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工作\9.日报类\"/>
    </mc:Choice>
  </mc:AlternateContent>
  <bookViews>
    <workbookView xWindow="0" yWindow="0" windowWidth="23250" windowHeight="12135" tabRatio="893" firstSheet="1" activeTab="11"/>
  </bookViews>
  <sheets>
    <sheet name="封面" sheetId="22" r:id="rId1"/>
    <sheet name="作图 " sheetId="42" r:id="rId2"/>
    <sheet name="有公式" sheetId="1" r:id="rId3"/>
    <sheet name="5-12" sheetId="426" r:id="rId4"/>
    <sheet name="5-11" sheetId="425" r:id="rId5"/>
    <sheet name="5-10" sheetId="424" r:id="rId6"/>
    <sheet name="5-9" sheetId="423" r:id="rId7"/>
    <sheet name="5-8" sheetId="428" r:id="rId8"/>
    <sheet name="5-5" sheetId="420" r:id="rId9"/>
    <sheet name="5-4" sheetId="417" r:id="rId10"/>
    <sheet name="5-3" sheetId="416" r:id="rId11"/>
    <sheet name="5-2" sheetId="414" r:id="rId12"/>
  </sheets>
  <externalReferences>
    <externalReference r:id="rId13"/>
  </externalReferences>
  <definedNames>
    <definedName name="_xlnm._FilterDatabase" localSheetId="5" hidden="1">'5-10'!$A$1:$O$1</definedName>
    <definedName name="_xlnm._FilterDatabase" localSheetId="4" hidden="1">'5-11'!$A$1:$O$1</definedName>
    <definedName name="_xlnm._FilterDatabase" localSheetId="3" hidden="1">'5-12'!$A$1:$O$1</definedName>
    <definedName name="_xlnm._FilterDatabase" localSheetId="11" hidden="1">'5-2'!$A$1:$I$1</definedName>
    <definedName name="_xlnm._FilterDatabase" localSheetId="10" hidden="1">'5-3'!$A$1:$O$1</definedName>
    <definedName name="_xlnm._FilterDatabase" localSheetId="9" hidden="1">'5-4'!$A$1:$O$1</definedName>
    <definedName name="_xlnm._FilterDatabase" localSheetId="8" hidden="1">'5-5'!$A$1:$O$1</definedName>
    <definedName name="_xlnm._FilterDatabase" localSheetId="7" hidden="1">'5-8'!$A$1:$O$1</definedName>
    <definedName name="_xlnm._FilterDatabase" localSheetId="6" hidden="1">'5-9'!$A$1:$O$1</definedName>
  </definedNames>
  <calcPr calcId="152511"/>
</workbook>
</file>

<file path=xl/calcChain.xml><?xml version="1.0" encoding="utf-8"?>
<calcChain xmlns="http://schemas.openxmlformats.org/spreadsheetml/2006/main">
  <c r="A2" i="1" l="1"/>
  <c r="A5" i="1" l="1"/>
  <c r="A7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484" i="1" l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O1010" i="1"/>
  <c r="O1008" i="1"/>
  <c r="O1006" i="1"/>
  <c r="O1004" i="1"/>
  <c r="O1002" i="1"/>
  <c r="O1000" i="1"/>
  <c r="O998" i="1"/>
  <c r="O996" i="1"/>
  <c r="O994" i="1"/>
  <c r="O992" i="1"/>
  <c r="O990" i="1"/>
  <c r="O988" i="1"/>
  <c r="O986" i="1"/>
  <c r="O984" i="1"/>
  <c r="O982" i="1"/>
  <c r="O980" i="1"/>
  <c r="O978" i="1"/>
  <c r="O976" i="1"/>
  <c r="O974" i="1"/>
  <c r="O972" i="1"/>
  <c r="O970" i="1"/>
  <c r="O968" i="1"/>
  <c r="O966" i="1"/>
  <c r="O964" i="1"/>
  <c r="O962" i="1"/>
  <c r="O960" i="1"/>
  <c r="M1008" i="1"/>
  <c r="D1006" i="1"/>
  <c r="N1002" i="1"/>
  <c r="E999" i="1"/>
  <c r="D997" i="1"/>
  <c r="M992" i="1"/>
  <c r="D990" i="1"/>
  <c r="N986" i="1"/>
  <c r="E983" i="1"/>
  <c r="D981" i="1"/>
  <c r="M976" i="1"/>
  <c r="D974" i="1"/>
  <c r="N970" i="1"/>
  <c r="E967" i="1"/>
  <c r="D965" i="1"/>
  <c r="M960" i="1"/>
  <c r="N957" i="1"/>
  <c r="D955" i="1"/>
  <c r="L952" i="1"/>
  <c r="N949" i="1"/>
  <c r="D947" i="1"/>
  <c r="L944" i="1"/>
  <c r="O1009" i="1"/>
  <c r="L1005" i="1"/>
  <c r="K1003" i="1"/>
  <c r="N999" i="1"/>
  <c r="L996" i="1"/>
  <c r="O993" i="1"/>
  <c r="L989" i="1"/>
  <c r="K987" i="1"/>
  <c r="N983" i="1"/>
  <c r="L980" i="1"/>
  <c r="O977" i="1"/>
  <c r="L973" i="1"/>
  <c r="K971" i="1"/>
  <c r="N967" i="1"/>
  <c r="L964" i="1"/>
  <c r="O961" i="1"/>
  <c r="E959" i="1"/>
  <c r="E957" i="1"/>
  <c r="E955" i="1"/>
  <c r="E953" i="1"/>
  <c r="E951" i="1"/>
  <c r="E949" i="1"/>
  <c r="M1010" i="1"/>
  <c r="E1001" i="1"/>
  <c r="N996" i="1"/>
  <c r="L992" i="1"/>
  <c r="D983" i="1"/>
  <c r="M978" i="1"/>
  <c r="E969" i="1"/>
  <c r="N964" i="1"/>
  <c r="L960" i="1"/>
  <c r="K956" i="1"/>
  <c r="K952" i="1"/>
  <c r="K948" i="1"/>
  <c r="D946" i="1"/>
  <c r="N942" i="1"/>
  <c r="N939" i="1"/>
  <c r="D937" i="1"/>
  <c r="L934" i="1"/>
  <c r="N931" i="1"/>
  <c r="D929" i="1"/>
  <c r="L926" i="1"/>
  <c r="N923" i="1"/>
  <c r="D921" i="1"/>
  <c r="L918" i="1"/>
  <c r="N915" i="1"/>
  <c r="D913" i="1"/>
  <c r="L910" i="1"/>
  <c r="N907" i="1"/>
  <c r="D905" i="1"/>
  <c r="L902" i="1"/>
  <c r="N899" i="1"/>
  <c r="D897" i="1"/>
  <c r="L894" i="1"/>
  <c r="N891" i="1"/>
  <c r="D889" i="1"/>
  <c r="L886" i="1"/>
  <c r="N883" i="1"/>
  <c r="D881" i="1"/>
  <c r="L878" i="1"/>
  <c r="N875" i="1"/>
  <c r="D873" i="1"/>
  <c r="L870" i="1"/>
  <c r="O1007" i="1"/>
  <c r="L1003" i="1"/>
  <c r="D994" i="1"/>
  <c r="N989" i="1"/>
  <c r="K985" i="1"/>
  <c r="O975" i="1"/>
  <c r="L971" i="1"/>
  <c r="D962" i="1"/>
  <c r="N956" i="1"/>
  <c r="D952" i="1"/>
  <c r="M946" i="1"/>
  <c r="K944" i="1"/>
  <c r="O941" i="1"/>
  <c r="O939" i="1"/>
  <c r="O937" i="1"/>
  <c r="O935" i="1"/>
  <c r="K1010" i="1"/>
  <c r="K1008" i="1"/>
  <c r="K1006" i="1"/>
  <c r="K1004" i="1"/>
  <c r="K1002" i="1"/>
  <c r="K1000" i="1"/>
  <c r="K998" i="1"/>
  <c r="K996" i="1"/>
  <c r="K994" i="1"/>
  <c r="K992" i="1"/>
  <c r="K990" i="1"/>
  <c r="K988" i="1"/>
  <c r="K986" i="1"/>
  <c r="E1010" i="1"/>
  <c r="E1008" i="1"/>
  <c r="E1006" i="1"/>
  <c r="E1004" i="1"/>
  <c r="E1002" i="1"/>
  <c r="E1000" i="1"/>
  <c r="E998" i="1"/>
  <c r="E996" i="1"/>
  <c r="E994" i="1"/>
  <c r="E992" i="1"/>
  <c r="E990" i="1"/>
  <c r="E988" i="1"/>
  <c r="E986" i="1"/>
  <c r="E984" i="1"/>
  <c r="E982" i="1"/>
  <c r="E980" i="1"/>
  <c r="E978" i="1"/>
  <c r="E976" i="1"/>
  <c r="E974" i="1"/>
  <c r="E972" i="1"/>
  <c r="E970" i="1"/>
  <c r="E968" i="1"/>
  <c r="E966" i="1"/>
  <c r="E964" i="1"/>
  <c r="E962" i="1"/>
  <c r="N1010" i="1"/>
  <c r="E1007" i="1"/>
  <c r="D1005" i="1"/>
  <c r="M1000" i="1"/>
  <c r="D998" i="1"/>
  <c r="N994" i="1"/>
  <c r="E991" i="1"/>
  <c r="D989" i="1"/>
  <c r="M984" i="1"/>
  <c r="D982" i="1"/>
  <c r="N978" i="1"/>
  <c r="E975" i="1"/>
  <c r="D973" i="1"/>
  <c r="M968" i="1"/>
  <c r="D966" i="1"/>
  <c r="N962" i="1"/>
  <c r="D959" i="1"/>
  <c r="L956" i="1"/>
  <c r="N953" i="1"/>
  <c r="D951" i="1"/>
  <c r="L948" i="1"/>
  <c r="N945" i="1"/>
  <c r="D943" i="1"/>
  <c r="N1007" i="1"/>
  <c r="L1004" i="1"/>
  <c r="O1001" i="1"/>
  <c r="L997" i="1"/>
  <c r="K995" i="1"/>
  <c r="N991" i="1"/>
  <c r="L988" i="1"/>
  <c r="O985" i="1"/>
  <c r="L981" i="1"/>
  <c r="K979" i="1"/>
  <c r="N975" i="1"/>
  <c r="L972" i="1"/>
  <c r="O969" i="1"/>
  <c r="L965" i="1"/>
  <c r="K963" i="1"/>
  <c r="O959" i="1"/>
  <c r="O957" i="1"/>
  <c r="O955" i="1"/>
  <c r="O953" i="1"/>
  <c r="O951" i="1"/>
  <c r="O949" i="1"/>
  <c r="O947" i="1"/>
  <c r="L1008" i="1"/>
  <c r="D999" i="1"/>
  <c r="M994" i="1"/>
  <c r="E985" i="1"/>
  <c r="N980" i="1"/>
  <c r="L976" i="1"/>
  <c r="D967" i="1"/>
  <c r="M962" i="1"/>
  <c r="O958" i="1"/>
  <c r="O954" i="1"/>
  <c r="O950" i="1"/>
  <c r="E947" i="1"/>
  <c r="O944" i="1"/>
  <c r="D941" i="1"/>
  <c r="L938" i="1"/>
  <c r="N935" i="1"/>
  <c r="D933" i="1"/>
  <c r="L930" i="1"/>
  <c r="N927" i="1"/>
  <c r="D925" i="1"/>
  <c r="L922" i="1"/>
  <c r="N919" i="1"/>
  <c r="D917" i="1"/>
  <c r="L914" i="1"/>
  <c r="N911" i="1"/>
  <c r="D909" i="1"/>
  <c r="M1003" i="1"/>
  <c r="M995" i="1"/>
  <c r="M987" i="1"/>
  <c r="K982" i="1"/>
  <c r="K978" i="1"/>
  <c r="K974" i="1"/>
  <c r="K970" i="1"/>
  <c r="K966" i="1"/>
  <c r="K962" i="1"/>
  <c r="L1007" i="1"/>
  <c r="N1001" i="1"/>
  <c r="O995" i="1"/>
  <c r="K989" i="1"/>
  <c r="L982" i="1"/>
  <c r="L975" i="1"/>
  <c r="N969" i="1"/>
  <c r="O963" i="1"/>
  <c r="D957" i="1"/>
  <c r="N951" i="1"/>
  <c r="L946" i="1"/>
  <c r="N1008" i="1"/>
  <c r="D1003" i="1"/>
  <c r="D996" i="1"/>
  <c r="E989" i="1"/>
  <c r="M982" i="1"/>
  <c r="N976" i="1"/>
  <c r="D971" i="1"/>
  <c r="D964" i="1"/>
  <c r="M958" i="1"/>
  <c r="M954" i="1"/>
  <c r="M950" i="1"/>
  <c r="L1009" i="1"/>
  <c r="N995" i="1"/>
  <c r="O981" i="1"/>
  <c r="D968" i="1"/>
  <c r="M959" i="1"/>
  <c r="M951" i="1"/>
  <c r="K945" i="1"/>
  <c r="D939" i="1"/>
  <c r="N933" i="1"/>
  <c r="L928" i="1"/>
  <c r="D923" i="1"/>
  <c r="N917" i="1"/>
  <c r="L912" i="1"/>
  <c r="D907" i="1"/>
  <c r="N903" i="1"/>
  <c r="L900" i="1"/>
  <c r="L896" i="1"/>
  <c r="D893" i="1"/>
  <c r="N889" i="1"/>
  <c r="N885" i="1"/>
  <c r="L882" i="1"/>
  <c r="D879" i="1"/>
  <c r="D875" i="1"/>
  <c r="N871" i="1"/>
  <c r="D1009" i="1"/>
  <c r="L1002" i="1"/>
  <c r="O991" i="1"/>
  <c r="L986" i="1"/>
  <c r="N974" i="1"/>
  <c r="K969" i="1"/>
  <c r="L957" i="1"/>
  <c r="L949" i="1"/>
  <c r="L945" i="1"/>
  <c r="O942" i="1"/>
  <c r="K939" i="1"/>
  <c r="E937" i="1"/>
  <c r="M934" i="1"/>
  <c r="M1009" i="1"/>
  <c r="M1001" i="1"/>
  <c r="M993" i="1"/>
  <c r="M985" i="1"/>
  <c r="M981" i="1"/>
  <c r="M977" i="1"/>
  <c r="M973" i="1"/>
  <c r="M969" i="1"/>
  <c r="M965" i="1"/>
  <c r="M961" i="1"/>
  <c r="L1006" i="1"/>
  <c r="L999" i="1"/>
  <c r="N993" i="1"/>
  <c r="O987" i="1"/>
  <c r="K981" i="1"/>
  <c r="L974" i="1"/>
  <c r="L967" i="1"/>
  <c r="N961" i="1"/>
  <c r="N955" i="1"/>
  <c r="L950" i="1"/>
  <c r="D945" i="1"/>
  <c r="M1006" i="1"/>
  <c r="N1000" i="1"/>
  <c r="D995" i="1"/>
  <c r="D988" i="1"/>
  <c r="E981" i="1"/>
  <c r="M974" i="1"/>
  <c r="N968" i="1"/>
  <c r="D963" i="1"/>
  <c r="K957" i="1"/>
  <c r="K953" i="1"/>
  <c r="K949" i="1"/>
  <c r="K1007" i="1"/>
  <c r="L993" i="1"/>
  <c r="N979" i="1"/>
  <c r="O965" i="1"/>
  <c r="E958" i="1"/>
  <c r="E950" i="1"/>
  <c r="O943" i="1"/>
  <c r="N937" i="1"/>
  <c r="L932" i="1"/>
  <c r="D927" i="1"/>
  <c r="N921" i="1"/>
  <c r="L916" i="1"/>
  <c r="D911" i="1"/>
  <c r="L906" i="1"/>
  <c r="D903" i="1"/>
  <c r="D899" i="1"/>
  <c r="N895" i="1"/>
  <c r="L892" i="1"/>
  <c r="L888" i="1"/>
  <c r="D885" i="1"/>
  <c r="N881" i="1"/>
  <c r="N877" i="1"/>
  <c r="L874" i="1"/>
  <c r="D871" i="1"/>
  <c r="N1006" i="1"/>
  <c r="K1001" i="1"/>
  <c r="N990" i="1"/>
  <c r="E979" i="1"/>
  <c r="N973" i="1"/>
  <c r="E963" i="1"/>
  <c r="D956" i="1"/>
  <c r="N948" i="1"/>
  <c r="E945" i="1"/>
  <c r="K941" i="1"/>
  <c r="E939" i="1"/>
  <c r="M936" i="1"/>
  <c r="O933" i="1"/>
  <c r="O931" i="1"/>
  <c r="O929" i="1"/>
  <c r="O927" i="1"/>
  <c r="O925" i="1"/>
  <c r="O923" i="1"/>
  <c r="O921" i="1"/>
  <c r="O919" i="1"/>
  <c r="O917" i="1"/>
  <c r="O915" i="1"/>
  <c r="O913" i="1"/>
  <c r="O911" i="1"/>
  <c r="O909" i="1"/>
  <c r="O907" i="1"/>
  <c r="O905" i="1"/>
  <c r="O903" i="1"/>
  <c r="O901" i="1"/>
  <c r="O899" i="1"/>
  <c r="O897" i="1"/>
  <c r="O895" i="1"/>
  <c r="O893" i="1"/>
  <c r="O891" i="1"/>
  <c r="O889" i="1"/>
  <c r="O887" i="1"/>
  <c r="O885" i="1"/>
  <c r="O883" i="1"/>
  <c r="O881" i="1"/>
  <c r="O879" i="1"/>
  <c r="O877" i="1"/>
  <c r="O875" i="1"/>
  <c r="O873" i="1"/>
  <c r="O871" i="1"/>
  <c r="O869" i="1"/>
  <c r="O999" i="1"/>
  <c r="E987" i="1"/>
  <c r="L978" i="1"/>
  <c r="L963" i="1"/>
  <c r="N954" i="1"/>
  <c r="O945" i="1"/>
  <c r="M941" i="1"/>
  <c r="M937" i="1"/>
  <c r="M933" i="1"/>
  <c r="M929" i="1"/>
  <c r="M925" i="1"/>
  <c r="M921" i="1"/>
  <c r="M917" i="1"/>
  <c r="M913" i="1"/>
  <c r="M909" i="1"/>
  <c r="M905" i="1"/>
  <c r="M901" i="1"/>
  <c r="M897" i="1"/>
  <c r="M893" i="1"/>
  <c r="M889" i="1"/>
  <c r="M885" i="1"/>
  <c r="M881" i="1"/>
  <c r="M877" i="1"/>
  <c r="M873" i="1"/>
  <c r="M869" i="1"/>
  <c r="N866" i="1"/>
  <c r="D864" i="1"/>
  <c r="L861" i="1"/>
  <c r="N858" i="1"/>
  <c r="D856" i="1"/>
  <c r="L853" i="1"/>
  <c r="N850" i="1"/>
  <c r="D848" i="1"/>
  <c r="L845" i="1"/>
  <c r="N842" i="1"/>
  <c r="D840" i="1"/>
  <c r="L837" i="1"/>
  <c r="N834" i="1"/>
  <c r="D832" i="1"/>
  <c r="L829" i="1"/>
  <c r="N826" i="1"/>
  <c r="D824" i="1"/>
  <c r="L821" i="1"/>
  <c r="N818" i="1"/>
  <c r="D816" i="1"/>
  <c r="L813" i="1"/>
  <c r="N810" i="1"/>
  <c r="D808" i="1"/>
  <c r="L805" i="1"/>
  <c r="N802" i="1"/>
  <c r="D800" i="1"/>
  <c r="L797" i="1"/>
  <c r="N794" i="1"/>
  <c r="D792" i="1"/>
  <c r="L789" i="1"/>
  <c r="N786" i="1"/>
  <c r="D784" i="1"/>
  <c r="L781" i="1"/>
  <c r="N778" i="1"/>
  <c r="D776" i="1"/>
  <c r="L773" i="1"/>
  <c r="N770" i="1"/>
  <c r="D768" i="1"/>
  <c r="L765" i="1"/>
  <c r="N762" i="1"/>
  <c r="D760" i="1"/>
  <c r="L757" i="1"/>
  <c r="N754" i="1"/>
  <c r="D752" i="1"/>
  <c r="L749" i="1"/>
  <c r="N746" i="1"/>
  <c r="D744" i="1"/>
  <c r="L741" i="1"/>
  <c r="N738" i="1"/>
  <c r="N1004" i="1"/>
  <c r="O989" i="1"/>
  <c r="E977" i="1"/>
  <c r="L968" i="1"/>
  <c r="M953" i="1"/>
  <c r="E944" i="1"/>
  <c r="N938" i="1"/>
  <c r="D934" i="1"/>
  <c r="L927" i="1"/>
  <c r="N922" i="1"/>
  <c r="D918" i="1"/>
  <c r="L911" i="1"/>
  <c r="N906" i="1"/>
  <c r="D902" i="1"/>
  <c r="L895" i="1"/>
  <c r="N890" i="1"/>
  <c r="D886" i="1"/>
  <c r="L879" i="1"/>
  <c r="N874" i="1"/>
  <c r="D870" i="1"/>
  <c r="M867" i="1"/>
  <c r="M865" i="1"/>
  <c r="M863" i="1"/>
  <c r="M861" i="1"/>
  <c r="M859" i="1"/>
  <c r="M857" i="1"/>
  <c r="M855" i="1"/>
  <c r="M853" i="1"/>
  <c r="M851" i="1"/>
  <c r="M849" i="1"/>
  <c r="M847" i="1"/>
  <c r="M845" i="1"/>
  <c r="M843" i="1"/>
  <c r="M841" i="1"/>
  <c r="M839" i="1"/>
  <c r="M837" i="1"/>
  <c r="M835" i="1"/>
  <c r="M833" i="1"/>
  <c r="M831" i="1"/>
  <c r="M829" i="1"/>
  <c r="M827" i="1"/>
  <c r="M825" i="1"/>
  <c r="M823" i="1"/>
  <c r="M821" i="1"/>
  <c r="M819" i="1"/>
  <c r="L1001" i="1"/>
  <c r="D976" i="1"/>
  <c r="O952" i="1"/>
  <c r="K942" i="1"/>
  <c r="N932" i="1"/>
  <c r="L921" i="1"/>
  <c r="D912" i="1"/>
  <c r="N900" i="1"/>
  <c r="L889" i="1"/>
  <c r="D880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K817" i="1"/>
  <c r="O814" i="1"/>
  <c r="E811" i="1"/>
  <c r="D809" i="1"/>
  <c r="N805" i="1"/>
  <c r="L802" i="1"/>
  <c r="K800" i="1"/>
  <c r="M796" i="1"/>
  <c r="E794" i="1"/>
  <c r="O791" i="1"/>
  <c r="D1001" i="1"/>
  <c r="E971" i="1"/>
  <c r="M1007" i="1"/>
  <c r="M991" i="1"/>
  <c r="K980" i="1"/>
  <c r="K972" i="1"/>
  <c r="K964" i="1"/>
  <c r="K1005" i="1"/>
  <c r="L991" i="1"/>
  <c r="O979" i="1"/>
  <c r="L966" i="1"/>
  <c r="L954" i="1"/>
  <c r="N943" i="1"/>
  <c r="M998" i="1"/>
  <c r="D987" i="1"/>
  <c r="E973" i="1"/>
  <c r="N960" i="1"/>
  <c r="M952" i="1"/>
  <c r="D1000" i="1"/>
  <c r="L977" i="1"/>
  <c r="M955" i="1"/>
  <c r="N941" i="1"/>
  <c r="D931" i="1"/>
  <c r="L920" i="1"/>
  <c r="N909" i="1"/>
  <c r="N901" i="1"/>
  <c r="D895" i="1"/>
  <c r="N887" i="1"/>
  <c r="L880" i="1"/>
  <c r="N873" i="1"/>
  <c r="N1005" i="1"/>
  <c r="M988" i="1"/>
  <c r="M972" i="1"/>
  <c r="L953" i="1"/>
  <c r="D944" i="1"/>
  <c r="M938" i="1"/>
  <c r="K933" i="1"/>
  <c r="E931" i="1"/>
  <c r="M928" i="1"/>
  <c r="K925" i="1"/>
  <c r="E923" i="1"/>
  <c r="M920" i="1"/>
  <c r="K917" i="1"/>
  <c r="E915" i="1"/>
  <c r="M912" i="1"/>
  <c r="K909" i="1"/>
  <c r="E907" i="1"/>
  <c r="M904" i="1"/>
  <c r="K901" i="1"/>
  <c r="E899" i="1"/>
  <c r="M896" i="1"/>
  <c r="K893" i="1"/>
  <c r="E891" i="1"/>
  <c r="M888" i="1"/>
  <c r="K885" i="1"/>
  <c r="E883" i="1"/>
  <c r="M880" i="1"/>
  <c r="K877" i="1"/>
  <c r="E875" i="1"/>
  <c r="M872" i="1"/>
  <c r="K869" i="1"/>
  <c r="L995" i="1"/>
  <c r="M980" i="1"/>
  <c r="K961" i="1"/>
  <c r="D950" i="1"/>
  <c r="M942" i="1"/>
  <c r="O936" i="1"/>
  <c r="E932" i="1"/>
  <c r="K926" i="1"/>
  <c r="O920" i="1"/>
  <c r="E916" i="1"/>
  <c r="K910" i="1"/>
  <c r="O904" i="1"/>
  <c r="E900" i="1"/>
  <c r="K894" i="1"/>
  <c r="O888" i="1"/>
  <c r="E884" i="1"/>
  <c r="K878" i="1"/>
  <c r="O872" i="1"/>
  <c r="D868" i="1"/>
  <c r="N864" i="1"/>
  <c r="N860" i="1"/>
  <c r="L857" i="1"/>
  <c r="D854" i="1"/>
  <c r="D850" i="1"/>
  <c r="N846" i="1"/>
  <c r="L843" i="1"/>
  <c r="L839" i="1"/>
  <c r="D836" i="1"/>
  <c r="N832" i="1"/>
  <c r="N828" i="1"/>
  <c r="L825" i="1"/>
  <c r="D822" i="1"/>
  <c r="D818" i="1"/>
  <c r="N814" i="1"/>
  <c r="L811" i="1"/>
  <c r="L807" i="1"/>
  <c r="D804" i="1"/>
  <c r="N800" i="1"/>
  <c r="N796" i="1"/>
  <c r="L793" i="1"/>
  <c r="D790" i="1"/>
  <c r="D786" i="1"/>
  <c r="N782" i="1"/>
  <c r="L779" i="1"/>
  <c r="L775" i="1"/>
  <c r="D772" i="1"/>
  <c r="N768" i="1"/>
  <c r="N764" i="1"/>
  <c r="L761" i="1"/>
  <c r="D758" i="1"/>
  <c r="D754" i="1"/>
  <c r="N750" i="1"/>
  <c r="L747" i="1"/>
  <c r="L743" i="1"/>
  <c r="M997" i="1"/>
  <c r="M983" i="1"/>
  <c r="M975" i="1"/>
  <c r="M967" i="1"/>
  <c r="N1009" i="1"/>
  <c r="K997" i="1"/>
  <c r="L983" i="1"/>
  <c r="O971" i="1"/>
  <c r="L958" i="1"/>
  <c r="N947" i="1"/>
  <c r="D1004" i="1"/>
  <c r="M990" i="1"/>
  <c r="D979" i="1"/>
  <c r="E965" i="1"/>
  <c r="K955" i="1"/>
  <c r="K947" i="1"/>
  <c r="D984" i="1"/>
  <c r="L961" i="1"/>
  <c r="K946" i="1"/>
  <c r="D935" i="1"/>
  <c r="L924" i="1"/>
  <c r="N913" i="1"/>
  <c r="L904" i="1"/>
  <c r="N897" i="1"/>
  <c r="L890" i="1"/>
  <c r="D883" i="1"/>
  <c r="L876" i="1"/>
  <c r="D1010" i="1"/>
  <c r="D993" i="1"/>
  <c r="D977" i="1"/>
  <c r="D960" i="1"/>
  <c r="E946" i="1"/>
  <c r="M940" i="1"/>
  <c r="E935" i="1"/>
  <c r="K931" i="1"/>
  <c r="E929" i="1"/>
  <c r="M926" i="1"/>
  <c r="K923" i="1"/>
  <c r="E921" i="1"/>
  <c r="M918" i="1"/>
  <c r="K915" i="1"/>
  <c r="E913" i="1"/>
  <c r="M910" i="1"/>
  <c r="K907" i="1"/>
  <c r="E905" i="1"/>
  <c r="M902" i="1"/>
  <c r="K899" i="1"/>
  <c r="E897" i="1"/>
  <c r="M894" i="1"/>
  <c r="K891" i="1"/>
  <c r="E889" i="1"/>
  <c r="M886" i="1"/>
  <c r="K883" i="1"/>
  <c r="E881" i="1"/>
  <c r="M878" i="1"/>
  <c r="K875" i="1"/>
  <c r="E873" i="1"/>
  <c r="M870" i="1"/>
  <c r="N997" i="1"/>
  <c r="N982" i="1"/>
  <c r="N965" i="1"/>
  <c r="L951" i="1"/>
  <c r="M943" i="1"/>
  <c r="K938" i="1"/>
  <c r="O932" i="1"/>
  <c r="E928" i="1"/>
  <c r="K922" i="1"/>
  <c r="O916" i="1"/>
  <c r="E912" i="1"/>
  <c r="K906" i="1"/>
  <c r="O900" i="1"/>
  <c r="E896" i="1"/>
  <c r="K890" i="1"/>
  <c r="O884" i="1"/>
  <c r="E880" i="1"/>
  <c r="K874" i="1"/>
  <c r="N868" i="1"/>
  <c r="L865" i="1"/>
  <c r="D862" i="1"/>
  <c r="D858" i="1"/>
  <c r="N854" i="1"/>
  <c r="L851" i="1"/>
  <c r="L847" i="1"/>
  <c r="D844" i="1"/>
  <c r="N840" i="1"/>
  <c r="N836" i="1"/>
  <c r="L833" i="1"/>
  <c r="D830" i="1"/>
  <c r="D826" i="1"/>
  <c r="N822" i="1"/>
  <c r="L819" i="1"/>
  <c r="L815" i="1"/>
  <c r="D812" i="1"/>
  <c r="N808" i="1"/>
  <c r="N804" i="1"/>
  <c r="L801" i="1"/>
  <c r="D798" i="1"/>
  <c r="D794" i="1"/>
  <c r="N790" i="1"/>
  <c r="L787" i="1"/>
  <c r="L783" i="1"/>
  <c r="D780" i="1"/>
  <c r="N776" i="1"/>
  <c r="N772" i="1"/>
  <c r="L769" i="1"/>
  <c r="D766" i="1"/>
  <c r="D762" i="1"/>
  <c r="N758" i="1"/>
  <c r="L755" i="1"/>
  <c r="L751" i="1"/>
  <c r="D748" i="1"/>
  <c r="N744" i="1"/>
  <c r="N740" i="1"/>
  <c r="E1009" i="1"/>
  <c r="D992" i="1"/>
  <c r="D975" i="1"/>
  <c r="K958" i="1"/>
  <c r="O948" i="1"/>
  <c r="D938" i="1"/>
  <c r="N930" i="1"/>
  <c r="L923" i="1"/>
  <c r="L915" i="1"/>
  <c r="D910" i="1"/>
  <c r="N902" i="1"/>
  <c r="N894" i="1"/>
  <c r="L887" i="1"/>
  <c r="D882" i="1"/>
  <c r="M1005" i="1"/>
  <c r="M979" i="1"/>
  <c r="M963" i="1"/>
  <c r="L990" i="1"/>
  <c r="K965" i="1"/>
  <c r="L942" i="1"/>
  <c r="N984" i="1"/>
  <c r="K959" i="1"/>
  <c r="O997" i="1"/>
  <c r="E954" i="1"/>
  <c r="N929" i="1"/>
  <c r="L908" i="1"/>
  <c r="N893" i="1"/>
  <c r="N879" i="1"/>
  <c r="M1004" i="1"/>
  <c r="L970" i="1"/>
  <c r="K943" i="1"/>
  <c r="E933" i="1"/>
  <c r="K927" i="1"/>
  <c r="M922" i="1"/>
  <c r="E917" i="1"/>
  <c r="K911" i="1"/>
  <c r="M906" i="1"/>
  <c r="E901" i="1"/>
  <c r="K895" i="1"/>
  <c r="M890" i="1"/>
  <c r="E885" i="1"/>
  <c r="K879" i="1"/>
  <c r="M874" i="1"/>
  <c r="L1010" i="1"/>
  <c r="D970" i="1"/>
  <c r="O946" i="1"/>
  <c r="E936" i="1"/>
  <c r="O924" i="1"/>
  <c r="K914" i="1"/>
  <c r="E904" i="1"/>
  <c r="O892" i="1"/>
  <c r="K882" i="1"/>
  <c r="E872" i="1"/>
  <c r="L863" i="1"/>
  <c r="N856" i="1"/>
  <c r="L849" i="1"/>
  <c r="D842" i="1"/>
  <c r="L835" i="1"/>
  <c r="D828" i="1"/>
  <c r="N820" i="1"/>
  <c r="D814" i="1"/>
  <c r="N806" i="1"/>
  <c r="L799" i="1"/>
  <c r="N792" i="1"/>
  <c r="L785" i="1"/>
  <c r="D778" i="1"/>
  <c r="L771" i="1"/>
  <c r="D764" i="1"/>
  <c r="N756" i="1"/>
  <c r="D750" i="1"/>
  <c r="N742" i="1"/>
  <c r="D738" i="1"/>
  <c r="N987" i="1"/>
  <c r="M970" i="1"/>
  <c r="K950" i="1"/>
  <c r="L935" i="1"/>
  <c r="N926" i="1"/>
  <c r="N918" i="1"/>
  <c r="L907" i="1"/>
  <c r="N898" i="1"/>
  <c r="D890" i="1"/>
  <c r="N878" i="1"/>
  <c r="L871" i="1"/>
  <c r="E868" i="1"/>
  <c r="O864" i="1"/>
  <c r="K862" i="1"/>
  <c r="E860" i="1"/>
  <c r="O856" i="1"/>
  <c r="K854" i="1"/>
  <c r="E852" i="1"/>
  <c r="O848" i="1"/>
  <c r="K846" i="1"/>
  <c r="E844" i="1"/>
  <c r="O840" i="1"/>
  <c r="K838" i="1"/>
  <c r="E836" i="1"/>
  <c r="O832" i="1"/>
  <c r="K830" i="1"/>
  <c r="E828" i="1"/>
  <c r="O824" i="1"/>
  <c r="K822" i="1"/>
  <c r="E820" i="1"/>
  <c r="E993" i="1"/>
  <c r="K967" i="1"/>
  <c r="M944" i="1"/>
  <c r="L929" i="1"/>
  <c r="N916" i="1"/>
  <c r="D904" i="1"/>
  <c r="D888" i="1"/>
  <c r="L873" i="1"/>
  <c r="O865" i="1"/>
  <c r="K859" i="1"/>
  <c r="M854" i="1"/>
  <c r="O849" i="1"/>
  <c r="K843" i="1"/>
  <c r="M838" i="1"/>
  <c r="O833" i="1"/>
  <c r="K827" i="1"/>
  <c r="M822" i="1"/>
  <c r="E818" i="1"/>
  <c r="N813" i="1"/>
  <c r="E810" i="1"/>
  <c r="O806" i="1"/>
  <c r="E802" i="1"/>
  <c r="O798" i="1"/>
  <c r="L794" i="1"/>
  <c r="O790" i="1"/>
  <c r="O983" i="1"/>
  <c r="N958" i="1"/>
  <c r="O938" i="1"/>
  <c r="O930" i="1"/>
  <c r="O922" i="1"/>
  <c r="O914" i="1"/>
  <c r="O906" i="1"/>
  <c r="O898" i="1"/>
  <c r="O890" i="1"/>
  <c r="O882" i="1"/>
  <c r="O874" i="1"/>
  <c r="L866" i="1"/>
  <c r="N861" i="1"/>
  <c r="D857" i="1"/>
  <c r="K984" i="1"/>
  <c r="K968" i="1"/>
  <c r="L998" i="1"/>
  <c r="K973" i="1"/>
  <c r="D949" i="1"/>
  <c r="N992" i="1"/>
  <c r="M966" i="1"/>
  <c r="M948" i="1"/>
  <c r="N963" i="1"/>
  <c r="L936" i="1"/>
  <c r="D915" i="1"/>
  <c r="L898" i="1"/>
  <c r="L884" i="1"/>
  <c r="N869" i="1"/>
  <c r="D978" i="1"/>
  <c r="D948" i="1"/>
  <c r="K935" i="1"/>
  <c r="K929" i="1"/>
  <c r="M924" i="1"/>
  <c r="E919" i="1"/>
  <c r="K913" i="1"/>
  <c r="M908" i="1"/>
  <c r="E903" i="1"/>
  <c r="K897" i="1"/>
  <c r="M892" i="1"/>
  <c r="E887" i="1"/>
  <c r="K881" i="1"/>
  <c r="M876" i="1"/>
  <c r="E871" i="1"/>
  <c r="D985" i="1"/>
  <c r="D958" i="1"/>
  <c r="E940" i="1"/>
  <c r="O928" i="1"/>
  <c r="K918" i="1"/>
  <c r="E908" i="1"/>
  <c r="O896" i="1"/>
  <c r="K886" i="1"/>
  <c r="E876" i="1"/>
  <c r="D866" i="1"/>
  <c r="L859" i="1"/>
  <c r="D852" i="1"/>
  <c r="N844" i="1"/>
  <c r="D838" i="1"/>
  <c r="N830" i="1"/>
  <c r="L823" i="1"/>
  <c r="N816" i="1"/>
  <c r="L809" i="1"/>
  <c r="D802" i="1"/>
  <c r="L795" i="1"/>
  <c r="D788" i="1"/>
  <c r="N780" i="1"/>
  <c r="D774" i="1"/>
  <c r="N766" i="1"/>
  <c r="L759" i="1"/>
  <c r="N752" i="1"/>
  <c r="L745" i="1"/>
  <c r="L739" i="1"/>
  <c r="L1000" i="1"/>
  <c r="N972" i="1"/>
  <c r="E952" i="1"/>
  <c r="L939" i="1"/>
  <c r="D930" i="1"/>
  <c r="L919" i="1"/>
  <c r="N910" i="1"/>
  <c r="L899" i="1"/>
  <c r="L891" i="1"/>
  <c r="N882" i="1"/>
  <c r="D874" i="1"/>
  <c r="K868" i="1"/>
  <c r="E866" i="1"/>
  <c r="O862" i="1"/>
  <c r="K860" i="1"/>
  <c r="E858" i="1"/>
  <c r="O854" i="1"/>
  <c r="K852" i="1"/>
  <c r="E850" i="1"/>
  <c r="O846" i="1"/>
  <c r="K844" i="1"/>
  <c r="E842" i="1"/>
  <c r="O838" i="1"/>
  <c r="K836" i="1"/>
  <c r="E834" i="1"/>
  <c r="O830" i="1"/>
  <c r="K828" i="1"/>
  <c r="E826" i="1"/>
  <c r="O822" i="1"/>
  <c r="K820" i="1"/>
  <c r="O1005" i="1"/>
  <c r="N971" i="1"/>
  <c r="N946" i="1"/>
  <c r="D936" i="1"/>
  <c r="D920" i="1"/>
  <c r="L905" i="1"/>
  <c r="N892" i="1"/>
  <c r="N876" i="1"/>
  <c r="M866" i="1"/>
  <c r="O861" i="1"/>
  <c r="K855" i="1"/>
  <c r="M850" i="1"/>
  <c r="O845" i="1"/>
  <c r="K839" i="1"/>
  <c r="M834" i="1"/>
  <c r="O829" i="1"/>
  <c r="K823" i="1"/>
  <c r="M818" i="1"/>
  <c r="O815" i="1"/>
  <c r="L810" i="1"/>
  <c r="O807" i="1"/>
  <c r="E803" i="1"/>
  <c r="O799" i="1"/>
  <c r="E795" i="1"/>
  <c r="K792" i="1"/>
  <c r="M996" i="1"/>
  <c r="L962" i="1"/>
  <c r="K940" i="1"/>
  <c r="K932" i="1"/>
  <c r="K924" i="1"/>
  <c r="K916" i="1"/>
  <c r="K908" i="1"/>
  <c r="K900" i="1"/>
  <c r="K892" i="1"/>
  <c r="K884" i="1"/>
  <c r="K876" i="1"/>
  <c r="D869" i="1"/>
  <c r="L862" i="1"/>
  <c r="N857" i="1"/>
  <c r="D853" i="1"/>
  <c r="L846" i="1"/>
  <c r="N841" i="1"/>
  <c r="D837" i="1"/>
  <c r="L830" i="1"/>
  <c r="N825" i="1"/>
  <c r="D821" i="1"/>
  <c r="D986" i="1"/>
  <c r="M964" i="1"/>
  <c r="M939" i="1"/>
  <c r="M931" i="1"/>
  <c r="M923" i="1"/>
  <c r="M915" i="1"/>
  <c r="M907" i="1"/>
  <c r="M899" i="1"/>
  <c r="M891" i="1"/>
  <c r="M883" i="1"/>
  <c r="M875" i="1"/>
  <c r="L868" i="1"/>
  <c r="N863" i="1"/>
  <c r="D859" i="1"/>
  <c r="L852" i="1"/>
  <c r="N847" i="1"/>
  <c r="D843" i="1"/>
  <c r="L836" i="1"/>
  <c r="M999" i="1"/>
  <c r="K960" i="1"/>
  <c r="N959" i="1"/>
  <c r="D980" i="1"/>
  <c r="K991" i="1"/>
  <c r="N925" i="1"/>
  <c r="D891" i="1"/>
  <c r="E995" i="1"/>
  <c r="E941" i="1"/>
  <c r="E927" i="1"/>
  <c r="M916" i="1"/>
  <c r="K905" i="1"/>
  <c r="E895" i="1"/>
  <c r="M884" i="1"/>
  <c r="K873" i="1"/>
  <c r="O967" i="1"/>
  <c r="K934" i="1"/>
  <c r="O912" i="1"/>
  <c r="E892" i="1"/>
  <c r="K870" i="1"/>
  <c r="L855" i="1"/>
  <c r="L841" i="1"/>
  <c r="L827" i="1"/>
  <c r="N812" i="1"/>
  <c r="N798" i="1"/>
  <c r="N784" i="1"/>
  <c r="D770" i="1"/>
  <c r="D756" i="1"/>
  <c r="D742" i="1"/>
  <c r="L985" i="1"/>
  <c r="E943" i="1"/>
  <c r="D926" i="1"/>
  <c r="D906" i="1"/>
  <c r="N886" i="1"/>
  <c r="N870" i="1"/>
  <c r="K864" i="1"/>
  <c r="O858" i="1"/>
  <c r="E854" i="1"/>
  <c r="K848" i="1"/>
  <c r="O842" i="1"/>
  <c r="E838" i="1"/>
  <c r="K832" i="1"/>
  <c r="O826" i="1"/>
  <c r="E822" i="1"/>
  <c r="N988" i="1"/>
  <c r="N940" i="1"/>
  <c r="L913" i="1"/>
  <c r="N884" i="1"/>
  <c r="K863" i="1"/>
  <c r="O853" i="1"/>
  <c r="M842" i="1"/>
  <c r="K831" i="1"/>
  <c r="O821" i="1"/>
  <c r="M812" i="1"/>
  <c r="M804" i="1"/>
  <c r="N797" i="1"/>
  <c r="N789" i="1"/>
  <c r="L955" i="1"/>
  <c r="M927" i="1"/>
  <c r="M911" i="1"/>
  <c r="M895" i="1"/>
  <c r="M879" i="1"/>
  <c r="N865" i="1"/>
  <c r="L854" i="1"/>
  <c r="D849" i="1"/>
  <c r="D841" i="1"/>
  <c r="N833" i="1"/>
  <c r="L826" i="1"/>
  <c r="E1003" i="1"/>
  <c r="K977" i="1"/>
  <c r="L947" i="1"/>
  <c r="E930" i="1"/>
  <c r="K920" i="1"/>
  <c r="O910" i="1"/>
  <c r="E898" i="1"/>
  <c r="K888" i="1"/>
  <c r="O878" i="1"/>
  <c r="N867" i="1"/>
  <c r="L860" i="1"/>
  <c r="D855" i="1"/>
  <c r="D847" i="1"/>
  <c r="N839" i="1"/>
  <c r="L832" i="1"/>
  <c r="N827" i="1"/>
  <c r="D823" i="1"/>
  <c r="M817" i="1"/>
  <c r="K815" i="1"/>
  <c r="O812" i="1"/>
  <c r="E809" i="1"/>
  <c r="D807" i="1"/>
  <c r="N803" i="1"/>
  <c r="L800" i="1"/>
  <c r="K798" i="1"/>
  <c r="M794" i="1"/>
  <c r="E792" i="1"/>
  <c r="O789" i="1"/>
  <c r="M785" i="1"/>
  <c r="K783" i="1"/>
  <c r="D1008" i="1"/>
  <c r="M945" i="1"/>
  <c r="D900" i="1"/>
  <c r="K865" i="1"/>
  <c r="K849" i="1"/>
  <c r="K833" i="1"/>
  <c r="E815" i="1"/>
  <c r="O810" i="1"/>
  <c r="L806" i="1"/>
  <c r="E798" i="1"/>
  <c r="N793" i="1"/>
  <c r="K789" i="1"/>
  <c r="O785" i="1"/>
  <c r="M781" i="1"/>
  <c r="O778" i="1"/>
  <c r="E775" i="1"/>
  <c r="D773" i="1"/>
  <c r="N769" i="1"/>
  <c r="L766" i="1"/>
  <c r="K764" i="1"/>
  <c r="M760" i="1"/>
  <c r="E758" i="1"/>
  <c r="O755" i="1"/>
  <c r="M751" i="1"/>
  <c r="K749" i="1"/>
  <c r="O746" i="1"/>
  <c r="E743" i="1"/>
  <c r="D741" i="1"/>
  <c r="N737" i="1"/>
  <c r="D735" i="1"/>
  <c r="L732" i="1"/>
  <c r="N729" i="1"/>
  <c r="D727" i="1"/>
  <c r="L724" i="1"/>
  <c r="N721" i="1"/>
  <c r="D719" i="1"/>
  <c r="L716" i="1"/>
  <c r="N713" i="1"/>
  <c r="D711" i="1"/>
  <c r="L708" i="1"/>
  <c r="N705" i="1"/>
  <c r="D703" i="1"/>
  <c r="L700" i="1"/>
  <c r="N697" i="1"/>
  <c r="L969" i="1"/>
  <c r="D924" i="1"/>
  <c r="L885" i="1"/>
  <c r="K861" i="1"/>
  <c r="K845" i="1"/>
  <c r="K829" i="1"/>
  <c r="O816" i="1"/>
  <c r="L812" i="1"/>
  <c r="E804" i="1"/>
  <c r="N799" i="1"/>
  <c r="K795" i="1"/>
  <c r="E787" i="1"/>
  <c r="M783" i="1"/>
  <c r="N779" i="1"/>
  <c r="L776" i="1"/>
  <c r="K774" i="1"/>
  <c r="M770" i="1"/>
  <c r="E768" i="1"/>
  <c r="O765" i="1"/>
  <c r="M761" i="1"/>
  <c r="K759" i="1"/>
  <c r="O756" i="1"/>
  <c r="E753" i="1"/>
  <c r="D751" i="1"/>
  <c r="N747" i="1"/>
  <c r="L744" i="1"/>
  <c r="K742" i="1"/>
  <c r="M738" i="1"/>
  <c r="E736" i="1"/>
  <c r="E734" i="1"/>
  <c r="E732" i="1"/>
  <c r="E730" i="1"/>
  <c r="E728" i="1"/>
  <c r="E726" i="1"/>
  <c r="E724" i="1"/>
  <c r="E722" i="1"/>
  <c r="E720" i="1"/>
  <c r="E718" i="1"/>
  <c r="E716" i="1"/>
  <c r="E714" i="1"/>
  <c r="E712" i="1"/>
  <c r="E710" i="1"/>
  <c r="E708" i="1"/>
  <c r="E706" i="1"/>
  <c r="E704" i="1"/>
  <c r="E702" i="1"/>
  <c r="E700" i="1"/>
  <c r="E698" i="1"/>
  <c r="E948" i="1"/>
  <c r="D908" i="1"/>
  <c r="L869" i="1"/>
  <c r="K853" i="1"/>
  <c r="K837" i="1"/>
  <c r="K821" i="1"/>
  <c r="D811" i="1"/>
  <c r="M806" i="1"/>
  <c r="K802" i="1"/>
  <c r="O793" i="1"/>
  <c r="M789" i="1"/>
  <c r="E786" i="1"/>
  <c r="N781" i="1"/>
  <c r="K779" i="1"/>
  <c r="O776" i="1"/>
  <c r="E773" i="1"/>
  <c r="D771" i="1"/>
  <c r="N767" i="1"/>
  <c r="L764" i="1"/>
  <c r="K762" i="1"/>
  <c r="M758" i="1"/>
  <c r="E756" i="1"/>
  <c r="O753" i="1"/>
  <c r="M749" i="1"/>
  <c r="K747" i="1"/>
  <c r="O744" i="1"/>
  <c r="E741" i="1"/>
  <c r="D739" i="1"/>
  <c r="E737" i="1"/>
  <c r="E735" i="1"/>
  <c r="E733" i="1"/>
  <c r="E731" i="1"/>
  <c r="E729" i="1"/>
  <c r="E727" i="1"/>
  <c r="E725" i="1"/>
  <c r="E723" i="1"/>
  <c r="E721" i="1"/>
  <c r="E719" i="1"/>
  <c r="E717" i="1"/>
  <c r="E715" i="1"/>
  <c r="E713" i="1"/>
  <c r="E711" i="1"/>
  <c r="E709" i="1"/>
  <c r="E707" i="1"/>
  <c r="E705" i="1"/>
  <c r="E703" i="1"/>
  <c r="E701" i="1"/>
  <c r="E699" i="1"/>
  <c r="E697" i="1"/>
  <c r="E695" i="1"/>
  <c r="E693" i="1"/>
  <c r="E691" i="1"/>
  <c r="E689" i="1"/>
  <c r="E687" i="1"/>
  <c r="E685" i="1"/>
  <c r="E683" i="1"/>
  <c r="E681" i="1"/>
  <c r="E679" i="1"/>
  <c r="E867" i="1"/>
  <c r="K813" i="1"/>
  <c r="K788" i="1"/>
  <c r="O775" i="1"/>
  <c r="E763" i="1"/>
  <c r="L754" i="1"/>
  <c r="N741" i="1"/>
  <c r="M989" i="1"/>
  <c r="O1003" i="1"/>
  <c r="D953" i="1"/>
  <c r="D972" i="1"/>
  <c r="K975" i="1"/>
  <c r="D919" i="1"/>
  <c r="D887" i="1"/>
  <c r="L987" i="1"/>
  <c r="K937" i="1"/>
  <c r="E925" i="1"/>
  <c r="M914" i="1"/>
  <c r="K903" i="1"/>
  <c r="E893" i="1"/>
  <c r="M882" i="1"/>
  <c r="K871" i="1"/>
  <c r="L959" i="1"/>
  <c r="K930" i="1"/>
  <c r="O908" i="1"/>
  <c r="E888" i="1"/>
  <c r="L867" i="1"/>
  <c r="N852" i="1"/>
  <c r="N838" i="1"/>
  <c r="N824" i="1"/>
  <c r="D810" i="1"/>
  <c r="D796" i="1"/>
  <c r="D782" i="1"/>
  <c r="L767" i="1"/>
  <c r="L753" i="1"/>
  <c r="D740" i="1"/>
  <c r="K983" i="1"/>
  <c r="D942" i="1"/>
  <c r="D922" i="1"/>
  <c r="L903" i="1"/>
  <c r="L883" i="1"/>
  <c r="O868" i="1"/>
  <c r="E864" i="1"/>
  <c r="K858" i="1"/>
  <c r="O852" i="1"/>
  <c r="E848" i="1"/>
  <c r="K842" i="1"/>
  <c r="O836" i="1"/>
  <c r="E832" i="1"/>
  <c r="K826" i="1"/>
  <c r="O820" i="1"/>
  <c r="L984" i="1"/>
  <c r="L937" i="1"/>
  <c r="N908" i="1"/>
  <c r="L881" i="1"/>
  <c r="M862" i="1"/>
  <c r="K851" i="1"/>
  <c r="O841" i="1"/>
  <c r="M830" i="1"/>
  <c r="K819" i="1"/>
  <c r="M811" i="1"/>
  <c r="M803" i="1"/>
  <c r="M795" i="1"/>
  <c r="K1009" i="1"/>
  <c r="E942" i="1"/>
  <c r="E926" i="1"/>
  <c r="E910" i="1"/>
  <c r="E894" i="1"/>
  <c r="E878" i="1"/>
  <c r="D865" i="1"/>
  <c r="N853" i="1"/>
  <c r="N845" i="1"/>
  <c r="L838" i="1"/>
  <c r="D833" i="1"/>
  <c r="D825" i="1"/>
  <c r="N998" i="1"/>
  <c r="D969" i="1"/>
  <c r="E938" i="1"/>
  <c r="K928" i="1"/>
  <c r="O918" i="1"/>
  <c r="E906" i="1"/>
  <c r="K896" i="1"/>
  <c r="O886" i="1"/>
  <c r="E874" i="1"/>
  <c r="D867" i="1"/>
  <c r="N859" i="1"/>
  <c r="N851" i="1"/>
  <c r="L844" i="1"/>
  <c r="D839" i="1"/>
  <c r="N831" i="1"/>
  <c r="D827" i="1"/>
  <c r="L820" i="1"/>
  <c r="E817" i="1"/>
  <c r="D815" i="1"/>
  <c r="N811" i="1"/>
  <c r="L808" i="1"/>
  <c r="K806" i="1"/>
  <c r="M802" i="1"/>
  <c r="E800" i="1"/>
  <c r="O797" i="1"/>
  <c r="M793" i="1"/>
  <c r="K791" i="1"/>
  <c r="O788" i="1"/>
  <c r="E785" i="1"/>
  <c r="D783" i="1"/>
  <c r="D991" i="1"/>
  <c r="D932" i="1"/>
  <c r="L893" i="1"/>
  <c r="E859" i="1"/>
  <c r="E843" i="1"/>
  <c r="E827" i="1"/>
  <c r="E814" i="1"/>
  <c r="N809" i="1"/>
  <c r="K805" i="1"/>
  <c r="D797" i="1"/>
  <c r="M792" i="1"/>
  <c r="M788" i="1"/>
  <c r="K784" i="1"/>
  <c r="D781" i="1"/>
  <c r="N777" i="1"/>
  <c r="L774" i="1"/>
  <c r="K772" i="1"/>
  <c r="M768" i="1"/>
  <c r="E766" i="1"/>
  <c r="O763" i="1"/>
  <c r="M759" i="1"/>
  <c r="K757" i="1"/>
  <c r="O754" i="1"/>
  <c r="E751" i="1"/>
  <c r="D749" i="1"/>
  <c r="N745" i="1"/>
  <c r="L742" i="1"/>
  <c r="K740" i="1"/>
  <c r="D737" i="1"/>
  <c r="L734" i="1"/>
  <c r="N731" i="1"/>
  <c r="D729" i="1"/>
  <c r="L726" i="1"/>
  <c r="N723" i="1"/>
  <c r="D721" i="1"/>
  <c r="L718" i="1"/>
  <c r="N715" i="1"/>
  <c r="D713" i="1"/>
  <c r="L710" i="1"/>
  <c r="N707" i="1"/>
  <c r="D705" i="1"/>
  <c r="L702" i="1"/>
  <c r="N699" i="1"/>
  <c r="D697" i="1"/>
  <c r="K954" i="1"/>
  <c r="L917" i="1"/>
  <c r="N872" i="1"/>
  <c r="E855" i="1"/>
  <c r="E839" i="1"/>
  <c r="E823" i="1"/>
  <c r="N815" i="1"/>
  <c r="K811" i="1"/>
  <c r="D803" i="1"/>
  <c r="M798" i="1"/>
  <c r="K794" i="1"/>
  <c r="K786" i="1"/>
  <c r="O782" i="1"/>
  <c r="M778" i="1"/>
  <c r="E776" i="1"/>
  <c r="O773" i="1"/>
  <c r="M769" i="1"/>
  <c r="K767" i="1"/>
  <c r="O764" i="1"/>
  <c r="E761" i="1"/>
  <c r="D759" i="1"/>
  <c r="N755" i="1"/>
  <c r="L752" i="1"/>
  <c r="K750" i="1"/>
  <c r="M746" i="1"/>
  <c r="E744" i="1"/>
  <c r="O741" i="1"/>
  <c r="M737" i="1"/>
  <c r="M735" i="1"/>
  <c r="M733" i="1"/>
  <c r="M731" i="1"/>
  <c r="M729" i="1"/>
  <c r="M727" i="1"/>
  <c r="M725" i="1"/>
  <c r="M723" i="1"/>
  <c r="M721" i="1"/>
  <c r="M719" i="1"/>
  <c r="M717" i="1"/>
  <c r="M715" i="1"/>
  <c r="M713" i="1"/>
  <c r="M711" i="1"/>
  <c r="M709" i="1"/>
  <c r="M707" i="1"/>
  <c r="M705" i="1"/>
  <c r="M703" i="1"/>
  <c r="M701" i="1"/>
  <c r="M699" i="1"/>
  <c r="M697" i="1"/>
  <c r="D940" i="1"/>
  <c r="L901" i="1"/>
  <c r="E863" i="1"/>
  <c r="E847" i="1"/>
  <c r="E831" i="1"/>
  <c r="L818" i="1"/>
  <c r="O809" i="1"/>
  <c r="M805" i="1"/>
  <c r="E797" i="1"/>
  <c r="O792" i="1"/>
  <c r="D789" i="1"/>
  <c r="M784" i="1"/>
  <c r="E781" i="1"/>
  <c r="D779" i="1"/>
  <c r="N775" i="1"/>
  <c r="L772" i="1"/>
  <c r="K770" i="1"/>
  <c r="M766" i="1"/>
  <c r="E764" i="1"/>
  <c r="O761" i="1"/>
  <c r="M757" i="1"/>
  <c r="K755" i="1"/>
  <c r="O752" i="1"/>
  <c r="E749" i="1"/>
  <c r="D747" i="1"/>
  <c r="N743" i="1"/>
  <c r="L740" i="1"/>
  <c r="K738" i="1"/>
  <c r="M736" i="1"/>
  <c r="M734" i="1"/>
  <c r="M732" i="1"/>
  <c r="M730" i="1"/>
  <c r="M728" i="1"/>
  <c r="M726" i="1"/>
  <c r="M724" i="1"/>
  <c r="M722" i="1"/>
  <c r="M720" i="1"/>
  <c r="M718" i="1"/>
  <c r="M716" i="1"/>
  <c r="M714" i="1"/>
  <c r="M712" i="1"/>
  <c r="M710" i="1"/>
  <c r="M708" i="1"/>
  <c r="M706" i="1"/>
  <c r="M704" i="1"/>
  <c r="M702" i="1"/>
  <c r="M700" i="1"/>
  <c r="M698" i="1"/>
  <c r="M696" i="1"/>
  <c r="M694" i="1"/>
  <c r="M692" i="1"/>
  <c r="M690" i="1"/>
  <c r="M688" i="1"/>
  <c r="M686" i="1"/>
  <c r="M684" i="1"/>
  <c r="M682" i="1"/>
  <c r="M680" i="1"/>
  <c r="K999" i="1"/>
  <c r="K841" i="1"/>
  <c r="D805" i="1"/>
  <c r="K785" i="1"/>
  <c r="N773" i="1"/>
  <c r="D761" i="1"/>
  <c r="K752" i="1"/>
  <c r="M739" i="1"/>
  <c r="L729" i="1"/>
  <c r="D720" i="1"/>
  <c r="N708" i="1"/>
  <c r="L697" i="1"/>
  <c r="N693" i="1"/>
  <c r="E690" i="1"/>
  <c r="D688" i="1"/>
  <c r="M683" i="1"/>
  <c r="D681" i="1"/>
  <c r="K678" i="1"/>
  <c r="K676" i="1"/>
  <c r="K674" i="1"/>
  <c r="K672" i="1"/>
  <c r="K670" i="1"/>
  <c r="K668" i="1"/>
  <c r="K666" i="1"/>
  <c r="K664" i="1"/>
  <c r="K662" i="1"/>
  <c r="K660" i="1"/>
  <c r="K658" i="1"/>
  <c r="K656" i="1"/>
  <c r="K654" i="1"/>
  <c r="K652" i="1"/>
  <c r="K650" i="1"/>
  <c r="K648" i="1"/>
  <c r="K646" i="1"/>
  <c r="K644" i="1"/>
  <c r="K642" i="1"/>
  <c r="K640" i="1"/>
  <c r="K638" i="1"/>
  <c r="K636" i="1"/>
  <c r="K634" i="1"/>
  <c r="K632" i="1"/>
  <c r="K630" i="1"/>
  <c r="K628" i="1"/>
  <c r="K626" i="1"/>
  <c r="K624" i="1"/>
  <c r="K622" i="1"/>
  <c r="K620" i="1"/>
  <c r="K618" i="1"/>
  <c r="K616" i="1"/>
  <c r="K614" i="1"/>
  <c r="K612" i="1"/>
  <c r="K610" i="1"/>
  <c r="K608" i="1"/>
  <c r="K606" i="1"/>
  <c r="K604" i="1"/>
  <c r="K602" i="1"/>
  <c r="K600" i="1"/>
  <c r="K598" i="1"/>
  <c r="K596" i="1"/>
  <c r="K594" i="1"/>
  <c r="K592" i="1"/>
  <c r="K590" i="1"/>
  <c r="K588" i="1"/>
  <c r="K586" i="1"/>
  <c r="K584" i="1"/>
  <c r="K582" i="1"/>
  <c r="K580" i="1"/>
  <c r="K578" i="1"/>
  <c r="K576" i="1"/>
  <c r="K574" i="1"/>
  <c r="K976" i="1"/>
  <c r="E1005" i="1"/>
  <c r="M947" i="1"/>
  <c r="D877" i="1"/>
  <c r="M932" i="1"/>
  <c r="E911" i="1"/>
  <c r="K889" i="1"/>
  <c r="D1002" i="1"/>
  <c r="E924" i="1"/>
  <c r="O880" i="1"/>
  <c r="N848" i="1"/>
  <c r="D820" i="1"/>
  <c r="L791" i="1"/>
  <c r="L763" i="1"/>
  <c r="D1007" i="1"/>
  <c r="N934" i="1"/>
  <c r="D898" i="1"/>
  <c r="O866" i="1"/>
  <c r="K856" i="1"/>
  <c r="E846" i="1"/>
  <c r="O834" i="1"/>
  <c r="K824" i="1"/>
  <c r="E956" i="1"/>
  <c r="L897" i="1"/>
  <c r="M858" i="1"/>
  <c r="O837" i="1"/>
  <c r="D817" i="1"/>
  <c r="K801" i="1"/>
  <c r="L979" i="1"/>
  <c r="M919" i="1"/>
  <c r="M887" i="1"/>
  <c r="D861" i="1"/>
  <c r="D845" i="1"/>
  <c r="N829" i="1"/>
  <c r="L994" i="1"/>
  <c r="K936" i="1"/>
  <c r="E914" i="1"/>
  <c r="O894" i="1"/>
  <c r="K872" i="1"/>
  <c r="L856" i="1"/>
  <c r="N843" i="1"/>
  <c r="D831" i="1"/>
  <c r="N819" i="1"/>
  <c r="K814" i="1"/>
  <c r="E808" i="1"/>
  <c r="M801" i="1"/>
  <c r="O796" i="1"/>
  <c r="D791" i="1"/>
  <c r="L784" i="1"/>
  <c r="O973" i="1"/>
  <c r="N880" i="1"/>
  <c r="O839" i="1"/>
  <c r="D813" i="1"/>
  <c r="K804" i="1"/>
  <c r="M791" i="1"/>
  <c r="N783" i="1"/>
  <c r="M776" i="1"/>
  <c r="O771" i="1"/>
  <c r="K765" i="1"/>
  <c r="E759" i="1"/>
  <c r="N753" i="1"/>
  <c r="K748" i="1"/>
  <c r="E742" i="1"/>
  <c r="L736" i="1"/>
  <c r="D731" i="1"/>
  <c r="N725" i="1"/>
  <c r="L720" i="1"/>
  <c r="D715" i="1"/>
  <c r="N709" i="1"/>
  <c r="L704" i="1"/>
  <c r="D699" i="1"/>
  <c r="L943" i="1"/>
  <c r="O867" i="1"/>
  <c r="O835" i="1"/>
  <c r="M814" i="1"/>
  <c r="O801" i="1"/>
  <c r="L788" i="1"/>
  <c r="K781" i="1"/>
  <c r="K775" i="1"/>
  <c r="E769" i="1"/>
  <c r="N763" i="1"/>
  <c r="K758" i="1"/>
  <c r="E752" i="1"/>
  <c r="M745" i="1"/>
  <c r="O740" i="1"/>
  <c r="O734" i="1"/>
  <c r="O730" i="1"/>
  <c r="O726" i="1"/>
  <c r="O722" i="1"/>
  <c r="O718" i="1"/>
  <c r="O714" i="1"/>
  <c r="O710" i="1"/>
  <c r="O706" i="1"/>
  <c r="O702" i="1"/>
  <c r="O698" i="1"/>
  <c r="L933" i="1"/>
  <c r="O859" i="1"/>
  <c r="O827" i="1"/>
  <c r="O808" i="1"/>
  <c r="E796" i="1"/>
  <c r="K787" i="1"/>
  <c r="L780" i="1"/>
  <c r="M774" i="1"/>
  <c r="O769" i="1"/>
  <c r="K763" i="1"/>
  <c r="E757" i="1"/>
  <c r="N751" i="1"/>
  <c r="K746" i="1"/>
  <c r="E740" i="1"/>
  <c r="O735" i="1"/>
  <c r="O731" i="1"/>
  <c r="O727" i="1"/>
  <c r="O723" i="1"/>
  <c r="O719" i="1"/>
  <c r="O715" i="1"/>
  <c r="O711" i="1"/>
  <c r="O707" i="1"/>
  <c r="O703" i="1"/>
  <c r="O699" i="1"/>
  <c r="O695" i="1"/>
  <c r="O691" i="1"/>
  <c r="O687" i="1"/>
  <c r="O683" i="1"/>
  <c r="O679" i="1"/>
  <c r="M828" i="1"/>
  <c r="M782" i="1"/>
  <c r="O758" i="1"/>
  <c r="L737" i="1"/>
  <c r="N724" i="1"/>
  <c r="D712" i="1"/>
  <c r="K696" i="1"/>
  <c r="M691" i="1"/>
  <c r="K688" i="1"/>
  <c r="L682" i="1"/>
  <c r="D680" i="1"/>
  <c r="O676" i="1"/>
  <c r="E674" i="1"/>
  <c r="M671" i="1"/>
  <c r="O668" i="1"/>
  <c r="E666" i="1"/>
  <c r="M663" i="1"/>
  <c r="O660" i="1"/>
  <c r="E658" i="1"/>
  <c r="M655" i="1"/>
  <c r="O652" i="1"/>
  <c r="E650" i="1"/>
  <c r="M647" i="1"/>
  <c r="O644" i="1"/>
  <c r="E642" i="1"/>
  <c r="M639" i="1"/>
  <c r="O636" i="1"/>
  <c r="E634" i="1"/>
  <c r="M631" i="1"/>
  <c r="O628" i="1"/>
  <c r="E626" i="1"/>
  <c r="M623" i="1"/>
  <c r="O620" i="1"/>
  <c r="E618" i="1"/>
  <c r="M615" i="1"/>
  <c r="O612" i="1"/>
  <c r="E610" i="1"/>
  <c r="M607" i="1"/>
  <c r="O604" i="1"/>
  <c r="E602" i="1"/>
  <c r="M599" i="1"/>
  <c r="O596" i="1"/>
  <c r="E594" i="1"/>
  <c r="M591" i="1"/>
  <c r="O588" i="1"/>
  <c r="E586" i="1"/>
  <c r="M583" i="1"/>
  <c r="O580" i="1"/>
  <c r="E578" i="1"/>
  <c r="M575" i="1"/>
  <c r="O572" i="1"/>
  <c r="O570" i="1"/>
  <c r="O568" i="1"/>
  <c r="O566" i="1"/>
  <c r="O564" i="1"/>
  <c r="O562" i="1"/>
  <c r="O560" i="1"/>
  <c r="O558" i="1"/>
  <c r="O556" i="1"/>
  <c r="O554" i="1"/>
  <c r="O552" i="1"/>
  <c r="O550" i="1"/>
  <c r="O548" i="1"/>
  <c r="O546" i="1"/>
  <c r="O544" i="1"/>
  <c r="O542" i="1"/>
  <c r="O540" i="1"/>
  <c r="O538" i="1"/>
  <c r="O536" i="1"/>
  <c r="O534" i="1"/>
  <c r="O532" i="1"/>
  <c r="O530" i="1"/>
  <c r="O528" i="1"/>
  <c r="O526" i="1"/>
  <c r="E851" i="1"/>
  <c r="O803" i="1"/>
  <c r="O784" i="1"/>
  <c r="E771" i="1"/>
  <c r="L762" i="1"/>
  <c r="N749" i="1"/>
  <c r="L735" i="1"/>
  <c r="D726" i="1"/>
  <c r="N714" i="1"/>
  <c r="L703" i="1"/>
  <c r="N694" i="1"/>
  <c r="L691" i="1"/>
  <c r="O688" i="1"/>
  <c r="L684" i="1"/>
  <c r="K682" i="1"/>
  <c r="N678" i="1"/>
  <c r="D676" i="1"/>
  <c r="L673" i="1"/>
  <c r="N670" i="1"/>
  <c r="D668" i="1"/>
  <c r="L665" i="1"/>
  <c r="N662" i="1"/>
  <c r="D660" i="1"/>
  <c r="L657" i="1"/>
  <c r="N654" i="1"/>
  <c r="D652" i="1"/>
  <c r="L649" i="1"/>
  <c r="N646" i="1"/>
  <c r="D644" i="1"/>
  <c r="L641" i="1"/>
  <c r="N638" i="1"/>
  <c r="D636" i="1"/>
  <c r="L633" i="1"/>
  <c r="N630" i="1"/>
  <c r="D628" i="1"/>
  <c r="L625" i="1"/>
  <c r="N622" i="1"/>
  <c r="D620" i="1"/>
  <c r="L617" i="1"/>
  <c r="N614" i="1"/>
  <c r="D612" i="1"/>
  <c r="L609" i="1"/>
  <c r="N606" i="1"/>
  <c r="D604" i="1"/>
  <c r="L601" i="1"/>
  <c r="N598" i="1"/>
  <c r="D596" i="1"/>
  <c r="L593" i="1"/>
  <c r="N590" i="1"/>
  <c r="D588" i="1"/>
  <c r="L585" i="1"/>
  <c r="N582" i="1"/>
  <c r="D580" i="1"/>
  <c r="L577" i="1"/>
  <c r="N574" i="1"/>
  <c r="D572" i="1"/>
  <c r="L569" i="1"/>
  <c r="N566" i="1"/>
  <c r="D564" i="1"/>
  <c r="L561" i="1"/>
  <c r="N558" i="1"/>
  <c r="D556" i="1"/>
  <c r="L553" i="1"/>
  <c r="N550" i="1"/>
  <c r="D548" i="1"/>
  <c r="L545" i="1"/>
  <c r="N542" i="1"/>
  <c r="D540" i="1"/>
  <c r="L537" i="1"/>
  <c r="K857" i="1"/>
  <c r="L814" i="1"/>
  <c r="E789" i="1"/>
  <c r="E770" i="1"/>
  <c r="K761" i="1"/>
  <c r="M748" i="1"/>
  <c r="N734" i="1"/>
  <c r="L723" i="1"/>
  <c r="D714" i="1"/>
  <c r="N702" i="1"/>
  <c r="E696" i="1"/>
  <c r="D694" i="1"/>
  <c r="M689" i="1"/>
  <c r="D687" i="1"/>
  <c r="N683" i="1"/>
  <c r="E680" i="1"/>
  <c r="N677" i="1"/>
  <c r="D675" i="1"/>
  <c r="L672" i="1"/>
  <c r="N669" i="1"/>
  <c r="D667" i="1"/>
  <c r="L664" i="1"/>
  <c r="N661" i="1"/>
  <c r="D659" i="1"/>
  <c r="L656" i="1"/>
  <c r="N653" i="1"/>
  <c r="D651" i="1"/>
  <c r="L648" i="1"/>
  <c r="N645" i="1"/>
  <c r="D643" i="1"/>
  <c r="L640" i="1"/>
  <c r="N637" i="1"/>
  <c r="D635" i="1"/>
  <c r="L632" i="1"/>
  <c r="N629" i="1"/>
  <c r="D627" i="1"/>
  <c r="L624" i="1"/>
  <c r="N621" i="1"/>
  <c r="D619" i="1"/>
  <c r="L616" i="1"/>
  <c r="N613" i="1"/>
  <c r="D611" i="1"/>
  <c r="L608" i="1"/>
  <c r="N605" i="1"/>
  <c r="D603" i="1"/>
  <c r="L600" i="1"/>
  <c r="N597" i="1"/>
  <c r="D595" i="1"/>
  <c r="L592" i="1"/>
  <c r="N589" i="1"/>
  <c r="D587" i="1"/>
  <c r="L584" i="1"/>
  <c r="N581" i="1"/>
  <c r="D579" i="1"/>
  <c r="L576" i="1"/>
  <c r="N573" i="1"/>
  <c r="D571" i="1"/>
  <c r="L568" i="1"/>
  <c r="N565" i="1"/>
  <c r="D563" i="1"/>
  <c r="L560" i="1"/>
  <c r="N557" i="1"/>
  <c r="D555" i="1"/>
  <c r="L552" i="1"/>
  <c r="N549" i="1"/>
  <c r="D547" i="1"/>
  <c r="L544" i="1"/>
  <c r="N541" i="1"/>
  <c r="D539" i="1"/>
  <c r="L536" i="1"/>
  <c r="N533" i="1"/>
  <c r="D531" i="1"/>
  <c r="L528" i="1"/>
  <c r="N525" i="1"/>
  <c r="D523" i="1"/>
  <c r="L520" i="1"/>
  <c r="N517" i="1"/>
  <c r="D515" i="1"/>
  <c r="M815" i="1"/>
  <c r="M740" i="1"/>
  <c r="L701" i="1"/>
  <c r="M687" i="1"/>
  <c r="M672" i="1"/>
  <c r="M664" i="1"/>
  <c r="M656" i="1"/>
  <c r="M648" i="1"/>
  <c r="M640" i="1"/>
  <c r="M632" i="1"/>
  <c r="M624" i="1"/>
  <c r="M616" i="1"/>
  <c r="M608" i="1"/>
  <c r="M600" i="1"/>
  <c r="M592" i="1"/>
  <c r="M584" i="1"/>
  <c r="M576" i="1"/>
  <c r="M568" i="1"/>
  <c r="M560" i="1"/>
  <c r="M552" i="1"/>
  <c r="M544" i="1"/>
  <c r="M536" i="1"/>
  <c r="M772" i="1"/>
  <c r="D732" i="1"/>
  <c r="M695" i="1"/>
  <c r="N680" i="1"/>
  <c r="O673" i="1"/>
  <c r="O665" i="1"/>
  <c r="O657" i="1"/>
  <c r="O649" i="1"/>
  <c r="O641" i="1"/>
  <c r="O633" i="1"/>
  <c r="O625" i="1"/>
  <c r="O617" i="1"/>
  <c r="O609" i="1"/>
  <c r="O601" i="1"/>
  <c r="O593" i="1"/>
  <c r="O585" i="1"/>
  <c r="O577" i="1"/>
  <c r="O569" i="1"/>
  <c r="O561" i="1"/>
  <c r="O553" i="1"/>
  <c r="O545" i="1"/>
  <c r="O537" i="1"/>
  <c r="L529" i="1"/>
  <c r="D526" i="1"/>
  <c r="N522" i="1"/>
  <c r="L519" i="1"/>
  <c r="K517" i="1"/>
  <c r="M513" i="1"/>
  <c r="N510" i="1"/>
  <c r="D508" i="1"/>
  <c r="L505" i="1"/>
  <c r="N502" i="1"/>
  <c r="D500" i="1"/>
  <c r="L497" i="1"/>
  <c r="N494" i="1"/>
  <c r="D492" i="1"/>
  <c r="L489" i="1"/>
  <c r="N486" i="1"/>
  <c r="D484" i="1"/>
  <c r="L481" i="1"/>
  <c r="N478" i="1"/>
  <c r="D476" i="1"/>
  <c r="L473" i="1"/>
  <c r="N470" i="1"/>
  <c r="D468" i="1"/>
  <c r="L465" i="1"/>
  <c r="N462" i="1"/>
  <c r="D460" i="1"/>
  <c r="L457" i="1"/>
  <c r="N454" i="1"/>
  <c r="D452" i="1"/>
  <c r="L449" i="1"/>
  <c r="N446" i="1"/>
  <c r="D444" i="1"/>
  <c r="L441" i="1"/>
  <c r="M971" i="1"/>
  <c r="E997" i="1"/>
  <c r="L940" i="1"/>
  <c r="L872" i="1"/>
  <c r="M930" i="1"/>
  <c r="E909" i="1"/>
  <c r="K887" i="1"/>
  <c r="K993" i="1"/>
  <c r="E920" i="1"/>
  <c r="O876" i="1"/>
  <c r="D846" i="1"/>
  <c r="L817" i="1"/>
  <c r="N788" i="1"/>
  <c r="N760" i="1"/>
  <c r="M1002" i="1"/>
  <c r="L931" i="1"/>
  <c r="D894" i="1"/>
  <c r="K866" i="1"/>
  <c r="E856" i="1"/>
  <c r="O844" i="1"/>
  <c r="K834" i="1"/>
  <c r="E824" i="1"/>
  <c r="M949" i="1"/>
  <c r="D896" i="1"/>
  <c r="O857" i="1"/>
  <c r="K835" i="1"/>
  <c r="K816" i="1"/>
  <c r="D801" i="1"/>
  <c r="N966" i="1"/>
  <c r="E918" i="1"/>
  <c r="E886" i="1"/>
  <c r="L858" i="1"/>
  <c r="L842" i="1"/>
  <c r="D829" i="1"/>
  <c r="N981" i="1"/>
  <c r="O934" i="1"/>
  <c r="K912" i="1"/>
  <c r="E890" i="1"/>
  <c r="O870" i="1"/>
  <c r="N855" i="1"/>
  <c r="L840" i="1"/>
  <c r="L828" i="1"/>
  <c r="D819" i="1"/>
  <c r="O813" i="1"/>
  <c r="K807" i="1"/>
  <c r="E801" i="1"/>
  <c r="N795" i="1"/>
  <c r="K790" i="1"/>
  <c r="E784" i="1"/>
  <c r="M957" i="1"/>
  <c r="M868" i="1"/>
  <c r="M836" i="1"/>
  <c r="O811" i="1"/>
  <c r="E799" i="1"/>
  <c r="L790" i="1"/>
  <c r="E783" i="1"/>
  <c r="M775" i="1"/>
  <c r="O770" i="1"/>
  <c r="D765" i="1"/>
  <c r="L758" i="1"/>
  <c r="M752" i="1"/>
  <c r="O747" i="1"/>
  <c r="K741" i="1"/>
  <c r="N735" i="1"/>
  <c r="L730" i="1"/>
  <c r="D725" i="1"/>
  <c r="N719" i="1"/>
  <c r="L714" i="1"/>
  <c r="D709" i="1"/>
  <c r="N703" i="1"/>
  <c r="L698" i="1"/>
  <c r="N936" i="1"/>
  <c r="M864" i="1"/>
  <c r="M832" i="1"/>
  <c r="M813" i="1"/>
  <c r="O800" i="1"/>
  <c r="O787" i="1"/>
  <c r="O780" i="1"/>
  <c r="D775" i="1"/>
  <c r="L768" i="1"/>
  <c r="M762" i="1"/>
  <c r="O757" i="1"/>
  <c r="K751" i="1"/>
  <c r="E745" i="1"/>
  <c r="N739" i="1"/>
  <c r="K734" i="1"/>
  <c r="K730" i="1"/>
  <c r="K726" i="1"/>
  <c r="K722" i="1"/>
  <c r="K718" i="1"/>
  <c r="K714" i="1"/>
  <c r="K710" i="1"/>
  <c r="K706" i="1"/>
  <c r="K702" i="1"/>
  <c r="K698" i="1"/>
  <c r="N920" i="1"/>
  <c r="M856" i="1"/>
  <c r="M824" i="1"/>
  <c r="N807" i="1"/>
  <c r="D795" i="1"/>
  <c r="O786" i="1"/>
  <c r="E780" i="1"/>
  <c r="M773" i="1"/>
  <c r="O768" i="1"/>
  <c r="D763" i="1"/>
  <c r="L756" i="1"/>
  <c r="M750" i="1"/>
  <c r="O745" i="1"/>
  <c r="K739" i="1"/>
  <c r="K735" i="1"/>
  <c r="K731" i="1"/>
  <c r="K727" i="1"/>
  <c r="K723" i="1"/>
  <c r="K719" i="1"/>
  <c r="K715" i="1"/>
  <c r="K711" i="1"/>
  <c r="K707" i="1"/>
  <c r="K703" i="1"/>
  <c r="K699" i="1"/>
  <c r="K695" i="1"/>
  <c r="K691" i="1"/>
  <c r="K687" i="1"/>
  <c r="K683" i="1"/>
  <c r="K679" i="1"/>
  <c r="N817" i="1"/>
  <c r="E778" i="1"/>
  <c r="M756" i="1"/>
  <c r="D736" i="1"/>
  <c r="L721" i="1"/>
  <c r="L705" i="1"/>
  <c r="D696" i="1"/>
  <c r="L690" i="1"/>
  <c r="O686" i="1"/>
  <c r="E682" i="1"/>
  <c r="O678" i="1"/>
  <c r="E676" i="1"/>
  <c r="M673" i="1"/>
  <c r="O670" i="1"/>
  <c r="E668" i="1"/>
  <c r="M665" i="1"/>
  <c r="O662" i="1"/>
  <c r="E660" i="1"/>
  <c r="M657" i="1"/>
  <c r="O654" i="1"/>
  <c r="E652" i="1"/>
  <c r="M649" i="1"/>
  <c r="O646" i="1"/>
  <c r="E644" i="1"/>
  <c r="M641" i="1"/>
  <c r="O638" i="1"/>
  <c r="E636" i="1"/>
  <c r="M633" i="1"/>
  <c r="O630" i="1"/>
  <c r="E628" i="1"/>
  <c r="M625" i="1"/>
  <c r="O622" i="1"/>
  <c r="E620" i="1"/>
  <c r="M617" i="1"/>
  <c r="O614" i="1"/>
  <c r="E612" i="1"/>
  <c r="M609" i="1"/>
  <c r="O606" i="1"/>
  <c r="E604" i="1"/>
  <c r="M601" i="1"/>
  <c r="O598" i="1"/>
  <c r="E596" i="1"/>
  <c r="M593" i="1"/>
  <c r="O590" i="1"/>
  <c r="E588" i="1"/>
  <c r="M585" i="1"/>
  <c r="O582" i="1"/>
  <c r="E580" i="1"/>
  <c r="M577" i="1"/>
  <c r="O574" i="1"/>
  <c r="K572" i="1"/>
  <c r="K570" i="1"/>
  <c r="K568" i="1"/>
  <c r="K566" i="1"/>
  <c r="K564" i="1"/>
  <c r="K562" i="1"/>
  <c r="K560" i="1"/>
  <c r="K558" i="1"/>
  <c r="K556" i="1"/>
  <c r="K554" i="1"/>
  <c r="K552" i="1"/>
  <c r="K550" i="1"/>
  <c r="K548" i="1"/>
  <c r="K546" i="1"/>
  <c r="K544" i="1"/>
  <c r="K542" i="1"/>
  <c r="K540" i="1"/>
  <c r="K538" i="1"/>
  <c r="K536" i="1"/>
  <c r="K534" i="1"/>
  <c r="K532" i="1"/>
  <c r="K530" i="1"/>
  <c r="K528" i="1"/>
  <c r="L909" i="1"/>
  <c r="K825" i="1"/>
  <c r="M799" i="1"/>
  <c r="E782" i="1"/>
  <c r="D769" i="1"/>
  <c r="K760" i="1"/>
  <c r="M747" i="1"/>
  <c r="D734" i="1"/>
  <c r="N722" i="1"/>
  <c r="L711" i="1"/>
  <c r="D702" i="1"/>
  <c r="M693" i="1"/>
  <c r="D691" i="1"/>
  <c r="N687" i="1"/>
  <c r="E684" i="1"/>
  <c r="D682" i="1"/>
  <c r="D678" i="1"/>
  <c r="L675" i="1"/>
  <c r="N672" i="1"/>
  <c r="D670" i="1"/>
  <c r="L667" i="1"/>
  <c r="N664" i="1"/>
  <c r="D662" i="1"/>
  <c r="L659" i="1"/>
  <c r="N656" i="1"/>
  <c r="D654" i="1"/>
  <c r="L651" i="1"/>
  <c r="N648" i="1"/>
  <c r="D646" i="1"/>
  <c r="L643" i="1"/>
  <c r="N640" i="1"/>
  <c r="D638" i="1"/>
  <c r="L635" i="1"/>
  <c r="N632" i="1"/>
  <c r="D630" i="1"/>
  <c r="L627" i="1"/>
  <c r="N624" i="1"/>
  <c r="D622" i="1"/>
  <c r="L619" i="1"/>
  <c r="N616" i="1"/>
  <c r="D614" i="1"/>
  <c r="L611" i="1"/>
  <c r="N608" i="1"/>
  <c r="D606" i="1"/>
  <c r="L603" i="1"/>
  <c r="N600" i="1"/>
  <c r="D598" i="1"/>
  <c r="L595" i="1"/>
  <c r="N592" i="1"/>
  <c r="D590" i="1"/>
  <c r="L587" i="1"/>
  <c r="N584" i="1"/>
  <c r="D582" i="1"/>
  <c r="L579" i="1"/>
  <c r="N576" i="1"/>
  <c r="D574" i="1"/>
  <c r="L571" i="1"/>
  <c r="N568" i="1"/>
  <c r="D566" i="1"/>
  <c r="L563" i="1"/>
  <c r="N560" i="1"/>
  <c r="D558" i="1"/>
  <c r="L555" i="1"/>
  <c r="N552" i="1"/>
  <c r="D550" i="1"/>
  <c r="L547" i="1"/>
  <c r="N544" i="1"/>
  <c r="D542" i="1"/>
  <c r="L539" i="1"/>
  <c r="N536" i="1"/>
  <c r="M844" i="1"/>
  <c r="E806" i="1"/>
  <c r="M780" i="1"/>
  <c r="O767" i="1"/>
  <c r="E755" i="1"/>
  <c r="L746" i="1"/>
  <c r="L731" i="1"/>
  <c r="D722" i="1"/>
  <c r="N710" i="1"/>
  <c r="L699" i="1"/>
  <c r="L695" i="1"/>
  <c r="O692" i="1"/>
  <c r="L688" i="1"/>
  <c r="K686" i="1"/>
  <c r="N682" i="1"/>
  <c r="L679" i="1"/>
  <c r="D677" i="1"/>
  <c r="L674" i="1"/>
  <c r="N671" i="1"/>
  <c r="D669" i="1"/>
  <c r="L666" i="1"/>
  <c r="N663" i="1"/>
  <c r="D661" i="1"/>
  <c r="L658" i="1"/>
  <c r="N655" i="1"/>
  <c r="D653" i="1"/>
  <c r="L650" i="1"/>
  <c r="N647" i="1"/>
  <c r="D645" i="1"/>
  <c r="L642" i="1"/>
  <c r="N639" i="1"/>
  <c r="D637" i="1"/>
  <c r="L634" i="1"/>
  <c r="N631" i="1"/>
  <c r="D629" i="1"/>
  <c r="L626" i="1"/>
  <c r="N623" i="1"/>
  <c r="D621" i="1"/>
  <c r="L618" i="1"/>
  <c r="N615" i="1"/>
  <c r="D613" i="1"/>
  <c r="L610" i="1"/>
  <c r="N607" i="1"/>
  <c r="D605" i="1"/>
  <c r="L602" i="1"/>
  <c r="N599" i="1"/>
  <c r="D597" i="1"/>
  <c r="L594" i="1"/>
  <c r="N591" i="1"/>
  <c r="D589" i="1"/>
  <c r="L586" i="1"/>
  <c r="N583" i="1"/>
  <c r="D581" i="1"/>
  <c r="L578" i="1"/>
  <c r="N575" i="1"/>
  <c r="D573" i="1"/>
  <c r="L570" i="1"/>
  <c r="N567" i="1"/>
  <c r="D565" i="1"/>
  <c r="L562" i="1"/>
  <c r="N559" i="1"/>
  <c r="D557" i="1"/>
  <c r="L554" i="1"/>
  <c r="N551" i="1"/>
  <c r="D549" i="1"/>
  <c r="L546" i="1"/>
  <c r="N543" i="1"/>
  <c r="D541" i="1"/>
  <c r="L538" i="1"/>
  <c r="N535" i="1"/>
  <c r="D533" i="1"/>
  <c r="L530" i="1"/>
  <c r="N527" i="1"/>
  <c r="D525" i="1"/>
  <c r="L522" i="1"/>
  <c r="N519" i="1"/>
  <c r="D517" i="1"/>
  <c r="L514" i="1"/>
  <c r="L798" i="1"/>
  <c r="L733" i="1"/>
  <c r="E694" i="1"/>
  <c r="L685" i="1"/>
  <c r="E671" i="1"/>
  <c r="E663" i="1"/>
  <c r="E655" i="1"/>
  <c r="E647" i="1"/>
  <c r="E639" i="1"/>
  <c r="E631" i="1"/>
  <c r="E623" i="1"/>
  <c r="E615" i="1"/>
  <c r="E607" i="1"/>
  <c r="E599" i="1"/>
  <c r="E591" i="1"/>
  <c r="E583" i="1"/>
  <c r="E575" i="1"/>
  <c r="E567" i="1"/>
  <c r="E559" i="1"/>
  <c r="E551" i="1"/>
  <c r="E543" i="1"/>
  <c r="K535" i="1"/>
  <c r="M755" i="1"/>
  <c r="L725" i="1"/>
  <c r="L693" i="1"/>
  <c r="M678" i="1"/>
  <c r="M670" i="1"/>
  <c r="M662" i="1"/>
  <c r="M654" i="1"/>
  <c r="M646" i="1"/>
  <c r="M638" i="1"/>
  <c r="M630" i="1"/>
  <c r="M622" i="1"/>
  <c r="M614" i="1"/>
  <c r="M606" i="1"/>
  <c r="M598" i="1"/>
  <c r="M590" i="1"/>
  <c r="M582" i="1"/>
  <c r="M574" i="1"/>
  <c r="M566" i="1"/>
  <c r="M558" i="1"/>
  <c r="M550" i="1"/>
  <c r="M542" i="1"/>
  <c r="L533" i="1"/>
  <c r="N528" i="1"/>
  <c r="K525" i="1"/>
  <c r="M521" i="1"/>
  <c r="E519" i="1"/>
  <c r="O516" i="1"/>
  <c r="N512" i="1"/>
  <c r="D510" i="1"/>
  <c r="L507" i="1"/>
  <c r="N504" i="1"/>
  <c r="D502" i="1"/>
  <c r="L499" i="1"/>
  <c r="N496" i="1"/>
  <c r="D494" i="1"/>
  <c r="L491" i="1"/>
  <c r="N488" i="1"/>
  <c r="D486" i="1"/>
  <c r="L483" i="1"/>
  <c r="N480" i="1"/>
  <c r="D478" i="1"/>
  <c r="L475" i="1"/>
  <c r="N472" i="1"/>
  <c r="D470" i="1"/>
  <c r="L467" i="1"/>
  <c r="N464" i="1"/>
  <c r="D462" i="1"/>
  <c r="L459" i="1"/>
  <c r="N456" i="1"/>
  <c r="D454" i="1"/>
  <c r="L451" i="1"/>
  <c r="N448" i="1"/>
  <c r="D446" i="1"/>
  <c r="L443" i="1"/>
  <c r="N440" i="1"/>
  <c r="D438" i="1"/>
  <c r="L435" i="1"/>
  <c r="N432" i="1"/>
  <c r="D430" i="1"/>
  <c r="L427" i="1"/>
  <c r="N424" i="1"/>
  <c r="D422" i="1"/>
  <c r="L419" i="1"/>
  <c r="N416" i="1"/>
  <c r="D414" i="1"/>
  <c r="L411" i="1"/>
  <c r="N408" i="1"/>
  <c r="D406" i="1"/>
  <c r="L403" i="1"/>
  <c r="N400" i="1"/>
  <c r="D398" i="1"/>
  <c r="L395" i="1"/>
  <c r="N392" i="1"/>
  <c r="D390" i="1"/>
  <c r="L387" i="1"/>
  <c r="N384" i="1"/>
  <c r="D382" i="1"/>
  <c r="L379" i="1"/>
  <c r="N376" i="1"/>
  <c r="D374" i="1"/>
  <c r="L371" i="1"/>
  <c r="E835" i="1"/>
  <c r="L770" i="1"/>
  <c r="N736" i="1"/>
  <c r="D693" i="1"/>
  <c r="K684" i="1"/>
  <c r="O671" i="1"/>
  <c r="O663" i="1"/>
  <c r="O655" i="1"/>
  <c r="O647" i="1"/>
  <c r="D787" i="1"/>
  <c r="O742" i="1"/>
  <c r="N696" i="1"/>
  <c r="D684" i="1"/>
  <c r="M674" i="1"/>
  <c r="M666" i="1"/>
  <c r="M658" i="1"/>
  <c r="M650" i="1"/>
  <c r="M642" i="1"/>
  <c r="M634" i="1"/>
  <c r="M626" i="1"/>
  <c r="M618" i="1"/>
  <c r="M610" i="1"/>
  <c r="M602" i="1"/>
  <c r="M594" i="1"/>
  <c r="M586" i="1"/>
  <c r="M578" i="1"/>
  <c r="M570" i="1"/>
  <c r="M562" i="1"/>
  <c r="M554" i="1"/>
  <c r="M546" i="1"/>
  <c r="M538" i="1"/>
  <c r="D534" i="1"/>
  <c r="L527" i="1"/>
  <c r="E524" i="1"/>
  <c r="D522" i="1"/>
  <c r="N518" i="1"/>
  <c r="L515" i="1"/>
  <c r="K513" i="1"/>
  <c r="D511" i="1"/>
  <c r="L508" i="1"/>
  <c r="N505" i="1"/>
  <c r="D503" i="1"/>
  <c r="L500" i="1"/>
  <c r="N497" i="1"/>
  <c r="D495" i="1"/>
  <c r="L492" i="1"/>
  <c r="N489" i="1"/>
  <c r="D487" i="1"/>
  <c r="L484" i="1"/>
  <c r="N481" i="1"/>
  <c r="D479" i="1"/>
  <c r="L476" i="1"/>
  <c r="N473" i="1"/>
  <c r="D471" i="1"/>
  <c r="L468" i="1"/>
  <c r="N465" i="1"/>
  <c r="D463" i="1"/>
  <c r="L460" i="1"/>
  <c r="N457" i="1"/>
  <c r="D455" i="1"/>
  <c r="L452" i="1"/>
  <c r="N449" i="1"/>
  <c r="D447" i="1"/>
  <c r="N977" i="1"/>
  <c r="K951" i="1"/>
  <c r="D901" i="1"/>
  <c r="N952" i="1"/>
  <c r="K919" i="1"/>
  <c r="M898" i="1"/>
  <c r="E877" i="1"/>
  <c r="O940" i="1"/>
  <c r="K898" i="1"/>
  <c r="D860" i="1"/>
  <c r="L831" i="1"/>
  <c r="L803" i="1"/>
  <c r="N774" i="1"/>
  <c r="D746" i="1"/>
  <c r="O956" i="1"/>
  <c r="D914" i="1"/>
  <c r="L875" i="1"/>
  <c r="O860" i="1"/>
  <c r="K850" i="1"/>
  <c r="E840" i="1"/>
  <c r="O828" i="1"/>
  <c r="K818" i="1"/>
  <c r="N924" i="1"/>
  <c r="K867" i="1"/>
  <c r="M846" i="1"/>
  <c r="O825" i="1"/>
  <c r="K808" i="1"/>
  <c r="D793" i="1"/>
  <c r="E934" i="1"/>
  <c r="E902" i="1"/>
  <c r="E870" i="1"/>
  <c r="N849" i="1"/>
  <c r="L834" i="1"/>
  <c r="N821" i="1"/>
  <c r="N950" i="1"/>
  <c r="E922" i="1"/>
  <c r="O902" i="1"/>
  <c r="K880" i="1"/>
  <c r="D863" i="1"/>
  <c r="L848" i="1"/>
  <c r="D835" i="1"/>
  <c r="N823" i="1"/>
  <c r="E816" i="1"/>
  <c r="M809" i="1"/>
  <c r="O804" i="1"/>
  <c r="D799" i="1"/>
  <c r="L792" i="1"/>
  <c r="M786" i="1"/>
  <c r="O781" i="1"/>
  <c r="N912" i="1"/>
  <c r="M852" i="1"/>
  <c r="M820" i="1"/>
  <c r="M807" i="1"/>
  <c r="O794" i="1"/>
  <c r="L786" i="1"/>
  <c r="O779" i="1"/>
  <c r="K773" i="1"/>
  <c r="E767" i="1"/>
  <c r="N761" i="1"/>
  <c r="K756" i="1"/>
  <c r="E750" i="1"/>
  <c r="M743" i="1"/>
  <c r="O738" i="1"/>
  <c r="D733" i="1"/>
  <c r="N727" i="1"/>
  <c r="L722" i="1"/>
  <c r="D717" i="1"/>
  <c r="N711" i="1"/>
  <c r="L706" i="1"/>
  <c r="D701" i="1"/>
  <c r="M986" i="1"/>
  <c r="D892" i="1"/>
  <c r="M848" i="1"/>
  <c r="O817" i="1"/>
  <c r="E805" i="1"/>
  <c r="L796" i="1"/>
  <c r="D785" i="1"/>
  <c r="E777" i="1"/>
  <c r="N771" i="1"/>
  <c r="K766" i="1"/>
  <c r="E760" i="1"/>
  <c r="M753" i="1"/>
  <c r="O748" i="1"/>
  <c r="D743" i="1"/>
  <c r="K736" i="1"/>
  <c r="K732" i="1"/>
  <c r="K728" i="1"/>
  <c r="K724" i="1"/>
  <c r="K720" i="1"/>
  <c r="K716" i="1"/>
  <c r="K712" i="1"/>
  <c r="K708" i="1"/>
  <c r="K704" i="1"/>
  <c r="K700" i="1"/>
  <c r="E961" i="1"/>
  <c r="D876" i="1"/>
  <c r="M840" i="1"/>
  <c r="E812" i="1"/>
  <c r="K803" i="1"/>
  <c r="M790" i="1"/>
  <c r="L782" i="1"/>
  <c r="O777" i="1"/>
  <c r="K771" i="1"/>
  <c r="E765" i="1"/>
  <c r="N759" i="1"/>
  <c r="K754" i="1"/>
  <c r="E748" i="1"/>
  <c r="M741" i="1"/>
  <c r="K737" i="1"/>
  <c r="K733" i="1"/>
  <c r="K729" i="1"/>
  <c r="K725" i="1"/>
  <c r="K721" i="1"/>
  <c r="K717" i="1"/>
  <c r="K713" i="1"/>
  <c r="N985" i="1"/>
  <c r="K921" i="1"/>
  <c r="K902" i="1"/>
  <c r="L777" i="1"/>
  <c r="D878" i="1"/>
  <c r="E830" i="1"/>
  <c r="K847" i="1"/>
  <c r="M935" i="1"/>
  <c r="N837" i="1"/>
  <c r="K904" i="1"/>
  <c r="N835" i="1"/>
  <c r="O805" i="1"/>
  <c r="K782" i="1"/>
  <c r="M808" i="1"/>
  <c r="E774" i="1"/>
  <c r="L750" i="1"/>
  <c r="L728" i="1"/>
  <c r="D707" i="1"/>
  <c r="O851" i="1"/>
  <c r="N785" i="1"/>
  <c r="L760" i="1"/>
  <c r="O736" i="1"/>
  <c r="O720" i="1"/>
  <c r="O704" i="1"/>
  <c r="O843" i="1"/>
  <c r="O783" i="1"/>
  <c r="O760" i="1"/>
  <c r="O737" i="1"/>
  <c r="O721" i="1"/>
  <c r="K709" i="1"/>
  <c r="K701" i="1"/>
  <c r="K693" i="1"/>
  <c r="K685" i="1"/>
  <c r="D916" i="1"/>
  <c r="K769" i="1"/>
  <c r="D728" i="1"/>
  <c r="N700" i="1"/>
  <c r="D689" i="1"/>
  <c r="K680" i="1"/>
  <c r="O674" i="1"/>
  <c r="M669" i="1"/>
  <c r="E664" i="1"/>
  <c r="O658" i="1"/>
  <c r="M653" i="1"/>
  <c r="E648" i="1"/>
  <c r="O642" i="1"/>
  <c r="M637" i="1"/>
  <c r="E632" i="1"/>
  <c r="O626" i="1"/>
  <c r="M621" i="1"/>
  <c r="E616" i="1"/>
  <c r="O610" i="1"/>
  <c r="M605" i="1"/>
  <c r="E600" i="1"/>
  <c r="O594" i="1"/>
  <c r="M589" i="1"/>
  <c r="E584" i="1"/>
  <c r="O578" i="1"/>
  <c r="M573" i="1"/>
  <c r="M569" i="1"/>
  <c r="M565" i="1"/>
  <c r="M561" i="1"/>
  <c r="M557" i="1"/>
  <c r="M553" i="1"/>
  <c r="M549" i="1"/>
  <c r="M545" i="1"/>
  <c r="M541" i="1"/>
  <c r="M537" i="1"/>
  <c r="M533" i="1"/>
  <c r="N905" i="1"/>
  <c r="E879" i="1"/>
  <c r="D834" i="1"/>
  <c r="E960" i="1"/>
  <c r="O850" i="1"/>
  <c r="D928" i="1"/>
  <c r="K809" i="1"/>
  <c r="M871" i="1"/>
  <c r="D954" i="1"/>
  <c r="L864" i="1"/>
  <c r="L816" i="1"/>
  <c r="E793" i="1"/>
  <c r="O855" i="1"/>
  <c r="E788" i="1"/>
  <c r="O762" i="1"/>
  <c r="O739" i="1"/>
  <c r="N717" i="1"/>
  <c r="N1003" i="1"/>
  <c r="K810" i="1"/>
  <c r="O772" i="1"/>
  <c r="O749" i="1"/>
  <c r="O728" i="1"/>
  <c r="O712" i="1"/>
  <c r="O696" i="1"/>
  <c r="L804" i="1"/>
  <c r="E772" i="1"/>
  <c r="L748" i="1"/>
  <c r="O729" i="1"/>
  <c r="O713" i="1"/>
  <c r="K705" i="1"/>
  <c r="K697" i="1"/>
  <c r="K689" i="1"/>
  <c r="K681" i="1"/>
  <c r="K796" i="1"/>
  <c r="O743" i="1"/>
  <c r="L713" i="1"/>
  <c r="N692" i="1"/>
  <c r="N684" i="1"/>
  <c r="M677" i="1"/>
  <c r="E672" i="1"/>
  <c r="O666" i="1"/>
  <c r="M661" i="1"/>
  <c r="E656" i="1"/>
  <c r="O650" i="1"/>
  <c r="M645" i="1"/>
  <c r="E640" i="1"/>
  <c r="O634" i="1"/>
  <c r="M629" i="1"/>
  <c r="E624" i="1"/>
  <c r="O618" i="1"/>
  <c r="M613" i="1"/>
  <c r="E608" i="1"/>
  <c r="O602" i="1"/>
  <c r="M597" i="1"/>
  <c r="E592" i="1"/>
  <c r="O586" i="1"/>
  <c r="M581" i="1"/>
  <c r="E576" i="1"/>
  <c r="M571" i="1"/>
  <c r="M567" i="1"/>
  <c r="M563" i="1"/>
  <c r="M559" i="1"/>
  <c r="M555" i="1"/>
  <c r="M551" i="1"/>
  <c r="M547" i="1"/>
  <c r="M543" i="1"/>
  <c r="M539" i="1"/>
  <c r="M535" i="1"/>
  <c r="M531" i="1"/>
  <c r="M527" i="1"/>
  <c r="K812" i="1"/>
  <c r="K777" i="1"/>
  <c r="O751" i="1"/>
  <c r="L727" i="1"/>
  <c r="N706" i="1"/>
  <c r="E692" i="1"/>
  <c r="M685" i="1"/>
  <c r="N679" i="1"/>
  <c r="D674" i="1"/>
  <c r="N668" i="1"/>
  <c r="L663" i="1"/>
  <c r="D658" i="1"/>
  <c r="N652" i="1"/>
  <c r="L647" i="1"/>
  <c r="D642" i="1"/>
  <c r="N636" i="1"/>
  <c r="L631" i="1"/>
  <c r="D626" i="1"/>
  <c r="N620" i="1"/>
  <c r="L615" i="1"/>
  <c r="D610" i="1"/>
  <c r="N604" i="1"/>
  <c r="L599" i="1"/>
  <c r="D594" i="1"/>
  <c r="N588" i="1"/>
  <c r="L583" i="1"/>
  <c r="D578" i="1"/>
  <c r="N572" i="1"/>
  <c r="L567" i="1"/>
  <c r="D562" i="1"/>
  <c r="N556" i="1"/>
  <c r="L551" i="1"/>
  <c r="D546" i="1"/>
  <c r="N540" i="1"/>
  <c r="N896" i="1"/>
  <c r="K797" i="1"/>
  <c r="M763" i="1"/>
  <c r="E738" i="1"/>
  <c r="L715" i="1"/>
  <c r="L696" i="1"/>
  <c r="N690" i="1"/>
  <c r="O684" i="1"/>
  <c r="L678" i="1"/>
  <c r="D673" i="1"/>
  <c r="N667" i="1"/>
  <c r="L662" i="1"/>
  <c r="D657" i="1"/>
  <c r="N651" i="1"/>
  <c r="L646" i="1"/>
  <c r="D641" i="1"/>
  <c r="N635" i="1"/>
  <c r="L630" i="1"/>
  <c r="D625" i="1"/>
  <c r="N619" i="1"/>
  <c r="L614" i="1"/>
  <c r="D609" i="1"/>
  <c r="N603" i="1"/>
  <c r="M956" i="1"/>
  <c r="N862" i="1"/>
  <c r="E862" i="1"/>
  <c r="M826" i="1"/>
  <c r="L822" i="1"/>
  <c r="L824" i="1"/>
  <c r="L925" i="1"/>
  <c r="M767" i="1"/>
  <c r="D723" i="1"/>
  <c r="O819" i="1"/>
  <c r="M754" i="1"/>
  <c r="O716" i="1"/>
  <c r="E813" i="1"/>
  <c r="D755" i="1"/>
  <c r="O717" i="1"/>
  <c r="O697" i="1"/>
  <c r="O681" i="1"/>
  <c r="E746" i="1"/>
  <c r="O694" i="1"/>
  <c r="E678" i="1"/>
  <c r="M667" i="1"/>
  <c r="O656" i="1"/>
  <c r="E646" i="1"/>
  <c r="M635" i="1"/>
  <c r="O624" i="1"/>
  <c r="E614" i="1"/>
  <c r="M603" i="1"/>
  <c r="O592" i="1"/>
  <c r="E582" i="1"/>
  <c r="E572" i="1"/>
  <c r="E564" i="1"/>
  <c r="E556" i="1"/>
  <c r="E548" i="1"/>
  <c r="E540" i="1"/>
  <c r="E532" i="1"/>
  <c r="D884" i="1"/>
  <c r="M787" i="1"/>
  <c r="E754" i="1"/>
  <c r="L719" i="1"/>
  <c r="N695" i="1"/>
  <c r="N686" i="1"/>
  <c r="L677" i="1"/>
  <c r="L671" i="1"/>
  <c r="D664" i="1"/>
  <c r="D656" i="1"/>
  <c r="D650" i="1"/>
  <c r="N642" i="1"/>
  <c r="N634" i="1"/>
  <c r="N628" i="1"/>
  <c r="L621" i="1"/>
  <c r="L613" i="1"/>
  <c r="L607" i="1"/>
  <c r="D600" i="1"/>
  <c r="D592" i="1"/>
  <c r="D586" i="1"/>
  <c r="N578" i="1"/>
  <c r="N570" i="1"/>
  <c r="N564" i="1"/>
  <c r="L557" i="1"/>
  <c r="L549" i="1"/>
  <c r="L543" i="1"/>
  <c r="D536" i="1"/>
  <c r="L778" i="1"/>
  <c r="O750" i="1"/>
  <c r="N718" i="1"/>
  <c r="D695" i="1"/>
  <c r="L687" i="1"/>
  <c r="D679" i="1"/>
  <c r="D671" i="1"/>
  <c r="D665" i="1"/>
  <c r="N657" i="1"/>
  <c r="N649" i="1"/>
  <c r="N643" i="1"/>
  <c r="L636" i="1"/>
  <c r="L628" i="1"/>
  <c r="L622" i="1"/>
  <c r="D615" i="1"/>
  <c r="D607" i="1"/>
  <c r="D601" i="1"/>
  <c r="N595" i="1"/>
  <c r="L590" i="1"/>
  <c r="D585" i="1"/>
  <c r="N579" i="1"/>
  <c r="L574" i="1"/>
  <c r="D569" i="1"/>
  <c r="N563" i="1"/>
  <c r="L558" i="1"/>
  <c r="D553" i="1"/>
  <c r="N547" i="1"/>
  <c r="L542" i="1"/>
  <c r="D537" i="1"/>
  <c r="N531" i="1"/>
  <c r="L526" i="1"/>
  <c r="D521" i="1"/>
  <c r="N515" i="1"/>
  <c r="N757" i="1"/>
  <c r="N689" i="1"/>
  <c r="O667" i="1"/>
  <c r="O651" i="1"/>
  <c r="O635" i="1"/>
  <c r="O619" i="1"/>
  <c r="O603" i="1"/>
  <c r="O587" i="1"/>
  <c r="O571" i="1"/>
  <c r="O555" i="1"/>
  <c r="O539" i="1"/>
  <c r="L738" i="1"/>
  <c r="O682" i="1"/>
  <c r="K667" i="1"/>
  <c r="K651" i="1"/>
  <c r="K635" i="1"/>
  <c r="K619" i="1"/>
  <c r="K603" i="1"/>
  <c r="K587" i="1"/>
  <c r="K571" i="1"/>
  <c r="K555" i="1"/>
  <c r="K539" i="1"/>
  <c r="K526" i="1"/>
  <c r="E520" i="1"/>
  <c r="N514" i="1"/>
  <c r="N508" i="1"/>
  <c r="L503" i="1"/>
  <c r="D498" i="1"/>
  <c r="N492" i="1"/>
  <c r="L487" i="1"/>
  <c r="D482" i="1"/>
  <c r="N476" i="1"/>
  <c r="L471" i="1"/>
  <c r="D466" i="1"/>
  <c r="N460" i="1"/>
  <c r="L455" i="1"/>
  <c r="D450" i="1"/>
  <c r="N444" i="1"/>
  <c r="L439" i="1"/>
  <c r="D436" i="1"/>
  <c r="D432" i="1"/>
  <c r="N428" i="1"/>
  <c r="L425" i="1"/>
  <c r="L421" i="1"/>
  <c r="D418" i="1"/>
  <c r="N414" i="1"/>
  <c r="N410" i="1"/>
  <c r="L407" i="1"/>
  <c r="D404" i="1"/>
  <c r="D400" i="1"/>
  <c r="N396" i="1"/>
  <c r="L393" i="1"/>
  <c r="L389" i="1"/>
  <c r="D386" i="1"/>
  <c r="N382" i="1"/>
  <c r="N378" i="1"/>
  <c r="L375" i="1"/>
  <c r="D372" i="1"/>
  <c r="E807" i="1"/>
  <c r="K753" i="1"/>
  <c r="N704" i="1"/>
  <c r="M676" i="1"/>
  <c r="E667" i="1"/>
  <c r="K657" i="1"/>
  <c r="M644" i="1"/>
  <c r="K768" i="1"/>
  <c r="L709" i="1"/>
  <c r="N681" i="1"/>
  <c r="K671" i="1"/>
  <c r="O661" i="1"/>
  <c r="E649" i="1"/>
  <c r="K639" i="1"/>
  <c r="O629" i="1"/>
  <c r="E617" i="1"/>
  <c r="K607" i="1"/>
  <c r="O597" i="1"/>
  <c r="E585" i="1"/>
  <c r="K575" i="1"/>
  <c r="O565" i="1"/>
  <c r="E553" i="1"/>
  <c r="K543" i="1"/>
  <c r="N534" i="1"/>
  <c r="N526" i="1"/>
  <c r="E523" i="1"/>
  <c r="O519" i="1"/>
  <c r="E515" i="1"/>
  <c r="L512" i="1"/>
  <c r="D509" i="1"/>
  <c r="D505" i="1"/>
  <c r="N501" i="1"/>
  <c r="L498" i="1"/>
  <c r="L494" i="1"/>
  <c r="D491" i="1"/>
  <c r="N487" i="1"/>
  <c r="N483" i="1"/>
  <c r="L480" i="1"/>
  <c r="D477" i="1"/>
  <c r="D473" i="1"/>
  <c r="N469" i="1"/>
  <c r="L466" i="1"/>
  <c r="L462" i="1"/>
  <c r="D459" i="1"/>
  <c r="N455" i="1"/>
  <c r="N451" i="1"/>
  <c r="L448" i="1"/>
  <c r="D445" i="1"/>
  <c r="L442" i="1"/>
  <c r="N439" i="1"/>
  <c r="D437" i="1"/>
  <c r="L434" i="1"/>
  <c r="N431" i="1"/>
  <c r="D429" i="1"/>
  <c r="L426" i="1"/>
  <c r="N423" i="1"/>
  <c r="D421" i="1"/>
  <c r="L418" i="1"/>
  <c r="N415" i="1"/>
  <c r="D413" i="1"/>
  <c r="L410" i="1"/>
  <c r="N407" i="1"/>
  <c r="D405" i="1"/>
  <c r="L402" i="1"/>
  <c r="N399" i="1"/>
  <c r="D397" i="1"/>
  <c r="L394" i="1"/>
  <c r="E643" i="1"/>
  <c r="E611" i="1"/>
  <c r="E579" i="1"/>
  <c r="E547" i="1"/>
  <c r="O531" i="1"/>
  <c r="N524" i="1"/>
  <c r="K520" i="1"/>
  <c r="K511" i="1"/>
  <c r="K507" i="1"/>
  <c r="K503" i="1"/>
  <c r="K499" i="1"/>
  <c r="K495" i="1"/>
  <c r="K491" i="1"/>
  <c r="K487" i="1"/>
  <c r="K483" i="1"/>
  <c r="K479" i="1"/>
  <c r="K475" i="1"/>
  <c r="K471" i="1"/>
  <c r="K467" i="1"/>
  <c r="D961" i="1"/>
  <c r="D806" i="1"/>
  <c r="K840" i="1"/>
  <c r="K793" i="1"/>
  <c r="O926" i="1"/>
  <c r="M810" i="1"/>
  <c r="O823" i="1"/>
  <c r="D757" i="1"/>
  <c r="L712" i="1"/>
  <c r="M797" i="1"/>
  <c r="K743" i="1"/>
  <c r="O708" i="1"/>
  <c r="N791" i="1"/>
  <c r="M742" i="1"/>
  <c r="O709" i="1"/>
  <c r="O693" i="1"/>
  <c r="L941" i="1"/>
  <c r="N732" i="1"/>
  <c r="L689" i="1"/>
  <c r="M675" i="1"/>
  <c r="O664" i="1"/>
  <c r="E654" i="1"/>
  <c r="M643" i="1"/>
  <c r="O632" i="1"/>
  <c r="E622" i="1"/>
  <c r="M611" i="1"/>
  <c r="O600" i="1"/>
  <c r="E590" i="1"/>
  <c r="M579" i="1"/>
  <c r="E570" i="1"/>
  <c r="E562" i="1"/>
  <c r="E554" i="1"/>
  <c r="E546" i="1"/>
  <c r="E538" i="1"/>
  <c r="E530" i="1"/>
  <c r="O863" i="1"/>
  <c r="M779" i="1"/>
  <c r="K745" i="1"/>
  <c r="D718" i="1"/>
  <c r="L692" i="1"/>
  <c r="L683" i="1"/>
  <c r="N676" i="1"/>
  <c r="L669" i="1"/>
  <c r="L661" i="1"/>
  <c r="L655" i="1"/>
  <c r="D648" i="1"/>
  <c r="D640" i="1"/>
  <c r="D634" i="1"/>
  <c r="N626" i="1"/>
  <c r="N618" i="1"/>
  <c r="N612" i="1"/>
  <c r="L605" i="1"/>
  <c r="L597" i="1"/>
  <c r="L591" i="1"/>
  <c r="D584" i="1"/>
  <c r="D576" i="1"/>
  <c r="D570" i="1"/>
  <c r="N562" i="1"/>
  <c r="N554" i="1"/>
  <c r="N548" i="1"/>
  <c r="L541" i="1"/>
  <c r="O831" i="1"/>
  <c r="K776" i="1"/>
  <c r="K744" i="1"/>
  <c r="L707" i="1"/>
  <c r="K694" i="1"/>
  <c r="D686" i="1"/>
  <c r="L676" i="1"/>
  <c r="L670" i="1"/>
  <c r="D663" i="1"/>
  <c r="D655" i="1"/>
  <c r="D649" i="1"/>
  <c r="N641" i="1"/>
  <c r="N633" i="1"/>
  <c r="N627" i="1"/>
  <c r="L620" i="1"/>
  <c r="L612" i="1"/>
  <c r="L606" i="1"/>
  <c r="D599" i="1"/>
  <c r="N593" i="1"/>
  <c r="L588" i="1"/>
  <c r="D583" i="1"/>
  <c r="N577" i="1"/>
  <c r="L572" i="1"/>
  <c r="D567" i="1"/>
  <c r="N561" i="1"/>
  <c r="L556" i="1"/>
  <c r="D551" i="1"/>
  <c r="N545" i="1"/>
  <c r="L540" i="1"/>
  <c r="D535" i="1"/>
  <c r="N529" i="1"/>
  <c r="L524" i="1"/>
  <c r="D519" i="1"/>
  <c r="N513" i="1"/>
  <c r="N720" i="1"/>
  <c r="K677" i="1"/>
  <c r="K661" i="1"/>
  <c r="K645" i="1"/>
  <c r="K629" i="1"/>
  <c r="K613" i="1"/>
  <c r="K597" i="1"/>
  <c r="K581" i="1"/>
  <c r="K565" i="1"/>
  <c r="K549" i="1"/>
  <c r="N928" i="1"/>
  <c r="N712" i="1"/>
  <c r="E677" i="1"/>
  <c r="E661" i="1"/>
  <c r="E645" i="1"/>
  <c r="E629" i="1"/>
  <c r="E613" i="1"/>
  <c r="E597" i="1"/>
  <c r="E581" i="1"/>
  <c r="E565" i="1"/>
  <c r="E549" i="1"/>
  <c r="N532" i="1"/>
  <c r="O524" i="1"/>
  <c r="K518" i="1"/>
  <c r="D512" i="1"/>
  <c r="N506" i="1"/>
  <c r="L501" i="1"/>
  <c r="D496" i="1"/>
  <c r="N490" i="1"/>
  <c r="L485" i="1"/>
  <c r="D480" i="1"/>
  <c r="N474" i="1"/>
  <c r="L469" i="1"/>
  <c r="D464" i="1"/>
  <c r="N458" i="1"/>
  <c r="L453" i="1"/>
  <c r="D448" i="1"/>
  <c r="N442" i="1"/>
  <c r="N438" i="1"/>
  <c r="N434" i="1"/>
  <c r="L431" i="1"/>
  <c r="D428" i="1"/>
  <c r="D424" i="1"/>
  <c r="N420" i="1"/>
  <c r="L417" i="1"/>
  <c r="L413" i="1"/>
  <c r="D410" i="1"/>
  <c r="N406" i="1"/>
  <c r="N402" i="1"/>
  <c r="L399" i="1"/>
  <c r="D396" i="1"/>
  <c r="D392" i="1"/>
  <c r="N388" i="1"/>
  <c r="L385" i="1"/>
  <c r="L381" i="1"/>
  <c r="D378" i="1"/>
  <c r="N374" i="1"/>
  <c r="N370" i="1"/>
  <c r="E790" i="1"/>
  <c r="D745" i="1"/>
  <c r="O690" i="1"/>
  <c r="E675" i="1"/>
  <c r="K665" i="1"/>
  <c r="M652" i="1"/>
  <c r="L877" i="1"/>
  <c r="O759" i="1"/>
  <c r="L694" i="1"/>
  <c r="M679" i="1"/>
  <c r="O669" i="1"/>
  <c r="E657" i="1"/>
  <c r="K647" i="1"/>
  <c r="O637" i="1"/>
  <c r="E625" i="1"/>
  <c r="K615" i="1"/>
  <c r="O605" i="1"/>
  <c r="E593" i="1"/>
  <c r="K583" i="1"/>
  <c r="O573" i="1"/>
  <c r="E561" i="1"/>
  <c r="K551" i="1"/>
  <c r="O541" i="1"/>
  <c r="L531" i="1"/>
  <c r="M525" i="1"/>
  <c r="K522" i="1"/>
  <c r="M517" i="1"/>
  <c r="K514" i="1"/>
  <c r="N511" i="1"/>
  <c r="N507" i="1"/>
  <c r="L504" i="1"/>
  <c r="D501" i="1"/>
  <c r="D497" i="1"/>
  <c r="N493" i="1"/>
  <c r="L490" i="1"/>
  <c r="L486" i="1"/>
  <c r="D483" i="1"/>
  <c r="N479" i="1"/>
  <c r="N475" i="1"/>
  <c r="L472" i="1"/>
  <c r="D469" i="1"/>
  <c r="D465" i="1"/>
  <c r="N461" i="1"/>
  <c r="L458" i="1"/>
  <c r="L454" i="1"/>
  <c r="D451" i="1"/>
  <c r="N447" i="1"/>
  <c r="L444" i="1"/>
  <c r="N441" i="1"/>
  <c r="D439" i="1"/>
  <c r="L436" i="1"/>
  <c r="N433" i="1"/>
  <c r="D431" i="1"/>
  <c r="L428" i="1"/>
  <c r="N425" i="1"/>
  <c r="D423" i="1"/>
  <c r="L420" i="1"/>
  <c r="N417" i="1"/>
  <c r="D415" i="1"/>
  <c r="L412" i="1"/>
  <c r="N409" i="1"/>
  <c r="D407" i="1"/>
  <c r="L404" i="1"/>
  <c r="N401" i="1"/>
  <c r="D399" i="1"/>
  <c r="L396" i="1"/>
  <c r="N393" i="1"/>
  <c r="M636" i="1"/>
  <c r="M604" i="1"/>
  <c r="M572" i="1"/>
  <c r="M540" i="1"/>
  <c r="M528" i="1"/>
  <c r="M523" i="1"/>
  <c r="K519" i="1"/>
  <c r="M510" i="1"/>
  <c r="M506" i="1"/>
  <c r="M502" i="1"/>
  <c r="M498" i="1"/>
  <c r="M494" i="1"/>
  <c r="M490" i="1"/>
  <c r="M486" i="1"/>
  <c r="M482" i="1"/>
  <c r="M478" i="1"/>
  <c r="M474" i="1"/>
  <c r="M470" i="1"/>
  <c r="M466" i="1"/>
  <c r="M462" i="1"/>
  <c r="M458" i="1"/>
  <c r="M454" i="1"/>
  <c r="M450" i="1"/>
  <c r="M446" i="1"/>
  <c r="M442" i="1"/>
  <c r="M438" i="1"/>
  <c r="M434" i="1"/>
  <c r="M430" i="1"/>
  <c r="M426" i="1"/>
  <c r="M422" i="1"/>
  <c r="M418" i="1"/>
  <c r="M414" i="1"/>
  <c r="M410" i="1"/>
  <c r="M406" i="1"/>
  <c r="M402" i="1"/>
  <c r="M398" i="1"/>
  <c r="M394" i="1"/>
  <c r="E391" i="1"/>
  <c r="D389" i="1"/>
  <c r="N385" i="1"/>
  <c r="L382" i="1"/>
  <c r="K380" i="1"/>
  <c r="M376" i="1"/>
  <c r="E374" i="1"/>
  <c r="O371" i="1"/>
  <c r="D368" i="1"/>
  <c r="L365" i="1"/>
  <c r="N362" i="1"/>
  <c r="D360" i="1"/>
  <c r="L357" i="1"/>
  <c r="N354" i="1"/>
  <c r="D352" i="1"/>
  <c r="L349" i="1"/>
  <c r="N346" i="1"/>
  <c r="D344" i="1"/>
  <c r="L341" i="1"/>
  <c r="N338" i="1"/>
  <c r="D336" i="1"/>
  <c r="L333" i="1"/>
  <c r="N330" i="1"/>
  <c r="D328" i="1"/>
  <c r="L325" i="1"/>
  <c r="N322" i="1"/>
  <c r="D320" i="1"/>
  <c r="L317" i="1"/>
  <c r="N314" i="1"/>
  <c r="D312" i="1"/>
  <c r="L309" i="1"/>
  <c r="N306" i="1"/>
  <c r="D304" i="1"/>
  <c r="L301" i="1"/>
  <c r="N298" i="1"/>
  <c r="M900" i="1"/>
  <c r="N748" i="1"/>
  <c r="O818" i="1"/>
  <c r="M903" i="1"/>
  <c r="E882" i="1"/>
  <c r="K799" i="1"/>
  <c r="O795" i="1"/>
  <c r="M744" i="1"/>
  <c r="N701" i="1"/>
  <c r="M777" i="1"/>
  <c r="O732" i="1"/>
  <c r="O700" i="1"/>
  <c r="K778" i="1"/>
  <c r="O733" i="1"/>
  <c r="O705" i="1"/>
  <c r="O689" i="1"/>
  <c r="M800" i="1"/>
  <c r="N716" i="1"/>
  <c r="N685" i="1"/>
  <c r="O672" i="1"/>
  <c r="E662" i="1"/>
  <c r="M651" i="1"/>
  <c r="O640" i="1"/>
  <c r="E630" i="1"/>
  <c r="M619" i="1"/>
  <c r="O608" i="1"/>
  <c r="E598" i="1"/>
  <c r="M587" i="1"/>
  <c r="O576" i="1"/>
  <c r="E568" i="1"/>
  <c r="E560" i="1"/>
  <c r="E552" i="1"/>
  <c r="E544" i="1"/>
  <c r="E536" i="1"/>
  <c r="M529" i="1"/>
  <c r="M816" i="1"/>
  <c r="O766" i="1"/>
  <c r="E739" i="1"/>
  <c r="D710" i="1"/>
  <c r="K690" i="1"/>
  <c r="D683" i="1"/>
  <c r="N674" i="1"/>
  <c r="N666" i="1"/>
  <c r="N660" i="1"/>
  <c r="L653" i="1"/>
  <c r="L645" i="1"/>
  <c r="L639" i="1"/>
  <c r="D632" i="1"/>
  <c r="D624" i="1"/>
  <c r="D618" i="1"/>
  <c r="N610" i="1"/>
  <c r="N602" i="1"/>
  <c r="N596" i="1"/>
  <c r="L589" i="1"/>
  <c r="L581" i="1"/>
  <c r="L575" i="1"/>
  <c r="D568" i="1"/>
  <c r="D560" i="1"/>
  <c r="D554" i="1"/>
  <c r="N546" i="1"/>
  <c r="N538" i="1"/>
  <c r="E819" i="1"/>
  <c r="N765" i="1"/>
  <c r="D730" i="1"/>
  <c r="D706" i="1"/>
  <c r="N691" i="1"/>
  <c r="M681" i="1"/>
  <c r="N675" i="1"/>
  <c r="L668" i="1"/>
  <c r="L660" i="1"/>
  <c r="L654" i="1"/>
  <c r="D647" i="1"/>
  <c r="D639" i="1"/>
  <c r="D633" i="1"/>
  <c r="N625" i="1"/>
  <c r="N617" i="1"/>
  <c r="N611" i="1"/>
  <c r="L604" i="1"/>
  <c r="L598" i="1"/>
  <c r="D593" i="1"/>
  <c r="N587" i="1"/>
  <c r="L582" i="1"/>
  <c r="D577" i="1"/>
  <c r="N571" i="1"/>
  <c r="L566" i="1"/>
  <c r="D561" i="1"/>
  <c r="N555" i="1"/>
  <c r="L550" i="1"/>
  <c r="D545" i="1"/>
  <c r="N539" i="1"/>
  <c r="L534" i="1"/>
  <c r="D529" i="1"/>
  <c r="N523" i="1"/>
  <c r="L518" i="1"/>
  <c r="M860" i="1"/>
  <c r="D708" i="1"/>
  <c r="O675" i="1"/>
  <c r="O659" i="1"/>
  <c r="O643" i="1"/>
  <c r="O627" i="1"/>
  <c r="O611" i="1"/>
  <c r="O595" i="1"/>
  <c r="O579" i="1"/>
  <c r="O563" i="1"/>
  <c r="O547" i="1"/>
  <c r="O847" i="1"/>
  <c r="D700" i="1"/>
  <c r="K675" i="1"/>
  <c r="K659" i="1"/>
  <c r="K643" i="1"/>
  <c r="K627" i="1"/>
  <c r="K611" i="1"/>
  <c r="K595" i="1"/>
  <c r="K579" i="1"/>
  <c r="K563" i="1"/>
  <c r="K547" i="1"/>
  <c r="D532" i="1"/>
  <c r="O523" i="1"/>
  <c r="D518" i="1"/>
  <c r="L511" i="1"/>
  <c r="D506" i="1"/>
  <c r="N500" i="1"/>
  <c r="L495" i="1"/>
  <c r="D490" i="1"/>
  <c r="N484" i="1"/>
  <c r="L479" i="1"/>
  <c r="D474" i="1"/>
  <c r="N468" i="1"/>
  <c r="L463" i="1"/>
  <c r="D458" i="1"/>
  <c r="N452" i="1"/>
  <c r="L447" i="1"/>
  <c r="D442" i="1"/>
  <c r="L437" i="1"/>
  <c r="D434" i="1"/>
  <c r="N430" i="1"/>
  <c r="N426" i="1"/>
  <c r="L423" i="1"/>
  <c r="D420" i="1"/>
  <c r="D416" i="1"/>
  <c r="N412" i="1"/>
  <c r="L409" i="1"/>
  <c r="L405" i="1"/>
  <c r="D402" i="1"/>
  <c r="N398" i="1"/>
  <c r="N394" i="1"/>
  <c r="L391" i="1"/>
  <c r="D388" i="1"/>
  <c r="D384" i="1"/>
  <c r="N380" i="1"/>
  <c r="L377" i="1"/>
  <c r="L373" i="1"/>
  <c r="D370" i="1"/>
  <c r="E779" i="1"/>
  <c r="D724" i="1"/>
  <c r="N688" i="1"/>
  <c r="K673" i="1"/>
  <c r="M660" i="1"/>
  <c r="E651" i="1"/>
  <c r="O802" i="1"/>
  <c r="N728" i="1"/>
  <c r="K692" i="1"/>
  <c r="O677" i="1"/>
  <c r="E665" i="1"/>
  <c r="K655" i="1"/>
  <c r="O645" i="1"/>
  <c r="E633" i="1"/>
  <c r="K623" i="1"/>
  <c r="O613" i="1"/>
  <c r="E601" i="1"/>
  <c r="K591" i="1"/>
  <c r="O581" i="1"/>
  <c r="E569" i="1"/>
  <c r="K559" i="1"/>
  <c r="O549" i="1"/>
  <c r="E537" i="1"/>
  <c r="N530" i="1"/>
  <c r="M524" i="1"/>
  <c r="K521" i="1"/>
  <c r="M516" i="1"/>
  <c r="D514" i="1"/>
  <c r="L510" i="1"/>
  <c r="D507" i="1"/>
  <c r="N503" i="1"/>
  <c r="N499" i="1"/>
  <c r="L496" i="1"/>
  <c r="D493" i="1"/>
  <c r="D489" i="1"/>
  <c r="N485" i="1"/>
  <c r="L482" i="1"/>
  <c r="L478" i="1"/>
  <c r="D475" i="1"/>
  <c r="N471" i="1"/>
  <c r="N467" i="1"/>
  <c r="L464" i="1"/>
  <c r="D461" i="1"/>
  <c r="D457" i="1"/>
  <c r="N453" i="1"/>
  <c r="L450" i="1"/>
  <c r="L446" i="1"/>
  <c r="N443" i="1"/>
  <c r="D441" i="1"/>
  <c r="L438" i="1"/>
  <c r="N435" i="1"/>
  <c r="D433" i="1"/>
  <c r="L430" i="1"/>
  <c r="N427" i="1"/>
  <c r="D425" i="1"/>
  <c r="L422" i="1"/>
  <c r="N419" i="1"/>
  <c r="D417" i="1"/>
  <c r="L414" i="1"/>
  <c r="N411" i="1"/>
  <c r="D409" i="1"/>
  <c r="L406" i="1"/>
  <c r="N403" i="1"/>
  <c r="D401" i="1"/>
  <c r="L398" i="1"/>
  <c r="N395" i="1"/>
  <c r="D393" i="1"/>
  <c r="O623" i="1"/>
  <c r="O591" i="1"/>
  <c r="O559" i="1"/>
  <c r="E535" i="1"/>
  <c r="E527" i="1"/>
  <c r="M522" i="1"/>
  <c r="E514" i="1"/>
  <c r="O509" i="1"/>
  <c r="O505" i="1"/>
  <c r="O501" i="1"/>
  <c r="O497" i="1"/>
  <c r="O493" i="1"/>
  <c r="O489" i="1"/>
  <c r="O485" i="1"/>
  <c r="O481" i="1"/>
  <c r="O477" i="1"/>
  <c r="O473" i="1"/>
  <c r="O469" i="1"/>
  <c r="O465" i="1"/>
  <c r="O461" i="1"/>
  <c r="O457" i="1"/>
  <c r="O453" i="1"/>
  <c r="O449" i="1"/>
  <c r="O445" i="1"/>
  <c r="O441" i="1"/>
  <c r="O437" i="1"/>
  <c r="O433" i="1"/>
  <c r="O429" i="1"/>
  <c r="O425" i="1"/>
  <c r="O421" i="1"/>
  <c r="O417" i="1"/>
  <c r="O413" i="1"/>
  <c r="O409" i="1"/>
  <c r="O405" i="1"/>
  <c r="O401" i="1"/>
  <c r="N944" i="1"/>
  <c r="N914" i="1"/>
  <c r="D872" i="1"/>
  <c r="L850" i="1"/>
  <c r="D851" i="1"/>
  <c r="N787" i="1"/>
  <c r="K780" i="1"/>
  <c r="N733" i="1"/>
  <c r="N904" i="1"/>
  <c r="D767" i="1"/>
  <c r="O724" i="1"/>
  <c r="N888" i="1"/>
  <c r="M765" i="1"/>
  <c r="O725" i="1"/>
  <c r="O701" i="1"/>
  <c r="O685" i="1"/>
  <c r="M771" i="1"/>
  <c r="D704" i="1"/>
  <c r="L681" i="1"/>
  <c r="E670" i="1"/>
  <c r="M659" i="1"/>
  <c r="O648" i="1"/>
  <c r="E638" i="1"/>
  <c r="M627" i="1"/>
  <c r="O616" i="1"/>
  <c r="E606" i="1"/>
  <c r="M595" i="1"/>
  <c r="O584" i="1"/>
  <c r="E574" i="1"/>
  <c r="E566" i="1"/>
  <c r="E558" i="1"/>
  <c r="E550" i="1"/>
  <c r="E542" i="1"/>
  <c r="E534" i="1"/>
  <c r="E528" i="1"/>
  <c r="E791" i="1"/>
  <c r="M764" i="1"/>
  <c r="N730" i="1"/>
  <c r="N698" i="1"/>
  <c r="D690" i="1"/>
  <c r="O680" i="1"/>
  <c r="D672" i="1"/>
  <c r="D666" i="1"/>
  <c r="N658" i="1"/>
  <c r="N650" i="1"/>
  <c r="N644" i="1"/>
  <c r="L637" i="1"/>
  <c r="L629" i="1"/>
  <c r="L623" i="1"/>
  <c r="D616" i="1"/>
  <c r="D608" i="1"/>
  <c r="D602" i="1"/>
  <c r="N594" i="1"/>
  <c r="N586" i="1"/>
  <c r="N580" i="1"/>
  <c r="L573" i="1"/>
  <c r="L565" i="1"/>
  <c r="L559" i="1"/>
  <c r="D552" i="1"/>
  <c r="D544" i="1"/>
  <c r="D538" i="1"/>
  <c r="N801" i="1"/>
  <c r="D753" i="1"/>
  <c r="N726" i="1"/>
  <c r="D698" i="1"/>
  <c r="E688" i="1"/>
  <c r="L680" i="1"/>
  <c r="N673" i="1"/>
  <c r="N665" i="1"/>
  <c r="N659" i="1"/>
  <c r="L652" i="1"/>
  <c r="L644" i="1"/>
  <c r="L638" i="1"/>
  <c r="D631" i="1"/>
  <c r="D623" i="1"/>
  <c r="D617" i="1"/>
  <c r="N609" i="1"/>
  <c r="N601" i="1"/>
  <c r="L596" i="1"/>
  <c r="D591" i="1"/>
  <c r="N585" i="1"/>
  <c r="L580" i="1"/>
  <c r="D575" i="1"/>
  <c r="N569" i="1"/>
  <c r="L564" i="1"/>
  <c r="D559" i="1"/>
  <c r="N553" i="1"/>
  <c r="L548" i="1"/>
  <c r="D543" i="1"/>
  <c r="N537" i="1"/>
  <c r="L532" i="1"/>
  <c r="D527" i="1"/>
  <c r="N521" i="1"/>
  <c r="L516" i="1"/>
  <c r="O774" i="1"/>
  <c r="D692" i="1"/>
  <c r="K669" i="1"/>
  <c r="K653" i="1"/>
  <c r="K637" i="1"/>
  <c r="K621" i="1"/>
  <c r="K605" i="1"/>
  <c r="K589" i="1"/>
  <c r="K573" i="1"/>
  <c r="K557" i="1"/>
  <c r="K541" i="1"/>
  <c r="E747" i="1"/>
  <c r="D685" i="1"/>
  <c r="E669" i="1"/>
  <c r="E653" i="1"/>
  <c r="E637" i="1"/>
  <c r="E621" i="1"/>
  <c r="E605" i="1"/>
  <c r="E589" i="1"/>
  <c r="E573" i="1"/>
  <c r="E557" i="1"/>
  <c r="E541" i="1"/>
  <c r="D528" i="1"/>
  <c r="M520" i="1"/>
  <c r="O515" i="1"/>
  <c r="L509" i="1"/>
  <c r="D504" i="1"/>
  <c r="N498" i="1"/>
  <c r="L493" i="1"/>
  <c r="D488" i="1"/>
  <c r="N482" i="1"/>
  <c r="L477" i="1"/>
  <c r="D472" i="1"/>
  <c r="N466" i="1"/>
  <c r="L461" i="1"/>
  <c r="D456" i="1"/>
  <c r="N450" i="1"/>
  <c r="L445" i="1"/>
  <c r="D440" i="1"/>
  <c r="N436" i="1"/>
  <c r="L433" i="1"/>
  <c r="L429" i="1"/>
  <c r="D426" i="1"/>
  <c r="N422" i="1"/>
  <c r="N418" i="1"/>
  <c r="L415" i="1"/>
  <c r="D412" i="1"/>
  <c r="D408" i="1"/>
  <c r="N404" i="1"/>
  <c r="L401" i="1"/>
  <c r="L397" i="1"/>
  <c r="D394" i="1"/>
  <c r="N390" i="1"/>
  <c r="N386" i="1"/>
  <c r="L383" i="1"/>
  <c r="D380" i="1"/>
  <c r="D376" i="1"/>
  <c r="N372" i="1"/>
  <c r="L369" i="1"/>
  <c r="E762" i="1"/>
  <c r="L717" i="1"/>
  <c r="L686" i="1"/>
  <c r="M668" i="1"/>
  <c r="E659" i="1"/>
  <c r="K649" i="1"/>
  <c r="D777" i="1"/>
  <c r="D716" i="1"/>
  <c r="E686" i="1"/>
  <c r="E673" i="1"/>
  <c r="K663" i="1"/>
  <c r="O653" i="1"/>
  <c r="E641" i="1"/>
  <c r="K631" i="1"/>
  <c r="O621" i="1"/>
  <c r="E609" i="1"/>
  <c r="K599" i="1"/>
  <c r="O589" i="1"/>
  <c r="E577" i="1"/>
  <c r="K567" i="1"/>
  <c r="O557" i="1"/>
  <c r="E545" i="1"/>
  <c r="L535" i="1"/>
  <c r="D530" i="1"/>
  <c r="L523" i="1"/>
  <c r="O520" i="1"/>
  <c r="E516" i="1"/>
  <c r="D513" i="1"/>
  <c r="N509" i="1"/>
  <c r="L506" i="1"/>
  <c r="L502" i="1"/>
  <c r="D499" i="1"/>
  <c r="N495" i="1"/>
  <c r="N491" i="1"/>
  <c r="L488" i="1"/>
  <c r="D485" i="1"/>
  <c r="D481" i="1"/>
  <c r="N477" i="1"/>
  <c r="L474" i="1"/>
  <c r="L470" i="1"/>
  <c r="D467" i="1"/>
  <c r="N463" i="1"/>
  <c r="N459" i="1"/>
  <c r="L456" i="1"/>
  <c r="D453" i="1"/>
  <c r="D449" i="1"/>
  <c r="N445" i="1"/>
  <c r="D443" i="1"/>
  <c r="L440" i="1"/>
  <c r="N437" i="1"/>
  <c r="D435" i="1"/>
  <c r="L432" i="1"/>
  <c r="N429" i="1"/>
  <c r="D427" i="1"/>
  <c r="L424" i="1"/>
  <c r="N421" i="1"/>
  <c r="D419" i="1"/>
  <c r="L416" i="1"/>
  <c r="N413" i="1"/>
  <c r="D411" i="1"/>
  <c r="L408" i="1"/>
  <c r="N405" i="1"/>
  <c r="D403" i="1"/>
  <c r="L400" i="1"/>
  <c r="N397" i="1"/>
  <c r="D395" i="1"/>
  <c r="L392" i="1"/>
  <c r="K617" i="1"/>
  <c r="K585" i="1"/>
  <c r="K553" i="1"/>
  <c r="K533" i="1"/>
  <c r="O525" i="1"/>
  <c r="E505" i="1"/>
  <c r="E489" i="1"/>
  <c r="E473" i="1"/>
  <c r="E461" i="1"/>
  <c r="E453" i="1"/>
  <c r="E445" i="1"/>
  <c r="E437" i="1"/>
  <c r="E429" i="1"/>
  <c r="E421" i="1"/>
  <c r="E413" i="1"/>
  <c r="E405" i="1"/>
  <c r="O397" i="1"/>
  <c r="E393" i="1"/>
  <c r="K389" i="1"/>
  <c r="M384" i="1"/>
  <c r="K381" i="1"/>
  <c r="N377" i="1"/>
  <c r="K373" i="1"/>
  <c r="N369" i="1"/>
  <c r="D366" i="1"/>
  <c r="D362" i="1"/>
  <c r="N358" i="1"/>
  <c r="L355" i="1"/>
  <c r="L351" i="1"/>
  <c r="D348" i="1"/>
  <c r="N344" i="1"/>
  <c r="N340" i="1"/>
  <c r="L337" i="1"/>
  <c r="D334" i="1"/>
  <c r="D330" i="1"/>
  <c r="N326" i="1"/>
  <c r="L323" i="1"/>
  <c r="L319" i="1"/>
  <c r="D316" i="1"/>
  <c r="N312" i="1"/>
  <c r="N308" i="1"/>
  <c r="L305" i="1"/>
  <c r="D302" i="1"/>
  <c r="D298" i="1"/>
  <c r="L295" i="1"/>
  <c r="N292" i="1"/>
  <c r="D290" i="1"/>
  <c r="L287" i="1"/>
  <c r="N284" i="1"/>
  <c r="D282" i="1"/>
  <c r="L279" i="1"/>
  <c r="N276" i="1"/>
  <c r="D274" i="1"/>
  <c r="L271" i="1"/>
  <c r="N268" i="1"/>
  <c r="D266" i="1"/>
  <c r="L263" i="1"/>
  <c r="N260" i="1"/>
  <c r="D258" i="1"/>
  <c r="E635" i="1"/>
  <c r="E603" i="1"/>
  <c r="E571" i="1"/>
  <c r="E539" i="1"/>
  <c r="O529" i="1"/>
  <c r="K523" i="1"/>
  <c r="O514" i="1"/>
  <c r="K510" i="1"/>
  <c r="K506" i="1"/>
  <c r="K502" i="1"/>
  <c r="K498" i="1"/>
  <c r="K494" i="1"/>
  <c r="K490" i="1"/>
  <c r="K486" i="1"/>
  <c r="K482" i="1"/>
  <c r="K478" i="1"/>
  <c r="K474" i="1"/>
  <c r="K470" i="1"/>
  <c r="K466" i="1"/>
  <c r="K462" i="1"/>
  <c r="K458" i="1"/>
  <c r="K454" i="1"/>
  <c r="K450" i="1"/>
  <c r="K446" i="1"/>
  <c r="K442" i="1"/>
  <c r="K438" i="1"/>
  <c r="K434" i="1"/>
  <c r="K430" i="1"/>
  <c r="K426" i="1"/>
  <c r="K422" i="1"/>
  <c r="K418" i="1"/>
  <c r="K414" i="1"/>
  <c r="K410" i="1"/>
  <c r="K406" i="1"/>
  <c r="K402" i="1"/>
  <c r="K398" i="1"/>
  <c r="K394" i="1"/>
  <c r="K391" i="1"/>
  <c r="O388" i="1"/>
  <c r="E385" i="1"/>
  <c r="D383" i="1"/>
  <c r="N379" i="1"/>
  <c r="L376" i="1"/>
  <c r="K374" i="1"/>
  <c r="M370" i="1"/>
  <c r="O367" i="1"/>
  <c r="O365" i="1"/>
  <c r="O363" i="1"/>
  <c r="O361" i="1"/>
  <c r="O359" i="1"/>
  <c r="O357" i="1"/>
  <c r="O355" i="1"/>
  <c r="O353" i="1"/>
  <c r="O351" i="1"/>
  <c r="O349" i="1"/>
  <c r="O347" i="1"/>
  <c r="O345" i="1"/>
  <c r="O343" i="1"/>
  <c r="O341" i="1"/>
  <c r="O339" i="1"/>
  <c r="O337" i="1"/>
  <c r="O335" i="1"/>
  <c r="O333" i="1"/>
  <c r="O331" i="1"/>
  <c r="O329" i="1"/>
  <c r="O327" i="1"/>
  <c r="O325" i="1"/>
  <c r="O323" i="1"/>
  <c r="O321" i="1"/>
  <c r="O319" i="1"/>
  <c r="O317" i="1"/>
  <c r="O315" i="1"/>
  <c r="O313" i="1"/>
  <c r="O311" i="1"/>
  <c r="O309" i="1"/>
  <c r="O307" i="1"/>
  <c r="O305" i="1"/>
  <c r="O303" i="1"/>
  <c r="O301" i="1"/>
  <c r="O299" i="1"/>
  <c r="O297" i="1"/>
  <c r="O295" i="1"/>
  <c r="O293" i="1"/>
  <c r="O291" i="1"/>
  <c r="O289" i="1"/>
  <c r="O287" i="1"/>
  <c r="O285" i="1"/>
  <c r="O283" i="1"/>
  <c r="O281" i="1"/>
  <c r="O279" i="1"/>
  <c r="O277" i="1"/>
  <c r="O275" i="1"/>
  <c r="O273" i="1"/>
  <c r="O631" i="1"/>
  <c r="O599" i="1"/>
  <c r="O567" i="1"/>
  <c r="O535" i="1"/>
  <c r="K527" i="1"/>
  <c r="O522" i="1"/>
  <c r="M518" i="1"/>
  <c r="K512" i="1"/>
  <c r="K508" i="1"/>
  <c r="K504" i="1"/>
  <c r="K500" i="1"/>
  <c r="K496" i="1"/>
  <c r="K492" i="1"/>
  <c r="K488" i="1"/>
  <c r="K484" i="1"/>
  <c r="K480" i="1"/>
  <c r="K476" i="1"/>
  <c r="K472" i="1"/>
  <c r="K468" i="1"/>
  <c r="K464" i="1"/>
  <c r="K460" i="1"/>
  <c r="K456" i="1"/>
  <c r="K452" i="1"/>
  <c r="K448" i="1"/>
  <c r="K444" i="1"/>
  <c r="K440" i="1"/>
  <c r="K436" i="1"/>
  <c r="K432" i="1"/>
  <c r="K428" i="1"/>
  <c r="K424" i="1"/>
  <c r="K420" i="1"/>
  <c r="K416" i="1"/>
  <c r="K412" i="1"/>
  <c r="K408" i="1"/>
  <c r="K404" i="1"/>
  <c r="K400" i="1"/>
  <c r="K396" i="1"/>
  <c r="K392" i="1"/>
  <c r="E389" i="1"/>
  <c r="D387" i="1"/>
  <c r="N383" i="1"/>
  <c r="L380" i="1"/>
  <c r="K378" i="1"/>
  <c r="M374" i="1"/>
  <c r="E372" i="1"/>
  <c r="O369" i="1"/>
  <c r="M367" i="1"/>
  <c r="M365" i="1"/>
  <c r="M363" i="1"/>
  <c r="M361" i="1"/>
  <c r="M359" i="1"/>
  <c r="M357" i="1"/>
  <c r="M355" i="1"/>
  <c r="M353" i="1"/>
  <c r="M351" i="1"/>
  <c r="M349" i="1"/>
  <c r="M347" i="1"/>
  <c r="M345" i="1"/>
  <c r="M343" i="1"/>
  <c r="M341" i="1"/>
  <c r="M339" i="1"/>
  <c r="M337" i="1"/>
  <c r="M335" i="1"/>
  <c r="M333" i="1"/>
  <c r="M331" i="1"/>
  <c r="M329" i="1"/>
  <c r="M327" i="1"/>
  <c r="M325" i="1"/>
  <c r="M323" i="1"/>
  <c r="M321" i="1"/>
  <c r="M319" i="1"/>
  <c r="M317" i="1"/>
  <c r="M315" i="1"/>
  <c r="M313" i="1"/>
  <c r="M311" i="1"/>
  <c r="M309" i="1"/>
  <c r="M307" i="1"/>
  <c r="M305" i="1"/>
  <c r="M303" i="1"/>
  <c r="M301" i="1"/>
  <c r="M299" i="1"/>
  <c r="M297" i="1"/>
  <c r="M295" i="1"/>
  <c r="M293" i="1"/>
  <c r="M291" i="1"/>
  <c r="M289" i="1"/>
  <c r="M287" i="1"/>
  <c r="M285" i="1"/>
  <c r="M283" i="1"/>
  <c r="M281" i="1"/>
  <c r="M279" i="1"/>
  <c r="M277" i="1"/>
  <c r="M275" i="1"/>
  <c r="M273" i="1"/>
  <c r="M271" i="1"/>
  <c r="M269" i="1"/>
  <c r="M267" i="1"/>
  <c r="M265" i="1"/>
  <c r="M263" i="1"/>
  <c r="M261" i="1"/>
  <c r="M259" i="1"/>
  <c r="M257" i="1"/>
  <c r="M255" i="1"/>
  <c r="M253" i="1"/>
  <c r="M251" i="1"/>
  <c r="M249" i="1"/>
  <c r="M247" i="1"/>
  <c r="M245" i="1"/>
  <c r="M243" i="1"/>
  <c r="M241" i="1"/>
  <c r="M588" i="1"/>
  <c r="D520" i="1"/>
  <c r="K505" i="1"/>
  <c r="K489" i="1"/>
  <c r="K473" i="1"/>
  <c r="K457" i="1"/>
  <c r="K441" i="1"/>
  <c r="K425" i="1"/>
  <c r="K409" i="1"/>
  <c r="K393" i="1"/>
  <c r="K384" i="1"/>
  <c r="M371" i="1"/>
  <c r="D363" i="1"/>
  <c r="N351" i="1"/>
  <c r="L340" i="1"/>
  <c r="D331" i="1"/>
  <c r="N319" i="1"/>
  <c r="L308" i="1"/>
  <c r="D299" i="1"/>
  <c r="N287" i="1"/>
  <c r="L276" i="1"/>
  <c r="D269" i="1"/>
  <c r="K633" i="1"/>
  <c r="O518" i="1"/>
  <c r="M504" i="1"/>
  <c r="M488" i="1"/>
  <c r="M472" i="1"/>
  <c r="M456" i="1"/>
  <c r="M440" i="1"/>
  <c r="M424" i="1"/>
  <c r="M408" i="1"/>
  <c r="M392" i="1"/>
  <c r="M379" i="1"/>
  <c r="N365" i="1"/>
  <c r="L354" i="1"/>
  <c r="D345" i="1"/>
  <c r="N333" i="1"/>
  <c r="L322" i="1"/>
  <c r="D313" i="1"/>
  <c r="N301" i="1"/>
  <c r="L290" i="1"/>
  <c r="D281" i="1"/>
  <c r="O271" i="1"/>
  <c r="O267" i="1"/>
  <c r="E627" i="1"/>
  <c r="E522" i="1"/>
  <c r="O503" i="1"/>
  <c r="O487" i="1"/>
  <c r="O471" i="1"/>
  <c r="O455" i="1"/>
  <c r="O439" i="1"/>
  <c r="O423" i="1"/>
  <c r="O407" i="1"/>
  <c r="O391" i="1"/>
  <c r="E379" i="1"/>
  <c r="L370" i="1"/>
  <c r="L360" i="1"/>
  <c r="D351" i="1"/>
  <c r="N339" i="1"/>
  <c r="L328" i="1"/>
  <c r="D319" i="1"/>
  <c r="N307" i="1"/>
  <c r="L296" i="1"/>
  <c r="D287" i="1"/>
  <c r="N275" i="1"/>
  <c r="L268" i="1"/>
  <c r="E595" i="1"/>
  <c r="E521" i="1"/>
  <c r="E503" i="1"/>
  <c r="E487" i="1"/>
  <c r="E471" i="1"/>
  <c r="E455" i="1"/>
  <c r="E439" i="1"/>
  <c r="E423" i="1"/>
  <c r="E407" i="1"/>
  <c r="E387" i="1"/>
  <c r="L378" i="1"/>
  <c r="D365" i="1"/>
  <c r="N353" i="1"/>
  <c r="L342" i="1"/>
  <c r="D333" i="1"/>
  <c r="N321" i="1"/>
  <c r="L310" i="1"/>
  <c r="D301" i="1"/>
  <c r="N289" i="1"/>
  <c r="L278" i="1"/>
  <c r="M270" i="1"/>
  <c r="M266" i="1"/>
  <c r="M262" i="1"/>
  <c r="M258" i="1"/>
  <c r="N254" i="1"/>
  <c r="E251" i="1"/>
  <c r="D249" i="1"/>
  <c r="D261" i="1"/>
  <c r="M256" i="1"/>
  <c r="E253" i="1"/>
  <c r="N248" i="1"/>
  <c r="N244" i="1"/>
  <c r="E241" i="1"/>
  <c r="O238" i="1"/>
  <c r="O236" i="1"/>
  <c r="O234" i="1"/>
  <c r="O232" i="1"/>
  <c r="O230" i="1"/>
  <c r="O228" i="1"/>
  <c r="O226" i="1"/>
  <c r="O224" i="1"/>
  <c r="O222" i="1"/>
  <c r="O220" i="1"/>
  <c r="O218" i="1"/>
  <c r="O216" i="1"/>
  <c r="O214" i="1"/>
  <c r="O212" i="1"/>
  <c r="O210" i="1"/>
  <c r="O208" i="1"/>
  <c r="O206" i="1"/>
  <c r="O204" i="1"/>
  <c r="O202" i="1"/>
  <c r="O200" i="1"/>
  <c r="O198" i="1"/>
  <c r="O196" i="1"/>
  <c r="O194" i="1"/>
  <c r="O192" i="1"/>
  <c r="O190" i="1"/>
  <c r="O188" i="1"/>
  <c r="O186" i="1"/>
  <c r="O184" i="1"/>
  <c r="O182" i="1"/>
  <c r="O180" i="1"/>
  <c r="O178" i="1"/>
  <c r="O176" i="1"/>
  <c r="O174" i="1"/>
  <c r="O172" i="1"/>
  <c r="O170" i="1"/>
  <c r="O168" i="1"/>
  <c r="O166" i="1"/>
  <c r="O164" i="1"/>
  <c r="O162" i="1"/>
  <c r="O160" i="1"/>
  <c r="O158" i="1"/>
  <c r="O156" i="1"/>
  <c r="O154" i="1"/>
  <c r="O263" i="1"/>
  <c r="N259" i="1"/>
  <c r="N255" i="1"/>
  <c r="K251" i="1"/>
  <c r="N246" i="1"/>
  <c r="E243" i="1"/>
  <c r="D241" i="1"/>
  <c r="D238" i="1"/>
  <c r="L235" i="1"/>
  <c r="N232" i="1"/>
  <c r="D230" i="1"/>
  <c r="L227" i="1"/>
  <c r="N224" i="1"/>
  <c r="D222" i="1"/>
  <c r="L219" i="1"/>
  <c r="N216" i="1"/>
  <c r="D214" i="1"/>
  <c r="L211" i="1"/>
  <c r="N208" i="1"/>
  <c r="D206" i="1"/>
  <c r="L203" i="1"/>
  <c r="N200" i="1"/>
  <c r="D198" i="1"/>
  <c r="L195" i="1"/>
  <c r="N192" i="1"/>
  <c r="D190" i="1"/>
  <c r="L187" i="1"/>
  <c r="N184" i="1"/>
  <c r="D182" i="1"/>
  <c r="L179" i="1"/>
  <c r="N176" i="1"/>
  <c r="D174" i="1"/>
  <c r="L171" i="1"/>
  <c r="L521" i="1"/>
  <c r="E501" i="1"/>
  <c r="E485" i="1"/>
  <c r="E469" i="1"/>
  <c r="K459" i="1"/>
  <c r="K451" i="1"/>
  <c r="K443" i="1"/>
  <c r="K435" i="1"/>
  <c r="K427" i="1"/>
  <c r="K419" i="1"/>
  <c r="K411" i="1"/>
  <c r="K403" i="1"/>
  <c r="E397" i="1"/>
  <c r="M391" i="1"/>
  <c r="K388" i="1"/>
  <c r="M383" i="1"/>
  <c r="D381" i="1"/>
  <c r="M375" i="1"/>
  <c r="D373" i="1"/>
  <c r="N368" i="1"/>
  <c r="N364" i="1"/>
  <c r="L361" i="1"/>
  <c r="D358" i="1"/>
  <c r="D354" i="1"/>
  <c r="N350" i="1"/>
  <c r="L347" i="1"/>
  <c r="L343" i="1"/>
  <c r="D340" i="1"/>
  <c r="N336" i="1"/>
  <c r="N332" i="1"/>
  <c r="L329" i="1"/>
  <c r="D326" i="1"/>
  <c r="D322" i="1"/>
  <c r="N318" i="1"/>
  <c r="L315" i="1"/>
  <c r="L311" i="1"/>
  <c r="D308" i="1"/>
  <c r="N304" i="1"/>
  <c r="N300" i="1"/>
  <c r="L297" i="1"/>
  <c r="N294" i="1"/>
  <c r="D292" i="1"/>
  <c r="L289" i="1"/>
  <c r="N286" i="1"/>
  <c r="D284" i="1"/>
  <c r="L281" i="1"/>
  <c r="N278" i="1"/>
  <c r="D276" i="1"/>
  <c r="L273" i="1"/>
  <c r="N270" i="1"/>
  <c r="D268" i="1"/>
  <c r="L265" i="1"/>
  <c r="N262" i="1"/>
  <c r="D260" i="1"/>
  <c r="L257" i="1"/>
  <c r="M628" i="1"/>
  <c r="M596" i="1"/>
  <c r="M564" i="1"/>
  <c r="M534" i="1"/>
  <c r="M526" i="1"/>
  <c r="E518" i="1"/>
  <c r="O513" i="1"/>
  <c r="M509" i="1"/>
  <c r="M505" i="1"/>
  <c r="M501" i="1"/>
  <c r="M497" i="1"/>
  <c r="M493" i="1"/>
  <c r="M489" i="1"/>
  <c r="M485" i="1"/>
  <c r="M481" i="1"/>
  <c r="M477" i="1"/>
  <c r="M473" i="1"/>
  <c r="M469" i="1"/>
  <c r="M465" i="1"/>
  <c r="M461" i="1"/>
  <c r="M457" i="1"/>
  <c r="M453" i="1"/>
  <c r="M449" i="1"/>
  <c r="M445" i="1"/>
  <c r="M441" i="1"/>
  <c r="M437" i="1"/>
  <c r="M433" i="1"/>
  <c r="M429" i="1"/>
  <c r="M425" i="1"/>
  <c r="M421" i="1"/>
  <c r="M417" i="1"/>
  <c r="M413" i="1"/>
  <c r="M409" i="1"/>
  <c r="M405" i="1"/>
  <c r="M401" i="1"/>
  <c r="M397" i="1"/>
  <c r="M393" i="1"/>
  <c r="D391" i="1"/>
  <c r="N387" i="1"/>
  <c r="L384" i="1"/>
  <c r="K382" i="1"/>
  <c r="M378" i="1"/>
  <c r="E376" i="1"/>
  <c r="O373" i="1"/>
  <c r="M369" i="1"/>
  <c r="K367" i="1"/>
  <c r="K365" i="1"/>
  <c r="K363" i="1"/>
  <c r="K361" i="1"/>
  <c r="K359" i="1"/>
  <c r="K357" i="1"/>
  <c r="K355" i="1"/>
  <c r="K353" i="1"/>
  <c r="K351" i="1"/>
  <c r="K349" i="1"/>
  <c r="K347" i="1"/>
  <c r="K345" i="1"/>
  <c r="K343" i="1"/>
  <c r="K341" i="1"/>
  <c r="K339" i="1"/>
  <c r="K337" i="1"/>
  <c r="K335" i="1"/>
  <c r="K333" i="1"/>
  <c r="K331" i="1"/>
  <c r="K329" i="1"/>
  <c r="K327" i="1"/>
  <c r="K325" i="1"/>
  <c r="K323" i="1"/>
  <c r="K321" i="1"/>
  <c r="K319" i="1"/>
  <c r="K317" i="1"/>
  <c r="K315" i="1"/>
  <c r="K313" i="1"/>
  <c r="K311" i="1"/>
  <c r="K309" i="1"/>
  <c r="K307" i="1"/>
  <c r="K305" i="1"/>
  <c r="K303" i="1"/>
  <c r="K301" i="1"/>
  <c r="K299" i="1"/>
  <c r="K297" i="1"/>
  <c r="K295" i="1"/>
  <c r="K293" i="1"/>
  <c r="K291" i="1"/>
  <c r="K289" i="1"/>
  <c r="K287" i="1"/>
  <c r="K285" i="1"/>
  <c r="K283" i="1"/>
  <c r="K281" i="1"/>
  <c r="K279" i="1"/>
  <c r="K277" i="1"/>
  <c r="K275" i="1"/>
  <c r="K273" i="1"/>
  <c r="K625" i="1"/>
  <c r="K593" i="1"/>
  <c r="K561" i="1"/>
  <c r="O533" i="1"/>
  <c r="E526" i="1"/>
  <c r="O521" i="1"/>
  <c r="L517" i="1"/>
  <c r="M511" i="1"/>
  <c r="M507" i="1"/>
  <c r="M503" i="1"/>
  <c r="M499" i="1"/>
  <c r="M495" i="1"/>
  <c r="M491" i="1"/>
  <c r="M487" i="1"/>
  <c r="M483" i="1"/>
  <c r="M479" i="1"/>
  <c r="M475" i="1"/>
  <c r="M471" i="1"/>
  <c r="M467" i="1"/>
  <c r="M463" i="1"/>
  <c r="M459" i="1"/>
  <c r="M455" i="1"/>
  <c r="M451" i="1"/>
  <c r="M447" i="1"/>
  <c r="M443" i="1"/>
  <c r="M439" i="1"/>
  <c r="M435" i="1"/>
  <c r="M431" i="1"/>
  <c r="M427" i="1"/>
  <c r="M423" i="1"/>
  <c r="M419" i="1"/>
  <c r="M415" i="1"/>
  <c r="M411" i="1"/>
  <c r="M407" i="1"/>
  <c r="M403" i="1"/>
  <c r="M399" i="1"/>
  <c r="M395" i="1"/>
  <c r="N391" i="1"/>
  <c r="L388" i="1"/>
  <c r="K386" i="1"/>
  <c r="M382" i="1"/>
  <c r="E380" i="1"/>
  <c r="O377" i="1"/>
  <c r="M373" i="1"/>
  <c r="K371" i="1"/>
  <c r="O368" i="1"/>
  <c r="O366" i="1"/>
  <c r="O364" i="1"/>
  <c r="O362" i="1"/>
  <c r="O360" i="1"/>
  <c r="O358" i="1"/>
  <c r="O356" i="1"/>
  <c r="O354" i="1"/>
  <c r="O352" i="1"/>
  <c r="O350" i="1"/>
  <c r="O348" i="1"/>
  <c r="O346" i="1"/>
  <c r="O344" i="1"/>
  <c r="O342" i="1"/>
  <c r="O340" i="1"/>
  <c r="O338" i="1"/>
  <c r="O336" i="1"/>
  <c r="O334" i="1"/>
  <c r="O332" i="1"/>
  <c r="O330" i="1"/>
  <c r="O328" i="1"/>
  <c r="O326" i="1"/>
  <c r="O324" i="1"/>
  <c r="O322" i="1"/>
  <c r="O320" i="1"/>
  <c r="O318" i="1"/>
  <c r="O316" i="1"/>
  <c r="O314" i="1"/>
  <c r="O312" i="1"/>
  <c r="O310" i="1"/>
  <c r="O308" i="1"/>
  <c r="O306" i="1"/>
  <c r="O304" i="1"/>
  <c r="O302" i="1"/>
  <c r="O300" i="1"/>
  <c r="O298" i="1"/>
  <c r="O296" i="1"/>
  <c r="O294" i="1"/>
  <c r="O292" i="1"/>
  <c r="O290" i="1"/>
  <c r="O288" i="1"/>
  <c r="O286" i="1"/>
  <c r="O284" i="1"/>
  <c r="O282" i="1"/>
  <c r="O280" i="1"/>
  <c r="O278" i="1"/>
  <c r="O276" i="1"/>
  <c r="O274" i="1"/>
  <c r="O272" i="1"/>
  <c r="O270" i="1"/>
  <c r="O268" i="1"/>
  <c r="O266" i="1"/>
  <c r="O264" i="1"/>
  <c r="O262" i="1"/>
  <c r="O260" i="1"/>
  <c r="O258" i="1"/>
  <c r="O256" i="1"/>
  <c r="O254" i="1"/>
  <c r="O252" i="1"/>
  <c r="O250" i="1"/>
  <c r="O248" i="1"/>
  <c r="O246" i="1"/>
  <c r="O244" i="1"/>
  <c r="O242" i="1"/>
  <c r="O240" i="1"/>
  <c r="E563" i="1"/>
  <c r="M515" i="1"/>
  <c r="E499" i="1"/>
  <c r="E483" i="1"/>
  <c r="E467" i="1"/>
  <c r="E451" i="1"/>
  <c r="E435" i="1"/>
  <c r="E419" i="1"/>
  <c r="E403" i="1"/>
  <c r="O390" i="1"/>
  <c r="E378" i="1"/>
  <c r="K369" i="1"/>
  <c r="N359" i="1"/>
  <c r="L348" i="1"/>
  <c r="D339" i="1"/>
  <c r="N327" i="1"/>
  <c r="L316" i="1"/>
  <c r="D307" i="1"/>
  <c r="N295" i="1"/>
  <c r="L284" i="1"/>
  <c r="D275" i="1"/>
  <c r="L266" i="1"/>
  <c r="O607" i="1"/>
  <c r="M514" i="1"/>
  <c r="K501" i="1"/>
  <c r="K485" i="1"/>
  <c r="K469" i="1"/>
  <c r="K453" i="1"/>
  <c r="K437" i="1"/>
  <c r="K421" i="1"/>
  <c r="K405" i="1"/>
  <c r="E386" i="1"/>
  <c r="K377" i="1"/>
  <c r="L362" i="1"/>
  <c r="D353" i="1"/>
  <c r="N341" i="1"/>
  <c r="L330" i="1"/>
  <c r="D321" i="1"/>
  <c r="N309" i="1"/>
  <c r="L298" i="1"/>
  <c r="D289" i="1"/>
  <c r="N277" i="1"/>
  <c r="E271" i="1"/>
  <c r="E267" i="1"/>
  <c r="K601" i="1"/>
  <c r="O517" i="1"/>
  <c r="M500" i="1"/>
  <c r="M484" i="1"/>
  <c r="M468" i="1"/>
  <c r="M452" i="1"/>
  <c r="M436" i="1"/>
  <c r="M420" i="1"/>
  <c r="M404" i="1"/>
  <c r="N389" i="1"/>
  <c r="D377" i="1"/>
  <c r="L368" i="1"/>
  <c r="D359" i="1"/>
  <c r="N347" i="1"/>
  <c r="L336" i="1"/>
  <c r="D327" i="1"/>
  <c r="N315" i="1"/>
  <c r="L304" i="1"/>
  <c r="D295" i="1"/>
  <c r="N283" i="1"/>
  <c r="L272" i="1"/>
  <c r="N267" i="1"/>
  <c r="K569" i="1"/>
  <c r="N516" i="1"/>
  <c r="O499" i="1"/>
  <c r="O483" i="1"/>
  <c r="O467" i="1"/>
  <c r="O451" i="1"/>
  <c r="O435" i="1"/>
  <c r="O419" i="1"/>
  <c r="O403" i="1"/>
  <c r="D385" i="1"/>
  <c r="K376" i="1"/>
  <c r="N361" i="1"/>
  <c r="L350" i="1"/>
  <c r="D341" i="1"/>
  <c r="N329" i="1"/>
  <c r="L318" i="1"/>
  <c r="D309" i="1"/>
  <c r="N297" i="1"/>
  <c r="L286" i="1"/>
  <c r="D277" i="1"/>
  <c r="O269" i="1"/>
  <c r="O265" i="1"/>
  <c r="O261" i="1"/>
  <c r="O257" i="1"/>
  <c r="N253" i="1"/>
  <c r="L250" i="1"/>
  <c r="O247" i="1"/>
  <c r="O259" i="1"/>
  <c r="D256" i="1"/>
  <c r="N251" i="1"/>
  <c r="K247" i="1"/>
  <c r="N243" i="1"/>
  <c r="L240" i="1"/>
  <c r="K238" i="1"/>
  <c r="K236" i="1"/>
  <c r="K234" i="1"/>
  <c r="K232" i="1"/>
  <c r="K230" i="1"/>
  <c r="K228" i="1"/>
  <c r="K226" i="1"/>
  <c r="K224" i="1"/>
  <c r="K222" i="1"/>
  <c r="K220" i="1"/>
  <c r="K218" i="1"/>
  <c r="K216" i="1"/>
  <c r="K214" i="1"/>
  <c r="K212" i="1"/>
  <c r="K210" i="1"/>
  <c r="K208" i="1"/>
  <c r="K206" i="1"/>
  <c r="K204" i="1"/>
  <c r="K202" i="1"/>
  <c r="K200" i="1"/>
  <c r="K198" i="1"/>
  <c r="K196" i="1"/>
  <c r="K194" i="1"/>
  <c r="K192" i="1"/>
  <c r="K190" i="1"/>
  <c r="K188" i="1"/>
  <c r="K186" i="1"/>
  <c r="K184" i="1"/>
  <c r="K182" i="1"/>
  <c r="K180" i="1"/>
  <c r="K178" i="1"/>
  <c r="K176" i="1"/>
  <c r="K174" i="1"/>
  <c r="K172" i="1"/>
  <c r="K170" i="1"/>
  <c r="K168" i="1"/>
  <c r="K166" i="1"/>
  <c r="K164" i="1"/>
  <c r="K162" i="1"/>
  <c r="K160" i="1"/>
  <c r="K158" i="1"/>
  <c r="K156" i="1"/>
  <c r="K154" i="1"/>
  <c r="D263" i="1"/>
  <c r="L258" i="1"/>
  <c r="E255" i="1"/>
  <c r="N250" i="1"/>
  <c r="N245" i="1"/>
  <c r="L242" i="1"/>
  <c r="D240" i="1"/>
  <c r="L237" i="1"/>
  <c r="N234" i="1"/>
  <c r="D232" i="1"/>
  <c r="L229" i="1"/>
  <c r="N226" i="1"/>
  <c r="D224" i="1"/>
  <c r="L221" i="1"/>
  <c r="N218" i="1"/>
  <c r="D216" i="1"/>
  <c r="L213" i="1"/>
  <c r="N210" i="1"/>
  <c r="D208" i="1"/>
  <c r="L205" i="1"/>
  <c r="N202" i="1"/>
  <c r="D200" i="1"/>
  <c r="L197" i="1"/>
  <c r="N194" i="1"/>
  <c r="D192" i="1"/>
  <c r="L189" i="1"/>
  <c r="N186" i="1"/>
  <c r="D184" i="1"/>
  <c r="L181" i="1"/>
  <c r="N178" i="1"/>
  <c r="D176" i="1"/>
  <c r="L173" i="1"/>
  <c r="N170" i="1"/>
  <c r="D168" i="1"/>
  <c r="L165" i="1"/>
  <c r="N162" i="1"/>
  <c r="D160" i="1"/>
  <c r="L157" i="1"/>
  <c r="N263" i="1"/>
  <c r="L255" i="1"/>
  <c r="D252" i="1"/>
  <c r="N247" i="1"/>
  <c r="L244" i="1"/>
  <c r="O241" i="1"/>
  <c r="E239" i="1"/>
  <c r="E237" i="1"/>
  <c r="E235" i="1"/>
  <c r="E233" i="1"/>
  <c r="E231" i="1"/>
  <c r="E229" i="1"/>
  <c r="E227" i="1"/>
  <c r="E225" i="1"/>
  <c r="E223" i="1"/>
  <c r="E221" i="1"/>
  <c r="E219" i="1"/>
  <c r="E217" i="1"/>
  <c r="E215" i="1"/>
  <c r="E213" i="1"/>
  <c r="E211" i="1"/>
  <c r="E209" i="1"/>
  <c r="E207" i="1"/>
  <c r="E205" i="1"/>
  <c r="E203" i="1"/>
  <c r="E201" i="1"/>
  <c r="E199" i="1"/>
  <c r="E197" i="1"/>
  <c r="E195" i="1"/>
  <c r="E193" i="1"/>
  <c r="E191" i="1"/>
  <c r="E189" i="1"/>
  <c r="E187" i="1"/>
  <c r="E185" i="1"/>
  <c r="E183" i="1"/>
  <c r="E181" i="1"/>
  <c r="E179" i="1"/>
  <c r="E177" i="1"/>
  <c r="E175" i="1"/>
  <c r="E173" i="1"/>
  <c r="E171" i="1"/>
  <c r="E169" i="1"/>
  <c r="E167" i="1"/>
  <c r="E165" i="1"/>
  <c r="E163" i="1"/>
  <c r="E161" i="1"/>
  <c r="E159" i="1"/>
  <c r="E157" i="1"/>
  <c r="E155" i="1"/>
  <c r="E153" i="1"/>
  <c r="D257" i="1"/>
  <c r="L252" i="1"/>
  <c r="L247" i="1"/>
  <c r="K245" i="1"/>
  <c r="N241" i="1"/>
  <c r="L238" i="1"/>
  <c r="N235" i="1"/>
  <c r="D233" i="1"/>
  <c r="L230" i="1"/>
  <c r="N227" i="1"/>
  <c r="D225" i="1"/>
  <c r="L222" i="1"/>
  <c r="N219" i="1"/>
  <c r="D217" i="1"/>
  <c r="L214" i="1"/>
  <c r="N211" i="1"/>
  <c r="D209" i="1"/>
  <c r="L206" i="1"/>
  <c r="N203" i="1"/>
  <c r="D201" i="1"/>
  <c r="L198" i="1"/>
  <c r="N195" i="1"/>
  <c r="D193" i="1"/>
  <c r="L190" i="1"/>
  <c r="N187" i="1"/>
  <c r="D185" i="1"/>
  <c r="L182" i="1"/>
  <c r="N179" i="1"/>
  <c r="D177" i="1"/>
  <c r="L174" i="1"/>
  <c r="N171" i="1"/>
  <c r="D169" i="1"/>
  <c r="L166" i="1"/>
  <c r="N163" i="1"/>
  <c r="D161" i="1"/>
  <c r="L158" i="1"/>
  <c r="N155" i="1"/>
  <c r="D153" i="1"/>
  <c r="L151" i="1"/>
  <c r="K149" i="1"/>
  <c r="K147" i="1"/>
  <c r="K145" i="1"/>
  <c r="K143" i="1"/>
  <c r="K141" i="1"/>
  <c r="K139" i="1"/>
  <c r="K137" i="1"/>
  <c r="K135" i="1"/>
  <c r="K133" i="1"/>
  <c r="K131" i="1"/>
  <c r="K129" i="1"/>
  <c r="K127" i="1"/>
  <c r="K125" i="1"/>
  <c r="K123" i="1"/>
  <c r="K121" i="1"/>
  <c r="K119" i="1"/>
  <c r="K117" i="1"/>
  <c r="K115" i="1"/>
  <c r="K113" i="1"/>
  <c r="K111" i="1"/>
  <c r="K109" i="1"/>
  <c r="K107" i="1"/>
  <c r="K105" i="1"/>
  <c r="K103" i="1"/>
  <c r="K101" i="1"/>
  <c r="K99" i="1"/>
  <c r="K97" i="1"/>
  <c r="K95" i="1"/>
  <c r="K93" i="1"/>
  <c r="K91" i="1"/>
  <c r="K89" i="1"/>
  <c r="K87" i="1"/>
  <c r="K85" i="1"/>
  <c r="K83" i="1"/>
  <c r="K81" i="1"/>
  <c r="K79" i="1"/>
  <c r="K77" i="1"/>
  <c r="K75" i="1"/>
  <c r="K73" i="1"/>
  <c r="K71" i="1"/>
  <c r="K69" i="1"/>
  <c r="K67" i="1"/>
  <c r="K65" i="1"/>
  <c r="K63" i="1"/>
  <c r="K61" i="1"/>
  <c r="K59" i="1"/>
  <c r="K57" i="1"/>
  <c r="K55" i="1"/>
  <c r="K53" i="1"/>
  <c r="K51" i="1"/>
  <c r="K49" i="1"/>
  <c r="K47" i="1"/>
  <c r="K45" i="1"/>
  <c r="K43" i="1"/>
  <c r="K41" i="1"/>
  <c r="K39" i="1"/>
  <c r="K37" i="1"/>
  <c r="K35" i="1"/>
  <c r="K33" i="1"/>
  <c r="K31" i="1"/>
  <c r="K29" i="1"/>
  <c r="K27" i="1"/>
  <c r="K25" i="1"/>
  <c r="K23" i="1"/>
  <c r="K21" i="1"/>
  <c r="K19" i="1"/>
  <c r="K17" i="1"/>
  <c r="K15" i="1"/>
  <c r="K13" i="1"/>
  <c r="E11" i="1"/>
  <c r="M4" i="1"/>
  <c r="N7" i="1"/>
  <c r="K150" i="1"/>
  <c r="K144" i="1"/>
  <c r="M133" i="1"/>
  <c r="O126" i="1"/>
  <c r="O120" i="1"/>
  <c r="O114" i="1"/>
  <c r="O108" i="1"/>
  <c r="O104" i="1"/>
  <c r="O98" i="1"/>
  <c r="M93" i="1"/>
  <c r="E86" i="1"/>
  <c r="M81" i="1"/>
  <c r="O74" i="1"/>
  <c r="K68" i="1"/>
  <c r="M61" i="1"/>
  <c r="E56" i="1"/>
  <c r="O48" i="1"/>
  <c r="K42" i="1"/>
  <c r="O34" i="1"/>
  <c r="K30" i="1"/>
  <c r="M21" i="1"/>
  <c r="E16" i="1"/>
  <c r="M9" i="1"/>
  <c r="M3" i="1"/>
  <c r="K151" i="1"/>
  <c r="D149" i="1"/>
  <c r="L146" i="1"/>
  <c r="N143" i="1"/>
  <c r="D141" i="1"/>
  <c r="L138" i="1"/>
  <c r="N135" i="1"/>
  <c r="D133" i="1"/>
  <c r="L130" i="1"/>
  <c r="N127" i="1"/>
  <c r="D125" i="1"/>
  <c r="L122" i="1"/>
  <c r="N119" i="1"/>
  <c r="D117" i="1"/>
  <c r="L114" i="1"/>
  <c r="N111" i="1"/>
  <c r="D109" i="1"/>
  <c r="L106" i="1"/>
  <c r="N103" i="1"/>
  <c r="D101" i="1"/>
  <c r="L98" i="1"/>
  <c r="N95" i="1"/>
  <c r="D93" i="1"/>
  <c r="L90" i="1"/>
  <c r="N87" i="1"/>
  <c r="D85" i="1"/>
  <c r="L82" i="1"/>
  <c r="N79" i="1"/>
  <c r="D77" i="1"/>
  <c r="L74" i="1"/>
  <c r="N71" i="1"/>
  <c r="D69" i="1"/>
  <c r="L66" i="1"/>
  <c r="N63" i="1"/>
  <c r="D61" i="1"/>
  <c r="L58" i="1"/>
  <c r="N55" i="1"/>
  <c r="D53" i="1"/>
  <c r="L50" i="1"/>
  <c r="N47" i="1"/>
  <c r="D45" i="1"/>
  <c r="L42" i="1"/>
  <c r="N39" i="1"/>
  <c r="D37" i="1"/>
  <c r="L34" i="1"/>
  <c r="N31" i="1"/>
  <c r="D29" i="1"/>
  <c r="L26" i="1"/>
  <c r="N23" i="1"/>
  <c r="D21" i="1"/>
  <c r="L18" i="1"/>
  <c r="N15" i="1"/>
  <c r="D13" i="1"/>
  <c r="D9" i="1"/>
  <c r="E150" i="1"/>
  <c r="O144" i="1"/>
  <c r="K140" i="1"/>
  <c r="E132" i="1"/>
  <c r="K126" i="1"/>
  <c r="E120" i="1"/>
  <c r="E114" i="1"/>
  <c r="M105" i="1"/>
  <c r="E98" i="1"/>
  <c r="M91" i="1"/>
  <c r="M83" i="1"/>
  <c r="E78" i="1"/>
  <c r="E68" i="1"/>
  <c r="K62" i="1"/>
  <c r="O52" i="1"/>
  <c r="K44" i="1"/>
  <c r="O36" i="1"/>
  <c r="K28" i="1"/>
  <c r="M23" i="1"/>
  <c r="K16" i="1"/>
  <c r="K6" i="1"/>
  <c r="K152" i="1"/>
  <c r="L149" i="1"/>
  <c r="N146" i="1"/>
  <c r="D144" i="1"/>
  <c r="L141" i="1"/>
  <c r="N138" i="1"/>
  <c r="D136" i="1"/>
  <c r="L133" i="1"/>
  <c r="N130" i="1"/>
  <c r="D128" i="1"/>
  <c r="L125" i="1"/>
  <c r="N122" i="1"/>
  <c r="D120" i="1"/>
  <c r="L117" i="1"/>
  <c r="N114" i="1"/>
  <c r="D112" i="1"/>
  <c r="L109" i="1"/>
  <c r="N106" i="1"/>
  <c r="D104" i="1"/>
  <c r="L101" i="1"/>
  <c r="N98" i="1"/>
  <c r="D96" i="1"/>
  <c r="L93" i="1"/>
  <c r="N90" i="1"/>
  <c r="D88" i="1"/>
  <c r="L85" i="1"/>
  <c r="N82" i="1"/>
  <c r="D80" i="1"/>
  <c r="L77" i="1"/>
  <c r="N74" i="1"/>
  <c r="D72" i="1"/>
  <c r="L69" i="1"/>
  <c r="N66" i="1"/>
  <c r="D64" i="1"/>
  <c r="L61" i="1"/>
  <c r="N58" i="1"/>
  <c r="D56" i="1"/>
  <c r="L53" i="1"/>
  <c r="N50" i="1"/>
  <c r="D48" i="1"/>
  <c r="L45" i="1"/>
  <c r="N42" i="1"/>
  <c r="D40" i="1"/>
  <c r="L37" i="1"/>
  <c r="N34" i="1"/>
  <c r="D32" i="1"/>
  <c r="L29" i="1"/>
  <c r="N26" i="1"/>
  <c r="D24" i="1"/>
  <c r="L21" i="1"/>
  <c r="N18" i="1"/>
  <c r="D16" i="1"/>
  <c r="L13" i="1"/>
  <c r="N10" i="1"/>
  <c r="E513" i="1"/>
  <c r="E497" i="1"/>
  <c r="E481" i="1"/>
  <c r="E465" i="1"/>
  <c r="E457" i="1"/>
  <c r="E449" i="1"/>
  <c r="E441" i="1"/>
  <c r="E433" i="1"/>
  <c r="E425" i="1"/>
  <c r="E417" i="1"/>
  <c r="E409" i="1"/>
  <c r="E401" i="1"/>
  <c r="K395" i="1"/>
  <c r="L390" i="1"/>
  <c r="O387" i="1"/>
  <c r="E383" i="1"/>
  <c r="O379" i="1"/>
  <c r="E375" i="1"/>
  <c r="K372" i="1"/>
  <c r="L367" i="1"/>
  <c r="D364" i="1"/>
  <c r="N360" i="1"/>
  <c r="N356" i="1"/>
  <c r="L353" i="1"/>
  <c r="D350" i="1"/>
  <c r="D346" i="1"/>
  <c r="N342" i="1"/>
  <c r="L339" i="1"/>
  <c r="L335" i="1"/>
  <c r="D332" i="1"/>
  <c r="N328" i="1"/>
  <c r="N324" i="1"/>
  <c r="L321" i="1"/>
  <c r="D318" i="1"/>
  <c r="D314" i="1"/>
  <c r="N310" i="1"/>
  <c r="L307" i="1"/>
  <c r="L303" i="1"/>
  <c r="D300" i="1"/>
  <c r="N296" i="1"/>
  <c r="D294" i="1"/>
  <c r="L291" i="1"/>
  <c r="N288" i="1"/>
  <c r="D286" i="1"/>
  <c r="L283" i="1"/>
  <c r="N280" i="1"/>
  <c r="D278" i="1"/>
  <c r="L275" i="1"/>
  <c r="N272" i="1"/>
  <c r="D270" i="1"/>
  <c r="L267" i="1"/>
  <c r="N264" i="1"/>
  <c r="D262" i="1"/>
  <c r="L259" i="1"/>
  <c r="N256" i="1"/>
  <c r="O615" i="1"/>
  <c r="O583" i="1"/>
  <c r="O551" i="1"/>
  <c r="E533" i="1"/>
  <c r="L525" i="1"/>
  <c r="E517" i="1"/>
  <c r="O512" i="1"/>
  <c r="O508" i="1"/>
  <c r="O504" i="1"/>
  <c r="O500" i="1"/>
  <c r="O496" i="1"/>
  <c r="O492" i="1"/>
  <c r="O488" i="1"/>
  <c r="O484" i="1"/>
  <c r="O480" i="1"/>
  <c r="O476" i="1"/>
  <c r="O472" i="1"/>
  <c r="O468" i="1"/>
  <c r="O464" i="1"/>
  <c r="O460" i="1"/>
  <c r="O456" i="1"/>
  <c r="O452" i="1"/>
  <c r="O448" i="1"/>
  <c r="O444" i="1"/>
  <c r="O440" i="1"/>
  <c r="O436" i="1"/>
  <c r="O432" i="1"/>
  <c r="O428" i="1"/>
  <c r="O424" i="1"/>
  <c r="O420" i="1"/>
  <c r="O416" i="1"/>
  <c r="O412" i="1"/>
  <c r="O408" i="1"/>
  <c r="O404" i="1"/>
  <c r="O400" i="1"/>
  <c r="O396" i="1"/>
  <c r="O392" i="1"/>
  <c r="K390" i="1"/>
  <c r="M386" i="1"/>
  <c r="E384" i="1"/>
  <c r="O381" i="1"/>
  <c r="M377" i="1"/>
  <c r="K375" i="1"/>
  <c r="O372" i="1"/>
  <c r="E369" i="1"/>
  <c r="E367" i="1"/>
  <c r="E365" i="1"/>
  <c r="E363" i="1"/>
  <c r="E361" i="1"/>
  <c r="E359" i="1"/>
  <c r="E357" i="1"/>
  <c r="E355" i="1"/>
  <c r="E353" i="1"/>
  <c r="E351" i="1"/>
  <c r="E349" i="1"/>
  <c r="E347" i="1"/>
  <c r="E345" i="1"/>
  <c r="E343" i="1"/>
  <c r="E341" i="1"/>
  <c r="E339" i="1"/>
  <c r="E337" i="1"/>
  <c r="E335" i="1"/>
  <c r="E333" i="1"/>
  <c r="E331" i="1"/>
  <c r="E329" i="1"/>
  <c r="E327" i="1"/>
  <c r="E325" i="1"/>
  <c r="E323" i="1"/>
  <c r="E321" i="1"/>
  <c r="E319" i="1"/>
  <c r="E317" i="1"/>
  <c r="E315" i="1"/>
  <c r="E313" i="1"/>
  <c r="E311" i="1"/>
  <c r="E309" i="1"/>
  <c r="E307" i="1"/>
  <c r="E305" i="1"/>
  <c r="E303" i="1"/>
  <c r="E301" i="1"/>
  <c r="E299" i="1"/>
  <c r="E297" i="1"/>
  <c r="E295" i="1"/>
  <c r="E293" i="1"/>
  <c r="E291" i="1"/>
  <c r="E289" i="1"/>
  <c r="E287" i="1"/>
  <c r="E285" i="1"/>
  <c r="E283" i="1"/>
  <c r="E281" i="1"/>
  <c r="E279" i="1"/>
  <c r="E277" i="1"/>
  <c r="E275" i="1"/>
  <c r="E273" i="1"/>
  <c r="E619" i="1"/>
  <c r="E587" i="1"/>
  <c r="E555" i="1"/>
  <c r="M530" i="1"/>
  <c r="E525" i="1"/>
  <c r="N520" i="1"/>
  <c r="K516" i="1"/>
  <c r="O510" i="1"/>
  <c r="O506" i="1"/>
  <c r="O502" i="1"/>
  <c r="O498" i="1"/>
  <c r="O494" i="1"/>
  <c r="O490" i="1"/>
  <c r="O486" i="1"/>
  <c r="O482" i="1"/>
  <c r="O478" i="1"/>
  <c r="O474" i="1"/>
  <c r="O470" i="1"/>
  <c r="O466" i="1"/>
  <c r="O462" i="1"/>
  <c r="O458" i="1"/>
  <c r="O454" i="1"/>
  <c r="O450" i="1"/>
  <c r="O446" i="1"/>
  <c r="O442" i="1"/>
  <c r="O438" i="1"/>
  <c r="O434" i="1"/>
  <c r="O430" i="1"/>
  <c r="O426" i="1"/>
  <c r="O422" i="1"/>
  <c r="O418" i="1"/>
  <c r="O414" i="1"/>
  <c r="O410" i="1"/>
  <c r="O406" i="1"/>
  <c r="O402" i="1"/>
  <c r="O398" i="1"/>
  <c r="O394" i="1"/>
  <c r="M390" i="1"/>
  <c r="E388" i="1"/>
  <c r="O385" i="1"/>
  <c r="M381" i="1"/>
  <c r="K379" i="1"/>
  <c r="O376" i="1"/>
  <c r="E373" i="1"/>
  <c r="D371" i="1"/>
  <c r="K368" i="1"/>
  <c r="K366" i="1"/>
  <c r="K364" i="1"/>
  <c r="K362" i="1"/>
  <c r="K360" i="1"/>
  <c r="K358" i="1"/>
  <c r="K356" i="1"/>
  <c r="K354" i="1"/>
  <c r="K352" i="1"/>
  <c r="K350" i="1"/>
  <c r="K348" i="1"/>
  <c r="K346" i="1"/>
  <c r="K344" i="1"/>
  <c r="K342" i="1"/>
  <c r="K340" i="1"/>
  <c r="K338" i="1"/>
  <c r="K336" i="1"/>
  <c r="K334" i="1"/>
  <c r="K332" i="1"/>
  <c r="K330" i="1"/>
  <c r="K328" i="1"/>
  <c r="K326" i="1"/>
  <c r="K324" i="1"/>
  <c r="K322" i="1"/>
  <c r="K320" i="1"/>
  <c r="K318" i="1"/>
  <c r="K316" i="1"/>
  <c r="K314" i="1"/>
  <c r="K312" i="1"/>
  <c r="K310" i="1"/>
  <c r="K308" i="1"/>
  <c r="K306" i="1"/>
  <c r="K304" i="1"/>
  <c r="K302" i="1"/>
  <c r="K300" i="1"/>
  <c r="K298" i="1"/>
  <c r="K296" i="1"/>
  <c r="K294" i="1"/>
  <c r="K292" i="1"/>
  <c r="K290" i="1"/>
  <c r="K288" i="1"/>
  <c r="K286" i="1"/>
  <c r="K284" i="1"/>
  <c r="K282" i="1"/>
  <c r="K280" i="1"/>
  <c r="K278" i="1"/>
  <c r="K276" i="1"/>
  <c r="K274" i="1"/>
  <c r="K272" i="1"/>
  <c r="K270" i="1"/>
  <c r="K268" i="1"/>
  <c r="K266" i="1"/>
  <c r="K264" i="1"/>
  <c r="K262" i="1"/>
  <c r="K260" i="1"/>
  <c r="K258" i="1"/>
  <c r="K256" i="1"/>
  <c r="K254" i="1"/>
  <c r="K252" i="1"/>
  <c r="K250" i="1"/>
  <c r="K248" i="1"/>
  <c r="K246" i="1"/>
  <c r="K244" i="1"/>
  <c r="K242" i="1"/>
  <c r="K240" i="1"/>
  <c r="K537" i="1"/>
  <c r="O511" i="1"/>
  <c r="O495" i="1"/>
  <c r="O479" i="1"/>
  <c r="O463" i="1"/>
  <c r="O447" i="1"/>
  <c r="O431" i="1"/>
  <c r="O415" i="1"/>
  <c r="O399" i="1"/>
  <c r="M388" i="1"/>
  <c r="O375" i="1"/>
  <c r="N367" i="1"/>
  <c r="L356" i="1"/>
  <c r="D347" i="1"/>
  <c r="N335" i="1"/>
  <c r="L324" i="1"/>
  <c r="D315" i="1"/>
  <c r="N303" i="1"/>
  <c r="L292" i="1"/>
  <c r="D283" i="1"/>
  <c r="L270" i="1"/>
  <c r="N265" i="1"/>
  <c r="M556" i="1"/>
  <c r="E511" i="1"/>
  <c r="E495" i="1"/>
  <c r="E479" i="1"/>
  <c r="E463" i="1"/>
  <c r="E447" i="1"/>
  <c r="E431" i="1"/>
  <c r="E415" i="1"/>
  <c r="E399" i="1"/>
  <c r="O383" i="1"/>
  <c r="E371" i="1"/>
  <c r="D361" i="1"/>
  <c r="N349" i="1"/>
  <c r="L338" i="1"/>
  <c r="D329" i="1"/>
  <c r="N317" i="1"/>
  <c r="L306" i="1"/>
  <c r="D297" i="1"/>
  <c r="N285" i="1"/>
  <c r="L274" i="1"/>
  <c r="K269" i="1"/>
  <c r="K265" i="1"/>
  <c r="O575" i="1"/>
  <c r="L513" i="1"/>
  <c r="K497" i="1"/>
  <c r="K481" i="1"/>
  <c r="K465" i="1"/>
  <c r="K449" i="1"/>
  <c r="K433" i="1"/>
  <c r="K417" i="1"/>
  <c r="K401" i="1"/>
  <c r="M387" i="1"/>
  <c r="O374" i="1"/>
  <c r="D367" i="1"/>
  <c r="N355" i="1"/>
  <c r="L344" i="1"/>
  <c r="D335" i="1"/>
  <c r="N323" i="1"/>
  <c r="L312" i="1"/>
  <c r="D303" i="1"/>
  <c r="N291" i="1"/>
  <c r="L280" i="1"/>
  <c r="N271" i="1"/>
  <c r="D267" i="1"/>
  <c r="O543" i="1"/>
  <c r="M512" i="1"/>
  <c r="M496" i="1"/>
  <c r="M480" i="1"/>
  <c r="M464" i="1"/>
  <c r="M448" i="1"/>
  <c r="M432" i="1"/>
  <c r="M416" i="1"/>
  <c r="M400" i="1"/>
  <c r="O382" i="1"/>
  <c r="E370" i="1"/>
  <c r="L358" i="1"/>
  <c r="D349" i="1"/>
  <c r="N337" i="1"/>
  <c r="L326" i="1"/>
  <c r="D317" i="1"/>
  <c r="N305" i="1"/>
  <c r="L294" i="1"/>
  <c r="D285" i="1"/>
  <c r="N273" i="1"/>
  <c r="E269" i="1"/>
  <c r="E265" i="1"/>
  <c r="E261" i="1"/>
  <c r="E257" i="1"/>
  <c r="M252" i="1"/>
  <c r="D250" i="1"/>
  <c r="L264" i="1"/>
  <c r="D259" i="1"/>
  <c r="L254" i="1"/>
  <c r="D251" i="1"/>
  <c r="D247" i="1"/>
  <c r="M242" i="1"/>
  <c r="E240" i="1"/>
  <c r="E238" i="1"/>
  <c r="E236" i="1"/>
  <c r="E234" i="1"/>
  <c r="E232" i="1"/>
  <c r="E230" i="1"/>
  <c r="E228" i="1"/>
  <c r="E226" i="1"/>
  <c r="E224" i="1"/>
  <c r="E222" i="1"/>
  <c r="E220" i="1"/>
  <c r="E218" i="1"/>
  <c r="E216" i="1"/>
  <c r="E214" i="1"/>
  <c r="E212" i="1"/>
  <c r="E210" i="1"/>
  <c r="E208" i="1"/>
  <c r="E206" i="1"/>
  <c r="E204" i="1"/>
  <c r="E202" i="1"/>
  <c r="E200" i="1"/>
  <c r="E198" i="1"/>
  <c r="E196" i="1"/>
  <c r="E194" i="1"/>
  <c r="E192" i="1"/>
  <c r="E190" i="1"/>
  <c r="E188" i="1"/>
  <c r="E186" i="1"/>
  <c r="E184" i="1"/>
  <c r="E182" i="1"/>
  <c r="E180" i="1"/>
  <c r="E178" i="1"/>
  <c r="E176" i="1"/>
  <c r="E174" i="1"/>
  <c r="E172" i="1"/>
  <c r="E170" i="1"/>
  <c r="E168" i="1"/>
  <c r="E166" i="1"/>
  <c r="E164" i="1"/>
  <c r="E162" i="1"/>
  <c r="E160" i="1"/>
  <c r="E158" i="1"/>
  <c r="E156" i="1"/>
  <c r="E154" i="1"/>
  <c r="N261" i="1"/>
  <c r="K257" i="1"/>
  <c r="L253" i="1"/>
  <c r="M248" i="1"/>
  <c r="M244" i="1"/>
  <c r="D242" i="1"/>
  <c r="L239" i="1"/>
  <c r="N236" i="1"/>
  <c r="D234" i="1"/>
  <c r="L231" i="1"/>
  <c r="N228" i="1"/>
  <c r="D226" i="1"/>
  <c r="L223" i="1"/>
  <c r="N220" i="1"/>
  <c r="D218" i="1"/>
  <c r="L215" i="1"/>
  <c r="N212" i="1"/>
  <c r="D210" i="1"/>
  <c r="L207" i="1"/>
  <c r="N204" i="1"/>
  <c r="D202" i="1"/>
  <c r="L199" i="1"/>
  <c r="N196" i="1"/>
  <c r="D194" i="1"/>
  <c r="L191" i="1"/>
  <c r="N188" i="1"/>
  <c r="D186" i="1"/>
  <c r="L183" i="1"/>
  <c r="N180" i="1"/>
  <c r="D178" i="1"/>
  <c r="L175" i="1"/>
  <c r="N172" i="1"/>
  <c r="D170" i="1"/>
  <c r="L167" i="1"/>
  <c r="N164" i="1"/>
  <c r="D162" i="1"/>
  <c r="L159" i="1"/>
  <c r="N156" i="1"/>
  <c r="L262" i="1"/>
  <c r="D255" i="1"/>
  <c r="M250" i="1"/>
  <c r="M246" i="1"/>
  <c r="D244" i="1"/>
  <c r="N240" i="1"/>
  <c r="M238" i="1"/>
  <c r="M236" i="1"/>
  <c r="M234" i="1"/>
  <c r="M232" i="1"/>
  <c r="M230" i="1"/>
  <c r="M228" i="1"/>
  <c r="M226" i="1"/>
  <c r="M224" i="1"/>
  <c r="M222" i="1"/>
  <c r="M220" i="1"/>
  <c r="M218" i="1"/>
  <c r="M216" i="1"/>
  <c r="M214" i="1"/>
  <c r="M212" i="1"/>
  <c r="M210" i="1"/>
  <c r="M208" i="1"/>
  <c r="M206" i="1"/>
  <c r="M204" i="1"/>
  <c r="M202" i="1"/>
  <c r="M200" i="1"/>
  <c r="M198" i="1"/>
  <c r="M196" i="1"/>
  <c r="M194" i="1"/>
  <c r="M192" i="1"/>
  <c r="M190" i="1"/>
  <c r="M188" i="1"/>
  <c r="M186" i="1"/>
  <c r="M184" i="1"/>
  <c r="M182" i="1"/>
  <c r="M180" i="1"/>
  <c r="M178" i="1"/>
  <c r="M176" i="1"/>
  <c r="M174" i="1"/>
  <c r="M172" i="1"/>
  <c r="M170" i="1"/>
  <c r="M168" i="1"/>
  <c r="M166" i="1"/>
  <c r="M164" i="1"/>
  <c r="M162" i="1"/>
  <c r="M160" i="1"/>
  <c r="M158" i="1"/>
  <c r="M156" i="1"/>
  <c r="M154" i="1"/>
  <c r="M152" i="1"/>
  <c r="K255" i="1"/>
  <c r="O251" i="1"/>
  <c r="E247" i="1"/>
  <c r="D245" i="1"/>
  <c r="M240" i="1"/>
  <c r="N237" i="1"/>
  <c r="D235" i="1"/>
  <c r="L232" i="1"/>
  <c r="N229" i="1"/>
  <c r="D227" i="1"/>
  <c r="L224" i="1"/>
  <c r="N221" i="1"/>
  <c r="D219" i="1"/>
  <c r="L216" i="1"/>
  <c r="N213" i="1"/>
  <c r="D211" i="1"/>
  <c r="L208" i="1"/>
  <c r="N205" i="1"/>
  <c r="D203" i="1"/>
  <c r="L200" i="1"/>
  <c r="N197" i="1"/>
  <c r="D195" i="1"/>
  <c r="L192" i="1"/>
  <c r="E509" i="1"/>
  <c r="E493" i="1"/>
  <c r="E477" i="1"/>
  <c r="K463" i="1"/>
  <c r="K455" i="1"/>
  <c r="K447" i="1"/>
  <c r="K439" i="1"/>
  <c r="K431" i="1"/>
  <c r="K423" i="1"/>
  <c r="K415" i="1"/>
  <c r="K407" i="1"/>
  <c r="K399" i="1"/>
  <c r="O393" i="1"/>
  <c r="E390" i="1"/>
  <c r="O386" i="1"/>
  <c r="E382" i="1"/>
  <c r="O378" i="1"/>
  <c r="L374" i="1"/>
  <c r="O370" i="1"/>
  <c r="N366" i="1"/>
  <c r="L363" i="1"/>
  <c r="L359" i="1"/>
  <c r="D356" i="1"/>
  <c r="N352" i="1"/>
  <c r="N348" i="1"/>
  <c r="L345" i="1"/>
  <c r="D342" i="1"/>
  <c r="D338" i="1"/>
  <c r="N334" i="1"/>
  <c r="L331" i="1"/>
  <c r="L327" i="1"/>
  <c r="D324" i="1"/>
  <c r="N320" i="1"/>
  <c r="N316" i="1"/>
  <c r="L313" i="1"/>
  <c r="D310" i="1"/>
  <c r="D306" i="1"/>
  <c r="N302" i="1"/>
  <c r="L299" i="1"/>
  <c r="D296" i="1"/>
  <c r="L293" i="1"/>
  <c r="N290" i="1"/>
  <c r="D288" i="1"/>
  <c r="L285" i="1"/>
  <c r="N282" i="1"/>
  <c r="D280" i="1"/>
  <c r="L277" i="1"/>
  <c r="N274" i="1"/>
  <c r="D272" i="1"/>
  <c r="L261" i="1"/>
  <c r="K577" i="1"/>
  <c r="D516" i="1"/>
  <c r="E500" i="1"/>
  <c r="E484" i="1"/>
  <c r="E468" i="1"/>
  <c r="E452" i="1"/>
  <c r="E436" i="1"/>
  <c r="E420" i="1"/>
  <c r="E404" i="1"/>
  <c r="O389" i="1"/>
  <c r="E377" i="1"/>
  <c r="M366" i="1"/>
  <c r="M358" i="1"/>
  <c r="M350" i="1"/>
  <c r="M342" i="1"/>
  <c r="M334" i="1"/>
  <c r="M326" i="1"/>
  <c r="M318" i="1"/>
  <c r="M310" i="1"/>
  <c r="M302" i="1"/>
  <c r="M294" i="1"/>
  <c r="M286" i="1"/>
  <c r="M278" i="1"/>
  <c r="M612" i="1"/>
  <c r="D524" i="1"/>
  <c r="E506" i="1"/>
  <c r="E490" i="1"/>
  <c r="E474" i="1"/>
  <c r="E458" i="1"/>
  <c r="E442" i="1"/>
  <c r="E426" i="1"/>
  <c r="E410" i="1"/>
  <c r="E394" i="1"/>
  <c r="E381" i="1"/>
  <c r="K370" i="1"/>
  <c r="E362" i="1"/>
  <c r="E354" i="1"/>
  <c r="E346" i="1"/>
  <c r="E338" i="1"/>
  <c r="E330" i="1"/>
  <c r="E322" i="1"/>
  <c r="E314" i="1"/>
  <c r="E306" i="1"/>
  <c r="E298" i="1"/>
  <c r="E290" i="1"/>
  <c r="E282" i="1"/>
  <c r="E274" i="1"/>
  <c r="E266" i="1"/>
  <c r="E258" i="1"/>
  <c r="E250" i="1"/>
  <c r="E242" i="1"/>
  <c r="M492" i="1"/>
  <c r="M428" i="1"/>
  <c r="N373" i="1"/>
  <c r="L332" i="1"/>
  <c r="D291" i="1"/>
  <c r="O527" i="1"/>
  <c r="O459" i="1"/>
  <c r="O395" i="1"/>
  <c r="L346" i="1"/>
  <c r="D305" i="1"/>
  <c r="M268" i="1"/>
  <c r="E491" i="1"/>
  <c r="E427" i="1"/>
  <c r="M372" i="1"/>
  <c r="N331" i="1"/>
  <c r="L288" i="1"/>
  <c r="E531" i="1"/>
  <c r="K461" i="1"/>
  <c r="K397" i="1"/>
  <c r="N345" i="1"/>
  <c r="L302" i="1"/>
  <c r="K267" i="1"/>
  <c r="L251" i="1"/>
  <c r="O253" i="1"/>
  <c r="M239" i="1"/>
  <c r="M231" i="1"/>
  <c r="M223" i="1"/>
  <c r="M215" i="1"/>
  <c r="M207" i="1"/>
  <c r="M199" i="1"/>
  <c r="M191" i="1"/>
  <c r="M183" i="1"/>
  <c r="M175" i="1"/>
  <c r="M167" i="1"/>
  <c r="M159" i="1"/>
  <c r="M260" i="1"/>
  <c r="L243" i="1"/>
  <c r="L233" i="1"/>
  <c r="N222" i="1"/>
  <c r="D212" i="1"/>
  <c r="L201" i="1"/>
  <c r="N190" i="1"/>
  <c r="D180" i="1"/>
  <c r="L169" i="1"/>
  <c r="D164" i="1"/>
  <c r="N158" i="1"/>
  <c r="K261" i="1"/>
  <c r="O249" i="1"/>
  <c r="K243" i="1"/>
  <c r="O237" i="1"/>
  <c r="O233" i="1"/>
  <c r="O229" i="1"/>
  <c r="O225" i="1"/>
  <c r="O221" i="1"/>
  <c r="O217" i="1"/>
  <c r="O213" i="1"/>
  <c r="O209" i="1"/>
  <c r="O205" i="1"/>
  <c r="O201" i="1"/>
  <c r="O197" i="1"/>
  <c r="O193" i="1"/>
  <c r="O189" i="1"/>
  <c r="O185" i="1"/>
  <c r="O181" i="1"/>
  <c r="O177" i="1"/>
  <c r="O173" i="1"/>
  <c r="O169" i="1"/>
  <c r="O165" i="1"/>
  <c r="O161" i="1"/>
  <c r="O157" i="1"/>
  <c r="O153" i="1"/>
  <c r="M254" i="1"/>
  <c r="L246" i="1"/>
  <c r="N239" i="1"/>
  <c r="L234" i="1"/>
  <c r="D229" i="1"/>
  <c r="N223" i="1"/>
  <c r="L218" i="1"/>
  <c r="D213" i="1"/>
  <c r="N207" i="1"/>
  <c r="L202" i="1"/>
  <c r="D197" i="1"/>
  <c r="N191" i="1"/>
  <c r="L188" i="1"/>
  <c r="L184" i="1"/>
  <c r="D181" i="1"/>
  <c r="N177" i="1"/>
  <c r="N173" i="1"/>
  <c r="L170" i="1"/>
  <c r="D167" i="1"/>
  <c r="D163" i="1"/>
  <c r="N159" i="1"/>
  <c r="L156" i="1"/>
  <c r="L152" i="1"/>
  <c r="M150" i="1"/>
  <c r="O147" i="1"/>
  <c r="E145" i="1"/>
  <c r="M142" i="1"/>
  <c r="O139" i="1"/>
  <c r="E137" i="1"/>
  <c r="M134" i="1"/>
  <c r="O131" i="1"/>
  <c r="E129" i="1"/>
  <c r="M126" i="1"/>
  <c r="O123" i="1"/>
  <c r="E121" i="1"/>
  <c r="M118" i="1"/>
  <c r="O115" i="1"/>
  <c r="E113" i="1"/>
  <c r="M110" i="1"/>
  <c r="O107" i="1"/>
  <c r="E105" i="1"/>
  <c r="M102" i="1"/>
  <c r="O99" i="1"/>
  <c r="E97" i="1"/>
  <c r="M94" i="1"/>
  <c r="O91" i="1"/>
  <c r="E89" i="1"/>
  <c r="M86" i="1"/>
  <c r="O83" i="1"/>
  <c r="E81" i="1"/>
  <c r="M78" i="1"/>
  <c r="O75" i="1"/>
  <c r="E73" i="1"/>
  <c r="M70" i="1"/>
  <c r="O67" i="1"/>
  <c r="E65" i="1"/>
  <c r="M62" i="1"/>
  <c r="O59" i="1"/>
  <c r="E57" i="1"/>
  <c r="M54" i="1"/>
  <c r="O51" i="1"/>
  <c r="E49" i="1"/>
  <c r="M46" i="1"/>
  <c r="O43" i="1"/>
  <c r="E41" i="1"/>
  <c r="M38" i="1"/>
  <c r="O35" i="1"/>
  <c r="E33" i="1"/>
  <c r="M30" i="1"/>
  <c r="O27" i="1"/>
  <c r="E25" i="1"/>
  <c r="M22" i="1"/>
  <c r="O19" i="1"/>
  <c r="E17" i="1"/>
  <c r="M14" i="1"/>
  <c r="O11" i="1"/>
  <c r="O3" i="1"/>
  <c r="D3" i="1"/>
  <c r="M145" i="1"/>
  <c r="K132" i="1"/>
  <c r="K124" i="1"/>
  <c r="E116" i="1"/>
  <c r="M107" i="1"/>
  <c r="K102" i="1"/>
  <c r="O94" i="1"/>
  <c r="O84" i="1"/>
  <c r="K78" i="1"/>
  <c r="M69" i="1"/>
  <c r="K60" i="1"/>
  <c r="M51" i="1"/>
  <c r="M43" i="1"/>
  <c r="E34" i="1"/>
  <c r="E26" i="1"/>
  <c r="K18" i="1"/>
  <c r="K8" i="1"/>
  <c r="O152" i="1"/>
  <c r="N149" i="1"/>
  <c r="N145" i="1"/>
  <c r="L142" i="1"/>
  <c r="D139" i="1"/>
  <c r="D135" i="1"/>
  <c r="N131" i="1"/>
  <c r="L128" i="1"/>
  <c r="L124" i="1"/>
  <c r="D121" i="1"/>
  <c r="N117" i="1"/>
  <c r="N113" i="1"/>
  <c r="L110" i="1"/>
  <c r="D107" i="1"/>
  <c r="D103" i="1"/>
  <c r="N99" i="1"/>
  <c r="L96" i="1"/>
  <c r="L92" i="1"/>
  <c r="D89" i="1"/>
  <c r="N85" i="1"/>
  <c r="N81" i="1"/>
  <c r="L78" i="1"/>
  <c r="D75" i="1"/>
  <c r="D71" i="1"/>
  <c r="N67" i="1"/>
  <c r="L64" i="1"/>
  <c r="L60" i="1"/>
  <c r="D57" i="1"/>
  <c r="N53" i="1"/>
  <c r="N49" i="1"/>
  <c r="L46" i="1"/>
  <c r="D43" i="1"/>
  <c r="D39" i="1"/>
  <c r="N35" i="1"/>
  <c r="L32" i="1"/>
  <c r="L28" i="1"/>
  <c r="D25" i="1"/>
  <c r="N21" i="1"/>
  <c r="N17" i="1"/>
  <c r="L14" i="1"/>
  <c r="L10" i="1"/>
  <c r="O148" i="1"/>
  <c r="K142" i="1"/>
  <c r="K134" i="1"/>
  <c r="O124" i="1"/>
  <c r="M117" i="1"/>
  <c r="K110" i="1"/>
  <c r="O96" i="1"/>
  <c r="M87" i="1"/>
  <c r="O78" i="1"/>
  <c r="O66" i="1"/>
  <c r="K58" i="1"/>
  <c r="M45" i="1"/>
  <c r="M33" i="1"/>
  <c r="M25" i="1"/>
  <c r="E18" i="1"/>
  <c r="E4" i="1"/>
  <c r="N150" i="1"/>
  <c r="L147" i="1"/>
  <c r="L143" i="1"/>
  <c r="D140" i="1"/>
  <c r="N136" i="1"/>
  <c r="N132" i="1"/>
  <c r="L129" i="1"/>
  <c r="D126" i="1"/>
  <c r="D122" i="1"/>
  <c r="N118" i="1"/>
  <c r="L115" i="1"/>
  <c r="L111" i="1"/>
  <c r="D108" i="1"/>
  <c r="N104" i="1"/>
  <c r="N100" i="1"/>
  <c r="L97" i="1"/>
  <c r="D94" i="1"/>
  <c r="D90" i="1"/>
  <c r="N86" i="1"/>
  <c r="L83" i="1"/>
  <c r="L79" i="1"/>
  <c r="L269" i="1"/>
  <c r="N258" i="1"/>
  <c r="K545" i="1"/>
  <c r="E512" i="1"/>
  <c r="E496" i="1"/>
  <c r="E480" i="1"/>
  <c r="E464" i="1"/>
  <c r="E448" i="1"/>
  <c r="E432" i="1"/>
  <c r="E416" i="1"/>
  <c r="E400" i="1"/>
  <c r="M385" i="1"/>
  <c r="D375" i="1"/>
  <c r="M364" i="1"/>
  <c r="M356" i="1"/>
  <c r="M348" i="1"/>
  <c r="M340" i="1"/>
  <c r="M332" i="1"/>
  <c r="M324" i="1"/>
  <c r="M316" i="1"/>
  <c r="M308" i="1"/>
  <c r="M300" i="1"/>
  <c r="M292" i="1"/>
  <c r="M284" i="1"/>
  <c r="M276" i="1"/>
  <c r="M580" i="1"/>
  <c r="M519" i="1"/>
  <c r="E502" i="1"/>
  <c r="E486" i="1"/>
  <c r="E470" i="1"/>
  <c r="E454" i="1"/>
  <c r="E438" i="1"/>
  <c r="E422" i="1"/>
  <c r="E406" i="1"/>
  <c r="M389" i="1"/>
  <c r="D379" i="1"/>
  <c r="E368" i="1"/>
  <c r="E360" i="1"/>
  <c r="E352" i="1"/>
  <c r="E344" i="1"/>
  <c r="E336" i="1"/>
  <c r="E328" i="1"/>
  <c r="E320" i="1"/>
  <c r="E312" i="1"/>
  <c r="E304" i="1"/>
  <c r="E296" i="1"/>
  <c r="E288" i="1"/>
  <c r="E280" i="1"/>
  <c r="E272" i="1"/>
  <c r="E264" i="1"/>
  <c r="E256" i="1"/>
  <c r="E248" i="1"/>
  <c r="O639" i="1"/>
  <c r="M476" i="1"/>
  <c r="M412" i="1"/>
  <c r="L364" i="1"/>
  <c r="D323" i="1"/>
  <c r="N279" i="1"/>
  <c r="O507" i="1"/>
  <c r="O443" i="1"/>
  <c r="N381" i="1"/>
  <c r="D337" i="1"/>
  <c r="N293" i="1"/>
  <c r="M264" i="1"/>
  <c r="E475" i="1"/>
  <c r="E411" i="1"/>
  <c r="N363" i="1"/>
  <c r="L320" i="1"/>
  <c r="D279" i="1"/>
  <c r="K509" i="1"/>
  <c r="K445" i="1"/>
  <c r="M380" i="1"/>
  <c r="L334" i="1"/>
  <c r="D293" i="1"/>
  <c r="K263" i="1"/>
  <c r="K249" i="1"/>
  <c r="L249" i="1"/>
  <c r="M237" i="1"/>
  <c r="M229" i="1"/>
  <c r="M221" i="1"/>
  <c r="M213" i="1"/>
  <c r="M205" i="1"/>
  <c r="M197" i="1"/>
  <c r="M189" i="1"/>
  <c r="M181" i="1"/>
  <c r="M173" i="1"/>
  <c r="M165" i="1"/>
  <c r="M157" i="1"/>
  <c r="L256" i="1"/>
  <c r="K241" i="1"/>
  <c r="N230" i="1"/>
  <c r="D220" i="1"/>
  <c r="L209" i="1"/>
  <c r="N198" i="1"/>
  <c r="D188" i="1"/>
  <c r="L177" i="1"/>
  <c r="N168" i="1"/>
  <c r="L163" i="1"/>
  <c r="D158" i="1"/>
  <c r="L260" i="1"/>
  <c r="L248" i="1"/>
  <c r="D243" i="1"/>
  <c r="K237" i="1"/>
  <c r="K233" i="1"/>
  <c r="K229" i="1"/>
  <c r="K225" i="1"/>
  <c r="K221" i="1"/>
  <c r="K217" i="1"/>
  <c r="K213" i="1"/>
  <c r="K209" i="1"/>
  <c r="K205" i="1"/>
  <c r="K201" i="1"/>
  <c r="K197" i="1"/>
  <c r="K193" i="1"/>
  <c r="K189" i="1"/>
  <c r="K185" i="1"/>
  <c r="K181" i="1"/>
  <c r="K177" i="1"/>
  <c r="K173" i="1"/>
  <c r="K169" i="1"/>
  <c r="K165" i="1"/>
  <c r="K161" i="1"/>
  <c r="K157" i="1"/>
  <c r="K153" i="1"/>
  <c r="D254" i="1"/>
  <c r="D246" i="1"/>
  <c r="D239" i="1"/>
  <c r="N233" i="1"/>
  <c r="L228" i="1"/>
  <c r="D223" i="1"/>
  <c r="N217" i="1"/>
  <c r="L212" i="1"/>
  <c r="D207" i="1"/>
  <c r="N201" i="1"/>
  <c r="L196" i="1"/>
  <c r="D191" i="1"/>
  <c r="D187" i="1"/>
  <c r="N183" i="1"/>
  <c r="L180" i="1"/>
  <c r="L176" i="1"/>
  <c r="D173" i="1"/>
  <c r="N169" i="1"/>
  <c r="N165" i="1"/>
  <c r="L162" i="1"/>
  <c r="D159" i="1"/>
  <c r="D155" i="1"/>
  <c r="N151" i="1"/>
  <c r="O149" i="1"/>
  <c r="E147" i="1"/>
  <c r="M144" i="1"/>
  <c r="O141" i="1"/>
  <c r="E139" i="1"/>
  <c r="M136" i="1"/>
  <c r="O133" i="1"/>
  <c r="E131" i="1"/>
  <c r="M128" i="1"/>
  <c r="O125" i="1"/>
  <c r="E123" i="1"/>
  <c r="M120" i="1"/>
  <c r="O117" i="1"/>
  <c r="E115" i="1"/>
  <c r="M112" i="1"/>
  <c r="O109" i="1"/>
  <c r="E107" i="1"/>
  <c r="M104" i="1"/>
  <c r="O101" i="1"/>
  <c r="E99" i="1"/>
  <c r="M96" i="1"/>
  <c r="O93" i="1"/>
  <c r="E91" i="1"/>
  <c r="M88" i="1"/>
  <c r="O85" i="1"/>
  <c r="E83" i="1"/>
  <c r="M80" i="1"/>
  <c r="O77" i="1"/>
  <c r="E75" i="1"/>
  <c r="M72" i="1"/>
  <c r="O69" i="1"/>
  <c r="E67" i="1"/>
  <c r="M64" i="1"/>
  <c r="O61" i="1"/>
  <c r="E59" i="1"/>
  <c r="M56" i="1"/>
  <c r="O53" i="1"/>
  <c r="E51" i="1"/>
  <c r="M48" i="1"/>
  <c r="O45" i="1"/>
  <c r="E43" i="1"/>
  <c r="M40" i="1"/>
  <c r="O37" i="1"/>
  <c r="E35" i="1"/>
  <c r="M32" i="1"/>
  <c r="O29" i="1"/>
  <c r="E27" i="1"/>
  <c r="M24" i="1"/>
  <c r="O21" i="1"/>
  <c r="E19" i="1"/>
  <c r="M16" i="1"/>
  <c r="O13" i="1"/>
  <c r="K9" i="1"/>
  <c r="M2" i="1"/>
  <c r="N152" i="1"/>
  <c r="E140" i="1"/>
  <c r="E130" i="1"/>
  <c r="E122" i="1"/>
  <c r="M113" i="1"/>
  <c r="K106" i="1"/>
  <c r="E100" i="1"/>
  <c r="K92" i="1"/>
  <c r="E84" i="1"/>
  <c r="E76" i="1"/>
  <c r="E66" i="1"/>
  <c r="E58" i="1"/>
  <c r="K50" i="1"/>
  <c r="M39" i="1"/>
  <c r="O32" i="1"/>
  <c r="O24" i="1"/>
  <c r="O14" i="1"/>
  <c r="E6" i="1"/>
  <c r="E152" i="1"/>
  <c r="L148" i="1"/>
  <c r="D145" i="1"/>
  <c r="N141" i="1"/>
  <c r="N137" i="1"/>
  <c r="L134" i="1"/>
  <c r="D131" i="1"/>
  <c r="D127" i="1"/>
  <c r="N123" i="1"/>
  <c r="L120" i="1"/>
  <c r="L116" i="1"/>
  <c r="D113" i="1"/>
  <c r="N109" i="1"/>
  <c r="N105" i="1"/>
  <c r="L102" i="1"/>
  <c r="D99" i="1"/>
  <c r="D95" i="1"/>
  <c r="N91" i="1"/>
  <c r="L88" i="1"/>
  <c r="L84" i="1"/>
  <c r="D81" i="1"/>
  <c r="N77" i="1"/>
  <c r="N73" i="1"/>
  <c r="L70" i="1"/>
  <c r="D67" i="1"/>
  <c r="D63" i="1"/>
  <c r="N59" i="1"/>
  <c r="L56" i="1"/>
  <c r="L52" i="1"/>
  <c r="D49" i="1"/>
  <c r="N45" i="1"/>
  <c r="N41" i="1"/>
  <c r="L38" i="1"/>
  <c r="D35" i="1"/>
  <c r="D31" i="1"/>
  <c r="N266" i="1"/>
  <c r="K641" i="1"/>
  <c r="K531" i="1"/>
  <c r="E508" i="1"/>
  <c r="E492" i="1"/>
  <c r="E476" i="1"/>
  <c r="E460" i="1"/>
  <c r="E444" i="1"/>
  <c r="E428" i="1"/>
  <c r="E412" i="1"/>
  <c r="E396" i="1"/>
  <c r="K383" i="1"/>
  <c r="N371" i="1"/>
  <c r="M362" i="1"/>
  <c r="M354" i="1"/>
  <c r="M346" i="1"/>
  <c r="M338" i="1"/>
  <c r="M330" i="1"/>
  <c r="M322" i="1"/>
  <c r="M314" i="1"/>
  <c r="M306" i="1"/>
  <c r="M298" i="1"/>
  <c r="M290" i="1"/>
  <c r="M282" i="1"/>
  <c r="M274" i="1"/>
  <c r="M548" i="1"/>
  <c r="K515" i="1"/>
  <c r="E498" i="1"/>
  <c r="E482" i="1"/>
  <c r="E466" i="1"/>
  <c r="E450" i="1"/>
  <c r="E434" i="1"/>
  <c r="E418" i="1"/>
  <c r="E402" i="1"/>
  <c r="K387" i="1"/>
  <c r="N375" i="1"/>
  <c r="E366" i="1"/>
  <c r="E358" i="1"/>
  <c r="E350" i="1"/>
  <c r="E342" i="1"/>
  <c r="E334" i="1"/>
  <c r="E326" i="1"/>
  <c r="E318" i="1"/>
  <c r="E310" i="1"/>
  <c r="E302" i="1"/>
  <c r="E294" i="1"/>
  <c r="E286" i="1"/>
  <c r="E278" i="1"/>
  <c r="E270" i="1"/>
  <c r="E262" i="1"/>
  <c r="E254" i="1"/>
  <c r="E246" i="1"/>
  <c r="K529" i="1"/>
  <c r="M460" i="1"/>
  <c r="M396" i="1"/>
  <c r="D355" i="1"/>
  <c r="N311" i="1"/>
  <c r="N269" i="1"/>
  <c r="O491" i="1"/>
  <c r="O427" i="1"/>
  <c r="D369" i="1"/>
  <c r="N325" i="1"/>
  <c r="L282" i="1"/>
  <c r="M532" i="1"/>
  <c r="E459" i="1"/>
  <c r="E395" i="1"/>
  <c r="L352" i="1"/>
  <c r="D311" i="1"/>
  <c r="D271" i="1"/>
  <c r="K493" i="1"/>
  <c r="K429" i="1"/>
  <c r="L366" i="1"/>
  <c r="D325" i="1"/>
  <c r="N281" i="1"/>
  <c r="K259" i="1"/>
  <c r="E263" i="1"/>
  <c r="O245" i="1"/>
  <c r="M235" i="1"/>
  <c r="M227" i="1"/>
  <c r="M219" i="1"/>
  <c r="M211" i="1"/>
  <c r="M203" i="1"/>
  <c r="M195" i="1"/>
  <c r="M187" i="1"/>
  <c r="M179" i="1"/>
  <c r="M171" i="1"/>
  <c r="M163" i="1"/>
  <c r="M155" i="1"/>
  <c r="D253" i="1"/>
  <c r="N238" i="1"/>
  <c r="D228" i="1"/>
  <c r="L217" i="1"/>
  <c r="N206" i="1"/>
  <c r="D196" i="1"/>
  <c r="L185" i="1"/>
  <c r="N174" i="1"/>
  <c r="N166" i="1"/>
  <c r="L161" i="1"/>
  <c r="D156" i="1"/>
  <c r="K253" i="1"/>
  <c r="L245" i="1"/>
  <c r="O239" i="1"/>
  <c r="O235" i="1"/>
  <c r="O231" i="1"/>
  <c r="O227" i="1"/>
  <c r="O223" i="1"/>
  <c r="O219" i="1"/>
  <c r="O215" i="1"/>
  <c r="O211" i="1"/>
  <c r="O207" i="1"/>
  <c r="O203" i="1"/>
  <c r="O199" i="1"/>
  <c r="O195" i="1"/>
  <c r="O191" i="1"/>
  <c r="O187" i="1"/>
  <c r="O183" i="1"/>
  <c r="O179" i="1"/>
  <c r="O175" i="1"/>
  <c r="O171" i="1"/>
  <c r="O167" i="1"/>
  <c r="O163" i="1"/>
  <c r="O159" i="1"/>
  <c r="O155" i="1"/>
  <c r="O151" i="1"/>
  <c r="N249" i="1"/>
  <c r="O243" i="1"/>
  <c r="D237" i="1"/>
  <c r="N231" i="1"/>
  <c r="L226" i="1"/>
  <c r="D221" i="1"/>
  <c r="N215" i="1"/>
  <c r="L210" i="1"/>
  <c r="D205" i="1"/>
  <c r="N199" i="1"/>
  <c r="L194" i="1"/>
  <c r="N189" i="1"/>
  <c r="L186" i="1"/>
  <c r="D183" i="1"/>
  <c r="D179" i="1"/>
  <c r="N175" i="1"/>
  <c r="L172" i="1"/>
  <c r="L168" i="1"/>
  <c r="D165" i="1"/>
  <c r="N161" i="1"/>
  <c r="N157" i="1"/>
  <c r="L154" i="1"/>
  <c r="N154" i="1"/>
  <c r="E149" i="1"/>
  <c r="M146" i="1"/>
  <c r="O143" i="1"/>
  <c r="E141" i="1"/>
  <c r="M138" i="1"/>
  <c r="O135" i="1"/>
  <c r="E133" i="1"/>
  <c r="M130" i="1"/>
  <c r="O127" i="1"/>
  <c r="E125" i="1"/>
  <c r="M122" i="1"/>
  <c r="O119" i="1"/>
  <c r="E117" i="1"/>
  <c r="M114" i="1"/>
  <c r="O111" i="1"/>
  <c r="E109" i="1"/>
  <c r="M106" i="1"/>
  <c r="O103" i="1"/>
  <c r="E101" i="1"/>
  <c r="M98" i="1"/>
  <c r="O95" i="1"/>
  <c r="E93" i="1"/>
  <c r="M90" i="1"/>
  <c r="O87" i="1"/>
  <c r="E85" i="1"/>
  <c r="M82" i="1"/>
  <c r="O79" i="1"/>
  <c r="E77" i="1"/>
  <c r="M74" i="1"/>
  <c r="O71" i="1"/>
  <c r="E69" i="1"/>
  <c r="M66" i="1"/>
  <c r="O63" i="1"/>
  <c r="E61" i="1"/>
  <c r="M58" i="1"/>
  <c r="O55" i="1"/>
  <c r="E53" i="1"/>
  <c r="M50" i="1"/>
  <c r="O47" i="1"/>
  <c r="E45" i="1"/>
  <c r="M42" i="1"/>
  <c r="O39" i="1"/>
  <c r="E37" i="1"/>
  <c r="M34" i="1"/>
  <c r="O31" i="1"/>
  <c r="E29" i="1"/>
  <c r="M26" i="1"/>
  <c r="O23" i="1"/>
  <c r="E21" i="1"/>
  <c r="M18" i="1"/>
  <c r="O15" i="1"/>
  <c r="E13" i="1"/>
  <c r="K7" i="1"/>
  <c r="N11" i="1"/>
  <c r="E148" i="1"/>
  <c r="M137" i="1"/>
  <c r="E128" i="1"/>
  <c r="M119" i="1"/>
  <c r="K112" i="1"/>
  <c r="E106" i="1"/>
  <c r="M97" i="1"/>
  <c r="E90" i="1"/>
  <c r="O82" i="1"/>
  <c r="M73" i="1"/>
  <c r="M65" i="1"/>
  <c r="O56" i="1"/>
  <c r="M47" i="1"/>
  <c r="K38" i="1"/>
  <c r="M31" i="1"/>
  <c r="K20" i="1"/>
  <c r="M13" i="1"/>
  <c r="O4" i="1"/>
  <c r="D151" i="1"/>
  <c r="N147" i="1"/>
  <c r="L144" i="1"/>
  <c r="L140" i="1"/>
  <c r="D137" i="1"/>
  <c r="N133" i="1"/>
  <c r="N129" i="1"/>
  <c r="L126" i="1"/>
  <c r="D123" i="1"/>
  <c r="D119" i="1"/>
  <c r="N115" i="1"/>
  <c r="L112" i="1"/>
  <c r="L108" i="1"/>
  <c r="D105" i="1"/>
  <c r="N101" i="1"/>
  <c r="N97" i="1"/>
  <c r="L94" i="1"/>
  <c r="D91" i="1"/>
  <c r="D87" i="1"/>
  <c r="N83" i="1"/>
  <c r="L80" i="1"/>
  <c r="L76" i="1"/>
  <c r="D73" i="1"/>
  <c r="N69" i="1"/>
  <c r="N65" i="1"/>
  <c r="L62" i="1"/>
  <c r="D59" i="1"/>
  <c r="D55" i="1"/>
  <c r="N51" i="1"/>
  <c r="L48" i="1"/>
  <c r="L44" i="1"/>
  <c r="D41" i="1"/>
  <c r="N37" i="1"/>
  <c r="N33" i="1"/>
  <c r="L30" i="1"/>
  <c r="D264" i="1"/>
  <c r="K609" i="1"/>
  <c r="K524" i="1"/>
  <c r="E504" i="1"/>
  <c r="E488" i="1"/>
  <c r="E472" i="1"/>
  <c r="E456" i="1"/>
  <c r="E440" i="1"/>
  <c r="E424" i="1"/>
  <c r="E408" i="1"/>
  <c r="E392" i="1"/>
  <c r="O380" i="1"/>
  <c r="M368" i="1"/>
  <c r="M360" i="1"/>
  <c r="M352" i="1"/>
  <c r="M344" i="1"/>
  <c r="M336" i="1"/>
  <c r="M328" i="1"/>
  <c r="M320" i="1"/>
  <c r="M312" i="1"/>
  <c r="M304" i="1"/>
  <c r="M296" i="1"/>
  <c r="M288" i="1"/>
  <c r="M280" i="1"/>
  <c r="M272" i="1"/>
  <c r="E529" i="1"/>
  <c r="E510" i="1"/>
  <c r="E494" i="1"/>
  <c r="E478" i="1"/>
  <c r="E462" i="1"/>
  <c r="E446" i="1"/>
  <c r="E430" i="1"/>
  <c r="E414" i="1"/>
  <c r="E398" i="1"/>
  <c r="O384" i="1"/>
  <c r="L372" i="1"/>
  <c r="E364" i="1"/>
  <c r="E356" i="1"/>
  <c r="E348" i="1"/>
  <c r="E340" i="1"/>
  <c r="E332" i="1"/>
  <c r="E324" i="1"/>
  <c r="E316" i="1"/>
  <c r="E308" i="1"/>
  <c r="E300" i="1"/>
  <c r="E292" i="1"/>
  <c r="E284" i="1"/>
  <c r="E276" i="1"/>
  <c r="E268" i="1"/>
  <c r="E260" i="1"/>
  <c r="E252" i="1"/>
  <c r="E244" i="1"/>
  <c r="M508" i="1"/>
  <c r="M444" i="1"/>
  <c r="L386" i="1"/>
  <c r="N343" i="1"/>
  <c r="L300" i="1"/>
  <c r="D265" i="1"/>
  <c r="O475" i="1"/>
  <c r="O411" i="1"/>
  <c r="N357" i="1"/>
  <c r="L314" i="1"/>
  <c r="D273" i="1"/>
  <c r="E507" i="1"/>
  <c r="E443" i="1"/>
  <c r="K385" i="1"/>
  <c r="D343" i="1"/>
  <c r="N299" i="1"/>
  <c r="M620" i="1"/>
  <c r="K477" i="1"/>
  <c r="K413" i="1"/>
  <c r="D357" i="1"/>
  <c r="N313" i="1"/>
  <c r="K271" i="1"/>
  <c r="O255" i="1"/>
  <c r="N257" i="1"/>
  <c r="L241" i="1"/>
  <c r="M233" i="1"/>
  <c r="M225" i="1"/>
  <c r="M217" i="1"/>
  <c r="M209" i="1"/>
  <c r="M201" i="1"/>
  <c r="M193" i="1"/>
  <c r="M185" i="1"/>
  <c r="M177" i="1"/>
  <c r="M169" i="1"/>
  <c r="M161" i="1"/>
  <c r="M153" i="1"/>
  <c r="D248" i="1"/>
  <c r="D236" i="1"/>
  <c r="L225" i="1"/>
  <c r="N214" i="1"/>
  <c r="D204" i="1"/>
  <c r="L193" i="1"/>
  <c r="N182" i="1"/>
  <c r="D172" i="1"/>
  <c r="D166" i="1"/>
  <c r="N160" i="1"/>
  <c r="L155" i="1"/>
  <c r="N252" i="1"/>
  <c r="E245" i="1"/>
  <c r="K239" i="1"/>
  <c r="K235" i="1"/>
  <c r="K231" i="1"/>
  <c r="K227" i="1"/>
  <c r="K223" i="1"/>
  <c r="K219" i="1"/>
  <c r="K215" i="1"/>
  <c r="K211" i="1"/>
  <c r="K207" i="1"/>
  <c r="K203" i="1"/>
  <c r="K199" i="1"/>
  <c r="K195" i="1"/>
  <c r="K191" i="1"/>
  <c r="K187" i="1"/>
  <c r="K183" i="1"/>
  <c r="K179" i="1"/>
  <c r="K175" i="1"/>
  <c r="K171" i="1"/>
  <c r="K167" i="1"/>
  <c r="K163" i="1"/>
  <c r="K159" i="1"/>
  <c r="K155" i="1"/>
  <c r="E259" i="1"/>
  <c r="E249" i="1"/>
  <c r="N242" i="1"/>
  <c r="L236" i="1"/>
  <c r="D231" i="1"/>
  <c r="N225" i="1"/>
  <c r="L220" i="1"/>
  <c r="D215" i="1"/>
  <c r="N209" i="1"/>
  <c r="L204" i="1"/>
  <c r="D199" i="1"/>
  <c r="N193" i="1"/>
  <c r="D189" i="1"/>
  <c r="N185" i="1"/>
  <c r="N181" i="1"/>
  <c r="L178" i="1"/>
  <c r="D175" i="1"/>
  <c r="D171" i="1"/>
  <c r="N167" i="1"/>
  <c r="L164" i="1"/>
  <c r="L160" i="1"/>
  <c r="D157" i="1"/>
  <c r="N153" i="1"/>
  <c r="E151" i="1"/>
  <c r="M148" i="1"/>
  <c r="O145" i="1"/>
  <c r="E143" i="1"/>
  <c r="M140" i="1"/>
  <c r="O137" i="1"/>
  <c r="E135" i="1"/>
  <c r="M132" i="1"/>
  <c r="O129" i="1"/>
  <c r="E127" i="1"/>
  <c r="M124" i="1"/>
  <c r="O121" i="1"/>
  <c r="E119" i="1"/>
  <c r="M116" i="1"/>
  <c r="O113" i="1"/>
  <c r="E111" i="1"/>
  <c r="M108" i="1"/>
  <c r="O105" i="1"/>
  <c r="E103" i="1"/>
  <c r="M100" i="1"/>
  <c r="O97" i="1"/>
  <c r="E95" i="1"/>
  <c r="M92" i="1"/>
  <c r="O89" i="1"/>
  <c r="E87" i="1"/>
  <c r="M84" i="1"/>
  <c r="O81" i="1"/>
  <c r="E79" i="1"/>
  <c r="M76" i="1"/>
  <c r="O73" i="1"/>
  <c r="E71" i="1"/>
  <c r="M68" i="1"/>
  <c r="O65" i="1"/>
  <c r="E63" i="1"/>
  <c r="M60" i="1"/>
  <c r="O57" i="1"/>
  <c r="E55" i="1"/>
  <c r="M52" i="1"/>
  <c r="O49" i="1"/>
  <c r="E47" i="1"/>
  <c r="M44" i="1"/>
  <c r="O41" i="1"/>
  <c r="E39" i="1"/>
  <c r="M36" i="1"/>
  <c r="O33" i="1"/>
  <c r="E31" i="1"/>
  <c r="M28" i="1"/>
  <c r="O25" i="1"/>
  <c r="E23" i="1"/>
  <c r="M20" i="1"/>
  <c r="O17" i="1"/>
  <c r="E15" i="1"/>
  <c r="M12" i="1"/>
  <c r="K5" i="1"/>
  <c r="L6" i="1"/>
  <c r="O146" i="1"/>
  <c r="K136" i="1"/>
  <c r="M125" i="1"/>
  <c r="K118" i="1"/>
  <c r="E110" i="1"/>
  <c r="M103" i="1"/>
  <c r="K96" i="1"/>
  <c r="O88" i="1"/>
  <c r="E80" i="1"/>
  <c r="K72" i="1"/>
  <c r="K64" i="1"/>
  <c r="K54" i="1"/>
  <c r="K46" i="1"/>
  <c r="E36" i="1"/>
  <c r="E28" i="1"/>
  <c r="M19" i="1"/>
  <c r="K12" i="1"/>
  <c r="K2" i="1"/>
  <c r="L150" i="1"/>
  <c r="D147" i="1"/>
  <c r="D143" i="1"/>
  <c r="N139" i="1"/>
  <c r="L136" i="1"/>
  <c r="L132" i="1"/>
  <c r="D129" i="1"/>
  <c r="N125" i="1"/>
  <c r="N121" i="1"/>
  <c r="L118" i="1"/>
  <c r="D115" i="1"/>
  <c r="D111" i="1"/>
  <c r="N107" i="1"/>
  <c r="L104" i="1"/>
  <c r="L100" i="1"/>
  <c r="D97" i="1"/>
  <c r="N93" i="1"/>
  <c r="N89" i="1"/>
  <c r="L86" i="1"/>
  <c r="D83" i="1"/>
  <c r="D79" i="1"/>
  <c r="N75" i="1"/>
  <c r="L72" i="1"/>
  <c r="L68" i="1"/>
  <c r="D65" i="1"/>
  <c r="N61" i="1"/>
  <c r="N57" i="1"/>
  <c r="L54" i="1"/>
  <c r="D51" i="1"/>
  <c r="D47" i="1"/>
  <c r="N43" i="1"/>
  <c r="L40" i="1"/>
  <c r="L36" i="1"/>
  <c r="D33" i="1"/>
  <c r="N29" i="1"/>
  <c r="N25" i="1"/>
  <c r="N27" i="1"/>
  <c r="L22" i="1"/>
  <c r="D17" i="1"/>
  <c r="L12" i="1"/>
  <c r="O150" i="1"/>
  <c r="M141" i="1"/>
  <c r="O128" i="1"/>
  <c r="O118" i="1"/>
  <c r="K104" i="1"/>
  <c r="K94" i="1"/>
  <c r="M79" i="1"/>
  <c r="O64" i="1"/>
  <c r="E52" i="1"/>
  <c r="E38" i="1"/>
  <c r="K24" i="1"/>
  <c r="K10" i="1"/>
  <c r="M151" i="1"/>
  <c r="D146" i="1"/>
  <c r="D142" i="1"/>
  <c r="L137" i="1"/>
  <c r="D132" i="1"/>
  <c r="L127" i="1"/>
  <c r="L123" i="1"/>
  <c r="D118" i="1"/>
  <c r="L113" i="1"/>
  <c r="N108" i="1"/>
  <c r="L103" i="1"/>
  <c r="L99" i="1"/>
  <c r="N94" i="1"/>
  <c r="L89" i="1"/>
  <c r="N84" i="1"/>
  <c r="N80" i="1"/>
  <c r="D76" i="1"/>
  <c r="N72" i="1"/>
  <c r="N68" i="1"/>
  <c r="L65" i="1"/>
  <c r="D62" i="1"/>
  <c r="D58" i="1"/>
  <c r="N54" i="1"/>
  <c r="L51" i="1"/>
  <c r="L47" i="1"/>
  <c r="D44" i="1"/>
  <c r="N40" i="1"/>
  <c r="N36" i="1"/>
  <c r="L33" i="1"/>
  <c r="D30" i="1"/>
  <c r="D26" i="1"/>
  <c r="N22" i="1"/>
  <c r="L19" i="1"/>
  <c r="L15" i="1"/>
  <c r="D12" i="1"/>
  <c r="N8" i="1"/>
  <c r="D6" i="1"/>
  <c r="L3" i="1"/>
  <c r="M10" i="1"/>
  <c r="O7" i="1"/>
  <c r="E5" i="1"/>
  <c r="L8" i="1"/>
  <c r="N3" i="1"/>
  <c r="K148" i="1"/>
  <c r="E142" i="1"/>
  <c r="E138" i="1"/>
  <c r="E134" i="1"/>
  <c r="M129" i="1"/>
  <c r="K122" i="1"/>
  <c r="O116" i="1"/>
  <c r="O110" i="1"/>
  <c r="O106" i="1"/>
  <c r="O100" i="1"/>
  <c r="E94" i="1"/>
  <c r="M89" i="1"/>
  <c r="M85" i="1"/>
  <c r="K80" i="1"/>
  <c r="K74" i="1"/>
  <c r="O70" i="1"/>
  <c r="K66" i="1"/>
  <c r="O60" i="1"/>
  <c r="K56" i="1"/>
  <c r="K52" i="1"/>
  <c r="E48" i="1"/>
  <c r="E44" i="1"/>
  <c r="E40" i="1"/>
  <c r="M35" i="1"/>
  <c r="M29" i="1"/>
  <c r="E24" i="1"/>
  <c r="O18" i="1"/>
  <c r="K14" i="1"/>
  <c r="O10" i="1"/>
  <c r="O6" i="1"/>
  <c r="M11" i="1"/>
  <c r="D86" i="1"/>
  <c r="D66" i="1"/>
  <c r="L55" i="1"/>
  <c r="D38" i="1"/>
  <c r="L23" i="1"/>
  <c r="N12" i="1"/>
  <c r="D4" i="1"/>
  <c r="O5" i="1"/>
  <c r="M149" i="1"/>
  <c r="O134" i="1"/>
  <c r="M111" i="1"/>
  <c r="E96" i="1"/>
  <c r="E72" i="1"/>
  <c r="M53" i="1"/>
  <c r="O40" i="1"/>
  <c r="K26" i="1"/>
  <c r="E12" i="1"/>
  <c r="D27" i="1"/>
  <c r="L20" i="1"/>
  <c r="L16" i="1"/>
  <c r="D11" i="1"/>
  <c r="M147" i="1"/>
  <c r="O138" i="1"/>
  <c r="M127" i="1"/>
  <c r="K116" i="1"/>
  <c r="E102" i="1"/>
  <c r="K90" i="1"/>
  <c r="K76" i="1"/>
  <c r="M63" i="1"/>
  <c r="O50" i="1"/>
  <c r="K32" i="1"/>
  <c r="E22" i="1"/>
  <c r="M7" i="1"/>
  <c r="D150" i="1"/>
  <c r="L145" i="1"/>
  <c r="N140" i="1"/>
  <c r="L135" i="1"/>
  <c r="L131" i="1"/>
  <c r="N126" i="1"/>
  <c r="L121" i="1"/>
  <c r="N116" i="1"/>
  <c r="N112" i="1"/>
  <c r="L107" i="1"/>
  <c r="N102" i="1"/>
  <c r="D98" i="1"/>
  <c r="N92" i="1"/>
  <c r="N88" i="1"/>
  <c r="D84" i="1"/>
  <c r="N78" i="1"/>
  <c r="L75" i="1"/>
  <c r="L71" i="1"/>
  <c r="D68" i="1"/>
  <c r="N64" i="1"/>
  <c r="N60" i="1"/>
  <c r="L57" i="1"/>
  <c r="D54" i="1"/>
  <c r="D50" i="1"/>
  <c r="N46" i="1"/>
  <c r="L43" i="1"/>
  <c r="L39" i="1"/>
  <c r="D36" i="1"/>
  <c r="N32" i="1"/>
  <c r="N28" i="1"/>
  <c r="L25" i="1"/>
  <c r="D22" i="1"/>
  <c r="D18" i="1"/>
  <c r="N14" i="1"/>
  <c r="L11" i="1"/>
  <c r="D8" i="1"/>
  <c r="L5" i="1"/>
  <c r="N2" i="1"/>
  <c r="O9" i="1"/>
  <c r="E7" i="1"/>
  <c r="K3" i="1"/>
  <c r="D7" i="1"/>
  <c r="L2" i="1"/>
  <c r="E146" i="1"/>
  <c r="O140" i="1"/>
  <c r="O136" i="1"/>
  <c r="O132" i="1"/>
  <c r="K128" i="1"/>
  <c r="M121" i="1"/>
  <c r="M115" i="1"/>
  <c r="M109" i="1"/>
  <c r="E104" i="1"/>
  <c r="M99" i="1"/>
  <c r="O92" i="1"/>
  <c r="K88" i="1"/>
  <c r="K84" i="1"/>
  <c r="M77" i="1"/>
  <c r="E74" i="1"/>
  <c r="E70" i="1"/>
  <c r="E64" i="1"/>
  <c r="E60" i="1"/>
  <c r="M55" i="1"/>
  <c r="E50" i="1"/>
  <c r="O46" i="1"/>
  <c r="O42" i="1"/>
  <c r="O38" i="1"/>
  <c r="K34" i="1"/>
  <c r="O28" i="1"/>
  <c r="O22" i="1"/>
  <c r="M17" i="1"/>
  <c r="E14" i="1"/>
  <c r="E10" i="1"/>
  <c r="M5" i="1"/>
  <c r="O26" i="1"/>
  <c r="D100" i="1"/>
  <c r="N76" i="1"/>
  <c r="N62" i="1"/>
  <c r="D52" i="1"/>
  <c r="L41" i="1"/>
  <c r="L27" i="1"/>
  <c r="N16" i="1"/>
  <c r="K11" i="1"/>
  <c r="N9" i="1"/>
  <c r="K138" i="1"/>
  <c r="M123" i="1"/>
  <c r="E108" i="1"/>
  <c r="O90" i="1"/>
  <c r="M75" i="1"/>
  <c r="E62" i="1"/>
  <c r="O44" i="1"/>
  <c r="E20" i="1"/>
  <c r="E8" i="1"/>
  <c r="L24" i="1"/>
  <c r="N19" i="1"/>
  <c r="D15" i="1"/>
  <c r="D5" i="1"/>
  <c r="K146" i="1"/>
  <c r="M135" i="1"/>
  <c r="E124" i="1"/>
  <c r="O112" i="1"/>
  <c r="K100" i="1"/>
  <c r="K86" i="1"/>
  <c r="M71" i="1"/>
  <c r="M59" i="1"/>
  <c r="M41" i="1"/>
  <c r="E30" i="1"/>
  <c r="O20" i="1"/>
  <c r="O2" i="1"/>
  <c r="N148" i="1"/>
  <c r="N144" i="1"/>
  <c r="L139" i="1"/>
  <c r="N134" i="1"/>
  <c r="D130" i="1"/>
  <c r="N124" i="1"/>
  <c r="N120" i="1"/>
  <c r="D116" i="1"/>
  <c r="N110" i="1"/>
  <c r="D106" i="1"/>
  <c r="D102" i="1"/>
  <c r="N96" i="1"/>
  <c r="D92" i="1"/>
  <c r="L87" i="1"/>
  <c r="D82" i="1"/>
  <c r="D78" i="1"/>
  <c r="D74" i="1"/>
  <c r="N70" i="1"/>
  <c r="L67" i="1"/>
  <c r="L63" i="1"/>
  <c r="D60" i="1"/>
  <c r="N56" i="1"/>
  <c r="N52" i="1"/>
  <c r="L49" i="1"/>
  <c r="D46" i="1"/>
  <c r="D42" i="1"/>
  <c r="N38" i="1"/>
  <c r="L35" i="1"/>
  <c r="L31" i="1"/>
  <c r="D28" i="1"/>
  <c r="N24" i="1"/>
  <c r="N20" i="1"/>
  <c r="L17" i="1"/>
  <c r="D14" i="1"/>
  <c r="D10" i="1"/>
  <c r="L7" i="1"/>
  <c r="N4" i="1"/>
  <c r="D2" i="1"/>
  <c r="E9" i="1"/>
  <c r="M6" i="1"/>
  <c r="E3" i="1"/>
  <c r="N5" i="1"/>
  <c r="D154" i="1"/>
  <c r="M143" i="1"/>
  <c r="M139" i="1"/>
  <c r="E136" i="1"/>
  <c r="M131" i="1"/>
  <c r="E126" i="1"/>
  <c r="K120" i="1"/>
  <c r="K114" i="1"/>
  <c r="K108" i="1"/>
  <c r="O102" i="1"/>
  <c r="K98" i="1"/>
  <c r="E92" i="1"/>
  <c r="E88" i="1"/>
  <c r="E82" i="1"/>
  <c r="O76" i="1"/>
  <c r="O72" i="1"/>
  <c r="O68" i="1"/>
  <c r="O62" i="1"/>
  <c r="O58" i="1"/>
  <c r="O54" i="1"/>
  <c r="M49" i="1"/>
  <c r="E46" i="1"/>
  <c r="E42" i="1"/>
  <c r="M37" i="1"/>
  <c r="E32" i="1"/>
  <c r="M27" i="1"/>
  <c r="K22" i="1"/>
  <c r="O16" i="1"/>
  <c r="O12" i="1"/>
  <c r="O8" i="1"/>
  <c r="K4" i="1"/>
  <c r="E144" i="1"/>
  <c r="N142" i="1"/>
  <c r="D134" i="1"/>
  <c r="D124" i="1"/>
  <c r="D114" i="1"/>
  <c r="L105" i="1"/>
  <c r="L95" i="1"/>
  <c r="L81" i="1"/>
  <c r="L73" i="1"/>
  <c r="L59" i="1"/>
  <c r="N44" i="1"/>
  <c r="D34" i="1"/>
  <c r="D20" i="1"/>
  <c r="N6" i="1"/>
  <c r="M8" i="1"/>
  <c r="O142" i="1"/>
  <c r="K130" i="1"/>
  <c r="M101" i="1"/>
  <c r="O80" i="1"/>
  <c r="M67" i="1"/>
  <c r="K48" i="1"/>
  <c r="K36" i="1"/>
  <c r="M15" i="1"/>
  <c r="D23" i="1"/>
  <c r="D19" i="1"/>
  <c r="N13" i="1"/>
  <c r="D152" i="1"/>
  <c r="O130" i="1"/>
  <c r="O122" i="1"/>
  <c r="E112" i="1"/>
  <c r="M95" i="1"/>
  <c r="K82" i="1"/>
  <c r="K70" i="1"/>
  <c r="E54" i="1"/>
  <c r="K40" i="1"/>
  <c r="L153" i="1"/>
  <c r="D148" i="1"/>
  <c r="D138" i="1"/>
  <c r="N128" i="1"/>
  <c r="L119" i="1"/>
  <c r="D110" i="1"/>
  <c r="L91" i="1"/>
  <c r="D70" i="1"/>
  <c r="N48" i="1"/>
  <c r="N30" i="1"/>
  <c r="L9" i="1"/>
  <c r="L4" i="1"/>
  <c r="E118" i="1"/>
  <c r="O86" i="1"/>
  <c r="M57" i="1"/>
  <c r="O30" i="1"/>
  <c r="E2" i="1"/>
  <c r="G33" i="1"/>
  <c r="G83" i="1"/>
  <c r="G113" i="1"/>
  <c r="G145" i="1"/>
  <c r="G2" i="1"/>
  <c r="F5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G13" i="1"/>
  <c r="G35" i="1"/>
  <c r="G49" i="1"/>
  <c r="G69" i="1"/>
  <c r="G85" i="1"/>
  <c r="G103" i="1"/>
  <c r="G121" i="1"/>
  <c r="F6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4" i="1"/>
  <c r="G7" i="1"/>
  <c r="G27" i="1"/>
  <c r="G45" i="1"/>
  <c r="G67" i="1"/>
  <c r="G91" i="1"/>
  <c r="G123" i="1"/>
  <c r="G139" i="1"/>
  <c r="F4" i="1"/>
  <c r="G14" i="1"/>
  <c r="G22" i="1"/>
  <c r="G30" i="1"/>
  <c r="G38" i="1"/>
  <c r="G46" i="1"/>
  <c r="G54" i="1"/>
  <c r="G62" i="1"/>
  <c r="G70" i="1"/>
  <c r="G78" i="1"/>
  <c r="G86" i="1"/>
  <c r="G94" i="1"/>
  <c r="G102" i="1"/>
  <c r="G110" i="1"/>
  <c r="G118" i="1"/>
  <c r="G126" i="1"/>
  <c r="G134" i="1"/>
  <c r="G142" i="1"/>
  <c r="G150" i="1"/>
  <c r="F156" i="1"/>
  <c r="F164" i="1"/>
  <c r="F172" i="1"/>
  <c r="F180" i="1"/>
  <c r="F188" i="1"/>
  <c r="F196" i="1"/>
  <c r="F204" i="1"/>
  <c r="F212" i="1"/>
  <c r="F220" i="1"/>
  <c r="F228" i="1"/>
  <c r="F236" i="1"/>
  <c r="G242" i="1"/>
  <c r="F258" i="1"/>
  <c r="G154" i="1"/>
  <c r="G162" i="1"/>
  <c r="G170" i="1"/>
  <c r="G178" i="1"/>
  <c r="G186" i="1"/>
  <c r="G194" i="1"/>
  <c r="G202" i="1"/>
  <c r="G210" i="1"/>
  <c r="G218" i="1"/>
  <c r="G226" i="1"/>
  <c r="G234" i="1"/>
  <c r="F246" i="1"/>
  <c r="G256" i="1"/>
  <c r="F159" i="1"/>
  <c r="F167" i="1"/>
  <c r="F175" i="1"/>
  <c r="F183" i="1"/>
  <c r="F191" i="1"/>
  <c r="F199" i="1"/>
  <c r="F207" i="1"/>
  <c r="F215" i="1"/>
  <c r="F223" i="1"/>
  <c r="F231" i="1"/>
  <c r="F239" i="1"/>
  <c r="F250" i="1"/>
  <c r="G157" i="1"/>
  <c r="G165" i="1"/>
  <c r="G173" i="1"/>
  <c r="G181" i="1"/>
  <c r="G189" i="1"/>
  <c r="G197" i="1"/>
  <c r="G205" i="1"/>
  <c r="G213" i="1"/>
  <c r="G221" i="1"/>
  <c r="G229" i="1"/>
  <c r="G237" i="1"/>
  <c r="G244" i="1"/>
  <c r="F262" i="1"/>
  <c r="G260" i="1"/>
  <c r="F280" i="1"/>
  <c r="F312" i="1"/>
  <c r="F344" i="1"/>
  <c r="F372" i="1"/>
  <c r="G410" i="1"/>
  <c r="G474" i="1"/>
  <c r="F266" i="1"/>
  <c r="F290" i="1"/>
  <c r="F322" i="1"/>
  <c r="F354" i="1"/>
  <c r="G414" i="1"/>
  <c r="G478" i="1"/>
  <c r="G266" i="1"/>
  <c r="F292" i="1"/>
  <c r="F324" i="1"/>
  <c r="F356" i="1"/>
  <c r="G390" i="1"/>
  <c r="G450" i="1"/>
  <c r="F523" i="1"/>
  <c r="F268" i="1"/>
  <c r="F294" i="1"/>
  <c r="F326" i="1"/>
  <c r="F358" i="1"/>
  <c r="G406" i="1"/>
  <c r="G470" i="1"/>
  <c r="G614" i="1"/>
  <c r="G247" i="1"/>
  <c r="G255" i="1"/>
  <c r="G263" i="1"/>
  <c r="G271" i="1"/>
  <c r="G279" i="1"/>
  <c r="G287" i="1"/>
  <c r="G295" i="1"/>
  <c r="G303" i="1"/>
  <c r="G311" i="1"/>
  <c r="G319" i="1"/>
  <c r="G327" i="1"/>
  <c r="G335" i="1"/>
  <c r="G343" i="1"/>
  <c r="G351" i="1"/>
  <c r="G359" i="1"/>
  <c r="G367" i="1"/>
  <c r="F382" i="1"/>
  <c r="G391" i="1"/>
  <c r="G405" i="1"/>
  <c r="G421" i="1"/>
  <c r="G437" i="1"/>
  <c r="G453" i="1"/>
  <c r="G469" i="1"/>
  <c r="G485" i="1"/>
  <c r="G501" i="1"/>
  <c r="G532" i="1"/>
  <c r="G638" i="1"/>
  <c r="G280" i="1"/>
  <c r="G288" i="1"/>
  <c r="G296" i="1"/>
  <c r="G304" i="1"/>
  <c r="G312" i="1"/>
  <c r="G320" i="1"/>
  <c r="G328" i="1"/>
  <c r="G336" i="1"/>
  <c r="G344" i="1"/>
  <c r="G352" i="1"/>
  <c r="G360" i="1"/>
  <c r="G368" i="1"/>
  <c r="F378" i="1"/>
  <c r="G387" i="1"/>
  <c r="G403" i="1"/>
  <c r="G419" i="1"/>
  <c r="G435" i="1"/>
  <c r="G451" i="1"/>
  <c r="G467" i="1"/>
  <c r="G483" i="1"/>
  <c r="G499" i="1"/>
  <c r="F519" i="1"/>
  <c r="G558" i="1"/>
  <c r="F259" i="1"/>
  <c r="F267" i="1"/>
  <c r="F275" i="1"/>
  <c r="F283" i="1"/>
  <c r="F291" i="1"/>
  <c r="F299" i="1"/>
  <c r="F307" i="1"/>
  <c r="F315" i="1"/>
  <c r="F323" i="1"/>
  <c r="F331" i="1"/>
  <c r="F339" i="1"/>
  <c r="F347" i="1"/>
  <c r="F355" i="1"/>
  <c r="F363" i="1"/>
  <c r="G370" i="1"/>
  <c r="F384" i="1"/>
  <c r="G396" i="1"/>
  <c r="G412" i="1"/>
  <c r="G428" i="1"/>
  <c r="G444" i="1"/>
  <c r="G460" i="1"/>
  <c r="G476" i="1"/>
  <c r="G492" i="1"/>
  <c r="G508" i="1"/>
  <c r="G517" i="1"/>
  <c r="G630" i="1"/>
  <c r="F398" i="1"/>
  <c r="F406" i="1"/>
  <c r="F414" i="1"/>
  <c r="F422" i="1"/>
  <c r="F430" i="1"/>
  <c r="F438" i="1"/>
  <c r="F446" i="1"/>
  <c r="F454" i="1"/>
  <c r="F462" i="1"/>
  <c r="F470" i="1"/>
  <c r="F478" i="1"/>
  <c r="F486" i="1"/>
  <c r="F494" i="1"/>
  <c r="F502" i="1"/>
  <c r="F510" i="1"/>
  <c r="G519" i="1"/>
  <c r="F533" i="1"/>
  <c r="G564" i="1"/>
  <c r="G596" i="1"/>
  <c r="G628" i="1"/>
  <c r="G660" i="1"/>
  <c r="F703" i="1"/>
  <c r="G654" i="1"/>
  <c r="F680" i="1"/>
  <c r="F369" i="1"/>
  <c r="F377" i="1"/>
  <c r="F385" i="1"/>
  <c r="F393" i="1"/>
  <c r="F401" i="1"/>
  <c r="F409" i="1"/>
  <c r="F417" i="1"/>
  <c r="F425" i="1"/>
  <c r="F433" i="1"/>
  <c r="F441" i="1"/>
  <c r="F449" i="1"/>
  <c r="F457" i="1"/>
  <c r="F465" i="1"/>
  <c r="F473" i="1"/>
  <c r="F481" i="1"/>
  <c r="F489" i="1"/>
  <c r="F497" i="1"/>
  <c r="F505" i="1"/>
  <c r="F513" i="1"/>
  <c r="G522" i="1"/>
  <c r="F535" i="1"/>
  <c r="G560" i="1"/>
  <c r="G592" i="1"/>
  <c r="G624" i="1"/>
  <c r="G656" i="1"/>
  <c r="G689" i="1"/>
  <c r="G794" i="1"/>
  <c r="G562" i="1"/>
  <c r="G594" i="1"/>
  <c r="G626" i="1"/>
  <c r="G658" i="1"/>
  <c r="G681" i="1"/>
  <c r="G766" i="1"/>
  <c r="F518" i="1"/>
  <c r="F526" i="1"/>
  <c r="F534" i="1"/>
  <c r="F542" i="1"/>
  <c r="F550" i="1"/>
  <c r="F558" i="1"/>
  <c r="F566" i="1"/>
  <c r="F574" i="1"/>
  <c r="F582" i="1"/>
  <c r="F590" i="1"/>
  <c r="F598" i="1"/>
  <c r="F606" i="1"/>
  <c r="F614" i="1"/>
  <c r="F622" i="1"/>
  <c r="F630" i="1"/>
  <c r="F638" i="1"/>
  <c r="F646" i="1"/>
  <c r="F654" i="1"/>
  <c r="F662" i="1"/>
  <c r="F670" i="1"/>
  <c r="F678" i="1"/>
  <c r="F689" i="1"/>
  <c r="F709" i="1"/>
  <c r="F740" i="1"/>
  <c r="G774" i="1"/>
  <c r="F871" i="1"/>
  <c r="F541" i="1"/>
  <c r="F549" i="1"/>
  <c r="F557" i="1"/>
  <c r="F565" i="1"/>
  <c r="F573" i="1"/>
  <c r="F581" i="1"/>
  <c r="F589" i="1"/>
  <c r="F597" i="1"/>
  <c r="F605" i="1"/>
  <c r="F613" i="1"/>
  <c r="F621" i="1"/>
  <c r="F629" i="1"/>
  <c r="F637" i="1"/>
  <c r="F645" i="1"/>
  <c r="F653" i="1"/>
  <c r="F661" i="1"/>
  <c r="F669" i="1"/>
  <c r="F677" i="1"/>
  <c r="G687" i="1"/>
  <c r="F697" i="1"/>
  <c r="F729" i="1"/>
  <c r="G758" i="1"/>
  <c r="F935" i="1"/>
  <c r="G533" i="1"/>
  <c r="G541" i="1"/>
  <c r="G549" i="1"/>
  <c r="G557" i="1"/>
  <c r="G565" i="1"/>
  <c r="G573" i="1"/>
  <c r="G581" i="1"/>
  <c r="G589" i="1"/>
  <c r="G597" i="1"/>
  <c r="G605" i="1"/>
  <c r="G613" i="1"/>
  <c r="G621" i="1"/>
  <c r="G629" i="1"/>
  <c r="G637" i="1"/>
  <c r="G645" i="1"/>
  <c r="G653" i="1"/>
  <c r="G661" i="1"/>
  <c r="G669" i="1"/>
  <c r="G677" i="1"/>
  <c r="F691" i="1"/>
  <c r="F707" i="1"/>
  <c r="F748" i="1"/>
  <c r="F792" i="1"/>
  <c r="G682" i="1"/>
  <c r="G690" i="1"/>
  <c r="G698" i="1"/>
  <c r="G706" i="1"/>
  <c r="G714" i="1"/>
  <c r="G722" i="1"/>
  <c r="G730" i="1"/>
  <c r="F742" i="1"/>
  <c r="G751" i="1"/>
  <c r="G760" i="1"/>
  <c r="F774" i="1"/>
  <c r="F788" i="1"/>
  <c r="F814" i="1"/>
  <c r="G850" i="1"/>
  <c r="F978" i="1"/>
  <c r="G701" i="1"/>
  <c r="G709" i="1"/>
  <c r="G717" i="1"/>
  <c r="G725" i="1"/>
  <c r="G733" i="1"/>
  <c r="G739" i="1"/>
  <c r="G748" i="1"/>
  <c r="F762" i="1"/>
  <c r="G771" i="1"/>
  <c r="G780" i="1"/>
  <c r="F790" i="1"/>
  <c r="G807" i="1"/>
  <c r="G858" i="1"/>
  <c r="F700" i="1"/>
  <c r="F708" i="1"/>
  <c r="F716" i="1"/>
  <c r="F724" i="1"/>
  <c r="F732" i="1"/>
  <c r="F744" i="1"/>
  <c r="G753" i="1"/>
  <c r="G762" i="1"/>
  <c r="F776" i="1"/>
  <c r="G785" i="1"/>
  <c r="F816" i="1"/>
  <c r="G846" i="1"/>
  <c r="F786" i="1"/>
  <c r="G795" i="1"/>
  <c r="G804" i="1"/>
  <c r="F818" i="1"/>
  <c r="F834" i="1"/>
  <c r="F850" i="1"/>
  <c r="F866" i="1"/>
  <c r="G901" i="1"/>
  <c r="G933" i="1"/>
  <c r="F957" i="1"/>
  <c r="F824" i="1"/>
  <c r="F840" i="1"/>
  <c r="F856" i="1"/>
  <c r="G873" i="1"/>
  <c r="G905" i="1"/>
  <c r="G937" i="1"/>
  <c r="F1005" i="1"/>
  <c r="G798" i="1"/>
  <c r="F812" i="1"/>
  <c r="G824" i="1"/>
  <c r="G840" i="1"/>
  <c r="G856" i="1"/>
  <c r="F875" i="1"/>
  <c r="F907" i="1"/>
  <c r="F939" i="1"/>
  <c r="F1010" i="1"/>
  <c r="G825" i="1"/>
  <c r="G833" i="1"/>
  <c r="G841" i="1"/>
  <c r="G849" i="1"/>
  <c r="G857" i="1"/>
  <c r="G865" i="1"/>
  <c r="F877" i="1"/>
  <c r="F893" i="1"/>
  <c r="F909" i="1"/>
  <c r="F925" i="1"/>
  <c r="F941" i="1"/>
  <c r="G955" i="1"/>
  <c r="F994" i="1"/>
  <c r="F743" i="1"/>
  <c r="F751" i="1"/>
  <c r="F759" i="1"/>
  <c r="F767" i="1"/>
  <c r="F775" i="1"/>
  <c r="F783" i="1"/>
  <c r="F791" i="1"/>
  <c r="F799" i="1"/>
  <c r="F807" i="1"/>
  <c r="F815" i="1"/>
  <c r="F823" i="1"/>
  <c r="F831" i="1"/>
  <c r="F839" i="1"/>
  <c r="F847" i="1"/>
  <c r="F855" i="1"/>
  <c r="F863" i="1"/>
  <c r="G871" i="1"/>
  <c r="G887" i="1"/>
  <c r="G903" i="1"/>
  <c r="G919" i="1"/>
  <c r="G935" i="1"/>
  <c r="G974" i="1"/>
  <c r="G870" i="1"/>
  <c r="G878" i="1"/>
  <c r="G886" i="1"/>
  <c r="G894" i="1"/>
  <c r="G902" i="1"/>
  <c r="G910" i="1"/>
  <c r="G918" i="1"/>
  <c r="G926" i="1"/>
  <c r="G934" i="1"/>
  <c r="F947" i="1"/>
  <c r="F964" i="1"/>
  <c r="F981" i="1"/>
  <c r="G998" i="1"/>
  <c r="F876" i="1"/>
  <c r="F884" i="1"/>
  <c r="F892" i="1"/>
  <c r="F900" i="1"/>
  <c r="F908" i="1"/>
  <c r="F916" i="1"/>
  <c r="F924" i="1"/>
  <c r="F932" i="1"/>
  <c r="F940" i="1"/>
  <c r="G953" i="1"/>
  <c r="G972" i="1"/>
  <c r="F1002" i="1"/>
  <c r="G950" i="1"/>
  <c r="G958" i="1"/>
  <c r="G968" i="1"/>
  <c r="F982" i="1"/>
  <c r="F991" i="1"/>
  <c r="G1000" i="1"/>
  <c r="F942" i="1"/>
  <c r="F950" i="1"/>
  <c r="F958" i="1"/>
  <c r="F968" i="1"/>
  <c r="F977" i="1"/>
  <c r="G986" i="1"/>
  <c r="F1000" i="1"/>
  <c r="F1009" i="1"/>
  <c r="G965" i="1"/>
  <c r="G973" i="1"/>
  <c r="G981" i="1"/>
  <c r="G989" i="1"/>
  <c r="G997" i="1"/>
  <c r="G1005" i="1"/>
  <c r="I2" i="1"/>
  <c r="I10" i="1"/>
  <c r="I18" i="1"/>
  <c r="I26" i="1"/>
  <c r="I34" i="1"/>
  <c r="I42" i="1"/>
  <c r="I50" i="1"/>
  <c r="G3" i="1"/>
  <c r="G51" i="1"/>
  <c r="G95" i="1"/>
  <c r="G119" i="1"/>
  <c r="G147" i="1"/>
  <c r="G4" i="1"/>
  <c r="F7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G15" i="1"/>
  <c r="G39" i="1"/>
  <c r="G55" i="1"/>
  <c r="G73" i="1"/>
  <c r="G89" i="1"/>
  <c r="G107" i="1"/>
  <c r="G133" i="1"/>
  <c r="F10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6" i="1"/>
  <c r="G11" i="1"/>
  <c r="G29" i="1"/>
  <c r="G53" i="1"/>
  <c r="G71" i="1"/>
  <c r="G101" i="1"/>
  <c r="G129" i="1"/>
  <c r="G141" i="1"/>
  <c r="G6" i="1"/>
  <c r="G16" i="1"/>
  <c r="G24" i="1"/>
  <c r="G32" i="1"/>
  <c r="G40" i="1"/>
  <c r="G48" i="1"/>
  <c r="G56" i="1"/>
  <c r="G64" i="1"/>
  <c r="G72" i="1"/>
  <c r="G80" i="1"/>
  <c r="G88" i="1"/>
  <c r="G96" i="1"/>
  <c r="G104" i="1"/>
  <c r="G112" i="1"/>
  <c r="G120" i="1"/>
  <c r="G128" i="1"/>
  <c r="G136" i="1"/>
  <c r="G144" i="1"/>
  <c r="F153" i="1"/>
  <c r="F158" i="1"/>
  <c r="F166" i="1"/>
  <c r="F174" i="1"/>
  <c r="F182" i="1"/>
  <c r="F190" i="1"/>
  <c r="F198" i="1"/>
  <c r="F206" i="1"/>
  <c r="F214" i="1"/>
  <c r="F222" i="1"/>
  <c r="F230" i="1"/>
  <c r="F238" i="1"/>
  <c r="G248" i="1"/>
  <c r="F260" i="1"/>
  <c r="G156" i="1"/>
  <c r="G164" i="1"/>
  <c r="G172" i="1"/>
  <c r="G180" i="1"/>
  <c r="G188" i="1"/>
  <c r="G196" i="1"/>
  <c r="G204" i="1"/>
  <c r="G212" i="1"/>
  <c r="G220" i="1"/>
  <c r="G228" i="1"/>
  <c r="G236" i="1"/>
  <c r="F247" i="1"/>
  <c r="G258" i="1"/>
  <c r="F161" i="1"/>
  <c r="F169" i="1"/>
  <c r="F177" i="1"/>
  <c r="F185" i="1"/>
  <c r="F193" i="1"/>
  <c r="F201" i="1"/>
  <c r="F209" i="1"/>
  <c r="F217" i="1"/>
  <c r="F225" i="1"/>
  <c r="F233" i="1"/>
  <c r="F244" i="1"/>
  <c r="G252" i="1"/>
  <c r="G159" i="1"/>
  <c r="G167" i="1"/>
  <c r="G175" i="1"/>
  <c r="G183" i="1"/>
  <c r="G191" i="1"/>
  <c r="G199" i="1"/>
  <c r="G207" i="1"/>
  <c r="G215" i="1"/>
  <c r="G223" i="1"/>
  <c r="G231" i="1"/>
  <c r="G239" i="1"/>
  <c r="F248" i="1"/>
  <c r="F252" i="1"/>
  <c r="G264" i="1"/>
  <c r="F288" i="1"/>
  <c r="F320" i="1"/>
  <c r="F352" i="1"/>
  <c r="G374" i="1"/>
  <c r="G426" i="1"/>
  <c r="G490" i="1"/>
  <c r="F270" i="1"/>
  <c r="F298" i="1"/>
  <c r="F330" i="1"/>
  <c r="F362" i="1"/>
  <c r="G430" i="1"/>
  <c r="G494" i="1"/>
  <c r="G270" i="1"/>
  <c r="F300" i="1"/>
  <c r="F332" i="1"/>
  <c r="F364" i="1"/>
  <c r="G402" i="1"/>
  <c r="G466" i="1"/>
  <c r="G534" i="1"/>
  <c r="F272" i="1"/>
  <c r="F302" i="1"/>
  <c r="F334" i="1"/>
  <c r="F366" i="1"/>
  <c r="G422" i="1"/>
  <c r="G486" i="1"/>
  <c r="G241" i="1"/>
  <c r="G249" i="1"/>
  <c r="G257" i="1"/>
  <c r="G265" i="1"/>
  <c r="G273" i="1"/>
  <c r="G281" i="1"/>
  <c r="G289" i="1"/>
  <c r="G297" i="1"/>
  <c r="G305" i="1"/>
  <c r="G313" i="1"/>
  <c r="G321" i="1"/>
  <c r="G329" i="1"/>
  <c r="G337" i="1"/>
  <c r="G345" i="1"/>
  <c r="G353" i="1"/>
  <c r="G361" i="1"/>
  <c r="F374" i="1"/>
  <c r="G383" i="1"/>
  <c r="G393" i="1"/>
  <c r="G409" i="1"/>
  <c r="G425" i="1"/>
  <c r="G441" i="1"/>
  <c r="G457" i="1"/>
  <c r="G473" i="1"/>
  <c r="G489" i="1"/>
  <c r="G505" i="1"/>
  <c r="G542" i="1"/>
  <c r="G274" i="1"/>
  <c r="G282" i="1"/>
  <c r="G290" i="1"/>
  <c r="G298" i="1"/>
  <c r="G306" i="1"/>
  <c r="G314" i="1"/>
  <c r="G322" i="1"/>
  <c r="G330" i="1"/>
  <c r="G338" i="1"/>
  <c r="G346" i="1"/>
  <c r="G354" i="1"/>
  <c r="G362" i="1"/>
  <c r="F370" i="1"/>
  <c r="G379" i="1"/>
  <c r="G388" i="1"/>
  <c r="G407" i="1"/>
  <c r="G423" i="1"/>
  <c r="G439" i="1"/>
  <c r="G455" i="1"/>
  <c r="G471" i="1"/>
  <c r="G487" i="1"/>
  <c r="G503" i="1"/>
  <c r="G520" i="1"/>
  <c r="G590" i="1"/>
  <c r="F261" i="1"/>
  <c r="F269" i="1"/>
  <c r="F277" i="1"/>
  <c r="F285" i="1"/>
  <c r="F293" i="1"/>
  <c r="F301" i="1"/>
  <c r="F309" i="1"/>
  <c r="F317" i="1"/>
  <c r="F325" i="1"/>
  <c r="F333" i="1"/>
  <c r="F341" i="1"/>
  <c r="F349" i="1"/>
  <c r="F357" i="1"/>
  <c r="F365" i="1"/>
  <c r="F376" i="1"/>
  <c r="G385" i="1"/>
  <c r="G400" i="1"/>
  <c r="G416" i="1"/>
  <c r="G432" i="1"/>
  <c r="G448" i="1"/>
  <c r="G464" i="1"/>
  <c r="G480" i="1"/>
  <c r="G496" i="1"/>
  <c r="G512" i="1"/>
  <c r="G530" i="1"/>
  <c r="F392" i="1"/>
  <c r="F400" i="1"/>
  <c r="F408" i="1"/>
  <c r="F416" i="1"/>
  <c r="F424" i="1"/>
  <c r="F432" i="1"/>
  <c r="F440" i="1"/>
  <c r="F448" i="1"/>
  <c r="F456" i="1"/>
  <c r="F464" i="1"/>
  <c r="F472" i="1"/>
  <c r="F480" i="1"/>
  <c r="F488" i="1"/>
  <c r="F496" i="1"/>
  <c r="F504" i="1"/>
  <c r="F512" i="1"/>
  <c r="F525" i="1"/>
  <c r="G540" i="1"/>
  <c r="G572" i="1"/>
  <c r="G604" i="1"/>
  <c r="G636" i="1"/>
  <c r="G668" i="1"/>
  <c r="F735" i="1"/>
  <c r="G662" i="1"/>
  <c r="F695" i="1"/>
  <c r="F371" i="1"/>
  <c r="F379" i="1"/>
  <c r="F387" i="1"/>
  <c r="F395" i="1"/>
  <c r="F403" i="1"/>
  <c r="F411" i="1"/>
  <c r="F419" i="1"/>
  <c r="F427" i="1"/>
  <c r="F435" i="1"/>
  <c r="F443" i="1"/>
  <c r="F451" i="1"/>
  <c r="F459" i="1"/>
  <c r="F467" i="1"/>
  <c r="F475" i="1"/>
  <c r="F483" i="1"/>
  <c r="F491" i="1"/>
  <c r="F499" i="1"/>
  <c r="F507" i="1"/>
  <c r="G514" i="1"/>
  <c r="G523" i="1"/>
  <c r="G536" i="1"/>
  <c r="G568" i="1"/>
  <c r="G600" i="1"/>
  <c r="G632" i="1"/>
  <c r="G664" i="1"/>
  <c r="F719" i="1"/>
  <c r="G538" i="1"/>
  <c r="G570" i="1"/>
  <c r="G602" i="1"/>
  <c r="G634" i="1"/>
  <c r="G666" i="1"/>
  <c r="F696" i="1"/>
  <c r="F784" i="1"/>
  <c r="F520" i="1"/>
  <c r="F528" i="1"/>
  <c r="F536" i="1"/>
  <c r="F544" i="1"/>
  <c r="F552" i="1"/>
  <c r="F560" i="1"/>
  <c r="F568" i="1"/>
  <c r="F576" i="1"/>
  <c r="F584" i="1"/>
  <c r="F592" i="1"/>
  <c r="F600" i="1"/>
  <c r="F608" i="1"/>
  <c r="F616" i="1"/>
  <c r="F624" i="1"/>
  <c r="F632" i="1"/>
  <c r="F640" i="1"/>
  <c r="F648" i="1"/>
  <c r="F656" i="1"/>
  <c r="F664" i="1"/>
  <c r="F672" i="1"/>
  <c r="F681" i="1"/>
  <c r="F690" i="1"/>
  <c r="F717" i="1"/>
  <c r="G742" i="1"/>
  <c r="G786" i="1"/>
  <c r="G951" i="1"/>
  <c r="F543" i="1"/>
  <c r="F551" i="1"/>
  <c r="F559" i="1"/>
  <c r="F567" i="1"/>
  <c r="F575" i="1"/>
  <c r="F583" i="1"/>
  <c r="F591" i="1"/>
  <c r="F599" i="1"/>
  <c r="F607" i="1"/>
  <c r="F615" i="1"/>
  <c r="F623" i="1"/>
  <c r="F631" i="1"/>
  <c r="F639" i="1"/>
  <c r="F647" i="1"/>
  <c r="F655" i="1"/>
  <c r="F663" i="1"/>
  <c r="F671" i="1"/>
  <c r="G679" i="1"/>
  <c r="F693" i="1"/>
  <c r="F705" i="1"/>
  <c r="F737" i="1"/>
  <c r="G773" i="1"/>
  <c r="G527" i="1"/>
  <c r="G535" i="1"/>
  <c r="G543" i="1"/>
  <c r="G551" i="1"/>
  <c r="G559" i="1"/>
  <c r="G567" i="1"/>
  <c r="G575" i="1"/>
  <c r="G583" i="1"/>
  <c r="G591" i="1"/>
  <c r="G599" i="1"/>
  <c r="G607" i="1"/>
  <c r="G615" i="1"/>
  <c r="G623" i="1"/>
  <c r="G631" i="1"/>
  <c r="G639" i="1"/>
  <c r="G647" i="1"/>
  <c r="G655" i="1"/>
  <c r="G663" i="1"/>
  <c r="G671" i="1"/>
  <c r="F683" i="1"/>
  <c r="F692" i="1"/>
  <c r="F715" i="1"/>
  <c r="G750" i="1"/>
  <c r="G809" i="1"/>
  <c r="G684" i="1"/>
  <c r="G692" i="1"/>
  <c r="G700" i="1"/>
  <c r="G708" i="1"/>
  <c r="G716" i="1"/>
  <c r="G724" i="1"/>
  <c r="G732" i="1"/>
  <c r="G743" i="1"/>
  <c r="G752" i="1"/>
  <c r="F766" i="1"/>
  <c r="G775" i="1"/>
  <c r="F798" i="1"/>
  <c r="G815" i="1"/>
  <c r="G866" i="1"/>
  <c r="F995" i="1"/>
  <c r="G703" i="1"/>
  <c r="G711" i="1"/>
  <c r="G719" i="1"/>
  <c r="G727" i="1"/>
  <c r="G735" i="1"/>
  <c r="G740" i="1"/>
  <c r="F754" i="1"/>
  <c r="G763" i="1"/>
  <c r="G772" i="1"/>
  <c r="F782" i="1"/>
  <c r="G791" i="1"/>
  <c r="G808" i="1"/>
  <c r="F879" i="1"/>
  <c r="F702" i="1"/>
  <c r="F710" i="1"/>
  <c r="F718" i="1"/>
  <c r="F726" i="1"/>
  <c r="F734" i="1"/>
  <c r="G745" i="1"/>
  <c r="G754" i="1"/>
  <c r="F768" i="1"/>
  <c r="G777" i="1"/>
  <c r="F800" i="1"/>
  <c r="G817" i="1"/>
  <c r="G862" i="1"/>
  <c r="G787" i="1"/>
  <c r="G796" i="1"/>
  <c r="F810" i="1"/>
  <c r="F822" i="1"/>
  <c r="F838" i="1"/>
  <c r="F854" i="1"/>
  <c r="G877" i="1"/>
  <c r="G909" i="1"/>
  <c r="G941" i="1"/>
  <c r="F973" i="1"/>
  <c r="F828" i="1"/>
  <c r="F844" i="1"/>
  <c r="F860" i="1"/>
  <c r="G881" i="1"/>
  <c r="G913" i="1"/>
  <c r="G944" i="1"/>
  <c r="G790" i="1"/>
  <c r="F804" i="1"/>
  <c r="G813" i="1"/>
  <c r="G828" i="1"/>
  <c r="G844" i="1"/>
  <c r="G860" i="1"/>
  <c r="F883" i="1"/>
  <c r="F915" i="1"/>
  <c r="G959" i="1"/>
  <c r="G819" i="1"/>
  <c r="G827" i="1"/>
  <c r="G835" i="1"/>
  <c r="G843" i="1"/>
  <c r="G851" i="1"/>
  <c r="G859" i="1"/>
  <c r="G867" i="1"/>
  <c r="F881" i="1"/>
  <c r="F897" i="1"/>
  <c r="F913" i="1"/>
  <c r="F929" i="1"/>
  <c r="F945" i="1"/>
  <c r="F962" i="1"/>
  <c r="G996" i="1"/>
  <c r="F745" i="1"/>
  <c r="F753" i="1"/>
  <c r="F761" i="1"/>
  <c r="F769" i="1"/>
  <c r="F777" i="1"/>
  <c r="F785" i="1"/>
  <c r="F793" i="1"/>
  <c r="F801" i="1"/>
  <c r="F809" i="1"/>
  <c r="F817" i="1"/>
  <c r="F825" i="1"/>
  <c r="F833" i="1"/>
  <c r="F841" i="1"/>
  <c r="F849" i="1"/>
  <c r="F857" i="1"/>
  <c r="F865" i="1"/>
  <c r="G875" i="1"/>
  <c r="G891" i="1"/>
  <c r="G907" i="1"/>
  <c r="G923" i="1"/>
  <c r="G939" i="1"/>
  <c r="F989" i="1"/>
  <c r="G872" i="1"/>
  <c r="G880" i="1"/>
  <c r="G888" i="1"/>
  <c r="G896" i="1"/>
  <c r="G904" i="1"/>
  <c r="G912" i="1"/>
  <c r="G920" i="1"/>
  <c r="G928" i="1"/>
  <c r="G936" i="1"/>
  <c r="F951" i="1"/>
  <c r="F965" i="1"/>
  <c r="G982" i="1"/>
  <c r="F870" i="1"/>
  <c r="F878" i="1"/>
  <c r="F886" i="1"/>
  <c r="F894" i="1"/>
  <c r="F902" i="1"/>
  <c r="F910" i="1"/>
  <c r="F918" i="1"/>
  <c r="F926" i="1"/>
  <c r="F934" i="1"/>
  <c r="G942" i="1"/>
  <c r="G957" i="1"/>
  <c r="F986" i="1"/>
  <c r="F1003" i="1"/>
  <c r="G952" i="1"/>
  <c r="G960" i="1"/>
  <c r="F974" i="1"/>
  <c r="F983" i="1"/>
  <c r="G992" i="1"/>
  <c r="F1006" i="1"/>
  <c r="F944" i="1"/>
  <c r="F952" i="1"/>
  <c r="F960" i="1"/>
  <c r="F969" i="1"/>
  <c r="G978" i="1"/>
  <c r="F992" i="1"/>
  <c r="F1001" i="1"/>
  <c r="G1010" i="1"/>
  <c r="G967" i="1"/>
  <c r="G975" i="1"/>
  <c r="G983" i="1"/>
  <c r="G991" i="1"/>
  <c r="G999" i="1"/>
  <c r="G1007" i="1"/>
  <c r="I4" i="1"/>
  <c r="I12" i="1"/>
  <c r="I20" i="1"/>
  <c r="I28" i="1"/>
  <c r="I36" i="1"/>
  <c r="I44" i="1"/>
  <c r="I52" i="1"/>
  <c r="G21" i="1"/>
  <c r="G65" i="1"/>
  <c r="G97" i="1"/>
  <c r="G125" i="1"/>
  <c r="G151" i="1"/>
  <c r="G12" i="1"/>
  <c r="F9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29" i="1"/>
  <c r="F137" i="1"/>
  <c r="F145" i="1"/>
  <c r="G5" i="1"/>
  <c r="G19" i="1"/>
  <c r="G43" i="1"/>
  <c r="G57" i="1"/>
  <c r="G75" i="1"/>
  <c r="G93" i="1"/>
  <c r="G109" i="1"/>
  <c r="G137" i="1"/>
  <c r="F12" i="1"/>
  <c r="F20" i="1"/>
  <c r="F28" i="1"/>
  <c r="F36" i="1"/>
  <c r="F44" i="1"/>
  <c r="F52" i="1"/>
  <c r="F60" i="1"/>
  <c r="F68" i="1"/>
  <c r="F76" i="1"/>
  <c r="F84" i="1"/>
  <c r="F92" i="1"/>
  <c r="F100" i="1"/>
  <c r="F108" i="1"/>
  <c r="F116" i="1"/>
  <c r="F124" i="1"/>
  <c r="F132" i="1"/>
  <c r="F140" i="1"/>
  <c r="F148" i="1"/>
  <c r="G17" i="1"/>
  <c r="G37" i="1"/>
  <c r="G59" i="1"/>
  <c r="G77" i="1"/>
  <c r="G111" i="1"/>
  <c r="G131" i="1"/>
  <c r="G143" i="1"/>
  <c r="G8" i="1"/>
  <c r="G18" i="1"/>
  <c r="G26" i="1"/>
  <c r="G34" i="1"/>
  <c r="G42" i="1"/>
  <c r="G50" i="1"/>
  <c r="G58" i="1"/>
  <c r="G66" i="1"/>
  <c r="G74" i="1"/>
  <c r="G82" i="1"/>
  <c r="G90" i="1"/>
  <c r="G98" i="1"/>
  <c r="G106" i="1"/>
  <c r="G114" i="1"/>
  <c r="G122" i="1"/>
  <c r="G130" i="1"/>
  <c r="G138" i="1"/>
  <c r="G146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51" i="1"/>
  <c r="G262" i="1"/>
  <c r="G158" i="1"/>
  <c r="G166" i="1"/>
  <c r="G174" i="1"/>
  <c r="G182" i="1"/>
  <c r="G190" i="1"/>
  <c r="G198" i="1"/>
  <c r="G206" i="1"/>
  <c r="G214" i="1"/>
  <c r="G222" i="1"/>
  <c r="G230" i="1"/>
  <c r="G238" i="1"/>
  <c r="F249" i="1"/>
  <c r="F155" i="1"/>
  <c r="F163" i="1"/>
  <c r="F171" i="1"/>
  <c r="F179" i="1"/>
  <c r="F187" i="1"/>
  <c r="F195" i="1"/>
  <c r="F203" i="1"/>
  <c r="F211" i="1"/>
  <c r="F219" i="1"/>
  <c r="F227" i="1"/>
  <c r="F235" i="1"/>
  <c r="F245" i="1"/>
  <c r="G153" i="1"/>
  <c r="G161" i="1"/>
  <c r="G169" i="1"/>
  <c r="G177" i="1"/>
  <c r="G185" i="1"/>
  <c r="G193" i="1"/>
  <c r="G201" i="1"/>
  <c r="G209" i="1"/>
  <c r="G217" i="1"/>
  <c r="G225" i="1"/>
  <c r="G233" i="1"/>
  <c r="F242" i="1"/>
  <c r="G250" i="1"/>
  <c r="F253" i="1"/>
  <c r="G268" i="1"/>
  <c r="F296" i="1"/>
  <c r="F328" i="1"/>
  <c r="F360" i="1"/>
  <c r="G389" i="1"/>
  <c r="G442" i="1"/>
  <c r="G506" i="1"/>
  <c r="F274" i="1"/>
  <c r="F306" i="1"/>
  <c r="F338" i="1"/>
  <c r="G381" i="1"/>
  <c r="G446" i="1"/>
  <c r="G510" i="1"/>
  <c r="F276" i="1"/>
  <c r="F308" i="1"/>
  <c r="F340" i="1"/>
  <c r="G373" i="1"/>
  <c r="G418" i="1"/>
  <c r="G482" i="1"/>
  <c r="G582" i="1"/>
  <c r="F278" i="1"/>
  <c r="F310" i="1"/>
  <c r="F342" i="1"/>
  <c r="F380" i="1"/>
  <c r="G438" i="1"/>
  <c r="G502" i="1"/>
  <c r="G243" i="1"/>
  <c r="G251" i="1"/>
  <c r="G259" i="1"/>
  <c r="G267" i="1"/>
  <c r="G275" i="1"/>
  <c r="G283" i="1"/>
  <c r="G291" i="1"/>
  <c r="G299" i="1"/>
  <c r="G307" i="1"/>
  <c r="G315" i="1"/>
  <c r="G323" i="1"/>
  <c r="G331" i="1"/>
  <c r="G339" i="1"/>
  <c r="G347" i="1"/>
  <c r="G355" i="1"/>
  <c r="G363" i="1"/>
  <c r="G375" i="1"/>
  <c r="G384" i="1"/>
  <c r="G397" i="1"/>
  <c r="G413" i="1"/>
  <c r="G429" i="1"/>
  <c r="G445" i="1"/>
  <c r="G461" i="1"/>
  <c r="G477" i="1"/>
  <c r="G493" i="1"/>
  <c r="G509" i="1"/>
  <c r="G574" i="1"/>
  <c r="G276" i="1"/>
  <c r="G284" i="1"/>
  <c r="G292" i="1"/>
  <c r="G300" i="1"/>
  <c r="G308" i="1"/>
  <c r="G316" i="1"/>
  <c r="G324" i="1"/>
  <c r="G332" i="1"/>
  <c r="G340" i="1"/>
  <c r="G348" i="1"/>
  <c r="G356" i="1"/>
  <c r="G364" i="1"/>
  <c r="G371" i="1"/>
  <c r="G380" i="1"/>
  <c r="G395" i="1"/>
  <c r="G411" i="1"/>
  <c r="G427" i="1"/>
  <c r="G443" i="1"/>
  <c r="G459" i="1"/>
  <c r="G475" i="1"/>
  <c r="G491" i="1"/>
  <c r="G507" i="1"/>
  <c r="G521" i="1"/>
  <c r="G622" i="1"/>
  <c r="F263" i="1"/>
  <c r="F271" i="1"/>
  <c r="F279" i="1"/>
  <c r="F287" i="1"/>
  <c r="F295" i="1"/>
  <c r="F303" i="1"/>
  <c r="F311" i="1"/>
  <c r="F319" i="1"/>
  <c r="F327" i="1"/>
  <c r="F335" i="1"/>
  <c r="F343" i="1"/>
  <c r="F351" i="1"/>
  <c r="F359" i="1"/>
  <c r="F367" i="1"/>
  <c r="G377" i="1"/>
  <c r="G386" i="1"/>
  <c r="G404" i="1"/>
  <c r="G420" i="1"/>
  <c r="G436" i="1"/>
  <c r="G452" i="1"/>
  <c r="G468" i="1"/>
  <c r="G484" i="1"/>
  <c r="G500" i="1"/>
  <c r="F515" i="1"/>
  <c r="G566" i="1"/>
  <c r="F394" i="1"/>
  <c r="F402" i="1"/>
  <c r="F410" i="1"/>
  <c r="F418" i="1"/>
  <c r="F426" i="1"/>
  <c r="F434" i="1"/>
  <c r="F442" i="1"/>
  <c r="F450" i="1"/>
  <c r="F458" i="1"/>
  <c r="F466" i="1"/>
  <c r="F474" i="1"/>
  <c r="F482" i="1"/>
  <c r="F490" i="1"/>
  <c r="F498" i="1"/>
  <c r="F506" i="1"/>
  <c r="F517" i="1"/>
  <c r="G526" i="1"/>
  <c r="G548" i="1"/>
  <c r="G580" i="1"/>
  <c r="G612" i="1"/>
  <c r="G644" i="1"/>
  <c r="G676" i="1"/>
  <c r="G822" i="1"/>
  <c r="G670" i="1"/>
  <c r="F711" i="1"/>
  <c r="F373" i="1"/>
  <c r="F381" i="1"/>
  <c r="F389" i="1"/>
  <c r="F397" i="1"/>
  <c r="F405" i="1"/>
  <c r="F413" i="1"/>
  <c r="F421" i="1"/>
  <c r="F429" i="1"/>
  <c r="F437" i="1"/>
  <c r="F445" i="1"/>
  <c r="F453" i="1"/>
  <c r="F461" i="1"/>
  <c r="F469" i="1"/>
  <c r="F477" i="1"/>
  <c r="F485" i="1"/>
  <c r="F493" i="1"/>
  <c r="F501" i="1"/>
  <c r="F509" i="1"/>
  <c r="G515" i="1"/>
  <c r="F527" i="1"/>
  <c r="G544" i="1"/>
  <c r="G576" i="1"/>
  <c r="G608" i="1"/>
  <c r="G640" i="1"/>
  <c r="G672" i="1"/>
  <c r="F764" i="1"/>
  <c r="G546" i="1"/>
  <c r="G578" i="1"/>
  <c r="G610" i="1"/>
  <c r="G642" i="1"/>
  <c r="G674" i="1"/>
  <c r="F727" i="1"/>
  <c r="F514" i="1"/>
  <c r="F522" i="1"/>
  <c r="F530" i="1"/>
  <c r="F538" i="1"/>
  <c r="F546" i="1"/>
  <c r="F554" i="1"/>
  <c r="F562" i="1"/>
  <c r="F570" i="1"/>
  <c r="F578" i="1"/>
  <c r="F586" i="1"/>
  <c r="F594" i="1"/>
  <c r="F602" i="1"/>
  <c r="F610" i="1"/>
  <c r="F618" i="1"/>
  <c r="F626" i="1"/>
  <c r="F634" i="1"/>
  <c r="F642" i="1"/>
  <c r="F650" i="1"/>
  <c r="F658" i="1"/>
  <c r="F666" i="1"/>
  <c r="F674" i="1"/>
  <c r="F682" i="1"/>
  <c r="G691" i="1"/>
  <c r="F725" i="1"/>
  <c r="G757" i="1"/>
  <c r="G793" i="1"/>
  <c r="F537" i="1"/>
  <c r="F545" i="1"/>
  <c r="F553" i="1"/>
  <c r="F561" i="1"/>
  <c r="F569" i="1"/>
  <c r="F577" i="1"/>
  <c r="F585" i="1"/>
  <c r="F593" i="1"/>
  <c r="F601" i="1"/>
  <c r="F609" i="1"/>
  <c r="F617" i="1"/>
  <c r="F625" i="1"/>
  <c r="F633" i="1"/>
  <c r="F641" i="1"/>
  <c r="F649" i="1"/>
  <c r="F657" i="1"/>
  <c r="F665" i="1"/>
  <c r="F673" i="1"/>
  <c r="F685" i="1"/>
  <c r="F694" i="1"/>
  <c r="F713" i="1"/>
  <c r="G741" i="1"/>
  <c r="F808" i="1"/>
  <c r="G529" i="1"/>
  <c r="G537" i="1"/>
  <c r="G545" i="1"/>
  <c r="G553" i="1"/>
  <c r="G561" i="1"/>
  <c r="G569" i="1"/>
  <c r="G577" i="1"/>
  <c r="G585" i="1"/>
  <c r="G593" i="1"/>
  <c r="G601" i="1"/>
  <c r="G609" i="1"/>
  <c r="G617" i="1"/>
  <c r="G625" i="1"/>
  <c r="G633" i="1"/>
  <c r="G641" i="1"/>
  <c r="G649" i="1"/>
  <c r="G657" i="1"/>
  <c r="G665" i="1"/>
  <c r="G673" i="1"/>
  <c r="F684" i="1"/>
  <c r="G693" i="1"/>
  <c r="F723" i="1"/>
  <c r="G765" i="1"/>
  <c r="G854" i="1"/>
  <c r="G686" i="1"/>
  <c r="G694" i="1"/>
  <c r="G702" i="1"/>
  <c r="G710" i="1"/>
  <c r="G718" i="1"/>
  <c r="G726" i="1"/>
  <c r="G734" i="1"/>
  <c r="G744" i="1"/>
  <c r="F758" i="1"/>
  <c r="G767" i="1"/>
  <c r="G776" i="1"/>
  <c r="G799" i="1"/>
  <c r="G816" i="1"/>
  <c r="F895" i="1"/>
  <c r="G697" i="1"/>
  <c r="G705" i="1"/>
  <c r="G713" i="1"/>
  <c r="G721" i="1"/>
  <c r="G729" i="1"/>
  <c r="G737" i="1"/>
  <c r="F746" i="1"/>
  <c r="G755" i="1"/>
  <c r="G764" i="1"/>
  <c r="F778" i="1"/>
  <c r="G784" i="1"/>
  <c r="G792" i="1"/>
  <c r="G826" i="1"/>
  <c r="F911" i="1"/>
  <c r="F704" i="1"/>
  <c r="F712" i="1"/>
  <c r="F720" i="1"/>
  <c r="F728" i="1"/>
  <c r="F736" i="1"/>
  <c r="G746" i="1"/>
  <c r="F760" i="1"/>
  <c r="G769" i="1"/>
  <c r="G778" i="1"/>
  <c r="G801" i="1"/>
  <c r="G818" i="1"/>
  <c r="F887" i="1"/>
  <c r="G788" i="1"/>
  <c r="F802" i="1"/>
  <c r="G811" i="1"/>
  <c r="F826" i="1"/>
  <c r="F842" i="1"/>
  <c r="F858" i="1"/>
  <c r="G885" i="1"/>
  <c r="G917" i="1"/>
  <c r="F943" i="1"/>
  <c r="G990" i="1"/>
  <c r="F832" i="1"/>
  <c r="F848" i="1"/>
  <c r="F864" i="1"/>
  <c r="G889" i="1"/>
  <c r="G921" i="1"/>
  <c r="F949" i="1"/>
  <c r="F796" i="1"/>
  <c r="G805" i="1"/>
  <c r="G814" i="1"/>
  <c r="G832" i="1"/>
  <c r="G848" i="1"/>
  <c r="G864" i="1"/>
  <c r="F891" i="1"/>
  <c r="F923" i="1"/>
  <c r="F963" i="1"/>
  <c r="G821" i="1"/>
  <c r="G829" i="1"/>
  <c r="G837" i="1"/>
  <c r="G845" i="1"/>
  <c r="G853" i="1"/>
  <c r="G861" i="1"/>
  <c r="G869" i="1"/>
  <c r="F885" i="1"/>
  <c r="F901" i="1"/>
  <c r="F917" i="1"/>
  <c r="F933" i="1"/>
  <c r="G946" i="1"/>
  <c r="G964" i="1"/>
  <c r="F739" i="1"/>
  <c r="F747" i="1"/>
  <c r="F755" i="1"/>
  <c r="F763" i="1"/>
  <c r="F771" i="1"/>
  <c r="F779" i="1"/>
  <c r="F787" i="1"/>
  <c r="F795" i="1"/>
  <c r="F803" i="1"/>
  <c r="F811" i="1"/>
  <c r="F819" i="1"/>
  <c r="F827" i="1"/>
  <c r="F835" i="1"/>
  <c r="F843" i="1"/>
  <c r="F851" i="1"/>
  <c r="F859" i="1"/>
  <c r="F867" i="1"/>
  <c r="G879" i="1"/>
  <c r="G895" i="1"/>
  <c r="G911" i="1"/>
  <c r="G927" i="1"/>
  <c r="F953" i="1"/>
  <c r="F1004" i="1"/>
  <c r="G874" i="1"/>
  <c r="G882" i="1"/>
  <c r="G890" i="1"/>
  <c r="G898" i="1"/>
  <c r="G906" i="1"/>
  <c r="G914" i="1"/>
  <c r="G922" i="1"/>
  <c r="G930" i="1"/>
  <c r="G938" i="1"/>
  <c r="F955" i="1"/>
  <c r="G966" i="1"/>
  <c r="F996" i="1"/>
  <c r="F872" i="1"/>
  <c r="F880" i="1"/>
  <c r="F888" i="1"/>
  <c r="F896" i="1"/>
  <c r="F904" i="1"/>
  <c r="F912" i="1"/>
  <c r="F920" i="1"/>
  <c r="F928" i="1"/>
  <c r="F936" i="1"/>
  <c r="G943" i="1"/>
  <c r="F970" i="1"/>
  <c r="F987" i="1"/>
  <c r="G1004" i="1"/>
  <c r="G954" i="1"/>
  <c r="F966" i="1"/>
  <c r="F975" i="1"/>
  <c r="G984" i="1"/>
  <c r="F998" i="1"/>
  <c r="F1007" i="1"/>
  <c r="F946" i="1"/>
  <c r="F954" i="1"/>
  <c r="F961" i="1"/>
  <c r="G970" i="1"/>
  <c r="F984" i="1"/>
  <c r="F993" i="1"/>
  <c r="G1002" i="1"/>
  <c r="G961" i="1"/>
  <c r="G969" i="1"/>
  <c r="G977" i="1"/>
  <c r="G985" i="1"/>
  <c r="G993" i="1"/>
  <c r="G1001" i="1"/>
  <c r="G1009" i="1"/>
  <c r="I6" i="1"/>
  <c r="I14" i="1"/>
  <c r="I22" i="1"/>
  <c r="I30" i="1"/>
  <c r="I38" i="1"/>
  <c r="I46" i="1"/>
  <c r="I54" i="1"/>
  <c r="I62" i="1"/>
  <c r="G25" i="1"/>
  <c r="G79" i="1"/>
  <c r="G105" i="1"/>
  <c r="G127" i="1"/>
  <c r="F8" i="1"/>
  <c r="F3" i="1"/>
  <c r="F11" i="1"/>
  <c r="F19" i="1"/>
  <c r="F27" i="1"/>
  <c r="F35" i="1"/>
  <c r="F43" i="1"/>
  <c r="F51" i="1"/>
  <c r="F59" i="1"/>
  <c r="F67" i="1"/>
  <c r="F75" i="1"/>
  <c r="F83" i="1"/>
  <c r="F91" i="1"/>
  <c r="F99" i="1"/>
  <c r="F107" i="1"/>
  <c r="F115" i="1"/>
  <c r="F123" i="1"/>
  <c r="F131" i="1"/>
  <c r="F139" i="1"/>
  <c r="F147" i="1"/>
  <c r="G9" i="1"/>
  <c r="G31" i="1"/>
  <c r="G47" i="1"/>
  <c r="G61" i="1"/>
  <c r="G81" i="1"/>
  <c r="G99" i="1"/>
  <c r="G115" i="1"/>
  <c r="F2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G23" i="1"/>
  <c r="G41" i="1"/>
  <c r="G63" i="1"/>
  <c r="G87" i="1"/>
  <c r="G117" i="1"/>
  <c r="G135" i="1"/>
  <c r="G149" i="1"/>
  <c r="G10" i="1"/>
  <c r="G20" i="1"/>
  <c r="G28" i="1"/>
  <c r="G36" i="1"/>
  <c r="G44" i="1"/>
  <c r="G52" i="1"/>
  <c r="G60" i="1"/>
  <c r="G68" i="1"/>
  <c r="G76" i="1"/>
  <c r="G84" i="1"/>
  <c r="G92" i="1"/>
  <c r="G100" i="1"/>
  <c r="G108" i="1"/>
  <c r="G116" i="1"/>
  <c r="G124" i="1"/>
  <c r="G132" i="1"/>
  <c r="G140" i="1"/>
  <c r="G148" i="1"/>
  <c r="F154" i="1"/>
  <c r="F162" i="1"/>
  <c r="F170" i="1"/>
  <c r="F178" i="1"/>
  <c r="F186" i="1"/>
  <c r="F194" i="1"/>
  <c r="F202" i="1"/>
  <c r="F210" i="1"/>
  <c r="F218" i="1"/>
  <c r="F226" i="1"/>
  <c r="F234" i="1"/>
  <c r="F241" i="1"/>
  <c r="F256" i="1"/>
  <c r="G152" i="1"/>
  <c r="G160" i="1"/>
  <c r="G168" i="1"/>
  <c r="G176" i="1"/>
  <c r="G184" i="1"/>
  <c r="G192" i="1"/>
  <c r="G200" i="1"/>
  <c r="G208" i="1"/>
  <c r="G216" i="1"/>
  <c r="G224" i="1"/>
  <c r="G232" i="1"/>
  <c r="G240" i="1"/>
  <c r="F254" i="1"/>
  <c r="F157" i="1"/>
  <c r="F165" i="1"/>
  <c r="F173" i="1"/>
  <c r="F181" i="1"/>
  <c r="F189" i="1"/>
  <c r="F197" i="1"/>
  <c r="F205" i="1"/>
  <c r="F213" i="1"/>
  <c r="F221" i="1"/>
  <c r="F229" i="1"/>
  <c r="F237" i="1"/>
  <c r="G246" i="1"/>
  <c r="G155" i="1"/>
  <c r="G163" i="1"/>
  <c r="G171" i="1"/>
  <c r="G179" i="1"/>
  <c r="G187" i="1"/>
  <c r="G195" i="1"/>
  <c r="G203" i="1"/>
  <c r="G211" i="1"/>
  <c r="G219" i="1"/>
  <c r="G227" i="1"/>
  <c r="G235" i="1"/>
  <c r="F243" i="1"/>
  <c r="F255" i="1"/>
  <c r="G254" i="1"/>
  <c r="G272" i="1"/>
  <c r="F304" i="1"/>
  <c r="F336" i="1"/>
  <c r="F368" i="1"/>
  <c r="G394" i="1"/>
  <c r="G458" i="1"/>
  <c r="G525" i="1"/>
  <c r="F282" i="1"/>
  <c r="F314" i="1"/>
  <c r="F346" i="1"/>
  <c r="G398" i="1"/>
  <c r="G462" i="1"/>
  <c r="G550" i="1"/>
  <c r="F284" i="1"/>
  <c r="F316" i="1"/>
  <c r="F348" i="1"/>
  <c r="F388" i="1"/>
  <c r="G434" i="1"/>
  <c r="G498" i="1"/>
  <c r="F264" i="1"/>
  <c r="F286" i="1"/>
  <c r="F318" i="1"/>
  <c r="F350" i="1"/>
  <c r="G382" i="1"/>
  <c r="G454" i="1"/>
  <c r="G524" i="1"/>
  <c r="G245" i="1"/>
  <c r="G253" i="1"/>
  <c r="G261" i="1"/>
  <c r="G269" i="1"/>
  <c r="G277" i="1"/>
  <c r="G285" i="1"/>
  <c r="G293" i="1"/>
  <c r="G301" i="1"/>
  <c r="G309" i="1"/>
  <c r="G317" i="1"/>
  <c r="G325" i="1"/>
  <c r="G333" i="1"/>
  <c r="G341" i="1"/>
  <c r="G349" i="1"/>
  <c r="G357" i="1"/>
  <c r="G365" i="1"/>
  <c r="G376" i="1"/>
  <c r="F390" i="1"/>
  <c r="G401" i="1"/>
  <c r="G417" i="1"/>
  <c r="G433" i="1"/>
  <c r="G449" i="1"/>
  <c r="G465" i="1"/>
  <c r="G481" i="1"/>
  <c r="G497" i="1"/>
  <c r="G513" i="1"/>
  <c r="G606" i="1"/>
  <c r="G278" i="1"/>
  <c r="G286" i="1"/>
  <c r="G294" i="1"/>
  <c r="G302" i="1"/>
  <c r="G310" i="1"/>
  <c r="G318" i="1"/>
  <c r="G326" i="1"/>
  <c r="G334" i="1"/>
  <c r="G342" i="1"/>
  <c r="G350" i="1"/>
  <c r="G358" i="1"/>
  <c r="G366" i="1"/>
  <c r="G372" i="1"/>
  <c r="F386" i="1"/>
  <c r="G399" i="1"/>
  <c r="G415" i="1"/>
  <c r="G431" i="1"/>
  <c r="G447" i="1"/>
  <c r="G463" i="1"/>
  <c r="G479" i="1"/>
  <c r="G495" i="1"/>
  <c r="G511" i="1"/>
  <c r="G528" i="1"/>
  <c r="F257" i="1"/>
  <c r="F265" i="1"/>
  <c r="F273" i="1"/>
  <c r="F281" i="1"/>
  <c r="F289" i="1"/>
  <c r="F297" i="1"/>
  <c r="F305" i="1"/>
  <c r="F313" i="1"/>
  <c r="F321" i="1"/>
  <c r="F329" i="1"/>
  <c r="F337" i="1"/>
  <c r="F345" i="1"/>
  <c r="F353" i="1"/>
  <c r="F361" i="1"/>
  <c r="G369" i="1"/>
  <c r="G378" i="1"/>
  <c r="G392" i="1"/>
  <c r="G408" i="1"/>
  <c r="G424" i="1"/>
  <c r="G440" i="1"/>
  <c r="G456" i="1"/>
  <c r="G472" i="1"/>
  <c r="G488" i="1"/>
  <c r="G504" i="1"/>
  <c r="G516" i="1"/>
  <c r="G598" i="1"/>
  <c r="F396" i="1"/>
  <c r="F404" i="1"/>
  <c r="F412" i="1"/>
  <c r="F420" i="1"/>
  <c r="F428" i="1"/>
  <c r="F436" i="1"/>
  <c r="F444" i="1"/>
  <c r="F452" i="1"/>
  <c r="F460" i="1"/>
  <c r="F468" i="1"/>
  <c r="F476" i="1"/>
  <c r="F484" i="1"/>
  <c r="F492" i="1"/>
  <c r="F500" i="1"/>
  <c r="F508" i="1"/>
  <c r="G518" i="1"/>
  <c r="F529" i="1"/>
  <c r="G556" i="1"/>
  <c r="G588" i="1"/>
  <c r="G620" i="1"/>
  <c r="G652" i="1"/>
  <c r="F688" i="1"/>
  <c r="G646" i="1"/>
  <c r="G678" i="1"/>
  <c r="F903" i="1"/>
  <c r="F375" i="1"/>
  <c r="F383" i="1"/>
  <c r="F391" i="1"/>
  <c r="F399" i="1"/>
  <c r="F407" i="1"/>
  <c r="F415" i="1"/>
  <c r="F423" i="1"/>
  <c r="F431" i="1"/>
  <c r="F439" i="1"/>
  <c r="F447" i="1"/>
  <c r="F455" i="1"/>
  <c r="F463" i="1"/>
  <c r="F471" i="1"/>
  <c r="F479" i="1"/>
  <c r="F487" i="1"/>
  <c r="F495" i="1"/>
  <c r="F503" i="1"/>
  <c r="F511" i="1"/>
  <c r="F521" i="1"/>
  <c r="F531" i="1"/>
  <c r="G552" i="1"/>
  <c r="G584" i="1"/>
  <c r="G616" i="1"/>
  <c r="G648" i="1"/>
  <c r="F687" i="1"/>
  <c r="G781" i="1"/>
  <c r="G554" i="1"/>
  <c r="G586" i="1"/>
  <c r="G618" i="1"/>
  <c r="G650" i="1"/>
  <c r="F679" i="1"/>
  <c r="G749" i="1"/>
  <c r="F516" i="1"/>
  <c r="F524" i="1"/>
  <c r="F532" i="1"/>
  <c r="F540" i="1"/>
  <c r="F548" i="1"/>
  <c r="F556" i="1"/>
  <c r="F564" i="1"/>
  <c r="F572" i="1"/>
  <c r="F580" i="1"/>
  <c r="F588" i="1"/>
  <c r="F596" i="1"/>
  <c r="F604" i="1"/>
  <c r="F612" i="1"/>
  <c r="F620" i="1"/>
  <c r="F628" i="1"/>
  <c r="F636" i="1"/>
  <c r="F644" i="1"/>
  <c r="F652" i="1"/>
  <c r="F660" i="1"/>
  <c r="F668" i="1"/>
  <c r="F676" i="1"/>
  <c r="G683" i="1"/>
  <c r="F701" i="1"/>
  <c r="F733" i="1"/>
  <c r="F772" i="1"/>
  <c r="G810" i="1"/>
  <c r="F539" i="1"/>
  <c r="F547" i="1"/>
  <c r="F555" i="1"/>
  <c r="F563" i="1"/>
  <c r="F571" i="1"/>
  <c r="F579" i="1"/>
  <c r="F587" i="1"/>
  <c r="F595" i="1"/>
  <c r="F603" i="1"/>
  <c r="F611" i="1"/>
  <c r="F619" i="1"/>
  <c r="F627" i="1"/>
  <c r="F635" i="1"/>
  <c r="F643" i="1"/>
  <c r="F651" i="1"/>
  <c r="F659" i="1"/>
  <c r="F667" i="1"/>
  <c r="F675" i="1"/>
  <c r="F686" i="1"/>
  <c r="G695" i="1"/>
  <c r="F721" i="1"/>
  <c r="F756" i="1"/>
  <c r="G838" i="1"/>
  <c r="G531" i="1"/>
  <c r="G539" i="1"/>
  <c r="G547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659" i="1"/>
  <c r="G667" i="1"/>
  <c r="G675" i="1"/>
  <c r="G685" i="1"/>
  <c r="F699" i="1"/>
  <c r="F731" i="1"/>
  <c r="F780" i="1"/>
  <c r="G680" i="1"/>
  <c r="G688" i="1"/>
  <c r="G696" i="1"/>
  <c r="G704" i="1"/>
  <c r="G712" i="1"/>
  <c r="G720" i="1"/>
  <c r="G728" i="1"/>
  <c r="G736" i="1"/>
  <c r="F750" i="1"/>
  <c r="G759" i="1"/>
  <c r="G768" i="1"/>
  <c r="G783" i="1"/>
  <c r="G800" i="1"/>
  <c r="G834" i="1"/>
  <c r="F927" i="1"/>
  <c r="G699" i="1"/>
  <c r="G707" i="1"/>
  <c r="G715" i="1"/>
  <c r="G723" i="1"/>
  <c r="G731" i="1"/>
  <c r="F738" i="1"/>
  <c r="G747" i="1"/>
  <c r="G756" i="1"/>
  <c r="F770" i="1"/>
  <c r="G779" i="1"/>
  <c r="G789" i="1"/>
  <c r="F806" i="1"/>
  <c r="G842" i="1"/>
  <c r="F698" i="1"/>
  <c r="F706" i="1"/>
  <c r="F714" i="1"/>
  <c r="F722" i="1"/>
  <c r="F730" i="1"/>
  <c r="G738" i="1"/>
  <c r="F752" i="1"/>
  <c r="G761" i="1"/>
  <c r="G770" i="1"/>
  <c r="G782" i="1"/>
  <c r="G802" i="1"/>
  <c r="G830" i="1"/>
  <c r="F919" i="1"/>
  <c r="F794" i="1"/>
  <c r="G803" i="1"/>
  <c r="G812" i="1"/>
  <c r="F830" i="1"/>
  <c r="F846" i="1"/>
  <c r="F862" i="1"/>
  <c r="G893" i="1"/>
  <c r="G925" i="1"/>
  <c r="G945" i="1"/>
  <c r="F820" i="1"/>
  <c r="F836" i="1"/>
  <c r="F852" i="1"/>
  <c r="F868" i="1"/>
  <c r="G897" i="1"/>
  <c r="G929" i="1"/>
  <c r="F988" i="1"/>
  <c r="G797" i="1"/>
  <c r="G806" i="1"/>
  <c r="G820" i="1"/>
  <c r="G836" i="1"/>
  <c r="G852" i="1"/>
  <c r="G868" i="1"/>
  <c r="F899" i="1"/>
  <c r="F931" i="1"/>
  <c r="G980" i="1"/>
  <c r="G823" i="1"/>
  <c r="G831" i="1"/>
  <c r="G839" i="1"/>
  <c r="G847" i="1"/>
  <c r="G855" i="1"/>
  <c r="G863" i="1"/>
  <c r="F873" i="1"/>
  <c r="F889" i="1"/>
  <c r="F905" i="1"/>
  <c r="F921" i="1"/>
  <c r="F937" i="1"/>
  <c r="G947" i="1"/>
  <c r="F979" i="1"/>
  <c r="F741" i="1"/>
  <c r="F749" i="1"/>
  <c r="F757" i="1"/>
  <c r="F765" i="1"/>
  <c r="F773" i="1"/>
  <c r="F781" i="1"/>
  <c r="F789" i="1"/>
  <c r="F797" i="1"/>
  <c r="F805" i="1"/>
  <c r="F813" i="1"/>
  <c r="F821" i="1"/>
  <c r="F829" i="1"/>
  <c r="F837" i="1"/>
  <c r="F845" i="1"/>
  <c r="F853" i="1"/>
  <c r="F861" i="1"/>
  <c r="F869" i="1"/>
  <c r="G883" i="1"/>
  <c r="G899" i="1"/>
  <c r="G915" i="1"/>
  <c r="G931" i="1"/>
  <c r="F972" i="1"/>
  <c r="G1006" i="1"/>
  <c r="G876" i="1"/>
  <c r="G884" i="1"/>
  <c r="G892" i="1"/>
  <c r="G900" i="1"/>
  <c r="G908" i="1"/>
  <c r="G916" i="1"/>
  <c r="G924" i="1"/>
  <c r="G932" i="1"/>
  <c r="G940" i="1"/>
  <c r="F959" i="1"/>
  <c r="F980" i="1"/>
  <c r="F997" i="1"/>
  <c r="F874" i="1"/>
  <c r="F882" i="1"/>
  <c r="F890" i="1"/>
  <c r="F898" i="1"/>
  <c r="F906" i="1"/>
  <c r="F914" i="1"/>
  <c r="F922" i="1"/>
  <c r="F930" i="1"/>
  <c r="F938" i="1"/>
  <c r="G949" i="1"/>
  <c r="F971" i="1"/>
  <c r="G988" i="1"/>
  <c r="G948" i="1"/>
  <c r="G956" i="1"/>
  <c r="F967" i="1"/>
  <c r="G976" i="1"/>
  <c r="F990" i="1"/>
  <c r="F999" i="1"/>
  <c r="G1008" i="1"/>
  <c r="F948" i="1"/>
  <c r="F956" i="1"/>
  <c r="G962" i="1"/>
  <c r="F976" i="1"/>
  <c r="F985" i="1"/>
  <c r="G994" i="1"/>
  <c r="F1008" i="1"/>
  <c r="G963" i="1"/>
  <c r="G971" i="1"/>
  <c r="G979" i="1"/>
  <c r="G987" i="1"/>
  <c r="G995" i="1"/>
  <c r="G1003" i="1"/>
  <c r="I11" i="1"/>
  <c r="I8" i="1"/>
  <c r="I16" i="1"/>
  <c r="I24" i="1"/>
  <c r="I32" i="1"/>
  <c r="I40" i="1"/>
  <c r="I48" i="1"/>
  <c r="I56" i="1"/>
  <c r="I66" i="1"/>
  <c r="I74" i="1"/>
  <c r="I82" i="1"/>
  <c r="I90" i="1"/>
  <c r="I98" i="1"/>
  <c r="I106" i="1"/>
  <c r="I114" i="1"/>
  <c r="I122" i="1"/>
  <c r="I130" i="1"/>
  <c r="I138" i="1"/>
  <c r="I146" i="1"/>
  <c r="I7" i="1"/>
  <c r="I19" i="1"/>
  <c r="I27" i="1"/>
  <c r="I35" i="1"/>
  <c r="I43" i="1"/>
  <c r="I51" i="1"/>
  <c r="I59" i="1"/>
  <c r="I67" i="1"/>
  <c r="I75" i="1"/>
  <c r="I83" i="1"/>
  <c r="I91" i="1"/>
  <c r="I99" i="1"/>
  <c r="I107" i="1"/>
  <c r="I115" i="1"/>
  <c r="I123" i="1"/>
  <c r="I131" i="1"/>
  <c r="I139" i="1"/>
  <c r="I147" i="1"/>
  <c r="I9" i="1"/>
  <c r="I155" i="1"/>
  <c r="I163" i="1"/>
  <c r="I171" i="1"/>
  <c r="I179" i="1"/>
  <c r="I187" i="1"/>
  <c r="I195" i="1"/>
  <c r="I203" i="1"/>
  <c r="I211" i="1"/>
  <c r="I219" i="1"/>
  <c r="I227" i="1"/>
  <c r="I235" i="1"/>
  <c r="I244" i="1"/>
  <c r="I263" i="1"/>
  <c r="I257" i="1"/>
  <c r="I160" i="1"/>
  <c r="I168" i="1"/>
  <c r="I176" i="1"/>
  <c r="I184" i="1"/>
  <c r="I192" i="1"/>
  <c r="I200" i="1"/>
  <c r="I208" i="1"/>
  <c r="I216" i="1"/>
  <c r="I224" i="1"/>
  <c r="I232" i="1"/>
  <c r="I240" i="1"/>
  <c r="I245" i="1"/>
  <c r="I255" i="1"/>
  <c r="I291" i="1"/>
  <c r="I323" i="1"/>
  <c r="I355" i="1"/>
  <c r="I269" i="1"/>
  <c r="I301" i="1"/>
  <c r="I333" i="1"/>
  <c r="I365" i="1"/>
  <c r="I287" i="1"/>
  <c r="I319" i="1"/>
  <c r="I351" i="1"/>
  <c r="I267" i="1"/>
  <c r="I289" i="1"/>
  <c r="I321" i="1"/>
  <c r="I353" i="1"/>
  <c r="I385" i="1"/>
  <c r="I389" i="1"/>
  <c r="I262" i="1"/>
  <c r="I270" i="1"/>
  <c r="I278" i="1"/>
  <c r="I286" i="1"/>
  <c r="I294" i="1"/>
  <c r="I302" i="1"/>
  <c r="I310" i="1"/>
  <c r="I318" i="1"/>
  <c r="I326" i="1"/>
  <c r="I334" i="1"/>
  <c r="I342" i="1"/>
  <c r="I350" i="1"/>
  <c r="I358" i="1"/>
  <c r="I366" i="1"/>
  <c r="I387" i="1"/>
  <c r="I397" i="1"/>
  <c r="I405" i="1"/>
  <c r="I413" i="1"/>
  <c r="I421" i="1"/>
  <c r="I429" i="1"/>
  <c r="I437" i="1"/>
  <c r="I445" i="1"/>
  <c r="I453" i="1"/>
  <c r="I461" i="1"/>
  <c r="I469" i="1"/>
  <c r="I477" i="1"/>
  <c r="I485" i="1"/>
  <c r="I493" i="1"/>
  <c r="I501" i="1"/>
  <c r="I509" i="1"/>
  <c r="I532" i="1"/>
  <c r="I682" i="1"/>
  <c r="I372" i="1"/>
  <c r="I380" i="1"/>
  <c r="I388" i="1"/>
  <c r="I396" i="1"/>
  <c r="I404" i="1"/>
  <c r="I412" i="1"/>
  <c r="I420" i="1"/>
  <c r="I428" i="1"/>
  <c r="I436" i="1"/>
  <c r="I444" i="1"/>
  <c r="I452" i="1"/>
  <c r="I460" i="1"/>
  <c r="I468" i="1"/>
  <c r="I476" i="1"/>
  <c r="I484" i="1"/>
  <c r="I492" i="1"/>
  <c r="I500" i="1"/>
  <c r="I508" i="1"/>
  <c r="I524" i="1"/>
  <c r="I706" i="1"/>
  <c r="I965" i="1"/>
  <c r="I519" i="1"/>
  <c r="I527" i="1"/>
  <c r="I535" i="1"/>
  <c r="I543" i="1"/>
  <c r="I551" i="1"/>
  <c r="I559" i="1"/>
  <c r="I567" i="1"/>
  <c r="I575" i="1"/>
  <c r="I583" i="1"/>
  <c r="I591" i="1"/>
  <c r="I599" i="1"/>
  <c r="I607" i="1"/>
  <c r="I615" i="1"/>
  <c r="I623" i="1"/>
  <c r="I631" i="1"/>
  <c r="I639" i="1"/>
  <c r="I647" i="1"/>
  <c r="I655" i="1"/>
  <c r="I663" i="1"/>
  <c r="I671" i="1"/>
  <c r="I684" i="1"/>
  <c r="I704" i="1"/>
  <c r="I736" i="1"/>
  <c r="I536" i="1"/>
  <c r="I544" i="1"/>
  <c r="I552" i="1"/>
  <c r="I560" i="1"/>
  <c r="I568" i="1"/>
  <c r="I576" i="1"/>
  <c r="I584" i="1"/>
  <c r="I592" i="1"/>
  <c r="I600" i="1"/>
  <c r="I608" i="1"/>
  <c r="I616" i="1"/>
  <c r="I624" i="1"/>
  <c r="I632" i="1"/>
  <c r="I640" i="1"/>
  <c r="I648" i="1"/>
  <c r="I656" i="1"/>
  <c r="I664" i="1"/>
  <c r="I672" i="1"/>
  <c r="I680" i="1"/>
  <c r="I696" i="1"/>
  <c r="I724" i="1"/>
  <c r="I795" i="1"/>
  <c r="I687" i="1"/>
  <c r="I710" i="1"/>
  <c r="I767" i="1"/>
  <c r="I761" i="1"/>
  <c r="I801" i="1"/>
  <c r="I741" i="1"/>
  <c r="I773" i="1"/>
  <c r="I930" i="1"/>
  <c r="I703" i="1"/>
  <c r="I711" i="1"/>
  <c r="I719" i="1"/>
  <c r="I727" i="1"/>
  <c r="I735" i="1"/>
  <c r="I755" i="1"/>
  <c r="I787" i="1"/>
  <c r="I938" i="1"/>
  <c r="I805" i="1"/>
  <c r="I829" i="1"/>
  <c r="I845" i="1"/>
  <c r="I861" i="1"/>
  <c r="I1007" i="1"/>
  <c r="I831" i="1"/>
  <c r="I847" i="1"/>
  <c r="I863" i="1"/>
  <c r="I975" i="1"/>
  <c r="I807" i="1"/>
  <c r="I886" i="1"/>
  <c r="I918" i="1"/>
  <c r="I872" i="1"/>
  <c r="I888" i="1"/>
  <c r="I904" i="1"/>
  <c r="I920" i="1"/>
  <c r="I936" i="1"/>
  <c r="I998" i="1"/>
  <c r="I744" i="1"/>
  <c r="I752" i="1"/>
  <c r="I760" i="1"/>
  <c r="I768" i="1"/>
  <c r="I776" i="1"/>
  <c r="I784" i="1"/>
  <c r="I792" i="1"/>
  <c r="I800" i="1"/>
  <c r="I808" i="1"/>
  <c r="I816" i="1"/>
  <c r="I824" i="1"/>
  <c r="I832" i="1"/>
  <c r="I840" i="1"/>
  <c r="I848" i="1"/>
  <c r="I856" i="1"/>
  <c r="I864" i="1"/>
  <c r="I956" i="1"/>
  <c r="I942" i="1"/>
  <c r="I967" i="1"/>
  <c r="I999" i="1"/>
  <c r="I875" i="1"/>
  <c r="I883" i="1"/>
  <c r="I891" i="1"/>
  <c r="I899" i="1"/>
  <c r="I907" i="1"/>
  <c r="I915" i="1"/>
  <c r="I923" i="1"/>
  <c r="I931" i="1"/>
  <c r="I939" i="1"/>
  <c r="I974" i="1"/>
  <c r="I1006" i="1"/>
  <c r="I970" i="1"/>
  <c r="I986" i="1"/>
  <c r="I1002" i="1"/>
  <c r="I945" i="1"/>
  <c r="I953" i="1"/>
  <c r="I963" i="1"/>
  <c r="I979" i="1"/>
  <c r="I995" i="1"/>
  <c r="I749" i="1"/>
  <c r="I803" i="1"/>
  <c r="I813" i="1"/>
  <c r="I849" i="1"/>
  <c r="I865" i="1"/>
  <c r="I835" i="1"/>
  <c r="I867" i="1"/>
  <c r="I992" i="1"/>
  <c r="I894" i="1"/>
  <c r="I926" i="1"/>
  <c r="I892" i="1"/>
  <c r="I924" i="1"/>
  <c r="I738" i="1"/>
  <c r="I746" i="1"/>
  <c r="I762" i="1"/>
  <c r="I778" i="1"/>
  <c r="I794" i="1"/>
  <c r="I810" i="1"/>
  <c r="I842" i="1"/>
  <c r="I858" i="1"/>
  <c r="I866" i="1"/>
  <c r="I1000" i="1"/>
  <c r="I901" i="1"/>
  <c r="I933" i="1"/>
  <c r="I961" i="1"/>
  <c r="I1009" i="1"/>
  <c r="I980" i="1"/>
  <c r="I58" i="1"/>
  <c r="I68" i="1"/>
  <c r="I76" i="1"/>
  <c r="I84" i="1"/>
  <c r="I92" i="1"/>
  <c r="I100" i="1"/>
  <c r="I108" i="1"/>
  <c r="I116" i="1"/>
  <c r="I124" i="1"/>
  <c r="I132" i="1"/>
  <c r="I140" i="1"/>
  <c r="I148" i="1"/>
  <c r="I13" i="1"/>
  <c r="I21" i="1"/>
  <c r="I29" i="1"/>
  <c r="I37" i="1"/>
  <c r="I45" i="1"/>
  <c r="I53" i="1"/>
  <c r="I61" i="1"/>
  <c r="I69" i="1"/>
  <c r="I77" i="1"/>
  <c r="I85" i="1"/>
  <c r="I93" i="1"/>
  <c r="I101" i="1"/>
  <c r="I109" i="1"/>
  <c r="I117" i="1"/>
  <c r="I125" i="1"/>
  <c r="I133" i="1"/>
  <c r="I141" i="1"/>
  <c r="I149" i="1"/>
  <c r="I152" i="1"/>
  <c r="I157" i="1"/>
  <c r="I165" i="1"/>
  <c r="I173" i="1"/>
  <c r="I181" i="1"/>
  <c r="I189" i="1"/>
  <c r="I197" i="1"/>
  <c r="I205" i="1"/>
  <c r="I213" i="1"/>
  <c r="I221" i="1"/>
  <c r="I229" i="1"/>
  <c r="I237" i="1"/>
  <c r="I250" i="1"/>
  <c r="I241" i="1"/>
  <c r="I259" i="1"/>
  <c r="I162" i="1"/>
  <c r="I170" i="1"/>
  <c r="I178" i="1"/>
  <c r="I186" i="1"/>
  <c r="I194" i="1"/>
  <c r="I202" i="1"/>
  <c r="I210" i="1"/>
  <c r="I218" i="1"/>
  <c r="I226" i="1"/>
  <c r="I234" i="1"/>
  <c r="I247" i="1"/>
  <c r="I246" i="1"/>
  <c r="I256" i="1"/>
  <c r="I299" i="1"/>
  <c r="I331" i="1"/>
  <c r="I363" i="1"/>
  <c r="I277" i="1"/>
  <c r="I309" i="1"/>
  <c r="I341" i="1"/>
  <c r="I383" i="1"/>
  <c r="I295" i="1"/>
  <c r="I327" i="1"/>
  <c r="I359" i="1"/>
  <c r="I271" i="1"/>
  <c r="I297" i="1"/>
  <c r="I329" i="1"/>
  <c r="I361" i="1"/>
  <c r="I514" i="1"/>
  <c r="I522" i="1"/>
  <c r="I264" i="1"/>
  <c r="I272" i="1"/>
  <c r="I280" i="1"/>
  <c r="I288" i="1"/>
  <c r="I296" i="1"/>
  <c r="I304" i="1"/>
  <c r="I312" i="1"/>
  <c r="I320" i="1"/>
  <c r="I328" i="1"/>
  <c r="I336" i="1"/>
  <c r="I344" i="1"/>
  <c r="I352" i="1"/>
  <c r="I360" i="1"/>
  <c r="I368" i="1"/>
  <c r="I518" i="1"/>
  <c r="I399" i="1"/>
  <c r="I407" i="1"/>
  <c r="I415" i="1"/>
  <c r="I423" i="1"/>
  <c r="I431" i="1"/>
  <c r="I439" i="1"/>
  <c r="I447" i="1"/>
  <c r="I455" i="1"/>
  <c r="I463" i="1"/>
  <c r="I471" i="1"/>
  <c r="I479" i="1"/>
  <c r="I487" i="1"/>
  <c r="I495" i="1"/>
  <c r="I503" i="1"/>
  <c r="I511" i="1"/>
  <c r="I690" i="1"/>
  <c r="I698" i="1"/>
  <c r="I374" i="1"/>
  <c r="I382" i="1"/>
  <c r="I390" i="1"/>
  <c r="I398" i="1"/>
  <c r="I406" i="1"/>
  <c r="I414" i="1"/>
  <c r="I422" i="1"/>
  <c r="I430" i="1"/>
  <c r="I438" i="1"/>
  <c r="I446" i="1"/>
  <c r="I454" i="1"/>
  <c r="I462" i="1"/>
  <c r="I470" i="1"/>
  <c r="I478" i="1"/>
  <c r="I486" i="1"/>
  <c r="I494" i="1"/>
  <c r="I502" i="1"/>
  <c r="I510" i="1"/>
  <c r="I530" i="1"/>
  <c r="I811" i="1"/>
  <c r="I513" i="1"/>
  <c r="I521" i="1"/>
  <c r="I529" i="1"/>
  <c r="I537" i="1"/>
  <c r="I545" i="1"/>
  <c r="I553" i="1"/>
  <c r="I561" i="1"/>
  <c r="I569" i="1"/>
  <c r="I577" i="1"/>
  <c r="I585" i="1"/>
  <c r="I593" i="1"/>
  <c r="I601" i="1"/>
  <c r="I609" i="1"/>
  <c r="I617" i="1"/>
  <c r="I625" i="1"/>
  <c r="I633" i="1"/>
  <c r="I641" i="1"/>
  <c r="I649" i="1"/>
  <c r="I657" i="1"/>
  <c r="I665" i="1"/>
  <c r="I673" i="1"/>
  <c r="I685" i="1"/>
  <c r="I712" i="1"/>
  <c r="I759" i="1"/>
  <c r="I538" i="1"/>
  <c r="I546" i="1"/>
  <c r="I554" i="1"/>
  <c r="I562" i="1"/>
  <c r="I570" i="1"/>
  <c r="I578" i="1"/>
  <c r="I586" i="1"/>
  <c r="I594" i="1"/>
  <c r="I602" i="1"/>
  <c r="I610" i="1"/>
  <c r="I618" i="1"/>
  <c r="I626" i="1"/>
  <c r="I634" i="1"/>
  <c r="I642" i="1"/>
  <c r="I650" i="1"/>
  <c r="I658" i="1"/>
  <c r="I666" i="1"/>
  <c r="I674" i="1"/>
  <c r="I681" i="1"/>
  <c r="I700" i="1"/>
  <c r="I732" i="1"/>
  <c r="I982" i="1"/>
  <c r="I694" i="1"/>
  <c r="I718" i="1"/>
  <c r="I890" i="1"/>
  <c r="I769" i="1"/>
  <c r="I817" i="1"/>
  <c r="I793" i="1"/>
  <c r="I697" i="1"/>
  <c r="I705" i="1"/>
  <c r="I713" i="1"/>
  <c r="I721" i="1"/>
  <c r="I729" i="1"/>
  <c r="I737" i="1"/>
  <c r="I763" i="1"/>
  <c r="I781" i="1"/>
  <c r="I833" i="1"/>
  <c r="I819" i="1"/>
  <c r="I851" i="1"/>
  <c r="I815" i="1"/>
  <c r="I876" i="1"/>
  <c r="I908" i="1"/>
  <c r="I940" i="1"/>
  <c r="I754" i="1"/>
  <c r="I770" i="1"/>
  <c r="I786" i="1"/>
  <c r="I802" i="1"/>
  <c r="I826" i="1"/>
  <c r="I850" i="1"/>
  <c r="I968" i="1"/>
  <c r="I893" i="1"/>
  <c r="I989" i="1"/>
  <c r="I964" i="1"/>
  <c r="I60" i="1"/>
  <c r="I70" i="1"/>
  <c r="I78" i="1"/>
  <c r="I86" i="1"/>
  <c r="I94" i="1"/>
  <c r="I102" i="1"/>
  <c r="I110" i="1"/>
  <c r="I118" i="1"/>
  <c r="I126" i="1"/>
  <c r="I134" i="1"/>
  <c r="I142" i="1"/>
  <c r="I150" i="1"/>
  <c r="I15" i="1"/>
  <c r="I23" i="1"/>
  <c r="I31" i="1"/>
  <c r="I39" i="1"/>
  <c r="I47" i="1"/>
  <c r="I55" i="1"/>
  <c r="I63" i="1"/>
  <c r="I71" i="1"/>
  <c r="I79" i="1"/>
  <c r="I87" i="1"/>
  <c r="I95" i="1"/>
  <c r="I103" i="1"/>
  <c r="I111" i="1"/>
  <c r="I119" i="1"/>
  <c r="I127" i="1"/>
  <c r="I135" i="1"/>
  <c r="I143" i="1"/>
  <c r="I154" i="1"/>
  <c r="I151" i="1"/>
  <c r="I159" i="1"/>
  <c r="I167" i="1"/>
  <c r="I175" i="1"/>
  <c r="I183" i="1"/>
  <c r="I191" i="1"/>
  <c r="I199" i="1"/>
  <c r="I207" i="1"/>
  <c r="I215" i="1"/>
  <c r="I223" i="1"/>
  <c r="I231" i="1"/>
  <c r="I239" i="1"/>
  <c r="I253" i="1"/>
  <c r="I242" i="1"/>
  <c r="I156" i="1"/>
  <c r="I164" i="1"/>
  <c r="I172" i="1"/>
  <c r="I180" i="1"/>
  <c r="I188" i="1"/>
  <c r="I196" i="1"/>
  <c r="I204" i="1"/>
  <c r="I212" i="1"/>
  <c r="I220" i="1"/>
  <c r="I228" i="1"/>
  <c r="I236" i="1"/>
  <c r="I249" i="1"/>
  <c r="I252" i="1"/>
  <c r="I275" i="1"/>
  <c r="I307" i="1"/>
  <c r="I339" i="1"/>
  <c r="I391" i="1"/>
  <c r="I285" i="1"/>
  <c r="I317" i="1"/>
  <c r="I349" i="1"/>
  <c r="I526" i="1"/>
  <c r="I303" i="1"/>
  <c r="I335" i="1"/>
  <c r="I367" i="1"/>
  <c r="I273" i="1"/>
  <c r="I305" i="1"/>
  <c r="I337" i="1"/>
  <c r="I369" i="1"/>
  <c r="I373" i="1"/>
  <c r="I258" i="1"/>
  <c r="I266" i="1"/>
  <c r="I274" i="1"/>
  <c r="I282" i="1"/>
  <c r="I290" i="1"/>
  <c r="I298" i="1"/>
  <c r="I306" i="1"/>
  <c r="I314" i="1"/>
  <c r="I322" i="1"/>
  <c r="I330" i="1"/>
  <c r="I338" i="1"/>
  <c r="I346" i="1"/>
  <c r="I354" i="1"/>
  <c r="I362" i="1"/>
  <c r="I371" i="1"/>
  <c r="I393" i="1"/>
  <c r="I401" i="1"/>
  <c r="I409" i="1"/>
  <c r="I417" i="1"/>
  <c r="I425" i="1"/>
  <c r="I433" i="1"/>
  <c r="I441" i="1"/>
  <c r="I449" i="1"/>
  <c r="I457" i="1"/>
  <c r="I465" i="1"/>
  <c r="I473" i="1"/>
  <c r="I481" i="1"/>
  <c r="I489" i="1"/>
  <c r="I497" i="1"/>
  <c r="I505" i="1"/>
  <c r="I520" i="1"/>
  <c r="I722" i="1"/>
  <c r="I730" i="1"/>
  <c r="I376" i="1"/>
  <c r="I384" i="1"/>
  <c r="I392" i="1"/>
  <c r="I400" i="1"/>
  <c r="I408" i="1"/>
  <c r="I416" i="1"/>
  <c r="I424" i="1"/>
  <c r="I432" i="1"/>
  <c r="I440" i="1"/>
  <c r="I448" i="1"/>
  <c r="I456" i="1"/>
  <c r="I464" i="1"/>
  <c r="I472" i="1"/>
  <c r="I480" i="1"/>
  <c r="I488" i="1"/>
  <c r="I496" i="1"/>
  <c r="I504" i="1"/>
  <c r="I512" i="1"/>
  <c r="I534" i="1"/>
  <c r="I683" i="1"/>
  <c r="I515" i="1"/>
  <c r="I523" i="1"/>
  <c r="I531" i="1"/>
  <c r="I539" i="1"/>
  <c r="I547" i="1"/>
  <c r="I555" i="1"/>
  <c r="I563" i="1"/>
  <c r="I571" i="1"/>
  <c r="I579" i="1"/>
  <c r="I587" i="1"/>
  <c r="I595" i="1"/>
  <c r="I603" i="1"/>
  <c r="I611" i="1"/>
  <c r="I619" i="1"/>
  <c r="I627" i="1"/>
  <c r="I635" i="1"/>
  <c r="I643" i="1"/>
  <c r="I651" i="1"/>
  <c r="I659" i="1"/>
  <c r="I667" i="1"/>
  <c r="I675" i="1"/>
  <c r="I692" i="1"/>
  <c r="I720" i="1"/>
  <c r="I783" i="1"/>
  <c r="I540" i="1"/>
  <c r="I548" i="1"/>
  <c r="I556" i="1"/>
  <c r="I564" i="1"/>
  <c r="I572" i="1"/>
  <c r="I580" i="1"/>
  <c r="I588" i="1"/>
  <c r="I596" i="1"/>
  <c r="I604" i="1"/>
  <c r="I612" i="1"/>
  <c r="I620" i="1"/>
  <c r="I628" i="1"/>
  <c r="I636" i="1"/>
  <c r="I644" i="1"/>
  <c r="I652" i="1"/>
  <c r="I660" i="1"/>
  <c r="I668" i="1"/>
  <c r="I676" i="1"/>
  <c r="I688" i="1"/>
  <c r="I708" i="1"/>
  <c r="I743" i="1"/>
  <c r="I679" i="1"/>
  <c r="I695" i="1"/>
  <c r="I726" i="1"/>
  <c r="I745" i="1"/>
  <c r="I777" i="1"/>
  <c r="I882" i="1"/>
  <c r="I757" i="1"/>
  <c r="I809" i="1"/>
  <c r="I699" i="1"/>
  <c r="I707" i="1"/>
  <c r="I715" i="1"/>
  <c r="I723" i="1"/>
  <c r="I731" i="1"/>
  <c r="I739" i="1"/>
  <c r="I771" i="1"/>
  <c r="I874" i="1"/>
  <c r="I789" i="1"/>
  <c r="I821" i="1"/>
  <c r="I837" i="1"/>
  <c r="I853" i="1"/>
  <c r="I869" i="1"/>
  <c r="I823" i="1"/>
  <c r="I839" i="1"/>
  <c r="I855" i="1"/>
  <c r="I946" i="1"/>
  <c r="I791" i="1"/>
  <c r="I870" i="1"/>
  <c r="I902" i="1"/>
  <c r="I934" i="1"/>
  <c r="I880" i="1"/>
  <c r="I896" i="1"/>
  <c r="I912" i="1"/>
  <c r="I928" i="1"/>
  <c r="I966" i="1"/>
  <c r="I740" i="1"/>
  <c r="I748" i="1"/>
  <c r="I756" i="1"/>
  <c r="I764" i="1"/>
  <c r="I772" i="1"/>
  <c r="I780" i="1"/>
  <c r="I788" i="1"/>
  <c r="I796" i="1"/>
  <c r="I804" i="1"/>
  <c r="I812" i="1"/>
  <c r="I820" i="1"/>
  <c r="I828" i="1"/>
  <c r="I836" i="1"/>
  <c r="I844" i="1"/>
  <c r="I852" i="1"/>
  <c r="I860" i="1"/>
  <c r="I868" i="1"/>
  <c r="I991" i="1"/>
  <c r="I954" i="1"/>
  <c r="I983" i="1"/>
  <c r="I871" i="1"/>
  <c r="I879" i="1"/>
  <c r="I887" i="1"/>
  <c r="I895" i="1"/>
  <c r="I903" i="1"/>
  <c r="I911" i="1"/>
  <c r="I919" i="1"/>
  <c r="I927" i="1"/>
  <c r="I935" i="1"/>
  <c r="I944" i="1"/>
  <c r="I990" i="1"/>
  <c r="I962" i="1"/>
  <c r="I978" i="1"/>
  <c r="I994" i="1"/>
  <c r="I1010" i="1"/>
  <c r="I949" i="1"/>
  <c r="I957" i="1"/>
  <c r="I971" i="1"/>
  <c r="I987" i="1"/>
  <c r="I1003" i="1"/>
  <c r="I862" i="1"/>
  <c r="I958" i="1"/>
  <c r="I873" i="1"/>
  <c r="I889" i="1"/>
  <c r="I897" i="1"/>
  <c r="I913" i="1"/>
  <c r="I929" i="1"/>
  <c r="I973" i="1"/>
  <c r="I969" i="1"/>
  <c r="I1001" i="1"/>
  <c r="I951" i="1"/>
  <c r="I972" i="1"/>
  <c r="I1004" i="1"/>
  <c r="I834" i="1"/>
  <c r="I976" i="1"/>
  <c r="I885" i="1"/>
  <c r="I917" i="1"/>
  <c r="I925" i="1"/>
  <c r="I977" i="1"/>
  <c r="I955" i="1"/>
  <c r="I64" i="1"/>
  <c r="I72" i="1"/>
  <c r="I80" i="1"/>
  <c r="I88" i="1"/>
  <c r="I96" i="1"/>
  <c r="I104" i="1"/>
  <c r="I112" i="1"/>
  <c r="I120" i="1"/>
  <c r="I128" i="1"/>
  <c r="I136" i="1"/>
  <c r="I144" i="1"/>
  <c r="I3" i="1"/>
  <c r="I17" i="1"/>
  <c r="I25" i="1"/>
  <c r="I33" i="1"/>
  <c r="I41" i="1"/>
  <c r="I49" i="1"/>
  <c r="I57" i="1"/>
  <c r="I65" i="1"/>
  <c r="I73" i="1"/>
  <c r="I81" i="1"/>
  <c r="I89" i="1"/>
  <c r="I97" i="1"/>
  <c r="I105" i="1"/>
  <c r="I113" i="1"/>
  <c r="I121" i="1"/>
  <c r="I129" i="1"/>
  <c r="I137" i="1"/>
  <c r="I145" i="1"/>
  <c r="I5" i="1"/>
  <c r="I153" i="1"/>
  <c r="I161" i="1"/>
  <c r="I169" i="1"/>
  <c r="I177" i="1"/>
  <c r="I185" i="1"/>
  <c r="I193" i="1"/>
  <c r="I201" i="1"/>
  <c r="I209" i="1"/>
  <c r="I217" i="1"/>
  <c r="I225" i="1"/>
  <c r="I233" i="1"/>
  <c r="I243" i="1"/>
  <c r="I261" i="1"/>
  <c r="I251" i="1"/>
  <c r="I158" i="1"/>
  <c r="I166" i="1"/>
  <c r="I174" i="1"/>
  <c r="I182" i="1"/>
  <c r="I190" i="1"/>
  <c r="I198" i="1"/>
  <c r="I206" i="1"/>
  <c r="I214" i="1"/>
  <c r="I222" i="1"/>
  <c r="I230" i="1"/>
  <c r="I238" i="1"/>
  <c r="I254" i="1"/>
  <c r="I248" i="1"/>
  <c r="I283" i="1"/>
  <c r="I315" i="1"/>
  <c r="I347" i="1"/>
  <c r="I265" i="1"/>
  <c r="I293" i="1"/>
  <c r="I325" i="1"/>
  <c r="I357" i="1"/>
  <c r="I279" i="1"/>
  <c r="I311" i="1"/>
  <c r="I343" i="1"/>
  <c r="I375" i="1"/>
  <c r="I281" i="1"/>
  <c r="I313" i="1"/>
  <c r="I345" i="1"/>
  <c r="I377" i="1"/>
  <c r="I381" i="1"/>
  <c r="I260" i="1"/>
  <c r="I268" i="1"/>
  <c r="I276" i="1"/>
  <c r="I284" i="1"/>
  <c r="I292" i="1"/>
  <c r="I300" i="1"/>
  <c r="I308" i="1"/>
  <c r="I316" i="1"/>
  <c r="I324" i="1"/>
  <c r="I332" i="1"/>
  <c r="I340" i="1"/>
  <c r="I348" i="1"/>
  <c r="I356" i="1"/>
  <c r="I364" i="1"/>
  <c r="I379" i="1"/>
  <c r="I395" i="1"/>
  <c r="I403" i="1"/>
  <c r="I411" i="1"/>
  <c r="I419" i="1"/>
  <c r="I427" i="1"/>
  <c r="I435" i="1"/>
  <c r="I443" i="1"/>
  <c r="I451" i="1"/>
  <c r="I459" i="1"/>
  <c r="I467" i="1"/>
  <c r="I475" i="1"/>
  <c r="I483" i="1"/>
  <c r="I491" i="1"/>
  <c r="I499" i="1"/>
  <c r="I507" i="1"/>
  <c r="I528" i="1"/>
  <c r="I751" i="1"/>
  <c r="I370" i="1"/>
  <c r="I378" i="1"/>
  <c r="I386" i="1"/>
  <c r="I394" i="1"/>
  <c r="I402" i="1"/>
  <c r="I410" i="1"/>
  <c r="I418" i="1"/>
  <c r="I426" i="1"/>
  <c r="I434" i="1"/>
  <c r="I442" i="1"/>
  <c r="I450" i="1"/>
  <c r="I458" i="1"/>
  <c r="I466" i="1"/>
  <c r="I474" i="1"/>
  <c r="I482" i="1"/>
  <c r="I490" i="1"/>
  <c r="I498" i="1"/>
  <c r="I506" i="1"/>
  <c r="I516" i="1"/>
  <c r="I691" i="1"/>
  <c r="I714" i="1"/>
  <c r="I517" i="1"/>
  <c r="I525" i="1"/>
  <c r="I533" i="1"/>
  <c r="I541" i="1"/>
  <c r="I549" i="1"/>
  <c r="I557" i="1"/>
  <c r="I565" i="1"/>
  <c r="I573" i="1"/>
  <c r="I581" i="1"/>
  <c r="I589" i="1"/>
  <c r="I597" i="1"/>
  <c r="I605" i="1"/>
  <c r="I613" i="1"/>
  <c r="I621" i="1"/>
  <c r="I629" i="1"/>
  <c r="I637" i="1"/>
  <c r="I645" i="1"/>
  <c r="I653" i="1"/>
  <c r="I661" i="1"/>
  <c r="I669" i="1"/>
  <c r="I677" i="1"/>
  <c r="I693" i="1"/>
  <c r="I728" i="1"/>
  <c r="I922" i="1"/>
  <c r="I542" i="1"/>
  <c r="I550" i="1"/>
  <c r="I558" i="1"/>
  <c r="I566" i="1"/>
  <c r="I574" i="1"/>
  <c r="I582" i="1"/>
  <c r="I590" i="1"/>
  <c r="I598" i="1"/>
  <c r="I606" i="1"/>
  <c r="I614" i="1"/>
  <c r="I622" i="1"/>
  <c r="I630" i="1"/>
  <c r="I638" i="1"/>
  <c r="I646" i="1"/>
  <c r="I654" i="1"/>
  <c r="I662" i="1"/>
  <c r="I670" i="1"/>
  <c r="I678" i="1"/>
  <c r="I689" i="1"/>
  <c r="I716" i="1"/>
  <c r="I775" i="1"/>
  <c r="I686" i="1"/>
  <c r="I702" i="1"/>
  <c r="I734" i="1"/>
  <c r="I753" i="1"/>
  <c r="I785" i="1"/>
  <c r="I914" i="1"/>
  <c r="I765" i="1"/>
  <c r="I898" i="1"/>
  <c r="I701" i="1"/>
  <c r="I709" i="1"/>
  <c r="I717" i="1"/>
  <c r="I725" i="1"/>
  <c r="I733" i="1"/>
  <c r="I747" i="1"/>
  <c r="I779" i="1"/>
  <c r="I906" i="1"/>
  <c r="I797" i="1"/>
  <c r="I825" i="1"/>
  <c r="I841" i="1"/>
  <c r="I857" i="1"/>
  <c r="I960" i="1"/>
  <c r="I827" i="1"/>
  <c r="I843" i="1"/>
  <c r="I859" i="1"/>
  <c r="I952" i="1"/>
  <c r="I799" i="1"/>
  <c r="I878" i="1"/>
  <c r="I910" i="1"/>
  <c r="I997" i="1"/>
  <c r="I884" i="1"/>
  <c r="I900" i="1"/>
  <c r="I916" i="1"/>
  <c r="I932" i="1"/>
  <c r="I981" i="1"/>
  <c r="I742" i="1"/>
  <c r="I750" i="1"/>
  <c r="I758" i="1"/>
  <c r="I766" i="1"/>
  <c r="I774" i="1"/>
  <c r="I782" i="1"/>
  <c r="I790" i="1"/>
  <c r="I798" i="1"/>
  <c r="I806" i="1"/>
  <c r="I814" i="1"/>
  <c r="I822" i="1"/>
  <c r="I830" i="1"/>
  <c r="I838" i="1"/>
  <c r="I846" i="1"/>
  <c r="I854" i="1"/>
  <c r="I948" i="1"/>
  <c r="I1008" i="1"/>
  <c r="I984" i="1"/>
  <c r="I881" i="1"/>
  <c r="I905" i="1"/>
  <c r="I921" i="1"/>
  <c r="I937" i="1"/>
  <c r="I1005" i="1"/>
  <c r="I985" i="1"/>
  <c r="I943" i="1"/>
  <c r="I959" i="1"/>
  <c r="I988" i="1"/>
  <c r="I818" i="1"/>
  <c r="I950" i="1"/>
  <c r="I877" i="1"/>
  <c r="I909" i="1"/>
  <c r="I941" i="1"/>
  <c r="I993" i="1"/>
  <c r="I947" i="1"/>
  <c r="I996" i="1"/>
  <c r="P397" i="1" l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128" i="1" l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A3" i="1" l="1"/>
  <c r="P9" i="1" l="1"/>
  <c r="P16" i="1"/>
  <c r="P29" i="1"/>
  <c r="P30" i="1"/>
  <c r="P40" i="1"/>
  <c r="P44" i="1"/>
  <c r="P45" i="1"/>
  <c r="P47" i="1"/>
  <c r="P52" i="1"/>
  <c r="P53" i="1"/>
  <c r="P61" i="1"/>
  <c r="P65" i="1"/>
  <c r="P66" i="1"/>
  <c r="P68" i="1"/>
  <c r="P70" i="1"/>
  <c r="P2" i="1"/>
  <c r="P8" i="1"/>
  <c r="P11" i="1"/>
  <c r="P13" i="1"/>
  <c r="P15" i="1"/>
  <c r="P17" i="1"/>
  <c r="P19" i="1"/>
  <c r="P21" i="1"/>
  <c r="P23" i="1"/>
  <c r="P25" i="1"/>
  <c r="P27" i="1"/>
  <c r="P32" i="1"/>
  <c r="P34" i="1"/>
  <c r="P36" i="1"/>
  <c r="P38" i="1"/>
  <c r="P42" i="1"/>
  <c r="P49" i="1"/>
  <c r="P51" i="1"/>
  <c r="P24" i="1"/>
  <c r="P31" i="1"/>
  <c r="P39" i="1"/>
  <c r="P46" i="1"/>
  <c r="P14" i="1"/>
  <c r="P22" i="1"/>
  <c r="P37" i="1"/>
  <c r="P12" i="1"/>
  <c r="P20" i="1"/>
  <c r="P28" i="1"/>
  <c r="P35" i="1"/>
  <c r="P43" i="1"/>
  <c r="P50" i="1"/>
  <c r="P54" i="1"/>
  <c r="P55" i="1"/>
  <c r="P57" i="1"/>
  <c r="P59" i="1"/>
  <c r="P10" i="1"/>
  <c r="P41" i="1"/>
  <c r="P62" i="1"/>
  <c r="P72" i="1"/>
  <c r="P75" i="1"/>
  <c r="P77" i="1"/>
  <c r="P79" i="1"/>
  <c r="P81" i="1"/>
  <c r="P83" i="1"/>
  <c r="P85" i="1"/>
  <c r="P87" i="1"/>
  <c r="P88" i="1"/>
  <c r="P90" i="1"/>
  <c r="P33" i="1"/>
  <c r="P58" i="1"/>
  <c r="P60" i="1"/>
  <c r="P26" i="1"/>
  <c r="P67" i="1"/>
  <c r="P69" i="1"/>
  <c r="P71" i="1"/>
  <c r="P73" i="1"/>
  <c r="P74" i="1"/>
  <c r="P76" i="1"/>
  <c r="P78" i="1"/>
  <c r="P80" i="1"/>
  <c r="P82" i="1"/>
  <c r="P84" i="1"/>
  <c r="P86" i="1"/>
  <c r="P89" i="1"/>
  <c r="P91" i="1"/>
  <c r="P93" i="1"/>
  <c r="P18" i="1"/>
  <c r="P63" i="1"/>
  <c r="P95" i="1"/>
  <c r="P97" i="1"/>
  <c r="P99" i="1"/>
  <c r="P101" i="1"/>
  <c r="P103" i="1"/>
  <c r="P105" i="1"/>
  <c r="P107" i="1"/>
  <c r="P109" i="1"/>
  <c r="P111" i="1"/>
  <c r="P113" i="1"/>
  <c r="P115" i="1"/>
  <c r="P117" i="1"/>
  <c r="P119" i="1"/>
  <c r="P121" i="1"/>
  <c r="P123" i="1"/>
  <c r="P125" i="1"/>
  <c r="P127" i="1"/>
  <c r="P56" i="1"/>
  <c r="P92" i="1"/>
  <c r="P48" i="1"/>
  <c r="P100" i="1"/>
  <c r="P108" i="1"/>
  <c r="P116" i="1"/>
  <c r="P124" i="1"/>
  <c r="P64" i="1"/>
  <c r="P94" i="1"/>
  <c r="P102" i="1"/>
  <c r="P110" i="1"/>
  <c r="P118" i="1"/>
  <c r="P126" i="1"/>
  <c r="P96" i="1"/>
  <c r="P104" i="1"/>
  <c r="P112" i="1"/>
  <c r="P120" i="1"/>
  <c r="P114" i="1"/>
  <c r="P122" i="1"/>
  <c r="P98" i="1"/>
  <c r="P106" i="1"/>
  <c r="P3" i="1"/>
  <c r="P7" i="1"/>
  <c r="P6" i="1"/>
  <c r="P4" i="1"/>
  <c r="P5" i="1"/>
  <c r="H816" i="1" l="1"/>
  <c r="H892" i="1"/>
  <c r="H924" i="1"/>
  <c r="H550" i="1"/>
  <c r="H503" i="1"/>
  <c r="H668" i="1"/>
  <c r="H564" i="1"/>
  <c r="H775" i="1"/>
  <c r="H806" i="1"/>
  <c r="H534" i="1"/>
  <c r="H705" i="1"/>
  <c r="H906" i="1"/>
  <c r="H636" i="1"/>
  <c r="H802" i="1"/>
  <c r="H623" i="1"/>
  <c r="H1002" i="1"/>
  <c r="H650" i="1"/>
  <c r="H542" i="1"/>
  <c r="H965" i="1"/>
  <c r="H727" i="1"/>
  <c r="H939" i="1"/>
  <c r="H969" i="1"/>
  <c r="H536" i="1"/>
  <c r="H486" i="1"/>
  <c r="H821" i="1"/>
  <c r="H634" i="1"/>
  <c r="H988" i="1"/>
  <c r="H741" i="1"/>
  <c r="H493" i="1"/>
  <c r="H976" i="1"/>
  <c r="H589" i="1"/>
  <c r="H900" i="1"/>
  <c r="H940" i="1"/>
  <c r="H558" i="1"/>
  <c r="H851" i="1"/>
  <c r="H817" i="1"/>
  <c r="H993" i="1"/>
  <c r="H876" i="1"/>
  <c r="H617" i="1"/>
  <c r="H813" i="1"/>
  <c r="H952" i="1"/>
  <c r="H684" i="1"/>
  <c r="H517" i="1"/>
  <c r="H795" i="1"/>
  <c r="H984" i="1"/>
  <c r="H844" i="1"/>
  <c r="H908" i="1"/>
  <c r="H652" i="1"/>
  <c r="H673" i="1"/>
  <c r="H614" i="1"/>
  <c r="H959" i="1"/>
  <c r="H768" i="1"/>
  <c r="H494" i="1"/>
  <c r="H533" i="1"/>
  <c r="H581" i="1"/>
  <c r="H526" i="1"/>
  <c r="H685" i="1"/>
  <c r="H510" i="1"/>
  <c r="H756" i="1"/>
  <c r="H560" i="1"/>
  <c r="H748" i="1"/>
  <c r="H574" i="1"/>
  <c r="H567" i="1"/>
  <c r="H681" i="1"/>
  <c r="H679" i="1"/>
  <c r="H556" i="1"/>
  <c r="H633" i="1"/>
  <c r="H557" i="1"/>
  <c r="H858" i="1"/>
  <c r="H525" i="1"/>
  <c r="H562" i="1"/>
  <c r="H773" i="1"/>
  <c r="H700" i="1"/>
  <c r="H509" i="1"/>
  <c r="H780" i="1"/>
  <c r="H703" i="1"/>
  <c r="H590" i="1"/>
  <c r="H691" i="1"/>
  <c r="H758" i="1"/>
  <c r="H616" i="1"/>
  <c r="H622" i="1"/>
  <c r="H641" i="1"/>
  <c r="H647" i="1"/>
  <c r="H627" i="1"/>
  <c r="H755" i="1"/>
  <c r="H499" i="1"/>
  <c r="H485" i="1"/>
  <c r="H666" i="1"/>
  <c r="H597" i="1"/>
  <c r="H798" i="1"/>
  <c r="H518" i="1"/>
  <c r="H713" i="1"/>
  <c r="H607" i="1"/>
  <c r="H513" i="1"/>
  <c r="H764" i="1"/>
  <c r="H692" i="1"/>
  <c r="H642" i="1"/>
  <c r="H701" i="1"/>
  <c r="H588" i="1"/>
  <c r="H497" i="1"/>
  <c r="H543" i="1"/>
  <c r="H608" i="1"/>
  <c r="H529" i="1"/>
  <c r="H695" i="1"/>
  <c r="H643" i="1"/>
  <c r="H905" i="1"/>
  <c r="H769" i="1"/>
  <c r="H737" i="1"/>
  <c r="H502" i="1"/>
  <c r="H549" i="1"/>
  <c r="H677" i="1"/>
  <c r="H742" i="1"/>
  <c r="H600" i="1"/>
  <c r="H594" i="1"/>
  <c r="H501" i="1"/>
  <c r="H719" i="1"/>
  <c r="H504" i="1"/>
  <c r="H749" i="1"/>
  <c r="H605" i="1"/>
  <c r="H626" i="1"/>
  <c r="H663" i="1"/>
  <c r="H592" i="1"/>
  <c r="H625" i="1"/>
  <c r="H711" i="1"/>
  <c r="H960" i="1"/>
  <c r="H812" i="1"/>
  <c r="H696" i="1"/>
  <c r="H546" i="1"/>
  <c r="H582" i="1"/>
  <c r="H531" i="1"/>
  <c r="H709" i="1"/>
  <c r="H606" i="1"/>
  <c r="H613" i="1"/>
  <c r="H645" i="1"/>
  <c r="H598" i="1"/>
  <c r="H609" i="1"/>
  <c r="H717" i="1"/>
  <c r="H665" i="1"/>
  <c r="H676" i="1"/>
  <c r="H566" i="1"/>
  <c r="H815" i="1"/>
  <c r="H732" i="1"/>
  <c r="H535" i="1"/>
  <c r="H520" i="1"/>
  <c r="H552" i="1"/>
  <c r="H843" i="1"/>
  <c r="H578" i="1"/>
  <c r="H640" i="1"/>
  <c r="H596" i="1"/>
  <c r="H584" i="1"/>
  <c r="H694" i="1"/>
  <c r="H541" i="1"/>
  <c r="H577" i="1"/>
  <c r="H931" i="1"/>
  <c r="H869" i="1"/>
  <c r="H777" i="1"/>
  <c r="H800" i="1"/>
  <c r="H618" i="1"/>
  <c r="H845" i="1"/>
  <c r="H781" i="1"/>
  <c r="H743" i="1"/>
  <c r="H723" i="1"/>
  <c r="H599" i="1"/>
  <c r="H672" i="1"/>
  <c r="H912" i="1"/>
  <c r="H619" i="1"/>
  <c r="H554" i="1"/>
  <c r="H631" i="1"/>
  <c r="H885" i="1"/>
  <c r="H573" i="1"/>
  <c r="H918" i="1"/>
  <c r="H544" i="1"/>
  <c r="H852" i="1"/>
  <c r="H827" i="1"/>
  <c r="H902" i="1"/>
  <c r="H484" i="1"/>
  <c r="H538" i="1"/>
  <c r="H624" i="1"/>
  <c r="H610" i="1"/>
  <c r="H693" i="1"/>
  <c r="H495" i="1"/>
  <c r="H682" i="1"/>
  <c r="H568" i="1"/>
  <c r="H917" i="1"/>
  <c r="H716" i="1"/>
  <c r="H966" i="1"/>
  <c r="H530" i="1"/>
  <c r="H729" i="1"/>
  <c r="H496" i="1"/>
  <c r="H797" i="1"/>
  <c r="H995" i="1"/>
  <c r="H809" i="1"/>
  <c r="H611" i="1"/>
  <c r="H646" i="1"/>
  <c r="H528" i="1"/>
  <c r="H593" i="1"/>
  <c r="H488" i="1"/>
  <c r="H580" i="1"/>
  <c r="H948" i="1"/>
  <c r="H565" i="1"/>
  <c r="H487" i="1"/>
  <c r="H792" i="1"/>
  <c r="H537" i="1"/>
  <c r="H506" i="1"/>
  <c r="H856" i="1"/>
  <c r="H730" i="1"/>
  <c r="H491" i="1"/>
  <c r="H559" i="1"/>
  <c r="H901" i="1"/>
  <c r="H956" i="1"/>
  <c r="H657" i="1"/>
  <c r="H983" i="1"/>
  <c r="H880" i="1"/>
  <c r="H675" i="1"/>
  <c r="H921" i="1"/>
  <c r="H943" i="1"/>
  <c r="H648" i="1"/>
  <c r="H678" i="1"/>
  <c r="H586" i="1"/>
  <c r="H721" i="1"/>
  <c r="H527" i="1"/>
  <c r="H587" i="1"/>
  <c r="H949" i="1"/>
  <c r="H583" i="1"/>
  <c r="H615" i="1"/>
  <c r="H511" i="1"/>
  <c r="H551" i="1"/>
  <c r="H710" i="1"/>
  <c r="H899" i="1"/>
  <c r="H731" i="1"/>
  <c r="H563" i="1"/>
  <c r="H763" i="1"/>
  <c r="H512" i="1"/>
  <c r="H670" i="1"/>
  <c r="H865" i="1"/>
  <c r="H934" i="1"/>
  <c r="H714" i="1"/>
  <c r="H788" i="1"/>
  <c r="H762" i="1"/>
  <c r="H745" i="1"/>
  <c r="H498" i="1"/>
  <c r="H726" i="1"/>
  <c r="H950" i="1"/>
  <c r="H958" i="1"/>
  <c r="H591" i="1"/>
  <c r="H978" i="1"/>
  <c r="H936" i="1"/>
  <c r="H555" i="1"/>
  <c r="H492" i="1"/>
  <c r="H761" i="1"/>
  <c r="H947" i="1"/>
  <c r="H837" i="1"/>
  <c r="H651" i="1"/>
  <c r="H785" i="1"/>
  <c r="H838" i="1"/>
  <c r="H522" i="1"/>
  <c r="H783" i="1"/>
  <c r="H659" i="1"/>
  <c r="H989" i="1"/>
  <c r="H697" i="1"/>
  <c r="H746" i="1"/>
  <c r="H649" i="1"/>
  <c r="H669" i="1"/>
  <c r="H490" i="1"/>
  <c r="H753" i="1"/>
  <c r="H771" i="1"/>
  <c r="H953" i="1"/>
  <c r="H524" i="1"/>
  <c r="H508" i="1"/>
  <c r="H752" i="1"/>
  <c r="H686" i="1"/>
  <c r="H548" i="1"/>
  <c r="H630" i="1"/>
  <c r="H772" i="1"/>
  <c r="H944" i="1"/>
  <c r="H629" i="1"/>
  <c r="H942" i="1"/>
  <c r="H523" i="1"/>
  <c r="H830" i="1"/>
  <c r="H576" i="1"/>
  <c r="H620" i="1"/>
  <c r="H759" i="1"/>
  <c r="H811" i="1"/>
  <c r="H793" i="1"/>
  <c r="H662" i="1"/>
  <c r="H835" i="1"/>
  <c r="H575" i="1"/>
  <c r="H644" i="1"/>
  <c r="H875" i="1"/>
  <c r="H539" i="1"/>
  <c r="H963" i="1"/>
  <c r="H808" i="1"/>
  <c r="H728" i="1"/>
  <c r="H910" i="1"/>
  <c r="H794" i="1"/>
  <c r="H532" i="1"/>
  <c r="H922" i="1"/>
  <c r="H810" i="1"/>
  <c r="H595" i="1"/>
  <c r="H848" i="1"/>
  <c r="H500" i="1"/>
  <c r="H489" i="1"/>
  <c r="H553" i="1"/>
  <c r="H667" i="1"/>
  <c r="H519" i="1"/>
  <c r="H632" i="1"/>
  <c r="H734" i="1"/>
  <c r="H911" i="1"/>
  <c r="H857" i="1"/>
  <c r="H561" i="1"/>
  <c r="H927" i="1"/>
  <c r="H514" i="1"/>
  <c r="H736" i="1"/>
  <c r="H707" i="1"/>
  <c r="H724" i="1"/>
  <c r="H765" i="1"/>
  <c r="H824" i="1"/>
  <c r="H547" i="1"/>
  <c r="H639" i="1"/>
  <c r="H661" i="1"/>
  <c r="H740" i="1"/>
  <c r="H804" i="1"/>
  <c r="H883" i="1"/>
  <c r="H879" i="1"/>
  <c r="H612" i="1"/>
  <c r="H873" i="1"/>
  <c r="H895" i="1"/>
  <c r="H841" i="1"/>
  <c r="H994" i="1"/>
  <c r="H733" i="1"/>
  <c r="H889" i="1"/>
  <c r="H774" i="1"/>
  <c r="H767" i="1"/>
  <c r="H814" i="1"/>
  <c r="H689" i="1"/>
  <c r="H637" i="1"/>
  <c r="H970" i="1"/>
  <c r="H516" i="1"/>
  <c r="H718" i="1"/>
  <c r="H977" i="1"/>
  <c r="H786" i="1"/>
  <c r="H981" i="1"/>
  <c r="H997" i="1"/>
  <c r="H833" i="1"/>
  <c r="H782" i="1"/>
  <c r="H585" i="1"/>
  <c r="H951" i="1"/>
  <c r="H928" i="1"/>
  <c r="H861" i="1"/>
  <c r="H840" i="1"/>
  <c r="H747" i="1"/>
  <c r="H776" i="1"/>
  <c r="H853" i="1"/>
  <c r="H849" i="1"/>
  <c r="H784" i="1"/>
  <c r="H658" i="1"/>
  <c r="H803" i="1"/>
  <c r="H846" i="1"/>
  <c r="H937" i="1"/>
  <c r="H722" i="1"/>
  <c r="H863" i="1"/>
  <c r="H801" i="1"/>
  <c r="H688" i="1"/>
  <c r="H789" i="1"/>
  <c r="H735" i="1"/>
  <c r="H750" i="1"/>
  <c r="H628" i="1"/>
  <c r="H754" i="1"/>
  <c r="H884" i="1"/>
  <c r="H720" i="1"/>
  <c r="H820" i="1"/>
  <c r="H712" i="1"/>
  <c r="H923" i="1"/>
  <c r="H870" i="1"/>
  <c r="H831" i="1"/>
  <c r="H877" i="1"/>
  <c r="H962" i="1"/>
  <c r="H507" i="1"/>
  <c r="H915" i="1"/>
  <c r="H505" i="1"/>
  <c r="H654" i="1"/>
  <c r="H864" i="1"/>
  <c r="H521" i="1"/>
  <c r="H945" i="1"/>
  <c r="H751" i="1"/>
  <c r="H826" i="1"/>
  <c r="H757" i="1"/>
  <c r="H854" i="1"/>
  <c r="H601" i="1"/>
  <c r="H698" i="1"/>
  <c r="H779" i="1"/>
  <c r="H790" i="1"/>
  <c r="H656" i="1"/>
  <c r="H866" i="1"/>
  <c r="H687" i="1"/>
  <c r="H893" i="1"/>
  <c r="H925" i="1"/>
  <c r="H805" i="1"/>
  <c r="H886" i="1"/>
  <c r="H871" i="1"/>
  <c r="H602" i="1"/>
  <c r="H847" i="1"/>
  <c r="H909" i="1"/>
  <c r="H725" i="1"/>
  <c r="H933" i="1"/>
  <c r="H579" i="1"/>
  <c r="H572" i="1"/>
  <c r="H571" i="1"/>
  <c r="H702" i="1"/>
  <c r="H818" i="1"/>
  <c r="H874" i="1"/>
  <c r="H655" i="1"/>
  <c r="H819" i="1"/>
  <c r="H957" i="1"/>
  <c r="H638" i="1"/>
  <c r="H766" i="1"/>
  <c r="H799" i="1"/>
  <c r="H604" i="1"/>
  <c r="H862" i="1"/>
  <c r="H715" i="1"/>
  <c r="H515" i="1"/>
  <c r="H907" i="1"/>
  <c r="H540" i="1"/>
  <c r="H832" i="1"/>
  <c r="H778" i="1"/>
  <c r="H545" i="1"/>
  <c r="H635" i="1"/>
  <c r="H1006" i="1"/>
  <c r="H690" i="1"/>
  <c r="H1005" i="1"/>
  <c r="H980" i="1"/>
  <c r="H569" i="1"/>
  <c r="H867" i="1"/>
  <c r="H919" i="1"/>
  <c r="H986" i="1"/>
  <c r="H760" i="1"/>
  <c r="H621" i="1"/>
  <c r="H975" i="1"/>
  <c r="H990" i="1"/>
  <c r="H839" i="1"/>
  <c r="H828" i="1"/>
  <c r="H603" i="1"/>
  <c r="H987" i="1"/>
  <c r="H897" i="1"/>
  <c r="H708" i="1"/>
  <c r="H955" i="1"/>
  <c r="H834" i="1"/>
  <c r="H888" i="1"/>
  <c r="H967" i="1"/>
  <c r="H796" i="1"/>
  <c r="H699" i="1"/>
  <c r="H913" i="1"/>
  <c r="H704" i="1"/>
  <c r="H859" i="1"/>
  <c r="H882" i="1"/>
  <c r="H825" i="1"/>
  <c r="H973" i="1"/>
  <c r="H904" i="1"/>
  <c r="H570" i="1"/>
  <c r="H894" i="1"/>
  <c r="H660" i="1"/>
  <c r="H1010" i="1"/>
  <c r="H664" i="1"/>
  <c r="H791" i="1"/>
  <c r="H653" i="1"/>
  <c r="H891" i="1"/>
  <c r="H896" i="1"/>
  <c r="H829" i="1"/>
  <c r="H991" i="1"/>
  <c r="H914" i="1"/>
  <c r="H964" i="1"/>
  <c r="H954" i="1"/>
  <c r="H739" i="1"/>
  <c r="H961" i="1"/>
  <c r="H999" i="1"/>
  <c r="H738" i="1"/>
  <c r="H1001" i="1"/>
  <c r="H935" i="1"/>
  <c r="H982" i="1"/>
  <c r="H787" i="1"/>
  <c r="H680" i="1"/>
  <c r="H878" i="1"/>
  <c r="H836" i="1"/>
  <c r="H671" i="1"/>
  <c r="H1004" i="1"/>
  <c r="H1009" i="1"/>
  <c r="H683" i="1"/>
  <c r="H946" i="1"/>
  <c r="H903" i="1"/>
  <c r="H706" i="1"/>
  <c r="H932" i="1"/>
  <c r="H920" i="1"/>
  <c r="H881" i="1"/>
  <c r="H744" i="1"/>
  <c r="H985" i="1"/>
  <c r="H1007" i="1"/>
  <c r="H1003" i="1"/>
  <c r="H822" i="1"/>
  <c r="H872" i="1"/>
  <c r="H916" i="1"/>
  <c r="H929" i="1"/>
  <c r="H974" i="1"/>
  <c r="H887" i="1"/>
  <c r="H807" i="1"/>
  <c r="H941" i="1"/>
  <c r="H972" i="1"/>
  <c r="H926" i="1"/>
  <c r="H770" i="1"/>
  <c r="H998" i="1"/>
  <c r="H842" i="1"/>
  <c r="H968" i="1"/>
  <c r="H979" i="1"/>
  <c r="H1008" i="1"/>
  <c r="H938" i="1"/>
  <c r="H850" i="1"/>
  <c r="H1000" i="1"/>
  <c r="H996" i="1"/>
  <c r="H674" i="1"/>
  <c r="H898" i="1"/>
  <c r="H930" i="1"/>
  <c r="H855" i="1"/>
  <c r="H890" i="1"/>
  <c r="H860" i="1"/>
  <c r="H971" i="1"/>
  <c r="H868" i="1"/>
  <c r="H823" i="1"/>
  <c r="H992" i="1"/>
  <c r="J788" i="1"/>
  <c r="J1004" i="1"/>
  <c r="J516" i="1"/>
  <c r="J1005" i="1"/>
  <c r="J681" i="1"/>
  <c r="J833" i="1"/>
  <c r="J531" i="1"/>
  <c r="J937" i="1"/>
  <c r="J678" i="1"/>
  <c r="J570" i="1"/>
  <c r="J669" i="1"/>
  <c r="J884" i="1"/>
  <c r="J526" i="1"/>
  <c r="J628" i="1"/>
  <c r="J554" i="1"/>
  <c r="J863" i="1"/>
  <c r="J569" i="1"/>
  <c r="J822" i="1"/>
  <c r="J962" i="1"/>
  <c r="J555" i="1"/>
  <c r="J899" i="1"/>
  <c r="J502" i="1"/>
  <c r="J565" i="1"/>
  <c r="J889" i="1"/>
  <c r="J610" i="1"/>
  <c r="J738" i="1"/>
  <c r="J986" i="1"/>
  <c r="J651" i="1"/>
  <c r="J613" i="1"/>
  <c r="J900" i="1"/>
  <c r="J832" i="1"/>
  <c r="J496" i="1"/>
  <c r="J865" i="1"/>
  <c r="J695" i="1"/>
  <c r="J782" i="1"/>
  <c r="J697" i="1"/>
  <c r="J629" i="1"/>
  <c r="J719" i="1"/>
  <c r="J786" i="1"/>
  <c r="J943" i="1"/>
  <c r="J851" i="1"/>
  <c r="J521" i="1"/>
  <c r="J560" i="1"/>
  <c r="J795" i="1"/>
  <c r="J914" i="1"/>
  <c r="J608" i="1"/>
  <c r="J710" i="1"/>
  <c r="J589" i="1"/>
  <c r="J998" i="1"/>
  <c r="J647" i="1"/>
  <c r="J871" i="1"/>
  <c r="J791" i="1"/>
  <c r="J509" i="1"/>
  <c r="J579" i="1"/>
  <c r="J718" i="1"/>
  <c r="J731" i="1"/>
  <c r="J893" i="1"/>
  <c r="J489" i="1"/>
  <c r="J632" i="1"/>
  <c r="J978" i="1"/>
  <c r="J714" i="1"/>
  <c r="J770" i="1"/>
  <c r="J972" i="1"/>
  <c r="J813" i="1"/>
  <c r="J625" i="1"/>
  <c r="J730" i="1"/>
  <c r="J836" i="1"/>
  <c r="J665" i="1"/>
  <c r="J808" i="1"/>
  <c r="J734" i="1"/>
  <c r="J980" i="1"/>
  <c r="J804" i="1"/>
  <c r="J807" i="1"/>
  <c r="J870" i="1"/>
  <c r="J741" i="1"/>
  <c r="J853" i="1"/>
  <c r="J936" i="1"/>
  <c r="J599" i="1"/>
  <c r="J982" i="1"/>
  <c r="J615" i="1"/>
  <c r="J550" i="1"/>
  <c r="J997" i="1"/>
  <c r="J551" i="1"/>
  <c r="J618" i="1"/>
  <c r="J601" i="1"/>
  <c r="J595" i="1"/>
  <c r="J661" i="1"/>
  <c r="J849" i="1"/>
  <c r="J571" i="1"/>
  <c r="J801" i="1"/>
  <c r="J752" i="1"/>
  <c r="J816" i="1"/>
  <c r="J935" i="1"/>
  <c r="J1010" i="1"/>
  <c r="J600" i="1"/>
  <c r="J993" i="1"/>
  <c r="J576" i="1"/>
  <c r="J886" i="1"/>
  <c r="J584" i="1"/>
  <c r="J826" i="1"/>
  <c r="J686" i="1"/>
  <c r="J704" i="1"/>
  <c r="J641" i="1"/>
  <c r="J933" i="1"/>
  <c r="J634" i="1"/>
  <c r="J688" i="1"/>
  <c r="J612" i="1"/>
  <c r="J895" i="1"/>
  <c r="J803" i="1"/>
  <c r="J938" i="1"/>
  <c r="J711" i="1"/>
  <c r="J660" i="1"/>
  <c r="J614" i="1"/>
  <c r="J948" i="1"/>
  <c r="J594" i="1"/>
  <c r="J829" i="1"/>
  <c r="J806" i="1"/>
  <c r="J838" i="1"/>
  <c r="J716" i="1"/>
  <c r="J603" i="1"/>
  <c r="J659" i="1"/>
  <c r="J736" i="1"/>
  <c r="J992" i="1"/>
  <c r="J606" i="1"/>
  <c r="J590" i="1"/>
  <c r="J815" i="1"/>
  <c r="J642" i="1"/>
  <c r="J1009" i="1"/>
  <c r="J662" i="1"/>
  <c r="J682" i="1"/>
  <c r="J687" i="1"/>
  <c r="J667" i="1"/>
  <c r="J616" i="1"/>
  <c r="J811" i="1"/>
  <c r="J535" i="1"/>
  <c r="J767" i="1"/>
  <c r="J636" i="1"/>
  <c r="J1008" i="1"/>
  <c r="J843" i="1"/>
  <c r="J912" i="1"/>
  <c r="J785" i="1"/>
  <c r="J537" i="1"/>
  <c r="J708" i="1"/>
  <c r="J1006" i="1"/>
  <c r="J873" i="1"/>
  <c r="J586" i="1"/>
  <c r="J575" i="1"/>
  <c r="J971" i="1"/>
  <c r="J572" i="1"/>
  <c r="J692" i="1"/>
  <c r="J835" i="1"/>
  <c r="J751" i="1"/>
  <c r="J622" i="1"/>
  <c r="J558" i="1"/>
  <c r="J520" i="1"/>
  <c r="J834" i="1"/>
  <c r="J841" i="1"/>
  <c r="J534" i="1"/>
  <c r="J559" i="1"/>
  <c r="J536" i="1"/>
  <c r="J670" i="1"/>
  <c r="J784" i="1"/>
  <c r="J593" i="1"/>
  <c r="J715" i="1"/>
  <c r="J650" i="1"/>
  <c r="J828" i="1"/>
  <c r="J691" i="1"/>
  <c r="J674" i="1"/>
  <c r="J967" i="1"/>
  <c r="J643" i="1"/>
  <c r="J493" i="1"/>
  <c r="J955" i="1"/>
  <c r="J950" i="1"/>
  <c r="J649" i="1"/>
  <c r="J533" i="1"/>
  <c r="J934" i="1"/>
  <c r="J872" i="1"/>
  <c r="J562" i="1"/>
  <c r="J763" i="1"/>
  <c r="J994" i="1"/>
  <c r="J626" i="1"/>
  <c r="J939" i="1"/>
  <c r="J1001" i="1"/>
  <c r="J818" i="1"/>
  <c r="J975" i="1"/>
  <c r="J814" i="1"/>
  <c r="J617" i="1"/>
  <c r="J664" i="1"/>
  <c r="J908" i="1"/>
  <c r="J549" i="1"/>
  <c r="J749" i="1"/>
  <c r="J902" i="1"/>
  <c r="J543" i="1"/>
  <c r="J885" i="1"/>
  <c r="J977" i="1"/>
  <c r="J781" i="1"/>
  <c r="J821" i="1"/>
  <c r="J922" i="1"/>
  <c r="J511" i="1"/>
  <c r="J810" i="1"/>
  <c r="J646" i="1"/>
  <c r="J923" i="1"/>
  <c r="J890" i="1"/>
  <c r="J861" i="1"/>
  <c r="J988" i="1"/>
  <c r="J991" i="1"/>
  <c r="J772" i="1"/>
  <c r="J906" i="1"/>
  <c r="J847" i="1"/>
  <c r="J621" i="1"/>
  <c r="J529" i="1"/>
  <c r="J831" i="1"/>
  <c r="J774" i="1"/>
  <c r="J663" i="1"/>
  <c r="J508" i="1"/>
  <c r="J907" i="1"/>
  <c r="J944" i="1"/>
  <c r="J492" i="1"/>
  <c r="J737" i="1"/>
  <c r="J709" i="1"/>
  <c r="J703" i="1"/>
  <c r="J672" i="1"/>
  <c r="J867" i="1"/>
  <c r="J820" i="1"/>
  <c r="J974" i="1"/>
  <c r="J604" i="1"/>
  <c r="J654" i="1"/>
  <c r="J911" i="1"/>
  <c r="J500" i="1"/>
  <c r="J846" i="1"/>
  <c r="J696" i="1"/>
  <c r="J819" i="1"/>
  <c r="J794" i="1"/>
  <c r="J946" i="1"/>
  <c r="J990" i="1"/>
  <c r="J919" i="1"/>
  <c r="J754" i="1"/>
  <c r="J578" i="1"/>
  <c r="J574" i="1"/>
  <c r="J583" i="1"/>
  <c r="J837" i="1"/>
  <c r="J960" i="1"/>
  <c r="J973" i="1"/>
  <c r="J539" i="1"/>
  <c r="J525" i="1"/>
  <c r="J753" i="1"/>
  <c r="J925" i="1"/>
  <c r="J856" i="1"/>
  <c r="J920" i="1"/>
  <c r="J897" i="1"/>
  <c r="J854" i="1"/>
  <c r="J761" i="1"/>
  <c r="J894" i="1"/>
  <c r="J607" i="1"/>
  <c r="J506" i="1"/>
  <c r="J653" i="1"/>
  <c r="J548" i="1"/>
  <c r="J942" i="1"/>
  <c r="J799" i="1"/>
  <c r="J903" i="1"/>
  <c r="J951" i="1"/>
  <c r="J515" i="1"/>
  <c r="J542" i="1"/>
  <c r="J869" i="1"/>
  <c r="J842" i="1"/>
  <c r="J766" i="1"/>
  <c r="J918" i="1"/>
  <c r="J485" i="1"/>
  <c r="J927" i="1"/>
  <c r="J510" i="1"/>
  <c r="J953" i="1"/>
  <c r="J747" i="1"/>
  <c r="J652" i="1"/>
  <c r="J783" i="1"/>
  <c r="J964" i="1"/>
  <c r="J527" i="1"/>
  <c r="J656" i="1"/>
  <c r="J850" i="1"/>
  <c r="J561" i="1"/>
  <c r="J969" i="1"/>
  <c r="J984" i="1"/>
  <c r="J961" i="1"/>
  <c r="J845" i="1"/>
  <c r="J1003" i="1"/>
  <c r="J848" i="1"/>
  <c r="J623" i="1"/>
  <c r="J954" i="1"/>
  <c r="J947" i="1"/>
  <c r="J658" i="1"/>
  <c r="J499" i="1"/>
  <c r="J812" i="1"/>
  <c r="J655" i="1"/>
  <c r="J619" i="1"/>
  <c r="J809" i="1"/>
  <c r="J755" i="1"/>
  <c r="J546" i="1"/>
  <c r="J491" i="1"/>
  <c r="J941" i="1"/>
  <c r="J740" i="1"/>
  <c r="J591" i="1"/>
  <c r="J802" i="1"/>
  <c r="J729" i="1"/>
  <c r="J1002" i="1"/>
  <c r="J798" i="1"/>
  <c r="J827" i="1"/>
  <c r="J883" i="1"/>
  <c r="J627" i="1"/>
  <c r="J484" i="1"/>
  <c r="J507" i="1"/>
  <c r="J592" i="1"/>
  <c r="J671" i="1"/>
  <c r="J624" i="1"/>
  <c r="J909" i="1"/>
  <c r="J759" i="1"/>
  <c r="J765" i="1"/>
  <c r="J700" i="1"/>
  <c r="J724" i="1"/>
  <c r="J503" i="1"/>
  <c r="J866" i="1"/>
  <c r="J748" i="1"/>
  <c r="J768" i="1"/>
  <c r="J611" i="1"/>
  <c r="J512" i="1"/>
  <c r="J598" i="1"/>
  <c r="J567" i="1"/>
  <c r="J757" i="1"/>
  <c r="J898" i="1"/>
  <c r="J858" i="1"/>
  <c r="J725" i="1"/>
  <c r="J668" i="1"/>
  <c r="J844" i="1"/>
  <c r="J999" i="1"/>
  <c r="J840" i="1"/>
  <c r="J805" i="1"/>
  <c r="J609" i="1"/>
  <c r="J727" i="1"/>
  <c r="J638" i="1"/>
  <c r="J780" i="1"/>
  <c r="J733" i="1"/>
  <c r="J490" i="1"/>
  <c r="J487" i="1"/>
  <c r="J739" i="1"/>
  <c r="J789" i="1"/>
  <c r="J639" i="1"/>
  <c r="J528" i="1"/>
  <c r="J644" i="1"/>
  <c r="J726" i="1"/>
  <c r="J685" i="1"/>
  <c r="J597" i="1"/>
  <c r="J949" i="1"/>
  <c r="J513" i="1"/>
  <c r="J989" i="1"/>
  <c r="J859" i="1"/>
  <c r="J553" i="1"/>
  <c r="J956" i="1"/>
  <c r="J732" i="1"/>
  <c r="J657" i="1"/>
  <c r="J905" i="1"/>
  <c r="J717" i="1"/>
  <c r="J596" i="1"/>
  <c r="J690" i="1"/>
  <c r="J680" i="1"/>
  <c r="J756" i="1"/>
  <c r="J519" i="1"/>
  <c r="J721" i="1"/>
  <c r="J901" i="1"/>
  <c r="J545" i="1"/>
  <c r="J573" i="1"/>
  <c r="J637" i="1"/>
  <c r="J694" i="1"/>
  <c r="J793" i="1"/>
  <c r="J769" i="1"/>
  <c r="J541" i="1"/>
  <c r="J824" i="1"/>
  <c r="J497" i="1"/>
  <c r="J882" i="1"/>
  <c r="J968" i="1"/>
  <c r="J735" i="1"/>
  <c r="J959" i="1"/>
  <c r="J940" i="1"/>
  <c r="J501" i="1"/>
  <c r="J952" i="1"/>
  <c r="J880" i="1"/>
  <c r="J965" i="1"/>
  <c r="J699" i="1"/>
  <c r="J877" i="1"/>
  <c r="J773" i="1"/>
  <c r="J673" i="1"/>
  <c r="J742" i="1"/>
  <c r="J620" i="1"/>
  <c r="J917" i="1"/>
  <c r="J666" i="1"/>
  <c r="J706" i="1"/>
  <c r="J930" i="1"/>
  <c r="J868" i="1"/>
  <c r="J713" i="1"/>
  <c r="J750" i="1"/>
  <c r="J544" i="1"/>
  <c r="J760" i="1"/>
  <c r="J852" i="1"/>
  <c r="J498" i="1"/>
  <c r="J745" i="1"/>
  <c r="J864" i="1"/>
  <c r="J540" i="1"/>
  <c r="J495" i="1"/>
  <c r="J547" i="1"/>
  <c r="J523" i="1"/>
  <c r="J860" i="1"/>
  <c r="J518" i="1"/>
  <c r="J996" i="1"/>
  <c r="J904" i="1"/>
  <c r="J683" i="1"/>
  <c r="J876" i="1"/>
  <c r="J928" i="1"/>
  <c r="J532" i="1"/>
  <c r="J635" i="1"/>
  <c r="J981" i="1"/>
  <c r="J985" i="1"/>
  <c r="J494" i="1"/>
  <c r="J823" i="1"/>
  <c r="J1007" i="1"/>
  <c r="J563" i="1"/>
  <c r="J771" i="1"/>
  <c r="J486" i="1"/>
  <c r="J945" i="1"/>
  <c r="J556" i="1"/>
  <c r="J817" i="1"/>
  <c r="J891" i="1"/>
  <c r="J983" i="1"/>
  <c r="J787" i="1"/>
  <c r="J585" i="1"/>
  <c r="J926" i="1"/>
  <c r="J588" i="1"/>
  <c r="J693" i="1"/>
  <c r="J800" i="1"/>
  <c r="J764" i="1"/>
  <c r="J701" i="1"/>
  <c r="J915" i="1"/>
  <c r="J896" i="1"/>
  <c r="J522" i="1"/>
  <c r="J792" i="1"/>
  <c r="J684" i="1"/>
  <c r="J633" i="1"/>
  <c r="J931" i="1"/>
  <c r="J605" i="1"/>
  <c r="J776" i="1"/>
  <c r="J702" i="1"/>
  <c r="J557" i="1"/>
  <c r="J777" i="1"/>
  <c r="J797" i="1"/>
  <c r="J645" i="1"/>
  <c r="J640" i="1"/>
  <c r="J892" i="1"/>
  <c r="J689" i="1"/>
  <c r="J963" i="1"/>
  <c r="J587" i="1"/>
  <c r="J744" i="1"/>
  <c r="J504" i="1"/>
  <c r="J577" i="1"/>
  <c r="J505" i="1"/>
  <c r="J879" i="1"/>
  <c r="J631" i="1"/>
  <c r="J839" i="1"/>
  <c r="J913" i="1"/>
  <c r="J825" i="1"/>
  <c r="J743" i="1"/>
  <c r="J552" i="1"/>
  <c r="J677" i="1"/>
  <c r="J698" i="1"/>
  <c r="J874" i="1"/>
  <c r="J910" i="1"/>
  <c r="J728" i="1"/>
  <c r="J887" i="1"/>
  <c r="J855" i="1"/>
  <c r="J775" i="1"/>
  <c r="J976" i="1"/>
  <c r="J970" i="1"/>
  <c r="J679" i="1"/>
  <c r="J778" i="1"/>
  <c r="J564" i="1"/>
  <c r="J538" i="1"/>
  <c r="J966" i="1"/>
  <c r="J722" i="1"/>
  <c r="J602" i="1"/>
  <c r="J916" i="1"/>
  <c r="J830" i="1"/>
  <c r="J987" i="1"/>
  <c r="J707" i="1"/>
  <c r="J862" i="1"/>
  <c r="J979" i="1"/>
  <c r="J995" i="1"/>
  <c r="J790" i="1"/>
  <c r="J676" i="1"/>
  <c r="J524" i="1"/>
  <c r="J888" i="1"/>
  <c r="J675" i="1"/>
  <c r="J878" i="1"/>
  <c r="J958" i="1"/>
  <c r="J582" i="1"/>
  <c r="J758" i="1"/>
  <c r="J530" i="1"/>
  <c r="J630" i="1"/>
  <c r="J581" i="1"/>
  <c r="J762" i="1"/>
  <c r="J568" i="1"/>
  <c r="J517" i="1"/>
  <c r="J796" i="1"/>
  <c r="J705" i="1"/>
  <c r="J857" i="1"/>
  <c r="J875" i="1"/>
  <c r="J746" i="1"/>
  <c r="J723" i="1"/>
  <c r="J712" i="1"/>
  <c r="J566" i="1"/>
  <c r="J924" i="1"/>
  <c r="J648" i="1"/>
  <c r="J720" i="1"/>
  <c r="J929" i="1"/>
  <c r="J932" i="1"/>
  <c r="J881" i="1"/>
  <c r="J514" i="1"/>
  <c r="J957" i="1"/>
  <c r="J1000" i="1"/>
  <c r="J779" i="1"/>
  <c r="J580" i="1"/>
  <c r="J488" i="1"/>
  <c r="J921" i="1"/>
  <c r="H465" i="1"/>
  <c r="H457" i="1"/>
  <c r="H476" i="1"/>
  <c r="H441" i="1"/>
  <c r="H192" i="1"/>
  <c r="H184" i="1"/>
  <c r="H176" i="1"/>
  <c r="H404" i="1"/>
  <c r="H445" i="1"/>
  <c r="H131" i="1"/>
  <c r="H421" i="1"/>
  <c r="H316" i="1"/>
  <c r="H460" i="1"/>
  <c r="H467" i="1"/>
  <c r="H402" i="1"/>
  <c r="H480" i="1"/>
  <c r="H472" i="1"/>
  <c r="H310" i="1"/>
  <c r="H306" i="1"/>
  <c r="H458" i="1"/>
  <c r="H418" i="1"/>
  <c r="H133" i="1"/>
  <c r="H93" i="1"/>
  <c r="H77" i="1"/>
  <c r="H297" i="1"/>
  <c r="H43" i="1"/>
  <c r="H11" i="1"/>
  <c r="H294" i="1"/>
  <c r="H127" i="1"/>
  <c r="H7" i="1"/>
  <c r="H63" i="1"/>
  <c r="H328" i="1"/>
  <c r="H334" i="1"/>
  <c r="H61" i="1"/>
  <c r="H123" i="1"/>
  <c r="H180" i="1"/>
  <c r="H250" i="1"/>
  <c r="H2" i="1"/>
  <c r="H109" i="1"/>
  <c r="H326" i="1"/>
  <c r="H336" i="1"/>
  <c r="H85" i="1"/>
  <c r="H68" i="1"/>
  <c r="H56" i="1"/>
  <c r="H16" i="1"/>
  <c r="H280" i="1"/>
  <c r="H144" i="1"/>
  <c r="H188" i="1"/>
  <c r="H46" i="1"/>
  <c r="H170" i="1"/>
  <c r="H308" i="1"/>
  <c r="H302" i="1"/>
  <c r="H73" i="1"/>
  <c r="H89" i="1"/>
  <c r="H305" i="1"/>
  <c r="H344" i="1"/>
  <c r="H45" i="1"/>
  <c r="H186" i="1"/>
  <c r="H125" i="1"/>
  <c r="H118" i="1"/>
  <c r="H236" i="1"/>
  <c r="H25" i="1"/>
  <c r="H101" i="1"/>
  <c r="H27" i="1"/>
  <c r="H312" i="1"/>
  <c r="H42" i="1"/>
  <c r="H98" i="1"/>
  <c r="H200" i="1"/>
  <c r="H208" i="1"/>
  <c r="H216" i="1"/>
  <c r="H371" i="1"/>
  <c r="H350" i="1"/>
  <c r="H156" i="1"/>
  <c r="H31" i="1"/>
  <c r="H304" i="1"/>
  <c r="H19" i="1"/>
  <c r="H447" i="1"/>
  <c r="H70" i="1"/>
  <c r="H196" i="1"/>
  <c r="H103" i="1"/>
  <c r="H213" i="1"/>
  <c r="H57" i="1"/>
  <c r="H173" i="1"/>
  <c r="H112" i="1"/>
  <c r="H33" i="1"/>
  <c r="H5" i="1"/>
  <c r="H10" i="1"/>
  <c r="H244" i="1"/>
  <c r="H21" i="1"/>
  <c r="H393" i="1"/>
  <c r="H319" i="1"/>
  <c r="H100" i="1"/>
  <c r="H154" i="1"/>
  <c r="H92" i="1"/>
  <c r="H148" i="1"/>
  <c r="H39" i="1"/>
  <c r="H124" i="1"/>
  <c r="H35" i="1"/>
  <c r="H95" i="1"/>
  <c r="H352" i="1"/>
  <c r="H47" i="1"/>
  <c r="H106" i="1"/>
  <c r="H14" i="1"/>
  <c r="H258" i="1"/>
  <c r="H115" i="1"/>
  <c r="H53" i="1"/>
  <c r="H37" i="1"/>
  <c r="H274" i="1"/>
  <c r="H399" i="1"/>
  <c r="H423" i="1"/>
  <c r="H286" i="1"/>
  <c r="H205" i="1"/>
  <c r="H102" i="1"/>
  <c r="H220" i="1"/>
  <c r="H94" i="1"/>
  <c r="H212" i="1"/>
  <c r="H224" i="1"/>
  <c r="H408" i="1"/>
  <c r="H65" i="1"/>
  <c r="H355" i="1"/>
  <c r="H23" i="1"/>
  <c r="H55" i="1"/>
  <c r="H107" i="1"/>
  <c r="H126" i="1"/>
  <c r="H313" i="1"/>
  <c r="H71" i="1"/>
  <c r="H12" i="1"/>
  <c r="H130" i="1"/>
  <c r="H44" i="1"/>
  <c r="H50" i="1"/>
  <c r="H111" i="1"/>
  <c r="H430" i="1"/>
  <c r="H3" i="1"/>
  <c r="H284" i="1"/>
  <c r="H454" i="1"/>
  <c r="H79" i="1"/>
  <c r="H260" i="1"/>
  <c r="H113" i="1"/>
  <c r="H121" i="1"/>
  <c r="H116" i="1"/>
  <c r="H242" i="1"/>
  <c r="H268" i="1"/>
  <c r="H311" i="1"/>
  <c r="H327" i="1"/>
  <c r="H48" i="1"/>
  <c r="H104" i="1"/>
  <c r="H347" i="1"/>
  <c r="H58" i="1"/>
  <c r="H67" i="1"/>
  <c r="H431" i="1"/>
  <c r="H97" i="1"/>
  <c r="H29" i="1"/>
  <c r="H159" i="1"/>
  <c r="H8" i="1"/>
  <c r="H54" i="1"/>
  <c r="H221" i="1"/>
  <c r="H428" i="1"/>
  <c r="H276" i="1"/>
  <c r="H448" i="1"/>
  <c r="H149" i="1"/>
  <c r="H193" i="1"/>
  <c r="H209" i="1"/>
  <c r="H338" i="1"/>
  <c r="H90" i="1"/>
  <c r="H83" i="1"/>
  <c r="H34" i="1"/>
  <c r="H66" i="1"/>
  <c r="H142" i="1"/>
  <c r="H179" i="1"/>
  <c r="H143" i="1"/>
  <c r="H82" i="1"/>
  <c r="H247" i="1"/>
  <c r="H240" i="1"/>
  <c r="H256" i="1"/>
  <c r="H272" i="1"/>
  <c r="H318" i="1"/>
  <c r="H343" i="1"/>
  <c r="H359" i="1"/>
  <c r="H400" i="1"/>
  <c r="H135" i="1"/>
  <c r="H64" i="1"/>
  <c r="H461" i="1"/>
  <c r="H469" i="1"/>
  <c r="H477" i="1"/>
  <c r="H136" i="1"/>
  <c r="H132" i="1"/>
  <c r="H151" i="1"/>
  <c r="H119" i="1"/>
  <c r="H168" i="1"/>
  <c r="H372" i="1"/>
  <c r="H388" i="1"/>
  <c r="H84" i="1"/>
  <c r="H210" i="1"/>
  <c r="H36" i="1"/>
  <c r="H28" i="1"/>
  <c r="H122" i="1"/>
  <c r="H60" i="1"/>
  <c r="H150" i="1"/>
  <c r="H110" i="1"/>
  <c r="H263" i="1"/>
  <c r="H353" i="1"/>
  <c r="H383" i="1"/>
  <c r="H99" i="1"/>
  <c r="H91" i="1"/>
  <c r="H185" i="1"/>
  <c r="H201" i="1"/>
  <c r="H86" i="1"/>
  <c r="H204" i="1"/>
  <c r="H15" i="1"/>
  <c r="H141" i="1"/>
  <c r="H174" i="1"/>
  <c r="H38" i="1"/>
  <c r="H30" i="1"/>
  <c r="H197" i="1"/>
  <c r="H62" i="1"/>
  <c r="H229" i="1"/>
  <c r="H266" i="1"/>
  <c r="H234" i="1"/>
  <c r="H228" i="1"/>
  <c r="H232" i="1"/>
  <c r="H248" i="1"/>
  <c r="H264" i="1"/>
  <c r="H292" i="1"/>
  <c r="H335" i="1"/>
  <c r="H351" i="1"/>
  <c r="H439" i="1"/>
  <c r="H464" i="1"/>
  <c r="H363" i="1"/>
  <c r="H342" i="1"/>
  <c r="H140" i="1"/>
  <c r="H165" i="1"/>
  <c r="H52" i="1"/>
  <c r="H178" i="1"/>
  <c r="H218" i="1"/>
  <c r="H432" i="1"/>
  <c r="H288" i="1"/>
  <c r="H320" i="1"/>
  <c r="H380" i="1"/>
  <c r="H396" i="1"/>
  <c r="H96" i="1"/>
  <c r="H199" i="1"/>
  <c r="H191" i="1"/>
  <c r="H40" i="1"/>
  <c r="H72" i="1"/>
  <c r="H13" i="1"/>
  <c r="H317" i="1"/>
  <c r="H117" i="1"/>
  <c r="H257" i="1"/>
  <c r="H81" i="1"/>
  <c r="H59" i="1"/>
  <c r="H158" i="1"/>
  <c r="H51" i="1"/>
  <c r="H128" i="1"/>
  <c r="H171" i="1"/>
  <c r="H78" i="1"/>
  <c r="H80" i="1"/>
  <c r="H230" i="1"/>
  <c r="H238" i="1"/>
  <c r="H246" i="1"/>
  <c r="H254" i="1"/>
  <c r="H120" i="1"/>
  <c r="H49" i="1"/>
  <c r="H279" i="1"/>
  <c r="H287" i="1"/>
  <c r="H295" i="1"/>
  <c r="H303" i="1"/>
  <c r="H255" i="1"/>
  <c r="H298" i="1"/>
  <c r="H283" i="1"/>
  <c r="H291" i="1"/>
  <c r="H299" i="1"/>
  <c r="H307" i="1"/>
  <c r="H315" i="1"/>
  <c r="H323" i="1"/>
  <c r="H331" i="1"/>
  <c r="H339" i="1"/>
  <c r="H365" i="1"/>
  <c r="H375" i="1"/>
  <c r="H391" i="1"/>
  <c r="H462" i="1"/>
  <c r="H249" i="1"/>
  <c r="H265" i="1"/>
  <c r="H463" i="1"/>
  <c r="H471" i="1"/>
  <c r="H479" i="1"/>
  <c r="H414" i="1"/>
  <c r="H438" i="1"/>
  <c r="H437" i="1"/>
  <c r="H155" i="1"/>
  <c r="H163" i="1"/>
  <c r="H9" i="1"/>
  <c r="H74" i="1"/>
  <c r="H314" i="1"/>
  <c r="H451" i="1"/>
  <c r="H88" i="1"/>
  <c r="H17" i="1"/>
  <c r="H114" i="1"/>
  <c r="H4" i="1"/>
  <c r="H108" i="1"/>
  <c r="H226" i="1"/>
  <c r="H433" i="1"/>
  <c r="H281" i="1"/>
  <c r="H289" i="1"/>
  <c r="H379" i="1"/>
  <c r="H395" i="1"/>
  <c r="H440" i="1"/>
  <c r="H333" i="1"/>
  <c r="H341" i="1"/>
  <c r="H349" i="1"/>
  <c r="H357" i="1"/>
  <c r="H367" i="1"/>
  <c r="H361" i="1"/>
  <c r="H381" i="1"/>
  <c r="H377" i="1"/>
  <c r="H483" i="1"/>
  <c r="H105" i="1"/>
  <c r="H69" i="1"/>
  <c r="H416" i="1"/>
  <c r="H415" i="1"/>
  <c r="H309" i="1"/>
  <c r="H325" i="1"/>
  <c r="H87" i="1"/>
  <c r="H164" i="1"/>
  <c r="H134" i="1"/>
  <c r="H167" i="1"/>
  <c r="H162" i="1"/>
  <c r="H76" i="1"/>
  <c r="H194" i="1"/>
  <c r="H332" i="1"/>
  <c r="H202" i="1"/>
  <c r="H41" i="1"/>
  <c r="H285" i="1"/>
  <c r="H293" i="1"/>
  <c r="H301" i="1"/>
  <c r="H290" i="1"/>
  <c r="H417" i="1"/>
  <c r="H387" i="1"/>
  <c r="H407" i="1"/>
  <c r="H321" i="1"/>
  <c r="H329" i="1"/>
  <c r="H337" i="1"/>
  <c r="H345" i="1"/>
  <c r="H373" i="1"/>
  <c r="H369" i="1"/>
  <c r="H389" i="1"/>
  <c r="H385" i="1"/>
  <c r="H475" i="1"/>
  <c r="H468" i="1"/>
  <c r="H6" i="1"/>
  <c r="H235" i="1"/>
  <c r="H251" i="1"/>
  <c r="H137" i="1"/>
  <c r="H340" i="1"/>
  <c r="H348" i="1"/>
  <c r="H356" i="1"/>
  <c r="H177" i="1"/>
  <c r="H225" i="1"/>
  <c r="H436" i="1"/>
  <c r="H362" i="1"/>
  <c r="H382" i="1"/>
  <c r="H207" i="1"/>
  <c r="H282" i="1"/>
  <c r="H444" i="1"/>
  <c r="H443" i="1"/>
  <c r="H406" i="1"/>
  <c r="H405" i="1"/>
  <c r="H429" i="1"/>
  <c r="H324" i="1"/>
  <c r="H446" i="1"/>
  <c r="H153" i="1"/>
  <c r="H161" i="1"/>
  <c r="H169" i="1"/>
  <c r="H231" i="1"/>
  <c r="H434" i="1"/>
  <c r="H346" i="1"/>
  <c r="H384" i="1"/>
  <c r="H166" i="1"/>
  <c r="H32" i="1"/>
  <c r="H411" i="1"/>
  <c r="H227" i="1"/>
  <c r="H300" i="1"/>
  <c r="H296" i="1"/>
  <c r="H243" i="1"/>
  <c r="H413" i="1"/>
  <c r="H129" i="1"/>
  <c r="H145" i="1"/>
  <c r="H435" i="1"/>
  <c r="H215" i="1"/>
  <c r="H420" i="1"/>
  <c r="H419" i="1"/>
  <c r="H233" i="1"/>
  <c r="H358" i="1"/>
  <c r="H366" i="1"/>
  <c r="H378" i="1"/>
  <c r="H183" i="1"/>
  <c r="H397" i="1"/>
  <c r="H364" i="1"/>
  <c r="H452" i="1"/>
  <c r="H223" i="1"/>
  <c r="H360" i="1"/>
  <c r="H368" i="1"/>
  <c r="H24" i="1"/>
  <c r="H354" i="1"/>
  <c r="H374" i="1"/>
  <c r="H370" i="1"/>
  <c r="H390" i="1"/>
  <c r="H394" i="1"/>
  <c r="H412" i="1"/>
  <c r="H75" i="1"/>
  <c r="H160" i="1"/>
  <c r="H26" i="1"/>
  <c r="H18" i="1"/>
  <c r="H219" i="1"/>
  <c r="H237" i="1"/>
  <c r="H245" i="1"/>
  <c r="H253" i="1"/>
  <c r="H261" i="1"/>
  <c r="H269" i="1"/>
  <c r="H277" i="1"/>
  <c r="H262" i="1"/>
  <c r="H270" i="1"/>
  <c r="H278" i="1"/>
  <c r="H259" i="1"/>
  <c r="H217" i="1"/>
  <c r="H410" i="1"/>
  <c r="H450" i="1"/>
  <c r="H175" i="1"/>
  <c r="H376" i="1"/>
  <c r="H392" i="1"/>
  <c r="H386" i="1"/>
  <c r="H152" i="1"/>
  <c r="H20" i="1"/>
  <c r="H146" i="1"/>
  <c r="H138" i="1"/>
  <c r="H239" i="1"/>
  <c r="H427" i="1"/>
  <c r="H466" i="1"/>
  <c r="H273" i="1"/>
  <c r="H424" i="1"/>
  <c r="H157" i="1"/>
  <c r="H22" i="1"/>
  <c r="H189" i="1"/>
  <c r="H172" i="1"/>
  <c r="H181" i="1"/>
  <c r="H241" i="1"/>
  <c r="H195" i="1"/>
  <c r="H459" i="1"/>
  <c r="H187" i="1"/>
  <c r="H203" i="1"/>
  <c r="H442" i="1"/>
  <c r="H470" i="1"/>
  <c r="H478" i="1"/>
  <c r="H271" i="1"/>
  <c r="H456" i="1"/>
  <c r="H398" i="1"/>
  <c r="H422" i="1"/>
  <c r="H267" i="1"/>
  <c r="H275" i="1"/>
  <c r="H401" i="1"/>
  <c r="H322" i="1"/>
  <c r="H409" i="1"/>
  <c r="H425" i="1"/>
  <c r="H211" i="1"/>
  <c r="H182" i="1"/>
  <c r="H190" i="1"/>
  <c r="H198" i="1"/>
  <c r="H206" i="1"/>
  <c r="H214" i="1"/>
  <c r="H222" i="1"/>
  <c r="H252" i="1"/>
  <c r="H330" i="1"/>
  <c r="H455" i="1"/>
  <c r="H139" i="1"/>
  <c r="H453" i="1"/>
  <c r="H473" i="1"/>
  <c r="H147" i="1"/>
  <c r="H474" i="1"/>
  <c r="H482" i="1"/>
  <c r="H403" i="1"/>
  <c r="H426" i="1"/>
  <c r="H449" i="1"/>
  <c r="H481" i="1"/>
  <c r="J337" i="1" l="1"/>
  <c r="J326" i="1"/>
  <c r="J78" i="1"/>
  <c r="J207" i="1"/>
  <c r="J33" i="1"/>
  <c r="J437" i="1"/>
  <c r="J400" i="1"/>
  <c r="J53" i="1"/>
  <c r="J75" i="1"/>
  <c r="J183" i="1"/>
  <c r="J187" i="1"/>
  <c r="J429" i="1"/>
  <c r="J194" i="1"/>
  <c r="J415" i="1"/>
  <c r="J250" i="1"/>
  <c r="J130" i="1"/>
  <c r="J433" i="1"/>
  <c r="J186" i="1"/>
  <c r="J289" i="1"/>
  <c r="J294" i="1"/>
  <c r="J107" i="1"/>
  <c r="J112" i="1"/>
  <c r="J406" i="1"/>
  <c r="J222" i="1"/>
  <c r="J48" i="1"/>
  <c r="J354" i="1"/>
  <c r="J180" i="1"/>
  <c r="J295" i="1"/>
  <c r="J411" i="1"/>
  <c r="J287" i="1"/>
  <c r="J161" i="1"/>
  <c r="J238" i="1"/>
  <c r="J202" i="1"/>
  <c r="J310" i="1"/>
  <c r="J196" i="1"/>
  <c r="J420" i="1"/>
  <c r="J108" i="1"/>
  <c r="J403" i="1"/>
  <c r="J417" i="1"/>
  <c r="J39" i="1"/>
  <c r="J331" i="1"/>
  <c r="J115" i="1"/>
  <c r="J473" i="1"/>
  <c r="J217" i="1"/>
  <c r="J298" i="1"/>
  <c r="J36" i="1"/>
  <c r="J262" i="1"/>
  <c r="J213" i="1"/>
  <c r="J483" i="1"/>
  <c r="J141" i="1"/>
  <c r="J104" i="1"/>
  <c r="J93" i="1"/>
  <c r="J280" i="1"/>
  <c r="J25" i="1"/>
  <c r="J24" i="1"/>
  <c r="J102" i="1"/>
  <c r="J156" i="1"/>
  <c r="J84" i="1"/>
  <c r="J68" i="1"/>
  <c r="J38" i="1"/>
  <c r="J179" i="1"/>
  <c r="J19" i="1"/>
  <c r="J26" i="1"/>
  <c r="J466" i="1"/>
  <c r="J423" i="1"/>
  <c r="J233" i="1"/>
  <c r="J252" i="1"/>
  <c r="J175" i="1"/>
  <c r="J56" i="1"/>
  <c r="J397" i="1"/>
  <c r="J462" i="1"/>
  <c r="J413" i="1"/>
  <c r="J99" i="1"/>
  <c r="J414" i="1"/>
  <c r="J91" i="1"/>
  <c r="J460" i="1"/>
  <c r="J50" i="1"/>
  <c r="J254" i="1"/>
  <c r="J291" i="1"/>
  <c r="J361" i="1"/>
  <c r="J443" i="1"/>
  <c r="J461" i="1"/>
  <c r="J344" i="1"/>
  <c r="J323" i="1"/>
  <c r="J467" i="1"/>
  <c r="J259" i="1"/>
  <c r="J334" i="1"/>
  <c r="J418" i="1"/>
  <c r="J195" i="1"/>
  <c r="J242" i="1"/>
  <c r="J388" i="1"/>
  <c r="J322" i="1"/>
  <c r="J426" i="1"/>
  <c r="J120" i="1"/>
  <c r="J392" i="1"/>
  <c r="J376" i="1"/>
  <c r="J200" i="1"/>
  <c r="J319" i="1"/>
  <c r="J282" i="1"/>
  <c r="J407" i="1"/>
  <c r="J270" i="1"/>
  <c r="J52" i="1"/>
  <c r="J427" i="1"/>
  <c r="J452" i="1"/>
  <c r="J468" i="1"/>
  <c r="J176" i="1"/>
  <c r="J263" i="1"/>
  <c r="J347" i="1"/>
  <c r="J211" i="1"/>
  <c r="J401" i="1"/>
  <c r="J279" i="1"/>
  <c r="J153" i="1"/>
  <c r="J299" i="1"/>
  <c r="J421" i="1"/>
  <c r="J442" i="1"/>
  <c r="J160" i="1"/>
  <c r="J203" i="1"/>
  <c r="J352" i="1"/>
  <c r="J223" i="1"/>
  <c r="J276" i="1"/>
  <c r="J168" i="1"/>
  <c r="J34" i="1"/>
  <c r="J431" i="1"/>
  <c r="J283" i="1"/>
  <c r="J428" i="1"/>
  <c r="J230" i="1"/>
  <c r="J166" i="1"/>
  <c r="J477" i="1"/>
  <c r="J98" i="1"/>
  <c r="J251" i="1"/>
  <c r="J127" i="1"/>
  <c r="J330" i="1"/>
  <c r="J281" i="1"/>
  <c r="J63" i="1"/>
  <c r="J336" i="1"/>
  <c r="J54" i="1"/>
  <c r="J44" i="1"/>
  <c r="J312" i="1"/>
  <c r="J225" i="1"/>
  <c r="J101" i="1"/>
  <c r="J469" i="1"/>
  <c r="J165" i="1"/>
  <c r="J459" i="1"/>
  <c r="J60" i="1"/>
  <c r="J164" i="1"/>
  <c r="J201" i="1"/>
  <c r="J89" i="1"/>
  <c r="J88" i="1"/>
  <c r="J360" i="1"/>
  <c r="J353" i="1"/>
  <c r="J364" i="1"/>
  <c r="J482" i="1"/>
  <c r="J7" i="1"/>
  <c r="J430" i="1"/>
  <c r="J266" i="1"/>
  <c r="J355" i="1"/>
  <c r="J284" i="1"/>
  <c r="J257" i="1"/>
  <c r="J333" i="1"/>
  <c r="J245" i="1"/>
  <c r="J453" i="1"/>
  <c r="J385" i="1"/>
  <c r="J402" i="1"/>
  <c r="J62" i="1"/>
  <c r="J305" i="1"/>
  <c r="J151" i="1"/>
  <c r="J450" i="1"/>
  <c r="J387" i="1"/>
  <c r="J114" i="1"/>
  <c r="J218" i="1"/>
  <c r="J28" i="1"/>
  <c r="J471" i="1"/>
  <c r="J378" i="1"/>
  <c r="J192" i="1"/>
  <c r="J370" i="1"/>
  <c r="J174" i="1"/>
  <c r="J103" i="1"/>
  <c r="J335" i="1"/>
  <c r="J72" i="1"/>
  <c r="J20" i="1"/>
  <c r="J204" i="1"/>
  <c r="J5" i="1"/>
  <c r="J155" i="1"/>
  <c r="J140" i="1"/>
  <c r="J274" i="1"/>
  <c r="J434" i="1"/>
  <c r="J379" i="1"/>
  <c r="J383" i="1"/>
  <c r="J479" i="1"/>
  <c r="J419" i="1"/>
  <c r="J220" i="1"/>
  <c r="J447" i="1"/>
  <c r="J363" i="1"/>
  <c r="J77" i="1"/>
  <c r="J12" i="1"/>
  <c r="J18" i="1"/>
  <c r="J139" i="1"/>
  <c r="J386" i="1"/>
  <c r="J42" i="1"/>
  <c r="J441" i="1"/>
  <c r="J170" i="1"/>
  <c r="J224" i="1"/>
  <c r="J362" i="1"/>
  <c r="J288" i="1"/>
  <c r="J83" i="1"/>
  <c r="J247" i="1"/>
  <c r="J142" i="1"/>
  <c r="J236" i="1"/>
  <c r="J232" i="1"/>
  <c r="J390" i="1"/>
  <c r="J31" i="1"/>
  <c r="J145" i="1"/>
  <c r="J40" i="1"/>
  <c r="J152" i="1"/>
  <c r="J172" i="1"/>
  <c r="J445" i="1"/>
  <c r="J253" i="1"/>
  <c r="J304" i="1"/>
  <c r="J359" i="1"/>
  <c r="J189" i="1"/>
  <c r="J261" i="1"/>
  <c r="J339" i="1"/>
  <c r="J193" i="1"/>
  <c r="J177" i="1"/>
  <c r="J349" i="1"/>
  <c r="J184" i="1"/>
  <c r="J188" i="1"/>
  <c r="J318" i="1"/>
  <c r="J122" i="1"/>
  <c r="J455" i="1"/>
  <c r="J476" i="1"/>
  <c r="J315" i="1"/>
  <c r="J475" i="1"/>
  <c r="J67" i="1"/>
  <c r="J22" i="1"/>
  <c r="J292" i="1"/>
  <c r="J124" i="1"/>
  <c r="J248" i="1"/>
  <c r="J138" i="1"/>
  <c r="J237" i="1"/>
  <c r="J374" i="1"/>
  <c r="J61" i="1"/>
  <c r="J182" i="1"/>
  <c r="J118" i="1"/>
  <c r="J377" i="1"/>
  <c r="J70" i="1"/>
  <c r="J369" i="1"/>
  <c r="J199" i="1"/>
  <c r="J317" i="1"/>
  <c r="J49" i="1"/>
  <c r="J76" i="1"/>
  <c r="J11" i="1"/>
  <c r="J345" i="1"/>
  <c r="J457" i="1"/>
  <c r="J71" i="1"/>
  <c r="J198" i="1"/>
  <c r="J300" i="1"/>
  <c r="J321" i="1"/>
  <c r="J436" i="1"/>
  <c r="J144" i="1"/>
  <c r="J73" i="1"/>
  <c r="J235" i="1"/>
  <c r="J384" i="1"/>
  <c r="J314" i="1"/>
  <c r="J449" i="1"/>
  <c r="J111" i="1"/>
  <c r="J81" i="1"/>
  <c r="J399" i="1"/>
  <c r="J246" i="1"/>
  <c r="J240" i="1"/>
  <c r="J311" i="1"/>
  <c r="J169" i="1"/>
  <c r="J343" i="1"/>
  <c r="J173" i="1"/>
  <c r="J472" i="1"/>
  <c r="J267" i="1"/>
  <c r="J338" i="1"/>
  <c r="J408" i="1"/>
  <c r="J271" i="1"/>
  <c r="J381" i="1"/>
  <c r="J143" i="1"/>
  <c r="J308" i="1"/>
  <c r="J422" i="1"/>
  <c r="J272" i="1"/>
  <c r="J258" i="1"/>
  <c r="J80" i="1"/>
  <c r="J30" i="1"/>
  <c r="J212" i="1"/>
  <c r="J249" i="1"/>
  <c r="J440" i="1"/>
  <c r="J148" i="1"/>
  <c r="J341" i="1"/>
  <c r="J444" i="1"/>
  <c r="J366" i="1"/>
  <c r="J448" i="1"/>
  <c r="J121" i="1"/>
  <c r="J178" i="1"/>
  <c r="J302" i="1"/>
  <c r="J389" i="1"/>
  <c r="J181" i="1"/>
  <c r="J129" i="1"/>
  <c r="J350" i="1"/>
  <c r="J327" i="1"/>
  <c r="J391" i="1"/>
  <c r="J41" i="1"/>
  <c r="J206" i="1"/>
  <c r="J157" i="1"/>
  <c r="J275" i="1"/>
  <c r="J116" i="1"/>
  <c r="J454" i="1"/>
  <c r="J404" i="1"/>
  <c r="J351" i="1"/>
  <c r="J273" i="1"/>
  <c r="J163" i="1"/>
  <c r="J340" i="1"/>
  <c r="J356" i="1"/>
  <c r="J464" i="1"/>
  <c r="J325" i="1"/>
  <c r="J396" i="1"/>
  <c r="J113" i="1"/>
  <c r="J277" i="1"/>
  <c r="J412" i="1"/>
  <c r="J209" i="1"/>
  <c r="J79" i="1"/>
  <c r="J255" i="1"/>
  <c r="J134" i="1"/>
  <c r="J210" i="1"/>
  <c r="J96" i="1"/>
  <c r="J474" i="1"/>
  <c r="J268" i="1"/>
  <c r="J132" i="1"/>
  <c r="J136" i="1"/>
  <c r="J92" i="1"/>
  <c r="J6" i="1"/>
  <c r="J214" i="1"/>
  <c r="J465" i="1"/>
  <c r="J185" i="1"/>
  <c r="J470" i="1"/>
  <c r="J47" i="1"/>
  <c r="J227" i="1"/>
  <c r="J228" i="1"/>
  <c r="J133" i="1"/>
  <c r="J109" i="1"/>
  <c r="J285" i="1"/>
  <c r="J265" i="1"/>
  <c r="J117" i="1"/>
  <c r="J456" i="1"/>
  <c r="J137" i="1"/>
  <c r="J367" i="1"/>
  <c r="J416" i="1"/>
  <c r="J365" i="1"/>
  <c r="J15" i="1"/>
  <c r="J371" i="1"/>
  <c r="J146" i="1"/>
  <c r="J375" i="1"/>
  <c r="J205" i="1"/>
  <c r="J451" i="1"/>
  <c r="J29" i="1"/>
  <c r="J150" i="1"/>
  <c r="J8" i="1"/>
  <c r="J231" i="1"/>
  <c r="J329" i="1"/>
  <c r="J59" i="1"/>
  <c r="J167" i="1"/>
  <c r="J239" i="1"/>
  <c r="J2" i="1"/>
  <c r="J439" i="1"/>
  <c r="J424" i="1"/>
  <c r="J17" i="1"/>
  <c r="J244" i="1"/>
  <c r="J395" i="1"/>
  <c r="J393" i="1"/>
  <c r="J328" i="1"/>
  <c r="J398" i="1"/>
  <c r="J373" i="1"/>
  <c r="J332" i="1"/>
  <c r="J94" i="1"/>
  <c r="J260" i="1"/>
  <c r="J82" i="1"/>
  <c r="J3" i="1"/>
  <c r="J264" i="1"/>
  <c r="J10" i="1"/>
  <c r="J125" i="1"/>
  <c r="J215" i="1"/>
  <c r="J219" i="1"/>
  <c r="J368" i="1"/>
  <c r="J226" i="1"/>
  <c r="J372" i="1"/>
  <c r="J4" i="1"/>
  <c r="J309" i="1"/>
  <c r="J74" i="1"/>
  <c r="J35" i="1"/>
  <c r="J135" i="1"/>
  <c r="J438" i="1"/>
  <c r="J208" i="1"/>
  <c r="J243" i="1"/>
  <c r="J269" i="1"/>
  <c r="J216" i="1"/>
  <c r="J303" i="1"/>
  <c r="J357" i="1"/>
  <c r="J348" i="1"/>
  <c r="J446" i="1"/>
  <c r="J119" i="1"/>
  <c r="J106" i="1"/>
  <c r="J90" i="1"/>
  <c r="J394" i="1"/>
  <c r="J55" i="1"/>
  <c r="J324" i="1"/>
  <c r="J9" i="1"/>
  <c r="J171" i="1"/>
  <c r="J13" i="1"/>
  <c r="J65" i="1"/>
  <c r="J128" i="1"/>
  <c r="J197" i="1"/>
  <c r="J380" i="1"/>
  <c r="J21" i="1"/>
  <c r="J43" i="1"/>
  <c r="J14" i="1"/>
  <c r="J301" i="1"/>
  <c r="J158" i="1"/>
  <c r="J409" i="1"/>
  <c r="J425" i="1"/>
  <c r="J346" i="1"/>
  <c r="J191" i="1"/>
  <c r="J313" i="1"/>
  <c r="J126" i="1"/>
  <c r="J316" i="1"/>
  <c r="J229" i="1"/>
  <c r="J37" i="1"/>
  <c r="J382" i="1"/>
  <c r="J149" i="1"/>
  <c r="J190" i="1"/>
  <c r="J86" i="1"/>
  <c r="J123" i="1"/>
  <c r="J342" i="1"/>
  <c r="J297" i="1"/>
  <c r="J16" i="1"/>
  <c r="J241" i="1"/>
  <c r="J131" i="1"/>
  <c r="J432" i="1"/>
  <c r="J85" i="1"/>
  <c r="J69" i="1"/>
  <c r="J57" i="1"/>
  <c r="J159" i="1"/>
  <c r="J66" i="1"/>
  <c r="J105" i="1"/>
  <c r="J162" i="1"/>
  <c r="J234" i="1"/>
  <c r="J58" i="1"/>
  <c r="J97" i="1"/>
  <c r="J293" i="1"/>
  <c r="J481" i="1"/>
  <c r="J290" i="1"/>
  <c r="J110" i="1"/>
  <c r="J87" i="1"/>
  <c r="J51" i="1"/>
  <c r="J320" i="1"/>
  <c r="J458" i="1"/>
  <c r="J27" i="1"/>
  <c r="J32" i="1"/>
  <c r="J147" i="1"/>
  <c r="J278" i="1"/>
  <c r="J45" i="1"/>
  <c r="J95" i="1"/>
  <c r="J307" i="1"/>
  <c r="J46" i="1"/>
  <c r="J463" i="1"/>
  <c r="J405" i="1"/>
  <c r="J358" i="1"/>
  <c r="J100" i="1"/>
  <c r="J306" i="1"/>
  <c r="J256" i="1"/>
  <c r="J435" i="1"/>
  <c r="J296" i="1"/>
  <c r="J64" i="1"/>
  <c r="J410" i="1"/>
  <c r="J478" i="1"/>
  <c r="J221" i="1"/>
  <c r="J286" i="1"/>
  <c r="J480" i="1"/>
  <c r="J154" i="1"/>
  <c r="J23" i="1"/>
</calcChain>
</file>

<file path=xl/sharedStrings.xml><?xml version="1.0" encoding="utf-8"?>
<sst xmlns="http://schemas.openxmlformats.org/spreadsheetml/2006/main" count="56785" uniqueCount="3530">
  <si>
    <t>价格</t>
  </si>
  <si>
    <t>评级</t>
  </si>
  <si>
    <t>估值</t>
  </si>
  <si>
    <t>债券类别</t>
  </si>
  <si>
    <t>票面</t>
  </si>
  <si>
    <t>上市日期</t>
  </si>
  <si>
    <t>发行起始日</t>
  </si>
  <si>
    <t>当日</t>
    <phoneticPr fontId="2" type="noConversion"/>
  </si>
  <si>
    <t>上一交易日</t>
    <phoneticPr fontId="2" type="noConversion"/>
  </si>
  <si>
    <t>上上交易日</t>
    <phoneticPr fontId="2" type="noConversion"/>
  </si>
  <si>
    <t>成交日期</t>
  </si>
  <si>
    <t>AAA</t>
  </si>
  <si>
    <t>地方国有企业</t>
  </si>
  <si>
    <t>短期融资券</t>
  </si>
  <si>
    <t>2015-05-08</t>
  </si>
  <si>
    <t>2015-05-05</t>
  </si>
  <si>
    <t>2015-08-06</t>
  </si>
  <si>
    <t>2015-02-04</t>
  </si>
  <si>
    <t>中央国有企业</t>
  </si>
  <si>
    <t>2015-11-26</t>
  </si>
  <si>
    <t>金融债</t>
  </si>
  <si>
    <t>2015-11-27</t>
  </si>
  <si>
    <t>检查一下结果：是否有多出的列，多出的行，利率列特别小的数（可能需要乘100）</t>
    <phoneticPr fontId="2" type="noConversion"/>
  </si>
  <si>
    <t>点击“粘出数据”即可自动粘出</t>
    <phoneticPr fontId="2" type="noConversion"/>
  </si>
  <si>
    <t>2015-08-25</t>
  </si>
  <si>
    <t>2015-08-20</t>
  </si>
  <si>
    <t>2015-04-23</t>
  </si>
  <si>
    <t>2015-04-21</t>
  </si>
  <si>
    <t>2016-03-24</t>
  </si>
  <si>
    <t>2016-03-22</t>
  </si>
  <si>
    <t>2015-04-20</t>
  </si>
  <si>
    <t>AA+</t>
  </si>
  <si>
    <t>外商独资企业</t>
  </si>
  <si>
    <t>2015-07-31</t>
  </si>
  <si>
    <t>2015-07-28</t>
  </si>
  <si>
    <t>2015-08-10</t>
  </si>
  <si>
    <t>2015-08-12</t>
  </si>
  <si>
    <t>2015-05-18</t>
  </si>
  <si>
    <t>2015-05-14</t>
  </si>
  <si>
    <t>2015-09-21</t>
  </si>
  <si>
    <t>2015-10-13</t>
  </si>
  <si>
    <t>民营企业</t>
  </si>
  <si>
    <t>2015-10-14</t>
  </si>
  <si>
    <t>2015-10-12</t>
  </si>
  <si>
    <t>2015-10-28</t>
  </si>
  <si>
    <t>2015-10-26</t>
  </si>
  <si>
    <t>2015-10-30</t>
  </si>
  <si>
    <t>2015-10-27</t>
  </si>
  <si>
    <t>2016-01-29</t>
  </si>
  <si>
    <t>2016-01-26</t>
  </si>
  <si>
    <t>2015-08-27</t>
  </si>
  <si>
    <t>2016-03-21</t>
  </si>
  <si>
    <t>2016-03-16</t>
  </si>
  <si>
    <t>2016-01-13</t>
  </si>
  <si>
    <t>2016-01-11</t>
  </si>
  <si>
    <t>AA</t>
  </si>
  <si>
    <t>2016-03-14</t>
  </si>
  <si>
    <t>2016-03-09</t>
  </si>
  <si>
    <t>2016-03-10</t>
  </si>
  <si>
    <t>2016-03-08</t>
  </si>
  <si>
    <t>2015-12-01</t>
  </si>
  <si>
    <t>2016-03-04</t>
  </si>
  <si>
    <t>2016-03-29</t>
  </si>
  <si>
    <t>2016-03-25</t>
  </si>
  <si>
    <t>2016-03-30</t>
  </si>
  <si>
    <t>2016-03-28</t>
  </si>
  <si>
    <t>中期票据</t>
  </si>
  <si>
    <t>2014-04-29</t>
  </si>
  <si>
    <t>2012-07-23</t>
  </si>
  <si>
    <t>2012-11-05</t>
  </si>
  <si>
    <t>2013-02-21</t>
  </si>
  <si>
    <t>2013-05-23</t>
  </si>
  <si>
    <t>15滁州城投MTN001</t>
  </si>
  <si>
    <t>2015-06-23</t>
  </si>
  <si>
    <t>2015-06-18</t>
  </si>
  <si>
    <t>2013-09-22</t>
  </si>
  <si>
    <t>2013-09-17</t>
  </si>
  <si>
    <t>15联通MTN003</t>
  </si>
  <si>
    <t>2014-03-13</t>
  </si>
  <si>
    <t>2016-03-15</t>
  </si>
  <si>
    <t>2016-03-11</t>
  </si>
  <si>
    <t>14铁道MTN002</t>
  </si>
  <si>
    <t>2014-10-27</t>
  </si>
  <si>
    <t>2014-10-23</t>
  </si>
  <si>
    <t>2015-06-12</t>
  </si>
  <si>
    <t>10中信集MTN2</t>
  </si>
  <si>
    <t>2010-08-20</t>
  </si>
  <si>
    <t>2015-11-20</t>
  </si>
  <si>
    <t>2015-11-18</t>
  </si>
  <si>
    <t>企业债</t>
  </si>
  <si>
    <t>2011-02-23</t>
  </si>
  <si>
    <t>2012-06-08</t>
  </si>
  <si>
    <t>2012-08-06</t>
  </si>
  <si>
    <t>2012-09-21</t>
  </si>
  <si>
    <t>2012-09-04</t>
  </si>
  <si>
    <t>2013-01-28</t>
  </si>
  <si>
    <t>公众企业</t>
  </si>
  <si>
    <t>同业存单</t>
  </si>
  <si>
    <t>2016-02-18</t>
  </si>
  <si>
    <t>2016-02-17</t>
  </si>
  <si>
    <t>2015-05-19</t>
  </si>
  <si>
    <t>2016-03-03</t>
  </si>
  <si>
    <t>2016-03-02</t>
  </si>
  <si>
    <t>2015-12-10</t>
  </si>
  <si>
    <t>2015-12-09</t>
  </si>
  <si>
    <t>国债</t>
  </si>
  <si>
    <t>2015-05-15</t>
  </si>
  <si>
    <t>2016-02-01</t>
  </si>
  <si>
    <t>2016-01-27</t>
  </si>
  <si>
    <t>2015-09-14</t>
  </si>
  <si>
    <t>2016-04-18</t>
  </si>
  <si>
    <t>2016-04-13</t>
  </si>
  <si>
    <t>2015-04-22</t>
  </si>
  <si>
    <t>2015-04-15</t>
  </si>
  <si>
    <t>地方政府债</t>
  </si>
  <si>
    <t>2015-09-25</t>
  </si>
  <si>
    <t>2015-09-18</t>
  </si>
  <si>
    <t>2015-07-09</t>
  </si>
  <si>
    <t>14国开25</t>
  </si>
  <si>
    <t>2014-10-14</t>
  </si>
  <si>
    <t>15国开07</t>
  </si>
  <si>
    <t>2015-04-10</t>
  </si>
  <si>
    <t>2015-03-31</t>
  </si>
  <si>
    <t>15国开12</t>
  </si>
  <si>
    <t>2015-06-16</t>
  </si>
  <si>
    <t>15国开23</t>
  </si>
  <si>
    <t>2015-11-06</t>
  </si>
  <si>
    <t>16国开08</t>
  </si>
  <si>
    <t>2016-03-07</t>
  </si>
  <si>
    <t>2016-03-01</t>
  </si>
  <si>
    <t>2014-07-22</t>
  </si>
  <si>
    <t>2014-07-14</t>
  </si>
  <si>
    <t>2014-10-17</t>
  </si>
  <si>
    <t>2014-10-09</t>
  </si>
  <si>
    <t>15国开03</t>
  </si>
  <si>
    <t>2015-02-11</t>
  </si>
  <si>
    <t>2015-02-03</t>
  </si>
  <si>
    <t>15国开08</t>
  </si>
  <si>
    <t>2015-04-17</t>
  </si>
  <si>
    <t>2015-04-07</t>
  </si>
  <si>
    <t>15国开20</t>
  </si>
  <si>
    <t>2015-09-28</t>
  </si>
  <si>
    <t>2015-09-22</t>
  </si>
  <si>
    <t>16农发03</t>
  </si>
  <si>
    <t>2016-01-08</t>
  </si>
  <si>
    <t>2016-01-04</t>
  </si>
  <si>
    <t>14国开03</t>
  </si>
  <si>
    <t>2014-01-20</t>
  </si>
  <si>
    <t>2015-07-14</t>
  </si>
  <si>
    <t>2015-07-07</t>
  </si>
  <si>
    <t>15国开10</t>
  </si>
  <si>
    <t>15国开18</t>
  </si>
  <si>
    <t>2015-09-08</t>
  </si>
  <si>
    <t>16农发05</t>
  </si>
  <si>
    <t>16进出03</t>
  </si>
  <si>
    <t>2016-02-24</t>
  </si>
  <si>
    <t>16农发08</t>
  </si>
  <si>
    <t>16国开10</t>
  </si>
  <si>
    <t>2016-04-07</t>
  </si>
  <si>
    <t>2016-03-31</t>
  </si>
  <si>
    <t>2015-04-30</t>
  </si>
  <si>
    <t>2015-08-11</t>
  </si>
  <si>
    <t>2015-08-07</t>
  </si>
  <si>
    <t>2015-08-17</t>
  </si>
  <si>
    <t>2015-08-13</t>
  </si>
  <si>
    <t>2015-11-23</t>
  </si>
  <si>
    <t>AA-</t>
  </si>
  <si>
    <t>2015-05-20</t>
  </si>
  <si>
    <t>2015-11-24</t>
  </si>
  <si>
    <t>2015-05-27</t>
  </si>
  <si>
    <t>2015-05-22</t>
  </si>
  <si>
    <t>2015-05-28</t>
  </si>
  <si>
    <t>2015-05-25</t>
  </si>
  <si>
    <t>2015-09-29</t>
  </si>
  <si>
    <t>2016-04-11</t>
  </si>
  <si>
    <t>2015-10-21</t>
  </si>
  <si>
    <t>2015-10-19</t>
  </si>
  <si>
    <t>2015-12-07</t>
  </si>
  <si>
    <t>2015-12-04</t>
  </si>
  <si>
    <t>2015-12-02</t>
  </si>
  <si>
    <t>2015-12-08</t>
  </si>
  <si>
    <t>2015-12-28</t>
  </si>
  <si>
    <t>2015-12-23</t>
  </si>
  <si>
    <t>2015-09-24</t>
  </si>
  <si>
    <t>2015-12-31</t>
  </si>
  <si>
    <t>2015-12-29</t>
  </si>
  <si>
    <t>2016-01-18</t>
  </si>
  <si>
    <t>2016-01-19</t>
  </si>
  <si>
    <t>2016-01-14</t>
  </si>
  <si>
    <t>2016-01-21</t>
  </si>
  <si>
    <t>2016-01-22</t>
  </si>
  <si>
    <t>2012-07-20</t>
  </si>
  <si>
    <t>2013-01-31</t>
  </si>
  <si>
    <t>2013-03-21</t>
  </si>
  <si>
    <t>2013-09-10</t>
  </si>
  <si>
    <t>2013-10-22</t>
  </si>
  <si>
    <t>2014-03-17</t>
  </si>
  <si>
    <t>2012-09-20</t>
  </si>
  <si>
    <t>2012-09-18</t>
  </si>
  <si>
    <t>2015-01-28</t>
  </si>
  <si>
    <t>2015-01-23</t>
  </si>
  <si>
    <t>16陕高速MTN001</t>
  </si>
  <si>
    <t>2016-01-25</t>
  </si>
  <si>
    <t>2016-01-20</t>
  </si>
  <si>
    <t>16广州地铁MTN001</t>
  </si>
  <si>
    <t>外资企业</t>
  </si>
  <si>
    <t>公司债</t>
  </si>
  <si>
    <t>2012-03-29</t>
  </si>
  <si>
    <t>2012-12-05</t>
  </si>
  <si>
    <t>2012-11-26</t>
  </si>
  <si>
    <t>2015-07-20</t>
  </si>
  <si>
    <t>2014-08-20</t>
  </si>
  <si>
    <t>2015-07-23</t>
  </si>
  <si>
    <t>2015-04-08</t>
  </si>
  <si>
    <t>2015-12-22</t>
  </si>
  <si>
    <t>2016-01-15</t>
  </si>
  <si>
    <t>2016-03-17</t>
  </si>
  <si>
    <t>15附息国债16</t>
  </si>
  <si>
    <t>2015-07-22</t>
  </si>
  <si>
    <t>2015-07-15</t>
  </si>
  <si>
    <t>15附息国债23</t>
  </si>
  <si>
    <t>2013-09-23</t>
  </si>
  <si>
    <t>2013-09-13</t>
  </si>
  <si>
    <t>2015-08-19</t>
  </si>
  <si>
    <t>2015-03-23</t>
  </si>
  <si>
    <t>15农发17</t>
  </si>
  <si>
    <t>2015-07-21</t>
  </si>
  <si>
    <t>16进出01</t>
  </si>
  <si>
    <t>15国开13</t>
  </si>
  <si>
    <t>2015-06-29</t>
  </si>
  <si>
    <t>16国开06</t>
  </si>
  <si>
    <t>2016-02-22</t>
  </si>
  <si>
    <t>2014-04-14</t>
  </si>
  <si>
    <t>2014-04-01</t>
  </si>
  <si>
    <t>15进出04</t>
  </si>
  <si>
    <t>2015-01-30</t>
  </si>
  <si>
    <t>2015-01-22</t>
  </si>
  <si>
    <t>15农发05</t>
  </si>
  <si>
    <t>2015-03-04</t>
  </si>
  <si>
    <t>2015-02-09</t>
  </si>
  <si>
    <t>2016-02-26</t>
  </si>
  <si>
    <t>2015-07-17</t>
  </si>
  <si>
    <t>2015-08-18</t>
  </si>
  <si>
    <t>2015-08-26</t>
  </si>
  <si>
    <t>2015-12-03</t>
  </si>
  <si>
    <t>2015-12-25</t>
  </si>
  <si>
    <t>中外合资企业</t>
  </si>
  <si>
    <t>2015-12-30</t>
  </si>
  <si>
    <t>2016-02-25</t>
  </si>
  <si>
    <t>2016-02-23</t>
  </si>
  <si>
    <t>2015-11-05</t>
  </si>
  <si>
    <t>2016-02-29</t>
  </si>
  <si>
    <t>2012-08-03</t>
  </si>
  <si>
    <t>2012-10-25</t>
  </si>
  <si>
    <t>2013-03-27</t>
  </si>
  <si>
    <t>2013-05-17</t>
  </si>
  <si>
    <t>集体企业</t>
  </si>
  <si>
    <t>2015-06-15</t>
  </si>
  <si>
    <t>2011-04-26</t>
  </si>
  <si>
    <t>2013-02-05</t>
  </si>
  <si>
    <t>2013-06-05</t>
  </si>
  <si>
    <t>2016-04-08</t>
  </si>
  <si>
    <t>2016-01-06</t>
  </si>
  <si>
    <t>2015-09-30</t>
  </si>
  <si>
    <t>2013-07-17</t>
  </si>
  <si>
    <t>15附息国债14</t>
  </si>
  <si>
    <t>2015-07-08</t>
  </si>
  <si>
    <t>15附息国债26</t>
  </si>
  <si>
    <t>2016-04-06</t>
  </si>
  <si>
    <t>15农发18</t>
  </si>
  <si>
    <t>2014-11-26</t>
  </si>
  <si>
    <t>2014-11-18</t>
  </si>
  <si>
    <t>2015-11-12</t>
  </si>
  <si>
    <t>15国开04</t>
  </si>
  <si>
    <t>16国开07</t>
  </si>
  <si>
    <t>15进出14</t>
  </si>
  <si>
    <t>2015-09-16</t>
  </si>
  <si>
    <t>2015-09-10</t>
  </si>
  <si>
    <t>2015-07-29</t>
  </si>
  <si>
    <t>2015-10-22</t>
  </si>
  <si>
    <t>2015-10-20</t>
  </si>
  <si>
    <t>2015-08-03</t>
  </si>
  <si>
    <t>2015-11-19</t>
  </si>
  <si>
    <t>2015-12-11</t>
  </si>
  <si>
    <t>2015-12-14</t>
  </si>
  <si>
    <t>2016-01-28</t>
  </si>
  <si>
    <t>2016-02-19</t>
  </si>
  <si>
    <t>2016-03-18</t>
  </si>
  <si>
    <t>2016-04-14</t>
  </si>
  <si>
    <t>2016-04-12</t>
  </si>
  <si>
    <t>2016-01-12</t>
  </si>
  <si>
    <t>2016-01-07</t>
  </si>
  <si>
    <t>2014-04-16</t>
  </si>
  <si>
    <t>14复星MTN001</t>
  </si>
  <si>
    <t>2014-10-22</t>
  </si>
  <si>
    <t>2012-11-22</t>
  </si>
  <si>
    <t>2012-11-20</t>
  </si>
  <si>
    <t>2013-02-25</t>
  </si>
  <si>
    <t>2013-03-08</t>
  </si>
  <si>
    <t>2013-03-05</t>
  </si>
  <si>
    <t>2015-03-16</t>
  </si>
  <si>
    <t>2015-03-11</t>
  </si>
  <si>
    <t>2013-06-21</t>
  </si>
  <si>
    <t>2015-10-23</t>
  </si>
  <si>
    <t>2014-05-19</t>
  </si>
  <si>
    <t>2014-05-14</t>
  </si>
  <si>
    <t>14神华MTN002</t>
  </si>
  <si>
    <t>2014-06-16</t>
  </si>
  <si>
    <t>2014-06-12</t>
  </si>
  <si>
    <t>14铁道MTN003</t>
  </si>
  <si>
    <t>2014-11-27</t>
  </si>
  <si>
    <t>2014-11-25</t>
  </si>
  <si>
    <t>2013-03-22</t>
  </si>
  <si>
    <t>15渝城投MTN001</t>
  </si>
  <si>
    <t>2012-06-19</t>
  </si>
  <si>
    <t>2010-10-19</t>
  </si>
  <si>
    <t>2012-09-26</t>
  </si>
  <si>
    <t>2012-09-11</t>
  </si>
  <si>
    <t>政府支持机构债</t>
  </si>
  <si>
    <t>2012-09-05</t>
  </si>
  <si>
    <t>2012-08-29</t>
  </si>
  <si>
    <t>2012-09-24</t>
  </si>
  <si>
    <t>10邵阳城投债</t>
  </si>
  <si>
    <t>2010-09-07</t>
  </si>
  <si>
    <t>2011-04-25</t>
  </si>
  <si>
    <t>2011-02-10</t>
  </si>
  <si>
    <t>16皋开债</t>
  </si>
  <si>
    <t>2016-03-23</t>
  </si>
  <si>
    <t>15铁道13</t>
  </si>
  <si>
    <t>定向工具</t>
  </si>
  <si>
    <t>2015-11-13</t>
  </si>
  <si>
    <t>2014-07-25</t>
  </si>
  <si>
    <t>2012-05-30</t>
  </si>
  <si>
    <t>2015-07-24</t>
  </si>
  <si>
    <t>15国开01</t>
  </si>
  <si>
    <t>2015-01-14</t>
  </si>
  <si>
    <t>2015-07-10</t>
  </si>
  <si>
    <t>2015-07-03</t>
  </si>
  <si>
    <t>2015-05-04</t>
  </si>
  <si>
    <t>2015-04-27</t>
  </si>
  <si>
    <t>2015-11-16</t>
  </si>
  <si>
    <t>2013-05-27</t>
  </si>
  <si>
    <t>15光明MTN002</t>
  </si>
  <si>
    <t>2014-10-15</t>
  </si>
  <si>
    <t>16华谊兄弟MTN001</t>
  </si>
  <si>
    <t>2014-06-23</t>
  </si>
  <si>
    <t>2014-06-19</t>
  </si>
  <si>
    <t>2013-03-15</t>
  </si>
  <si>
    <t>2012-05-18</t>
  </si>
  <si>
    <t>2015-12-16</t>
  </si>
  <si>
    <t>2015-11-09</t>
  </si>
  <si>
    <t>2015-11-04</t>
  </si>
  <si>
    <t>2012-09-14</t>
  </si>
  <si>
    <t>2012-09-07</t>
  </si>
  <si>
    <t>2012-11-07</t>
  </si>
  <si>
    <t>2013-05-20</t>
  </si>
  <si>
    <t>2014-05-05</t>
  </si>
  <si>
    <t>2014-05-20</t>
  </si>
  <si>
    <t>2014-04-22</t>
  </si>
  <si>
    <t>2014-09-15</t>
  </si>
  <si>
    <t>2015-01-20</t>
  </si>
  <si>
    <t>2014-04-30</t>
  </si>
  <si>
    <t>2014-04-21</t>
  </si>
  <si>
    <t>2015-06-19</t>
  </si>
  <si>
    <t>2015-07-13</t>
  </si>
  <si>
    <t>复制两列结果，粘贴到“有公式”sheet中</t>
    <phoneticPr fontId="2" type="noConversion"/>
  </si>
  <si>
    <t>估值偏离</t>
    <phoneticPr fontId="2" type="noConversion"/>
  </si>
  <si>
    <t>前一日估值</t>
    <phoneticPr fontId="2" type="noConversion"/>
  </si>
  <si>
    <t>估值变化</t>
    <phoneticPr fontId="2" type="noConversion"/>
  </si>
  <si>
    <t>点击按钮，选择成交数据文件(.txt)，导入每日成交数据</t>
    <phoneticPr fontId="2" type="noConversion"/>
  </si>
  <si>
    <t>剩余期限</t>
    <phoneticPr fontId="2" type="noConversion"/>
  </si>
  <si>
    <t>代码</t>
    <phoneticPr fontId="2" type="noConversion"/>
  </si>
  <si>
    <t>2016-04-28</t>
  </si>
  <si>
    <t>2016-04-27</t>
  </si>
  <si>
    <t>2016-04-21</t>
  </si>
  <si>
    <t>2014-08-22</t>
  </si>
  <si>
    <t>12泰华信MTN1</t>
  </si>
  <si>
    <t>2012-09-27</t>
  </si>
  <si>
    <t>13陕高速MTN1</t>
  </si>
  <si>
    <t>2013-01-16</t>
  </si>
  <si>
    <t>15宝钢MTN001</t>
  </si>
  <si>
    <t>2016-04-15</t>
  </si>
  <si>
    <t>16中石油MTN002</t>
  </si>
  <si>
    <t>2016-04-25</t>
  </si>
  <si>
    <t>2013-05-22</t>
  </si>
  <si>
    <t>2013-01-29</t>
  </si>
  <si>
    <t>2012-04-19</t>
  </si>
  <si>
    <t>2012-10-31</t>
  </si>
  <si>
    <t>2016-02-04</t>
  </si>
  <si>
    <t>2016-02-05</t>
  </si>
  <si>
    <t>14附息国债29</t>
  </si>
  <si>
    <t>15国开17</t>
  </si>
  <si>
    <t>2015-08-31</t>
  </si>
  <si>
    <t>16农发11</t>
  </si>
  <si>
    <t>2015-05-21</t>
  </si>
  <si>
    <t>2016-04-22</t>
  </si>
  <si>
    <t>2014-08-15</t>
  </si>
  <si>
    <t>2014-09-05</t>
  </si>
  <si>
    <t>2012-10-24</t>
  </si>
  <si>
    <t>15京技投MTN001</t>
  </si>
  <si>
    <t>13陕延油MTN001</t>
  </si>
  <si>
    <t>2013-11-08</t>
  </si>
  <si>
    <t>2014-09-16</t>
  </si>
  <si>
    <t>15陕延油MTN002</t>
  </si>
  <si>
    <t>2015-09-01</t>
  </si>
  <si>
    <t>2014-11-10</t>
  </si>
  <si>
    <t>2012-10-26</t>
  </si>
  <si>
    <t>2015-09-09</t>
  </si>
  <si>
    <t>2013-01-14</t>
  </si>
  <si>
    <t>2015-12-24</t>
  </si>
  <si>
    <t>2012-05-07</t>
  </si>
  <si>
    <t>2013-03-20</t>
  </si>
  <si>
    <t>2014-07-09</t>
  </si>
  <si>
    <t>2014-05-22</t>
  </si>
  <si>
    <t>15进出17</t>
  </si>
  <si>
    <t>15深能源MTN001</t>
  </si>
  <si>
    <t>2014-05-15</t>
  </si>
  <si>
    <t>14合建投MTN002</t>
  </si>
  <si>
    <t>2014-09-22</t>
  </si>
  <si>
    <t>2012-10-18</t>
  </si>
  <si>
    <t>2012-11-28</t>
  </si>
  <si>
    <t>2015-03-06</t>
  </si>
  <si>
    <t>2015-12-21</t>
  </si>
  <si>
    <t>15农发09</t>
  </si>
  <si>
    <t>2015-04-28</t>
  </si>
  <si>
    <t>其他企业</t>
  </si>
  <si>
    <t>2015-09-06</t>
  </si>
  <si>
    <t>2015-07-27</t>
  </si>
  <si>
    <t>2014-10-24</t>
  </si>
  <si>
    <t>12乌城投MTN1</t>
  </si>
  <si>
    <t>2012-12-11</t>
  </si>
  <si>
    <t>2013-04-19</t>
  </si>
  <si>
    <t>15百联集MTN001</t>
  </si>
  <si>
    <t>14铁道MTN001</t>
  </si>
  <si>
    <t>2014-04-24</t>
  </si>
  <si>
    <t>2014-05-13</t>
  </si>
  <si>
    <t>2014-09-24</t>
  </si>
  <si>
    <t>15金融街MTN002</t>
  </si>
  <si>
    <t>15洪市政MTN001</t>
  </si>
  <si>
    <t>2014-04-28</t>
  </si>
  <si>
    <t>2015-06-05</t>
  </si>
  <si>
    <t>2015-05-26</t>
  </si>
  <si>
    <t>16农发02</t>
  </si>
  <si>
    <t>15国开05</t>
  </si>
  <si>
    <t>16国开05</t>
  </si>
  <si>
    <t>2016-02-02</t>
  </si>
  <si>
    <t>2015-12-15</t>
  </si>
  <si>
    <t>2012-06-20</t>
  </si>
  <si>
    <t>2012-12-19</t>
  </si>
  <si>
    <t>2013-04-11</t>
  </si>
  <si>
    <t>2011-01-12</t>
  </si>
  <si>
    <t>2014-08-12</t>
  </si>
  <si>
    <t>2016-04-26</t>
  </si>
  <si>
    <t>2016-02-03</t>
  </si>
  <si>
    <t>2016-04-19</t>
  </si>
  <si>
    <t>2011-10-18</t>
  </si>
  <si>
    <t>2012-12-28</t>
  </si>
  <si>
    <t>2015-04-29</t>
  </si>
  <si>
    <t>2014-08-25</t>
  </si>
  <si>
    <t>15神华MTN001</t>
  </si>
  <si>
    <t>2015-03-30</t>
  </si>
  <si>
    <t>15穗地铁MTN001</t>
  </si>
  <si>
    <t>国有企业</t>
  </si>
  <si>
    <t>2015-09-11</t>
  </si>
  <si>
    <t>16陕延油MTN001</t>
  </si>
  <si>
    <t>2013-04-15</t>
  </si>
  <si>
    <t>11国网01</t>
  </si>
  <si>
    <t>2012-01-20</t>
  </si>
  <si>
    <t>2012-02-24</t>
  </si>
  <si>
    <t>2012-06-15</t>
  </si>
  <si>
    <t>2013-07-24</t>
  </si>
  <si>
    <t>15进出09</t>
  </si>
  <si>
    <t>2015-04-24</t>
  </si>
  <si>
    <t>16进出02</t>
  </si>
  <si>
    <t>2015-08-21</t>
  </si>
  <si>
    <t>2013-05-13</t>
  </si>
  <si>
    <t>2014-03-28</t>
  </si>
  <si>
    <t>2014-10-16</t>
  </si>
  <si>
    <t>14豫高管MTN001</t>
  </si>
  <si>
    <t>2014-11-07</t>
  </si>
  <si>
    <t>15中油股MTN002</t>
  </si>
  <si>
    <t>2011-04-14</t>
  </si>
  <si>
    <t>12石油01</t>
  </si>
  <si>
    <t>2014-10-29</t>
  </si>
  <si>
    <t>2015-11-02</t>
  </si>
  <si>
    <t>2014-09-12</t>
  </si>
  <si>
    <t>2013-05-24</t>
  </si>
  <si>
    <t>2013-11-04</t>
  </si>
  <si>
    <t>2014-03-18</t>
  </si>
  <si>
    <t>2014-08-29</t>
  </si>
  <si>
    <t>14国开09</t>
  </si>
  <si>
    <t>2015-06-24</t>
  </si>
  <si>
    <t>2015-10-15</t>
  </si>
  <si>
    <t>2015-07-30</t>
  </si>
  <si>
    <t>13铁道MTN1</t>
  </si>
  <si>
    <t>16北大荒MTN001</t>
  </si>
  <si>
    <t>2014-03-19</t>
  </si>
  <si>
    <t>2014-03-27</t>
  </si>
  <si>
    <t>2014-05-21</t>
  </si>
  <si>
    <t>2014-06-10</t>
  </si>
  <si>
    <t>2014-11-24</t>
  </si>
  <si>
    <t>15华侨城MTN001</t>
  </si>
  <si>
    <t>2015-05-29</t>
  </si>
  <si>
    <t>16福州城建MTN001</t>
  </si>
  <si>
    <t>2013-05-09</t>
  </si>
  <si>
    <t>15增碧01</t>
  </si>
  <si>
    <t>2015-08-28</t>
  </si>
  <si>
    <t>16国电01</t>
  </si>
  <si>
    <t>2013-04-24</t>
  </si>
  <si>
    <t>2012-11-16</t>
  </si>
  <si>
    <t>2013-07-23</t>
  </si>
  <si>
    <t>112358.SZ</t>
  </si>
  <si>
    <t>16BOE01</t>
  </si>
  <si>
    <t>2014-05-09</t>
  </si>
  <si>
    <t>2014-09-23</t>
  </si>
  <si>
    <t>2012-11-27</t>
  </si>
  <si>
    <t>2013-02-06</t>
  </si>
  <si>
    <t>2012-03-01</t>
  </si>
  <si>
    <t>2013-11-06</t>
  </si>
  <si>
    <t>2014-09-17</t>
  </si>
  <si>
    <t>2014-10-11</t>
  </si>
  <si>
    <t>2012-04-06</t>
  </si>
  <si>
    <t>2012-08-17</t>
  </si>
  <si>
    <t>15铁道MTN001</t>
  </si>
  <si>
    <t>2015-03-26</t>
  </si>
  <si>
    <t>15苏交通MTN003</t>
  </si>
  <si>
    <t>15华宝债</t>
  </si>
  <si>
    <t>2012-08-28</t>
  </si>
  <si>
    <t>2014-11-19</t>
  </si>
  <si>
    <t>2013-11-07</t>
  </si>
  <si>
    <t>16中油01</t>
  </si>
  <si>
    <t>2014-03-26</t>
  </si>
  <si>
    <t>2015-09-17</t>
  </si>
  <si>
    <t>2013-01-21</t>
  </si>
  <si>
    <t>2015-02-05</t>
  </si>
  <si>
    <t>2014-12-01</t>
  </si>
  <si>
    <t>15中化工MTN002</t>
  </si>
  <si>
    <t>2015-12-17</t>
  </si>
  <si>
    <t>2011-06-29</t>
  </si>
  <si>
    <t>136029.SH</t>
  </si>
  <si>
    <t>136164.SH</t>
  </si>
  <si>
    <t>14长沙土开债</t>
  </si>
  <si>
    <t>2014-05-28</t>
  </si>
  <si>
    <t>15农发06</t>
  </si>
  <si>
    <t>12洋河MTN2</t>
  </si>
  <si>
    <t>2012-09-13</t>
  </si>
  <si>
    <t>15中建材MTN002</t>
  </si>
  <si>
    <t>15宁河西MTN001</t>
  </si>
  <si>
    <t>2015-05-06</t>
  </si>
  <si>
    <t>2012-09-28</t>
  </si>
  <si>
    <t>2015-06-01</t>
  </si>
  <si>
    <t>15附息国债13</t>
  </si>
  <si>
    <t>2015-07-01</t>
  </si>
  <si>
    <t>2015-06-17</t>
  </si>
  <si>
    <t>15附息国债05</t>
  </si>
  <si>
    <t>14国开16</t>
  </si>
  <si>
    <t>2014-07-02</t>
  </si>
  <si>
    <t>2015-10-29</t>
  </si>
  <si>
    <t>15赣高速MTN003(3年期)</t>
  </si>
  <si>
    <t>2015-09-15</t>
  </si>
  <si>
    <t>16洪都航空MTN001</t>
  </si>
  <si>
    <t>2014-06-09</t>
  </si>
  <si>
    <t>14中电MTN001</t>
  </si>
  <si>
    <t>2014-07-28</t>
  </si>
  <si>
    <t>14宁国资MTN001</t>
  </si>
  <si>
    <t>14金隅MTN002</t>
  </si>
  <si>
    <t>2015-03-19</t>
  </si>
  <si>
    <t>2014-06-24</t>
  </si>
  <si>
    <t>2013-07-08</t>
  </si>
  <si>
    <t>2014-06-06</t>
  </si>
  <si>
    <t>2013-04-17</t>
  </si>
  <si>
    <t>2013-09-11</t>
  </si>
  <si>
    <t>2014-09-03</t>
  </si>
  <si>
    <t>2015-03-20</t>
  </si>
  <si>
    <t>136142.SH</t>
  </si>
  <si>
    <t>16中铁01</t>
  </si>
  <si>
    <t>2016-02-15</t>
  </si>
  <si>
    <t>2011-03-08</t>
  </si>
  <si>
    <t>2012-11-15</t>
  </si>
  <si>
    <t>2013-03-29</t>
  </si>
  <si>
    <t>2013-08-15</t>
  </si>
  <si>
    <t>2013-09-03</t>
  </si>
  <si>
    <t>2014-03-05</t>
  </si>
  <si>
    <t>2015-06-04</t>
  </si>
  <si>
    <t>2012-03-27</t>
  </si>
  <si>
    <t>2014-11-20</t>
  </si>
  <si>
    <t>2014-04-23</t>
  </si>
  <si>
    <t>2014-10-20</t>
  </si>
  <si>
    <t>15国电集MTN001</t>
  </si>
  <si>
    <t>15沪国资</t>
  </si>
  <si>
    <t>14国开02</t>
  </si>
  <si>
    <t>14国开29</t>
  </si>
  <si>
    <t>15龙湖02</t>
  </si>
  <si>
    <t>15中石油MTN001</t>
  </si>
  <si>
    <t>16徐州国资MTN001</t>
  </si>
  <si>
    <t>16中石油MTN001</t>
  </si>
  <si>
    <t>11渭南02</t>
  </si>
  <si>
    <t>14农发46</t>
  </si>
  <si>
    <t>15电网MTN001</t>
  </si>
  <si>
    <t>15福州城投MTN002</t>
  </si>
  <si>
    <t>13赣州发展MTN001</t>
  </si>
  <si>
    <t>10津能债</t>
  </si>
  <si>
    <t>2015-05-07</t>
  </si>
  <si>
    <t>2015-11-10</t>
  </si>
  <si>
    <t>2015-03-09</t>
  </si>
  <si>
    <t>15三峡MTN002</t>
  </si>
  <si>
    <t>14陕延油MTN001</t>
  </si>
  <si>
    <t>14南电MTN002</t>
  </si>
  <si>
    <t>14京国资MTN002</t>
  </si>
  <si>
    <t>15中航机MTN001</t>
  </si>
  <si>
    <t>13三峡MTN2</t>
  </si>
  <si>
    <t>15中粮MTN001</t>
  </si>
  <si>
    <t>16华润MTN001</t>
  </si>
  <si>
    <t>11渝富债</t>
  </si>
  <si>
    <t>16白下国资债</t>
  </si>
  <si>
    <t>13附息国债18</t>
  </si>
  <si>
    <t>15进出05</t>
  </si>
  <si>
    <t>2016-04-20</t>
  </si>
  <si>
    <t>12穗地铁MTN2</t>
  </si>
  <si>
    <t>2012-09-06</t>
  </si>
  <si>
    <t>2012-12-14</t>
  </si>
  <si>
    <t>2015-12-18</t>
  </si>
  <si>
    <t>12宜昌财投债</t>
  </si>
  <si>
    <t>122770.SH</t>
  </si>
  <si>
    <t>15农发12</t>
  </si>
  <si>
    <t>15农发15</t>
  </si>
  <si>
    <t>2012-06-01</t>
  </si>
  <si>
    <t>15中投G1</t>
  </si>
  <si>
    <t>122399.SH</t>
  </si>
  <si>
    <t>12京国资MTN1</t>
  </si>
  <si>
    <t>13渝富MTN001</t>
  </si>
  <si>
    <t>15苏交通MTN004</t>
  </si>
  <si>
    <t>122388.SH</t>
  </si>
  <si>
    <t>15华泰G1</t>
  </si>
  <si>
    <t>136146.SH</t>
  </si>
  <si>
    <t>16东兴债</t>
  </si>
  <si>
    <t>16华综01</t>
  </si>
  <si>
    <t>2012-07-13</t>
  </si>
  <si>
    <t>14附息国债21</t>
  </si>
  <si>
    <t>14大唐集MTN001</t>
  </si>
  <si>
    <t>16苏园建MTN001A</t>
  </si>
  <si>
    <t>14国开11</t>
  </si>
  <si>
    <t>16深燃气MTN001</t>
  </si>
  <si>
    <t>16神华MTN002</t>
  </si>
  <si>
    <t>136318.SH</t>
  </si>
  <si>
    <t>16中油05</t>
  </si>
  <si>
    <t>2011-05-03</t>
  </si>
  <si>
    <t>2011-11-18</t>
  </si>
  <si>
    <t>14三峡MTN002</t>
  </si>
  <si>
    <t>13中航控MTN1</t>
  </si>
  <si>
    <t>14国开22</t>
  </si>
  <si>
    <t>122723.SH</t>
  </si>
  <si>
    <t>12石油05</t>
  </si>
  <si>
    <t>122376.SH</t>
  </si>
  <si>
    <t>15首置01</t>
  </si>
  <si>
    <t>2016-04-01</t>
  </si>
  <si>
    <t>2013-01-23</t>
  </si>
  <si>
    <t>13赣水投MTN2</t>
  </si>
  <si>
    <t>15金茂投</t>
  </si>
  <si>
    <t>15农发14</t>
  </si>
  <si>
    <t>15沪世茂MTN001</t>
  </si>
  <si>
    <t>15进出08</t>
  </si>
  <si>
    <t>16农发09</t>
  </si>
  <si>
    <t>12龙高速MTN1</t>
  </si>
  <si>
    <t>15清控MTN002</t>
  </si>
  <si>
    <t>13泰山债</t>
  </si>
  <si>
    <t>10金阳债</t>
  </si>
  <si>
    <t>122736.SH</t>
  </si>
  <si>
    <t>14进出47</t>
  </si>
  <si>
    <t>14农发02</t>
  </si>
  <si>
    <t>136228.SH</t>
  </si>
  <si>
    <t>16国电02</t>
  </si>
  <si>
    <t>13邗城建债</t>
  </si>
  <si>
    <t>2014-05-29</t>
  </si>
  <si>
    <t>15进出19</t>
  </si>
  <si>
    <t>16农发13</t>
  </si>
  <si>
    <t>2012-10-22</t>
  </si>
  <si>
    <t>12北汽集MTN1</t>
  </si>
  <si>
    <t>14国开05</t>
  </si>
  <si>
    <t>16百业源MTN001</t>
  </si>
  <si>
    <t>2014-08-11</t>
  </si>
  <si>
    <t>2015-11-17</t>
  </si>
  <si>
    <t>12三一MTN1</t>
  </si>
  <si>
    <t>136301.SH</t>
  </si>
  <si>
    <t>16龙盛03</t>
  </si>
  <si>
    <t>2016-04-05</t>
  </si>
  <si>
    <t>2015-06-10</t>
  </si>
  <si>
    <t>15北巴债</t>
  </si>
  <si>
    <t>2013-07-19</t>
  </si>
  <si>
    <t>16海淀国资MTN001</t>
  </si>
  <si>
    <t>16农发10</t>
  </si>
  <si>
    <t>13长沙先导MTN001</t>
  </si>
  <si>
    <t>13南充发展债</t>
  </si>
  <si>
    <t>14中建材MTN002</t>
  </si>
  <si>
    <t>15中航国际MTN001</t>
  </si>
  <si>
    <t>13晋焦煤PPN001</t>
  </si>
  <si>
    <t>15沪世茂MTN002</t>
  </si>
  <si>
    <t>2015-07-16</t>
  </si>
  <si>
    <t>2011-06-08</t>
  </si>
  <si>
    <t>2012-06-29</t>
  </si>
  <si>
    <t>15进出12</t>
  </si>
  <si>
    <t>2011-11-02</t>
  </si>
  <si>
    <t>2014-09-18</t>
  </si>
  <si>
    <t>14农发38</t>
  </si>
  <si>
    <t>16潍柴控股MTN001</t>
  </si>
  <si>
    <t>2014-12-18</t>
  </si>
  <si>
    <t>2014-08-26</t>
  </si>
  <si>
    <t>16龙湖02</t>
  </si>
  <si>
    <t>2013-04-16</t>
  </si>
  <si>
    <t>2014-05-23</t>
  </si>
  <si>
    <t>2012-08-07</t>
  </si>
  <si>
    <t>15三峡MTN003</t>
  </si>
  <si>
    <t>2013-09-04</t>
  </si>
  <si>
    <t>2014-03-14</t>
  </si>
  <si>
    <t>2013-08-27</t>
  </si>
  <si>
    <t>136019.SH</t>
  </si>
  <si>
    <t>15龙湖04</t>
  </si>
  <si>
    <t>2012-03-20</t>
  </si>
  <si>
    <t>15皖高速MTN002</t>
  </si>
  <si>
    <t>15宁地铁MTN001</t>
  </si>
  <si>
    <t>2013-04-18</t>
  </si>
  <si>
    <t>2014-11-04</t>
  </si>
  <si>
    <t>2014-06-27</t>
  </si>
  <si>
    <t>14揭城投债</t>
  </si>
  <si>
    <t>11淮南矿业债</t>
  </si>
  <si>
    <t>15渝两江MTN001</t>
  </si>
  <si>
    <t>15云能02</t>
  </si>
  <si>
    <t>15联通MTN001</t>
  </si>
  <si>
    <t>15五矿股MTN001</t>
  </si>
  <si>
    <t>15安庆城投MTN001</t>
  </si>
  <si>
    <t>12海江债</t>
  </si>
  <si>
    <t>2015-03-24</t>
  </si>
  <si>
    <t>2015-03-25</t>
  </si>
  <si>
    <t>15鞍钢MTN001</t>
  </si>
  <si>
    <t>2014-12-10</t>
  </si>
  <si>
    <t>2015-06-03</t>
  </si>
  <si>
    <t>13进出04</t>
  </si>
  <si>
    <t>14万华MTN001</t>
  </si>
  <si>
    <t>2014-09-19</t>
  </si>
  <si>
    <t>14五矿股MTN001</t>
  </si>
  <si>
    <t>15五矿股MTN003</t>
  </si>
  <si>
    <t>15金街03</t>
  </si>
  <si>
    <t>12赣城债</t>
  </si>
  <si>
    <t>2012-06-26</t>
  </si>
  <si>
    <t>2014-09-25</t>
  </si>
  <si>
    <t>2015-01-27</t>
  </si>
  <si>
    <t>2014-07-29</t>
  </si>
  <si>
    <t>2014-11-06</t>
  </si>
  <si>
    <t>2012-04-10</t>
  </si>
  <si>
    <t>2013-01-18</t>
  </si>
  <si>
    <t>15中煤MTN001</t>
  </si>
  <si>
    <t>14桂交投MTN001</t>
  </si>
  <si>
    <t>14农发34</t>
  </si>
  <si>
    <t>2013-04-23</t>
  </si>
  <si>
    <t>2013-08-09</t>
  </si>
  <si>
    <t>2012-09-12</t>
  </si>
  <si>
    <t>2013-05-16</t>
  </si>
  <si>
    <t>2013-03-07</t>
  </si>
  <si>
    <t>2012-08-30</t>
  </si>
  <si>
    <t>2014-01-23</t>
  </si>
  <si>
    <t>11泰医高债</t>
  </si>
  <si>
    <t>127313.SH</t>
  </si>
  <si>
    <t>15东丽投</t>
  </si>
  <si>
    <t>2014-10-31</t>
  </si>
  <si>
    <t>15京首钢MTN001</t>
  </si>
  <si>
    <t>122406.SH</t>
  </si>
  <si>
    <t>15新湖债</t>
  </si>
  <si>
    <t>2014-11-05</t>
  </si>
  <si>
    <t>2014-03-10</t>
  </si>
  <si>
    <t>2014-07-31</t>
  </si>
  <si>
    <t>15厦钨MTN001</t>
  </si>
  <si>
    <t>16龙湖01</t>
  </si>
  <si>
    <t>12石油03</t>
  </si>
  <si>
    <t>2015-03-27</t>
  </si>
  <si>
    <t>2011-03-30</t>
  </si>
  <si>
    <t>2013-05-14</t>
  </si>
  <si>
    <t>2014-06-20</t>
  </si>
  <si>
    <t>2012-03-14</t>
  </si>
  <si>
    <t>2013-08-28</t>
  </si>
  <si>
    <t>12陕有色MTN1</t>
  </si>
  <si>
    <t>14奥瑞金MTN001</t>
  </si>
  <si>
    <t>136085.SH</t>
  </si>
  <si>
    <t>13山钢MTN2</t>
  </si>
  <si>
    <t>2015-09-02</t>
  </si>
  <si>
    <t>2014-06-25</t>
  </si>
  <si>
    <t>2014-04-03</t>
  </si>
  <si>
    <t>2014-01-24</t>
  </si>
  <si>
    <t>2015-02-13</t>
  </si>
  <si>
    <t>15金地MTN002</t>
  </si>
  <si>
    <t>15南山集MTN001</t>
  </si>
  <si>
    <t>2015-04-13</t>
  </si>
  <si>
    <t>2015-10-09</t>
  </si>
  <si>
    <t>14渝富MTN001</t>
  </si>
  <si>
    <t>2012-05-24</t>
  </si>
  <si>
    <t>2012-04-20</t>
  </si>
  <si>
    <t>2014-01-07</t>
  </si>
  <si>
    <t>2012-08-27</t>
  </si>
  <si>
    <t>2013-03-14</t>
  </si>
  <si>
    <t>2014-02-26</t>
  </si>
  <si>
    <t>2015-05-13</t>
  </si>
  <si>
    <t>2011-03-22</t>
  </si>
  <si>
    <t>2013-07-15</t>
  </si>
  <si>
    <t>15吉林高速MTN001</t>
  </si>
  <si>
    <t>2014-05-07</t>
  </si>
  <si>
    <t>2011-05-04</t>
  </si>
  <si>
    <t>2015-04-09</t>
  </si>
  <si>
    <t>2011-04-20</t>
  </si>
  <si>
    <t>2014-08-27</t>
  </si>
  <si>
    <t>2015-05-11</t>
  </si>
  <si>
    <t>2015-03-05</t>
  </si>
  <si>
    <t>2012-03-09</t>
  </si>
  <si>
    <t>15兖州煤业MTN001</t>
  </si>
  <si>
    <t>15中电投MTN004</t>
  </si>
  <si>
    <t>2013-06-03</t>
  </si>
  <si>
    <t>122465.SH</t>
  </si>
  <si>
    <t>15广越01</t>
  </si>
  <si>
    <t>2011-03-24</t>
  </si>
  <si>
    <t>2013-08-21</t>
  </si>
  <si>
    <t>2014-06-18</t>
  </si>
  <si>
    <t>2015-04-16</t>
  </si>
  <si>
    <t>2014-06-30</t>
  </si>
  <si>
    <t>2014-08-04</t>
  </si>
  <si>
    <t>2010-05-26</t>
  </si>
  <si>
    <t>2012-08-16</t>
  </si>
  <si>
    <t>2013-02-26</t>
  </si>
  <si>
    <t>2014-08-28</t>
  </si>
  <si>
    <t>2014-06-13</t>
  </si>
  <si>
    <t>2014-12-05</t>
  </si>
  <si>
    <t>2012-07-10</t>
  </si>
  <si>
    <t>2012-06-11</t>
  </si>
  <si>
    <t>2012-03-12</t>
  </si>
  <si>
    <t>2014-05-08</t>
  </si>
  <si>
    <t>2013-01-09</t>
  </si>
  <si>
    <t>2013-01-24</t>
  </si>
  <si>
    <t>2014-08-19</t>
  </si>
  <si>
    <t>2012-06-28</t>
  </si>
  <si>
    <t>2013-01-25</t>
  </si>
  <si>
    <t>2013-10-21</t>
  </si>
  <si>
    <t>2011-07-19</t>
  </si>
  <si>
    <t>2012-12-03</t>
  </si>
  <si>
    <t>2012-12-07</t>
  </si>
  <si>
    <t>15华强MTN001</t>
  </si>
  <si>
    <t>12张江债</t>
  </si>
  <si>
    <t>2014-08-01</t>
  </si>
  <si>
    <t>2012-08-20</t>
  </si>
  <si>
    <t>2014-11-17</t>
  </si>
  <si>
    <t>2014-06-11</t>
  </si>
  <si>
    <t>2012-07-03</t>
  </si>
  <si>
    <t>2012-03-26</t>
  </si>
  <si>
    <t>15增碧02</t>
  </si>
  <si>
    <t>2014-08-08</t>
  </si>
  <si>
    <t>122398.SH</t>
  </si>
  <si>
    <t>2014-05-27</t>
  </si>
  <si>
    <t>2012-08-31</t>
  </si>
  <si>
    <t>14附息国债26</t>
  </si>
  <si>
    <t>2014-03-24</t>
  </si>
  <si>
    <t>2012-07-19</t>
  </si>
  <si>
    <t>13鲁宏桥MTN1</t>
  </si>
  <si>
    <t>2014-09-09</t>
  </si>
  <si>
    <t>2013-08-19</t>
  </si>
  <si>
    <t>2015-01-29</t>
  </si>
  <si>
    <t>2012-03-08</t>
  </si>
  <si>
    <t>2013-10-28</t>
  </si>
  <si>
    <t>2014-09-11</t>
  </si>
  <si>
    <t>2013-04-08</t>
  </si>
  <si>
    <t>2014-02-27</t>
  </si>
  <si>
    <t>2015-02-02</t>
  </si>
  <si>
    <t>2012-01-12</t>
  </si>
  <si>
    <t>2013-03-12</t>
  </si>
  <si>
    <t>2014-08-18</t>
  </si>
  <si>
    <t>12洛钼MTN1</t>
  </si>
  <si>
    <t>2014-12-15</t>
  </si>
  <si>
    <t>2011-11-22</t>
  </si>
  <si>
    <t>12华电股MTN1</t>
  </si>
  <si>
    <t>2012-12-24</t>
  </si>
  <si>
    <t>2012-01-10</t>
  </si>
  <si>
    <t>2013-04-25</t>
  </si>
  <si>
    <t>12陕煤化MTN1</t>
  </si>
  <si>
    <t>13申通集MTN002</t>
  </si>
  <si>
    <t>2013-09-09</t>
  </si>
  <si>
    <t>2014-05-26</t>
  </si>
  <si>
    <t>15华润MTN001</t>
  </si>
  <si>
    <t>12京基投MTN2</t>
  </si>
  <si>
    <t>2014-11-03</t>
  </si>
  <si>
    <t>15湘高速</t>
  </si>
  <si>
    <t>2012-07-31</t>
  </si>
  <si>
    <t>2014-03-06</t>
  </si>
  <si>
    <t>2015-01-19</t>
  </si>
  <si>
    <t>15沪建工MTN001</t>
  </si>
  <si>
    <t>2014-05-12</t>
  </si>
  <si>
    <t>2011-03-17</t>
  </si>
  <si>
    <t>2014-06-05</t>
  </si>
  <si>
    <t>2012-08-02</t>
  </si>
  <si>
    <t>2014-11-28</t>
  </si>
  <si>
    <t>2014-12-09</t>
  </si>
  <si>
    <t>12中石油MTN4</t>
  </si>
  <si>
    <t>15中电投MTN002</t>
  </si>
  <si>
    <t>2014-09-29</t>
  </si>
  <si>
    <t>2013-10-25</t>
  </si>
  <si>
    <t>2011-10-26</t>
  </si>
  <si>
    <t>2014-12-03</t>
  </si>
  <si>
    <t>14宁国投MTN001</t>
  </si>
  <si>
    <t>2011-06-23</t>
  </si>
  <si>
    <t>2012-02-22</t>
  </si>
  <si>
    <t>2013-08-16</t>
  </si>
  <si>
    <t>2012-11-13</t>
  </si>
  <si>
    <t>122431.SH</t>
  </si>
  <si>
    <t>公司属性</t>
    <phoneticPr fontId="2" type="noConversion"/>
  </si>
  <si>
    <t>2016-02-16</t>
  </si>
  <si>
    <t>2013-01-22</t>
  </si>
  <si>
    <t>16广电01</t>
  </si>
  <si>
    <t>2014-01-09</t>
  </si>
  <si>
    <t>2016-05-03</t>
  </si>
  <si>
    <t>16附息国债08</t>
  </si>
  <si>
    <t>16农发18</t>
  </si>
  <si>
    <t>2011-11-15</t>
  </si>
  <si>
    <t>2012-07-18</t>
  </si>
  <si>
    <t>2013-07-26</t>
  </si>
  <si>
    <t>15闽高速</t>
  </si>
  <si>
    <t>2012-10-10</t>
  </si>
  <si>
    <t>2012-06-06</t>
  </si>
  <si>
    <t>2016-05-04</t>
  </si>
  <si>
    <t>2015-01-06</t>
  </si>
  <si>
    <t>12国开33</t>
  </si>
  <si>
    <t>2012-05-29</t>
  </si>
  <si>
    <t>2012-07-09</t>
  </si>
  <si>
    <t>2012-04-25</t>
  </si>
  <si>
    <t>2014-02-20</t>
  </si>
  <si>
    <t>2012-12-31</t>
  </si>
  <si>
    <t>2014-01-14</t>
  </si>
  <si>
    <t>2012-03-13</t>
  </si>
  <si>
    <t>2014-07-23</t>
  </si>
  <si>
    <t>2014-09-10</t>
  </si>
  <si>
    <t>2015-03-13</t>
  </si>
  <si>
    <t>11焦作建投债</t>
  </si>
  <si>
    <t>2010-05-24</t>
  </si>
  <si>
    <t>2014-10-21</t>
  </si>
  <si>
    <t>2013-05-15</t>
  </si>
  <si>
    <t>2012-10-11</t>
  </si>
  <si>
    <t>136034.SH</t>
  </si>
  <si>
    <t>2016-05-05</t>
  </si>
  <si>
    <t>2016-04-29</t>
  </si>
  <si>
    <t>2010-06-08</t>
  </si>
  <si>
    <t>13长投建债</t>
  </si>
  <si>
    <t>2010-10-21</t>
  </si>
  <si>
    <t>2013-08-12</t>
  </si>
  <si>
    <t>2014-02-28</t>
  </si>
  <si>
    <t>2014-06-26</t>
  </si>
  <si>
    <t>2011-07-05</t>
  </si>
  <si>
    <t>2011-01-11</t>
  </si>
  <si>
    <t>2014-08-21</t>
  </si>
  <si>
    <t>2011-07-08</t>
  </si>
  <si>
    <t>2013-07-11</t>
  </si>
  <si>
    <t>2013-09-16</t>
  </si>
  <si>
    <t>剩余期限</t>
    <phoneticPr fontId="2" type="noConversion"/>
  </si>
  <si>
    <t>估值变化</t>
    <phoneticPr fontId="2" type="noConversion"/>
  </si>
  <si>
    <t>2013-04-10</t>
  </si>
  <si>
    <t>2012-06-25</t>
  </si>
  <si>
    <t>2011-03-23</t>
  </si>
  <si>
    <t>2011-06-21</t>
  </si>
  <si>
    <t>2011-12-07</t>
  </si>
  <si>
    <t>2014-07-24</t>
  </si>
  <si>
    <t>2015-04-02</t>
  </si>
  <si>
    <t>13紫金矿业MTN002</t>
  </si>
  <si>
    <t>2012-05-10</t>
  </si>
  <si>
    <t>前一日估值</t>
    <phoneticPr fontId="2" type="noConversion"/>
  </si>
  <si>
    <t>2016-05-09</t>
  </si>
  <si>
    <t>2012-10-23</t>
  </si>
  <si>
    <t>16附息国债10</t>
  </si>
  <si>
    <t>2011-12-28</t>
  </si>
  <si>
    <t>13首发MTN001</t>
  </si>
  <si>
    <t>2012-03-22</t>
  </si>
  <si>
    <t>2010-08-25</t>
  </si>
  <si>
    <t>2014-04-15</t>
  </si>
  <si>
    <t>2014-10-13</t>
  </si>
  <si>
    <t>11中信集MTN3</t>
  </si>
  <si>
    <t>成交活跃券种</t>
    <phoneticPr fontId="2" type="noConversion"/>
  </si>
  <si>
    <t>2012-07-11</t>
  </si>
  <si>
    <t>2013-09-05</t>
  </si>
  <si>
    <t>2010-09-28</t>
  </si>
  <si>
    <t>13三门债</t>
  </si>
  <si>
    <t>16农发16</t>
  </si>
  <si>
    <t>2012-06-27</t>
  </si>
  <si>
    <t>15芜湖建投MTN001</t>
  </si>
  <si>
    <t>2010-07-02</t>
  </si>
  <si>
    <t>2010-06-18</t>
  </si>
  <si>
    <t>16国开11</t>
  </si>
  <si>
    <t>2016-05-11</t>
  </si>
  <si>
    <t>2013-11-01</t>
  </si>
  <si>
    <t>12王府01</t>
  </si>
  <si>
    <t>11新余债</t>
  </si>
  <si>
    <t>2012-02-21</t>
  </si>
  <si>
    <t>2013-12-11</t>
  </si>
  <si>
    <t>2016-05-12</t>
  </si>
  <si>
    <t>2013-06-19</t>
  </si>
  <si>
    <t>10嘉建投债</t>
  </si>
  <si>
    <t>2012-11-08</t>
  </si>
  <si>
    <t>136297.SH</t>
  </si>
  <si>
    <t>112218.SZ</t>
  </si>
  <si>
    <t>2016-05-13</t>
  </si>
  <si>
    <t>2012-11-01</t>
  </si>
  <si>
    <t>14上实01</t>
  </si>
  <si>
    <t>15涪陵01</t>
  </si>
  <si>
    <t>16两江01</t>
  </si>
  <si>
    <t>2014-02-24</t>
  </si>
  <si>
    <t>2014-11-14</t>
  </si>
  <si>
    <t>2015-02-12</t>
  </si>
  <si>
    <t>14山证01</t>
  </si>
  <si>
    <t>2012-05-22</t>
  </si>
  <si>
    <t>12进出23</t>
  </si>
  <si>
    <t>15光明MTN001</t>
  </si>
  <si>
    <t>14海门海晋债</t>
  </si>
  <si>
    <t>2016-05-16</t>
  </si>
  <si>
    <t>13中煤MTN001</t>
  </si>
  <si>
    <t>2012-01-21</t>
  </si>
  <si>
    <t>2016-05-18</t>
  </si>
  <si>
    <t>16中油股MTN001</t>
  </si>
  <si>
    <t>2016-05-17</t>
  </si>
  <si>
    <t>2011-10-14</t>
  </si>
  <si>
    <t>2016-05-19</t>
  </si>
  <si>
    <t>2016-05-20</t>
  </si>
  <si>
    <t>2011-06-27</t>
  </si>
  <si>
    <t>16中建材MTN001</t>
  </si>
  <si>
    <t>2013-07-04</t>
  </si>
  <si>
    <t>2012-09-10</t>
  </si>
  <si>
    <t>2016-05-23</t>
  </si>
  <si>
    <t>16岳阳城投MTN001</t>
  </si>
  <si>
    <t>12进出13</t>
  </si>
  <si>
    <t>136367.SH</t>
  </si>
  <si>
    <t>2016-05-24</t>
  </si>
  <si>
    <t>2016-05-25</t>
  </si>
  <si>
    <t>15闽高速MTN002</t>
  </si>
  <si>
    <t>16国君G1</t>
  </si>
  <si>
    <t>136335.SH</t>
  </si>
  <si>
    <t>16北汽集</t>
  </si>
  <si>
    <t>2016-05-27</t>
  </si>
  <si>
    <t>2016-05-26</t>
  </si>
  <si>
    <t>136120.SH</t>
  </si>
  <si>
    <t>15鲁能债</t>
  </si>
  <si>
    <t>2016-05-30</t>
  </si>
  <si>
    <t>资产支持证券</t>
  </si>
  <si>
    <t>2016-06-01</t>
  </si>
  <si>
    <t>127356.SH</t>
  </si>
  <si>
    <t>16常城投</t>
  </si>
  <si>
    <t>2016-06-06</t>
  </si>
  <si>
    <t>2016-06-02</t>
  </si>
  <si>
    <t>2014-01-06</t>
  </si>
  <si>
    <t>2016-06-08</t>
  </si>
  <si>
    <t>2016-06-03</t>
  </si>
  <si>
    <t>16三峡MTN002(5年期)</t>
  </si>
  <si>
    <t>13中煤MTN002</t>
  </si>
  <si>
    <t>16铁道MTN002</t>
  </si>
  <si>
    <t>2016-06-12</t>
  </si>
  <si>
    <t>2016-06-07</t>
  </si>
  <si>
    <t>2016-05-31</t>
  </si>
  <si>
    <t>2010-07-22</t>
  </si>
  <si>
    <t>16浙交02</t>
  </si>
  <si>
    <t>16中核MTN001</t>
  </si>
  <si>
    <t>2010-08-13</t>
  </si>
  <si>
    <t>2016-06-13</t>
  </si>
  <si>
    <t>16铁道MTN001</t>
  </si>
  <si>
    <t>2016-06-16</t>
  </si>
  <si>
    <t>16新沂债</t>
  </si>
  <si>
    <t>16夏商MTN001</t>
  </si>
  <si>
    <t>16赣高速MTN003</t>
  </si>
  <si>
    <t>2016-06-17</t>
  </si>
  <si>
    <t>2016-06-14</t>
  </si>
  <si>
    <t>2016-06-20</t>
  </si>
  <si>
    <t>2016-06-15</t>
  </si>
  <si>
    <t>124508.SH</t>
  </si>
  <si>
    <t>2016-06-21</t>
  </si>
  <si>
    <t>简称</t>
    <phoneticPr fontId="2" type="noConversion"/>
  </si>
  <si>
    <t>2016-06-22</t>
  </si>
  <si>
    <t>14济宁债</t>
  </si>
  <si>
    <t>10鞍山城投债</t>
  </si>
  <si>
    <t>2010-05-14</t>
  </si>
  <si>
    <t>2010-05-06</t>
  </si>
  <si>
    <t>16如东棚改项目债</t>
  </si>
  <si>
    <t>简称</t>
    <phoneticPr fontId="2" type="noConversion"/>
  </si>
  <si>
    <t>16苏广电CP001</t>
  </si>
  <si>
    <t>2016-06-24</t>
  </si>
  <si>
    <t>16疏浚01</t>
  </si>
  <si>
    <t>122357.SH</t>
  </si>
  <si>
    <t>14浙证债</t>
  </si>
  <si>
    <t>2016-06-29</t>
  </si>
  <si>
    <t>2016-06-23</t>
  </si>
  <si>
    <t>2016-06-30</t>
  </si>
  <si>
    <t>2016-06-28</t>
  </si>
  <si>
    <t>2016-06-27</t>
  </si>
  <si>
    <t>2010-08-27</t>
  </si>
  <si>
    <t>135296.SH</t>
  </si>
  <si>
    <t>15成交投MTN001</t>
  </si>
  <si>
    <t>16长投01</t>
  </si>
  <si>
    <t>14中化工MTN003</t>
  </si>
  <si>
    <t>16渝迈瑞债</t>
  </si>
  <si>
    <t>公司属性</t>
    <phoneticPr fontId="2" type="noConversion"/>
  </si>
  <si>
    <t>2016-07-01</t>
  </si>
  <si>
    <t>16赣高速MTN002</t>
  </si>
  <si>
    <t>15福星01</t>
  </si>
  <si>
    <t>2016-07-04</t>
  </si>
  <si>
    <t>15广田债</t>
  </si>
  <si>
    <t>2016-07-05</t>
  </si>
  <si>
    <t>16云投CP002</t>
  </si>
  <si>
    <t>2016-07-06</t>
  </si>
  <si>
    <t>2016-07-07</t>
  </si>
  <si>
    <t>代码</t>
    <phoneticPr fontId="2" type="noConversion"/>
  </si>
  <si>
    <t>16南航02</t>
  </si>
  <si>
    <t>15红星01</t>
  </si>
  <si>
    <t>122846.SH</t>
  </si>
  <si>
    <t>16瘦西湖MTN001</t>
  </si>
  <si>
    <t>14津航空MTN001</t>
  </si>
  <si>
    <t>2016-07-12</t>
  </si>
  <si>
    <t>2016-07-08</t>
  </si>
  <si>
    <t>16东航股MTN001</t>
  </si>
  <si>
    <t>12国开30</t>
  </si>
  <si>
    <t>2016-07-13</t>
  </si>
  <si>
    <t>2016-07-11</t>
  </si>
  <si>
    <t>16渝城投MTN001</t>
  </si>
  <si>
    <t>112353.SZ</t>
  </si>
  <si>
    <t>16TCL02</t>
  </si>
  <si>
    <t>136452.SH</t>
  </si>
  <si>
    <t>136469.SH</t>
  </si>
  <si>
    <t>2016-07-14</t>
  </si>
  <si>
    <t>16中科资产MTN001</t>
  </si>
  <si>
    <t>16联通01</t>
  </si>
  <si>
    <t>2016-07-15</t>
  </si>
  <si>
    <t>2016-07-18</t>
  </si>
  <si>
    <t>15云城投MTN001</t>
  </si>
  <si>
    <t>112241.SZ</t>
  </si>
  <si>
    <t>13云城投MTN2</t>
  </si>
  <si>
    <t>15宁化工PPN002</t>
  </si>
  <si>
    <t>2016-07-19</t>
  </si>
  <si>
    <t>2016-07-20</t>
  </si>
  <si>
    <t>16东航股MTN002</t>
  </si>
  <si>
    <t>16国开投MTN001</t>
  </si>
  <si>
    <t>2016-07-21</t>
  </si>
  <si>
    <t>16深圳航空CP001</t>
  </si>
  <si>
    <t>16东航股MTN003</t>
  </si>
  <si>
    <t>16渤海01</t>
  </si>
  <si>
    <t>2016-07-25</t>
  </si>
  <si>
    <t>14渝涪高MTN001</t>
  </si>
  <si>
    <t>12华能集MTN2</t>
  </si>
  <si>
    <t>12中航工MTN1</t>
  </si>
  <si>
    <t>2013-02-08</t>
  </si>
  <si>
    <t>12合川农投债</t>
  </si>
  <si>
    <t>16中金集MTN001</t>
  </si>
  <si>
    <t>2016-07-28</t>
  </si>
  <si>
    <t>2016-07-27</t>
  </si>
  <si>
    <t>2016-07-22</t>
  </si>
  <si>
    <t>2016-08-03</t>
  </si>
  <si>
    <t>2016-07-29</t>
  </si>
  <si>
    <t>2016-07-26</t>
  </si>
  <si>
    <t>2016-08-01</t>
  </si>
  <si>
    <t>16河钢集MTN001</t>
  </si>
  <si>
    <t>2011-07-29</t>
  </si>
  <si>
    <t>16农发20</t>
  </si>
  <si>
    <t>2016-08-02</t>
  </si>
  <si>
    <t>136449.SH</t>
  </si>
  <si>
    <t>16农发19</t>
  </si>
  <si>
    <t>16油服01</t>
  </si>
  <si>
    <t>13西安高新债</t>
  </si>
  <si>
    <t>122720.SH</t>
  </si>
  <si>
    <t>2016-08-04</t>
  </si>
  <si>
    <t>16附息国债18</t>
  </si>
  <si>
    <t>2016-08-08</t>
  </si>
  <si>
    <t>16进出08</t>
  </si>
  <si>
    <t>16农发21</t>
  </si>
  <si>
    <t>16淮南矿CP001</t>
  </si>
  <si>
    <t>PR甬城投</t>
  </si>
  <si>
    <t>136436.SH</t>
  </si>
  <si>
    <t>16远洋01</t>
  </si>
  <si>
    <t>16附息国债17</t>
  </si>
  <si>
    <t>16同盛投资MTN001</t>
  </si>
  <si>
    <t>136515.SH</t>
  </si>
  <si>
    <t>2016-08-05</t>
  </si>
  <si>
    <t>15金川MTN003</t>
  </si>
  <si>
    <t>14江苏望涛债</t>
  </si>
  <si>
    <t>16疏浚02</t>
  </si>
  <si>
    <t>2016-08-09</t>
  </si>
  <si>
    <t>16乌城投MTN001</t>
  </si>
  <si>
    <t>2016-08-10</t>
  </si>
  <si>
    <t>16华能集MTN004</t>
  </si>
  <si>
    <t>2011-01-28</t>
  </si>
  <si>
    <t>136519.SH</t>
  </si>
  <si>
    <t>16张家经发CP001</t>
  </si>
  <si>
    <t>16南京国投MTN001</t>
  </si>
  <si>
    <t>16联通03</t>
  </si>
  <si>
    <t>11国开11</t>
  </si>
  <si>
    <t>16神华MTN003</t>
  </si>
  <si>
    <t>2016-08-11</t>
  </si>
  <si>
    <t>16陆嘴01</t>
  </si>
  <si>
    <t>2016-08-15</t>
  </si>
  <si>
    <t>2016-08-17</t>
  </si>
  <si>
    <t>2016-08-12</t>
  </si>
  <si>
    <t>136284.SH</t>
  </si>
  <si>
    <t>136047.SH</t>
  </si>
  <si>
    <t>136544.SH</t>
  </si>
  <si>
    <t>136053.SH</t>
  </si>
  <si>
    <t>2016-08-16</t>
  </si>
  <si>
    <t>16杭州城建CP002</t>
  </si>
  <si>
    <t>14丰台国资MTN001</t>
  </si>
  <si>
    <t>14新城基业债</t>
  </si>
  <si>
    <t>15国君G1</t>
  </si>
  <si>
    <t>16平安不动MTN002</t>
  </si>
  <si>
    <t>15南航01</t>
  </si>
  <si>
    <t>2014-02-19</t>
  </si>
  <si>
    <t>11准国资债</t>
  </si>
  <si>
    <t>2011-05-20</t>
  </si>
  <si>
    <t>2011-05-10</t>
  </si>
  <si>
    <t>16北汽01</t>
  </si>
  <si>
    <t>16北电CP001</t>
  </si>
  <si>
    <t>16安徽电力CP001</t>
  </si>
  <si>
    <t>15红美01</t>
  </si>
  <si>
    <t>2012-10-29</t>
  </si>
  <si>
    <t>15陕延油MTN001</t>
  </si>
  <si>
    <t>2015-03-10</t>
  </si>
  <si>
    <t>14铁道11</t>
  </si>
  <si>
    <t>12中汽研MTN1</t>
  </si>
  <si>
    <t>13魏桥铝MTN1</t>
  </si>
  <si>
    <t>2012-08-09</t>
  </si>
  <si>
    <t>2016-08-18</t>
  </si>
  <si>
    <t>2015-02-17</t>
  </si>
  <si>
    <t>112138.SZ</t>
  </si>
  <si>
    <t>2013-09-12</t>
  </si>
  <si>
    <t>16洪都航空MTN002</t>
  </si>
  <si>
    <t>16华电01</t>
  </si>
  <si>
    <t>2016-08-19</t>
  </si>
  <si>
    <t>2016-08-22</t>
  </si>
  <si>
    <t>16华强MTN001</t>
  </si>
  <si>
    <t>16澜沧江SCP004</t>
  </si>
  <si>
    <t>16华电SCP013</t>
  </si>
  <si>
    <t>2011-08-05</t>
  </si>
  <si>
    <t>16天津港MTN005</t>
  </si>
  <si>
    <t>12苏宁01</t>
  </si>
  <si>
    <t>2016-08-23</t>
  </si>
  <si>
    <t>16华电SCP014</t>
  </si>
  <si>
    <t>15中铝MTN001</t>
  </si>
  <si>
    <t>16中油金鸿MTN001</t>
  </si>
  <si>
    <t>16中建材MTN002</t>
  </si>
  <si>
    <t>16西南水泥CP002</t>
  </si>
  <si>
    <t>16附息国债19</t>
  </si>
  <si>
    <t>2016-08-24</t>
  </si>
  <si>
    <t>14仙桃城投债</t>
  </si>
  <si>
    <t>2011-06-17</t>
  </si>
  <si>
    <t>16河钢01</t>
  </si>
  <si>
    <t>15沪建工MTN002</t>
  </si>
  <si>
    <t>16水务01</t>
  </si>
  <si>
    <t>16金螳螂MTN001</t>
  </si>
  <si>
    <t>16国开13</t>
  </si>
  <si>
    <t>2016-08-29</t>
  </si>
  <si>
    <t>13国开38</t>
  </si>
  <si>
    <t>2016-08-31</t>
  </si>
  <si>
    <t>2016-08-26</t>
  </si>
  <si>
    <t>127374.SH</t>
  </si>
  <si>
    <t>122486.SH</t>
  </si>
  <si>
    <t>136292.SH</t>
  </si>
  <si>
    <t>2016-08-25</t>
  </si>
  <si>
    <t>16华电江苏CP001</t>
  </si>
  <si>
    <t>15上实发MTN001</t>
  </si>
  <si>
    <t>2012-11-29</t>
  </si>
  <si>
    <t>16六盘水</t>
  </si>
  <si>
    <t>16中铝SCP003</t>
  </si>
  <si>
    <t>15旭辉01</t>
  </si>
  <si>
    <t>16中星01</t>
  </si>
  <si>
    <t>136587.SH</t>
  </si>
  <si>
    <t>16中节能SCP003</t>
  </si>
  <si>
    <t>16江西银行绿色金融03</t>
  </si>
  <si>
    <t>14附息国债20</t>
  </si>
  <si>
    <t>07国开09</t>
  </si>
  <si>
    <t>2007-06-18</t>
  </si>
  <si>
    <t>2007-05-30</t>
  </si>
  <si>
    <t>136474.SH</t>
  </si>
  <si>
    <t>16新和成MTN001</t>
  </si>
  <si>
    <t>16万达04</t>
  </si>
  <si>
    <t>2016-08-30</t>
  </si>
  <si>
    <t>2016-09-05</t>
  </si>
  <si>
    <t>16淮南矿SCP006</t>
  </si>
  <si>
    <t>16潞安SCP005</t>
  </si>
  <si>
    <t>2013-09-26</t>
  </si>
  <si>
    <t>16甘电投MTN001</t>
  </si>
  <si>
    <t>122261.SH</t>
  </si>
  <si>
    <t>136438.SH</t>
  </si>
  <si>
    <t>125918.SH</t>
  </si>
  <si>
    <t>112369.SZ</t>
  </si>
  <si>
    <t>16中纺MTN001</t>
  </si>
  <si>
    <t>2016-09-01</t>
  </si>
  <si>
    <t>13华泰01</t>
  </si>
  <si>
    <t>16信投G1</t>
  </si>
  <si>
    <t>2016-09-02</t>
  </si>
  <si>
    <t>16电投03</t>
  </si>
  <si>
    <t>16峨旅01</t>
  </si>
  <si>
    <t>13周口债02</t>
  </si>
  <si>
    <t>16首钢SCP003</t>
  </si>
  <si>
    <t>16常德城投MTN001</t>
  </si>
  <si>
    <t>16鲁能源SCP006</t>
  </si>
  <si>
    <t>16阳煤CP004</t>
  </si>
  <si>
    <t>14淄博城运MTN001</t>
  </si>
  <si>
    <t>15融创01</t>
  </si>
  <si>
    <t>16曹妃港务CP001</t>
  </si>
  <si>
    <t>2016-09-06</t>
  </si>
  <si>
    <t>125982.SH</t>
  </si>
  <si>
    <t>15中材MTN001</t>
  </si>
  <si>
    <t>15苏国资MTN001</t>
  </si>
  <si>
    <t>12饶城投债</t>
  </si>
  <si>
    <t>2016-09-07</t>
  </si>
  <si>
    <t>15中海01</t>
  </si>
  <si>
    <t>15太证02</t>
  </si>
  <si>
    <t>16京泰01</t>
  </si>
  <si>
    <t>122360.SH</t>
  </si>
  <si>
    <t>122484.SH</t>
  </si>
  <si>
    <t>12邮科院MTN1</t>
  </si>
  <si>
    <t>16陕煤化CP004</t>
  </si>
  <si>
    <t>12闽龙净MTN1</t>
  </si>
  <si>
    <t>2012-11-12</t>
  </si>
  <si>
    <t>14华融G1</t>
  </si>
  <si>
    <t>15龙源01</t>
  </si>
  <si>
    <t>16珠投01</t>
  </si>
  <si>
    <t>16芙蓉城投债</t>
  </si>
  <si>
    <t>112296.SZ</t>
  </si>
  <si>
    <t>14中航工MTN001</t>
  </si>
  <si>
    <t>2016-09-08</t>
  </si>
  <si>
    <t>15东北债</t>
  </si>
  <si>
    <t>16中化化肥SCP003</t>
  </si>
  <si>
    <t>2016-09-09</t>
  </si>
  <si>
    <t>13湛江基投债</t>
  </si>
  <si>
    <t>2013-12-17</t>
  </si>
  <si>
    <t>13武清国投债02</t>
  </si>
  <si>
    <t>16太钢SCP001</t>
  </si>
  <si>
    <t>16进出10</t>
  </si>
  <si>
    <t>13赣粤MTN2</t>
  </si>
  <si>
    <t>16郑州银行CD046</t>
  </si>
  <si>
    <t>16北大荒CP001</t>
  </si>
  <si>
    <t>127283.SH</t>
  </si>
  <si>
    <t>16北京国资SCP003</t>
  </si>
  <si>
    <t>2016-09-12</t>
  </si>
  <si>
    <t>15大同建</t>
  </si>
  <si>
    <t>2014-12-16</t>
  </si>
  <si>
    <t>16九州通CP001</t>
  </si>
  <si>
    <t>16海淀国资CP001</t>
  </si>
  <si>
    <t>125688.SH</t>
  </si>
  <si>
    <t>112187.SZ</t>
  </si>
  <si>
    <t>136554.SH</t>
  </si>
  <si>
    <t>15淮水01</t>
  </si>
  <si>
    <t>16鞍钢股MTN002</t>
  </si>
  <si>
    <t>2010-08-24</t>
  </si>
  <si>
    <t>14郑州建投MTN001</t>
  </si>
  <si>
    <t>16云城投CP002</t>
  </si>
  <si>
    <t>15金融街MTN001</t>
  </si>
  <si>
    <t>16百业源SCP003</t>
  </si>
  <si>
    <t>2016-09-14</t>
  </si>
  <si>
    <t>13国元02</t>
  </si>
  <si>
    <t>16中金01</t>
  </si>
  <si>
    <t>16珠轨交CP001</t>
  </si>
  <si>
    <t>2016-09-18</t>
  </si>
  <si>
    <t>16大唐发电SCP006</t>
  </si>
  <si>
    <t>2016-09-13</t>
  </si>
  <si>
    <t>13南昌水投债</t>
  </si>
  <si>
    <t>16陕延油CP001</t>
  </si>
  <si>
    <t>16中粮MTN001</t>
  </si>
  <si>
    <t>16中粮MTN002</t>
  </si>
  <si>
    <t>16华电江苏SCP001</t>
  </si>
  <si>
    <t>2016-09-19</t>
  </si>
  <si>
    <t>16光明SCP008</t>
  </si>
  <si>
    <t>16潞安CP002</t>
  </si>
  <si>
    <t>16锦江国际MTN001</t>
  </si>
  <si>
    <t>16河钢CP004</t>
  </si>
  <si>
    <t>16厦门航空SCP009</t>
  </si>
  <si>
    <t>16国电SCP005</t>
  </si>
  <si>
    <t>136576.SH</t>
  </si>
  <si>
    <t>122409.SH</t>
  </si>
  <si>
    <t>16光控02</t>
  </si>
  <si>
    <t>14红狮MTN002</t>
  </si>
  <si>
    <t>11自贡债</t>
  </si>
  <si>
    <t>15赣城债</t>
  </si>
  <si>
    <t>2014-10-10</t>
  </si>
  <si>
    <t>16洛娃科技CP002</t>
  </si>
  <si>
    <t>16中化化肥SCP002</t>
  </si>
  <si>
    <t>14进出35</t>
  </si>
  <si>
    <t>112419.SZ</t>
  </si>
  <si>
    <t>16皖交控MTN002B</t>
  </si>
  <si>
    <t>15保利房产MTN001</t>
  </si>
  <si>
    <t>2015-02-15</t>
  </si>
  <si>
    <t>16华能集MTN005</t>
  </si>
  <si>
    <t>2016-09-23</t>
  </si>
  <si>
    <t>2016-09-20</t>
  </si>
  <si>
    <t>16新希望MTN002</t>
  </si>
  <si>
    <t>14北排水MTN001</t>
  </si>
  <si>
    <t>2016-09-21</t>
  </si>
  <si>
    <t>16厦翔业SCP011</t>
  </si>
  <si>
    <t>2016-09-28</t>
  </si>
  <si>
    <t>16眉山债</t>
  </si>
  <si>
    <t>16恒安国际MTN001</t>
  </si>
  <si>
    <t>16中电投SCP012</t>
  </si>
  <si>
    <t>2016-09-22</t>
  </si>
  <si>
    <t>16大唐集SCP009</t>
  </si>
  <si>
    <t>127438.SH</t>
  </si>
  <si>
    <t>16淮南矿SCP007</t>
  </si>
  <si>
    <t>16淮北建投MTN001</t>
  </si>
  <si>
    <t>16望经开</t>
  </si>
  <si>
    <t>16川高速MTN001</t>
  </si>
  <si>
    <t>16船重MTN001</t>
  </si>
  <si>
    <t>16古井MTN001</t>
  </si>
  <si>
    <t>2016-09-26</t>
  </si>
  <si>
    <t>2010-07-05</t>
  </si>
  <si>
    <t>16天津轨交MTN001</t>
  </si>
  <si>
    <t>16东航股SCP013</t>
  </si>
  <si>
    <t>16华能新能SCP004</t>
  </si>
  <si>
    <t>2016-09-27</t>
  </si>
  <si>
    <t>16中国国贸SCP001</t>
  </si>
  <si>
    <t>2016-09-29</t>
  </si>
  <si>
    <t>16民生CD257</t>
  </si>
  <si>
    <t>16宁沪高SCP007</t>
  </si>
  <si>
    <t>16华电SCP017</t>
  </si>
  <si>
    <t>16大连万达MTN003</t>
  </si>
  <si>
    <t>16平安CD326</t>
  </si>
  <si>
    <t>16厦门航空SCP010</t>
  </si>
  <si>
    <t>14粤运01</t>
  </si>
  <si>
    <t>122200.SH</t>
  </si>
  <si>
    <t>16万华化学SCP002</t>
  </si>
  <si>
    <t>14桂林银行02</t>
  </si>
  <si>
    <t>12晋兰花</t>
  </si>
  <si>
    <t>2016-09-30</t>
  </si>
  <si>
    <t>124202.SH</t>
  </si>
  <si>
    <t>136622.SH</t>
  </si>
  <si>
    <t>PR平潭债</t>
  </si>
  <si>
    <t>16TCL03</t>
  </si>
  <si>
    <t>16沪仪电CP001</t>
  </si>
  <si>
    <t>16国君G3</t>
  </si>
  <si>
    <t>16兵装01</t>
  </si>
  <si>
    <t>16国电集SCP006</t>
  </si>
  <si>
    <t>136097.SH</t>
  </si>
  <si>
    <t>16三安CP002</t>
  </si>
  <si>
    <t>12穗地铁MTN3</t>
  </si>
  <si>
    <t>15连云发MTN001</t>
  </si>
  <si>
    <t>15如意债</t>
  </si>
  <si>
    <t>15鲁高01</t>
  </si>
  <si>
    <t>16南网01</t>
  </si>
  <si>
    <t>15渝缙云债</t>
  </si>
  <si>
    <t>16东阳光MTN001</t>
  </si>
  <si>
    <t>14株高科债02</t>
  </si>
  <si>
    <t>112277.SZ</t>
  </si>
  <si>
    <t>2016-10-14</t>
  </si>
  <si>
    <t>2016-10-12</t>
  </si>
  <si>
    <t>12川铁投MTN2</t>
  </si>
  <si>
    <t>12瓦国资债</t>
  </si>
  <si>
    <t>16紫金03</t>
  </si>
  <si>
    <t>16国航01</t>
  </si>
  <si>
    <t>14桂铁投MTN001</t>
  </si>
  <si>
    <t>15武钢MTN001</t>
  </si>
  <si>
    <t>16天津港MTN001</t>
  </si>
  <si>
    <t>136319.SH</t>
  </si>
  <si>
    <t>124106.SH</t>
  </si>
  <si>
    <t>136588.SH</t>
  </si>
  <si>
    <t>16玉皇化工CP001</t>
  </si>
  <si>
    <t>12渝能源MTN1</t>
  </si>
  <si>
    <t>16杉杉SCP004</t>
  </si>
  <si>
    <t>16中油06</t>
  </si>
  <si>
    <t>PR邯郸债</t>
  </si>
  <si>
    <t>16紫金02</t>
  </si>
  <si>
    <t>16水务02</t>
  </si>
  <si>
    <t>14海宁资产MTN001</t>
  </si>
  <si>
    <t>14沪城控MTN001</t>
  </si>
  <si>
    <t>15苏国信</t>
  </si>
  <si>
    <t>16象屿CP002</t>
  </si>
  <si>
    <t>16沪港务SCP001</t>
  </si>
  <si>
    <t>2016-10-13</t>
  </si>
  <si>
    <t>16津城建SCP005</t>
  </si>
  <si>
    <t>2016-10-10</t>
  </si>
  <si>
    <t>16闽电子SCP005</t>
  </si>
  <si>
    <t>PR常经投</t>
  </si>
  <si>
    <t>122555.SH</t>
  </si>
  <si>
    <t>16南京奥体MTN001</t>
  </si>
  <si>
    <t>12兴澄MTN1</t>
  </si>
  <si>
    <t>15万达01</t>
  </si>
  <si>
    <t>122446.SH</t>
  </si>
  <si>
    <t>16吉林高速MTN002</t>
  </si>
  <si>
    <t>15乌经开债</t>
  </si>
  <si>
    <t>16京汽集MTN003</t>
  </si>
  <si>
    <t>16粤珠江MTN001</t>
  </si>
  <si>
    <t>2016-10-17</t>
  </si>
  <si>
    <t>2016-10-19</t>
  </si>
  <si>
    <t>16华能CP002</t>
  </si>
  <si>
    <t>16石化01</t>
  </si>
  <si>
    <t>136721.SH</t>
  </si>
  <si>
    <t>136642.SH</t>
  </si>
  <si>
    <t>2016-10-11</t>
  </si>
  <si>
    <t>16陕延油CP002</t>
  </si>
  <si>
    <t>16农四师CP001</t>
  </si>
  <si>
    <t>2016-10-18</t>
  </si>
  <si>
    <t>16晋能SCP007</t>
  </si>
  <si>
    <t>2016-10-08</t>
  </si>
  <si>
    <t>16冀中能源SCP003</t>
  </si>
  <si>
    <t>2016-10-20</t>
  </si>
  <si>
    <t>16国电集SCP007</t>
  </si>
  <si>
    <t>16华能集SCP004</t>
  </si>
  <si>
    <t>16国电MTN001</t>
  </si>
  <si>
    <t>16广州农村商业银行CD107</t>
  </si>
  <si>
    <t>16九龙仓MTN001</t>
  </si>
  <si>
    <t>16豫高管MTN002</t>
  </si>
  <si>
    <t>2016-10-24</t>
  </si>
  <si>
    <t>16中信CD316</t>
  </si>
  <si>
    <t>16光大CD243</t>
  </si>
  <si>
    <t>16诚通控股MTN001</t>
  </si>
  <si>
    <t>16津投03</t>
  </si>
  <si>
    <t>16浦发CD362</t>
  </si>
  <si>
    <t>16阳煤SCP007</t>
  </si>
  <si>
    <t>14伊财通债</t>
  </si>
  <si>
    <t>16南通城建SCP001</t>
  </si>
  <si>
    <t>2016-10-25</t>
  </si>
  <si>
    <t>16扬州城建MTN001</t>
  </si>
  <si>
    <t>16中电国际CP001</t>
  </si>
  <si>
    <t>16天津银行CD038</t>
  </si>
  <si>
    <t>2016-10-21</t>
  </si>
  <si>
    <t>2010-04-08</t>
  </si>
  <si>
    <t>2016-10-26</t>
  </si>
  <si>
    <t>15乌城投MTN001</t>
  </si>
  <si>
    <t>136650.SH</t>
  </si>
  <si>
    <t>12新海连债</t>
  </si>
  <si>
    <t>12闽高速MTN2</t>
  </si>
  <si>
    <t>16同方SCP004</t>
  </si>
  <si>
    <t>16普天01</t>
  </si>
  <si>
    <t>15远东租赁MTN001</t>
  </si>
  <si>
    <t>16津城建MTN003</t>
  </si>
  <si>
    <t>16国网债02</t>
  </si>
  <si>
    <t>16人福SCP003</t>
  </si>
  <si>
    <t>16天齐锂业MTN001</t>
  </si>
  <si>
    <t>124033.SH</t>
  </si>
  <si>
    <t>2016-10-27</t>
  </si>
  <si>
    <t>2016-10-31</t>
  </si>
  <si>
    <t>2016-10-28</t>
  </si>
  <si>
    <t>16海淀国资SCP002</t>
  </si>
  <si>
    <t>16三安SCP004</t>
  </si>
  <si>
    <t>PR苏城投</t>
  </si>
  <si>
    <t>136607.SH</t>
  </si>
  <si>
    <t>112384.SZ</t>
  </si>
  <si>
    <t>16华能集MTN006</t>
  </si>
  <si>
    <t>2016-11-01</t>
  </si>
  <si>
    <t>16宁安01</t>
  </si>
  <si>
    <t>14进出31</t>
  </si>
  <si>
    <t>16歌尔01</t>
  </si>
  <si>
    <t>16希望六和MTN001</t>
  </si>
  <si>
    <t>16晋能SCP005</t>
  </si>
  <si>
    <t>16振华石油SCP002</t>
  </si>
  <si>
    <t>16光大CD176</t>
  </si>
  <si>
    <t>14红狮MTN001</t>
  </si>
  <si>
    <t>16南航股SCP008</t>
  </si>
  <si>
    <t>16沪百联SCP001</t>
  </si>
  <si>
    <t>16广田SCP002</t>
  </si>
  <si>
    <t>16中原高速CP002</t>
  </si>
  <si>
    <t>16国华01</t>
  </si>
  <si>
    <t>2016-11-02</t>
  </si>
  <si>
    <t>2010-06-02</t>
  </si>
  <si>
    <t>122607.SH</t>
  </si>
  <si>
    <t>136247.SH</t>
  </si>
  <si>
    <t>16国电SCP006</t>
  </si>
  <si>
    <t>2016-11-03</t>
  </si>
  <si>
    <t>16浦发CD292</t>
  </si>
  <si>
    <t>16苏城投SCP001</t>
  </si>
  <si>
    <t>PR渝地产</t>
  </si>
  <si>
    <t>12绍迪荡</t>
  </si>
  <si>
    <t>16闽电子SCP004</t>
  </si>
  <si>
    <t>16中铝业SCP011</t>
  </si>
  <si>
    <t>16中电投SCP014</t>
  </si>
  <si>
    <t>16华润SCP002</t>
  </si>
  <si>
    <t>16三峡CP001</t>
  </si>
  <si>
    <t>2016-11-04</t>
  </si>
  <si>
    <t>16江西银行绿色金融04</t>
  </si>
  <si>
    <t>136280.SH</t>
  </si>
  <si>
    <t>16京汽集SCP002</t>
  </si>
  <si>
    <t>16平安CD374</t>
  </si>
  <si>
    <t>16附息国债23</t>
  </si>
  <si>
    <t>2016-11-07</t>
  </si>
  <si>
    <t>12南车集MTN2</t>
  </si>
  <si>
    <t>16上海大众SCP001</t>
  </si>
  <si>
    <t>16锦江国际MTN002</t>
  </si>
  <si>
    <t>16粤珠江SCP004</t>
  </si>
  <si>
    <t>14昌平债</t>
  </si>
  <si>
    <t>127436.SH</t>
  </si>
  <si>
    <t>136766.SH</t>
  </si>
  <si>
    <t>16惠棚改</t>
  </si>
  <si>
    <t>2016-11-14</t>
  </si>
  <si>
    <t>2016-11-08</t>
  </si>
  <si>
    <t>16淮南矿SCP008</t>
  </si>
  <si>
    <t>16江河创建SCP001</t>
  </si>
  <si>
    <t>16油服03</t>
  </si>
  <si>
    <t>136233.SH</t>
  </si>
  <si>
    <t>16红美01</t>
  </si>
  <si>
    <t>16大唐01</t>
  </si>
  <si>
    <t>16泸州窖MTN001</t>
  </si>
  <si>
    <t>16沪电力SCP008</t>
  </si>
  <si>
    <t>12农发08</t>
  </si>
  <si>
    <t>16保利03</t>
  </si>
  <si>
    <t>136734.SH</t>
  </si>
  <si>
    <t>136549.SH</t>
  </si>
  <si>
    <t>12荆门债</t>
  </si>
  <si>
    <t>16皖山鹰SCP004</t>
  </si>
  <si>
    <t>16诚通控股MTN002</t>
  </si>
  <si>
    <t>16春秋01</t>
  </si>
  <si>
    <t>16潞安CP003</t>
  </si>
  <si>
    <t>16大连万达MTN004</t>
  </si>
  <si>
    <t>16兖州煤业SCP006</t>
  </si>
  <si>
    <t>16新兴际华SCP004</t>
  </si>
  <si>
    <t>16大唐集SCP010</t>
  </si>
  <si>
    <t>2016-11-10</t>
  </si>
  <si>
    <t>2016-11-09</t>
  </si>
  <si>
    <t>16南航股SCP010</t>
  </si>
  <si>
    <t>15中色MTN002</t>
  </si>
  <si>
    <t>16广晟01</t>
  </si>
  <si>
    <t>16兴业CD594</t>
  </si>
  <si>
    <t>2016-11-11</t>
  </si>
  <si>
    <t>16南京交投MTN001</t>
  </si>
  <si>
    <t>16苏沙钢MTN003</t>
  </si>
  <si>
    <t>136514.SH</t>
  </si>
  <si>
    <t>136168.SH</t>
  </si>
  <si>
    <t>136288.SH</t>
  </si>
  <si>
    <t>16陕延油SCP004</t>
  </si>
  <si>
    <t>16远东五</t>
  </si>
  <si>
    <t>16建发01</t>
  </si>
  <si>
    <t>16建发02</t>
  </si>
  <si>
    <t>16贴现国债50</t>
  </si>
  <si>
    <t>2016-11-16</t>
  </si>
  <si>
    <t>14招金债</t>
  </si>
  <si>
    <t>2016-11-17</t>
  </si>
  <si>
    <t>2016-11-15</t>
  </si>
  <si>
    <t>16大秦铁路CP002</t>
  </si>
  <si>
    <t>2016-11-18</t>
  </si>
  <si>
    <t>15沪闵行债</t>
  </si>
  <si>
    <t>16东莞农村商业银行CD070</t>
  </si>
  <si>
    <t>16光大CD163</t>
  </si>
  <si>
    <t>16均瑶SCP003</t>
  </si>
  <si>
    <t>16国投01</t>
  </si>
  <si>
    <t>136755.SH</t>
  </si>
  <si>
    <t>136776.SH</t>
  </si>
  <si>
    <t>16粤广业SCP004</t>
  </si>
  <si>
    <t>16长电01</t>
  </si>
  <si>
    <t>16附息国债25</t>
  </si>
  <si>
    <t>2016-11-21</t>
  </si>
  <si>
    <t>16中电投SCP016</t>
  </si>
  <si>
    <t>16兵装04</t>
  </si>
  <si>
    <t>16国电SCP007</t>
  </si>
  <si>
    <t>16国航02</t>
  </si>
  <si>
    <t>2010-11-01</t>
  </si>
  <si>
    <t>16冀中峰峰SCP008</t>
  </si>
  <si>
    <t>14鄂国资MTN001</t>
  </si>
  <si>
    <t>16硚口国资债</t>
  </si>
  <si>
    <t>16华能SCP009</t>
  </si>
  <si>
    <t>13陕高速MTN2</t>
  </si>
  <si>
    <t>16中信CD271</t>
  </si>
  <si>
    <t>2016-11-23</t>
  </si>
  <si>
    <t>16华能集CP003</t>
  </si>
  <si>
    <t>14柳州城投小微债</t>
  </si>
  <si>
    <t>16电网CP002</t>
  </si>
  <si>
    <t>2016-11-22</t>
  </si>
  <si>
    <t>16南航股SCP011</t>
  </si>
  <si>
    <t>2016-11-24</t>
  </si>
  <si>
    <t>16珠海华发SCP007</t>
  </si>
  <si>
    <t>136830.SH</t>
  </si>
  <si>
    <t>136606.SH</t>
  </si>
  <si>
    <t>16苏交通SCP017</t>
  </si>
  <si>
    <t>2016-11-25</t>
  </si>
  <si>
    <t>16泰玻债</t>
  </si>
  <si>
    <t>2016-11-28</t>
  </si>
  <si>
    <t>16衡阳城投SCP001</t>
  </si>
  <si>
    <t>16中信G1</t>
  </si>
  <si>
    <t>16川高速SCP004</t>
  </si>
  <si>
    <t>16厦门航空MTN003</t>
  </si>
  <si>
    <t>15中国建投债01</t>
  </si>
  <si>
    <t>16信投G2</t>
  </si>
  <si>
    <t>136629.SH</t>
  </si>
  <si>
    <t>122239.SH</t>
  </si>
  <si>
    <t>16联通SCP007</t>
  </si>
  <si>
    <t>16鲁钢铁SCP011</t>
  </si>
  <si>
    <t>10国开17</t>
  </si>
  <si>
    <t>2010-07-27</t>
  </si>
  <si>
    <t>2010-07-16</t>
  </si>
  <si>
    <t>13中油01</t>
  </si>
  <si>
    <t>2016-11-29</t>
  </si>
  <si>
    <t>136510.SH</t>
  </si>
  <si>
    <t>16民生CD254</t>
  </si>
  <si>
    <t>16福州城投CP002</t>
  </si>
  <si>
    <t>16陕煤化SCP011</t>
  </si>
  <si>
    <t>16铁道11</t>
  </si>
  <si>
    <t>16金地MTN003</t>
  </si>
  <si>
    <t>15物美01</t>
  </si>
  <si>
    <t>136281.SH</t>
  </si>
  <si>
    <t>16潞安SCP006</t>
  </si>
  <si>
    <t>16华电SCP018</t>
  </si>
  <si>
    <t>16华电江苏CP002</t>
  </si>
  <si>
    <t>16商飞MTN001</t>
  </si>
  <si>
    <t>16华综02</t>
  </si>
  <si>
    <t>14金城债</t>
  </si>
  <si>
    <t>16威高CP001</t>
  </si>
  <si>
    <t>16同煤SCP003</t>
  </si>
  <si>
    <t>16日照城投CP001</t>
  </si>
  <si>
    <t>16沪宁01</t>
  </si>
  <si>
    <t>16津航空SCP002</t>
  </si>
  <si>
    <t>16中药控股MTN001</t>
  </si>
  <si>
    <t>13宁海城投债02</t>
  </si>
  <si>
    <t>136739.SH</t>
  </si>
  <si>
    <t>136773.SH</t>
  </si>
  <si>
    <t>2016-12-01</t>
  </si>
  <si>
    <t>16国电SCP008</t>
  </si>
  <si>
    <t>2016-12-05</t>
  </si>
  <si>
    <t>16清控02</t>
  </si>
  <si>
    <t>16鲁钢铁SCP012</t>
  </si>
  <si>
    <t>16鲁钢铁SCP008</t>
  </si>
  <si>
    <t>16陕交建SCP004</t>
  </si>
  <si>
    <t>16健康元MTN001</t>
  </si>
  <si>
    <t>16通用02</t>
  </si>
  <si>
    <t>15华强MTN002</t>
  </si>
  <si>
    <t>16国开15</t>
  </si>
  <si>
    <t>15泸州窖MTN001</t>
  </si>
  <si>
    <t>16正泰SCP005</t>
  </si>
  <si>
    <t>16鲁晨鸣SCP013</t>
  </si>
  <si>
    <t>2016-12-02</t>
  </si>
  <si>
    <t>2016-11-30</t>
  </si>
  <si>
    <t>16城发投资CP002</t>
  </si>
  <si>
    <t>122904.SH</t>
  </si>
  <si>
    <t>16鲁钢铁SCP010</t>
  </si>
  <si>
    <t>2016-12-12</t>
  </si>
  <si>
    <t>2016-12-07</t>
  </si>
  <si>
    <t>16联通SCP006</t>
  </si>
  <si>
    <t>16沪华信SCP004</t>
  </si>
  <si>
    <t>16鲁钢铁SCP007</t>
  </si>
  <si>
    <t>16魏桥铝电SCP010</t>
  </si>
  <si>
    <t>16兖州煤业SCP008</t>
  </si>
  <si>
    <t>13广水务MTN1</t>
  </si>
  <si>
    <t>15东南债</t>
  </si>
  <si>
    <t>16晋能SCP006</t>
  </si>
  <si>
    <t>16平安不动SCP002</t>
  </si>
  <si>
    <t>16光明MTN002</t>
  </si>
  <si>
    <t>10长城投</t>
  </si>
  <si>
    <t>14汉车都债</t>
  </si>
  <si>
    <t>136574.SH</t>
  </si>
  <si>
    <t>16津城建MTN004</t>
  </si>
  <si>
    <t>2016-12-08</t>
  </si>
  <si>
    <t>2016-12-06</t>
  </si>
  <si>
    <t>16康美SCP002</t>
  </si>
  <si>
    <t>16保利地产MTN001</t>
  </si>
  <si>
    <t>16河西02</t>
  </si>
  <si>
    <t>15皖高速MTN001(7年期)</t>
  </si>
  <si>
    <t>14孝高创债02</t>
  </si>
  <si>
    <t>15徐州新盛债</t>
  </si>
  <si>
    <t>16海沧投资SCP004</t>
  </si>
  <si>
    <t>2016-12-09</t>
  </si>
  <si>
    <t>124787.SH</t>
  </si>
  <si>
    <t>16紫金矿业SCP006</t>
  </si>
  <si>
    <t>16恒丰银行CD155</t>
  </si>
  <si>
    <t>15南昌水投MTN001</t>
  </si>
  <si>
    <t>14荣经开</t>
  </si>
  <si>
    <t>16浦发CD374</t>
  </si>
  <si>
    <t>16进出15</t>
  </si>
  <si>
    <t>124540.SH</t>
  </si>
  <si>
    <t>16澜沧江CP002</t>
  </si>
  <si>
    <t>16渝水务SCP005</t>
  </si>
  <si>
    <t>16佛公用SCP009</t>
  </si>
  <si>
    <t>16川高速SCP005</t>
  </si>
  <si>
    <t>16苏国信MTN001</t>
  </si>
  <si>
    <t>127440.SH</t>
  </si>
  <si>
    <t>16兴城投资MTN001</t>
  </si>
  <si>
    <t>14遵国投债</t>
  </si>
  <si>
    <t>16广州银行CD091</t>
  </si>
  <si>
    <t>16惠投01</t>
  </si>
  <si>
    <t>16紫金矿业SCP009</t>
  </si>
  <si>
    <t>16潞安CP001</t>
  </si>
  <si>
    <t>16扬城控</t>
  </si>
  <si>
    <t>2016-12-14</t>
  </si>
  <si>
    <t>12大唐02</t>
  </si>
  <si>
    <t>16南山集SCP004</t>
  </si>
  <si>
    <t>16沪华信SCP003</t>
  </si>
  <si>
    <t>16吴江交投CP001</t>
  </si>
  <si>
    <t>12农发15</t>
  </si>
  <si>
    <t>16康得新CP003</t>
  </si>
  <si>
    <t>127430.SH</t>
  </si>
  <si>
    <t>16淮城资</t>
  </si>
  <si>
    <t>122417.SH</t>
  </si>
  <si>
    <t>136813.SH</t>
  </si>
  <si>
    <t>16绿景01</t>
  </si>
  <si>
    <t>15东旭集</t>
  </si>
  <si>
    <t>16新兴际华SCP005</t>
  </si>
  <si>
    <t>16中电02</t>
  </si>
  <si>
    <t>16京投01</t>
  </si>
  <si>
    <t>122273.SH</t>
  </si>
  <si>
    <t>2016-12-20</t>
  </si>
  <si>
    <t>16圣农SCP003</t>
  </si>
  <si>
    <t>16国际港务CP001</t>
  </si>
  <si>
    <t>16华侨城SCP006</t>
  </si>
  <si>
    <t>14粤海MTN002</t>
  </si>
  <si>
    <t>13鲁金01</t>
  </si>
  <si>
    <t>2007-08-24</t>
  </si>
  <si>
    <t>2016-12-21</t>
  </si>
  <si>
    <t>2013-10-31</t>
  </si>
  <si>
    <t>16天药集MTN001</t>
  </si>
  <si>
    <t>16恒丰银行CD193</t>
  </si>
  <si>
    <t>16九州通CP002</t>
  </si>
  <si>
    <t>16京技投SCP002</t>
  </si>
  <si>
    <t>14进出09</t>
  </si>
  <si>
    <t>16国开18</t>
  </si>
  <si>
    <t>136711.SH</t>
  </si>
  <si>
    <t>16万丰奥特SCP003</t>
  </si>
  <si>
    <t>16魏桥铝电CP001</t>
  </si>
  <si>
    <t>16振华石油SCP003</t>
  </si>
  <si>
    <t>16中材01</t>
  </si>
  <si>
    <t>16振华石油SCP004</t>
  </si>
  <si>
    <t>16浦发CD501</t>
  </si>
  <si>
    <t>2016-12-26</t>
  </si>
  <si>
    <t>2016-12-23</t>
  </si>
  <si>
    <t>16沪城建CP001</t>
  </si>
  <si>
    <t>16浙商CD135</t>
  </si>
  <si>
    <t>16国君G5</t>
  </si>
  <si>
    <t>2016-12-22</t>
  </si>
  <si>
    <t>136330.SH</t>
  </si>
  <si>
    <t>2016-12-19</t>
  </si>
  <si>
    <t>2016-12-13</t>
  </si>
  <si>
    <t>16河北银行CD028</t>
  </si>
  <si>
    <t>16皖出版CP001</t>
  </si>
  <si>
    <t>16厦门市政MTN001</t>
  </si>
  <si>
    <t>10中石油01</t>
  </si>
  <si>
    <t>16南航股SCP009</t>
  </si>
  <si>
    <t>12滨化股MTN1</t>
  </si>
  <si>
    <t>16川投能源SCP001</t>
  </si>
  <si>
    <t>2016-12-28</t>
  </si>
  <si>
    <t>124269.SH</t>
  </si>
  <si>
    <t>136012.SH</t>
  </si>
  <si>
    <t>PR渝大足</t>
  </si>
  <si>
    <t>2016-12-15</t>
  </si>
  <si>
    <t>15梅花02</t>
  </si>
  <si>
    <t>16浦发CD504</t>
  </si>
  <si>
    <t>2016-12-27</t>
  </si>
  <si>
    <t>16杭州银行CD192</t>
  </si>
  <si>
    <t>15舟港债</t>
  </si>
  <si>
    <t>16中化工MTN001</t>
  </si>
  <si>
    <t>16苏沙钢MTN004</t>
  </si>
  <si>
    <t>16江苏租赁债</t>
  </si>
  <si>
    <t>16河钢集SCP005</t>
  </si>
  <si>
    <t>2016-12-29</t>
  </si>
  <si>
    <t>16粤广业SCP005</t>
  </si>
  <si>
    <t>16平海01</t>
  </si>
  <si>
    <t>16渝水务MTN001</t>
  </si>
  <si>
    <t>14苏新债</t>
  </si>
  <si>
    <t>2017-01-05</t>
  </si>
  <si>
    <t>136546.SH</t>
  </si>
  <si>
    <t>136873.SH</t>
  </si>
  <si>
    <t>16吉林交投CP001</t>
  </si>
  <si>
    <t>16有研院CP001</t>
  </si>
  <si>
    <t>15淮安交控MTN001</t>
  </si>
  <si>
    <t>16吉林银行CD127</t>
  </si>
  <si>
    <t>16洪政02</t>
  </si>
  <si>
    <t>16龙湖06</t>
  </si>
  <si>
    <t>12深燃气MTN1</t>
  </si>
  <si>
    <t>16民生CD264</t>
  </si>
  <si>
    <t>16华泰G3</t>
  </si>
  <si>
    <t>16晋煤CP002</t>
  </si>
  <si>
    <t>16巨石SCP005</t>
  </si>
  <si>
    <t>16王府井CP002</t>
  </si>
  <si>
    <t>2017-01-04</t>
  </si>
  <si>
    <t>16国投电</t>
  </si>
  <si>
    <t>112453.SZ</t>
  </si>
  <si>
    <t>16沪华信SCP006</t>
  </si>
  <si>
    <t>16西南水泥SCP005</t>
  </si>
  <si>
    <t>16迪安01</t>
  </si>
  <si>
    <t>16新海连CP001</t>
  </si>
  <si>
    <t>136725.SH</t>
  </si>
  <si>
    <t>122363.SH</t>
  </si>
  <si>
    <t>13太钢MTN001</t>
  </si>
  <si>
    <t>16大北农科SCP001</t>
  </si>
  <si>
    <t>16海沧投资SCP002</t>
  </si>
  <si>
    <t>14太证债</t>
  </si>
  <si>
    <t>16平安租赁MTN005</t>
  </si>
  <si>
    <t>2017-01-06</t>
  </si>
  <si>
    <t>16深航空SCP013</t>
  </si>
  <si>
    <t>12中节能MTN1</t>
  </si>
  <si>
    <t>136735.SH</t>
  </si>
  <si>
    <t>16联合水泥SCP004</t>
  </si>
  <si>
    <t>14绍兴水务MTN001</t>
  </si>
  <si>
    <t>16大唐02</t>
  </si>
  <si>
    <t>10渝江北嘴债</t>
  </si>
  <si>
    <t>16浦发CD500</t>
  </si>
  <si>
    <t>16华夏CD317</t>
  </si>
  <si>
    <t>17国电SCP001</t>
  </si>
  <si>
    <t>2017-01-03</t>
  </si>
  <si>
    <t>11农发11</t>
  </si>
  <si>
    <t>2011-07-07</t>
  </si>
  <si>
    <t>136565.SH</t>
  </si>
  <si>
    <t>16海亮02</t>
  </si>
  <si>
    <t>16铜陵有色SCP002</t>
  </si>
  <si>
    <t>16京国资MTN002</t>
  </si>
  <si>
    <t>17农发04</t>
  </si>
  <si>
    <t>2017-01-10</t>
  </si>
  <si>
    <t>16新燃01</t>
  </si>
  <si>
    <t>16国开投SCP001</t>
  </si>
  <si>
    <t>17农发01</t>
  </si>
  <si>
    <t>145052.SH</t>
  </si>
  <si>
    <t>127122.SH</t>
  </si>
  <si>
    <t>16安投02</t>
  </si>
  <si>
    <t>14中信国安MTN002</t>
  </si>
  <si>
    <t>16晋交投SCP004</t>
  </si>
  <si>
    <t>16桂新发MTN001</t>
  </si>
  <si>
    <t>16武汉商贸CP001</t>
  </si>
  <si>
    <t>2017-01-09</t>
  </si>
  <si>
    <t>10湘高速</t>
  </si>
  <si>
    <t>17上海银行CD004</t>
  </si>
  <si>
    <t>2017-01-11</t>
  </si>
  <si>
    <t>10附息国债15</t>
  </si>
  <si>
    <t>136738.SH</t>
  </si>
  <si>
    <t>14鲁信创投MTN001</t>
  </si>
  <si>
    <t>2017-01-12</t>
  </si>
  <si>
    <t>16浦发CD503</t>
  </si>
  <si>
    <t>16通用01</t>
  </si>
  <si>
    <t>15晋焦煤MTN003</t>
  </si>
  <si>
    <t>13吉市城建债</t>
  </si>
  <si>
    <t>16青国信</t>
  </si>
  <si>
    <t>14陕广电MTN001(3年期)</t>
  </si>
  <si>
    <t>2017-01-13</t>
  </si>
  <si>
    <t>16华润置地MTN001(3年期)</t>
  </si>
  <si>
    <t>17江苏银行CD009</t>
  </si>
  <si>
    <t>估值偏离</t>
    <phoneticPr fontId="2" type="noConversion"/>
  </si>
  <si>
    <t>136690.SH</t>
  </si>
  <si>
    <t>17华能SCP001</t>
  </si>
  <si>
    <t>2017-01-16</t>
  </si>
  <si>
    <t>16民生CD387</t>
  </si>
  <si>
    <t>17国开01</t>
  </si>
  <si>
    <t>17农发05</t>
  </si>
  <si>
    <t>17附息国债01</t>
  </si>
  <si>
    <t>16凤凰CP002</t>
  </si>
  <si>
    <t>16恒安01</t>
  </si>
  <si>
    <t>16鄂长投SCP001</t>
  </si>
  <si>
    <t>16川发01</t>
  </si>
  <si>
    <t>136857.SH</t>
  </si>
  <si>
    <t>2017-01-17</t>
  </si>
  <si>
    <t>2017-01-18</t>
  </si>
  <si>
    <t>2008-12-01</t>
  </si>
  <si>
    <t>16光大CD319</t>
  </si>
  <si>
    <t>17平安银行CD019</t>
  </si>
  <si>
    <t>17平安银行CD024</t>
  </si>
  <si>
    <t>17招商银行CD017</t>
  </si>
  <si>
    <t>16重汽01</t>
  </si>
  <si>
    <t>16电科院MTN003</t>
  </si>
  <si>
    <t>17电科院MTN001</t>
  </si>
  <si>
    <t>136688.SH</t>
  </si>
  <si>
    <t>14清控MTN001</t>
  </si>
  <si>
    <t>16绿地02</t>
  </si>
  <si>
    <t>16平安CD188</t>
  </si>
  <si>
    <t>16亨通SCP009</t>
  </si>
  <si>
    <t>13美凯龙MTN001</t>
  </si>
  <si>
    <t>16渝文资SCP006</t>
  </si>
  <si>
    <t>14桐乡城建MTN001</t>
  </si>
  <si>
    <t>16陕煤化SCP012</t>
  </si>
  <si>
    <t>16鸿商01</t>
  </si>
  <si>
    <t>136819.SH</t>
  </si>
  <si>
    <t>136578.SH</t>
  </si>
  <si>
    <t>2017-01-24</t>
  </si>
  <si>
    <t>12国开投MTN1</t>
  </si>
  <si>
    <t>15陕煤化MTN003</t>
  </si>
  <si>
    <t>16滇世博SCP002</t>
  </si>
  <si>
    <t>16小商02</t>
  </si>
  <si>
    <t>14顺国资MTN002</t>
  </si>
  <si>
    <t>16民生CD258</t>
  </si>
  <si>
    <t>16中融新大CP001</t>
  </si>
  <si>
    <t>16红日药业CP001</t>
  </si>
  <si>
    <t>16河钢集SCP006</t>
  </si>
  <si>
    <t>16海运集装MTN001</t>
  </si>
  <si>
    <t>16高科专项债</t>
  </si>
  <si>
    <t>2017-01-20</t>
  </si>
  <si>
    <t>2017-01-19</t>
  </si>
  <si>
    <t>17附息国债02</t>
  </si>
  <si>
    <t>2017-01-22</t>
  </si>
  <si>
    <t>16营口港CP003</t>
  </si>
  <si>
    <t>16兖州煤业SCP007</t>
  </si>
  <si>
    <t>16南通经开MTN001</t>
  </si>
  <si>
    <t>15花园01</t>
  </si>
  <si>
    <t>2017-01-23</t>
  </si>
  <si>
    <t>17国开03</t>
  </si>
  <si>
    <t>2017-01-25</t>
  </si>
  <si>
    <t>17国开02</t>
  </si>
  <si>
    <t>17苏州银行CD005</t>
  </si>
  <si>
    <t>16渝化医SCP003</t>
  </si>
  <si>
    <t>16华融湘江银行CD031</t>
  </si>
  <si>
    <t>16联合水泥SCP003</t>
  </si>
  <si>
    <t>2017-02-08</t>
  </si>
  <si>
    <t>136264.SH</t>
  </si>
  <si>
    <t>2017-01-26</t>
  </si>
  <si>
    <t>16隆基01</t>
  </si>
  <si>
    <t>16相城城建CP001</t>
  </si>
  <si>
    <t>136390.SH</t>
  </si>
  <si>
    <t>16伊犁财通SCP001</t>
  </si>
  <si>
    <t>16奇瑞CP002</t>
  </si>
  <si>
    <t>16中铝业CP002</t>
  </si>
  <si>
    <t>16浦发CD354</t>
  </si>
  <si>
    <t>16西安高新CP002</t>
  </si>
  <si>
    <t>16金海浆CP001</t>
  </si>
  <si>
    <t>16人福债</t>
  </si>
  <si>
    <t>15合景01</t>
  </si>
  <si>
    <t>17苏美达SCP001</t>
  </si>
  <si>
    <t>2017-02-07</t>
  </si>
  <si>
    <t>16上海银行CD088</t>
  </si>
  <si>
    <t>16烟台打捞SCP001</t>
  </si>
  <si>
    <t>17扬子大桥SCP001</t>
  </si>
  <si>
    <t>16华录MTN001</t>
  </si>
  <si>
    <t>17农发03</t>
  </si>
  <si>
    <t>11方正MTN3</t>
  </si>
  <si>
    <t>122182.SH</t>
  </si>
  <si>
    <t>16平安CD319</t>
  </si>
  <si>
    <t>11六安债</t>
  </si>
  <si>
    <t>15津环城债</t>
  </si>
  <si>
    <t>11中铁股MTN1</t>
  </si>
  <si>
    <t>16南通汽运CP001</t>
  </si>
  <si>
    <t>17河钢集SCP001</t>
  </si>
  <si>
    <t>12九州通</t>
  </si>
  <si>
    <t>16宏泰债</t>
  </si>
  <si>
    <t>17附息国债03</t>
  </si>
  <si>
    <t>2017-02-13</t>
  </si>
  <si>
    <t>16盾安SCP003</t>
  </si>
  <si>
    <t>17鲁宏桥CP001</t>
  </si>
  <si>
    <t>16泰山玻璃CP001</t>
  </si>
  <si>
    <t>14津航空MTN002</t>
  </si>
  <si>
    <t>122422.SH</t>
  </si>
  <si>
    <t>112278.SZ</t>
  </si>
  <si>
    <t>136377.SH</t>
  </si>
  <si>
    <t>16广晟03</t>
  </si>
  <si>
    <t>17附息国债04</t>
  </si>
  <si>
    <t>17进出01</t>
  </si>
  <si>
    <t>2017-02-09</t>
  </si>
  <si>
    <t>15梅花01</t>
  </si>
  <si>
    <t>15东莞债</t>
  </si>
  <si>
    <t>16佛公用SCP010</t>
  </si>
  <si>
    <t>2017-02-10</t>
  </si>
  <si>
    <t>16广州农村商业银行CD067</t>
  </si>
  <si>
    <t>17郑州银行CD021</t>
  </si>
  <si>
    <t>17中材01</t>
  </si>
  <si>
    <t>2017-02-14</t>
  </si>
  <si>
    <t>17贴现国债06</t>
  </si>
  <si>
    <t>2017-02-15</t>
  </si>
  <si>
    <t>17贴现国债07</t>
  </si>
  <si>
    <t>17天士力SCP001</t>
  </si>
  <si>
    <t>12中船MTN3</t>
  </si>
  <si>
    <t>16大全CP001</t>
  </si>
  <si>
    <t>16杭州银行CD176</t>
  </si>
  <si>
    <t>16兴业CD658</t>
  </si>
  <si>
    <t>136771.SH</t>
  </si>
  <si>
    <t>122440.SH</t>
  </si>
  <si>
    <t>16天保01</t>
  </si>
  <si>
    <t>17招商银行CD057</t>
  </si>
  <si>
    <t>17光大银行CD017</t>
  </si>
  <si>
    <t>16重庆银行CD056</t>
  </si>
  <si>
    <t>15龙光01</t>
  </si>
  <si>
    <t>122675.SH</t>
  </si>
  <si>
    <t>127426.SH</t>
  </si>
  <si>
    <t>17龙源电力SCP001</t>
  </si>
  <si>
    <t>2017-02-20</t>
  </si>
  <si>
    <t>2017-02-16</t>
  </si>
  <si>
    <t>16江西银行CD065</t>
  </si>
  <si>
    <t>17招商银行CD058</t>
  </si>
  <si>
    <t>17哈尔滨银行CD031</t>
  </si>
  <si>
    <t>2017-02-17</t>
  </si>
  <si>
    <t>16东莞农村商业银行CD044</t>
  </si>
  <si>
    <t>PR杭城投</t>
  </si>
  <si>
    <t>16渝江01</t>
  </si>
  <si>
    <t>16兴业CD376</t>
  </si>
  <si>
    <t>17华能SCP002</t>
  </si>
  <si>
    <t>16武汉地铁GN002</t>
  </si>
  <si>
    <t>2017-02-24</t>
  </si>
  <si>
    <t>2017-02-22</t>
  </si>
  <si>
    <t>16南方水泥CP002</t>
  </si>
  <si>
    <t>13国网MTN1</t>
  </si>
  <si>
    <t>2017-02-21</t>
  </si>
  <si>
    <t>2017-02-23</t>
  </si>
  <si>
    <t>16洛阳银行CD051</t>
  </si>
  <si>
    <t>17兴业银行CD073</t>
  </si>
  <si>
    <t>17浦发银行CD039</t>
  </si>
  <si>
    <t>17上海银行CD028</t>
  </si>
  <si>
    <t>17光大银行CD034</t>
  </si>
  <si>
    <t>16河北银行CD026</t>
  </si>
  <si>
    <t>2017-02-28</t>
  </si>
  <si>
    <t>2017-02-27</t>
  </si>
  <si>
    <t>16曹妃港务MTN001</t>
  </si>
  <si>
    <t>112219.SZ</t>
  </si>
  <si>
    <t>14渝发债</t>
  </si>
  <si>
    <t>16民生CD248</t>
  </si>
  <si>
    <t>17贴现国债08</t>
  </si>
  <si>
    <t>16华侨城SCP005</t>
  </si>
  <si>
    <t>16雅砻江CP002</t>
  </si>
  <si>
    <t>135633.SH</t>
  </si>
  <si>
    <t>16漳交通</t>
  </si>
  <si>
    <t>136032.SH</t>
  </si>
  <si>
    <t>13金外滩债</t>
  </si>
  <si>
    <t>16桂铁投MTN003</t>
  </si>
  <si>
    <t>13锡新城债</t>
  </si>
  <si>
    <t>136140.SH</t>
  </si>
  <si>
    <t>16富力01</t>
  </si>
  <si>
    <t>14兴国资债</t>
  </si>
  <si>
    <t>17日照港MTN001</t>
  </si>
  <si>
    <t>136427.SH</t>
  </si>
  <si>
    <t>16葛洲02</t>
  </si>
  <si>
    <t>127447.SH</t>
  </si>
  <si>
    <t>16宁地铁</t>
  </si>
  <si>
    <t>16龙盛01</t>
  </si>
  <si>
    <t>124310.SH</t>
  </si>
  <si>
    <t>PR洪水利</t>
  </si>
  <si>
    <t>2013-07-25</t>
  </si>
  <si>
    <t>12椒江债</t>
  </si>
  <si>
    <t>16渤海金投SCP002</t>
  </si>
  <si>
    <t>12铁道03</t>
  </si>
  <si>
    <t>15渝信01</t>
  </si>
  <si>
    <t>16包商银行CD025</t>
  </si>
  <si>
    <t>17中信银行CD044</t>
  </si>
  <si>
    <t>16徐工SCP004</t>
  </si>
  <si>
    <t>15中电投MTN003</t>
  </si>
  <si>
    <t>15闽投MTN002</t>
  </si>
  <si>
    <t>11吉利债</t>
  </si>
  <si>
    <t>136421.SH</t>
  </si>
  <si>
    <t>G16唐新3</t>
  </si>
  <si>
    <t>17河北银行CD010</t>
  </si>
  <si>
    <t>11宝城投债</t>
  </si>
  <si>
    <t>2011-03-07</t>
  </si>
  <si>
    <t>12迁安债</t>
  </si>
  <si>
    <t>17淮南矿SCP001</t>
  </si>
  <si>
    <t>16开滦SCP003</t>
  </si>
  <si>
    <t>14中联MTN001</t>
  </si>
  <si>
    <t>16豫园商城MTN001</t>
  </si>
  <si>
    <t>10并高铁债</t>
  </si>
  <si>
    <t>2010-10-12</t>
  </si>
  <si>
    <t>2010-09-06</t>
  </si>
  <si>
    <t>15富力债</t>
  </si>
  <si>
    <t>17兴业银行CD080</t>
  </si>
  <si>
    <t>16盛京银行CD116</t>
  </si>
  <si>
    <t>17附息国债05</t>
  </si>
  <si>
    <t>16华侨城MTN002</t>
  </si>
  <si>
    <t>16华侨城MTN003</t>
  </si>
  <si>
    <t>112130.SZ</t>
  </si>
  <si>
    <t>12华包债</t>
  </si>
  <si>
    <t>136305.SH</t>
  </si>
  <si>
    <t>17江苏银行CD058</t>
  </si>
  <si>
    <t>16中色SCP002</t>
  </si>
  <si>
    <t>12中煤MTN1</t>
  </si>
  <si>
    <t>14株国投MTN002</t>
  </si>
  <si>
    <t>15苏交通MTN005</t>
  </si>
  <si>
    <t>2012-07-02</t>
  </si>
  <si>
    <t>14唐山城投债</t>
  </si>
  <si>
    <t>136856.SH</t>
  </si>
  <si>
    <t>16光控04</t>
  </si>
  <si>
    <t>124606.SH</t>
  </si>
  <si>
    <t>16冀中峰峰SCP009</t>
  </si>
  <si>
    <t>15荣盛03</t>
  </si>
  <si>
    <t>16富力05</t>
  </si>
  <si>
    <t>16洛阳银行CD059</t>
  </si>
  <si>
    <t>16兴业CD528</t>
  </si>
  <si>
    <t>16浦发CD297</t>
  </si>
  <si>
    <t>127462.SH</t>
  </si>
  <si>
    <t>G16国网2</t>
  </si>
  <si>
    <t>124953.SH</t>
  </si>
  <si>
    <t>09宁城建</t>
  </si>
  <si>
    <t>2009-08-25</t>
  </si>
  <si>
    <t>124965.SH</t>
  </si>
  <si>
    <t>14济西投</t>
  </si>
  <si>
    <t>16贾汪城投债</t>
  </si>
  <si>
    <t>16淮安新城SCP001</t>
  </si>
  <si>
    <t>136726.SH</t>
  </si>
  <si>
    <t>16中材02</t>
  </si>
  <si>
    <t>14余姚城投债</t>
  </si>
  <si>
    <t>14鞍钢集MTN001</t>
  </si>
  <si>
    <t>2011-06-22</t>
  </si>
  <si>
    <t>2011-06-15</t>
  </si>
  <si>
    <t>16峨胜CP001</t>
  </si>
  <si>
    <t>136472.SH</t>
  </si>
  <si>
    <t>16青港02</t>
  </si>
  <si>
    <t>16中原银行CD145</t>
  </si>
  <si>
    <t>136079.SH</t>
  </si>
  <si>
    <t>15中航债</t>
  </si>
  <si>
    <t>16河钢集MTN002</t>
  </si>
  <si>
    <t>136793.SH</t>
  </si>
  <si>
    <t>136353.SH</t>
  </si>
  <si>
    <t>16象屿债</t>
  </si>
  <si>
    <t>16鲁西SCP001</t>
  </si>
  <si>
    <t>112236.SZ</t>
  </si>
  <si>
    <t>136138.SH</t>
  </si>
  <si>
    <t>136800.SH</t>
  </si>
  <si>
    <t>16华鲁SCP002</t>
  </si>
  <si>
    <t>15国电集MTN002</t>
  </si>
  <si>
    <t>2015-03-02</t>
  </si>
  <si>
    <t>13首发MTN002</t>
  </si>
  <si>
    <t>16华润MTN002</t>
  </si>
  <si>
    <t>16鲁宏桥MTN002</t>
  </si>
  <si>
    <t>17鲁宏桥MTN002</t>
  </si>
  <si>
    <t>16威海商行CD046</t>
  </si>
  <si>
    <t>16广东顺德农商行CD097</t>
  </si>
  <si>
    <t>17兴业银行CD088</t>
  </si>
  <si>
    <t>17浦发银行CD059</t>
  </si>
  <si>
    <t>16西安银行CD017</t>
  </si>
  <si>
    <t>2011-06-02</t>
  </si>
  <si>
    <t>2014-11-12</t>
  </si>
  <si>
    <t>15本钢01</t>
  </si>
  <si>
    <t>16常高新</t>
  </si>
  <si>
    <t>16兖矿PPN001A</t>
  </si>
  <si>
    <t>17申通SCP001</t>
  </si>
  <si>
    <t>14紫金矿业MTN001</t>
  </si>
  <si>
    <t>16中金04</t>
  </si>
  <si>
    <t>16桑德CP003</t>
  </si>
  <si>
    <t>17广州农村商业银行CD013</t>
  </si>
  <si>
    <t>136023.SH</t>
  </si>
  <si>
    <t>136272.SH</t>
  </si>
  <si>
    <t>136666.SH</t>
  </si>
  <si>
    <t>112269.SZ</t>
  </si>
  <si>
    <t>16云投CP001</t>
  </si>
  <si>
    <t>16长春燃气SCP001</t>
  </si>
  <si>
    <t>16国控01</t>
  </si>
  <si>
    <t>15红豆债</t>
  </si>
  <si>
    <t>16恒丰银行CD197</t>
  </si>
  <si>
    <t>15京建工MTN001</t>
  </si>
  <si>
    <t>16华虹集团MTN001</t>
  </si>
  <si>
    <t>17兴业银行CD100</t>
  </si>
  <si>
    <t>2017-03-01</t>
  </si>
  <si>
    <t>15当代债</t>
  </si>
  <si>
    <t>17贴现国债09</t>
  </si>
  <si>
    <t>16外高03</t>
  </si>
  <si>
    <t>112217.SZ</t>
  </si>
  <si>
    <t>112258.SZ</t>
  </si>
  <si>
    <t>127242.SH</t>
  </si>
  <si>
    <t>2017-03-02</t>
  </si>
  <si>
    <t>08铁道01</t>
  </si>
  <si>
    <t>2008-09-28</t>
  </si>
  <si>
    <t>2008-09-22</t>
  </si>
  <si>
    <t>17广发银行CD012</t>
  </si>
  <si>
    <t>17中信银行CD055</t>
  </si>
  <si>
    <t>17兴业银行CD102</t>
  </si>
  <si>
    <t>16环球租赁CP001</t>
  </si>
  <si>
    <t>17浦发银行CD074</t>
  </si>
  <si>
    <t>16中信CD242</t>
  </si>
  <si>
    <t>17日照港股CP001</t>
  </si>
  <si>
    <t>15中信国安MTN004</t>
  </si>
  <si>
    <t>15九州通MTN001</t>
  </si>
  <si>
    <t>14东江01</t>
  </si>
  <si>
    <t>2013-02-04</t>
  </si>
  <si>
    <t>16魏桥创业PPN007</t>
  </si>
  <si>
    <t>16河北发电CP001</t>
  </si>
  <si>
    <t>15当涂债</t>
  </si>
  <si>
    <t>122319.SH</t>
  </si>
  <si>
    <t>16华能集MTN003</t>
  </si>
  <si>
    <t>17招商银行CD067</t>
  </si>
  <si>
    <t>17上海银行CD036</t>
  </si>
  <si>
    <t>16广州农村商业银行CD179</t>
  </si>
  <si>
    <t>16红豆SCP004</t>
  </si>
  <si>
    <t>2017-03-03</t>
  </si>
  <si>
    <t>13京能02</t>
  </si>
  <si>
    <t>17湖北银行CD011</t>
  </si>
  <si>
    <t>17浦发银行CD051</t>
  </si>
  <si>
    <t>17宜华生活CP001</t>
  </si>
  <si>
    <t>17阳煤CP002</t>
  </si>
  <si>
    <t>13晋焦煤PPN002</t>
  </si>
  <si>
    <t>16中粮SCP007</t>
  </si>
  <si>
    <t>136750.SH</t>
  </si>
  <si>
    <t>136358.SH</t>
  </si>
  <si>
    <t>122151.SH</t>
  </si>
  <si>
    <t>136133.SH</t>
  </si>
  <si>
    <t>17陕煤化SCP002</t>
  </si>
  <si>
    <t>14甬广聚债</t>
  </si>
  <si>
    <t>14昆山交发债</t>
  </si>
  <si>
    <t>16紫金01</t>
  </si>
  <si>
    <t>16广州农村商业银行CD077</t>
  </si>
  <si>
    <t>17恒丰银行CD051</t>
  </si>
  <si>
    <t>16福建海峡银行CD025</t>
  </si>
  <si>
    <t>2017-03-06</t>
  </si>
  <si>
    <t>16渤海银行CD099</t>
  </si>
  <si>
    <t>16恒逸SCP003</t>
  </si>
  <si>
    <t>16深圳水务CP002</t>
  </si>
  <si>
    <t>16荣盛01</t>
  </si>
  <si>
    <t>16川电02</t>
  </si>
  <si>
    <t>17上海银行CD029</t>
  </si>
  <si>
    <t>11国开17</t>
  </si>
  <si>
    <t>16中粮SCP006</t>
  </si>
  <si>
    <t>17物产中大SCP003</t>
  </si>
  <si>
    <t>15马鞍钢铁MTN001</t>
  </si>
  <si>
    <t>15大众报业MTN002</t>
  </si>
  <si>
    <t>16双流机场MTN001</t>
  </si>
  <si>
    <t>12国电01</t>
  </si>
  <si>
    <t>07国债10</t>
  </si>
  <si>
    <t>2007-07-04</t>
  </si>
  <si>
    <t>2007-06-22</t>
  </si>
  <si>
    <t>16重汽SCP006</t>
  </si>
  <si>
    <t>16吉市城建债</t>
  </si>
  <si>
    <t>136055.SH</t>
  </si>
  <si>
    <t>124914.SH</t>
  </si>
  <si>
    <t>15川铁投MTN002</t>
  </si>
  <si>
    <t>17招商银行CD069</t>
  </si>
  <si>
    <t>17中信银行CD058</t>
  </si>
  <si>
    <t>17兴业银行CD108</t>
  </si>
  <si>
    <t>17浦发银行CD084</t>
  </si>
  <si>
    <t>2017-03-07</t>
  </si>
  <si>
    <t>16湘粮SCP001</t>
  </si>
  <si>
    <t>16外高桥SCP001</t>
  </si>
  <si>
    <t>16皖维高新CP001</t>
  </si>
  <si>
    <t>15联通MTN004</t>
  </si>
  <si>
    <t>14国贸02</t>
  </si>
  <si>
    <t>14慈建投</t>
  </si>
  <si>
    <t>16包商银行CD067</t>
  </si>
  <si>
    <t>17平安银行CD095</t>
  </si>
  <si>
    <t>14附息国债12</t>
  </si>
  <si>
    <t>14皖交投MTN001</t>
  </si>
  <si>
    <t>16洪涛装饰SCP001</t>
  </si>
  <si>
    <t>16扬州城建CP002</t>
  </si>
  <si>
    <t>13渝大足债</t>
  </si>
  <si>
    <t>16云南工投CP001</t>
  </si>
  <si>
    <t>12六盘水开投债</t>
  </si>
  <si>
    <t>14安康高新债</t>
  </si>
  <si>
    <t>17铁道SCP001</t>
  </si>
  <si>
    <t>16紫金04</t>
  </si>
  <si>
    <t>16重庆农村商行CD057</t>
  </si>
  <si>
    <t>17平安银行CD079</t>
  </si>
  <si>
    <t>17浦发银行CD082</t>
  </si>
  <si>
    <t>16郑州银行CD085</t>
  </si>
  <si>
    <t>16巨化01</t>
  </si>
  <si>
    <t>17兴业银行CD086</t>
  </si>
  <si>
    <t>17浦发银行CD066</t>
  </si>
  <si>
    <t>16兴业CD418</t>
  </si>
  <si>
    <t>10国开15</t>
  </si>
  <si>
    <t>13中石油MTN1</t>
  </si>
  <si>
    <t>15常城02</t>
  </si>
  <si>
    <t>16潞安SCP010</t>
  </si>
  <si>
    <t>16平潭交投债</t>
  </si>
  <si>
    <t>17贴现国债10</t>
  </si>
  <si>
    <t>2017-03-08</t>
  </si>
  <si>
    <t>16中航租赁SCP008</t>
  </si>
  <si>
    <t>2014-01-13</t>
  </si>
  <si>
    <t>136350.SH</t>
  </si>
  <si>
    <t>125828.SH</t>
  </si>
  <si>
    <t>125779.SH</t>
  </si>
  <si>
    <t>118872.SZ</t>
  </si>
  <si>
    <t>16冀中能源SCP005</t>
  </si>
  <si>
    <t>15禹地产</t>
  </si>
  <si>
    <t>17光大银行CD028</t>
  </si>
  <si>
    <t>17招商银行CD066</t>
  </si>
  <si>
    <t>10农发12</t>
  </si>
  <si>
    <t>16云城投CP001</t>
  </si>
  <si>
    <t>12豫交投MTN2</t>
  </si>
  <si>
    <t>13伊泰煤MTN1</t>
  </si>
  <si>
    <t>16武汉地产MTN001</t>
  </si>
  <si>
    <t>16海怡02</t>
  </si>
  <si>
    <t>15中宝债</t>
  </si>
  <si>
    <t>16贵阳银行CD068</t>
  </si>
  <si>
    <t>17兴业银行CD112</t>
  </si>
  <si>
    <t>11诸暨债</t>
  </si>
  <si>
    <t>17光大集团MTN002</t>
  </si>
  <si>
    <t>2017-03-09</t>
  </si>
  <si>
    <t>16荣发08</t>
  </si>
  <si>
    <t>127400.SH</t>
  </si>
  <si>
    <t>136041.SH</t>
  </si>
  <si>
    <t>122340.SH</t>
  </si>
  <si>
    <t>16京热力SCP001</t>
  </si>
  <si>
    <t>17浙能源SCP001</t>
  </si>
  <si>
    <t>2017-03-10</t>
  </si>
  <si>
    <t>11铁道03</t>
  </si>
  <si>
    <t>17兴业银行CD113</t>
  </si>
  <si>
    <t>17广州农村商业银行CD025</t>
  </si>
  <si>
    <t>14吴中经发债</t>
  </si>
  <si>
    <t>17新中泰SCP001</t>
  </si>
  <si>
    <t>16新中泰集CP001</t>
  </si>
  <si>
    <t>2014-07-01</t>
  </si>
  <si>
    <t>14武控01</t>
  </si>
  <si>
    <t>136260.SH</t>
  </si>
  <si>
    <t>16盐城新建CP002</t>
  </si>
  <si>
    <t>16京汽集MTN002B</t>
  </si>
  <si>
    <t>13济宁高新债</t>
  </si>
  <si>
    <t>17光大银行CD046</t>
  </si>
  <si>
    <t>17中信银行CD063</t>
  </si>
  <si>
    <t>17贴现国债11</t>
  </si>
  <si>
    <t>2017-03-15</t>
  </si>
  <si>
    <t>16龙湖04</t>
  </si>
  <si>
    <t>12宜昌城投债</t>
  </si>
  <si>
    <t>124261.SH</t>
  </si>
  <si>
    <t>125966.SH</t>
  </si>
  <si>
    <t>127052.SH</t>
  </si>
  <si>
    <t>PR慈国控</t>
  </si>
  <si>
    <t>15中关村</t>
  </si>
  <si>
    <t>15财达债</t>
  </si>
  <si>
    <t>17威海农商银行CD011</t>
  </si>
  <si>
    <t>16恒逸SCP005</t>
  </si>
  <si>
    <t>16皖交通MTN001A</t>
  </si>
  <si>
    <t>PR鞍山投</t>
  </si>
  <si>
    <t>2017-03-13</t>
  </si>
  <si>
    <t>16浦东土地SCP002</t>
  </si>
  <si>
    <t>16招金SCP003</t>
  </si>
  <si>
    <t>17河钢集SCP003</t>
  </si>
  <si>
    <t>2017-03-14</t>
  </si>
  <si>
    <t>16百联集MTN001</t>
  </si>
  <si>
    <t>15财富C2</t>
  </si>
  <si>
    <t>G16节能3</t>
  </si>
  <si>
    <t>16广晟SCP006</t>
  </si>
  <si>
    <t>2011-04-27</t>
  </si>
  <si>
    <t>13中铁建MTN1</t>
  </si>
  <si>
    <t>13南昌城投债</t>
  </si>
  <si>
    <t>16光控03</t>
  </si>
  <si>
    <t>14甘公02</t>
  </si>
  <si>
    <t>11株高科债</t>
  </si>
  <si>
    <t>2011-08-29</t>
  </si>
  <si>
    <t>2011-08-18</t>
  </si>
  <si>
    <t>12邵阳债</t>
  </si>
  <si>
    <t>136285.SH</t>
  </si>
  <si>
    <t>124672.SH</t>
  </si>
  <si>
    <t>125730.SH</t>
  </si>
  <si>
    <t>122464.SH</t>
  </si>
  <si>
    <t>122432.SH</t>
  </si>
  <si>
    <t>17晋能SCP001</t>
  </si>
  <si>
    <t>13津港股MTN3</t>
  </si>
  <si>
    <t>2013-06-18</t>
  </si>
  <si>
    <t>16苏国信MTN002</t>
  </si>
  <si>
    <t>17光大集团MTN001</t>
  </si>
  <si>
    <t>13天津港MTN001</t>
  </si>
  <si>
    <t>16陕燃01</t>
  </si>
  <si>
    <t>17国开04</t>
  </si>
  <si>
    <t>17义乌国资SCP001</t>
  </si>
  <si>
    <t>16株洲城建MTN001</t>
  </si>
  <si>
    <t>12宣城债</t>
  </si>
  <si>
    <t>16金隅01</t>
  </si>
  <si>
    <t>2013-06-27</t>
  </si>
  <si>
    <t>15江阴公</t>
  </si>
  <si>
    <t>17河钢集SCP004</t>
  </si>
  <si>
    <t>2017-03-16</t>
  </si>
  <si>
    <t>12科伦MTN1</t>
  </si>
  <si>
    <t>15世茂01</t>
  </si>
  <si>
    <t>16富兴SCP002</t>
  </si>
  <si>
    <t>16梅花生物CP001</t>
  </si>
  <si>
    <t>136304.SH</t>
  </si>
  <si>
    <t>122564.SH</t>
  </si>
  <si>
    <t>136888.SH</t>
  </si>
  <si>
    <t>136152.SH</t>
  </si>
  <si>
    <t>16皖能源MTN002</t>
  </si>
  <si>
    <t>16越交04</t>
  </si>
  <si>
    <t>16郑州银行CD053</t>
  </si>
  <si>
    <t>17招商银行CD053</t>
  </si>
  <si>
    <t>17光大银行CD027</t>
  </si>
  <si>
    <t>17平安银行CD066</t>
  </si>
  <si>
    <t>2017-03-17</t>
  </si>
  <si>
    <t>17附息国债06</t>
  </si>
  <si>
    <t>2017-03-20</t>
  </si>
  <si>
    <t>17渤海证券CP002</t>
  </si>
  <si>
    <t>12华能集MTN1</t>
  </si>
  <si>
    <t>PR椒江债</t>
  </si>
  <si>
    <t>16粤航运CP001</t>
  </si>
  <si>
    <t>16保利02</t>
  </si>
  <si>
    <t>145282.SH</t>
  </si>
  <si>
    <t>124145.SH</t>
  </si>
  <si>
    <t>136779.SH</t>
  </si>
  <si>
    <t>136775.SH</t>
  </si>
  <si>
    <t>13蓉兴债</t>
  </si>
  <si>
    <t>12吴江交投债</t>
  </si>
  <si>
    <t>16晋电01</t>
  </si>
  <si>
    <t>PR蓉兴城</t>
  </si>
  <si>
    <t>16腾越01</t>
  </si>
  <si>
    <t>16中船02</t>
  </si>
  <si>
    <t>16新长宁MTN001</t>
  </si>
  <si>
    <t>16芜湖交投专项债02</t>
  </si>
  <si>
    <t>17金隅SCP002</t>
  </si>
  <si>
    <t>16广晟02</t>
  </si>
  <si>
    <t>17上海银行CD059</t>
  </si>
  <si>
    <t>136765.SH</t>
  </si>
  <si>
    <t>122395.SH</t>
  </si>
  <si>
    <t>136176.SH</t>
  </si>
  <si>
    <t>16康美SCP001</t>
  </si>
  <si>
    <t>17江苏银行CD050</t>
  </si>
  <si>
    <t>16锦州银行CD037</t>
  </si>
  <si>
    <t>16河北银行CD076</t>
  </si>
  <si>
    <t>17江苏银行CD012</t>
  </si>
  <si>
    <t>17兴业银行CD066</t>
  </si>
  <si>
    <t>17兴业银行CD137</t>
  </si>
  <si>
    <t>2017-03-21</t>
  </si>
  <si>
    <t>16金隅02</t>
  </si>
  <si>
    <t>16绿地01</t>
  </si>
  <si>
    <t>2017-03-22</t>
  </si>
  <si>
    <t>17中铝业SCP001</t>
  </si>
  <si>
    <t>15成交投MTN002</t>
  </si>
  <si>
    <t>136516.SH</t>
  </si>
  <si>
    <t>136013.SH</t>
  </si>
  <si>
    <t>127121.SH</t>
  </si>
  <si>
    <t>16舟山海洋CP001</t>
  </si>
  <si>
    <t>17珠海华发SCP001</t>
  </si>
  <si>
    <t>16万达01</t>
  </si>
  <si>
    <t>15国君G2</t>
  </si>
  <si>
    <t>17招商银行CD048</t>
  </si>
  <si>
    <t>17浦发银行CD069</t>
  </si>
  <si>
    <t>17恒丰银行CD044</t>
  </si>
  <si>
    <t>17冀交投CP001</t>
  </si>
  <si>
    <t>16疏浚03</t>
  </si>
  <si>
    <t>16TCL集SCP003</t>
  </si>
  <si>
    <t>2012-06-21</t>
  </si>
  <si>
    <t>16杭金投SCP003</t>
  </si>
  <si>
    <t>16光明MTN001</t>
  </si>
  <si>
    <t>15鲁宏桥MTN002</t>
  </si>
  <si>
    <t>122430.SH</t>
  </si>
  <si>
    <t>136143.SH</t>
  </si>
  <si>
    <t>136048.SH</t>
  </si>
  <si>
    <t>16嘉兴经技CP001</t>
  </si>
  <si>
    <t>17中铝CP001</t>
  </si>
  <si>
    <t>15平高债</t>
  </si>
  <si>
    <t>16金街02</t>
  </si>
  <si>
    <t>17中信银行CD037</t>
  </si>
  <si>
    <t>17徽商银行CD050</t>
  </si>
  <si>
    <t>16光大CD209</t>
  </si>
  <si>
    <t>17包商银行CD001</t>
  </si>
  <si>
    <t>17南山集SCP001</t>
  </si>
  <si>
    <t>17魏桥铝电SCP003</t>
  </si>
  <si>
    <t>17中信银行CD079</t>
  </si>
  <si>
    <t>136838.SH</t>
  </si>
  <si>
    <t>16温工投CP002</t>
  </si>
  <si>
    <t>17广晟SCP001</t>
  </si>
  <si>
    <t>15南车集MTN001</t>
  </si>
  <si>
    <t>16京汽集MTN002A</t>
  </si>
  <si>
    <t>16蓉城地铁MTN002</t>
  </si>
  <si>
    <t>17铁道02</t>
  </si>
  <si>
    <t>2017-03-27</t>
  </si>
  <si>
    <t>16盐都债</t>
  </si>
  <si>
    <t>16西发债01</t>
  </si>
  <si>
    <t>2017-03-24</t>
  </si>
  <si>
    <t>2017-03-23</t>
  </si>
  <si>
    <t>17民生银行CD071</t>
  </si>
  <si>
    <t>16华北电力CP002</t>
  </si>
  <si>
    <t>17华侨城MTN002</t>
  </si>
  <si>
    <t>16广饶经投债</t>
  </si>
  <si>
    <t>17进出03</t>
  </si>
  <si>
    <t>16上实MTN001</t>
  </si>
  <si>
    <t>16南昌水投MTN001</t>
  </si>
  <si>
    <t>15宜城投债</t>
  </si>
  <si>
    <t>16国投控</t>
  </si>
  <si>
    <t>136447.SH</t>
  </si>
  <si>
    <t>136382.SH</t>
  </si>
  <si>
    <t>143020.SH</t>
  </si>
  <si>
    <t>16紫金矿业SCP005</t>
  </si>
  <si>
    <t>16中科资产CP001</t>
  </si>
  <si>
    <t>17象屿MTN001</t>
  </si>
  <si>
    <t>12武进城投债</t>
  </si>
  <si>
    <t>16南港01</t>
  </si>
  <si>
    <t>17杭州银行CD084</t>
  </si>
  <si>
    <t>17兴业银行CD144</t>
  </si>
  <si>
    <t>17杭州银行CD077</t>
  </si>
  <si>
    <t>16赤湾港SCP003</t>
  </si>
  <si>
    <t>2013-06-20</t>
  </si>
  <si>
    <t>16复星03</t>
  </si>
  <si>
    <t>16津投02</t>
  </si>
  <si>
    <t>16桑德MTN001</t>
  </si>
  <si>
    <t>14国家核电MTN002</t>
  </si>
  <si>
    <t>17复药01</t>
  </si>
  <si>
    <t>16栾川钼业SCP002</t>
  </si>
  <si>
    <t>16豫高管SCP004</t>
  </si>
  <si>
    <t>17南通经开SCP001</t>
  </si>
  <si>
    <t>16海运集装MTN002</t>
  </si>
  <si>
    <t>12甘公投债</t>
  </si>
  <si>
    <t>136522.SH</t>
  </si>
  <si>
    <t>136128.SH</t>
  </si>
  <si>
    <t>136386.SH</t>
  </si>
  <si>
    <t>17苏交通SCP004</t>
  </si>
  <si>
    <t>17物产中大SCP004</t>
  </si>
  <si>
    <t>11中海运MTN2</t>
  </si>
  <si>
    <t>2011-08-09</t>
  </si>
  <si>
    <t>10深圳机场债</t>
  </si>
  <si>
    <t>16广越01</t>
  </si>
  <si>
    <t>17江西银行CD028</t>
  </si>
  <si>
    <t>17民生银行CD077</t>
  </si>
  <si>
    <t>17浦发银行CD121</t>
  </si>
  <si>
    <t>17民生银行CD065</t>
  </si>
  <si>
    <t>16漳泽电力SCP002</t>
  </si>
  <si>
    <t>16三花MTN001</t>
  </si>
  <si>
    <t>12张经开发债</t>
  </si>
  <si>
    <t>16首股债</t>
  </si>
  <si>
    <t>17民生银行CD054</t>
  </si>
  <si>
    <t>17华夏银行CD007</t>
  </si>
  <si>
    <t>16洋河SCP002</t>
  </si>
  <si>
    <t>15宁沪高MTN001</t>
  </si>
  <si>
    <t>16中建MTN001</t>
  </si>
  <si>
    <t>15宇通01</t>
  </si>
  <si>
    <t>2017-03-28</t>
  </si>
  <si>
    <t>17中航租赁SCP001</t>
  </si>
  <si>
    <t>16财信债</t>
  </si>
  <si>
    <t>14淮南城投债</t>
  </si>
  <si>
    <t>17中电投SCP005</t>
  </si>
  <si>
    <t>17京能洁能SCP001</t>
  </si>
  <si>
    <t>17中信银行CD046</t>
  </si>
  <si>
    <t>17成都银行CD033</t>
  </si>
  <si>
    <t>16光大CD246</t>
  </si>
  <si>
    <t>17广发银行CD049</t>
  </si>
  <si>
    <t>17湖北银行CD014</t>
  </si>
  <si>
    <t>17光大银行CD078</t>
  </si>
  <si>
    <t>17贴现国债14</t>
  </si>
  <si>
    <t>2017-03-29</t>
  </si>
  <si>
    <t>17魏桥铝电SCP005</t>
  </si>
  <si>
    <t>17平安银行CD121</t>
  </si>
  <si>
    <t>17进出04</t>
  </si>
  <si>
    <t>16国际港务SCP002</t>
  </si>
  <si>
    <t>17鲁宏桥CP003</t>
  </si>
  <si>
    <t>12中材集MTN1</t>
  </si>
  <si>
    <t>17厦门国际银行CD003</t>
  </si>
  <si>
    <t>17中信银行CD061</t>
  </si>
  <si>
    <t>17浦发银行CD115</t>
  </si>
  <si>
    <t>16江苏10</t>
  </si>
  <si>
    <t>17陕煤化SCP001</t>
  </si>
  <si>
    <t>17浦发银行CD124</t>
  </si>
  <si>
    <t>17天津银行CD039</t>
  </si>
  <si>
    <t>17西安高新CP001</t>
  </si>
  <si>
    <t>112123.SZ</t>
  </si>
  <si>
    <t>136179.SH</t>
  </si>
  <si>
    <t>122415.SH</t>
  </si>
  <si>
    <t>17光大银行CD075</t>
  </si>
  <si>
    <t>17天业SCP002</t>
  </si>
  <si>
    <t>12中山01</t>
  </si>
  <si>
    <t>16新余钢铁SCP002</t>
  </si>
  <si>
    <t>17晋江城投MTN001</t>
  </si>
  <si>
    <t>16盈峰CP001</t>
  </si>
  <si>
    <t>17河钢集MTN003</t>
  </si>
  <si>
    <t>2017-04-01</t>
  </si>
  <si>
    <t>16天业SCP005</t>
  </si>
  <si>
    <t>16皖山鹰CP001</t>
  </si>
  <si>
    <t>2017-03-30</t>
  </si>
  <si>
    <t>2017-03-31</t>
  </si>
  <si>
    <t>16粤海MTN001</t>
  </si>
  <si>
    <t>13铁龙02</t>
  </si>
  <si>
    <t>16兴业CD578</t>
  </si>
  <si>
    <t>17兴业银行CD159</t>
  </si>
  <si>
    <t>17沪国资SCP001</t>
  </si>
  <si>
    <t>17兴业银行CD154</t>
  </si>
  <si>
    <t>16日照银行CD031</t>
  </si>
  <si>
    <t>16深燃气CP002</t>
  </si>
  <si>
    <t>17浦发银行CD048</t>
  </si>
  <si>
    <t>145388.SH</t>
  </si>
  <si>
    <t>125983.SH</t>
  </si>
  <si>
    <t>127278.SH</t>
  </si>
  <si>
    <t>122671.SH</t>
  </si>
  <si>
    <t>17晋电02</t>
  </si>
  <si>
    <t>16东旭光电MTN001A</t>
  </si>
  <si>
    <t>17平安租赁MTN001</t>
  </si>
  <si>
    <t>16华阳经贸SCP001</t>
  </si>
  <si>
    <t>15首创03</t>
  </si>
  <si>
    <t>17烟台港SCP001</t>
  </si>
  <si>
    <t>15津地铁</t>
  </si>
  <si>
    <t>16蒙中电CP001</t>
  </si>
  <si>
    <t>12扬子江</t>
  </si>
  <si>
    <t>2012-05-21</t>
  </si>
  <si>
    <t>17河钢集CP001</t>
  </si>
  <si>
    <t>16复星02</t>
  </si>
  <si>
    <t>15保利房产MTN002</t>
  </si>
  <si>
    <t>14玉渊潭MTN001</t>
  </si>
  <si>
    <t>17南京银行CD032</t>
  </si>
  <si>
    <t>17中信银行CD089</t>
  </si>
  <si>
    <t>16深圳航空SCP008</t>
  </si>
  <si>
    <t>17华夏银行CD094</t>
  </si>
  <si>
    <t>16恒丰银行CD204</t>
  </si>
  <si>
    <t>17中信银行CD081</t>
  </si>
  <si>
    <t>112456.SZ</t>
  </si>
  <si>
    <t>16广汇汽车MTN001</t>
  </si>
  <si>
    <t>16东菱凯琴CP001</t>
  </si>
  <si>
    <t>16现代牧业MTN001B</t>
  </si>
  <si>
    <t>16晟晏CP001</t>
  </si>
  <si>
    <t>16中化农化CP001</t>
  </si>
  <si>
    <t>17淮安城资MTN001</t>
  </si>
  <si>
    <t>13红豆MTN1</t>
  </si>
  <si>
    <t>17华侨城MTN001</t>
  </si>
  <si>
    <t>17京城建SCP001</t>
  </si>
  <si>
    <t>2017-04-07</t>
  </si>
  <si>
    <t>2017-04-06</t>
  </si>
  <si>
    <t>2017-04-05</t>
  </si>
  <si>
    <t>12沙钢MTN1</t>
  </si>
  <si>
    <t>17江苏银行CD125</t>
  </si>
  <si>
    <t>17中船SCP001</t>
  </si>
  <si>
    <t>11中铁股MTN2</t>
  </si>
  <si>
    <t>12桂交投MTN1</t>
  </si>
  <si>
    <t>16北京银行CD236</t>
  </si>
  <si>
    <t>17徽商银行CD045</t>
  </si>
  <si>
    <t>17贴现国债15</t>
  </si>
  <si>
    <t>15中金集MTN002</t>
  </si>
  <si>
    <t>16潞安MTN001</t>
  </si>
  <si>
    <t>15华夏05</t>
  </si>
  <si>
    <t>17信达SCP001</t>
  </si>
  <si>
    <t>12奉化债</t>
  </si>
  <si>
    <t>16南京医药SCP008</t>
  </si>
  <si>
    <t>16杭州银行CD121</t>
  </si>
  <si>
    <t>17南京银行CD062</t>
  </si>
  <si>
    <t>16海正CP001</t>
  </si>
  <si>
    <t>17兴业银行CD174</t>
  </si>
  <si>
    <t>17江苏银行CD062</t>
  </si>
  <si>
    <t>17光大银行CD020</t>
  </si>
  <si>
    <t>17中信银行CD022</t>
  </si>
  <si>
    <t>127459.SH</t>
  </si>
  <si>
    <t>112244.SZ</t>
  </si>
  <si>
    <t>17广汇汽车SCP001</t>
  </si>
  <si>
    <t>16永泰能源CP004</t>
  </si>
  <si>
    <t>2017-04-10</t>
  </si>
  <si>
    <t>16太阳01</t>
  </si>
  <si>
    <t>17晋能SCP002</t>
  </si>
  <si>
    <t>17徐工CP001</t>
  </si>
  <si>
    <t>15国海债</t>
  </si>
  <si>
    <t>16北水01</t>
  </si>
  <si>
    <t>17国开10</t>
  </si>
  <si>
    <t>2017-04-12</t>
  </si>
  <si>
    <t>16辽宁债04</t>
  </si>
  <si>
    <t>2011-08-15</t>
  </si>
  <si>
    <t>13附息国债10</t>
  </si>
  <si>
    <t>127405.SH</t>
  </si>
  <si>
    <t>136524.SH</t>
  </si>
  <si>
    <t>122008.SH</t>
  </si>
  <si>
    <t>2017-04-11</t>
  </si>
  <si>
    <t>16联想01</t>
  </si>
  <si>
    <t>17河钢集CP002</t>
  </si>
  <si>
    <t>17光大银行CD070</t>
  </si>
  <si>
    <t>16宝钢SCP004</t>
  </si>
  <si>
    <t>16光大CD322</t>
  </si>
  <si>
    <t>17渤海银行CD012</t>
  </si>
  <si>
    <t>08华能G1</t>
  </si>
  <si>
    <t>2008-05-21</t>
  </si>
  <si>
    <t>2008-05-08</t>
  </si>
  <si>
    <t>17兴业银行CD082</t>
  </si>
  <si>
    <t>15德力西MTN001</t>
  </si>
  <si>
    <t>17香雪制药SCP001</t>
  </si>
  <si>
    <t>16长沙01</t>
  </si>
  <si>
    <t>17蓉经开CP002</t>
  </si>
  <si>
    <t>17广州农村商业银行CD067</t>
  </si>
  <si>
    <t>16厦港01</t>
  </si>
  <si>
    <t>17江苏银行CD040</t>
  </si>
  <si>
    <t>17川能投SCP001</t>
  </si>
  <si>
    <t>17兴业银行CD192</t>
  </si>
  <si>
    <t>2017-04-13</t>
  </si>
  <si>
    <t>17平安银行CD146</t>
  </si>
  <si>
    <t>136504.SH</t>
  </si>
  <si>
    <t>17中融新大SCP001</t>
  </si>
  <si>
    <t>16冀中02</t>
  </si>
  <si>
    <t>16太不锈MTN001</t>
  </si>
  <si>
    <t>16康达环保SCP001</t>
  </si>
  <si>
    <t>16中关01</t>
  </si>
  <si>
    <t>17广州农村商业银行CD022</t>
  </si>
  <si>
    <t>17贵阳银行CD038</t>
  </si>
  <si>
    <t>17中电投SCP007</t>
  </si>
  <si>
    <t>17天津银行CD038</t>
  </si>
  <si>
    <t>16玉皇化工CP003</t>
  </si>
  <si>
    <t>17晋能SCP003</t>
  </si>
  <si>
    <t>2017-04-14</t>
  </si>
  <si>
    <t>17铁道04</t>
  </si>
  <si>
    <t>2017-04-17</t>
  </si>
  <si>
    <t>17贴现国债18</t>
  </si>
  <si>
    <t>2017-04-19</t>
  </si>
  <si>
    <t>17渤海证券CP003</t>
  </si>
  <si>
    <t>12三峡MTN1</t>
  </si>
  <si>
    <t>16新投MTN001</t>
  </si>
  <si>
    <t>14淮北矿PPN001</t>
  </si>
  <si>
    <t>17厦门国际银行CD025</t>
  </si>
  <si>
    <t>16均胜电子SCP001</t>
  </si>
  <si>
    <t>17附息国债07</t>
  </si>
  <si>
    <t>160213成交走势图</t>
    <phoneticPr fontId="2" type="noConversion"/>
  </si>
  <si>
    <t>127244.SH</t>
  </si>
  <si>
    <t>122426.SH</t>
  </si>
  <si>
    <t>17远洋集团MTN001A</t>
  </si>
  <si>
    <t>17陕煤化SCP003</t>
  </si>
  <si>
    <t>17连城投CP001</t>
  </si>
  <si>
    <t>15际华02</t>
  </si>
  <si>
    <t>17光大银行CD025</t>
  </si>
  <si>
    <t>16贵阳银行CD101</t>
  </si>
  <si>
    <t>17广发银行CD042</t>
  </si>
  <si>
    <t>07国开15</t>
  </si>
  <si>
    <t>2007-08-01</t>
  </si>
  <si>
    <t>17鲁晨鸣SCP003</t>
  </si>
  <si>
    <t>17新投MTN001</t>
  </si>
  <si>
    <t>17潞安SCP003</t>
  </si>
  <si>
    <t>16平高MTN001</t>
  </si>
  <si>
    <t>17晋焦煤CP001</t>
  </si>
  <si>
    <t>16中电熊猫SCP001</t>
  </si>
  <si>
    <t>17珠海华发SCP002</t>
  </si>
  <si>
    <t>17中铝业SCP003</t>
  </si>
  <si>
    <t>2017-04-18</t>
  </si>
  <si>
    <t>17光大银行CD069</t>
  </si>
  <si>
    <t>17国开06</t>
  </si>
  <si>
    <t>17宁波银行CD064</t>
  </si>
  <si>
    <t>17北京银行CD067</t>
  </si>
  <si>
    <t>122459.SH</t>
  </si>
  <si>
    <t>16中南02</t>
  </si>
  <si>
    <t>14扬州经开MTN001</t>
  </si>
  <si>
    <t>12本钢MTN1</t>
  </si>
  <si>
    <t>16南京奥体MTN002</t>
  </si>
  <si>
    <t>11厦门象屿债</t>
  </si>
  <si>
    <t>2017-04-20</t>
  </si>
  <si>
    <t>17云能投SCP001</t>
  </si>
  <si>
    <t>17株洲城建SCP002</t>
  </si>
  <si>
    <t>15深航空MTN001</t>
  </si>
  <si>
    <t>16国银租赁债01</t>
  </si>
  <si>
    <t>14北大荒MTN001</t>
  </si>
  <si>
    <t>16平安CD293</t>
  </si>
  <si>
    <t>17华夏银行CD100</t>
  </si>
  <si>
    <t>16雅砻江SCP004</t>
  </si>
  <si>
    <t>17重庆银行CD028</t>
  </si>
  <si>
    <t>17常熟农村商行CD047</t>
  </si>
  <si>
    <t>17招商银行CD079</t>
  </si>
  <si>
    <t>17广州金融SCP001</t>
  </si>
  <si>
    <t>17鲁高速SCP003</t>
  </si>
  <si>
    <t>17青岛银行CD047</t>
  </si>
  <si>
    <t>124988.SH</t>
  </si>
  <si>
    <t>PR首开02</t>
  </si>
  <si>
    <t>17中铝业SCP004</t>
  </si>
  <si>
    <t>17中航工MTN001</t>
  </si>
  <si>
    <t>16包商银行CD088</t>
  </si>
  <si>
    <t>14闽投债</t>
  </si>
  <si>
    <t>16日照港股CP002</t>
  </si>
  <si>
    <t>17皖出版SCP001</t>
  </si>
  <si>
    <t>2017-04-24</t>
  </si>
  <si>
    <t>2017-04-21</t>
  </si>
  <si>
    <t>17光大银行CD055</t>
  </si>
  <si>
    <t>时间</t>
    <phoneticPr fontId="8" type="noConversion"/>
  </si>
  <si>
    <t>最大值</t>
    <phoneticPr fontId="8" type="noConversion"/>
  </si>
  <si>
    <t>最小值</t>
    <phoneticPr fontId="8" type="noConversion"/>
  </si>
  <si>
    <t>平均值</t>
    <phoneticPr fontId="8" type="noConversion"/>
  </si>
  <si>
    <t>成交笔数</t>
    <phoneticPr fontId="8" type="noConversion"/>
  </si>
  <si>
    <t>160205成交走势图</t>
    <phoneticPr fontId="8" type="noConversion"/>
  </si>
  <si>
    <t>170004成交走势图</t>
    <phoneticPr fontId="8" type="noConversion"/>
  </si>
  <si>
    <t>160023成交走势图</t>
    <phoneticPr fontId="8" type="noConversion"/>
  </si>
  <si>
    <t>112499.SZ</t>
  </si>
  <si>
    <t>136654.SH</t>
  </si>
  <si>
    <t>17欧菲01</t>
  </si>
  <si>
    <t>17河钢集MTN001</t>
  </si>
  <si>
    <t>16广州工业MTN001</t>
  </si>
  <si>
    <t>16玉渊潭MTN001</t>
  </si>
  <si>
    <t>15甬开投MTN001</t>
  </si>
  <si>
    <t>13公控MTN001</t>
  </si>
  <si>
    <t>17武清国资CP001</t>
  </si>
  <si>
    <t>PR昆高新</t>
  </si>
  <si>
    <t>17中电子MTN001</t>
  </si>
  <si>
    <t>15中核建MTN001</t>
  </si>
  <si>
    <t>17首钢SCP004</t>
  </si>
  <si>
    <t>16外运03</t>
  </si>
  <si>
    <t>17南京银行CD065</t>
  </si>
  <si>
    <t>14武钢债</t>
  </si>
  <si>
    <t>16德阳银行CD059</t>
  </si>
  <si>
    <t>16广州农村商业银行CD169</t>
  </si>
  <si>
    <t>17农发08</t>
  </si>
  <si>
    <t>2017-04-25</t>
  </si>
  <si>
    <t>17贴现国债19</t>
  </si>
  <si>
    <t>2017-04-26</t>
  </si>
  <si>
    <t>15泰达投资PPN001</t>
  </si>
  <si>
    <t>16恒逸SCP004</t>
  </si>
  <si>
    <t>17中化工SCP003</t>
  </si>
  <si>
    <t>13陕高速债</t>
  </si>
  <si>
    <t>15禅城城建MTN001</t>
  </si>
  <si>
    <t>12内江投资债</t>
  </si>
  <si>
    <t>15宁沪高MTN002</t>
  </si>
  <si>
    <t>16渝地产债</t>
  </si>
  <si>
    <t>15蓉城地铁MTN001</t>
  </si>
  <si>
    <t>10饶城投债</t>
  </si>
  <si>
    <t>2010-07-15</t>
  </si>
  <si>
    <t>17中建MTN001</t>
  </si>
  <si>
    <t>17恒丰银行CD055</t>
  </si>
  <si>
    <t>17华电SCP003</t>
  </si>
  <si>
    <t>136150.SH</t>
  </si>
  <si>
    <t>17鞍钢集CP001</t>
  </si>
  <si>
    <t>14豫高管PPN004</t>
  </si>
  <si>
    <t>16桐昆01</t>
  </si>
  <si>
    <t>12沪嘉开债</t>
  </si>
  <si>
    <t>2017-04-27</t>
  </si>
  <si>
    <t>16交银租赁债01</t>
  </si>
  <si>
    <t>17兴业银行CD218</t>
  </si>
  <si>
    <t>16南瑞集SCP001</t>
  </si>
  <si>
    <t>17浦发银行CD166</t>
  </si>
  <si>
    <t>14中普天MTN001</t>
  </si>
  <si>
    <t>17浦发银行CD118</t>
  </si>
  <si>
    <t>17平安银行CD173</t>
  </si>
  <si>
    <t>16中海油SCP001</t>
  </si>
  <si>
    <t>14附息国债01</t>
  </si>
  <si>
    <t>136159.SH</t>
  </si>
  <si>
    <t>A</t>
  </si>
  <si>
    <t>16嘉兴城投MTN001</t>
  </si>
  <si>
    <t>17首农01</t>
  </si>
  <si>
    <t>16沪国资</t>
  </si>
  <si>
    <t>17东莞发展SCP001</t>
  </si>
  <si>
    <t>2017-04-28</t>
  </si>
  <si>
    <t>17恒丰银行CD035</t>
  </si>
  <si>
    <t>17河北银行CD035</t>
  </si>
  <si>
    <t>17民生银行CD127</t>
  </si>
  <si>
    <t>17兴业银行CD222</t>
  </si>
  <si>
    <t>17联通SCP002</t>
  </si>
  <si>
    <t>136875.SH</t>
  </si>
  <si>
    <t>125691.SH</t>
  </si>
  <si>
    <t>136153.SH</t>
  </si>
  <si>
    <t>124711.SH</t>
  </si>
  <si>
    <t>135562.SH</t>
  </si>
  <si>
    <t>136073.SH</t>
  </si>
  <si>
    <t>136021.SH</t>
  </si>
  <si>
    <t>136488.SH</t>
  </si>
  <si>
    <t>127427.SH</t>
  </si>
  <si>
    <t>122567.SH</t>
  </si>
  <si>
    <t/>
  </si>
  <si>
    <t>16曹妃投资MTN001</t>
  </si>
  <si>
    <t>16华晨01</t>
  </si>
  <si>
    <t>15白沙洲</t>
  </si>
  <si>
    <t>12松原城开债</t>
  </si>
  <si>
    <t>15泰华信PPN001</t>
  </si>
  <si>
    <t>PR象山债</t>
  </si>
  <si>
    <t>15岳阳城投MTN001</t>
  </si>
  <si>
    <t>15杭经开MTN001</t>
  </si>
  <si>
    <t>15新城01</t>
  </si>
  <si>
    <t>12金山城投债</t>
  </si>
  <si>
    <t>16南港02</t>
  </si>
  <si>
    <t>15涪国投小微债</t>
  </si>
  <si>
    <t>13宿迁城投债</t>
  </si>
  <si>
    <t>13涪陵国投债</t>
  </si>
  <si>
    <t>PR小清河</t>
  </si>
  <si>
    <t>17建安投资CP001</t>
  </si>
  <si>
    <t>17河钢集CP004</t>
  </si>
  <si>
    <t>PR盐城新</t>
  </si>
  <si>
    <t>17皖出版CP001</t>
  </si>
  <si>
    <t>2017-05-02</t>
  </si>
  <si>
    <t>17恒丰银行CD088</t>
  </si>
  <si>
    <t>17青岛银行CD037</t>
  </si>
  <si>
    <t>17广东顺德农商行CD054</t>
  </si>
  <si>
    <t>16宝钢气体SCP001</t>
  </si>
  <si>
    <t>17沪城建CP001</t>
  </si>
  <si>
    <t>16广东顺德农商行CD061</t>
  </si>
  <si>
    <t>17中建材SCP002</t>
  </si>
  <si>
    <t>17光大银行CD093</t>
  </si>
  <si>
    <t>17渤海银行CD064</t>
  </si>
  <si>
    <t>17兴业银行CD223</t>
  </si>
  <si>
    <t>17申能股SCP001</t>
  </si>
  <si>
    <t>16绍兴银行CD035</t>
  </si>
  <si>
    <t>16鲁黄金SCP011</t>
  </si>
  <si>
    <t>16加拿大BC省人民币债01</t>
  </si>
  <si>
    <t>国际机构债</t>
  </si>
  <si>
    <t>14厦翔业MTN001</t>
  </si>
  <si>
    <t>14银河G1</t>
  </si>
  <si>
    <t>17中电投SCP009</t>
  </si>
  <si>
    <t>17瑞丰银行CD040</t>
  </si>
  <si>
    <t>17富滇银行CD073</t>
  </si>
  <si>
    <t>17中德住房储蓄银行CD027</t>
  </si>
  <si>
    <t>17青岛银行CD045</t>
  </si>
  <si>
    <t>17广州银行CD032</t>
  </si>
  <si>
    <t>17长安银行CD011</t>
  </si>
  <si>
    <t>17九江银行CD083</t>
  </si>
  <si>
    <t>17中电信SCP003</t>
  </si>
  <si>
    <t>16宁波债06</t>
  </si>
  <si>
    <t>17附息国债08</t>
  </si>
  <si>
    <t>代码</t>
    <phoneticPr fontId="2" type="noConversion"/>
  </si>
  <si>
    <t>简称</t>
    <phoneticPr fontId="2" type="noConversion"/>
  </si>
  <si>
    <t>剩余期限</t>
    <phoneticPr fontId="2" type="noConversion"/>
  </si>
  <si>
    <t>前一日估值</t>
    <phoneticPr fontId="2" type="noConversion"/>
  </si>
  <si>
    <t>122439.SH</t>
  </si>
  <si>
    <t>125742.SH</t>
  </si>
  <si>
    <t>112292.SZ</t>
  </si>
  <si>
    <t>112432.SZ</t>
  </si>
  <si>
    <t>127000.SH</t>
  </si>
  <si>
    <t>122329.SH</t>
  </si>
  <si>
    <t>124480.SH</t>
  </si>
  <si>
    <t>118739.SZ</t>
  </si>
  <si>
    <t>118541.SZ</t>
  </si>
  <si>
    <t>136004.SH</t>
  </si>
  <si>
    <t>123591.SH</t>
  </si>
  <si>
    <t>122536.SH</t>
  </si>
  <si>
    <t>122854.SH</t>
  </si>
  <si>
    <t>124241.SH</t>
  </si>
  <si>
    <t>136806.SH</t>
  </si>
  <si>
    <t>136846.SH</t>
  </si>
  <si>
    <t>15辉煌01</t>
  </si>
  <si>
    <t>16如意科技MTN001</t>
  </si>
  <si>
    <t>17广汇汽车SCP004</t>
  </si>
  <si>
    <t>17晋能MTN001</t>
  </si>
  <si>
    <t>16金红叶</t>
  </si>
  <si>
    <t>16冀中01</t>
  </si>
  <si>
    <t>15杭氧MTN001</t>
  </si>
  <si>
    <t>14繁昌投</t>
  </si>
  <si>
    <t>17新城控股MTN002</t>
  </si>
  <si>
    <t>16淮安水利PPN001</t>
  </si>
  <si>
    <t>14锡新区PPN009</t>
  </si>
  <si>
    <t>14伊泰01</t>
  </si>
  <si>
    <t>14东台债01</t>
  </si>
  <si>
    <t>PR东台01</t>
  </si>
  <si>
    <t>16南通经开MTN003</t>
  </si>
  <si>
    <t>17华联SCP001</t>
  </si>
  <si>
    <t>14台州高速MTN001</t>
  </si>
  <si>
    <t>11潍坊滨投债</t>
  </si>
  <si>
    <t>2011-06-16</t>
  </si>
  <si>
    <t>16金控04</t>
  </si>
  <si>
    <t>PR长建投</t>
  </si>
  <si>
    <t>16金控01</t>
  </si>
  <si>
    <t>17温州高新CP001</t>
  </si>
  <si>
    <t>14武控02</t>
  </si>
  <si>
    <t>12贵阳经开债</t>
  </si>
  <si>
    <t>13赣粤01</t>
  </si>
  <si>
    <t>16中铝业SCP007</t>
  </si>
  <si>
    <t>17桂投资SCP002</t>
  </si>
  <si>
    <t>2017-05-03</t>
  </si>
  <si>
    <t>17湖北科投CP001</t>
  </si>
  <si>
    <t>禾燃气05</t>
  </si>
  <si>
    <t>15武清债</t>
  </si>
  <si>
    <t>PR菏泽债</t>
  </si>
  <si>
    <t>11中汇债</t>
  </si>
  <si>
    <t>PR烟开发</t>
  </si>
  <si>
    <t>17冀交投CP002</t>
  </si>
  <si>
    <t>10湘高速债</t>
  </si>
  <si>
    <t>2010-04-21</t>
  </si>
  <si>
    <t>16包商银行CD075</t>
  </si>
  <si>
    <t>15深航技MTN001A</t>
  </si>
  <si>
    <t>17无锡建投CP001</t>
  </si>
  <si>
    <t>14苏国资MTN003</t>
  </si>
  <si>
    <t>16三峡MTN002(7年期)</t>
  </si>
  <si>
    <t>12中核债02</t>
  </si>
  <si>
    <t>16深燃02</t>
  </si>
  <si>
    <t>15中航工MTN001</t>
  </si>
  <si>
    <t>16中建七局CP001</t>
  </si>
  <si>
    <t>17京能电力CP001</t>
  </si>
  <si>
    <t>17广州农村商业银行CD047</t>
  </si>
  <si>
    <t>17豫投资SCP001</t>
  </si>
  <si>
    <t>17澜沧江SCP003</t>
  </si>
  <si>
    <t>17广州农村商业银行CD048</t>
  </si>
  <si>
    <t>12中水务MTN2</t>
  </si>
  <si>
    <t>17成都农商银行CD004</t>
  </si>
  <si>
    <t>17民生银行CD131</t>
  </si>
  <si>
    <t>17平安银行CD178</t>
  </si>
  <si>
    <t>17中信银行CD023</t>
  </si>
  <si>
    <t>17浦发银行CD037</t>
  </si>
  <si>
    <t>17兴业银行CD226</t>
  </si>
  <si>
    <t>16国际港务SCP003</t>
  </si>
  <si>
    <t>16佛公用SCP008</t>
  </si>
  <si>
    <t>17广东南粤银行CD028</t>
  </si>
  <si>
    <t>17广州银行CD019</t>
  </si>
  <si>
    <t>17厦门国际银行CD014</t>
  </si>
  <si>
    <t>17中原银行CD012</t>
  </si>
  <si>
    <t>17上海农商银行CD053</t>
  </si>
  <si>
    <t>12华润药MTN1</t>
  </si>
  <si>
    <t>17浦发银行CD097</t>
  </si>
  <si>
    <t>17联通SCP001</t>
  </si>
  <si>
    <t>13附息国债16</t>
  </si>
  <si>
    <t>代码</t>
    <phoneticPr fontId="2" type="noConversion"/>
  </si>
  <si>
    <t>简称</t>
    <phoneticPr fontId="2" type="noConversion"/>
  </si>
  <si>
    <t>剩余期限</t>
    <phoneticPr fontId="2" type="noConversion"/>
  </si>
  <si>
    <t>估值偏离</t>
    <phoneticPr fontId="2" type="noConversion"/>
  </si>
  <si>
    <t>前一日估值</t>
    <phoneticPr fontId="2" type="noConversion"/>
  </si>
  <si>
    <t>估值变化</t>
    <phoneticPr fontId="2" type="noConversion"/>
  </si>
  <si>
    <t>公司属性</t>
    <phoneticPr fontId="2" type="noConversion"/>
  </si>
  <si>
    <t>135318.SH</t>
  </si>
  <si>
    <t>127442.SH</t>
  </si>
  <si>
    <t>122245.SH</t>
  </si>
  <si>
    <t>36587.SH</t>
  </si>
  <si>
    <t>16东建债</t>
  </si>
  <si>
    <t>16垦利石化CP001</t>
  </si>
  <si>
    <t>15西投小微债02</t>
  </si>
  <si>
    <t>14陕煤化MTN002</t>
  </si>
  <si>
    <t>17津住宅SCP002</t>
  </si>
  <si>
    <t>17信达SCP003</t>
  </si>
  <si>
    <t>16泉州城投小微债</t>
  </si>
  <si>
    <t>17洪涛SCP001</t>
  </si>
  <si>
    <t>12旅顺建发债</t>
  </si>
  <si>
    <t>14株洲国投债</t>
  </si>
  <si>
    <t>14如东东泰债</t>
  </si>
  <si>
    <t>17永达SCP001</t>
  </si>
  <si>
    <t>16望城双创债</t>
  </si>
  <si>
    <t>12遵义投资债</t>
  </si>
  <si>
    <t>17红豆SCP001</t>
  </si>
  <si>
    <t>17烟台港股CP001</t>
  </si>
  <si>
    <t>15海国鑫泰MTN001</t>
  </si>
  <si>
    <t>17广发银行CD021</t>
  </si>
  <si>
    <t>16保利04</t>
  </si>
  <si>
    <t>13甬热电</t>
  </si>
  <si>
    <t>13京粮债</t>
  </si>
  <si>
    <t>16赤湾港MTN001</t>
  </si>
  <si>
    <t>16宝马汽车债</t>
  </si>
  <si>
    <t>17金融街MTN001A</t>
  </si>
  <si>
    <t>14中电建设MTN001</t>
  </si>
  <si>
    <t>16包商银行CD081</t>
  </si>
  <si>
    <t>15义国资运MTN002</t>
  </si>
  <si>
    <t>17粤珠江SCP001</t>
  </si>
  <si>
    <t>17物产中大SCP002</t>
  </si>
  <si>
    <t>17广州农村商业银行CD021</t>
  </si>
  <si>
    <t>17贵阳银行CD042</t>
  </si>
  <si>
    <t>17江苏银行CD056</t>
  </si>
  <si>
    <t>17兴业银行CD232</t>
  </si>
  <si>
    <t>2017-05-04</t>
  </si>
  <si>
    <t>17华夏银行CD098</t>
  </si>
  <si>
    <t>16铁道07</t>
  </si>
  <si>
    <t>16绍兴银行CD039</t>
  </si>
  <si>
    <t>17民生银行CD035</t>
  </si>
  <si>
    <t>16兴业CD534</t>
  </si>
  <si>
    <t>16江苏江南农村商业银行CD162</t>
  </si>
  <si>
    <t>16中原银行CD175</t>
  </si>
  <si>
    <t>17温州银行CD058</t>
  </si>
  <si>
    <t>16东莞农村商业银行CD095</t>
  </si>
  <si>
    <t>16中粮SCP009</t>
  </si>
  <si>
    <t>17恒丰银行CD032</t>
  </si>
  <si>
    <t>17华夏银行CD055</t>
  </si>
  <si>
    <t>17江西银行CD005</t>
  </si>
  <si>
    <t>136114.SH</t>
  </si>
  <si>
    <t>135089.SH</t>
  </si>
  <si>
    <t>125367.SH</t>
  </si>
  <si>
    <t>125379.SH</t>
  </si>
  <si>
    <t>136189.SH</t>
  </si>
  <si>
    <t>124800.SH</t>
  </si>
  <si>
    <t>112488.SZ</t>
  </si>
  <si>
    <t>127161.SH</t>
  </si>
  <si>
    <t>127409.SH</t>
  </si>
  <si>
    <t>122334.SH</t>
  </si>
  <si>
    <t>15花园02</t>
  </si>
  <si>
    <t>16兴城01</t>
  </si>
  <si>
    <t>14美兰01</t>
  </si>
  <si>
    <t>14美兰02</t>
  </si>
  <si>
    <t>16陕煤化MTN001</t>
  </si>
  <si>
    <t>17陕西能源MTN001</t>
  </si>
  <si>
    <t>14玉环交投债01</t>
  </si>
  <si>
    <t>16连云港MTN002</t>
  </si>
  <si>
    <t>16新业01</t>
  </si>
  <si>
    <t>16华强MTN002</t>
  </si>
  <si>
    <t>17康富租赁SCP001</t>
  </si>
  <si>
    <t>14南汇MTN001</t>
  </si>
  <si>
    <t>PR金城债</t>
  </si>
  <si>
    <t>PR汉车都</t>
  </si>
  <si>
    <t>17国网节能GN001</t>
  </si>
  <si>
    <t>16峨旅02</t>
  </si>
  <si>
    <t>12云城投债</t>
  </si>
  <si>
    <t>17建发地产SCP002</t>
  </si>
  <si>
    <t>2017-05-05</t>
  </si>
  <si>
    <t>15石国控</t>
  </si>
  <si>
    <t>16渝地产</t>
  </si>
  <si>
    <t>17漳州城投CP001</t>
  </si>
  <si>
    <t>17华融湘江银行CD001</t>
  </si>
  <si>
    <t>17湘高速SCP001</t>
  </si>
  <si>
    <t>16华能资</t>
  </si>
  <si>
    <t>16盛京银行01</t>
  </si>
  <si>
    <t>14中金集MTN002</t>
  </si>
  <si>
    <t>16郑州银行CD103</t>
  </si>
  <si>
    <t>17光明MTN001</t>
  </si>
  <si>
    <t>17皖投集SCP001</t>
  </si>
  <si>
    <t>17南京银行CD081</t>
  </si>
  <si>
    <t>17民生银行CD129</t>
  </si>
  <si>
    <t>17兴业银行CD227</t>
  </si>
  <si>
    <t>17杭州银行CD012</t>
  </si>
  <si>
    <t>16郑州银行CD074</t>
  </si>
  <si>
    <t>08铁道07</t>
  </si>
  <si>
    <t>2008-11-24</t>
  </si>
  <si>
    <t>17江苏银行CD043</t>
  </si>
  <si>
    <t>17光大银行CD036</t>
  </si>
  <si>
    <t>16民生CD218</t>
  </si>
  <si>
    <t>17天津银行CD048</t>
  </si>
  <si>
    <t>16浙能源SCP009</t>
  </si>
  <si>
    <t>16鲁信SCP003</t>
  </si>
  <si>
    <t>17国开05</t>
  </si>
  <si>
    <t>17威海商行CD007</t>
  </si>
  <si>
    <t>17雅安商行CD005</t>
  </si>
  <si>
    <t>13进出34</t>
  </si>
  <si>
    <t>15湖北债29</t>
  </si>
  <si>
    <t>15湖南债13</t>
  </si>
  <si>
    <t>17宁波银行CD068</t>
  </si>
  <si>
    <t>17恒丰银行CD090</t>
  </si>
  <si>
    <t>16光大CD196</t>
  </si>
  <si>
    <t>16平安CD338</t>
  </si>
  <si>
    <t>17齐鲁银行CD002</t>
  </si>
  <si>
    <t>17甘肃银行CD083</t>
  </si>
  <si>
    <t>17江苏江南农村商业银行CD045</t>
  </si>
  <si>
    <t>17贴现国债20</t>
  </si>
  <si>
    <t>代码</t>
    <phoneticPr fontId="2" type="noConversion"/>
  </si>
  <si>
    <t>简称</t>
    <phoneticPr fontId="2" type="noConversion"/>
  </si>
  <si>
    <t>剩余期限</t>
    <phoneticPr fontId="2" type="noConversion"/>
  </si>
  <si>
    <t>估值偏离</t>
    <phoneticPr fontId="2" type="noConversion"/>
  </si>
  <si>
    <t>前一日估值</t>
    <phoneticPr fontId="2" type="noConversion"/>
  </si>
  <si>
    <t>估值变化</t>
    <phoneticPr fontId="2" type="noConversion"/>
  </si>
  <si>
    <t>公司属性</t>
    <phoneticPr fontId="2" type="noConversion"/>
  </si>
  <si>
    <t>145256.SH</t>
  </si>
  <si>
    <t>118388.SZ</t>
  </si>
  <si>
    <t>124589.SH</t>
  </si>
  <si>
    <t>122810.SH</t>
  </si>
  <si>
    <t>124354.SH</t>
  </si>
  <si>
    <t>127312.SH</t>
  </si>
  <si>
    <t>124940.SH</t>
  </si>
  <si>
    <t>124760.SH</t>
  </si>
  <si>
    <t>122427.SH</t>
  </si>
  <si>
    <t>124590.SH</t>
  </si>
  <si>
    <t>122578.SH</t>
  </si>
  <si>
    <t>118943.SZ</t>
  </si>
  <si>
    <t>127096.SH</t>
  </si>
  <si>
    <t>122819.SH</t>
  </si>
  <si>
    <t>127359.SH</t>
  </si>
  <si>
    <t>143071.SH</t>
  </si>
  <si>
    <t>136324.SH</t>
  </si>
  <si>
    <t>112282.SZ</t>
  </si>
  <si>
    <t>136404.SH</t>
  </si>
  <si>
    <t>011698711.IB</t>
  </si>
  <si>
    <t>127327.SH</t>
  </si>
  <si>
    <t>011698533.IB</t>
  </si>
  <si>
    <t>15鲁地矿集MTN001</t>
  </si>
  <si>
    <t>16中冶Y1</t>
  </si>
  <si>
    <t>15渝外贸MTN001</t>
  </si>
  <si>
    <t>15荣发02</t>
  </si>
  <si>
    <t>15陕煤化MTN001</t>
  </si>
  <si>
    <t>2015-03-12</t>
  </si>
  <si>
    <t>17连云城建MTN001</t>
  </si>
  <si>
    <t>PR海晋交</t>
  </si>
  <si>
    <t>17天业MTN001</t>
  </si>
  <si>
    <t>15连城投PPN002</t>
  </si>
  <si>
    <t>16富通SCP005</t>
  </si>
  <si>
    <t>14胜通MTN001</t>
  </si>
  <si>
    <t>PR邹平债</t>
  </si>
  <si>
    <t>14中色MTN001(3年期)</t>
  </si>
  <si>
    <t>14西安高新PPN007</t>
  </si>
  <si>
    <t>16栖霞专项债</t>
  </si>
  <si>
    <t>PR商洛02</t>
  </si>
  <si>
    <t>16张经开发债</t>
  </si>
  <si>
    <t>15海航债</t>
  </si>
  <si>
    <t>PR徐开发</t>
  </si>
  <si>
    <t>14滁城投</t>
  </si>
  <si>
    <t>14余城投</t>
  </si>
  <si>
    <t>15洪市政PPN002</t>
  </si>
  <si>
    <t>14桂铁投MTN002</t>
  </si>
  <si>
    <t>15海正01</t>
  </si>
  <si>
    <t>PR武清02</t>
  </si>
  <si>
    <t>12长宁债</t>
  </si>
  <si>
    <t>16鄂联投MTN004</t>
  </si>
  <si>
    <t>PR武清01</t>
  </si>
  <si>
    <t>17现代汽车债</t>
  </si>
  <si>
    <t>16广发02</t>
  </si>
  <si>
    <t>14京保障房债</t>
  </si>
  <si>
    <t>16盾安SCP005</t>
  </si>
  <si>
    <t>15东方财</t>
  </si>
  <si>
    <t>17合建投MTN001</t>
  </si>
  <si>
    <t>16西青经开CP001</t>
  </si>
  <si>
    <t>16厦贸01</t>
  </si>
  <si>
    <t>16申迪MTN001</t>
  </si>
  <si>
    <t>16国汽01</t>
  </si>
  <si>
    <t>11常城建</t>
  </si>
  <si>
    <t>12中船MTN1</t>
  </si>
  <si>
    <t>16宁技发CP001</t>
  </si>
  <si>
    <t>13常城建MTN1</t>
  </si>
  <si>
    <t>16穗金控</t>
  </si>
  <si>
    <t>15中国信达债04</t>
  </si>
  <si>
    <t>17汉口银行CD043</t>
  </si>
  <si>
    <t>16均胜电子SCP002</t>
  </si>
  <si>
    <t>17鲁高02</t>
  </si>
  <si>
    <t>17兖州煤业SCP001</t>
  </si>
  <si>
    <t>17江阴公SCP003</t>
  </si>
  <si>
    <t>11中汇集团债</t>
  </si>
  <si>
    <t>16越交02</t>
  </si>
  <si>
    <t>17晋煤SCP004</t>
  </si>
  <si>
    <t>15皖高速MTN001(5年期)</t>
  </si>
  <si>
    <t>16农四师SCP003</t>
  </si>
  <si>
    <t>15济西城投MTN001</t>
  </si>
  <si>
    <t>15西部01</t>
  </si>
  <si>
    <t>16外高01</t>
  </si>
  <si>
    <t>17武国资CP001</t>
  </si>
  <si>
    <t>17东莞银行CD027</t>
  </si>
  <si>
    <t>17东莞农村商业银行CD037</t>
  </si>
  <si>
    <t>14招商局MTN002</t>
  </si>
  <si>
    <t>16包商银行CD091</t>
  </si>
  <si>
    <t>11丰国资债</t>
  </si>
  <si>
    <t>2011-04-21</t>
  </si>
  <si>
    <t>15国网04</t>
  </si>
  <si>
    <t>17恒丰银行CD108</t>
  </si>
  <si>
    <t>15国网06</t>
  </si>
  <si>
    <t>14华联MTN001</t>
  </si>
  <si>
    <t>17光大银行CD100</t>
  </si>
  <si>
    <t>12泰交通MTN1</t>
  </si>
  <si>
    <t>17兴业银行CD234</t>
  </si>
  <si>
    <t>2017-05-08</t>
  </si>
  <si>
    <t>17江苏银行CD059</t>
  </si>
  <si>
    <t>17北京银行CD076</t>
  </si>
  <si>
    <t>17招商银行CD074</t>
  </si>
  <si>
    <t>16广西北部湾银行CD034</t>
  </si>
  <si>
    <t>17上海银行CD034</t>
  </si>
  <si>
    <t>17晋商银行CD030</t>
  </si>
  <si>
    <t>17天津银行CD031</t>
  </si>
  <si>
    <t>17农发07</t>
  </si>
  <si>
    <t>17广发银行CD040</t>
  </si>
  <si>
    <t>16光大CD250</t>
  </si>
  <si>
    <t>17光大银行CD031</t>
  </si>
  <si>
    <t>17杭州银行CD063</t>
  </si>
  <si>
    <t>17厦门国际银行CD010</t>
  </si>
  <si>
    <t>17北京银行CD050</t>
  </si>
  <si>
    <t>17华夏银行CD074</t>
  </si>
  <si>
    <t>17华夏银行CD067</t>
  </si>
  <si>
    <t>16豫高管SCP005</t>
  </si>
  <si>
    <t>17中德住房储蓄银行CD010</t>
  </si>
  <si>
    <t>17天津农村商业银行CD080</t>
  </si>
  <si>
    <t>17锦州银行CD024</t>
  </si>
  <si>
    <t>16东莞银行CD026</t>
  </si>
  <si>
    <t>17附息国债10</t>
  </si>
  <si>
    <t>16华夏CD217</t>
  </si>
  <si>
    <t>17九江银行CD037</t>
  </si>
  <si>
    <t>16平安CD342</t>
  </si>
  <si>
    <t>代码</t>
    <phoneticPr fontId="2" type="noConversion"/>
  </si>
  <si>
    <t>简称</t>
    <phoneticPr fontId="2" type="noConversion"/>
  </si>
  <si>
    <t>剩余期限</t>
    <phoneticPr fontId="2" type="noConversion"/>
  </si>
  <si>
    <t>估值偏离</t>
    <phoneticPr fontId="2" type="noConversion"/>
  </si>
  <si>
    <t>前一日估值</t>
    <phoneticPr fontId="2" type="noConversion"/>
  </si>
  <si>
    <t>估值变化</t>
    <phoneticPr fontId="2" type="noConversion"/>
  </si>
  <si>
    <t>公司属性</t>
    <phoneticPr fontId="2" type="noConversion"/>
  </si>
  <si>
    <t>17附息国债09</t>
  </si>
  <si>
    <t>118575.SZ</t>
  </si>
  <si>
    <t>114075.SZ</t>
  </si>
  <si>
    <t>127457.SH</t>
  </si>
  <si>
    <t>124246.SH</t>
  </si>
  <si>
    <t>122576.SH</t>
  </si>
  <si>
    <t>136393.SH</t>
  </si>
  <si>
    <t>112428.SZ</t>
  </si>
  <si>
    <t>122789.SH</t>
  </si>
  <si>
    <t>124615.SH</t>
  </si>
  <si>
    <t>136234.SH</t>
  </si>
  <si>
    <t>112040.SZ</t>
  </si>
  <si>
    <t>112235.SZ</t>
  </si>
  <si>
    <t>14阳煤化工MTN001</t>
  </si>
  <si>
    <t>16镇城01</t>
  </si>
  <si>
    <t>15祥光MTN001</t>
  </si>
  <si>
    <t>13瓦国资债</t>
  </si>
  <si>
    <t>15绍兴交投PPN001</t>
  </si>
  <si>
    <t>16桂铁02</t>
  </si>
  <si>
    <t>16广饶债</t>
  </si>
  <si>
    <t>17冀中峰峰SCP001</t>
  </si>
  <si>
    <t>15温州铁投债</t>
  </si>
  <si>
    <t>16高邮经发债01</t>
  </si>
  <si>
    <t>PR溧城发</t>
  </si>
  <si>
    <t>11镇国投债</t>
  </si>
  <si>
    <t>16赣铁债01</t>
  </si>
  <si>
    <t>15七匹狼MTN001</t>
  </si>
  <si>
    <t>PR内江债</t>
  </si>
  <si>
    <t>14银城投债</t>
  </si>
  <si>
    <t>16武金02</t>
  </si>
  <si>
    <t>13杭高新债</t>
  </si>
  <si>
    <t>12张公资债</t>
  </si>
  <si>
    <t>16桂资03</t>
  </si>
  <si>
    <t>17桂铁投SCP001</t>
  </si>
  <si>
    <t>16中盐SCP003</t>
  </si>
  <si>
    <t>16阳谷祥光SCP004</t>
  </si>
  <si>
    <t>11象屿债</t>
  </si>
  <si>
    <t>15甘国投MTN001</t>
  </si>
  <si>
    <t>17新盛投资CP001</t>
  </si>
  <si>
    <t>17柯桥国资SCP002</t>
  </si>
  <si>
    <t>17皖出版SCP002</t>
  </si>
  <si>
    <t>2017-05-09</t>
  </si>
  <si>
    <t>16市北高新SCP001</t>
  </si>
  <si>
    <t>13湘高速MTN1</t>
  </si>
  <si>
    <t>16粤纺织SCP003</t>
  </si>
  <si>
    <t>17郑州银行CD047</t>
  </si>
  <si>
    <t>17汉口银行CD029</t>
  </si>
  <si>
    <t>16河北银行CD056</t>
  </si>
  <si>
    <t>16东莞银行CD048</t>
  </si>
  <si>
    <t>16盛京银行CD099</t>
  </si>
  <si>
    <t>16东莞银行CD031</t>
  </si>
  <si>
    <t>13苏新城</t>
  </si>
  <si>
    <t>17九江银行CD071</t>
  </si>
  <si>
    <t>17南京银行CD067</t>
  </si>
  <si>
    <t>17恒丰银行CD023</t>
  </si>
  <si>
    <t>11建能债</t>
  </si>
  <si>
    <t>2011-10-21</t>
  </si>
  <si>
    <t>17湖北银行CD037</t>
  </si>
  <si>
    <t>17浦发银行CD181</t>
  </si>
  <si>
    <t>17北京银行CD009</t>
  </si>
  <si>
    <t>17深圳特发SCP001</t>
  </si>
  <si>
    <t>17民生银行CD113</t>
  </si>
  <si>
    <t>16浦发CD358</t>
  </si>
  <si>
    <t>17光大银行CD112</t>
  </si>
  <si>
    <t>16贵州20</t>
  </si>
  <si>
    <t>17嘉兴银行CD017</t>
  </si>
  <si>
    <t>17成都银行CD023</t>
  </si>
  <si>
    <t>16长沙银行CD095</t>
  </si>
  <si>
    <t>15进出15</t>
  </si>
  <si>
    <t>17江苏江南农村商业银行CD054</t>
  </si>
  <si>
    <t>17贴现国债21</t>
  </si>
  <si>
    <t>2017-05-10</t>
  </si>
  <si>
    <t>17湘潭城投MTN001</t>
  </si>
  <si>
    <t>17潞安SCP001</t>
  </si>
  <si>
    <t>15京热力MTN001</t>
  </si>
  <si>
    <t>15深圳建发MTN001</t>
  </si>
  <si>
    <t>14中金集MTN001</t>
  </si>
  <si>
    <t>16水电十三SCP001</t>
  </si>
  <si>
    <t>112466.SZ</t>
  </si>
  <si>
    <t>136010.SH</t>
  </si>
  <si>
    <t>122343.SH</t>
  </si>
  <si>
    <t>136268.SH</t>
  </si>
  <si>
    <t>136193.SH</t>
  </si>
  <si>
    <t>136002.SH</t>
  </si>
  <si>
    <t>143064.SH</t>
  </si>
  <si>
    <t>136243.SH</t>
  </si>
  <si>
    <t>124737.SH</t>
  </si>
  <si>
    <t>136517.SH</t>
  </si>
  <si>
    <t>122849.SH</t>
  </si>
  <si>
    <t>136852.SH</t>
  </si>
  <si>
    <t>122366.SH</t>
  </si>
  <si>
    <t>16彩塑01</t>
  </si>
  <si>
    <t>15中骏01</t>
  </si>
  <si>
    <t>13和邦02</t>
  </si>
  <si>
    <t>2015-01-05</t>
  </si>
  <si>
    <t>16广越04</t>
  </si>
  <si>
    <t>15赣粤02</t>
  </si>
  <si>
    <t>17邮政02</t>
  </si>
  <si>
    <t>16中车G2</t>
  </si>
  <si>
    <t>16渝机电MTN001</t>
  </si>
  <si>
    <t>15平发投PPN001</t>
  </si>
  <si>
    <t>15顺鑫MTN001</t>
  </si>
  <si>
    <t>13中色MTN001</t>
  </si>
  <si>
    <t>12宜城投债</t>
  </si>
  <si>
    <t>PR虞交公</t>
  </si>
  <si>
    <t>17信达SCP004</t>
  </si>
  <si>
    <t>16云投02</t>
  </si>
  <si>
    <t>2011-02-01</t>
  </si>
  <si>
    <t>16青岛城发MTN001</t>
  </si>
  <si>
    <t>15晋焦煤MTN001</t>
  </si>
  <si>
    <t>14国电MTN001</t>
  </si>
  <si>
    <t>11景德镇国资债</t>
  </si>
  <si>
    <t>17淮南矿SCP003</t>
  </si>
  <si>
    <t>16中牧01</t>
  </si>
  <si>
    <t>12襄投债</t>
  </si>
  <si>
    <t>16大唐龙MTN001</t>
  </si>
  <si>
    <t>17晋煤SCP003</t>
  </si>
  <si>
    <t>15中金集MTN001</t>
  </si>
  <si>
    <t>17首钢SCP003</t>
  </si>
  <si>
    <t>16华泰G2</t>
  </si>
  <si>
    <t>15中科院MTN001</t>
  </si>
  <si>
    <t>14粤海MTN001</t>
  </si>
  <si>
    <t>17汉口银行CD009</t>
  </si>
  <si>
    <t>14碧水源MTN001</t>
  </si>
  <si>
    <t>17深能源CP001</t>
  </si>
  <si>
    <t>16福州交建SCP003</t>
  </si>
  <si>
    <t>16包商银行CD070</t>
  </si>
  <si>
    <t>16鄂交投SCP003</t>
  </si>
  <si>
    <t>17宁夏银行CD026</t>
  </si>
  <si>
    <t>17长安银行CD028</t>
  </si>
  <si>
    <t>17中航租赁SCP003</t>
  </si>
  <si>
    <t>17杭州银行CD047</t>
  </si>
  <si>
    <t>17上海农商银行CD031</t>
  </si>
  <si>
    <t>17恒丰银行CD014</t>
  </si>
  <si>
    <t>16广州农村商业银行CD134</t>
  </si>
  <si>
    <t>16广州农村商业银行CD159</t>
  </si>
  <si>
    <t>17民生银行CD136</t>
  </si>
  <si>
    <t>17光大银行CD009</t>
  </si>
  <si>
    <t>17兴业银行CD240</t>
  </si>
  <si>
    <t>2017-05-11</t>
  </si>
  <si>
    <t>17兴业银行CD239</t>
  </si>
  <si>
    <t>17铁道03</t>
  </si>
  <si>
    <t>17晋商银行CD016</t>
  </si>
  <si>
    <t>17内蒙古银行CD029</t>
  </si>
  <si>
    <t>17吉林银行CD048</t>
  </si>
  <si>
    <t>17吉林银行CD047</t>
  </si>
  <si>
    <t>17成都银行CD040</t>
  </si>
  <si>
    <t>17泉州银行CD040</t>
  </si>
  <si>
    <t>代码</t>
    <phoneticPr fontId="2" type="noConversion"/>
  </si>
  <si>
    <t>简称</t>
    <phoneticPr fontId="2" type="noConversion"/>
  </si>
  <si>
    <t>剩余期限</t>
    <phoneticPr fontId="2" type="noConversion"/>
  </si>
  <si>
    <t>估值偏离</t>
    <phoneticPr fontId="2" type="noConversion"/>
  </si>
  <si>
    <t>前一日估值</t>
    <phoneticPr fontId="2" type="noConversion"/>
  </si>
  <si>
    <t>估值变化</t>
    <phoneticPr fontId="2" type="noConversion"/>
  </si>
  <si>
    <t>公司属性</t>
    <phoneticPr fontId="2" type="noConversion"/>
  </si>
  <si>
    <t>135796.SH</t>
  </si>
  <si>
    <t>112408.SZ</t>
  </si>
  <si>
    <t>122336.SH</t>
  </si>
  <si>
    <t>136326.SH</t>
  </si>
  <si>
    <t>112506.SZ</t>
  </si>
  <si>
    <t>143062.SH</t>
  </si>
  <si>
    <t>136363.SH</t>
  </si>
  <si>
    <t>143087.SH</t>
  </si>
  <si>
    <t>125636.SH</t>
  </si>
  <si>
    <t>136220.SH</t>
  </si>
  <si>
    <t>127453.SH</t>
  </si>
  <si>
    <t>139132.SH</t>
  </si>
  <si>
    <t>124426.SH</t>
  </si>
  <si>
    <t>124570.SH</t>
  </si>
  <si>
    <t>136635.SH</t>
  </si>
  <si>
    <t>136550.SH</t>
  </si>
  <si>
    <t>122233.SH</t>
  </si>
  <si>
    <t>140065.SH</t>
  </si>
  <si>
    <t>019526.SH</t>
  </si>
  <si>
    <t>16碧园04</t>
  </si>
  <si>
    <t>15清控MTN003</t>
  </si>
  <si>
    <t>16新兴01</t>
  </si>
  <si>
    <t>13牡丹01</t>
  </si>
  <si>
    <t>16金地02</t>
  </si>
  <si>
    <t>13吉利债</t>
  </si>
  <si>
    <t>17温氏01</t>
  </si>
  <si>
    <t>17穗发01</t>
  </si>
  <si>
    <t>17京投债01</t>
  </si>
  <si>
    <t>16丹阳01</t>
  </si>
  <si>
    <t>16中环电子MTN001</t>
  </si>
  <si>
    <t>16莱钢03</t>
  </si>
  <si>
    <t>14亨通MTN001</t>
  </si>
  <si>
    <t>16永兴银都债</t>
  </si>
  <si>
    <t>16津航空MTN002</t>
  </si>
  <si>
    <t>14新昌债01</t>
  </si>
  <si>
    <t>PR滕州02</t>
  </si>
  <si>
    <t>15西宁城投MTN001</t>
  </si>
  <si>
    <t>16新投01</t>
  </si>
  <si>
    <t>17大丰海港SCP001</t>
  </si>
  <si>
    <t>12浙五金债</t>
  </si>
  <si>
    <t>16建安01</t>
  </si>
  <si>
    <t>16西发01</t>
  </si>
  <si>
    <t>13南城发债</t>
  </si>
  <si>
    <t>PR澄港城</t>
  </si>
  <si>
    <t>12十堰城投债</t>
  </si>
  <si>
    <t>11邹城国资债</t>
  </si>
  <si>
    <t>2011-01-25</t>
  </si>
  <si>
    <t>17鲁晨鸣CP002</t>
  </si>
  <si>
    <t>16山东海洋SCP001</t>
  </si>
  <si>
    <t>16湘电广MTN002</t>
  </si>
  <si>
    <t>15华谊MTN001</t>
  </si>
  <si>
    <t>17陕西能源CP001</t>
  </si>
  <si>
    <t>14宁城建MTN001</t>
  </si>
  <si>
    <t>16中材科技SCP003</t>
  </si>
  <si>
    <t>16皖能源MTN001</t>
  </si>
  <si>
    <t>14京国资</t>
  </si>
  <si>
    <t>17南方水泥SCP003</t>
  </si>
  <si>
    <t>17兵装02</t>
  </si>
  <si>
    <t>17厦门国际银行CD054</t>
  </si>
  <si>
    <t>17重庆农村商行CD084</t>
  </si>
  <si>
    <t>17盛京银行CD051</t>
  </si>
  <si>
    <t>17广州银行CD043</t>
  </si>
  <si>
    <t>17澜沧江SCP004</t>
  </si>
  <si>
    <t>17北京银行CD034</t>
  </si>
  <si>
    <t>16北京银行CD181</t>
  </si>
  <si>
    <t>16铁道01</t>
  </si>
  <si>
    <t>16光大CD154</t>
  </si>
  <si>
    <t>12招商02</t>
  </si>
  <si>
    <t>17汶上农商银行CD001</t>
  </si>
  <si>
    <t>17华夏银行CD063</t>
  </si>
  <si>
    <t>16上海银行CD274</t>
  </si>
  <si>
    <t>16山西债03</t>
  </si>
  <si>
    <t>11国开37</t>
  </si>
  <si>
    <t>17广发银行CD038</t>
  </si>
  <si>
    <t>16宁波债02</t>
  </si>
  <si>
    <t>15宁波债07</t>
  </si>
  <si>
    <t>17进出06</t>
  </si>
  <si>
    <t>15国债26</t>
  </si>
  <si>
    <t>17江苏启东农商行CD016</t>
  </si>
  <si>
    <t>17廊坊银行CD022</t>
  </si>
  <si>
    <t>17广发银行CD017</t>
  </si>
  <si>
    <t>16萧山农商银行CD062</t>
  </si>
  <si>
    <t>16萧山农商银行CD060</t>
  </si>
  <si>
    <t>17华夏银行CD032</t>
  </si>
  <si>
    <t>17津航空SCP001</t>
  </si>
  <si>
    <t>14嘉兴现代MTN001</t>
  </si>
  <si>
    <t>16福特汽车01</t>
  </si>
  <si>
    <t>17春华水务CP001</t>
  </si>
  <si>
    <t>17昆山国创SCP001</t>
  </si>
  <si>
    <t>16中建投租SCP005</t>
  </si>
  <si>
    <t>代码</t>
    <phoneticPr fontId="2" type="noConversion"/>
  </si>
  <si>
    <t>简称</t>
    <phoneticPr fontId="2" type="noConversion"/>
  </si>
  <si>
    <t>剩余期限</t>
    <phoneticPr fontId="2" type="noConversion"/>
  </si>
  <si>
    <t>估值偏离</t>
    <phoneticPr fontId="2" type="noConversion"/>
  </si>
  <si>
    <t>前一日估值</t>
    <phoneticPr fontId="2" type="noConversion"/>
  </si>
  <si>
    <t>估值变化</t>
    <phoneticPr fontId="2" type="noConversion"/>
  </si>
  <si>
    <t>公司属性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</si>
</sst>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0.0000_);[Red]\(#,##0.0000\)"/>
    <numFmt numFmtId="177" formatCode="#,##0.00_);[Red]\(#,##0.00\)"/>
    <numFmt numFmtId="178" formatCode="###,###,##0.0000"/>
    <numFmt numFmtId="179" formatCode="0.00_ "/>
    <numFmt numFmtId="180" formatCode="&quot;周&quot;General"/>
    <numFmt numFmtId="181" formatCode="#,##0.000_);[Red]\(#,##0.000\)"/>
    <numFmt numFmtId="182" formatCode="0.000_);[Red]\(0.000\)"/>
    <numFmt numFmtId="183" formatCode="yyyy\-mm\-dd"/>
  </numFmts>
  <fonts count="14">
    <font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50">
    <xf numFmtId="0" fontId="0" fillId="0" borderId="0" xfId="0">
      <alignment vertical="center"/>
    </xf>
    <xf numFmtId="0" fontId="4" fillId="0" borderId="0" xfId="1" applyFont="1" applyAlignment="1">
      <alignment horizontal="left"/>
    </xf>
    <xf numFmtId="14" fontId="3" fillId="0" borderId="0" xfId="1" applyNumberFormat="1"/>
    <xf numFmtId="178" fontId="3" fillId="0" borderId="0" xfId="1" applyNumberFormat="1"/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0" fontId="5" fillId="2" borderId="0" xfId="0" applyFont="1" applyFill="1">
      <alignment vertical="center"/>
    </xf>
    <xf numFmtId="0" fontId="0" fillId="0" borderId="0" xfId="0" applyNumberFormat="1">
      <alignment vertical="center"/>
    </xf>
    <xf numFmtId="176" fontId="6" fillId="0" borderId="0" xfId="1" applyNumberFormat="1" applyFont="1" applyAlignment="1">
      <alignment horizontal="left"/>
    </xf>
    <xf numFmtId="177" fontId="6" fillId="0" borderId="0" xfId="1" applyNumberFormat="1" applyFont="1" applyAlignment="1">
      <alignment horizontal="left"/>
    </xf>
    <xf numFmtId="0" fontId="6" fillId="0" borderId="0" xfId="0" applyFont="1">
      <alignment vertical="center"/>
    </xf>
    <xf numFmtId="0" fontId="7" fillId="2" borderId="0" xfId="0" applyFont="1" applyFill="1">
      <alignment vertical="center"/>
    </xf>
    <xf numFmtId="0" fontId="3" fillId="0" borderId="0" xfId="1"/>
    <xf numFmtId="0" fontId="9" fillId="0" borderId="0" xfId="0" applyFont="1" applyAlignment="1">
      <alignment horizontal="left" vertical="center"/>
    </xf>
    <xf numFmtId="179" fontId="3" fillId="0" borderId="0" xfId="1" applyNumberFormat="1"/>
    <xf numFmtId="179" fontId="9" fillId="0" borderId="0" xfId="1" applyNumberFormat="1" applyFont="1" applyAlignment="1">
      <alignment horizontal="left" vertical="center"/>
    </xf>
    <xf numFmtId="180" fontId="0" fillId="0" borderId="0" xfId="0" applyNumberFormat="1" applyAlignment="1">
      <alignment horizontal="center" vertical="center"/>
    </xf>
    <xf numFmtId="178" fontId="3" fillId="0" borderId="0" xfId="1" applyNumberFormat="1" applyFill="1"/>
    <xf numFmtId="14" fontId="3" fillId="0" borderId="0" xfId="1" applyNumberFormat="1" applyFill="1"/>
    <xf numFmtId="0" fontId="11" fillId="0" borderId="0" xfId="1" applyFont="1"/>
    <xf numFmtId="0" fontId="3" fillId="0" borderId="1" xfId="1" applyBorder="1"/>
    <xf numFmtId="0" fontId="3" fillId="0" borderId="2" xfId="1" applyBorder="1"/>
    <xf numFmtId="179" fontId="3" fillId="0" borderId="1" xfId="1" applyNumberFormat="1" applyBorder="1"/>
    <xf numFmtId="179" fontId="3" fillId="0" borderId="2" xfId="1" applyNumberFormat="1" applyBorder="1"/>
    <xf numFmtId="0" fontId="3" fillId="0" borderId="0" xfId="1" applyAlignment="1">
      <alignment horizontal="center"/>
    </xf>
    <xf numFmtId="14" fontId="3" fillId="0" borderId="0" xfId="1" quotePrefix="1" applyNumberFormat="1" applyAlignment="1">
      <alignment horizontal="center"/>
    </xf>
    <xf numFmtId="181" fontId="9" fillId="0" borderId="0" xfId="0" applyNumberFormat="1" applyFont="1" applyAlignment="1">
      <alignment horizontal="center" vertical="center"/>
    </xf>
    <xf numFmtId="181" fontId="9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2" xfId="1" applyBorder="1" applyAlignment="1">
      <alignment horizontal="center"/>
    </xf>
    <xf numFmtId="181" fontId="3" fillId="0" borderId="0" xfId="1" applyNumberFormat="1" applyAlignment="1">
      <alignment horizontal="center"/>
    </xf>
    <xf numFmtId="0" fontId="9" fillId="0" borderId="0" xfId="0" applyNumberFormat="1" applyFont="1" applyAlignment="1">
      <alignment horizontal="center" vertical="center"/>
    </xf>
    <xf numFmtId="0" fontId="3" fillId="0" borderId="0" xfId="1" applyNumberFormat="1" applyAlignment="1">
      <alignment horizontal="center"/>
    </xf>
    <xf numFmtId="179" fontId="9" fillId="0" borderId="2" xfId="1" applyNumberFormat="1" applyFont="1" applyBorder="1" applyAlignment="1">
      <alignment horizontal="center" vertical="center"/>
    </xf>
    <xf numFmtId="179" fontId="3" fillId="0" borderId="2" xfId="1" applyNumberFormat="1" applyBorder="1" applyAlignment="1">
      <alignment horizontal="center"/>
    </xf>
    <xf numFmtId="179" fontId="9" fillId="0" borderId="0" xfId="1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4" fontId="10" fillId="0" borderId="0" xfId="1" quotePrefix="1" applyNumberFormat="1" applyFont="1" applyAlignment="1">
      <alignment horizontal="center"/>
    </xf>
    <xf numFmtId="182" fontId="9" fillId="0" borderId="0" xfId="0" applyNumberFormat="1" applyFont="1" applyAlignment="1">
      <alignment horizontal="center" vertical="center"/>
    </xf>
    <xf numFmtId="182" fontId="3" fillId="0" borderId="0" xfId="1" applyNumberFormat="1" applyAlignment="1">
      <alignment horizontal="center"/>
    </xf>
    <xf numFmtId="182" fontId="9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NumberFormat="1" applyAlignment="1"/>
    <xf numFmtId="0" fontId="12" fillId="0" borderId="0" xfId="1" applyNumberFormat="1" applyFont="1" applyFill="1" applyAlignment="1">
      <alignment horizontal="left"/>
    </xf>
    <xf numFmtId="0" fontId="12" fillId="0" borderId="0" xfId="1" applyFont="1" applyFill="1" applyAlignment="1">
      <alignment horizontal="left"/>
    </xf>
    <xf numFmtId="176" fontId="12" fillId="0" borderId="0" xfId="1" applyNumberFormat="1" applyFont="1" applyFill="1" applyAlignment="1">
      <alignment horizontal="left"/>
    </xf>
    <xf numFmtId="177" fontId="12" fillId="0" borderId="0" xfId="1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183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yyyy/m/d"/>
    </dxf>
    <dxf>
      <numFmt numFmtId="19" formatCode="yyyy/m/d"/>
    </dxf>
    <dxf>
      <numFmt numFmtId="19" formatCode="yyyy/m/d"/>
    </dxf>
    <dxf>
      <numFmt numFmtId="178" formatCode="###,###,##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#,##0.00_);[Red]\(#,##0.00\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#,##0.00_);[Red]\(#,##0.00\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#,##0.00_);[Red]\(#,##0.00\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#,##0.00_);[Red]\(#,##0.00\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#,##0.0000_);[Red]\(#,##0.0000\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等线"/>
        <scheme val="minor"/>
      </font>
      <fill>
        <patternFill patternType="solid">
          <fgColor indexed="64"/>
          <bgColor theme="1" tint="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'作图 '!$B$27</c:f>
          <c:strCache>
            <c:ptCount val="1"/>
            <c:pt idx="0">
              <c:v>160205成交走势图</c:v>
            </c:pt>
          </c:strCache>
        </c:strRef>
      </c:tx>
      <c:layout>
        <c:manualLayout>
          <c:xMode val="edge"/>
          <c:yMode val="edge"/>
          <c:x val="0.34302509114688312"/>
          <c:y val="3.7036230634830976E-2"/>
        </c:manualLayout>
      </c:layout>
      <c:overlay val="0"/>
      <c:txPr>
        <a:bodyPr/>
        <a:lstStyle/>
        <a:p>
          <a:pPr algn="ctr">
            <a:defRPr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7706815356214445"/>
          <c:y val="0.20457155586860987"/>
          <c:w val="0.75963174327979643"/>
          <c:h val="0.60791682940611425"/>
        </c:manualLayout>
      </c:layout>
      <c:barChart>
        <c:barDir val="col"/>
        <c:grouping val="clustered"/>
        <c:varyColors val="0"/>
        <c:ser>
          <c:idx val="3"/>
          <c:order val="3"/>
          <c:tx>
            <c:strRef>
              <c:f>'作图 '!$B$32</c:f>
              <c:strCache>
                <c:ptCount val="1"/>
                <c:pt idx="0">
                  <c:v>成交笔数</c:v>
                </c:pt>
              </c:strCache>
            </c:strRef>
          </c:tx>
          <c:invertIfNegative val="0"/>
          <c:cat>
            <c:strRef>
              <c:f>'作图 '!$C$27:$G$28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cat>
          <c:val>
            <c:numRef>
              <c:f>'作图 '!$C$32:$G$32</c:f>
              <c:numCache>
                <c:formatCode>General</c:formatCode>
                <c:ptCount val="5"/>
                <c:pt idx="0">
                  <c:v>1</c:v>
                </c:pt>
                <c:pt idx="1">
                  <c:v>7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6892616"/>
        <c:axId val="376892224"/>
      </c:barChart>
      <c:lineChart>
        <c:grouping val="standard"/>
        <c:varyColors val="0"/>
        <c:ser>
          <c:idx val="2"/>
          <c:order val="2"/>
          <c:tx>
            <c:strRef>
              <c:f>'作图 '!$B$31</c:f>
              <c:strCache>
                <c:ptCount val="1"/>
                <c:pt idx="0">
                  <c:v>平均值</c:v>
                </c:pt>
              </c:strCache>
            </c:strRef>
          </c:tx>
          <c:marker>
            <c:symbol val="none"/>
          </c:marker>
          <c:cat>
            <c:strRef>
              <c:f>'作图 '!$C$27:$G$28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cat>
          <c:val>
            <c:numRef>
              <c:f>'作图 '!$C$31:$G$31</c:f>
              <c:numCache>
                <c:formatCode>#,##0.000_);[Red]\(#,##0.000\)</c:formatCode>
                <c:ptCount val="5"/>
                <c:pt idx="0">
                  <c:v>4.33</c:v>
                </c:pt>
                <c:pt idx="1">
                  <c:v>4.3335714285714291</c:v>
                </c:pt>
                <c:pt idx="2">
                  <c:v>4.3499999999999996</c:v>
                </c:pt>
                <c:pt idx="3">
                  <c:v>4.3600000000000003</c:v>
                </c:pt>
                <c:pt idx="4">
                  <c:v>4.415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91440"/>
        <c:axId val="376891832"/>
      </c:lineChart>
      <c:scatterChart>
        <c:scatterStyle val="lineMarker"/>
        <c:varyColors val="0"/>
        <c:ser>
          <c:idx val="0"/>
          <c:order val="0"/>
          <c:tx>
            <c:strRef>
              <c:f>'作图 '!$B$29</c:f>
              <c:strCache>
                <c:ptCount val="1"/>
                <c:pt idx="0">
                  <c:v>最大值</c:v>
                </c:pt>
              </c:strCache>
            </c:strRef>
          </c:tx>
          <c:spPr>
            <a:ln w="28575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'作图 '!$C$27:$G$28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xVal>
          <c:yVal>
            <c:numRef>
              <c:f>'作图 '!$C$29:$G$29</c:f>
              <c:numCache>
                <c:formatCode>#,##0.000_);[Red]\(#,##0.000\)</c:formatCode>
                <c:ptCount val="5"/>
                <c:pt idx="0">
                  <c:v>4.33</c:v>
                </c:pt>
                <c:pt idx="1">
                  <c:v>4.335</c:v>
                </c:pt>
                <c:pt idx="2">
                  <c:v>4.3499999999999996</c:v>
                </c:pt>
                <c:pt idx="3">
                  <c:v>4.3600000000000003</c:v>
                </c:pt>
                <c:pt idx="4">
                  <c:v>4.42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969-456E-8146-2FC9DCE4D20F}"/>
            </c:ext>
          </c:extLst>
        </c:ser>
        <c:ser>
          <c:idx val="1"/>
          <c:order val="1"/>
          <c:tx>
            <c:strRef>
              <c:f>'作图 '!$B$30</c:f>
              <c:strCache>
                <c:ptCount val="1"/>
                <c:pt idx="0">
                  <c:v>最小值</c:v>
                </c:pt>
              </c:strCache>
            </c:strRef>
          </c:tx>
          <c:spPr>
            <a:ln w="28575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'作图 '!$C$27:$G$28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xVal>
          <c:yVal>
            <c:numRef>
              <c:f>'作图 '!$C$30:$G$30</c:f>
              <c:numCache>
                <c:formatCode>#,##0.000_);[Red]\(#,##0.000\)</c:formatCode>
                <c:ptCount val="5"/>
                <c:pt idx="0">
                  <c:v>4.33</c:v>
                </c:pt>
                <c:pt idx="1">
                  <c:v>4.33</c:v>
                </c:pt>
                <c:pt idx="2">
                  <c:v>4.3499999999999996</c:v>
                </c:pt>
                <c:pt idx="3">
                  <c:v>4.3600000000000003</c:v>
                </c:pt>
                <c:pt idx="4">
                  <c:v>4.41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891440"/>
        <c:axId val="376891832"/>
      </c:scatterChart>
      <c:catAx>
        <c:axId val="37689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</a:t>
                </a:r>
              </a:p>
            </c:rich>
          </c:tx>
          <c:overlay val="0"/>
        </c:title>
        <c:numFmt formatCode="m/d/yyyy" sourceLinked="1"/>
        <c:majorTickMark val="none"/>
        <c:minorTickMark val="none"/>
        <c:tickLblPos val="nextTo"/>
        <c:crossAx val="376891832"/>
        <c:crosses val="autoZero"/>
        <c:auto val="0"/>
        <c:lblAlgn val="ctr"/>
        <c:lblOffset val="100"/>
        <c:noMultiLvlLbl val="1"/>
      </c:catAx>
      <c:valAx>
        <c:axId val="376891832"/>
        <c:scaling>
          <c:orientation val="minMax"/>
          <c:min val="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收益率</a:t>
                </a:r>
              </a:p>
            </c:rich>
          </c:tx>
          <c:layout>
            <c:manualLayout>
              <c:xMode val="edge"/>
              <c:yMode val="edge"/>
              <c:x val="2.9629629629629631E-2"/>
              <c:y val="0.32655098963693369"/>
            </c:manualLayout>
          </c:layout>
          <c:overlay val="0"/>
        </c:title>
        <c:numFmt formatCode="#,##0.000_);[Red]\(#,##0.000\)" sourceLinked="1"/>
        <c:majorTickMark val="none"/>
        <c:minorTickMark val="none"/>
        <c:tickLblPos val="nextTo"/>
        <c:crossAx val="376891440"/>
        <c:crosses val="autoZero"/>
        <c:crossBetween val="between"/>
      </c:valAx>
      <c:valAx>
        <c:axId val="376892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76892616"/>
        <c:crosses val="max"/>
        <c:crossBetween val="between"/>
      </c:valAx>
      <c:dateAx>
        <c:axId val="376892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6892224"/>
        <c:crosses val="autoZero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'作图 '!$B$5</c:f>
          <c:strCache>
            <c:ptCount val="1"/>
            <c:pt idx="0">
              <c:v>160213成交走势图</c:v>
            </c:pt>
          </c:strCache>
        </c:strRef>
      </c:tx>
      <c:layout>
        <c:manualLayout>
          <c:xMode val="edge"/>
          <c:yMode val="edge"/>
          <c:x val="0.34302509114688312"/>
          <c:y val="3.7036230634830976E-2"/>
        </c:manualLayout>
      </c:layout>
      <c:overlay val="0"/>
      <c:txPr>
        <a:bodyPr/>
        <a:lstStyle/>
        <a:p>
          <a:pPr algn="ctr">
            <a:defRPr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7706815356214445"/>
          <c:y val="0.20457155586860987"/>
          <c:w val="0.75963174327979643"/>
          <c:h val="0.60791682940611425"/>
        </c:manualLayout>
      </c:layout>
      <c:barChart>
        <c:barDir val="col"/>
        <c:grouping val="clustered"/>
        <c:varyColors val="0"/>
        <c:ser>
          <c:idx val="3"/>
          <c:order val="3"/>
          <c:tx>
            <c:strRef>
              <c:f>'作图 '!$B$10</c:f>
              <c:strCache>
                <c:ptCount val="1"/>
                <c:pt idx="0">
                  <c:v>成交笔数</c:v>
                </c:pt>
              </c:strCache>
            </c:strRef>
          </c:tx>
          <c:invertIfNegative val="0"/>
          <c:cat>
            <c:strRef>
              <c:f>'作图 '!$C$5:$G$6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cat>
          <c:val>
            <c:numRef>
              <c:f>'作图 '!$C$10:$G$10</c:f>
              <c:numCache>
                <c:formatCode>General</c:formatCode>
                <c:ptCount val="5"/>
                <c:pt idx="0">
                  <c:v>370</c:v>
                </c:pt>
                <c:pt idx="1">
                  <c:v>464</c:v>
                </c:pt>
                <c:pt idx="2">
                  <c:v>480</c:v>
                </c:pt>
                <c:pt idx="3">
                  <c:v>399</c:v>
                </c:pt>
                <c:pt idx="4">
                  <c:v>188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6894576"/>
        <c:axId val="376894184"/>
      </c:barChart>
      <c:lineChart>
        <c:grouping val="standard"/>
        <c:varyColors val="0"/>
        <c:ser>
          <c:idx val="2"/>
          <c:order val="2"/>
          <c:tx>
            <c:strRef>
              <c:f>'作图 '!$B$9</c:f>
              <c:strCache>
                <c:ptCount val="1"/>
                <c:pt idx="0">
                  <c:v>平均值</c:v>
                </c:pt>
              </c:strCache>
            </c:strRef>
          </c:tx>
          <c:marker>
            <c:symbol val="none"/>
          </c:marker>
          <c:cat>
            <c:strRef>
              <c:f>'作图 '!$C$5:$G$6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cat>
          <c:val>
            <c:numRef>
              <c:f>'作图 '!$C$9:$G$9</c:f>
              <c:numCache>
                <c:formatCode>#,##0.000_);[Red]\(#,##0.000\)</c:formatCode>
                <c:ptCount val="5"/>
                <c:pt idx="0">
                  <c:v>4.2313675675675499</c:v>
                </c:pt>
                <c:pt idx="1">
                  <c:v>4.2003771551724345</c:v>
                </c:pt>
                <c:pt idx="2">
                  <c:v>4.2290812499999895</c:v>
                </c:pt>
                <c:pt idx="3">
                  <c:v>4.2484999999999848</c:v>
                </c:pt>
                <c:pt idx="4">
                  <c:v>4.2990824468085105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93400"/>
        <c:axId val="376893792"/>
      </c:lineChart>
      <c:scatterChart>
        <c:scatterStyle val="lineMarker"/>
        <c:varyColors val="0"/>
        <c:ser>
          <c:idx val="0"/>
          <c:order val="0"/>
          <c:tx>
            <c:strRef>
              <c:f>'作图 '!$B$7</c:f>
              <c:strCache>
                <c:ptCount val="1"/>
                <c:pt idx="0">
                  <c:v>最大值</c:v>
                </c:pt>
              </c:strCache>
            </c:strRef>
          </c:tx>
          <c:spPr>
            <a:ln w="28575">
              <a:noFill/>
            </a:ln>
          </c:spP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'作图 '!$C$5:$G$6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xVal>
          <c:yVal>
            <c:numRef>
              <c:f>'作图 '!$C$7:$G$7</c:f>
              <c:numCache>
                <c:formatCode>#,##0.000_);[Red]\(#,##0.000\)</c:formatCode>
                <c:ptCount val="5"/>
                <c:pt idx="0">
                  <c:v>4.26</c:v>
                </c:pt>
                <c:pt idx="1">
                  <c:v>4.2149999999999999</c:v>
                </c:pt>
                <c:pt idx="2">
                  <c:v>4.2424999999999997</c:v>
                </c:pt>
                <c:pt idx="3">
                  <c:v>4.2729999999999997</c:v>
                </c:pt>
                <c:pt idx="4">
                  <c:v>4.3250000000000002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969-456E-8146-2FC9DCE4D20F}"/>
            </c:ext>
          </c:extLst>
        </c:ser>
        <c:ser>
          <c:idx val="1"/>
          <c:order val="1"/>
          <c:tx>
            <c:strRef>
              <c:f>'作图 '!$B$8</c:f>
              <c:strCache>
                <c:ptCount val="1"/>
                <c:pt idx="0">
                  <c:v>最小值</c:v>
                </c:pt>
              </c:strCache>
            </c:strRef>
          </c:tx>
          <c:spPr>
            <a:ln w="28575">
              <a:noFill/>
            </a:ln>
          </c:spP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'作图 '!$C$5:$G$6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xVal>
          <c:yVal>
            <c:numRef>
              <c:f>'作图 '!$C$8:$G$8</c:f>
              <c:numCache>
                <c:formatCode>#,##0.000_);[Red]\(#,##0.000\)</c:formatCode>
                <c:ptCount val="5"/>
                <c:pt idx="0">
                  <c:v>4.2050000000000001</c:v>
                </c:pt>
                <c:pt idx="1">
                  <c:v>4.1849999999999996</c:v>
                </c:pt>
                <c:pt idx="2">
                  <c:v>4.2</c:v>
                </c:pt>
                <c:pt idx="3">
                  <c:v>4.2324999999999999</c:v>
                </c:pt>
                <c:pt idx="4">
                  <c:v>4.2824999999999998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893400"/>
        <c:axId val="376893792"/>
      </c:scatterChart>
      <c:catAx>
        <c:axId val="376893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</a:t>
                </a:r>
              </a:p>
            </c:rich>
          </c:tx>
          <c:overlay val="0"/>
        </c:title>
        <c:numFmt formatCode="m/d/yyyy" sourceLinked="1"/>
        <c:majorTickMark val="none"/>
        <c:minorTickMark val="none"/>
        <c:tickLblPos val="nextTo"/>
        <c:crossAx val="376893792"/>
        <c:crosses val="autoZero"/>
        <c:auto val="0"/>
        <c:lblAlgn val="ctr"/>
        <c:lblOffset val="100"/>
        <c:noMultiLvlLbl val="1"/>
      </c:catAx>
      <c:valAx>
        <c:axId val="376893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收益率</a:t>
                </a:r>
              </a:p>
            </c:rich>
          </c:tx>
          <c:layout>
            <c:manualLayout>
              <c:xMode val="edge"/>
              <c:yMode val="edge"/>
              <c:x val="2.9629629629629631E-2"/>
              <c:y val="0.32655098963693369"/>
            </c:manualLayout>
          </c:layout>
          <c:overlay val="0"/>
        </c:title>
        <c:numFmt formatCode="#,##0.000_);[Red]\(#,##0.000\)" sourceLinked="1"/>
        <c:majorTickMark val="none"/>
        <c:minorTickMark val="none"/>
        <c:tickLblPos val="nextTo"/>
        <c:crossAx val="376893400"/>
        <c:crosses val="autoZero"/>
        <c:crossBetween val="between"/>
      </c:valAx>
      <c:valAx>
        <c:axId val="376894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76894576"/>
        <c:crosses val="max"/>
        <c:crossBetween val="between"/>
      </c:valAx>
      <c:dateAx>
        <c:axId val="3768945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6894184"/>
        <c:crosses val="autoZero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'作图 '!$B$49</c:f>
          <c:strCache>
            <c:ptCount val="1"/>
            <c:pt idx="0">
              <c:v>170004成交走势图</c:v>
            </c:pt>
          </c:strCache>
        </c:strRef>
      </c:tx>
      <c:layout>
        <c:manualLayout>
          <c:xMode val="edge"/>
          <c:yMode val="edge"/>
          <c:x val="0.34302509114688312"/>
          <c:y val="3.7036230634830976E-2"/>
        </c:manualLayout>
      </c:layout>
      <c:overlay val="0"/>
      <c:txPr>
        <a:bodyPr/>
        <a:lstStyle/>
        <a:p>
          <a:pPr algn="ctr">
            <a:defRPr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7706815356214445"/>
          <c:y val="0.20457155586860987"/>
          <c:w val="0.75963174327979643"/>
          <c:h val="0.60791682940611425"/>
        </c:manualLayout>
      </c:layout>
      <c:barChart>
        <c:barDir val="col"/>
        <c:grouping val="clustered"/>
        <c:varyColors val="0"/>
        <c:ser>
          <c:idx val="3"/>
          <c:order val="3"/>
          <c:tx>
            <c:strRef>
              <c:f>'作图 '!$B$54</c:f>
              <c:strCache>
                <c:ptCount val="1"/>
                <c:pt idx="0">
                  <c:v>成交笔数</c:v>
                </c:pt>
              </c:strCache>
            </c:strRef>
          </c:tx>
          <c:invertIfNegative val="0"/>
          <c:cat>
            <c:strRef>
              <c:f>'作图 '!$C$49:$G$50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cat>
          <c:val>
            <c:numRef>
              <c:f>'作图 '!$C$54:$G$54</c:f>
              <c:numCache>
                <c:formatCode>General</c:formatCode>
                <c:ptCount val="5"/>
                <c:pt idx="0">
                  <c:v>73</c:v>
                </c:pt>
                <c:pt idx="1">
                  <c:v>63</c:v>
                </c:pt>
                <c:pt idx="2">
                  <c:v>56</c:v>
                </c:pt>
                <c:pt idx="3">
                  <c:v>61</c:v>
                </c:pt>
                <c:pt idx="4">
                  <c:v>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833888"/>
        <c:axId val="378833496"/>
      </c:barChart>
      <c:lineChart>
        <c:grouping val="standard"/>
        <c:varyColors val="0"/>
        <c:ser>
          <c:idx val="2"/>
          <c:order val="2"/>
          <c:tx>
            <c:strRef>
              <c:f>'作图 '!$B$53</c:f>
              <c:strCache>
                <c:ptCount val="1"/>
                <c:pt idx="0">
                  <c:v>平均值</c:v>
                </c:pt>
              </c:strCache>
            </c:strRef>
          </c:tx>
          <c:marker>
            <c:symbol val="none"/>
          </c:marker>
          <c:cat>
            <c:strRef>
              <c:f>'作图 '!$C$49:$G$50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cat>
          <c:val>
            <c:numRef>
              <c:f>'作图 '!$C$53:$G$53</c:f>
              <c:numCache>
                <c:formatCode>0.000_);[Red]\(0.000\)</c:formatCode>
                <c:ptCount val="5"/>
                <c:pt idx="0">
                  <c:v>3.4104452054794523</c:v>
                </c:pt>
                <c:pt idx="1">
                  <c:v>3.4219841269841291</c:v>
                </c:pt>
                <c:pt idx="2">
                  <c:v>3.4237053571428535</c:v>
                </c:pt>
                <c:pt idx="3">
                  <c:v>3.4383196721311466</c:v>
                </c:pt>
                <c:pt idx="4">
                  <c:v>3.4907065217391291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832712"/>
        <c:axId val="378833104"/>
      </c:lineChart>
      <c:scatterChart>
        <c:scatterStyle val="lineMarker"/>
        <c:varyColors val="0"/>
        <c:ser>
          <c:idx val="0"/>
          <c:order val="0"/>
          <c:tx>
            <c:strRef>
              <c:f>'作图 '!$B$51</c:f>
              <c:strCache>
                <c:ptCount val="1"/>
                <c:pt idx="0">
                  <c:v>最大值</c:v>
                </c:pt>
              </c:strCache>
            </c:strRef>
          </c:tx>
          <c:spPr>
            <a:ln w="28575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'作图 '!$C$49:$G$50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xVal>
          <c:yVal>
            <c:numRef>
              <c:f>'作图 '!$C$51:$G$51</c:f>
              <c:numCache>
                <c:formatCode>0.000_);[Red]\(0.000\)</c:formatCode>
                <c:ptCount val="5"/>
                <c:pt idx="0">
                  <c:v>3.43</c:v>
                </c:pt>
                <c:pt idx="1">
                  <c:v>4.4124999999999996</c:v>
                </c:pt>
                <c:pt idx="2">
                  <c:v>3.43</c:v>
                </c:pt>
                <c:pt idx="3">
                  <c:v>3.46</c:v>
                </c:pt>
                <c:pt idx="4">
                  <c:v>3.5150000000000001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969-456E-8146-2FC9DCE4D20F}"/>
            </c:ext>
          </c:extLst>
        </c:ser>
        <c:ser>
          <c:idx val="1"/>
          <c:order val="1"/>
          <c:tx>
            <c:strRef>
              <c:f>'作图 '!$B$52</c:f>
              <c:strCache>
                <c:ptCount val="1"/>
                <c:pt idx="0">
                  <c:v>最小值</c:v>
                </c:pt>
              </c:strCache>
            </c:strRef>
          </c:tx>
          <c:spPr>
            <a:ln w="28575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'作图 '!$C$49:$G$50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xVal>
          <c:yVal>
            <c:numRef>
              <c:f>'作图 '!$C$52:$G$52</c:f>
              <c:numCache>
                <c:formatCode>0.000_);[Red]\(0.000\)</c:formatCode>
                <c:ptCount val="5"/>
                <c:pt idx="0">
                  <c:v>3.3975</c:v>
                </c:pt>
                <c:pt idx="1">
                  <c:v>3.39</c:v>
                </c:pt>
                <c:pt idx="2">
                  <c:v>3.41</c:v>
                </c:pt>
                <c:pt idx="3">
                  <c:v>3.42</c:v>
                </c:pt>
                <c:pt idx="4">
                  <c:v>3.47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832712"/>
        <c:axId val="378833104"/>
      </c:scatterChart>
      <c:catAx>
        <c:axId val="378832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</a:t>
                </a:r>
              </a:p>
            </c:rich>
          </c:tx>
          <c:overlay val="0"/>
        </c:title>
        <c:numFmt formatCode="m/d/yyyy" sourceLinked="1"/>
        <c:majorTickMark val="none"/>
        <c:minorTickMark val="none"/>
        <c:tickLblPos val="nextTo"/>
        <c:crossAx val="378833104"/>
        <c:crosses val="autoZero"/>
        <c:auto val="0"/>
        <c:lblAlgn val="ctr"/>
        <c:lblOffset val="100"/>
        <c:noMultiLvlLbl val="1"/>
      </c:catAx>
      <c:valAx>
        <c:axId val="378833104"/>
        <c:scaling>
          <c:orientation val="minMax"/>
          <c:max val="3.7"/>
          <c:min val="3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收益率</a:t>
                </a:r>
              </a:p>
            </c:rich>
          </c:tx>
          <c:layout>
            <c:manualLayout>
              <c:xMode val="edge"/>
              <c:yMode val="edge"/>
              <c:x val="2.9629629629629631E-2"/>
              <c:y val="0.32655098963693369"/>
            </c:manualLayout>
          </c:layout>
          <c:overlay val="0"/>
        </c:title>
        <c:numFmt formatCode="0.000_);[Red]\(0.000\)" sourceLinked="1"/>
        <c:majorTickMark val="none"/>
        <c:minorTickMark val="none"/>
        <c:tickLblPos val="nextTo"/>
        <c:crossAx val="378832712"/>
        <c:crosses val="autoZero"/>
        <c:crossBetween val="between"/>
      </c:valAx>
      <c:valAx>
        <c:axId val="378833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78833888"/>
        <c:crosses val="max"/>
        <c:crossBetween val="between"/>
      </c:valAx>
      <c:dateAx>
        <c:axId val="3788338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8833496"/>
        <c:crosses val="autoZero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'作图 '!$B$71</c:f>
          <c:strCache>
            <c:ptCount val="1"/>
            <c:pt idx="0">
              <c:v>160023成交走势图</c:v>
            </c:pt>
          </c:strCache>
        </c:strRef>
      </c:tx>
      <c:layout>
        <c:manualLayout>
          <c:xMode val="edge"/>
          <c:yMode val="edge"/>
          <c:x val="0.34302509114688312"/>
          <c:y val="3.7036230634830976E-2"/>
        </c:manualLayout>
      </c:layout>
      <c:overlay val="0"/>
      <c:txPr>
        <a:bodyPr/>
        <a:lstStyle/>
        <a:p>
          <a:pPr algn="ctr">
            <a:defRPr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7706815356214445"/>
          <c:y val="0.20457155586860987"/>
          <c:w val="0.75963174327979643"/>
          <c:h val="0.60791682940611425"/>
        </c:manualLayout>
      </c:layout>
      <c:barChart>
        <c:barDir val="col"/>
        <c:grouping val="clustered"/>
        <c:varyColors val="0"/>
        <c:ser>
          <c:idx val="3"/>
          <c:order val="3"/>
          <c:tx>
            <c:strRef>
              <c:f>'作图 '!$B$76</c:f>
              <c:strCache>
                <c:ptCount val="1"/>
                <c:pt idx="0">
                  <c:v>成交笔数</c:v>
                </c:pt>
              </c:strCache>
            </c:strRef>
          </c:tx>
          <c:invertIfNegative val="0"/>
          <c:cat>
            <c:strRef>
              <c:f>'作图 '!$C$71:$G$72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cat>
          <c:val>
            <c:numRef>
              <c:f>'作图 '!$C$76:$G$76</c:f>
              <c:numCache>
                <c:formatCode>General</c:formatCode>
                <c:ptCount val="5"/>
                <c:pt idx="0">
                  <c:v>14</c:v>
                </c:pt>
                <c:pt idx="1">
                  <c:v>12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835848"/>
        <c:axId val="378835456"/>
      </c:barChart>
      <c:lineChart>
        <c:grouping val="standard"/>
        <c:varyColors val="0"/>
        <c:ser>
          <c:idx val="2"/>
          <c:order val="2"/>
          <c:tx>
            <c:strRef>
              <c:f>'作图 '!$B$75</c:f>
              <c:strCache>
                <c:ptCount val="1"/>
                <c:pt idx="0">
                  <c:v>平均值</c:v>
                </c:pt>
              </c:strCache>
            </c:strRef>
          </c:tx>
          <c:marker>
            <c:symbol val="none"/>
          </c:marker>
          <c:cat>
            <c:strRef>
              <c:f>'作图 '!$C$71:$G$72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cat>
          <c:val>
            <c:numRef>
              <c:f>'作图 '!$C$75:$G$75</c:f>
              <c:numCache>
                <c:formatCode>0.000_);[Red]\(0.000\)</c:formatCode>
                <c:ptCount val="5"/>
                <c:pt idx="0">
                  <c:v>3.4</c:v>
                </c:pt>
                <c:pt idx="1">
                  <c:v>3.3962500000000002</c:v>
                </c:pt>
                <c:pt idx="2">
                  <c:v>3.4050000000000002</c:v>
                </c:pt>
                <c:pt idx="3">
                  <c:v>3.4333333333333336</c:v>
                </c:pt>
                <c:pt idx="4">
                  <c:v>3.4870000000000005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834672"/>
        <c:axId val="378835064"/>
      </c:lineChart>
      <c:scatterChart>
        <c:scatterStyle val="lineMarker"/>
        <c:varyColors val="0"/>
        <c:ser>
          <c:idx val="0"/>
          <c:order val="0"/>
          <c:tx>
            <c:strRef>
              <c:f>'作图 '!$B$73</c:f>
              <c:strCache>
                <c:ptCount val="1"/>
                <c:pt idx="0">
                  <c:v>最大值</c:v>
                </c:pt>
              </c:strCache>
            </c:strRef>
          </c:tx>
          <c:spPr>
            <a:ln w="28575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'作图 '!$C$71:$G$72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xVal>
          <c:yVal>
            <c:numRef>
              <c:f>'作图 '!$C$73:$G$73</c:f>
              <c:numCache>
                <c:formatCode>0.000_);[Red]\(0.000\)</c:formatCode>
                <c:ptCount val="5"/>
                <c:pt idx="0">
                  <c:v>3.44</c:v>
                </c:pt>
                <c:pt idx="1">
                  <c:v>3.4</c:v>
                </c:pt>
                <c:pt idx="2">
                  <c:v>3.41</c:v>
                </c:pt>
                <c:pt idx="3">
                  <c:v>3.44</c:v>
                </c:pt>
                <c:pt idx="4">
                  <c:v>3.5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969-456E-8146-2FC9DCE4D20F}"/>
            </c:ext>
          </c:extLst>
        </c:ser>
        <c:ser>
          <c:idx val="1"/>
          <c:order val="1"/>
          <c:tx>
            <c:strRef>
              <c:f>'作图 '!$B$74</c:f>
              <c:strCache>
                <c:ptCount val="1"/>
                <c:pt idx="0">
                  <c:v>最小值</c:v>
                </c:pt>
              </c:strCache>
            </c:strRef>
          </c:tx>
          <c:spPr>
            <a:ln w="28575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'作图 '!$C$71:$G$72</c:f>
              <c:strCache>
                <c:ptCount val="5"/>
                <c:pt idx="0">
                  <c:v>2017/4/18</c:v>
                </c:pt>
                <c:pt idx="1">
                  <c:v>2017/4/19</c:v>
                </c:pt>
                <c:pt idx="2">
                  <c:v>2017/4/20</c:v>
                </c:pt>
                <c:pt idx="3">
                  <c:v>2017/4/21</c:v>
                </c:pt>
                <c:pt idx="4">
                  <c:v>2017/4/24</c:v>
                </c:pt>
              </c:strCache>
            </c:strRef>
          </c:xVal>
          <c:yVal>
            <c:numRef>
              <c:f>'作图 '!$C$74:$G$74</c:f>
              <c:numCache>
                <c:formatCode>0.000_);[Red]\(0.000\)</c:formatCode>
                <c:ptCount val="5"/>
                <c:pt idx="0">
                  <c:v>3.39</c:v>
                </c:pt>
                <c:pt idx="1">
                  <c:v>3.39</c:v>
                </c:pt>
                <c:pt idx="2">
                  <c:v>3.4</c:v>
                </c:pt>
                <c:pt idx="3">
                  <c:v>3.42</c:v>
                </c:pt>
                <c:pt idx="4">
                  <c:v>3.46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E969-456E-8146-2FC9DCE4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834672"/>
        <c:axId val="378835064"/>
      </c:scatterChart>
      <c:catAx>
        <c:axId val="378834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</a:t>
                </a:r>
              </a:p>
            </c:rich>
          </c:tx>
          <c:overlay val="0"/>
        </c:title>
        <c:numFmt formatCode="m/d/yyyy" sourceLinked="1"/>
        <c:majorTickMark val="none"/>
        <c:minorTickMark val="none"/>
        <c:tickLblPos val="nextTo"/>
        <c:crossAx val="378835064"/>
        <c:crosses val="autoZero"/>
        <c:auto val="0"/>
        <c:lblAlgn val="ctr"/>
        <c:lblOffset val="100"/>
        <c:noMultiLvlLbl val="1"/>
      </c:catAx>
      <c:valAx>
        <c:axId val="378835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收益率</a:t>
                </a:r>
              </a:p>
            </c:rich>
          </c:tx>
          <c:layout>
            <c:manualLayout>
              <c:xMode val="edge"/>
              <c:yMode val="edge"/>
              <c:x val="2.9629629629629631E-2"/>
              <c:y val="0.32655098963693369"/>
            </c:manualLayout>
          </c:layout>
          <c:overlay val="0"/>
        </c:title>
        <c:numFmt formatCode="0.000_);[Red]\(0.000\)" sourceLinked="1"/>
        <c:majorTickMark val="none"/>
        <c:minorTickMark val="none"/>
        <c:tickLblPos val="nextTo"/>
        <c:crossAx val="378834672"/>
        <c:crosses val="autoZero"/>
        <c:crossBetween val="between"/>
      </c:valAx>
      <c:valAx>
        <c:axId val="3788354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78835848"/>
        <c:crosses val="max"/>
        <c:crossBetween val="between"/>
      </c:valAx>
      <c:dateAx>
        <c:axId val="378835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8835456"/>
        <c:crosses val="autoZero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导入每日成交数据（txt文档）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28575</xdr:rowOff>
        </xdr:from>
        <xdr:to>
          <xdr:col>8</xdr:col>
          <xdr:colOff>676275</xdr:colOff>
          <xdr:row>2</xdr:row>
          <xdr:rowOff>152400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作图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27</xdr:row>
      <xdr:rowOff>0</xdr:rowOff>
    </xdr:from>
    <xdr:to>
      <xdr:col>16</xdr:col>
      <xdr:colOff>57150</xdr:colOff>
      <xdr:row>47</xdr:row>
      <xdr:rowOff>9523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</xdr:row>
      <xdr:rowOff>9525</xdr:rowOff>
    </xdr:from>
    <xdr:to>
      <xdr:col>16</xdr:col>
      <xdr:colOff>57150</xdr:colOff>
      <xdr:row>25</xdr:row>
      <xdr:rowOff>19050</xdr:rowOff>
    </xdr:to>
    <xdr:graphicFrame macro="">
      <xdr:nvGraphicFramePr>
        <xdr:cNvPr id="11" name="图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16</xdr:col>
      <xdr:colOff>57150</xdr:colOff>
      <xdr:row>69</xdr:row>
      <xdr:rowOff>0</xdr:rowOff>
    </xdr:to>
    <xdr:graphicFrame macro="">
      <xdr:nvGraphicFramePr>
        <xdr:cNvPr id="13" name="图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70</xdr:row>
      <xdr:rowOff>0</xdr:rowOff>
    </xdr:from>
    <xdr:to>
      <xdr:col>16</xdr:col>
      <xdr:colOff>57150</xdr:colOff>
      <xdr:row>91</xdr:row>
      <xdr:rowOff>0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粘出数据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7</xdr:row>
          <xdr:rowOff>0</xdr:rowOff>
        </xdr:from>
        <xdr:to>
          <xdr:col>0</xdr:col>
          <xdr:colOff>866775</xdr:colOff>
          <xdr:row>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粘出数据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b_anal_day"/>
      <definedName name="b_anal_yield_cnbd"/>
      <definedName name="b_info_couponrate"/>
      <definedName name="b_info_latestissurercreditrating"/>
      <definedName name="B_Info_ListedDate"/>
      <definedName name="b_info_name"/>
      <definedName name="b_info_windl1type"/>
      <definedName name="b_issue_firstissue"/>
      <definedName name="s_info_Natur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1" name="表1" displayName="表1" ref="B1:P1578" totalsRowShown="0" headerRowDxfId="25" dataCellStyle="常规 2">
  <autoFilter ref="B1:P1578"/>
  <tableColumns count="15">
    <tableColumn id="1" name="代码" dataDxfId="24"/>
    <tableColumn id="2" name="价格" dataDxfId="23"/>
    <tableColumn id="3" name="简称" dataDxfId="22" dataCellStyle="常规 2">
      <calculatedColumnFormula>[1]!b_info_name(B2)</calculatedColumnFormula>
    </tableColumn>
    <tableColumn id="4" name="评级" dataDxfId="21" dataCellStyle="常规 2">
      <calculatedColumnFormula>[1]!b_info_latestissurercreditrating(B2)</calculatedColumnFormula>
    </tableColumn>
    <tableColumn id="5" name="剩余期限" dataDxfId="20" dataCellStyle="常规 2">
      <calculatedColumnFormula>[1]!b_anal_day(B2,$A$5)/365</calculatedColumnFormula>
    </tableColumn>
    <tableColumn id="6" name="估值" dataDxfId="19" dataCellStyle="常规 2">
      <calculatedColumnFormula>[1]!b_anal_yield_cnbd(B2,$A$5)</calculatedColumnFormula>
    </tableColumn>
    <tableColumn id="13" name="估值偏离" dataDxfId="18" dataCellStyle="常规 2">
      <calculatedColumnFormula>(IF(C2&lt;0.1,C2*100,C2)-G2)*100</calculatedColumnFormula>
    </tableColumn>
    <tableColumn id="14" name="前一日估值" dataDxfId="17" dataCellStyle="常规 2">
      <calculatedColumnFormula>[1]!b_anal_yield_cnbd(B2,$A$7)</calculatedColumnFormula>
    </tableColumn>
    <tableColumn id="15" name="估值变化" dataDxfId="16" dataCellStyle="常规 2">
      <calculatedColumnFormula>(G2-I2)*100</calculatedColumnFormula>
    </tableColumn>
    <tableColumn id="7" name="公司属性" dataDxfId="15" dataCellStyle="常规 2">
      <calculatedColumnFormula>[1]!s_info_Nature(B2)</calculatedColumnFormula>
    </tableColumn>
    <tableColumn id="8" name="债券类别" dataDxfId="14" dataCellStyle="常规 2">
      <calculatedColumnFormula>[1]!b_info_windl1type(B2)</calculatedColumnFormula>
    </tableColumn>
    <tableColumn id="9" name="票面" dataDxfId="13" dataCellStyle="常规 2">
      <calculatedColumnFormula>[1]!b_info_couponrate(B2)</calculatedColumnFormula>
    </tableColumn>
    <tableColumn id="10" name="上市日期" dataDxfId="12" dataCellStyle="常规 2">
      <calculatedColumnFormula>[1]!B_Info_ListedDate(B2)</calculatedColumnFormula>
    </tableColumn>
    <tableColumn id="11" name="发行起始日" dataDxfId="11" dataCellStyle="常规 2">
      <calculatedColumnFormula>[1]!b_issue_firstissue(B2)</calculatedColumnFormula>
    </tableColumn>
    <tableColumn id="12" name="成交日期" dataDxfId="10">
      <calculatedColumnFormula>$A$2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8:N14"/>
  <sheetViews>
    <sheetView workbookViewId="0">
      <selection activeCell="B7" sqref="B7"/>
    </sheetView>
  </sheetViews>
  <sheetFormatPr defaultRowHeight="13.5"/>
  <cols>
    <col min="1" max="1" width="9" style="7" customWidth="1"/>
    <col min="2" max="2" width="18.375" style="7" customWidth="1"/>
    <col min="3" max="3" width="6.875" customWidth="1"/>
    <col min="4" max="4" width="9" style="7"/>
    <col min="5" max="5" width="10.375" style="7" bestFit="1" customWidth="1"/>
    <col min="7" max="7" width="9.625" style="7" customWidth="1"/>
    <col min="8" max="8" width="10.375" style="7" bestFit="1" customWidth="1"/>
    <col min="10" max="10" width="10.875" style="7" customWidth="1"/>
    <col min="11" max="11" width="10.375" style="7" bestFit="1" customWidth="1"/>
    <col min="13" max="13" width="11.25" style="7" customWidth="1"/>
    <col min="14" max="14" width="10.375" style="7" bestFit="1" customWidth="1"/>
  </cols>
  <sheetData>
    <row r="8" spans="3:5">
      <c r="C8">
        <v>1</v>
      </c>
      <c r="D8" t="s">
        <v>369</v>
      </c>
      <c r="E8"/>
    </row>
    <row r="9" spans="3:5">
      <c r="C9">
        <v>2</v>
      </c>
      <c r="D9" t="s">
        <v>22</v>
      </c>
      <c r="E9"/>
    </row>
    <row r="10" spans="3:5">
      <c r="C10">
        <v>3</v>
      </c>
      <c r="D10" t="s">
        <v>365</v>
      </c>
      <c r="E10"/>
    </row>
    <row r="11" spans="3:5">
      <c r="C11">
        <v>4</v>
      </c>
      <c r="D11" t="s">
        <v>23</v>
      </c>
      <c r="E11"/>
    </row>
    <row r="12" spans="3:5">
      <c r="D12"/>
      <c r="E12"/>
    </row>
    <row r="13" spans="3:5">
      <c r="D13"/>
      <c r="E13"/>
    </row>
    <row r="14" spans="3:5">
      <c r="E14"/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导入文本文档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H83"/>
  <sheetViews>
    <sheetView workbookViewId="0">
      <selection activeCell="S81" sqref="S81"/>
    </sheetView>
  </sheetViews>
  <sheetFormatPr defaultColWidth="9" defaultRowHeight="13.5"/>
  <cols>
    <col min="1" max="1" width="4.125" style="12" customWidth="1"/>
    <col min="2" max="2" width="18.875" style="12" customWidth="1"/>
    <col min="3" max="7" width="9.875" style="24" customWidth="1"/>
    <col min="8" max="11" width="9" style="12" customWidth="1"/>
    <col min="12" max="25" width="9" style="12"/>
    <col min="26" max="26" width="11.25" style="12" customWidth="1"/>
    <col min="27" max="27" width="11.375" style="12" customWidth="1"/>
    <col min="28" max="29" width="12.75" style="12" customWidth="1"/>
    <col min="30" max="16384" width="9" style="12"/>
  </cols>
  <sheetData>
    <row r="1" spans="1:34">
      <c r="B1" s="12" t="s">
        <v>976</v>
      </c>
      <c r="C1" s="24">
        <v>160213</v>
      </c>
      <c r="D1" s="24">
        <v>160205</v>
      </c>
      <c r="E1" s="24">
        <v>170004</v>
      </c>
      <c r="F1" s="24">
        <v>160023</v>
      </c>
    </row>
    <row r="2" spans="1:34">
      <c r="C2" s="25"/>
      <c r="D2" s="25"/>
      <c r="E2" s="25"/>
      <c r="F2" s="25"/>
      <c r="G2" s="25"/>
    </row>
    <row r="5" spans="1:34">
      <c r="A5" s="19">
        <v>1</v>
      </c>
      <c r="B5" s="12" t="s">
        <v>2742</v>
      </c>
    </row>
    <row r="6" spans="1:34">
      <c r="B6" s="12" t="s">
        <v>2799</v>
      </c>
      <c r="C6" s="37">
        <v>42843</v>
      </c>
      <c r="D6" s="37">
        <v>42844</v>
      </c>
      <c r="E6" s="37">
        <v>42845</v>
      </c>
      <c r="F6" s="37">
        <v>42846</v>
      </c>
      <c r="G6" s="37">
        <v>42849</v>
      </c>
      <c r="H6" s="2"/>
      <c r="I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>
      <c r="B7" s="12" t="s">
        <v>2800</v>
      </c>
      <c r="C7" s="26">
        <v>4.26</v>
      </c>
      <c r="D7" s="26">
        <v>4.2149999999999999</v>
      </c>
      <c r="E7" s="26">
        <v>4.2424999999999997</v>
      </c>
      <c r="F7" s="26">
        <v>4.2729999999999997</v>
      </c>
      <c r="G7" s="26">
        <v>4.3250000000000002</v>
      </c>
      <c r="H7" s="13"/>
      <c r="I7" s="13"/>
      <c r="K7" s="13"/>
      <c r="L7" s="13"/>
      <c r="M7" s="13"/>
      <c r="N7" s="13"/>
      <c r="O7" s="13"/>
      <c r="P7" s="13"/>
      <c r="Q7" s="13"/>
      <c r="R7" s="13"/>
      <c r="S7" s="13"/>
    </row>
    <row r="8" spans="1:34">
      <c r="B8" s="12" t="s">
        <v>2801</v>
      </c>
      <c r="C8" s="26">
        <v>4.2050000000000001</v>
      </c>
      <c r="D8" s="26">
        <v>4.1849999999999996</v>
      </c>
      <c r="E8" s="26">
        <v>4.2</v>
      </c>
      <c r="F8" s="26">
        <v>4.2324999999999999</v>
      </c>
      <c r="G8" s="26">
        <v>4.2824999999999998</v>
      </c>
      <c r="H8" s="13"/>
    </row>
    <row r="9" spans="1:34">
      <c r="B9" s="12" t="s">
        <v>2802</v>
      </c>
      <c r="C9" s="27">
        <v>4.2313675675675499</v>
      </c>
      <c r="D9" s="27">
        <v>4.2003771551724345</v>
      </c>
      <c r="E9" s="27">
        <v>4.2290812499999895</v>
      </c>
      <c r="F9" s="27">
        <v>4.2484999999999848</v>
      </c>
      <c r="G9" s="27">
        <v>4.2990824468085105</v>
      </c>
      <c r="H9" s="15"/>
      <c r="J9" s="14"/>
    </row>
    <row r="10" spans="1:34">
      <c r="B10" s="12" t="s">
        <v>2803</v>
      </c>
      <c r="C10" s="28">
        <v>370</v>
      </c>
      <c r="D10" s="28">
        <v>464</v>
      </c>
      <c r="E10" s="28">
        <v>480</v>
      </c>
      <c r="F10" s="28">
        <v>399</v>
      </c>
      <c r="G10" s="28">
        <v>188</v>
      </c>
      <c r="H10" s="13"/>
    </row>
    <row r="11" spans="1:34">
      <c r="C11" s="28"/>
      <c r="D11" s="28"/>
      <c r="E11" s="28"/>
      <c r="F11" s="28"/>
      <c r="G11" s="28"/>
      <c r="H11" s="13"/>
    </row>
    <row r="12" spans="1:34">
      <c r="C12" s="28"/>
      <c r="D12" s="28"/>
      <c r="E12" s="28"/>
      <c r="F12" s="28"/>
      <c r="G12" s="28"/>
      <c r="H12" s="13"/>
    </row>
    <row r="13" spans="1:34">
      <c r="C13" s="28"/>
      <c r="D13" s="28"/>
      <c r="E13" s="28"/>
      <c r="F13" s="28"/>
      <c r="G13" s="28"/>
      <c r="H13" s="13"/>
    </row>
    <row r="14" spans="1:34">
      <c r="C14" s="28"/>
      <c r="D14" s="28"/>
      <c r="E14" s="28"/>
      <c r="F14" s="28"/>
      <c r="G14" s="28"/>
      <c r="H14" s="13"/>
    </row>
    <row r="15" spans="1:34">
      <c r="C15" s="28"/>
      <c r="D15" s="28"/>
      <c r="E15" s="28"/>
      <c r="F15" s="28"/>
      <c r="G15" s="28"/>
      <c r="H15" s="13"/>
    </row>
    <row r="16" spans="1:34">
      <c r="C16" s="28"/>
      <c r="D16" s="28"/>
      <c r="E16" s="28"/>
      <c r="F16" s="28"/>
      <c r="G16" s="28"/>
      <c r="H16" s="13"/>
    </row>
    <row r="17" spans="1:8">
      <c r="C17" s="28"/>
      <c r="D17" s="28"/>
      <c r="E17" s="28"/>
      <c r="F17" s="28"/>
      <c r="G17" s="28"/>
      <c r="H17" s="13"/>
    </row>
    <row r="18" spans="1:8">
      <c r="C18" s="28"/>
      <c r="D18" s="28"/>
      <c r="E18" s="28"/>
      <c r="F18" s="28"/>
      <c r="G18" s="28"/>
      <c r="H18" s="13"/>
    </row>
    <row r="19" spans="1:8">
      <c r="C19" s="28"/>
      <c r="D19" s="28"/>
      <c r="E19" s="28"/>
      <c r="F19" s="28"/>
      <c r="G19" s="28"/>
      <c r="H19" s="13"/>
    </row>
    <row r="20" spans="1:8">
      <c r="C20" s="28"/>
      <c r="D20" s="28"/>
      <c r="E20" s="28"/>
      <c r="F20" s="28"/>
      <c r="G20" s="28"/>
      <c r="H20" s="13"/>
    </row>
    <row r="21" spans="1:8">
      <c r="C21" s="28"/>
      <c r="D21" s="28"/>
      <c r="E21" s="28"/>
      <c r="F21" s="28"/>
      <c r="G21" s="28"/>
      <c r="H21" s="13"/>
    </row>
    <row r="22" spans="1:8">
      <c r="C22" s="28"/>
      <c r="D22" s="28"/>
      <c r="E22" s="28"/>
      <c r="F22" s="28"/>
      <c r="G22" s="28"/>
      <c r="H22" s="13"/>
    </row>
    <row r="23" spans="1:8">
      <c r="C23" s="28"/>
      <c r="D23" s="28"/>
      <c r="E23" s="28"/>
      <c r="F23" s="28"/>
      <c r="G23" s="28"/>
      <c r="H23" s="13"/>
    </row>
    <row r="24" spans="1:8">
      <c r="C24" s="28"/>
      <c r="D24" s="28"/>
      <c r="E24" s="28"/>
      <c r="F24" s="28"/>
      <c r="G24" s="28"/>
      <c r="H24" s="13"/>
    </row>
    <row r="25" spans="1:8" ht="13.5" customHeight="1" thickBot="1"/>
    <row r="26" spans="1:8" s="21" customFormat="1" ht="14.25" thickBot="1">
      <c r="A26" s="20"/>
      <c r="C26" s="29"/>
      <c r="D26" s="29"/>
      <c r="E26" s="29"/>
      <c r="F26" s="29"/>
      <c r="G26" s="29"/>
    </row>
    <row r="27" spans="1:8">
      <c r="A27" s="19">
        <v>2</v>
      </c>
      <c r="B27" s="12" t="s">
        <v>2804</v>
      </c>
    </row>
    <row r="28" spans="1:8">
      <c r="B28" s="12" t="s">
        <v>2799</v>
      </c>
      <c r="C28" s="25">
        <v>42843</v>
      </c>
      <c r="D28" s="25">
        <v>42844</v>
      </c>
      <c r="E28" s="25">
        <v>42845</v>
      </c>
      <c r="F28" s="25">
        <v>42846</v>
      </c>
      <c r="G28" s="25">
        <v>42849</v>
      </c>
    </row>
    <row r="29" spans="1:8">
      <c r="B29" s="12" t="s">
        <v>2800</v>
      </c>
      <c r="C29" s="30">
        <v>4.33</v>
      </c>
      <c r="D29" s="30">
        <v>4.335</v>
      </c>
      <c r="E29" s="30">
        <v>4.3499999999999996</v>
      </c>
      <c r="F29" s="30">
        <v>4.3600000000000003</v>
      </c>
      <c r="G29" s="30">
        <v>4.42</v>
      </c>
    </row>
    <row r="30" spans="1:8">
      <c r="B30" s="12" t="s">
        <v>2801</v>
      </c>
      <c r="C30" s="30">
        <v>4.33</v>
      </c>
      <c r="D30" s="30">
        <v>4.33</v>
      </c>
      <c r="E30" s="30">
        <v>4.3499999999999996</v>
      </c>
      <c r="F30" s="30">
        <v>4.3600000000000003</v>
      </c>
      <c r="G30" s="30">
        <v>4.41</v>
      </c>
    </row>
    <row r="31" spans="1:8">
      <c r="B31" s="14" t="s">
        <v>2802</v>
      </c>
      <c r="C31" s="30">
        <v>4.33</v>
      </c>
      <c r="D31" s="30">
        <v>4.3335714285714291</v>
      </c>
      <c r="E31" s="30">
        <v>4.3499999999999996</v>
      </c>
      <c r="F31" s="30">
        <v>4.3600000000000003</v>
      </c>
      <c r="G31" s="30">
        <v>4.415</v>
      </c>
    </row>
    <row r="32" spans="1:8">
      <c r="B32" s="12" t="s">
        <v>2803</v>
      </c>
      <c r="C32" s="31">
        <v>1</v>
      </c>
      <c r="D32" s="32">
        <v>7</v>
      </c>
      <c r="E32" s="32">
        <v>3</v>
      </c>
      <c r="F32" s="32">
        <v>1</v>
      </c>
      <c r="G32" s="32">
        <v>2</v>
      </c>
    </row>
    <row r="33" spans="1:7" ht="13.5" customHeight="1">
      <c r="C33" s="28"/>
    </row>
    <row r="34" spans="1:7" ht="13.5" customHeight="1">
      <c r="C34" s="28"/>
    </row>
    <row r="35" spans="1:7" ht="13.5" customHeight="1">
      <c r="C35" s="28"/>
    </row>
    <row r="36" spans="1:7" ht="13.5" customHeight="1">
      <c r="C36" s="28"/>
    </row>
    <row r="37" spans="1:7" ht="13.5" customHeight="1">
      <c r="C37" s="28"/>
    </row>
    <row r="38" spans="1:7" ht="13.5" customHeight="1">
      <c r="C38" s="28"/>
    </row>
    <row r="39" spans="1:7" ht="13.5" customHeight="1">
      <c r="C39" s="28"/>
    </row>
    <row r="40" spans="1:7" ht="13.5" customHeight="1">
      <c r="C40" s="28"/>
    </row>
    <row r="41" spans="1:7" ht="13.5" customHeight="1">
      <c r="C41" s="28"/>
    </row>
    <row r="42" spans="1:7" ht="13.5" customHeight="1">
      <c r="C42" s="28"/>
    </row>
    <row r="43" spans="1:7" ht="13.5" customHeight="1">
      <c r="C43" s="28"/>
    </row>
    <row r="44" spans="1:7" ht="13.5" customHeight="1">
      <c r="C44" s="28"/>
    </row>
    <row r="45" spans="1:7" ht="13.5" customHeight="1">
      <c r="C45" s="28"/>
    </row>
    <row r="46" spans="1:7" ht="13.5" customHeight="1">
      <c r="C46" s="28"/>
    </row>
    <row r="47" spans="1:7" ht="13.5" customHeight="1" thickBot="1">
      <c r="C47" s="28"/>
    </row>
    <row r="48" spans="1:7" s="23" customFormat="1" ht="14.25" thickBot="1">
      <c r="A48" s="22"/>
      <c r="C48" s="33"/>
      <c r="D48" s="34"/>
      <c r="E48" s="34"/>
      <c r="F48" s="34"/>
      <c r="G48" s="34"/>
    </row>
    <row r="49" spans="1:7">
      <c r="A49" s="19">
        <v>3</v>
      </c>
      <c r="B49" s="12" t="s">
        <v>2805</v>
      </c>
    </row>
    <row r="50" spans="1:7">
      <c r="B50" s="12" t="s">
        <v>2799</v>
      </c>
      <c r="C50" s="25">
        <v>42843</v>
      </c>
      <c r="D50" s="25">
        <v>42844</v>
      </c>
      <c r="E50" s="25">
        <v>42845</v>
      </c>
      <c r="F50" s="25">
        <v>42846</v>
      </c>
      <c r="G50" s="25">
        <v>42849</v>
      </c>
    </row>
    <row r="51" spans="1:7">
      <c r="B51" s="12" t="s">
        <v>2800</v>
      </c>
      <c r="C51" s="38">
        <v>3.43</v>
      </c>
      <c r="D51" s="39">
        <v>4.4124999999999996</v>
      </c>
      <c r="E51" s="39">
        <v>3.43</v>
      </c>
      <c r="F51" s="39">
        <v>3.46</v>
      </c>
      <c r="G51" s="39">
        <v>3.5150000000000001</v>
      </c>
    </row>
    <row r="52" spans="1:7">
      <c r="B52" s="12" t="s">
        <v>2801</v>
      </c>
      <c r="C52" s="38">
        <v>3.3975</v>
      </c>
      <c r="D52" s="39">
        <v>3.39</v>
      </c>
      <c r="E52" s="39">
        <v>3.41</v>
      </c>
      <c r="F52" s="39">
        <v>3.42</v>
      </c>
      <c r="G52" s="39">
        <v>3.47</v>
      </c>
    </row>
    <row r="53" spans="1:7" s="14" customFormat="1">
      <c r="B53" s="14" t="s">
        <v>2802</v>
      </c>
      <c r="C53" s="40">
        <v>3.4104452054794523</v>
      </c>
      <c r="D53" s="39">
        <v>3.4219841269841291</v>
      </c>
      <c r="E53" s="39">
        <v>3.4237053571428535</v>
      </c>
      <c r="F53" s="39">
        <v>3.4383196721311466</v>
      </c>
      <c r="G53" s="39">
        <v>3.4907065217391291</v>
      </c>
    </row>
    <row r="54" spans="1:7">
      <c r="B54" s="12" t="s">
        <v>2803</v>
      </c>
      <c r="C54" s="28">
        <v>73</v>
      </c>
      <c r="D54" s="24">
        <v>63</v>
      </c>
      <c r="E54" s="24">
        <v>56</v>
      </c>
      <c r="F54" s="24">
        <v>61</v>
      </c>
      <c r="G54" s="24">
        <v>46</v>
      </c>
    </row>
    <row r="55" spans="1:7">
      <c r="C55" s="28"/>
    </row>
    <row r="56" spans="1:7">
      <c r="C56" s="28"/>
    </row>
    <row r="57" spans="1:7">
      <c r="C57" s="28"/>
    </row>
    <row r="58" spans="1:7">
      <c r="C58" s="28"/>
    </row>
    <row r="59" spans="1:7">
      <c r="C59" s="28"/>
    </row>
    <row r="60" spans="1:7">
      <c r="C60" s="28"/>
    </row>
    <row r="61" spans="1:7">
      <c r="C61" s="28"/>
    </row>
    <row r="62" spans="1:7">
      <c r="C62" s="28"/>
    </row>
    <row r="63" spans="1:7">
      <c r="C63" s="28"/>
    </row>
    <row r="64" spans="1:7">
      <c r="C64" s="28"/>
    </row>
    <row r="65" spans="1:7">
      <c r="C65" s="28"/>
    </row>
    <row r="66" spans="1:7">
      <c r="C66" s="28"/>
    </row>
    <row r="67" spans="1:7">
      <c r="C67" s="28"/>
    </row>
    <row r="68" spans="1:7">
      <c r="C68" s="28"/>
    </row>
    <row r="69" spans="1:7" ht="13.5" customHeight="1" thickBot="1"/>
    <row r="70" spans="1:7" s="21" customFormat="1" ht="14.25" thickBot="1">
      <c r="A70" s="20"/>
      <c r="C70" s="29"/>
      <c r="D70" s="29"/>
      <c r="E70" s="29"/>
      <c r="F70" s="29"/>
      <c r="G70" s="29"/>
    </row>
    <row r="71" spans="1:7">
      <c r="A71" s="19">
        <v>4</v>
      </c>
      <c r="B71" s="12" t="s">
        <v>2806</v>
      </c>
    </row>
    <row r="72" spans="1:7">
      <c r="B72" s="12" t="s">
        <v>2799</v>
      </c>
      <c r="C72" s="25">
        <v>42843</v>
      </c>
      <c r="D72" s="25">
        <v>42844</v>
      </c>
      <c r="E72" s="25">
        <v>42845</v>
      </c>
      <c r="F72" s="25">
        <v>42846</v>
      </c>
      <c r="G72" s="25">
        <v>42849</v>
      </c>
    </row>
    <row r="73" spans="1:7">
      <c r="B73" s="12" t="s">
        <v>2800</v>
      </c>
      <c r="C73" s="38">
        <v>3.44</v>
      </c>
      <c r="D73" s="39">
        <v>3.4</v>
      </c>
      <c r="E73" s="39">
        <v>3.41</v>
      </c>
      <c r="F73" s="39">
        <v>3.44</v>
      </c>
      <c r="G73" s="39">
        <v>3.5</v>
      </c>
    </row>
    <row r="74" spans="1:7">
      <c r="B74" s="12" t="s">
        <v>2801</v>
      </c>
      <c r="C74" s="38">
        <v>3.39</v>
      </c>
      <c r="D74" s="39">
        <v>3.39</v>
      </c>
      <c r="E74" s="39">
        <v>3.4</v>
      </c>
      <c r="F74" s="39">
        <v>3.42</v>
      </c>
      <c r="G74" s="39">
        <v>3.46</v>
      </c>
    </row>
    <row r="75" spans="1:7">
      <c r="B75" s="14" t="s">
        <v>2802</v>
      </c>
      <c r="C75" s="40">
        <v>3.4</v>
      </c>
      <c r="D75" s="39">
        <v>3.3962500000000002</v>
      </c>
      <c r="E75" s="39">
        <v>3.4050000000000002</v>
      </c>
      <c r="F75" s="39">
        <v>3.4333333333333336</v>
      </c>
      <c r="G75" s="39">
        <v>3.4870000000000005</v>
      </c>
    </row>
    <row r="76" spans="1:7">
      <c r="B76" s="12" t="s">
        <v>2803</v>
      </c>
      <c r="C76" s="28">
        <v>14</v>
      </c>
      <c r="D76" s="24">
        <v>12</v>
      </c>
      <c r="E76" s="24">
        <v>2</v>
      </c>
      <c r="F76" s="24">
        <v>3</v>
      </c>
      <c r="G76" s="24">
        <v>5</v>
      </c>
    </row>
    <row r="79" spans="1:7">
      <c r="C79" s="36"/>
    </row>
    <row r="80" spans="1:7">
      <c r="C80" s="28"/>
    </row>
    <row r="81" spans="2:3" s="12" customFormat="1">
      <c r="C81" s="28"/>
    </row>
    <row r="82" spans="2:3" s="12" customFormat="1">
      <c r="B82" s="14"/>
      <c r="C82" s="35"/>
    </row>
    <row r="83" spans="2:3" s="12" customFormat="1">
      <c r="C83" s="2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作图">
                <anchor moveWithCells="1" sizeWithCells="1">
                  <from>
                    <xdr:col>7</xdr:col>
                    <xdr:colOff>9525</xdr:colOff>
                    <xdr:row>0</xdr:row>
                    <xdr:rowOff>28575</xdr:rowOff>
                  </from>
                  <to>
                    <xdr:col>8</xdr:col>
                    <xdr:colOff>676275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578"/>
  <sheetViews>
    <sheetView workbookViewId="0">
      <selection activeCell="G2" sqref="G2"/>
    </sheetView>
  </sheetViews>
  <sheetFormatPr defaultRowHeight="13.5"/>
  <cols>
    <col min="1" max="1" width="13.125" customWidth="1"/>
    <col min="2" max="2" width="12" style="42" customWidth="1"/>
    <col min="3" max="3" width="8" customWidth="1"/>
    <col min="4" max="4" width="17.375" customWidth="1"/>
    <col min="6" max="6" width="10.25" style="10" customWidth="1"/>
    <col min="7" max="7" width="9.125" style="10" bestFit="1" customWidth="1"/>
    <col min="8" max="8" width="10.375" style="10" bestFit="1" customWidth="1"/>
    <col min="9" max="10" width="10.375" style="10" customWidth="1"/>
    <col min="11" max="11" width="12.875" customWidth="1"/>
    <col min="12" max="12" width="10.25" customWidth="1"/>
    <col min="14" max="14" width="14.375" customWidth="1"/>
    <col min="15" max="15" width="13.375" customWidth="1"/>
    <col min="16" max="16" width="11.75" bestFit="1" customWidth="1"/>
  </cols>
  <sheetData>
    <row r="1" spans="1:16">
      <c r="A1" s="5" t="s">
        <v>7</v>
      </c>
      <c r="B1" s="48" t="s">
        <v>371</v>
      </c>
      <c r="C1" s="6" t="s">
        <v>0</v>
      </c>
      <c r="D1" s="6" t="s">
        <v>1071</v>
      </c>
      <c r="E1" s="6" t="s">
        <v>1</v>
      </c>
      <c r="F1" s="6" t="s">
        <v>370</v>
      </c>
      <c r="G1" s="11" t="s">
        <v>2</v>
      </c>
      <c r="H1" s="11" t="s">
        <v>366</v>
      </c>
      <c r="I1" s="11" t="s">
        <v>367</v>
      </c>
      <c r="J1" s="11" t="s">
        <v>368</v>
      </c>
      <c r="K1" s="6" t="s">
        <v>907</v>
      </c>
      <c r="L1" s="6" t="s">
        <v>3</v>
      </c>
      <c r="M1" s="6" t="s">
        <v>4</v>
      </c>
      <c r="N1" s="6" t="s">
        <v>5</v>
      </c>
      <c r="O1" s="6" t="s">
        <v>6</v>
      </c>
      <c r="P1" s="6" t="s">
        <v>10</v>
      </c>
    </row>
    <row r="2" spans="1:16">
      <c r="A2" s="49">
        <f ca="1">TODAY()</f>
        <v>42905</v>
      </c>
      <c r="B2" s="7">
        <v>101754002</v>
      </c>
      <c r="C2" s="7">
        <v>8.6999999999999993</v>
      </c>
      <c r="D2" s="1" t="str">
        <f>[1]!b_info_name(B2)</f>
        <v>17鲁宏桥MTN002</v>
      </c>
      <c r="E2" s="1" t="str">
        <f>[1]!b_info_latestissurercreditrating(B2)</f>
        <v>AA+</v>
      </c>
      <c r="F2" s="8">
        <f ca="1">[1]!b_anal_day(B2,$A$5)/365</f>
        <v>4.5698630136986305</v>
      </c>
      <c r="G2" s="9">
        <f ca="1">[1]!b_anal_yield_cnbd(B2,$A$5)</f>
        <v>0</v>
      </c>
      <c r="H2" s="9">
        <f t="shared" ref="H2:H61" ca="1" si="0">(IF(C2&lt;0.1,C2*100,C2)-G2)*100</f>
        <v>869.99999999999989</v>
      </c>
      <c r="I2" s="9">
        <f ca="1">[1]!b_anal_yield_cnbd(B2,$A$7)</f>
        <v>0</v>
      </c>
      <c r="J2" s="9">
        <f t="shared" ref="J2:J62" ca="1" si="1">(G2-I2)*100</f>
        <v>0</v>
      </c>
      <c r="K2" s="1" t="str">
        <f>[1]!s_info_Nature(B2)</f>
        <v>外商独资企业</v>
      </c>
      <c r="L2" s="1" t="str">
        <f>[1]!b_info_windl1type(B2)</f>
        <v>中期票据</v>
      </c>
      <c r="M2" s="3">
        <f>[1]!b_info_couponrate(B2)</f>
        <v>5.2</v>
      </c>
      <c r="N2" s="2" t="str">
        <f>[1]!B_Info_ListedDate(B2)</f>
        <v>2017-01-12</v>
      </c>
      <c r="O2" s="2" t="str">
        <f>[1]!b_issue_firstissue(B2)</f>
        <v>2017-01-10</v>
      </c>
      <c r="P2" s="4">
        <f t="shared" ref="P2:P61" ca="1" si="2">$A$2</f>
        <v>42905</v>
      </c>
    </row>
    <row r="3" spans="1:16">
      <c r="A3" s="16" t="str">
        <f ca="1">TEXT(WEEKDAY(A2),"dddd")</f>
        <v>Monday</v>
      </c>
      <c r="B3" s="7">
        <v>31491029</v>
      </c>
      <c r="C3" s="7">
        <v>8.6999999999999993</v>
      </c>
      <c r="D3" s="1" t="str">
        <f>[1]!b_info_name(B3)</f>
        <v>14淮北矿PPN001</v>
      </c>
      <c r="E3" s="1" t="str">
        <f>[1]!b_info_latestissurercreditrating(B3)</f>
        <v>AA+</v>
      </c>
      <c r="F3" s="8">
        <f ca="1">[1]!b_anal_day(B3,$A$5)/365</f>
        <v>0.43835616438356162</v>
      </c>
      <c r="G3" s="9">
        <f ca="1">[1]!b_anal_yield_cnbd(B3,$A$5)</f>
        <v>0</v>
      </c>
      <c r="H3" s="9">
        <f t="shared" ca="1" si="0"/>
        <v>869.99999999999989</v>
      </c>
      <c r="I3" s="9">
        <f ca="1">[1]!b_anal_yield_cnbd(B3,$A$7)</f>
        <v>0</v>
      </c>
      <c r="J3" s="9">
        <f t="shared" ca="1" si="1"/>
        <v>0</v>
      </c>
      <c r="K3" s="1" t="str">
        <f>[1]!s_info_Nature(B3)</f>
        <v>地方国有企业</v>
      </c>
      <c r="L3" s="1" t="str">
        <f>[1]!b_info_windl1type(B3)</f>
        <v>定向工具</v>
      </c>
      <c r="M3" s="3">
        <f>[1]!b_info_couponrate(B3)</f>
        <v>6.6</v>
      </c>
      <c r="N3" s="2">
        <f>[1]!B_Info_ListedDate(B3)</f>
        <v>0</v>
      </c>
      <c r="O3" s="2" t="str">
        <f>[1]!b_issue_firstissue(B3)</f>
        <v>2014-11-24</v>
      </c>
      <c r="P3" s="4">
        <f t="shared" ca="1" si="2"/>
        <v>42905</v>
      </c>
    </row>
    <row r="4" spans="1:16">
      <c r="A4" s="5" t="s">
        <v>8</v>
      </c>
      <c r="B4" s="7" t="s">
        <v>3077</v>
      </c>
      <c r="C4" s="7">
        <v>8.17</v>
      </c>
      <c r="D4" s="1" t="str">
        <f>[1]!b_info_name(B4)</f>
        <v>15花园02</v>
      </c>
      <c r="E4" s="1" t="str">
        <f>[1]!b_info_latestissurercreditrating(B4)</f>
        <v>AA</v>
      </c>
      <c r="F4" s="8">
        <f ca="1">[1]!b_anal_day(B4,$A$5)/365</f>
        <v>3.5123287671232877</v>
      </c>
      <c r="G4" s="9">
        <f ca="1">[1]!b_anal_yield_cnbd(B4,$A$5)</f>
        <v>0</v>
      </c>
      <c r="H4" s="9">
        <f t="shared" ca="1" si="0"/>
        <v>817</v>
      </c>
      <c r="I4" s="9">
        <f ca="1">[1]!b_anal_yield_cnbd(B4,$A$7)</f>
        <v>0</v>
      </c>
      <c r="J4" s="9">
        <f t="shared" ca="1" si="1"/>
        <v>0</v>
      </c>
      <c r="K4" s="1" t="str">
        <f>[1]!s_info_Nature(B4)</f>
        <v>外商独资企业</v>
      </c>
      <c r="L4" s="1" t="str">
        <f>[1]!b_info_windl1type(B4)</f>
        <v>公司债</v>
      </c>
      <c r="M4" s="3">
        <f>[1]!b_info_couponrate(B4)</f>
        <v>7.47</v>
      </c>
      <c r="N4" s="2" t="str">
        <f>[1]!B_Info_ListedDate(B4)</f>
        <v>2016-01-06</v>
      </c>
      <c r="O4" s="2" t="str">
        <f>[1]!b_issue_firstissue(B4)</f>
        <v>2015-12-18</v>
      </c>
      <c r="P4" s="4">
        <f t="shared" ca="1" si="2"/>
        <v>42905</v>
      </c>
    </row>
    <row r="5" spans="1:16">
      <c r="A5" s="4">
        <f ca="1">A2-1</f>
        <v>42904</v>
      </c>
      <c r="B5" s="7">
        <v>101554032</v>
      </c>
      <c r="C5" s="7">
        <v>7.68</v>
      </c>
      <c r="D5" s="1" t="str">
        <f>[1]!b_info_name(B5)</f>
        <v>15鲁宏桥MTN002</v>
      </c>
      <c r="E5" s="1" t="str">
        <f>[1]!b_info_latestissurercreditrating(B5)</f>
        <v>AA+</v>
      </c>
      <c r="F5" s="8">
        <f ca="1">[1]!b_anal_day(B5,$A$5)/365</f>
        <v>0.90410958904109584</v>
      </c>
      <c r="G5" s="9">
        <f ca="1">[1]!b_anal_yield_cnbd(B5,$A$5)</f>
        <v>0</v>
      </c>
      <c r="H5" s="9">
        <f t="shared" ca="1" si="0"/>
        <v>768</v>
      </c>
      <c r="I5" s="9">
        <f ca="1">[1]!b_anal_yield_cnbd(B5,$A$7)</f>
        <v>0</v>
      </c>
      <c r="J5" s="9">
        <f t="shared" ca="1" si="1"/>
        <v>0</v>
      </c>
      <c r="K5" s="1" t="str">
        <f>[1]!s_info_Nature(B5)</f>
        <v>外商独资企业</v>
      </c>
      <c r="L5" s="1" t="str">
        <f>[1]!b_info_windl1type(B5)</f>
        <v>中期票据</v>
      </c>
      <c r="M5" s="3">
        <f>[1]!b_info_couponrate(B5)</f>
        <v>5.2</v>
      </c>
      <c r="N5" s="2" t="str">
        <f>[1]!B_Info_ListedDate(B5)</f>
        <v>2015-05-15</v>
      </c>
      <c r="O5" s="2" t="str">
        <f>[1]!b_issue_firstissue(B5)</f>
        <v>2015-05-13</v>
      </c>
      <c r="P5" s="4">
        <f t="shared" ca="1" si="2"/>
        <v>42905</v>
      </c>
    </row>
    <row r="6" spans="1:16">
      <c r="A6" s="5" t="s">
        <v>9</v>
      </c>
      <c r="B6" s="7">
        <v>101554032</v>
      </c>
      <c r="C6" s="7">
        <v>7.68</v>
      </c>
      <c r="D6" s="1" t="str">
        <f>[1]!b_info_name(B6)</f>
        <v>15鲁宏桥MTN002</v>
      </c>
      <c r="E6" s="1" t="str">
        <f>[1]!b_info_latestissurercreditrating(B6)</f>
        <v>AA+</v>
      </c>
      <c r="F6" s="8">
        <f ca="1">[1]!b_anal_day(B6,$A$5)/365</f>
        <v>0.90410958904109584</v>
      </c>
      <c r="G6" s="9">
        <f ca="1">[1]!b_anal_yield_cnbd(B6,$A$5)</f>
        <v>0</v>
      </c>
      <c r="H6" s="9">
        <f t="shared" ca="1" si="0"/>
        <v>768</v>
      </c>
      <c r="I6" s="9">
        <f ca="1">[1]!b_anal_yield_cnbd(B6,$A$7)</f>
        <v>0</v>
      </c>
      <c r="J6" s="9">
        <f t="shared" ca="1" si="1"/>
        <v>0</v>
      </c>
      <c r="K6" s="1" t="str">
        <f>[1]!s_info_Nature(B6)</f>
        <v>外商独资企业</v>
      </c>
      <c r="L6" s="1" t="str">
        <f>[1]!b_info_windl1type(B6)</f>
        <v>中期票据</v>
      </c>
      <c r="M6" s="3">
        <f>[1]!b_info_couponrate(B6)</f>
        <v>5.2</v>
      </c>
      <c r="N6" s="2" t="str">
        <f>[1]!B_Info_ListedDate(B6)</f>
        <v>2015-05-15</v>
      </c>
      <c r="O6" s="2" t="str">
        <f>[1]!b_issue_firstissue(B6)</f>
        <v>2015-05-13</v>
      </c>
      <c r="P6" s="4">
        <f t="shared" ca="1" si="2"/>
        <v>42905</v>
      </c>
    </row>
    <row r="7" spans="1:16" ht="12" customHeight="1">
      <c r="A7" s="4">
        <f ca="1">A2-2</f>
        <v>42903</v>
      </c>
      <c r="B7" s="7">
        <v>101651035</v>
      </c>
      <c r="C7" s="7">
        <v>7.25</v>
      </c>
      <c r="D7" s="1" t="str">
        <f>[1]!b_info_name(B7)</f>
        <v>16东阳光MTN001</v>
      </c>
      <c r="E7" s="1" t="str">
        <f>[1]!b_info_latestissurercreditrating(B7)</f>
        <v>AA</v>
      </c>
      <c r="F7" s="8">
        <f ca="1">[1]!b_anal_day(B7,$A$5)/365</f>
        <v>2.106849315068493</v>
      </c>
      <c r="G7" s="9">
        <f ca="1">[1]!b_anal_yield_cnbd(B7,$A$5)</f>
        <v>0</v>
      </c>
      <c r="H7" s="9">
        <f t="shared" ca="1" si="0"/>
        <v>725</v>
      </c>
      <c r="I7" s="9">
        <f ca="1">[1]!b_anal_yield_cnbd(B7,$A$7)</f>
        <v>0</v>
      </c>
      <c r="J7" s="9">
        <f t="shared" ca="1" si="1"/>
        <v>0</v>
      </c>
      <c r="K7" s="1" t="str">
        <f>[1]!s_info_Nature(B7)</f>
        <v>民营企业</v>
      </c>
      <c r="L7" s="1" t="str">
        <f>[1]!b_info_windl1type(B7)</f>
        <v>中期票据</v>
      </c>
      <c r="M7" s="3">
        <f>[1]!b_info_couponrate(B7)</f>
        <v>6.27</v>
      </c>
      <c r="N7" s="2" t="str">
        <f>[1]!B_Info_ListedDate(B7)</f>
        <v>2016-07-28</v>
      </c>
      <c r="O7" s="2" t="str">
        <f>[1]!b_issue_firstissue(B7)</f>
        <v>2016-07-25</v>
      </c>
      <c r="P7" s="4">
        <f t="shared" ca="1" si="2"/>
        <v>42905</v>
      </c>
    </row>
    <row r="8" spans="1:16">
      <c r="B8" s="7" t="s">
        <v>3078</v>
      </c>
      <c r="C8" s="7">
        <v>7</v>
      </c>
      <c r="D8" s="1" t="str">
        <f>[1]!b_info_name(B8)</f>
        <v>16兴城01</v>
      </c>
      <c r="E8" s="1" t="str">
        <f>[1]!b_info_latestissurercreditrating(B8)</f>
        <v>AA</v>
      </c>
      <c r="F8" s="8">
        <f ca="1">[1]!b_anal_day(B8,$A$5)/365</f>
        <v>3.6</v>
      </c>
      <c r="G8" s="9">
        <f ca="1">[1]!b_anal_yield_cnbd(B8,$A$5)</f>
        <v>0</v>
      </c>
      <c r="H8" s="9">
        <f t="shared" ca="1" si="0"/>
        <v>700</v>
      </c>
      <c r="I8" s="9">
        <f ca="1">[1]!b_anal_yield_cnbd(B8,$A$7)</f>
        <v>0</v>
      </c>
      <c r="J8" s="9">
        <f t="shared" ca="1" si="1"/>
        <v>0</v>
      </c>
      <c r="K8" s="1" t="str">
        <f>[1]!s_info_Nature(B8)</f>
        <v>地方国有企业</v>
      </c>
      <c r="L8" s="1" t="str">
        <f>[1]!b_info_windl1type(B8)</f>
        <v>公司债</v>
      </c>
      <c r="M8" s="3">
        <f>[1]!b_info_couponrate(B8)</f>
        <v>6.28</v>
      </c>
      <c r="N8" s="2" t="str">
        <f>[1]!B_Info_ListedDate(B8)</f>
        <v>2016-02-05</v>
      </c>
      <c r="O8" s="2" t="str">
        <f>[1]!b_issue_firstissue(B8)</f>
        <v>2016-01-22</v>
      </c>
      <c r="P8" s="4">
        <f t="shared" ca="1" si="2"/>
        <v>42905</v>
      </c>
    </row>
    <row r="9" spans="1:16">
      <c r="B9" s="7" t="s">
        <v>3079</v>
      </c>
      <c r="C9" s="7">
        <v>6.7</v>
      </c>
      <c r="D9" s="1" t="str">
        <f>[1]!b_info_name(B9)</f>
        <v>14美兰01</v>
      </c>
      <c r="E9" s="1" t="str">
        <f>[1]!b_info_latestissurercreditrating(B9)</f>
        <v>AA</v>
      </c>
      <c r="F9" s="8">
        <f ca="1">[1]!b_anal_day(B9,$A$5)/365</f>
        <v>0.21643835616438356</v>
      </c>
      <c r="G9" s="9">
        <f ca="1">[1]!b_anal_yield_cnbd(B9,$A$5)</f>
        <v>0</v>
      </c>
      <c r="H9" s="9">
        <f t="shared" ca="1" si="0"/>
        <v>670</v>
      </c>
      <c r="I9" s="9">
        <f ca="1">[1]!b_anal_yield_cnbd(B9,$A$7)</f>
        <v>0</v>
      </c>
      <c r="J9" s="9">
        <f t="shared" ca="1" si="1"/>
        <v>0</v>
      </c>
      <c r="K9" s="1" t="str">
        <f>[1]!s_info_Nature(B9)</f>
        <v>地方国有企业</v>
      </c>
      <c r="L9" s="1" t="str">
        <f>[1]!b_info_windl1type(B9)</f>
        <v>公司债</v>
      </c>
      <c r="M9" s="3">
        <f>[1]!b_info_couponrate(B9)</f>
        <v>9.6999999999999993</v>
      </c>
      <c r="N9" s="2" t="str">
        <f>[1]!B_Info_ListedDate(B9)</f>
        <v>2014-09-25</v>
      </c>
      <c r="O9" s="2" t="str">
        <f>[1]!b_issue_firstissue(B9)</f>
        <v>2014-09-05</v>
      </c>
      <c r="P9" s="4">
        <f t="shared" ca="1" si="2"/>
        <v>42905</v>
      </c>
    </row>
    <row r="10" spans="1:16">
      <c r="B10" s="7" t="s">
        <v>3080</v>
      </c>
      <c r="C10" s="7">
        <v>6.7</v>
      </c>
      <c r="D10" s="1" t="str">
        <f>[1]!b_info_name(B10)</f>
        <v>14美兰02</v>
      </c>
      <c r="E10" s="1" t="str">
        <f>[1]!b_info_latestissurercreditrating(B10)</f>
        <v>AA</v>
      </c>
      <c r="F10" s="8">
        <f ca="1">[1]!b_anal_day(B10,$A$5)/365</f>
        <v>0.26575342465753427</v>
      </c>
      <c r="G10" s="9">
        <f ca="1">[1]!b_anal_yield_cnbd(B10,$A$5)</f>
        <v>0</v>
      </c>
      <c r="H10" s="9">
        <f t="shared" ca="1" si="0"/>
        <v>670</v>
      </c>
      <c r="I10" s="9">
        <f ca="1">[1]!b_anal_yield_cnbd(B10,$A$7)</f>
        <v>0</v>
      </c>
      <c r="J10" s="9">
        <f t="shared" ca="1" si="1"/>
        <v>0</v>
      </c>
      <c r="K10" s="1" t="str">
        <f>[1]!s_info_Nature(B10)</f>
        <v>地方国有企业</v>
      </c>
      <c r="L10" s="1" t="str">
        <f>[1]!b_info_windl1type(B10)</f>
        <v>公司债</v>
      </c>
      <c r="M10" s="3">
        <f>[1]!b_info_couponrate(B10)</f>
        <v>9.6999999999999993</v>
      </c>
      <c r="N10" s="2" t="str">
        <f>[1]!B_Info_ListedDate(B10)</f>
        <v>2014-10-23</v>
      </c>
      <c r="O10" s="2" t="str">
        <f>[1]!b_issue_firstissue(B10)</f>
        <v>2014-09-23</v>
      </c>
      <c r="P10" s="4">
        <f t="shared" ca="1" si="2"/>
        <v>42905</v>
      </c>
    </row>
    <row r="11" spans="1:16">
      <c r="B11" s="7" t="s">
        <v>2040</v>
      </c>
      <c r="C11" s="7">
        <v>6.6</v>
      </c>
      <c r="D11" s="1" t="str">
        <f>[1]!b_info_name(B11)</f>
        <v>15龙光01</v>
      </c>
      <c r="E11" s="1" t="str">
        <f>[1]!b_info_latestissurercreditrating(B11)</f>
        <v>AA+</v>
      </c>
      <c r="F11" s="8">
        <f ca="1">[1]!b_anal_day(B11,$A$5)/365</f>
        <v>3.1726027397260275</v>
      </c>
      <c r="G11" s="9">
        <f ca="1">[1]!b_anal_yield_cnbd(B11,$A$5)</f>
        <v>0</v>
      </c>
      <c r="H11" s="9">
        <f t="shared" ca="1" si="0"/>
        <v>660</v>
      </c>
      <c r="I11" s="9">
        <f ca="1">[1]!b_anal_yield_cnbd(B11,$A$7)</f>
        <v>0</v>
      </c>
      <c r="J11" s="9">
        <f t="shared" ca="1" si="1"/>
        <v>0</v>
      </c>
      <c r="K11" s="1" t="str">
        <f>[1]!s_info_Nature(B11)</f>
        <v>外商独资企业</v>
      </c>
      <c r="L11" s="1" t="str">
        <f>[1]!b_info_windl1type(B11)</f>
        <v>公司债</v>
      </c>
      <c r="M11" s="3">
        <f>[1]!b_info_couponrate(B11)</f>
        <v>5</v>
      </c>
      <c r="N11" s="2" t="str">
        <f>[1]!B_Info_ListedDate(B11)</f>
        <v>2015-09-25</v>
      </c>
      <c r="O11" s="2" t="str">
        <f>[1]!b_issue_firstissue(B11)</f>
        <v>2015-08-18</v>
      </c>
      <c r="P11" s="4">
        <f t="shared" ca="1" si="2"/>
        <v>42905</v>
      </c>
    </row>
    <row r="12" spans="1:16">
      <c r="B12" s="7">
        <v>11767001</v>
      </c>
      <c r="C12" s="7">
        <v>6.4</v>
      </c>
      <c r="D12" s="1" t="str">
        <f>[1]!b_info_name(B12)</f>
        <v>17中融新大SCP001</v>
      </c>
      <c r="E12" s="1" t="str">
        <f>[1]!b_info_latestissurercreditrating(B12)</f>
        <v>AAA</v>
      </c>
      <c r="F12" s="8">
        <f ca="1">[1]!b_anal_day(B12,$A$5)/365</f>
        <v>0.31232876712328766</v>
      </c>
      <c r="G12" s="9">
        <f ca="1">[1]!b_anal_yield_cnbd(B12,$A$5)</f>
        <v>0</v>
      </c>
      <c r="H12" s="9">
        <f t="shared" ca="1" si="0"/>
        <v>640</v>
      </c>
      <c r="I12" s="9">
        <f ca="1">[1]!b_anal_yield_cnbd(B12,$A$7)</f>
        <v>0</v>
      </c>
      <c r="J12" s="9">
        <f t="shared" ca="1" si="1"/>
        <v>0</v>
      </c>
      <c r="K12" s="1" t="str">
        <f>[1]!s_info_Nature(B12)</f>
        <v>民营企业</v>
      </c>
      <c r="L12" s="1" t="str">
        <f>[1]!b_info_windl1type(B12)</f>
        <v>短期融资券</v>
      </c>
      <c r="M12" s="3">
        <f>[1]!b_info_couponrate(B12)</f>
        <v>5.92</v>
      </c>
      <c r="N12" s="2" t="str">
        <f>[1]!B_Info_ListedDate(B12)</f>
        <v>2017-01-16</v>
      </c>
      <c r="O12" s="2" t="str">
        <f>[1]!b_issue_firstissue(B12)</f>
        <v>2017-01-11</v>
      </c>
      <c r="P12" s="4">
        <f t="shared" ca="1" si="2"/>
        <v>42905</v>
      </c>
    </row>
    <row r="13" spans="1:16">
      <c r="B13" s="7">
        <v>11767001</v>
      </c>
      <c r="C13" s="7">
        <v>6.4</v>
      </c>
      <c r="D13" s="1" t="str">
        <f>[1]!b_info_name(B13)</f>
        <v>17中融新大SCP001</v>
      </c>
      <c r="E13" s="1" t="str">
        <f>[1]!b_info_latestissurercreditrating(B13)</f>
        <v>AAA</v>
      </c>
      <c r="F13" s="8">
        <f ca="1">[1]!b_anal_day(B13,$A$5)/365</f>
        <v>0.31232876712328766</v>
      </c>
      <c r="G13" s="9">
        <f ca="1">[1]!b_anal_yield_cnbd(B13,$A$5)</f>
        <v>0</v>
      </c>
      <c r="H13" s="9">
        <f t="shared" ca="1" si="0"/>
        <v>640</v>
      </c>
      <c r="I13" s="9">
        <f ca="1">[1]!b_anal_yield_cnbd(B13,$A$7)</f>
        <v>0</v>
      </c>
      <c r="J13" s="9">
        <f t="shared" ca="1" si="1"/>
        <v>0</v>
      </c>
      <c r="K13" s="1" t="str">
        <f>[1]!s_info_Nature(B13)</f>
        <v>民营企业</v>
      </c>
      <c r="L13" s="1" t="str">
        <f>[1]!b_info_windl1type(B13)</f>
        <v>短期融资券</v>
      </c>
      <c r="M13" s="3">
        <f>[1]!b_info_couponrate(B13)</f>
        <v>5.92</v>
      </c>
      <c r="N13" s="2" t="str">
        <f>[1]!B_Info_ListedDate(B13)</f>
        <v>2017-01-16</v>
      </c>
      <c r="O13" s="2" t="str">
        <f>[1]!b_issue_firstissue(B13)</f>
        <v>2017-01-11</v>
      </c>
      <c r="P13" s="4">
        <f t="shared" ca="1" si="2"/>
        <v>42905</v>
      </c>
    </row>
    <row r="14" spans="1:16">
      <c r="B14" s="7">
        <v>11767001</v>
      </c>
      <c r="C14" s="7">
        <v>6.4</v>
      </c>
      <c r="D14" s="1" t="str">
        <f>[1]!b_info_name(B14)</f>
        <v>17中融新大SCP001</v>
      </c>
      <c r="E14" s="1" t="str">
        <f>[1]!b_info_latestissurercreditrating(B14)</f>
        <v>AAA</v>
      </c>
      <c r="F14" s="8">
        <f ca="1">[1]!b_anal_day(B14,$A$5)/365</f>
        <v>0.31232876712328766</v>
      </c>
      <c r="G14" s="9">
        <f ca="1">[1]!b_anal_yield_cnbd(B14,$A$5)</f>
        <v>0</v>
      </c>
      <c r="H14" s="9">
        <f t="shared" ca="1" si="0"/>
        <v>640</v>
      </c>
      <c r="I14" s="9">
        <f ca="1">[1]!b_anal_yield_cnbd(B14,$A$7)</f>
        <v>0</v>
      </c>
      <c r="J14" s="9">
        <f t="shared" ca="1" si="1"/>
        <v>0</v>
      </c>
      <c r="K14" s="1" t="str">
        <f>[1]!s_info_Nature(B14)</f>
        <v>民营企业</v>
      </c>
      <c r="L14" s="1" t="str">
        <f>[1]!b_info_windl1type(B14)</f>
        <v>短期融资券</v>
      </c>
      <c r="M14" s="3">
        <f>[1]!b_info_couponrate(B14)</f>
        <v>5.92</v>
      </c>
      <c r="N14" s="2" t="str">
        <f>[1]!B_Info_ListedDate(B14)</f>
        <v>2017-01-16</v>
      </c>
      <c r="O14" s="2" t="str">
        <f>[1]!b_issue_firstissue(B14)</f>
        <v>2017-01-11</v>
      </c>
      <c r="P14" s="4">
        <f t="shared" ca="1" si="2"/>
        <v>42905</v>
      </c>
    </row>
    <row r="15" spans="1:16">
      <c r="B15" s="7" t="s">
        <v>2325</v>
      </c>
      <c r="C15" s="7">
        <v>6.37</v>
      </c>
      <c r="D15" s="1" t="str">
        <f>[1]!b_info_name(B15)</f>
        <v>15禹地产</v>
      </c>
      <c r="E15" s="1" t="str">
        <f>[1]!b_info_latestissurercreditrating(B15)</f>
        <v>AA</v>
      </c>
      <c r="F15" s="8">
        <f ca="1">[1]!b_anal_day(B15,$A$5)/365</f>
        <v>1.3260273972602741</v>
      </c>
      <c r="G15" s="9">
        <f ca="1">[1]!b_anal_yield_cnbd(B15,$A$5)</f>
        <v>0</v>
      </c>
      <c r="H15" s="9">
        <f t="shared" ca="1" si="0"/>
        <v>637</v>
      </c>
      <c r="I15" s="9">
        <f ca="1">[1]!b_anal_yield_cnbd(B15,$A$7)</f>
        <v>0</v>
      </c>
      <c r="J15" s="9">
        <f t="shared" ca="1" si="1"/>
        <v>0</v>
      </c>
      <c r="K15" s="1" t="str">
        <f>[1]!s_info_Nature(B15)</f>
        <v>外商独资企业</v>
      </c>
      <c r="L15" s="1" t="str">
        <f>[1]!b_info_windl1type(B15)</f>
        <v>公司债</v>
      </c>
      <c r="M15" s="3">
        <f>[1]!b_info_couponrate(B15)</f>
        <v>6.7</v>
      </c>
      <c r="N15" s="2" t="str">
        <f>[1]!B_Info_ListedDate(B15)</f>
        <v>2015-11-26</v>
      </c>
      <c r="O15" s="2" t="str">
        <f>[1]!b_issue_firstissue(B15)</f>
        <v>2015-10-15</v>
      </c>
      <c r="P15" s="4">
        <f t="shared" ca="1" si="2"/>
        <v>42905</v>
      </c>
    </row>
    <row r="16" spans="1:16">
      <c r="B16" s="7">
        <v>101660076</v>
      </c>
      <c r="C16" s="7">
        <v>6.21</v>
      </c>
      <c r="D16" s="1" t="str">
        <f>[1]!b_info_name(B16)</f>
        <v>16陕煤化MTN001</v>
      </c>
      <c r="E16" s="1" t="str">
        <f>[1]!b_info_latestissurercreditrating(B16)</f>
        <v>AAA</v>
      </c>
      <c r="F16" s="8">
        <f ca="1">[1]!b_anal_day(B16,$A$5)/365</f>
        <v>4.4383561643835616</v>
      </c>
      <c r="G16" s="9">
        <f ca="1">[1]!b_anal_yield_cnbd(B16,$A$5)</f>
        <v>0</v>
      </c>
      <c r="H16" s="9">
        <f t="shared" ca="1" si="0"/>
        <v>621</v>
      </c>
      <c r="I16" s="9">
        <f ca="1">[1]!b_anal_yield_cnbd(B16,$A$7)</f>
        <v>0</v>
      </c>
      <c r="J16" s="9">
        <f t="shared" ca="1" si="1"/>
        <v>0</v>
      </c>
      <c r="K16" s="1" t="str">
        <f>[1]!s_info_Nature(B16)</f>
        <v>地方国有企业</v>
      </c>
      <c r="L16" s="1" t="str">
        <f>[1]!b_info_windl1type(B16)</f>
        <v>中期票据</v>
      </c>
      <c r="M16" s="3">
        <f>[1]!b_info_couponrate(B16)</f>
        <v>5.19</v>
      </c>
      <c r="N16" s="2" t="str">
        <f>[1]!B_Info_ListedDate(B16)</f>
        <v>2016-11-25</v>
      </c>
      <c r="O16" s="2" t="str">
        <f>[1]!b_issue_firstissue(B16)</f>
        <v>2016-11-22</v>
      </c>
      <c r="P16" s="4">
        <f t="shared" ca="1" si="2"/>
        <v>42905</v>
      </c>
    </row>
    <row r="17" spans="2:16">
      <c r="B17" s="7">
        <v>101660076</v>
      </c>
      <c r="C17" s="7">
        <v>6.21</v>
      </c>
      <c r="D17" s="1" t="str">
        <f>[1]!b_info_name(B17)</f>
        <v>16陕煤化MTN001</v>
      </c>
      <c r="E17" s="1" t="str">
        <f>[1]!b_info_latestissurercreditrating(B17)</f>
        <v>AAA</v>
      </c>
      <c r="F17" s="8">
        <f ca="1">[1]!b_anal_day(B17,$A$5)/365</f>
        <v>4.4383561643835616</v>
      </c>
      <c r="G17" s="9">
        <f ca="1">[1]!b_anal_yield_cnbd(B17,$A$5)</f>
        <v>0</v>
      </c>
      <c r="H17" s="9">
        <f t="shared" ca="1" si="0"/>
        <v>621</v>
      </c>
      <c r="I17" s="9">
        <f ca="1">[1]!b_anal_yield_cnbd(B17,$A$7)</f>
        <v>0</v>
      </c>
      <c r="J17" s="9">
        <f t="shared" ca="1" si="1"/>
        <v>0</v>
      </c>
      <c r="K17" s="1" t="str">
        <f>[1]!s_info_Nature(B17)</f>
        <v>地方国有企业</v>
      </c>
      <c r="L17" s="1" t="str">
        <f>[1]!b_info_windl1type(B17)</f>
        <v>中期票据</v>
      </c>
      <c r="M17" s="3">
        <f>[1]!b_info_couponrate(B17)</f>
        <v>5.19</v>
      </c>
      <c r="N17" s="2" t="str">
        <f>[1]!B_Info_ListedDate(B17)</f>
        <v>2016-11-25</v>
      </c>
      <c r="O17" s="2" t="str">
        <f>[1]!b_issue_firstissue(B17)</f>
        <v>2016-11-22</v>
      </c>
      <c r="P17" s="4">
        <f t="shared" ca="1" si="2"/>
        <v>42905</v>
      </c>
    </row>
    <row r="18" spans="2:16">
      <c r="B18" s="7">
        <v>41654061</v>
      </c>
      <c r="C18" s="7">
        <v>6.1</v>
      </c>
      <c r="D18" s="1" t="str">
        <f>[1]!b_info_name(B18)</f>
        <v>16大全CP001</v>
      </c>
      <c r="E18" s="1" t="str">
        <f>[1]!b_info_latestissurercreditrating(B18)</f>
        <v>AA</v>
      </c>
      <c r="F18" s="8">
        <f ca="1">[1]!b_anal_day(B18,$A$5)/365</f>
        <v>0.26027397260273971</v>
      </c>
      <c r="G18" s="9">
        <f ca="1">[1]!b_anal_yield_cnbd(B18,$A$5)</f>
        <v>0</v>
      </c>
      <c r="H18" s="9">
        <f t="shared" ca="1" si="0"/>
        <v>610</v>
      </c>
      <c r="I18" s="9">
        <f ca="1">[1]!b_anal_yield_cnbd(B18,$A$7)</f>
        <v>0</v>
      </c>
      <c r="J18" s="9">
        <f t="shared" ca="1" si="1"/>
        <v>0</v>
      </c>
      <c r="K18" s="1" t="str">
        <f>[1]!s_info_Nature(B18)</f>
        <v>民营企业</v>
      </c>
      <c r="L18" s="1" t="str">
        <f>[1]!b_info_windl1type(B18)</f>
        <v>短期融资券</v>
      </c>
      <c r="M18" s="3">
        <f>[1]!b_info_couponrate(B18)</f>
        <v>4.8899999999999997</v>
      </c>
      <c r="N18" s="2" t="str">
        <f>[1]!B_Info_ListedDate(B18)</f>
        <v>2016-09-22</v>
      </c>
      <c r="O18" s="2" t="str">
        <f>[1]!b_issue_firstissue(B18)</f>
        <v>2016-09-20</v>
      </c>
      <c r="P18" s="4">
        <f t="shared" ca="1" si="2"/>
        <v>42905</v>
      </c>
    </row>
    <row r="19" spans="2:16">
      <c r="B19" s="7">
        <v>41669003</v>
      </c>
      <c r="C19" s="7">
        <v>6.08</v>
      </c>
      <c r="D19" s="1" t="str">
        <f>[1]!b_info_name(B19)</f>
        <v>16垦利石化CP001</v>
      </c>
      <c r="E19" s="1" t="str">
        <f>[1]!b_info_latestissurercreditrating(B19)</f>
        <v>AA</v>
      </c>
      <c r="F19" s="8">
        <f ca="1">[1]!b_anal_day(B19,$A$5)/365</f>
        <v>0</v>
      </c>
      <c r="G19" s="9">
        <f ca="1">[1]!b_anal_yield_cnbd(B19,$A$5)</f>
        <v>0</v>
      </c>
      <c r="H19" s="9">
        <f t="shared" ca="1" si="0"/>
        <v>608</v>
      </c>
      <c r="I19" s="9">
        <f ca="1">[1]!b_anal_yield_cnbd(B19,$A$7)</f>
        <v>0</v>
      </c>
      <c r="J19" s="9">
        <f t="shared" ca="1" si="1"/>
        <v>0</v>
      </c>
      <c r="K19" s="1" t="str">
        <f>[1]!s_info_Nature(B19)</f>
        <v>集体企业</v>
      </c>
      <c r="L19" s="1" t="str">
        <f>[1]!b_info_windl1type(B19)</f>
        <v>短期融资券</v>
      </c>
      <c r="M19" s="3">
        <f>[1]!b_info_couponrate(B19)</f>
        <v>5.68</v>
      </c>
      <c r="N19" s="2" t="str">
        <f>[1]!B_Info_ListedDate(B19)</f>
        <v>2016-06-12</v>
      </c>
      <c r="O19" s="2" t="str">
        <f>[1]!b_issue_firstissue(B19)</f>
        <v>2016-06-06</v>
      </c>
      <c r="P19" s="4">
        <f t="shared" ca="1" si="2"/>
        <v>42905</v>
      </c>
    </row>
    <row r="20" spans="2:16">
      <c r="B20" s="7">
        <v>101560061</v>
      </c>
      <c r="C20" s="7">
        <v>6</v>
      </c>
      <c r="D20" s="1" t="str">
        <f>[1]!b_info_name(B20)</f>
        <v>15陕煤化MTN003</v>
      </c>
      <c r="E20" s="1" t="str">
        <f>[1]!b_info_latestissurercreditrating(B20)</f>
        <v>AAA</v>
      </c>
      <c r="F20" s="8">
        <f ca="1">[1]!b_anal_day(B20,$A$5)/365</f>
        <v>3.3506849315068492</v>
      </c>
      <c r="G20" s="9">
        <f ca="1">[1]!b_anal_yield_cnbd(B20,$A$5)</f>
        <v>0</v>
      </c>
      <c r="H20" s="9">
        <f t="shared" ca="1" si="0"/>
        <v>600</v>
      </c>
      <c r="I20" s="9">
        <f ca="1">[1]!b_anal_yield_cnbd(B20,$A$7)</f>
        <v>0</v>
      </c>
      <c r="J20" s="9">
        <f t="shared" ca="1" si="1"/>
        <v>0</v>
      </c>
      <c r="K20" s="1" t="str">
        <f>[1]!s_info_Nature(B20)</f>
        <v>地方国有企业</v>
      </c>
      <c r="L20" s="1" t="str">
        <f>[1]!b_info_windl1type(B20)</f>
        <v>中期票据</v>
      </c>
      <c r="M20" s="3">
        <f>[1]!b_info_couponrate(B20)</f>
        <v>4.95</v>
      </c>
      <c r="N20" s="2" t="str">
        <f>[1]!B_Info_ListedDate(B20)</f>
        <v>2015-10-26</v>
      </c>
      <c r="O20" s="2" t="str">
        <f>[1]!b_issue_firstissue(B20)</f>
        <v>2015-10-22</v>
      </c>
      <c r="P20" s="4">
        <f t="shared" ca="1" si="2"/>
        <v>42905</v>
      </c>
    </row>
    <row r="21" spans="2:16">
      <c r="B21" s="7">
        <v>101560061</v>
      </c>
      <c r="C21" s="7">
        <v>5.97</v>
      </c>
      <c r="D21" s="1" t="str">
        <f>[1]!b_info_name(B21)</f>
        <v>15陕煤化MTN003</v>
      </c>
      <c r="E21" s="1" t="str">
        <f>[1]!b_info_latestissurercreditrating(B21)</f>
        <v>AAA</v>
      </c>
      <c r="F21" s="8">
        <f ca="1">[1]!b_anal_day(B21,$A$5)/365</f>
        <v>3.3506849315068492</v>
      </c>
      <c r="G21" s="9">
        <f ca="1">[1]!b_anal_yield_cnbd(B21,$A$5)</f>
        <v>0</v>
      </c>
      <c r="H21" s="9">
        <f t="shared" ca="1" si="0"/>
        <v>597</v>
      </c>
      <c r="I21" s="9">
        <f ca="1">[1]!b_anal_yield_cnbd(B21,$A$7)</f>
        <v>0</v>
      </c>
      <c r="J21" s="9">
        <f t="shared" ca="1" si="1"/>
        <v>0</v>
      </c>
      <c r="K21" s="1" t="str">
        <f>[1]!s_info_Nature(B21)</f>
        <v>地方国有企业</v>
      </c>
      <c r="L21" s="1" t="str">
        <f>[1]!b_info_windl1type(B21)</f>
        <v>中期票据</v>
      </c>
      <c r="M21" s="3">
        <f>[1]!b_info_couponrate(B21)</f>
        <v>4.95</v>
      </c>
      <c r="N21" s="2" t="str">
        <f>[1]!B_Info_ListedDate(B21)</f>
        <v>2015-10-26</v>
      </c>
      <c r="O21" s="2" t="str">
        <f>[1]!b_issue_firstissue(B21)</f>
        <v>2015-10-22</v>
      </c>
      <c r="P21" s="4">
        <f t="shared" ca="1" si="2"/>
        <v>42905</v>
      </c>
    </row>
    <row r="22" spans="2:16">
      <c r="B22" s="7">
        <v>101759020</v>
      </c>
      <c r="C22" s="7">
        <v>5.85</v>
      </c>
      <c r="D22" s="1" t="str">
        <f>[1]!b_info_name(B22)</f>
        <v>17陕西能源MTN001</v>
      </c>
      <c r="E22" s="1" t="str">
        <f>[1]!b_info_latestissurercreditrating(B22)</f>
        <v>AAA</v>
      </c>
      <c r="F22" s="8">
        <f ca="1">[1]!b_anal_day(B22,$A$5)/365</f>
        <v>2.8191780821917809</v>
      </c>
      <c r="G22" s="9">
        <f ca="1">[1]!b_anal_yield_cnbd(B22,$A$5)</f>
        <v>0</v>
      </c>
      <c r="H22" s="9">
        <f t="shared" ca="1" si="0"/>
        <v>585</v>
      </c>
      <c r="I22" s="9">
        <f ca="1">[1]!b_anal_yield_cnbd(B22,$A$7)</f>
        <v>0</v>
      </c>
      <c r="J22" s="9">
        <f t="shared" ca="1" si="1"/>
        <v>0</v>
      </c>
      <c r="K22" s="1" t="str">
        <f>[1]!s_info_Nature(B22)</f>
        <v>地方国有企业</v>
      </c>
      <c r="L22" s="1" t="str">
        <f>[1]!b_info_windl1type(B22)</f>
        <v>中期票据</v>
      </c>
      <c r="M22" s="3">
        <f>[1]!b_info_couponrate(B22)</f>
        <v>5.34</v>
      </c>
      <c r="N22" s="2" t="str">
        <f>[1]!B_Info_ListedDate(B22)</f>
        <v>2017-04-13</v>
      </c>
      <c r="O22" s="2" t="str">
        <f>[1]!b_issue_firstissue(B22)</f>
        <v>2017-04-10</v>
      </c>
      <c r="P22" s="4">
        <f t="shared" ca="1" si="2"/>
        <v>42905</v>
      </c>
    </row>
    <row r="23" spans="2:16">
      <c r="B23" s="7">
        <v>101759020</v>
      </c>
      <c r="C23" s="7">
        <v>5.85</v>
      </c>
      <c r="D23" s="1" t="str">
        <f>[1]!b_info_name(B23)</f>
        <v>17陕西能源MTN001</v>
      </c>
      <c r="E23" s="1" t="str">
        <f>[1]!b_info_latestissurercreditrating(B23)</f>
        <v>AAA</v>
      </c>
      <c r="F23" s="8">
        <f ca="1">[1]!b_anal_day(B23,$A$5)/365</f>
        <v>2.8191780821917809</v>
      </c>
      <c r="G23" s="9">
        <f ca="1">[1]!b_anal_yield_cnbd(B23,$A$5)</f>
        <v>0</v>
      </c>
      <c r="H23" s="9">
        <f t="shared" ca="1" si="0"/>
        <v>585</v>
      </c>
      <c r="I23" s="9">
        <f ca="1">[1]!b_anal_yield_cnbd(B23,$A$7)</f>
        <v>0</v>
      </c>
      <c r="J23" s="9">
        <f t="shared" ca="1" si="1"/>
        <v>0</v>
      </c>
      <c r="K23" s="1" t="str">
        <f>[1]!s_info_Nature(B23)</f>
        <v>地方国有企业</v>
      </c>
      <c r="L23" s="1" t="str">
        <f>[1]!b_info_windl1type(B23)</f>
        <v>中期票据</v>
      </c>
      <c r="M23" s="3">
        <f>[1]!b_info_couponrate(B23)</f>
        <v>5.34</v>
      </c>
      <c r="N23" s="2" t="str">
        <f>[1]!B_Info_ListedDate(B23)</f>
        <v>2017-04-13</v>
      </c>
      <c r="O23" s="2" t="str">
        <f>[1]!b_issue_firstissue(B23)</f>
        <v>2017-04-10</v>
      </c>
      <c r="P23" s="4">
        <f t="shared" ca="1" si="2"/>
        <v>42905</v>
      </c>
    </row>
    <row r="24" spans="2:16">
      <c r="B24" s="7">
        <v>1480550</v>
      </c>
      <c r="C24" s="7">
        <v>5.81</v>
      </c>
      <c r="D24" s="1" t="str">
        <f>[1]!b_info_name(B24)</f>
        <v>14玉环交投债01</v>
      </c>
      <c r="E24" s="1" t="str">
        <f>[1]!b_info_latestissurercreditrating(B24)</f>
        <v>AA</v>
      </c>
      <c r="F24" s="8">
        <f ca="1">[1]!b_anal_day(B24,$A$5)/365</f>
        <v>4.3808219178082188</v>
      </c>
      <c r="G24" s="9">
        <f ca="1">[1]!b_anal_yield_cnbd(B24,$A$5)</f>
        <v>0</v>
      </c>
      <c r="H24" s="9">
        <f t="shared" ca="1" si="0"/>
        <v>581</v>
      </c>
      <c r="I24" s="9">
        <f ca="1">[1]!b_anal_yield_cnbd(B24,$A$7)</f>
        <v>0</v>
      </c>
      <c r="J24" s="9">
        <f t="shared" ca="1" si="1"/>
        <v>0</v>
      </c>
      <c r="K24" s="1" t="str">
        <f>[1]!s_info_Nature(B24)</f>
        <v>地方国有企业</v>
      </c>
      <c r="L24" s="1" t="str">
        <f>[1]!b_info_windl1type(B24)</f>
        <v>企业债</v>
      </c>
      <c r="M24" s="3">
        <f>[1]!b_info_couponrate(B24)</f>
        <v>5.65</v>
      </c>
      <c r="N24" s="2" t="str">
        <f>[1]!B_Info_ListedDate(B24)</f>
        <v>2014-11-12</v>
      </c>
      <c r="O24" s="2" t="str">
        <f>[1]!b_issue_firstissue(B24)</f>
        <v>2014-10-31</v>
      </c>
      <c r="P24" s="4">
        <f t="shared" ca="1" si="2"/>
        <v>42905</v>
      </c>
    </row>
    <row r="25" spans="2:16">
      <c r="B25" s="7">
        <v>1480550</v>
      </c>
      <c r="C25" s="7">
        <v>5.81</v>
      </c>
      <c r="D25" s="1" t="str">
        <f>[1]!b_info_name(B25)</f>
        <v>14玉环交投债01</v>
      </c>
      <c r="E25" s="1" t="str">
        <f>[1]!b_info_latestissurercreditrating(B25)</f>
        <v>AA</v>
      </c>
      <c r="F25" s="8">
        <f ca="1">[1]!b_anal_day(B25,$A$5)/365</f>
        <v>4.3808219178082188</v>
      </c>
      <c r="G25" s="9">
        <f ca="1">[1]!b_anal_yield_cnbd(B25,$A$5)</f>
        <v>0</v>
      </c>
      <c r="H25" s="9">
        <f t="shared" ca="1" si="0"/>
        <v>581</v>
      </c>
      <c r="I25" s="9">
        <f ca="1">[1]!b_anal_yield_cnbd(B25,$A$7)</f>
        <v>0</v>
      </c>
      <c r="J25" s="9">
        <f t="shared" ca="1" si="1"/>
        <v>0</v>
      </c>
      <c r="K25" s="1" t="str">
        <f>[1]!s_info_Nature(B25)</f>
        <v>地方国有企业</v>
      </c>
      <c r="L25" s="1" t="str">
        <f>[1]!b_info_windl1type(B25)</f>
        <v>企业债</v>
      </c>
      <c r="M25" s="3">
        <f>[1]!b_info_couponrate(B25)</f>
        <v>5.65</v>
      </c>
      <c r="N25" s="2" t="str">
        <f>[1]!B_Info_ListedDate(B25)</f>
        <v>2014-11-12</v>
      </c>
      <c r="O25" s="2" t="str">
        <f>[1]!b_issue_firstissue(B25)</f>
        <v>2014-10-31</v>
      </c>
      <c r="P25" s="4">
        <f t="shared" ca="1" si="2"/>
        <v>42905</v>
      </c>
    </row>
    <row r="26" spans="2:16">
      <c r="B26" s="7">
        <v>31687003</v>
      </c>
      <c r="C26" s="7">
        <v>5.8</v>
      </c>
      <c r="D26" s="1" t="str">
        <f>[1]!b_info_name(B26)</f>
        <v>16兖矿PPN001A</v>
      </c>
      <c r="E26" s="1" t="str">
        <f>[1]!b_info_latestissurercreditrating(B26)</f>
        <v>AAA</v>
      </c>
      <c r="F26" s="8">
        <f ca="1">[1]!b_anal_day(B26,$A$5)/365</f>
        <v>2.4328767123287673</v>
      </c>
      <c r="G26" s="9">
        <f ca="1">[1]!b_anal_yield_cnbd(B26,$A$5)</f>
        <v>0</v>
      </c>
      <c r="H26" s="9">
        <f t="shared" ca="1" si="0"/>
        <v>580</v>
      </c>
      <c r="I26" s="9">
        <f ca="1">[1]!b_anal_yield_cnbd(B26,$A$7)</f>
        <v>0</v>
      </c>
      <c r="J26" s="9">
        <f t="shared" ca="1" si="1"/>
        <v>0</v>
      </c>
      <c r="K26" s="1" t="str">
        <f>[1]!s_info_Nature(B26)</f>
        <v>地方国有企业</v>
      </c>
      <c r="L26" s="1" t="str">
        <f>[1]!b_info_windl1type(B26)</f>
        <v>定向工具</v>
      </c>
      <c r="M26" s="3">
        <f>[1]!b_info_couponrate(B26)</f>
        <v>5.62</v>
      </c>
      <c r="N26" s="2">
        <f>[1]!B_Info_ListedDate(B26)</f>
        <v>0</v>
      </c>
      <c r="O26" s="2" t="str">
        <f>[1]!b_issue_firstissue(B26)</f>
        <v>2016-11-18</v>
      </c>
      <c r="P26" s="4">
        <f t="shared" ca="1" si="2"/>
        <v>42905</v>
      </c>
    </row>
    <row r="27" spans="2:16">
      <c r="B27" s="7">
        <v>101662006</v>
      </c>
      <c r="C27" s="7">
        <v>5.66</v>
      </c>
      <c r="D27" s="1" t="str">
        <f>[1]!b_info_name(B27)</f>
        <v>16中油金鸿MTN001</v>
      </c>
      <c r="E27" s="1" t="str">
        <f>[1]!b_info_latestissurercreditrating(B27)</f>
        <v>AA</v>
      </c>
      <c r="F27" s="8">
        <f ca="1">[1]!b_anal_day(B27,$A$5)/365</f>
        <v>1.5780821917808219</v>
      </c>
      <c r="G27" s="9">
        <f ca="1">[1]!b_anal_yield_cnbd(B27,$A$5)</f>
        <v>0</v>
      </c>
      <c r="H27" s="9">
        <f t="shared" ca="1" si="0"/>
        <v>566</v>
      </c>
      <c r="I27" s="9">
        <f ca="1">[1]!b_anal_yield_cnbd(B27,$A$7)</f>
        <v>0</v>
      </c>
      <c r="J27" s="9">
        <f t="shared" ca="1" si="1"/>
        <v>0</v>
      </c>
      <c r="K27" s="1" t="str">
        <f>[1]!s_info_Nature(B27)</f>
        <v>民营企业</v>
      </c>
      <c r="L27" s="1" t="str">
        <f>[1]!b_info_windl1type(B27)</f>
        <v>中期票据</v>
      </c>
      <c r="M27" s="3">
        <f>[1]!b_info_couponrate(B27)</f>
        <v>5</v>
      </c>
      <c r="N27" s="2" t="str">
        <f>[1]!B_Info_ListedDate(B27)</f>
        <v>2016-01-18</v>
      </c>
      <c r="O27" s="2" t="str">
        <f>[1]!b_issue_firstissue(B27)</f>
        <v>2016-01-14</v>
      </c>
      <c r="P27" s="4">
        <f t="shared" ca="1" si="2"/>
        <v>42905</v>
      </c>
    </row>
    <row r="28" spans="2:16">
      <c r="B28" s="7">
        <v>136009</v>
      </c>
      <c r="C28" s="7">
        <v>5.6</v>
      </c>
      <c r="D28" s="1" t="str">
        <f>[1]!b_info_name(B28)</f>
        <v>15红星01</v>
      </c>
      <c r="E28" s="1" t="str">
        <f>[1]!b_info_latestissurercreditrating(B28)</f>
        <v>AA</v>
      </c>
      <c r="F28" s="8">
        <f ca="1">[1]!b_anal_day(B28,$A$5)/365</f>
        <v>3.3643835616438356</v>
      </c>
      <c r="G28" s="9">
        <f ca="1">[1]!b_anal_yield_cnbd(B28,$A$5)</f>
        <v>0</v>
      </c>
      <c r="H28" s="9">
        <f t="shared" ca="1" si="0"/>
        <v>560</v>
      </c>
      <c r="I28" s="9">
        <f ca="1">[1]!b_anal_yield_cnbd(B28,$A$7)</f>
        <v>0</v>
      </c>
      <c r="J28" s="9">
        <f t="shared" ca="1" si="1"/>
        <v>0</v>
      </c>
      <c r="K28" s="1" t="str">
        <f>[1]!s_info_Nature(B28)</f>
        <v>民营企业</v>
      </c>
      <c r="L28" s="1" t="str">
        <f>[1]!b_info_windl1type(B28)</f>
        <v>公司债</v>
      </c>
      <c r="M28" s="3">
        <f>[1]!b_info_couponrate(B28)</f>
        <v>4.37</v>
      </c>
      <c r="N28" s="2" t="str">
        <f>[1]!B_Info_ListedDate(B28)</f>
        <v>2015-12-30</v>
      </c>
      <c r="O28" s="2" t="str">
        <f>[1]!b_issue_firstissue(B28)</f>
        <v>2015-10-27</v>
      </c>
      <c r="P28" s="4">
        <f t="shared" ca="1" si="2"/>
        <v>42905</v>
      </c>
    </row>
    <row r="29" spans="2:16">
      <c r="B29" s="7">
        <v>136009</v>
      </c>
      <c r="C29" s="7">
        <v>5.6</v>
      </c>
      <c r="D29" s="1" t="str">
        <f>[1]!b_info_name(B29)</f>
        <v>15红星01</v>
      </c>
      <c r="E29" s="1" t="str">
        <f>[1]!b_info_latestissurercreditrating(B29)</f>
        <v>AA</v>
      </c>
      <c r="F29" s="8">
        <f ca="1">[1]!b_anal_day(B29,$A$5)/365</f>
        <v>3.3643835616438356</v>
      </c>
      <c r="G29" s="9">
        <f ca="1">[1]!b_anal_yield_cnbd(B29,$A$5)</f>
        <v>0</v>
      </c>
      <c r="H29" s="9">
        <f t="shared" ca="1" si="0"/>
        <v>560</v>
      </c>
      <c r="I29" s="9">
        <f ca="1">[1]!b_anal_yield_cnbd(B29,$A$7)</f>
        <v>0</v>
      </c>
      <c r="J29" s="9">
        <f t="shared" ca="1" si="1"/>
        <v>0</v>
      </c>
      <c r="K29" s="1" t="str">
        <f>[1]!s_info_Nature(B29)</f>
        <v>民营企业</v>
      </c>
      <c r="L29" s="1" t="str">
        <f>[1]!b_info_windl1type(B29)</f>
        <v>公司债</v>
      </c>
      <c r="M29" s="3">
        <f>[1]!b_info_couponrate(B29)</f>
        <v>4.37</v>
      </c>
      <c r="N29" s="2" t="str">
        <f>[1]!B_Info_ListedDate(B29)</f>
        <v>2015-12-30</v>
      </c>
      <c r="O29" s="2" t="str">
        <f>[1]!b_issue_firstissue(B29)</f>
        <v>2015-10-27</v>
      </c>
      <c r="P29" s="4">
        <f t="shared" ca="1" si="2"/>
        <v>42905</v>
      </c>
    </row>
    <row r="30" spans="2:16">
      <c r="B30" s="7">
        <v>101658038</v>
      </c>
      <c r="C30" s="7">
        <v>5.6</v>
      </c>
      <c r="D30" s="1" t="str">
        <f>[1]!b_info_name(B30)</f>
        <v>16连云港MTN002</v>
      </c>
      <c r="E30" s="1" t="str">
        <f>[1]!b_info_latestissurercreditrating(B30)</f>
        <v>AA+</v>
      </c>
      <c r="F30" s="8">
        <f ca="1">[1]!b_anal_day(B30,$A$5)/365</f>
        <v>2.1315068493150684</v>
      </c>
      <c r="G30" s="9">
        <f ca="1">[1]!b_anal_yield_cnbd(B30,$A$5)</f>
        <v>0</v>
      </c>
      <c r="H30" s="9">
        <f t="shared" ca="1" si="0"/>
        <v>560</v>
      </c>
      <c r="I30" s="9">
        <f ca="1">[1]!b_anal_yield_cnbd(B30,$A$7)</f>
        <v>0</v>
      </c>
      <c r="J30" s="9">
        <f t="shared" ca="1" si="1"/>
        <v>0</v>
      </c>
      <c r="K30" s="1" t="str">
        <f>[1]!s_info_Nature(B30)</f>
        <v>地方国有企业</v>
      </c>
      <c r="L30" s="1" t="str">
        <f>[1]!b_info_windl1type(B30)</f>
        <v>中期票据</v>
      </c>
      <c r="M30" s="3">
        <f>[1]!b_info_couponrate(B30)</f>
        <v>3.99</v>
      </c>
      <c r="N30" s="2" t="str">
        <f>[1]!B_Info_ListedDate(B30)</f>
        <v>2016-08-08</v>
      </c>
      <c r="O30" s="2" t="str">
        <f>[1]!b_issue_firstissue(B30)</f>
        <v>2016-08-03</v>
      </c>
      <c r="P30" s="4">
        <f t="shared" ca="1" si="2"/>
        <v>42905</v>
      </c>
    </row>
    <row r="31" spans="2:16">
      <c r="B31" s="7" t="s">
        <v>1339</v>
      </c>
      <c r="C31" s="7">
        <v>5.6</v>
      </c>
      <c r="D31" s="1" t="str">
        <f>[1]!b_info_name(B31)</f>
        <v>15淮水01</v>
      </c>
      <c r="E31" s="1" t="str">
        <f>[1]!b_info_latestissurercreditrating(B31)</f>
        <v>AA+</v>
      </c>
      <c r="F31" s="8">
        <f ca="1">[1]!b_anal_day(B31,$A$5)/365</f>
        <v>3.495890410958904</v>
      </c>
      <c r="G31" s="9">
        <f ca="1">[1]!b_anal_yield_cnbd(B31,$A$5)</f>
        <v>0</v>
      </c>
      <c r="H31" s="9">
        <f t="shared" ca="1" si="0"/>
        <v>560</v>
      </c>
      <c r="I31" s="9">
        <f ca="1">[1]!b_anal_yield_cnbd(B31,$A$7)</f>
        <v>0</v>
      </c>
      <c r="J31" s="9">
        <f t="shared" ca="1" si="1"/>
        <v>0</v>
      </c>
      <c r="K31" s="1" t="str">
        <f>[1]!s_info_Nature(B31)</f>
        <v>地方国有企业</v>
      </c>
      <c r="L31" s="1" t="str">
        <f>[1]!b_info_windl1type(B31)</f>
        <v>公司债</v>
      </c>
      <c r="M31" s="3">
        <f>[1]!b_info_couponrate(B31)</f>
        <v>5.5</v>
      </c>
      <c r="N31" s="2" t="str">
        <f>[1]!B_Info_ListedDate(B31)</f>
        <v>2016-01-04</v>
      </c>
      <c r="O31" s="2" t="str">
        <f>[1]!b_issue_firstissue(B31)</f>
        <v>2015-12-14</v>
      </c>
      <c r="P31" s="4">
        <f t="shared" ca="1" si="2"/>
        <v>42905</v>
      </c>
    </row>
    <row r="32" spans="2:16">
      <c r="B32" s="7" t="s">
        <v>3081</v>
      </c>
      <c r="C32" s="7">
        <v>5.6</v>
      </c>
      <c r="D32" s="1" t="str">
        <f>[1]!b_info_name(B32)</f>
        <v>16新业01</v>
      </c>
      <c r="E32" s="1" t="str">
        <f>[1]!b_info_latestissurercreditrating(B32)</f>
        <v>AA+</v>
      </c>
      <c r="F32" s="8">
        <f ca="1">[1]!b_anal_day(B32,$A$5)/365</f>
        <v>5.6109589041095891</v>
      </c>
      <c r="G32" s="9">
        <f ca="1">[1]!b_anal_yield_cnbd(B32,$A$5)</f>
        <v>0</v>
      </c>
      <c r="H32" s="9">
        <f t="shared" ca="1" si="0"/>
        <v>560</v>
      </c>
      <c r="I32" s="9">
        <f ca="1">[1]!b_anal_yield_cnbd(B32,$A$7)</f>
        <v>0</v>
      </c>
      <c r="J32" s="9">
        <f t="shared" ca="1" si="1"/>
        <v>0</v>
      </c>
      <c r="K32" s="1" t="str">
        <f>[1]!s_info_Nature(B32)</f>
        <v>地方国有企业</v>
      </c>
      <c r="L32" s="1" t="str">
        <f>[1]!b_info_windl1type(B32)</f>
        <v>公司债</v>
      </c>
      <c r="M32" s="3">
        <f>[1]!b_info_couponrate(B32)</f>
        <v>4.38</v>
      </c>
      <c r="N32" s="2" t="str">
        <f>[1]!B_Info_ListedDate(B32)</f>
        <v>2016-02-26</v>
      </c>
      <c r="O32" s="2" t="str">
        <f>[1]!b_issue_firstissue(B32)</f>
        <v>2016-01-25</v>
      </c>
      <c r="P32" s="4">
        <f t="shared" ca="1" si="2"/>
        <v>42905</v>
      </c>
    </row>
    <row r="33" spans="2:16">
      <c r="B33" s="7">
        <v>101671006</v>
      </c>
      <c r="C33" s="7">
        <v>5.6</v>
      </c>
      <c r="D33" s="1" t="str">
        <f>[1]!b_info_name(B33)</f>
        <v>16南通经开MTN001</v>
      </c>
      <c r="E33" s="1" t="str">
        <f>[1]!b_info_latestissurercreditrating(B33)</f>
        <v>AA</v>
      </c>
      <c r="F33" s="8">
        <f ca="1">[1]!b_anal_day(B33,$A$5)/365</f>
        <v>3.7424657534246575</v>
      </c>
      <c r="G33" s="9">
        <f ca="1">[1]!b_anal_yield_cnbd(B33,$A$5)</f>
        <v>0</v>
      </c>
      <c r="H33" s="9">
        <f t="shared" ca="1" si="0"/>
        <v>560</v>
      </c>
      <c r="I33" s="9">
        <f ca="1">[1]!b_anal_yield_cnbd(B33,$A$7)</f>
        <v>0</v>
      </c>
      <c r="J33" s="9">
        <f t="shared" ca="1" si="1"/>
        <v>0</v>
      </c>
      <c r="K33" s="1" t="str">
        <f>[1]!s_info_Nature(B33)</f>
        <v>地方国有企业</v>
      </c>
      <c r="L33" s="1" t="str">
        <f>[1]!b_info_windl1type(B33)</f>
        <v>中期票据</v>
      </c>
      <c r="M33" s="3">
        <f>[1]!b_info_couponrate(B33)</f>
        <v>3.9</v>
      </c>
      <c r="N33" s="2" t="str">
        <f>[1]!B_Info_ListedDate(B33)</f>
        <v>2016-03-16</v>
      </c>
      <c r="O33" s="2" t="str">
        <f>[1]!b_issue_firstissue(B33)</f>
        <v>2016-03-14</v>
      </c>
      <c r="P33" s="4">
        <f t="shared" ca="1" si="2"/>
        <v>42905</v>
      </c>
    </row>
    <row r="34" spans="2:16">
      <c r="B34" s="7" t="s">
        <v>2174</v>
      </c>
      <c r="C34" s="7">
        <v>5.6</v>
      </c>
      <c r="D34" s="1" t="str">
        <f>[1]!b_info_name(B34)</f>
        <v>15本钢01</v>
      </c>
      <c r="E34" s="1" t="str">
        <f>[1]!b_info_latestissurercreditrating(B34)</f>
        <v>AA+</v>
      </c>
      <c r="F34" s="8">
        <f ca="1">[1]!b_anal_day(B34,$A$5)/365</f>
        <v>0.63561643835616444</v>
      </c>
      <c r="G34" s="9">
        <f ca="1">[1]!b_anal_yield_cnbd(B34,$A$5)</f>
        <v>0</v>
      </c>
      <c r="H34" s="9">
        <f t="shared" ca="1" si="0"/>
        <v>560</v>
      </c>
      <c r="I34" s="9">
        <f ca="1">[1]!b_anal_yield_cnbd(B34,$A$7)</f>
        <v>0</v>
      </c>
      <c r="J34" s="9">
        <f t="shared" ca="1" si="1"/>
        <v>0</v>
      </c>
      <c r="K34" s="1" t="str">
        <f>[1]!s_info_Nature(B34)</f>
        <v>地方国有企业</v>
      </c>
      <c r="L34" s="1" t="str">
        <f>[1]!b_info_windl1type(B34)</f>
        <v>公司债</v>
      </c>
      <c r="M34" s="3">
        <f>[1]!b_info_couponrate(B34)</f>
        <v>5.17</v>
      </c>
      <c r="N34" s="2" t="str">
        <f>[1]!B_Info_ListedDate(B34)</f>
        <v>2015-05-26</v>
      </c>
      <c r="O34" s="2" t="str">
        <f>[1]!b_issue_firstissue(B34)</f>
        <v>2015-02-05</v>
      </c>
      <c r="P34" s="4">
        <f t="shared" ca="1" si="2"/>
        <v>42905</v>
      </c>
    </row>
    <row r="35" spans="2:16">
      <c r="B35" s="7">
        <v>101658034</v>
      </c>
      <c r="C35" s="7">
        <v>5.59</v>
      </c>
      <c r="D35" s="1" t="str">
        <f>[1]!b_info_name(B35)</f>
        <v>16华强MTN002</v>
      </c>
      <c r="E35" s="1" t="str">
        <f>[1]!b_info_latestissurercreditrating(B35)</f>
        <v>AA+</v>
      </c>
      <c r="F35" s="8">
        <f ca="1">[1]!b_anal_day(B35,$A$5)/365</f>
        <v>4.095890410958904</v>
      </c>
      <c r="G35" s="9">
        <f ca="1">[1]!b_anal_yield_cnbd(B35,$A$5)</f>
        <v>0</v>
      </c>
      <c r="H35" s="9">
        <f t="shared" ca="1" si="0"/>
        <v>559</v>
      </c>
      <c r="I35" s="9">
        <f ca="1">[1]!b_anal_yield_cnbd(B35,$A$7)</f>
        <v>0</v>
      </c>
      <c r="J35" s="9">
        <f t="shared" ca="1" si="1"/>
        <v>0</v>
      </c>
      <c r="K35" s="1" t="str">
        <f>[1]!s_info_Nature(B35)</f>
        <v>民营企业</v>
      </c>
      <c r="L35" s="1" t="str">
        <f>[1]!b_info_windl1type(B35)</f>
        <v>中期票据</v>
      </c>
      <c r="M35" s="3">
        <f>[1]!b_info_couponrate(B35)</f>
        <v>4.4000000000000004</v>
      </c>
      <c r="N35" s="2" t="str">
        <f>[1]!B_Info_ListedDate(B35)</f>
        <v>2016-07-25</v>
      </c>
      <c r="O35" s="2" t="str">
        <f>[1]!b_issue_firstissue(B35)</f>
        <v>2016-07-20</v>
      </c>
      <c r="P35" s="4">
        <f t="shared" ca="1" si="2"/>
        <v>42905</v>
      </c>
    </row>
    <row r="36" spans="2:16">
      <c r="B36" s="7">
        <v>122494</v>
      </c>
      <c r="C36" s="7">
        <v>5.57</v>
      </c>
      <c r="D36" s="1" t="str">
        <f>[1]!b_info_name(B36)</f>
        <v>15华夏05</v>
      </c>
      <c r="E36" s="1" t="str">
        <f>[1]!b_info_latestissurercreditrating(B36)</f>
        <v>AAA</v>
      </c>
      <c r="F36" s="8">
        <f ca="1">[1]!b_anal_day(B36,$A$5)/365</f>
        <v>5.3479452054794523</v>
      </c>
      <c r="G36" s="9">
        <f ca="1">[1]!b_anal_yield_cnbd(B36,$A$5)</f>
        <v>0</v>
      </c>
      <c r="H36" s="9">
        <f t="shared" ca="1" si="0"/>
        <v>557</v>
      </c>
      <c r="I36" s="9">
        <f ca="1">[1]!b_anal_yield_cnbd(B36,$A$7)</f>
        <v>0</v>
      </c>
      <c r="J36" s="9">
        <f t="shared" ca="1" si="1"/>
        <v>0</v>
      </c>
      <c r="K36" s="1" t="str">
        <f>[1]!s_info_Nature(B36)</f>
        <v>民营企业</v>
      </c>
      <c r="L36" s="1" t="str">
        <f>[1]!b_info_windl1type(B36)</f>
        <v>公司债</v>
      </c>
      <c r="M36" s="3">
        <f>[1]!b_info_couponrate(B36)</f>
        <v>5.0999999999999996</v>
      </c>
      <c r="N36" s="2" t="str">
        <f>[1]!B_Info_ListedDate(B36)</f>
        <v>2015-12-02</v>
      </c>
      <c r="O36" s="2" t="str">
        <f>[1]!b_issue_firstissue(B36)</f>
        <v>2015-10-21</v>
      </c>
      <c r="P36" s="4">
        <f t="shared" ca="1" si="2"/>
        <v>42905</v>
      </c>
    </row>
    <row r="37" spans="2:16">
      <c r="B37" s="7">
        <v>101764012</v>
      </c>
      <c r="C37" s="7">
        <v>5.55</v>
      </c>
      <c r="D37" s="1" t="str">
        <f>[1]!b_info_name(B37)</f>
        <v>17淮安城资MTN001</v>
      </c>
      <c r="E37" s="1" t="str">
        <f>[1]!b_info_latestissurercreditrating(B37)</f>
        <v>AA+</v>
      </c>
      <c r="F37" s="8">
        <f ca="1">[1]!b_anal_day(B37,$A$5)/365</f>
        <v>4.7643835616438359</v>
      </c>
      <c r="G37" s="9">
        <f ca="1">[1]!b_anal_yield_cnbd(B37,$A$5)</f>
        <v>0</v>
      </c>
      <c r="H37" s="9">
        <f t="shared" ca="1" si="0"/>
        <v>555</v>
      </c>
      <c r="I37" s="9">
        <f ca="1">[1]!b_anal_yield_cnbd(B37,$A$7)</f>
        <v>0</v>
      </c>
      <c r="J37" s="9">
        <f t="shared" ca="1" si="1"/>
        <v>0</v>
      </c>
      <c r="K37" s="1" t="str">
        <f>[1]!s_info_Nature(B37)</f>
        <v>地方国有企业</v>
      </c>
      <c r="L37" s="1" t="str">
        <f>[1]!b_info_windl1type(B37)</f>
        <v>中期票据</v>
      </c>
      <c r="M37" s="3">
        <f>[1]!b_info_couponrate(B37)</f>
        <v>5.4</v>
      </c>
      <c r="N37" s="2" t="str">
        <f>[1]!B_Info_ListedDate(B37)</f>
        <v>2017-03-24</v>
      </c>
      <c r="O37" s="2" t="str">
        <f>[1]!b_issue_firstissue(B37)</f>
        <v>2017-03-21</v>
      </c>
      <c r="P37" s="4">
        <f t="shared" ca="1" si="2"/>
        <v>42905</v>
      </c>
    </row>
    <row r="38" spans="2:16">
      <c r="B38" s="7">
        <v>11698873</v>
      </c>
      <c r="C38" s="7">
        <v>5.54</v>
      </c>
      <c r="D38" s="1" t="str">
        <f>[1]!b_info_name(B38)</f>
        <v>16鲁钢铁SCP011</v>
      </c>
      <c r="E38" s="1" t="str">
        <f>[1]!b_info_latestissurercreditrating(B38)</f>
        <v>AAA</v>
      </c>
      <c r="F38" s="8">
        <f ca="1">[1]!b_anal_day(B38,$A$5)/365</f>
        <v>0.17260273972602741</v>
      </c>
      <c r="G38" s="9">
        <f ca="1">[1]!b_anal_yield_cnbd(B38,$A$5)</f>
        <v>0</v>
      </c>
      <c r="H38" s="9">
        <f t="shared" ca="1" si="0"/>
        <v>554</v>
      </c>
      <c r="I38" s="9">
        <f ca="1">[1]!b_anal_yield_cnbd(B38,$A$7)</f>
        <v>0</v>
      </c>
      <c r="J38" s="9">
        <f t="shared" ca="1" si="1"/>
        <v>0</v>
      </c>
      <c r="K38" s="1" t="str">
        <f>[1]!s_info_Nature(B38)</f>
        <v>地方国有企业</v>
      </c>
      <c r="L38" s="1" t="str">
        <f>[1]!b_info_windl1type(B38)</f>
        <v>短期融资券</v>
      </c>
      <c r="M38" s="3">
        <f>[1]!b_info_couponrate(B38)</f>
        <v>4.92</v>
      </c>
      <c r="N38" s="2" t="str">
        <f>[1]!B_Info_ListedDate(B38)</f>
        <v>2016-11-24</v>
      </c>
      <c r="O38" s="2" t="str">
        <f>[1]!b_issue_firstissue(B38)</f>
        <v>2016-11-21</v>
      </c>
      <c r="P38" s="4">
        <f t="shared" ca="1" si="2"/>
        <v>42905</v>
      </c>
    </row>
    <row r="39" spans="2:16">
      <c r="B39" s="7">
        <v>31390039</v>
      </c>
      <c r="C39" s="7">
        <v>5.5</v>
      </c>
      <c r="D39" s="1" t="str">
        <f>[1]!b_info_name(B39)</f>
        <v>13晋焦煤PPN001</v>
      </c>
      <c r="E39" s="1" t="str">
        <f>[1]!b_info_latestissurercreditrating(B39)</f>
        <v>AAA</v>
      </c>
      <c r="F39" s="8">
        <f ca="1">[1]!b_anal_day(B39,$A$5)/365</f>
        <v>0.68219178082191778</v>
      </c>
      <c r="G39" s="9">
        <f ca="1">[1]!b_anal_yield_cnbd(B39,$A$5)</f>
        <v>0</v>
      </c>
      <c r="H39" s="9">
        <f t="shared" ca="1" si="0"/>
        <v>550</v>
      </c>
      <c r="I39" s="9">
        <f ca="1">[1]!b_anal_yield_cnbd(B39,$A$7)</f>
        <v>0</v>
      </c>
      <c r="J39" s="9">
        <f t="shared" ca="1" si="1"/>
        <v>0</v>
      </c>
      <c r="K39" s="1" t="str">
        <f>[1]!s_info_Nature(B39)</f>
        <v>地方国有企业</v>
      </c>
      <c r="L39" s="1" t="str">
        <f>[1]!b_info_windl1type(B39)</f>
        <v>定向工具</v>
      </c>
      <c r="M39" s="3">
        <f>[1]!b_info_couponrate(B39)</f>
        <v>5.55</v>
      </c>
      <c r="N39" s="2">
        <f>[1]!B_Info_ListedDate(B39)</f>
        <v>0</v>
      </c>
      <c r="O39" s="2" t="str">
        <f>[1]!b_issue_firstissue(B39)</f>
        <v>2013-02-21</v>
      </c>
      <c r="P39" s="4">
        <f t="shared" ca="1" si="2"/>
        <v>42905</v>
      </c>
    </row>
    <row r="40" spans="2:16">
      <c r="B40" s="7">
        <v>31390039</v>
      </c>
      <c r="C40" s="7">
        <v>5.5</v>
      </c>
      <c r="D40" s="1" t="str">
        <f>[1]!b_info_name(B40)</f>
        <v>13晋焦煤PPN001</v>
      </c>
      <c r="E40" s="1" t="str">
        <f>[1]!b_info_latestissurercreditrating(B40)</f>
        <v>AAA</v>
      </c>
      <c r="F40" s="8">
        <f ca="1">[1]!b_anal_day(B40,$A$5)/365</f>
        <v>0.68219178082191778</v>
      </c>
      <c r="G40" s="9">
        <f ca="1">[1]!b_anal_yield_cnbd(B40,$A$5)</f>
        <v>0</v>
      </c>
      <c r="H40" s="9">
        <f t="shared" ca="1" si="0"/>
        <v>550</v>
      </c>
      <c r="I40" s="9">
        <f ca="1">[1]!b_anal_yield_cnbd(B40,$A$7)</f>
        <v>0</v>
      </c>
      <c r="J40" s="9">
        <f t="shared" ca="1" si="1"/>
        <v>0</v>
      </c>
      <c r="K40" s="1" t="str">
        <f>[1]!s_info_Nature(B40)</f>
        <v>地方国有企业</v>
      </c>
      <c r="L40" s="1" t="str">
        <f>[1]!b_info_windl1type(B40)</f>
        <v>定向工具</v>
      </c>
      <c r="M40" s="3">
        <f>[1]!b_info_couponrate(B40)</f>
        <v>5.55</v>
      </c>
      <c r="N40" s="2">
        <f>[1]!B_Info_ListedDate(B40)</f>
        <v>0</v>
      </c>
      <c r="O40" s="2" t="str">
        <f>[1]!b_issue_firstissue(B40)</f>
        <v>2013-02-21</v>
      </c>
      <c r="P40" s="4">
        <f t="shared" ca="1" si="2"/>
        <v>42905</v>
      </c>
    </row>
    <row r="41" spans="2:16">
      <c r="B41" s="7">
        <v>31390091</v>
      </c>
      <c r="C41" s="7">
        <v>5.5</v>
      </c>
      <c r="D41" s="1" t="str">
        <f>[1]!b_info_name(B41)</f>
        <v>13晋焦煤PPN002</v>
      </c>
      <c r="E41" s="1" t="str">
        <f>[1]!b_info_latestissurercreditrating(B41)</f>
        <v>AAA</v>
      </c>
      <c r="F41" s="8">
        <f ca="1">[1]!b_anal_day(B41,$A$5)/365</f>
        <v>0.75890410958904109</v>
      </c>
      <c r="G41" s="9">
        <f ca="1">[1]!b_anal_yield_cnbd(B41,$A$5)</f>
        <v>0</v>
      </c>
      <c r="H41" s="9">
        <f t="shared" ca="1" si="0"/>
        <v>550</v>
      </c>
      <c r="I41" s="9">
        <f ca="1">[1]!b_anal_yield_cnbd(B41,$A$7)</f>
        <v>0</v>
      </c>
      <c r="J41" s="9">
        <f t="shared" ca="1" si="1"/>
        <v>0</v>
      </c>
      <c r="K41" s="1" t="str">
        <f>[1]!s_info_Nature(B41)</f>
        <v>地方国有企业</v>
      </c>
      <c r="L41" s="1" t="str">
        <f>[1]!b_info_windl1type(B41)</f>
        <v>定向工具</v>
      </c>
      <c r="M41" s="3">
        <f>[1]!b_info_couponrate(B41)</f>
        <v>5.64</v>
      </c>
      <c r="N41" s="2">
        <f>[1]!B_Info_ListedDate(B41)</f>
        <v>0</v>
      </c>
      <c r="O41" s="2" t="str">
        <f>[1]!b_issue_firstissue(B41)</f>
        <v>2013-03-21</v>
      </c>
      <c r="P41" s="4">
        <f t="shared" ca="1" si="2"/>
        <v>42905</v>
      </c>
    </row>
    <row r="42" spans="2:16">
      <c r="B42" s="7">
        <v>31390091</v>
      </c>
      <c r="C42" s="7">
        <v>5.5</v>
      </c>
      <c r="D42" s="1" t="str">
        <f>[1]!b_info_name(B42)</f>
        <v>13晋焦煤PPN002</v>
      </c>
      <c r="E42" s="1" t="str">
        <f>[1]!b_info_latestissurercreditrating(B42)</f>
        <v>AAA</v>
      </c>
      <c r="F42" s="8">
        <f ca="1">[1]!b_anal_day(B42,$A$5)/365</f>
        <v>0.75890410958904109</v>
      </c>
      <c r="G42" s="9">
        <f ca="1">[1]!b_anal_yield_cnbd(B42,$A$5)</f>
        <v>0</v>
      </c>
      <c r="H42" s="9">
        <f t="shared" ca="1" si="0"/>
        <v>550</v>
      </c>
      <c r="I42" s="9">
        <f ca="1">[1]!b_anal_yield_cnbd(B42,$A$7)</f>
        <v>0</v>
      </c>
      <c r="J42" s="9">
        <f t="shared" ca="1" si="1"/>
        <v>0</v>
      </c>
      <c r="K42" s="1" t="str">
        <f>[1]!s_info_Nature(B42)</f>
        <v>地方国有企业</v>
      </c>
      <c r="L42" s="1" t="str">
        <f>[1]!b_info_windl1type(B42)</f>
        <v>定向工具</v>
      </c>
      <c r="M42" s="3">
        <f>[1]!b_info_couponrate(B42)</f>
        <v>5.64</v>
      </c>
      <c r="N42" s="2">
        <f>[1]!B_Info_ListedDate(B42)</f>
        <v>0</v>
      </c>
      <c r="O42" s="2" t="str">
        <f>[1]!b_issue_firstissue(B42)</f>
        <v>2013-03-21</v>
      </c>
      <c r="P42" s="4">
        <f t="shared" ca="1" si="2"/>
        <v>42905</v>
      </c>
    </row>
    <row r="43" spans="2:16">
      <c r="B43" s="7">
        <v>31390091</v>
      </c>
      <c r="C43" s="7">
        <v>5.5</v>
      </c>
      <c r="D43" s="1" t="str">
        <f>[1]!b_info_name(B43)</f>
        <v>13晋焦煤PPN002</v>
      </c>
      <c r="E43" s="1" t="str">
        <f>[1]!b_info_latestissurercreditrating(B43)</f>
        <v>AAA</v>
      </c>
      <c r="F43" s="8">
        <f ca="1">[1]!b_anal_day(B43,$A$5)/365</f>
        <v>0.75890410958904109</v>
      </c>
      <c r="G43" s="9">
        <f ca="1">[1]!b_anal_yield_cnbd(B43,$A$5)</f>
        <v>0</v>
      </c>
      <c r="H43" s="9">
        <f t="shared" ca="1" si="0"/>
        <v>550</v>
      </c>
      <c r="I43" s="9">
        <f ca="1">[1]!b_anal_yield_cnbd(B43,$A$7)</f>
        <v>0</v>
      </c>
      <c r="J43" s="9">
        <f t="shared" ca="1" si="1"/>
        <v>0</v>
      </c>
      <c r="K43" s="1" t="str">
        <f>[1]!s_info_Nature(B43)</f>
        <v>地方国有企业</v>
      </c>
      <c r="L43" s="1" t="str">
        <f>[1]!b_info_windl1type(B43)</f>
        <v>定向工具</v>
      </c>
      <c r="M43" s="3">
        <f>[1]!b_info_couponrate(B43)</f>
        <v>5.64</v>
      </c>
      <c r="N43" s="2">
        <f>[1]!B_Info_ListedDate(B43)</f>
        <v>0</v>
      </c>
      <c r="O43" s="2" t="str">
        <f>[1]!b_issue_firstissue(B43)</f>
        <v>2013-03-21</v>
      </c>
      <c r="P43" s="4">
        <f t="shared" ca="1" si="2"/>
        <v>42905</v>
      </c>
    </row>
    <row r="44" spans="2:16">
      <c r="B44" s="7">
        <v>31390091</v>
      </c>
      <c r="C44" s="7">
        <v>5.5</v>
      </c>
      <c r="D44" s="1" t="str">
        <f>[1]!b_info_name(B44)</f>
        <v>13晋焦煤PPN002</v>
      </c>
      <c r="E44" s="1" t="str">
        <f>[1]!b_info_latestissurercreditrating(B44)</f>
        <v>AAA</v>
      </c>
      <c r="F44" s="8">
        <f ca="1">[1]!b_anal_day(B44,$A$5)/365</f>
        <v>0.75890410958904109</v>
      </c>
      <c r="G44" s="9">
        <f ca="1">[1]!b_anal_yield_cnbd(B44,$A$5)</f>
        <v>0</v>
      </c>
      <c r="H44" s="9">
        <f t="shared" ca="1" si="0"/>
        <v>550</v>
      </c>
      <c r="I44" s="9">
        <f ca="1">[1]!b_anal_yield_cnbd(B44,$A$7)</f>
        <v>0</v>
      </c>
      <c r="J44" s="9">
        <f t="shared" ca="1" si="1"/>
        <v>0</v>
      </c>
      <c r="K44" s="1" t="str">
        <f>[1]!s_info_Nature(B44)</f>
        <v>地方国有企业</v>
      </c>
      <c r="L44" s="1" t="str">
        <f>[1]!b_info_windl1type(B44)</f>
        <v>定向工具</v>
      </c>
      <c r="M44" s="3">
        <f>[1]!b_info_couponrate(B44)</f>
        <v>5.64</v>
      </c>
      <c r="N44" s="2">
        <f>[1]!B_Info_ListedDate(B44)</f>
        <v>0</v>
      </c>
      <c r="O44" s="2" t="str">
        <f>[1]!b_issue_firstissue(B44)</f>
        <v>2013-03-21</v>
      </c>
      <c r="P44" s="4">
        <f t="shared" ca="1" si="2"/>
        <v>42905</v>
      </c>
    </row>
    <row r="45" spans="2:16">
      <c r="B45" s="7">
        <v>31390091</v>
      </c>
      <c r="C45" s="7">
        <v>5.5</v>
      </c>
      <c r="D45" s="1" t="str">
        <f>[1]!b_info_name(B45)</f>
        <v>13晋焦煤PPN002</v>
      </c>
      <c r="E45" s="1" t="str">
        <f>[1]!b_info_latestissurercreditrating(B45)</f>
        <v>AAA</v>
      </c>
      <c r="F45" s="8">
        <f ca="1">[1]!b_anal_day(B45,$A$5)/365</f>
        <v>0.75890410958904109</v>
      </c>
      <c r="G45" s="9">
        <f ca="1">[1]!b_anal_yield_cnbd(B45,$A$5)</f>
        <v>0</v>
      </c>
      <c r="H45" s="9">
        <f t="shared" ca="1" si="0"/>
        <v>550</v>
      </c>
      <c r="I45" s="9">
        <f ca="1">[1]!b_anal_yield_cnbd(B45,$A$7)</f>
        <v>0</v>
      </c>
      <c r="J45" s="9">
        <f t="shared" ca="1" si="1"/>
        <v>0</v>
      </c>
      <c r="K45" s="1" t="str">
        <f>[1]!s_info_Nature(B45)</f>
        <v>地方国有企业</v>
      </c>
      <c r="L45" s="1" t="str">
        <f>[1]!b_info_windl1type(B45)</f>
        <v>定向工具</v>
      </c>
      <c r="M45" s="3">
        <f>[1]!b_info_couponrate(B45)</f>
        <v>5.64</v>
      </c>
      <c r="N45" s="2">
        <f>[1]!B_Info_ListedDate(B45)</f>
        <v>0</v>
      </c>
      <c r="O45" s="2" t="str">
        <f>[1]!b_issue_firstissue(B45)</f>
        <v>2013-03-21</v>
      </c>
      <c r="P45" s="4">
        <f t="shared" ca="1" si="2"/>
        <v>42905</v>
      </c>
    </row>
    <row r="46" spans="2:16">
      <c r="B46" s="7">
        <v>31390091</v>
      </c>
      <c r="C46" s="7">
        <v>5.5</v>
      </c>
      <c r="D46" s="1" t="str">
        <f>[1]!b_info_name(B46)</f>
        <v>13晋焦煤PPN002</v>
      </c>
      <c r="E46" s="1" t="str">
        <f>[1]!b_info_latestissurercreditrating(B46)</f>
        <v>AAA</v>
      </c>
      <c r="F46" s="8">
        <f ca="1">[1]!b_anal_day(B46,$A$5)/365</f>
        <v>0.75890410958904109</v>
      </c>
      <c r="G46" s="9">
        <f ca="1">[1]!b_anal_yield_cnbd(B46,$A$5)</f>
        <v>0</v>
      </c>
      <c r="H46" s="9">
        <f t="shared" ca="1" si="0"/>
        <v>550</v>
      </c>
      <c r="I46" s="9">
        <f ca="1">[1]!b_anal_yield_cnbd(B46,$A$7)</f>
        <v>0</v>
      </c>
      <c r="J46" s="9">
        <f t="shared" ca="1" si="1"/>
        <v>0</v>
      </c>
      <c r="K46" s="1" t="str">
        <f>[1]!s_info_Nature(B46)</f>
        <v>地方国有企业</v>
      </c>
      <c r="L46" s="1" t="str">
        <f>[1]!b_info_windl1type(B46)</f>
        <v>定向工具</v>
      </c>
      <c r="M46" s="3">
        <f>[1]!b_info_couponrate(B46)</f>
        <v>5.64</v>
      </c>
      <c r="N46" s="2">
        <f>[1]!B_Info_ListedDate(B46)</f>
        <v>0</v>
      </c>
      <c r="O46" s="2" t="str">
        <f>[1]!b_issue_firstissue(B46)</f>
        <v>2013-03-21</v>
      </c>
      <c r="P46" s="4">
        <f t="shared" ca="1" si="2"/>
        <v>42905</v>
      </c>
    </row>
    <row r="47" spans="2:16">
      <c r="B47" s="7" t="s">
        <v>2623</v>
      </c>
      <c r="C47" s="7">
        <v>5.5</v>
      </c>
      <c r="D47" s="1" t="str">
        <f>[1]!b_info_name(B47)</f>
        <v>12扬子江</v>
      </c>
      <c r="E47" s="1" t="str">
        <f>[1]!b_info_latestissurercreditrating(B47)</f>
        <v>AA</v>
      </c>
      <c r="F47" s="8">
        <f ca="1">[1]!b_anal_day(B47,$A$5)/365</f>
        <v>1.9232876712328768</v>
      </c>
      <c r="G47" s="9">
        <f ca="1">[1]!b_anal_yield_cnbd(B47,$A$5)</f>
        <v>0</v>
      </c>
      <c r="H47" s="9">
        <f t="shared" ca="1" si="0"/>
        <v>550</v>
      </c>
      <c r="I47" s="9">
        <f ca="1">[1]!b_anal_yield_cnbd(B47,$A$7)</f>
        <v>0</v>
      </c>
      <c r="J47" s="9">
        <f t="shared" ca="1" si="1"/>
        <v>0</v>
      </c>
      <c r="K47" s="1" t="str">
        <f>[1]!s_info_Nature(B47)</f>
        <v>地方国有企业</v>
      </c>
      <c r="L47" s="1" t="str">
        <f>[1]!b_info_windl1type(B47)</f>
        <v>企业债</v>
      </c>
      <c r="M47" s="3">
        <f>[1]!b_info_couponrate(B47)</f>
        <v>7.65</v>
      </c>
      <c r="N47" s="2" t="str">
        <f>[1]!B_Info_ListedDate(B47)</f>
        <v>2012-07-10</v>
      </c>
      <c r="O47" s="2" t="str">
        <f>[1]!b_issue_firstissue(B47)</f>
        <v>2012-05-21</v>
      </c>
      <c r="P47" s="4">
        <f t="shared" ca="1" si="2"/>
        <v>42905</v>
      </c>
    </row>
    <row r="48" spans="2:16">
      <c r="B48" s="7">
        <v>11698660</v>
      </c>
      <c r="C48" s="7">
        <v>5.49</v>
      </c>
      <c r="D48" s="1" t="str">
        <f>[1]!b_info_name(B48)</f>
        <v>16鲁钢铁SCP007</v>
      </c>
      <c r="E48" s="1" t="str">
        <f>[1]!b_info_latestissurercreditrating(B48)</f>
        <v>AAA</v>
      </c>
      <c r="F48" s="8">
        <f ca="1">[1]!b_anal_day(B48,$A$5)/365</f>
        <v>9.3150684931506855E-2</v>
      </c>
      <c r="G48" s="9">
        <f ca="1">[1]!b_anal_yield_cnbd(B48,$A$5)</f>
        <v>0</v>
      </c>
      <c r="H48" s="9">
        <f t="shared" ca="1" si="0"/>
        <v>549</v>
      </c>
      <c r="I48" s="9">
        <f ca="1">[1]!b_anal_yield_cnbd(B48,$A$7)</f>
        <v>0</v>
      </c>
      <c r="J48" s="9">
        <f t="shared" ca="1" si="1"/>
        <v>0</v>
      </c>
      <c r="K48" s="1" t="str">
        <f>[1]!s_info_Nature(B48)</f>
        <v>地方国有企业</v>
      </c>
      <c r="L48" s="1" t="str">
        <f>[1]!b_info_windl1type(B48)</f>
        <v>短期融资券</v>
      </c>
      <c r="M48" s="3">
        <f>[1]!b_info_couponrate(B48)</f>
        <v>4</v>
      </c>
      <c r="N48" s="2" t="str">
        <f>[1]!B_Info_ListedDate(B48)</f>
        <v>2016-10-26</v>
      </c>
      <c r="O48" s="2" t="str">
        <f>[1]!b_issue_firstissue(B48)</f>
        <v>2016-10-24</v>
      </c>
      <c r="P48" s="4">
        <f t="shared" ca="1" si="2"/>
        <v>42905</v>
      </c>
    </row>
    <row r="49" spans="2:16">
      <c r="B49" s="7">
        <v>1480121</v>
      </c>
      <c r="C49" s="7">
        <v>5.48</v>
      </c>
      <c r="D49" s="1" t="str">
        <f>[1]!b_info_name(B49)</f>
        <v>14甬广聚债</v>
      </c>
      <c r="E49" s="1" t="str">
        <f>[1]!b_info_latestissurercreditrating(B49)</f>
        <v>AA</v>
      </c>
      <c r="F49" s="8">
        <f ca="1">[1]!b_anal_day(B49,$A$5)/365</f>
        <v>3.7178082191780821</v>
      </c>
      <c r="G49" s="9">
        <f ca="1">[1]!b_anal_yield_cnbd(B49,$A$5)</f>
        <v>0</v>
      </c>
      <c r="H49" s="9">
        <f t="shared" ca="1" si="0"/>
        <v>548</v>
      </c>
      <c r="I49" s="9">
        <f ca="1">[1]!b_anal_yield_cnbd(B49,$A$7)</f>
        <v>0</v>
      </c>
      <c r="J49" s="9">
        <f t="shared" ca="1" si="1"/>
        <v>0</v>
      </c>
      <c r="K49" s="1" t="str">
        <f>[1]!s_info_Nature(B49)</f>
        <v>地方国有企业</v>
      </c>
      <c r="L49" s="1" t="str">
        <f>[1]!b_info_windl1type(B49)</f>
        <v>企业债</v>
      </c>
      <c r="M49" s="3">
        <f>[1]!b_info_couponrate(B49)</f>
        <v>7.75</v>
      </c>
      <c r="N49" s="2" t="str">
        <f>[1]!B_Info_ListedDate(B49)</f>
        <v>2014-03-13</v>
      </c>
      <c r="O49" s="2" t="str">
        <f>[1]!b_issue_firstissue(B49)</f>
        <v>2014-03-06</v>
      </c>
      <c r="P49" s="4">
        <f t="shared" ca="1" si="2"/>
        <v>42905</v>
      </c>
    </row>
    <row r="50" spans="2:16">
      <c r="B50" s="7">
        <v>101573008</v>
      </c>
      <c r="C50" s="7">
        <v>5.47</v>
      </c>
      <c r="D50" s="1" t="str">
        <f>[1]!b_info_name(B50)</f>
        <v>15中金集MTN002</v>
      </c>
      <c r="E50" s="1" t="str">
        <f>[1]!b_info_latestissurercreditrating(B50)</f>
        <v>AAA</v>
      </c>
      <c r="F50" s="8">
        <f ca="1">[1]!b_anal_day(B50,$A$5)/365</f>
        <v>3.0054794520547947</v>
      </c>
      <c r="G50" s="9">
        <f ca="1">[1]!b_anal_yield_cnbd(B50,$A$5)</f>
        <v>0</v>
      </c>
      <c r="H50" s="9">
        <f t="shared" ca="1" si="0"/>
        <v>547</v>
      </c>
      <c r="I50" s="9">
        <f ca="1">[1]!b_anal_yield_cnbd(B50,$A$7)</f>
        <v>0</v>
      </c>
      <c r="J50" s="9">
        <f t="shared" ca="1" si="1"/>
        <v>0</v>
      </c>
      <c r="K50" s="1" t="str">
        <f>[1]!s_info_Nature(B50)</f>
        <v>中央国有企业</v>
      </c>
      <c r="L50" s="1" t="str">
        <f>[1]!b_info_windl1type(B50)</f>
        <v>中期票据</v>
      </c>
      <c r="M50" s="3">
        <f>[1]!b_info_couponrate(B50)</f>
        <v>5.29</v>
      </c>
      <c r="N50" s="2" t="str">
        <f>[1]!B_Info_ListedDate(B50)</f>
        <v>2015-06-23</v>
      </c>
      <c r="O50" s="2" t="str">
        <f>[1]!b_issue_firstissue(B50)</f>
        <v>2015-06-18</v>
      </c>
      <c r="P50" s="4">
        <f t="shared" ca="1" si="2"/>
        <v>42905</v>
      </c>
    </row>
    <row r="51" spans="2:16">
      <c r="B51" s="7">
        <v>101573008</v>
      </c>
      <c r="C51" s="7">
        <v>5.47</v>
      </c>
      <c r="D51" s="1" t="str">
        <f>[1]!b_info_name(B51)</f>
        <v>15中金集MTN002</v>
      </c>
      <c r="E51" s="1" t="str">
        <f>[1]!b_info_latestissurercreditrating(B51)</f>
        <v>AAA</v>
      </c>
      <c r="F51" s="8">
        <f ca="1">[1]!b_anal_day(B51,$A$5)/365</f>
        <v>3.0054794520547947</v>
      </c>
      <c r="G51" s="9">
        <f ca="1">[1]!b_anal_yield_cnbd(B51,$A$5)</f>
        <v>0</v>
      </c>
      <c r="H51" s="9">
        <f t="shared" ca="1" si="0"/>
        <v>547</v>
      </c>
      <c r="I51" s="9">
        <f ca="1">[1]!b_anal_yield_cnbd(B51,$A$7)</f>
        <v>0</v>
      </c>
      <c r="J51" s="9">
        <f t="shared" ca="1" si="1"/>
        <v>0</v>
      </c>
      <c r="K51" s="1" t="str">
        <f>[1]!s_info_Nature(B51)</f>
        <v>中央国有企业</v>
      </c>
      <c r="L51" s="1" t="str">
        <f>[1]!b_info_windl1type(B51)</f>
        <v>中期票据</v>
      </c>
      <c r="M51" s="3">
        <f>[1]!b_info_couponrate(B51)</f>
        <v>5.29</v>
      </c>
      <c r="N51" s="2" t="str">
        <f>[1]!B_Info_ListedDate(B51)</f>
        <v>2015-06-23</v>
      </c>
      <c r="O51" s="2" t="str">
        <f>[1]!b_issue_firstissue(B51)</f>
        <v>2015-06-18</v>
      </c>
      <c r="P51" s="4">
        <f t="shared" ca="1" si="2"/>
        <v>42905</v>
      </c>
    </row>
    <row r="52" spans="2:16">
      <c r="B52" s="7" t="s">
        <v>2679</v>
      </c>
      <c r="C52" s="7">
        <v>5.46</v>
      </c>
      <c r="D52" s="1" t="str">
        <f>[1]!b_info_name(B52)</f>
        <v>15国海债</v>
      </c>
      <c r="E52" s="1" t="str">
        <f>[1]!b_info_latestissurercreditrating(B52)</f>
        <v>AA+</v>
      </c>
      <c r="F52" s="8">
        <f ca="1">[1]!b_anal_day(B52,$A$5)/365</f>
        <v>2.8904109589041096</v>
      </c>
      <c r="G52" s="9">
        <f ca="1">[1]!b_anal_yield_cnbd(B52,$A$5)</f>
        <v>0</v>
      </c>
      <c r="H52" s="9">
        <f t="shared" ca="1" si="0"/>
        <v>546</v>
      </c>
      <c r="I52" s="9">
        <f ca="1">[1]!b_anal_yield_cnbd(B52,$A$7)</f>
        <v>0</v>
      </c>
      <c r="J52" s="9">
        <f t="shared" ca="1" si="1"/>
        <v>0</v>
      </c>
      <c r="K52" s="1" t="str">
        <f>[1]!s_info_Nature(B52)</f>
        <v>公众企业</v>
      </c>
      <c r="L52" s="1" t="str">
        <f>[1]!b_info_windl1type(B52)</f>
        <v>金融债</v>
      </c>
      <c r="M52" s="3">
        <f>[1]!b_info_couponrate(B52)</f>
        <v>4.78</v>
      </c>
      <c r="N52" s="2" t="str">
        <f>[1]!B_Info_ListedDate(B52)</f>
        <v>2015-05-29</v>
      </c>
      <c r="O52" s="2" t="str">
        <f>[1]!b_issue_firstissue(B52)</f>
        <v>2015-05-08</v>
      </c>
      <c r="P52" s="4">
        <f t="shared" ca="1" si="2"/>
        <v>42905</v>
      </c>
    </row>
    <row r="53" spans="2:16">
      <c r="B53" s="7">
        <v>101658026</v>
      </c>
      <c r="C53" s="7">
        <v>5.45</v>
      </c>
      <c r="D53" s="1" t="str">
        <f>[1]!b_info_name(B53)</f>
        <v>16华强MTN001</v>
      </c>
      <c r="E53" s="1" t="str">
        <f>[1]!b_info_latestissurercreditrating(B53)</f>
        <v>AA+</v>
      </c>
      <c r="F53" s="8">
        <f ca="1">[1]!b_anal_day(B53,$A$5)/365</f>
        <v>2.0493150684931507</v>
      </c>
      <c r="G53" s="9">
        <f ca="1">[1]!b_anal_yield_cnbd(B53,$A$5)</f>
        <v>0</v>
      </c>
      <c r="H53" s="9">
        <f t="shared" ca="1" si="0"/>
        <v>545</v>
      </c>
      <c r="I53" s="9">
        <f ca="1">[1]!b_anal_yield_cnbd(B53,$A$7)</f>
        <v>0</v>
      </c>
      <c r="J53" s="9">
        <f t="shared" ca="1" si="1"/>
        <v>0</v>
      </c>
      <c r="K53" s="1" t="str">
        <f>[1]!s_info_Nature(B53)</f>
        <v>民营企业</v>
      </c>
      <c r="L53" s="1" t="str">
        <f>[1]!b_info_windl1type(B53)</f>
        <v>中期票据</v>
      </c>
      <c r="M53" s="3">
        <f>[1]!b_info_couponrate(B53)</f>
        <v>3.98</v>
      </c>
      <c r="N53" s="2" t="str">
        <f>[1]!B_Info_ListedDate(B53)</f>
        <v>2016-07-07</v>
      </c>
      <c r="O53" s="2" t="str">
        <f>[1]!b_issue_firstissue(B53)</f>
        <v>2016-07-04</v>
      </c>
      <c r="P53" s="4">
        <f t="shared" ca="1" si="2"/>
        <v>42905</v>
      </c>
    </row>
    <row r="54" spans="2:16">
      <c r="B54" s="7">
        <v>101658026</v>
      </c>
      <c r="C54" s="7">
        <v>5.45</v>
      </c>
      <c r="D54" s="1" t="str">
        <f>[1]!b_info_name(B54)</f>
        <v>16华强MTN001</v>
      </c>
      <c r="E54" s="1" t="str">
        <f>[1]!b_info_latestissurercreditrating(B54)</f>
        <v>AA+</v>
      </c>
      <c r="F54" s="8">
        <f ca="1">[1]!b_anal_day(B54,$A$5)/365</f>
        <v>2.0493150684931507</v>
      </c>
      <c r="G54" s="9">
        <f ca="1">[1]!b_anal_yield_cnbd(B54,$A$5)</f>
        <v>0</v>
      </c>
      <c r="H54" s="9">
        <f t="shared" ca="1" si="0"/>
        <v>545</v>
      </c>
      <c r="I54" s="9">
        <f ca="1">[1]!b_anal_yield_cnbd(B54,$A$7)</f>
        <v>0</v>
      </c>
      <c r="J54" s="9">
        <f t="shared" ca="1" si="1"/>
        <v>0</v>
      </c>
      <c r="K54" s="1" t="str">
        <f>[1]!s_info_Nature(B54)</f>
        <v>民营企业</v>
      </c>
      <c r="L54" s="1" t="str">
        <f>[1]!b_info_windl1type(B54)</f>
        <v>中期票据</v>
      </c>
      <c r="M54" s="3">
        <f>[1]!b_info_couponrate(B54)</f>
        <v>3.98</v>
      </c>
      <c r="N54" s="2" t="str">
        <f>[1]!B_Info_ListedDate(B54)</f>
        <v>2016-07-07</v>
      </c>
      <c r="O54" s="2" t="str">
        <f>[1]!b_issue_firstissue(B54)</f>
        <v>2016-07-04</v>
      </c>
      <c r="P54" s="4">
        <f t="shared" ca="1" si="2"/>
        <v>42905</v>
      </c>
    </row>
    <row r="55" spans="2:16">
      <c r="B55" s="7">
        <v>101656060</v>
      </c>
      <c r="C55" s="7">
        <v>5.45</v>
      </c>
      <c r="D55" s="1" t="str">
        <f>[1]!b_info_name(B55)</f>
        <v>16桂铁投MTN003</v>
      </c>
      <c r="E55" s="1" t="str">
        <f>[1]!b_info_latestissurercreditrating(B55)</f>
        <v>AAA</v>
      </c>
      <c r="F55" s="8">
        <f ca="1">[1]!b_anal_day(B55,$A$5)/365</f>
        <v>6.441095890410959</v>
      </c>
      <c r="G55" s="9">
        <f ca="1">[1]!b_anal_yield_cnbd(B55,$A$5)</f>
        <v>0</v>
      </c>
      <c r="H55" s="9">
        <f t="shared" ca="1" si="0"/>
        <v>545</v>
      </c>
      <c r="I55" s="9">
        <f ca="1">[1]!b_anal_yield_cnbd(B55,$A$7)</f>
        <v>0</v>
      </c>
      <c r="J55" s="9">
        <f t="shared" ca="1" si="1"/>
        <v>0</v>
      </c>
      <c r="K55" s="1" t="str">
        <f>[1]!s_info_Nature(B55)</f>
        <v>地方国有企业</v>
      </c>
      <c r="L55" s="1" t="str">
        <f>[1]!b_info_windl1type(B55)</f>
        <v>中期票据</v>
      </c>
      <c r="M55" s="3">
        <f>[1]!b_info_couponrate(B55)</f>
        <v>4.0999999999999996</v>
      </c>
      <c r="N55" s="2" t="str">
        <f>[1]!B_Info_ListedDate(B55)</f>
        <v>2016-11-28</v>
      </c>
      <c r="O55" s="2" t="str">
        <f>[1]!b_issue_firstissue(B55)</f>
        <v>2016-11-24</v>
      </c>
      <c r="P55" s="4">
        <f t="shared" ca="1" si="2"/>
        <v>42905</v>
      </c>
    </row>
    <row r="56" spans="2:16">
      <c r="B56" s="7">
        <v>101658026</v>
      </c>
      <c r="C56" s="7">
        <v>5.45</v>
      </c>
      <c r="D56" s="1" t="str">
        <f>[1]!b_info_name(B56)</f>
        <v>16华强MTN001</v>
      </c>
      <c r="E56" s="1" t="str">
        <f>[1]!b_info_latestissurercreditrating(B56)</f>
        <v>AA+</v>
      </c>
      <c r="F56" s="8">
        <f ca="1">[1]!b_anal_day(B56,$A$5)/365</f>
        <v>2.0493150684931507</v>
      </c>
      <c r="G56" s="9">
        <f ca="1">[1]!b_anal_yield_cnbd(B56,$A$5)</f>
        <v>0</v>
      </c>
      <c r="H56" s="9">
        <f t="shared" ca="1" si="0"/>
        <v>545</v>
      </c>
      <c r="I56" s="9">
        <f ca="1">[1]!b_anal_yield_cnbd(B56,$A$7)</f>
        <v>0</v>
      </c>
      <c r="J56" s="9">
        <f t="shared" ca="1" si="1"/>
        <v>0</v>
      </c>
      <c r="K56" s="1" t="str">
        <f>[1]!s_info_Nature(B56)</f>
        <v>民营企业</v>
      </c>
      <c r="L56" s="1" t="str">
        <f>[1]!b_info_windl1type(B56)</f>
        <v>中期票据</v>
      </c>
      <c r="M56" s="3">
        <f>[1]!b_info_couponrate(B56)</f>
        <v>3.98</v>
      </c>
      <c r="N56" s="2" t="str">
        <f>[1]!B_Info_ListedDate(B56)</f>
        <v>2016-07-07</v>
      </c>
      <c r="O56" s="2" t="str">
        <f>[1]!b_issue_firstissue(B56)</f>
        <v>2016-07-04</v>
      </c>
      <c r="P56" s="4">
        <f t="shared" ca="1" si="2"/>
        <v>42905</v>
      </c>
    </row>
    <row r="57" spans="2:16">
      <c r="B57" s="7">
        <v>41656028</v>
      </c>
      <c r="C57" s="7">
        <v>5.45</v>
      </c>
      <c r="D57" s="1" t="str">
        <f>[1]!b_info_name(B57)</f>
        <v>16奇瑞CP002</v>
      </c>
      <c r="E57" s="1" t="str">
        <f>[1]!b_info_latestissurercreditrating(B57)</f>
        <v>AA</v>
      </c>
      <c r="F57" s="8">
        <f ca="1">[1]!b_anal_day(B57,$A$5)/365</f>
        <v>0.28219178082191781</v>
      </c>
      <c r="G57" s="9">
        <f ca="1">[1]!b_anal_yield_cnbd(B57,$A$5)</f>
        <v>0</v>
      </c>
      <c r="H57" s="9">
        <f t="shared" ca="1" si="0"/>
        <v>545</v>
      </c>
      <c r="I57" s="9">
        <f ca="1">[1]!b_anal_yield_cnbd(B57,$A$7)</f>
        <v>0</v>
      </c>
      <c r="J57" s="9">
        <f t="shared" ca="1" si="1"/>
        <v>0</v>
      </c>
      <c r="K57" s="1" t="str">
        <f>[1]!s_info_Nature(B57)</f>
        <v>地方国有企业</v>
      </c>
      <c r="L57" s="1" t="str">
        <f>[1]!b_info_windl1type(B57)</f>
        <v>短期融资券</v>
      </c>
      <c r="M57" s="3">
        <f>[1]!b_info_couponrate(B57)</f>
        <v>4.0199999999999996</v>
      </c>
      <c r="N57" s="2" t="str">
        <f>[1]!B_Info_ListedDate(B57)</f>
        <v>2016-09-30</v>
      </c>
      <c r="O57" s="2" t="str">
        <f>[1]!b_issue_firstissue(B57)</f>
        <v>2016-09-28</v>
      </c>
      <c r="P57" s="4">
        <f t="shared" ca="1" si="2"/>
        <v>42905</v>
      </c>
    </row>
    <row r="58" spans="2:16">
      <c r="B58" s="7">
        <v>101660038</v>
      </c>
      <c r="C58" s="7">
        <v>5.43</v>
      </c>
      <c r="D58" s="1" t="str">
        <f>[1]!b_info_name(B58)</f>
        <v>16华虹集团MTN001</v>
      </c>
      <c r="E58" s="1" t="str">
        <f>[1]!b_info_latestissurercreditrating(B58)</f>
        <v>AA+</v>
      </c>
      <c r="F58" s="8">
        <f ca="1">[1]!b_anal_day(B58,$A$5)/365</f>
        <v>3.8438356164383563</v>
      </c>
      <c r="G58" s="9">
        <f ca="1">[1]!b_anal_yield_cnbd(B58,$A$5)</f>
        <v>0</v>
      </c>
      <c r="H58" s="9">
        <f t="shared" ca="1" si="0"/>
        <v>543</v>
      </c>
      <c r="I58" s="9">
        <f ca="1">[1]!b_anal_yield_cnbd(B58,$A$7)</f>
        <v>0</v>
      </c>
      <c r="J58" s="9">
        <f t="shared" ca="1" si="1"/>
        <v>0</v>
      </c>
      <c r="K58" s="1" t="str">
        <f>[1]!s_info_Nature(B58)</f>
        <v>地方国有企业</v>
      </c>
      <c r="L58" s="1" t="str">
        <f>[1]!b_info_windl1type(B58)</f>
        <v>中期票据</v>
      </c>
      <c r="M58" s="3">
        <f>[1]!b_info_couponrate(B58)</f>
        <v>4.5</v>
      </c>
      <c r="N58" s="2" t="str">
        <f>[1]!B_Info_ListedDate(B58)</f>
        <v>2016-04-22</v>
      </c>
      <c r="O58" s="2" t="str">
        <f>[1]!b_issue_firstissue(B58)</f>
        <v>2016-04-20</v>
      </c>
      <c r="P58" s="4">
        <f t="shared" ca="1" si="2"/>
        <v>42905</v>
      </c>
    </row>
    <row r="59" spans="2:16">
      <c r="B59" s="7">
        <v>101351014</v>
      </c>
      <c r="C59" s="7">
        <v>5.4</v>
      </c>
      <c r="D59" s="1" t="str">
        <f>[1]!b_info_name(B59)</f>
        <v>13美凯龙MTN001</v>
      </c>
      <c r="E59" s="1" t="str">
        <f>[1]!b_info_latestissurercreditrating(B59)</f>
        <v>AA+</v>
      </c>
      <c r="F59" s="8">
        <f ca="1">[1]!b_anal_day(B59,$A$5)/365</f>
        <v>1.2328767123287672</v>
      </c>
      <c r="G59" s="9">
        <f ca="1">[1]!b_anal_yield_cnbd(B59,$A$5)</f>
        <v>0</v>
      </c>
      <c r="H59" s="9">
        <f t="shared" ca="1" si="0"/>
        <v>540</v>
      </c>
      <c r="I59" s="9">
        <f ca="1">[1]!b_anal_yield_cnbd(B59,$A$7)</f>
        <v>0</v>
      </c>
      <c r="J59" s="9">
        <f t="shared" ca="1" si="1"/>
        <v>0</v>
      </c>
      <c r="K59" s="1" t="str">
        <f>[1]!s_info_Nature(B59)</f>
        <v>民营企业</v>
      </c>
      <c r="L59" s="1" t="str">
        <f>[1]!b_info_windl1type(B59)</f>
        <v>中期票据</v>
      </c>
      <c r="M59" s="3">
        <f>[1]!b_info_couponrate(B59)</f>
        <v>7.5</v>
      </c>
      <c r="N59" s="2" t="str">
        <f>[1]!B_Info_ListedDate(B59)</f>
        <v>2013-09-12</v>
      </c>
      <c r="O59" s="2" t="str">
        <f>[1]!b_issue_firstissue(B59)</f>
        <v>2013-09-10</v>
      </c>
      <c r="P59" s="4">
        <f t="shared" ca="1" si="2"/>
        <v>42905</v>
      </c>
    </row>
    <row r="60" spans="2:16">
      <c r="B60" s="7">
        <v>101654099</v>
      </c>
      <c r="C60" s="7">
        <v>5.4</v>
      </c>
      <c r="D60" s="1" t="str">
        <f>[1]!b_info_name(B60)</f>
        <v>16苏沙钢MTN004</v>
      </c>
      <c r="E60" s="1" t="str">
        <f>[1]!b_info_latestissurercreditrating(B60)</f>
        <v>AAA</v>
      </c>
      <c r="F60" s="8">
        <f ca="1">[1]!b_anal_day(B60,$A$5)/365</f>
        <v>4.3780821917808215</v>
      </c>
      <c r="G60" s="9">
        <f ca="1">[1]!b_anal_yield_cnbd(B60,$A$5)</f>
        <v>0</v>
      </c>
      <c r="H60" s="9">
        <f t="shared" ca="1" si="0"/>
        <v>540</v>
      </c>
      <c r="I60" s="9">
        <f ca="1">[1]!b_anal_yield_cnbd(B60,$A$7)</f>
        <v>0</v>
      </c>
      <c r="J60" s="9">
        <f t="shared" ca="1" si="1"/>
        <v>0</v>
      </c>
      <c r="K60" s="1" t="str">
        <f>[1]!s_info_Nature(B60)</f>
        <v>民营企业</v>
      </c>
      <c r="L60" s="1" t="str">
        <f>[1]!b_info_windl1type(B60)</f>
        <v>中期票据</v>
      </c>
      <c r="M60" s="3">
        <f>[1]!b_info_couponrate(B60)</f>
        <v>3.98</v>
      </c>
      <c r="N60" s="2" t="str">
        <f>[1]!B_Info_ListedDate(B60)</f>
        <v>2016-11-03</v>
      </c>
      <c r="O60" s="2" t="str">
        <f>[1]!b_issue_firstissue(B60)</f>
        <v>2016-11-01</v>
      </c>
      <c r="P60" s="4">
        <f t="shared" ca="1" si="2"/>
        <v>42905</v>
      </c>
    </row>
    <row r="61" spans="2:16">
      <c r="B61" s="7">
        <v>101654099</v>
      </c>
      <c r="C61" s="7">
        <v>5.4</v>
      </c>
      <c r="D61" s="1" t="str">
        <f>[1]!b_info_name(B61)</f>
        <v>16苏沙钢MTN004</v>
      </c>
      <c r="E61" s="1" t="str">
        <f>[1]!b_info_latestissurercreditrating(B61)</f>
        <v>AAA</v>
      </c>
      <c r="F61" s="8">
        <f ca="1">[1]!b_anal_day(B61,$A$5)/365</f>
        <v>4.3780821917808215</v>
      </c>
      <c r="G61" s="9">
        <f ca="1">[1]!b_anal_yield_cnbd(B61,$A$5)</f>
        <v>0</v>
      </c>
      <c r="H61" s="9">
        <f t="shared" ca="1" si="0"/>
        <v>540</v>
      </c>
      <c r="I61" s="9">
        <f ca="1">[1]!b_anal_yield_cnbd(B61,$A$7)</f>
        <v>0</v>
      </c>
      <c r="J61" s="9">
        <f t="shared" ca="1" si="1"/>
        <v>0</v>
      </c>
      <c r="K61" s="1" t="str">
        <f>[1]!s_info_Nature(B61)</f>
        <v>民营企业</v>
      </c>
      <c r="L61" s="1" t="str">
        <f>[1]!b_info_windl1type(B61)</f>
        <v>中期票据</v>
      </c>
      <c r="M61" s="3">
        <f>[1]!b_info_couponrate(B61)</f>
        <v>3.98</v>
      </c>
      <c r="N61" s="2" t="str">
        <f>[1]!B_Info_ListedDate(B61)</f>
        <v>2016-11-03</v>
      </c>
      <c r="O61" s="2" t="str">
        <f>[1]!b_issue_firstissue(B61)</f>
        <v>2016-11-01</v>
      </c>
      <c r="P61" s="4">
        <f t="shared" ca="1" si="2"/>
        <v>42905</v>
      </c>
    </row>
    <row r="62" spans="2:16">
      <c r="B62" s="7">
        <v>101660050</v>
      </c>
      <c r="C62" s="7">
        <v>5.37</v>
      </c>
      <c r="D62" s="1" t="str">
        <f>[1]!b_info_name(B62)</f>
        <v>16武汉地产MTN001</v>
      </c>
      <c r="E62" s="1" t="str">
        <f>[1]!b_info_latestissurercreditrating(B62)</f>
        <v>AA+</v>
      </c>
      <c r="F62" s="8">
        <f ca="1">[1]!b_anal_day(B62,$A$5)/365</f>
        <v>4.0082191780821921</v>
      </c>
      <c r="G62" s="9">
        <f ca="1">[1]!b_anal_yield_cnbd(B62,$A$5)</f>
        <v>0</v>
      </c>
      <c r="H62" s="9">
        <f t="shared" ref="H62:H122" ca="1" si="3">(IF(C62&lt;0.1,C62*100,C62)-G62)*100</f>
        <v>537</v>
      </c>
      <c r="I62" s="9">
        <f ca="1">[1]!b_anal_yield_cnbd(B62,$A$7)</f>
        <v>0</v>
      </c>
      <c r="J62" s="9">
        <f t="shared" ca="1" si="1"/>
        <v>0</v>
      </c>
      <c r="K62" s="1" t="str">
        <f>[1]!s_info_Nature(B62)</f>
        <v>地方国有企业</v>
      </c>
      <c r="L62" s="1" t="str">
        <f>[1]!b_info_windl1type(B62)</f>
        <v>中期票据</v>
      </c>
      <c r="M62" s="3">
        <f>[1]!b_info_couponrate(B62)</f>
        <v>4</v>
      </c>
      <c r="N62" s="2" t="str">
        <f>[1]!B_Info_ListedDate(B62)</f>
        <v>2016-06-21</v>
      </c>
      <c r="O62" s="2" t="str">
        <f>[1]!b_issue_firstissue(B62)</f>
        <v>2016-06-16</v>
      </c>
      <c r="P62" s="4">
        <f t="shared" ref="P62:P122" ca="1" si="4">$A$2</f>
        <v>42905</v>
      </c>
    </row>
    <row r="63" spans="2:16">
      <c r="B63" s="7">
        <v>101660050</v>
      </c>
      <c r="C63" s="7">
        <v>5.37</v>
      </c>
      <c r="D63" s="1" t="str">
        <f>[1]!b_info_name(B63)</f>
        <v>16武汉地产MTN001</v>
      </c>
      <c r="E63" s="1" t="str">
        <f>[1]!b_info_latestissurercreditrating(B63)</f>
        <v>AA+</v>
      </c>
      <c r="F63" s="8">
        <f ca="1">[1]!b_anal_day(B63,$A$5)/365</f>
        <v>4.0082191780821921</v>
      </c>
      <c r="G63" s="9">
        <f ca="1">[1]!b_anal_yield_cnbd(B63,$A$5)</f>
        <v>0</v>
      </c>
      <c r="H63" s="9">
        <f t="shared" ca="1" si="3"/>
        <v>537</v>
      </c>
      <c r="I63" s="9">
        <f ca="1">[1]!b_anal_yield_cnbd(B63,$A$7)</f>
        <v>0</v>
      </c>
      <c r="J63" s="9">
        <f t="shared" ref="J63:J123" ca="1" si="5">(G63-I63)*100</f>
        <v>0</v>
      </c>
      <c r="K63" s="1" t="str">
        <f>[1]!s_info_Nature(B63)</f>
        <v>地方国有企业</v>
      </c>
      <c r="L63" s="1" t="str">
        <f>[1]!b_info_windl1type(B63)</f>
        <v>中期票据</v>
      </c>
      <c r="M63" s="3">
        <f>[1]!b_info_couponrate(B63)</f>
        <v>4</v>
      </c>
      <c r="N63" s="2" t="str">
        <f>[1]!B_Info_ListedDate(B63)</f>
        <v>2016-06-21</v>
      </c>
      <c r="O63" s="2" t="str">
        <f>[1]!b_issue_firstissue(B63)</f>
        <v>2016-06-16</v>
      </c>
      <c r="P63" s="4">
        <f t="shared" ca="1" si="4"/>
        <v>42905</v>
      </c>
    </row>
    <row r="64" spans="2:16">
      <c r="B64" s="7">
        <v>101660050</v>
      </c>
      <c r="C64" s="7">
        <v>5.37</v>
      </c>
      <c r="D64" s="1" t="str">
        <f>[1]!b_info_name(B64)</f>
        <v>16武汉地产MTN001</v>
      </c>
      <c r="E64" s="1" t="str">
        <f>[1]!b_info_latestissurercreditrating(B64)</f>
        <v>AA+</v>
      </c>
      <c r="F64" s="8">
        <f ca="1">[1]!b_anal_day(B64,$A$5)/365</f>
        <v>4.0082191780821921</v>
      </c>
      <c r="G64" s="9">
        <f ca="1">[1]!b_anal_yield_cnbd(B64,$A$5)</f>
        <v>0</v>
      </c>
      <c r="H64" s="9">
        <f t="shared" ca="1" si="3"/>
        <v>537</v>
      </c>
      <c r="I64" s="9">
        <f ca="1">[1]!b_anal_yield_cnbd(B64,$A$7)</f>
        <v>0</v>
      </c>
      <c r="J64" s="9">
        <f t="shared" ca="1" si="5"/>
        <v>0</v>
      </c>
      <c r="K64" s="1" t="str">
        <f>[1]!s_info_Nature(B64)</f>
        <v>地方国有企业</v>
      </c>
      <c r="L64" s="1" t="str">
        <f>[1]!b_info_windl1type(B64)</f>
        <v>中期票据</v>
      </c>
      <c r="M64" s="3">
        <f>[1]!b_info_couponrate(B64)</f>
        <v>4</v>
      </c>
      <c r="N64" s="2" t="str">
        <f>[1]!B_Info_ListedDate(B64)</f>
        <v>2016-06-21</v>
      </c>
      <c r="O64" s="2" t="str">
        <f>[1]!b_issue_firstissue(B64)</f>
        <v>2016-06-16</v>
      </c>
      <c r="P64" s="4">
        <f t="shared" ca="1" si="4"/>
        <v>42905</v>
      </c>
    </row>
    <row r="65" spans="2:16">
      <c r="B65" s="7">
        <v>11754061</v>
      </c>
      <c r="C65" s="7">
        <v>5.37</v>
      </c>
      <c r="D65" s="1" t="str">
        <f>[1]!b_info_name(B65)</f>
        <v>17康富租赁SCP001</v>
      </c>
      <c r="E65" s="1" t="str">
        <f>[1]!b_info_latestissurercreditrating(B65)</f>
        <v>AA+</v>
      </c>
      <c r="F65" s="8">
        <f ca="1">[1]!b_anal_day(B65,$A$5)/365</f>
        <v>0.39452054794520547</v>
      </c>
      <c r="G65" s="9">
        <f ca="1">[1]!b_anal_yield_cnbd(B65,$A$5)</f>
        <v>0</v>
      </c>
      <c r="H65" s="9">
        <f t="shared" ca="1" si="3"/>
        <v>537</v>
      </c>
      <c r="I65" s="9">
        <f ca="1">[1]!b_anal_yield_cnbd(B65,$A$7)</f>
        <v>0</v>
      </c>
      <c r="J65" s="9">
        <f t="shared" ca="1" si="5"/>
        <v>0</v>
      </c>
      <c r="K65" s="1" t="str">
        <f>[1]!s_info_Nature(B65)</f>
        <v>中央国有企业</v>
      </c>
      <c r="L65" s="1" t="str">
        <f>[1]!b_info_windl1type(B65)</f>
        <v>短期融资券</v>
      </c>
      <c r="M65" s="3">
        <f>[1]!b_info_couponrate(B65)</f>
        <v>5.38</v>
      </c>
      <c r="N65" s="2" t="str">
        <f>[1]!B_Info_ListedDate(B65)</f>
        <v>2017-04-27</v>
      </c>
      <c r="O65" s="2" t="str">
        <f>[1]!b_issue_firstissue(B65)</f>
        <v>2017-04-25</v>
      </c>
      <c r="P65" s="4">
        <f t="shared" ca="1" si="4"/>
        <v>42905</v>
      </c>
    </row>
    <row r="66" spans="2:16">
      <c r="B66" s="7" t="s">
        <v>2171</v>
      </c>
      <c r="C66" s="7">
        <v>5.35</v>
      </c>
      <c r="D66" s="1" t="str">
        <f>[1]!b_info_name(B66)</f>
        <v>16象屿债</v>
      </c>
      <c r="E66" s="1" t="str">
        <f>[1]!b_info_latestissurercreditrating(B66)</f>
        <v>AA+</v>
      </c>
      <c r="F66" s="8">
        <f ca="1">[1]!b_anal_day(B66,$A$5)/365</f>
        <v>5.8191780821917805</v>
      </c>
      <c r="G66" s="9">
        <f ca="1">[1]!b_anal_yield_cnbd(B66,$A$5)</f>
        <v>0</v>
      </c>
      <c r="H66" s="9">
        <f t="shared" ca="1" si="3"/>
        <v>535</v>
      </c>
      <c r="I66" s="9">
        <f ca="1">[1]!b_anal_yield_cnbd(B66,$A$7)</f>
        <v>0</v>
      </c>
      <c r="J66" s="9">
        <f t="shared" ca="1" si="5"/>
        <v>0</v>
      </c>
      <c r="K66" s="1" t="str">
        <f>[1]!s_info_Nature(B66)</f>
        <v>地方国有企业</v>
      </c>
      <c r="L66" s="1" t="str">
        <f>[1]!b_info_windl1type(B66)</f>
        <v>公司债</v>
      </c>
      <c r="M66" s="3">
        <f>[1]!b_info_couponrate(B66)</f>
        <v>3.8</v>
      </c>
      <c r="N66" s="2" t="str">
        <f>[1]!B_Info_ListedDate(B66)</f>
        <v>2016-05-05</v>
      </c>
      <c r="O66" s="2" t="str">
        <f>[1]!b_issue_firstissue(B66)</f>
        <v>2016-04-07</v>
      </c>
      <c r="P66" s="4">
        <f t="shared" ca="1" si="4"/>
        <v>42905</v>
      </c>
    </row>
    <row r="67" spans="2:16">
      <c r="B67" s="7">
        <v>1282318</v>
      </c>
      <c r="C67" s="7">
        <v>5.32</v>
      </c>
      <c r="D67" s="1" t="str">
        <f>[1]!b_info_name(B67)</f>
        <v>12滨化股MTN1</v>
      </c>
      <c r="E67" s="1" t="str">
        <f>[1]!b_info_latestissurercreditrating(B67)</f>
        <v>AA</v>
      </c>
      <c r="F67" s="8">
        <f ca="1">[1]!b_anal_day(B67,$A$5)/365</f>
        <v>0.21643835616438356</v>
      </c>
      <c r="G67" s="9">
        <f ca="1">[1]!b_anal_yield_cnbd(B67,$A$5)</f>
        <v>0</v>
      </c>
      <c r="H67" s="9">
        <f t="shared" ca="1" si="3"/>
        <v>532</v>
      </c>
      <c r="I67" s="9">
        <f ca="1">[1]!b_anal_yield_cnbd(B67,$A$7)</f>
        <v>0</v>
      </c>
      <c r="J67" s="9">
        <f t="shared" ca="1" si="5"/>
        <v>0</v>
      </c>
      <c r="K67" s="1" t="str">
        <f>[1]!s_info_Nature(B67)</f>
        <v>民营企业</v>
      </c>
      <c r="L67" s="1" t="str">
        <f>[1]!b_info_windl1type(B67)</f>
        <v>中期票据</v>
      </c>
      <c r="M67" s="3">
        <f>[1]!b_info_couponrate(B67)</f>
        <v>6.19</v>
      </c>
      <c r="N67" s="2" t="str">
        <f>[1]!B_Info_ListedDate(B67)</f>
        <v>2012-09-06</v>
      </c>
      <c r="O67" s="2" t="str">
        <f>[1]!b_issue_firstissue(B67)</f>
        <v>2012-09-04</v>
      </c>
      <c r="P67" s="4">
        <f t="shared" ca="1" si="4"/>
        <v>42905</v>
      </c>
    </row>
    <row r="68" spans="2:16">
      <c r="B68" s="7">
        <v>11698904</v>
      </c>
      <c r="C68" s="7">
        <v>5.3</v>
      </c>
      <c r="D68" s="1" t="str">
        <f>[1]!b_info_name(B68)</f>
        <v>16鲁钢铁SCP012</v>
      </c>
      <c r="E68" s="1" t="str">
        <f>[1]!b_info_latestissurercreditrating(B68)</f>
        <v>AAA</v>
      </c>
      <c r="F68" s="8">
        <f ca="1">[1]!b_anal_day(B68,$A$5)/365</f>
        <v>0</v>
      </c>
      <c r="G68" s="9">
        <f ca="1">[1]!b_anal_yield_cnbd(B68,$A$5)</f>
        <v>0</v>
      </c>
      <c r="H68" s="9">
        <f t="shared" ca="1" si="3"/>
        <v>530</v>
      </c>
      <c r="I68" s="9">
        <f ca="1">[1]!b_anal_yield_cnbd(B68,$A$7)</f>
        <v>0</v>
      </c>
      <c r="J68" s="9">
        <f t="shared" ca="1" si="5"/>
        <v>0</v>
      </c>
      <c r="K68" s="1" t="str">
        <f>[1]!s_info_Nature(B68)</f>
        <v>地方国有企业</v>
      </c>
      <c r="L68" s="1" t="str">
        <f>[1]!b_info_windl1type(B68)</f>
        <v>短期融资券</v>
      </c>
      <c r="M68" s="3">
        <f>[1]!b_info_couponrate(B68)</f>
        <v>4.8600000000000003</v>
      </c>
      <c r="N68" s="2" t="str">
        <f>[1]!B_Info_ListedDate(B68)</f>
        <v>2016-11-29</v>
      </c>
      <c r="O68" s="2" t="str">
        <f>[1]!b_issue_firstissue(B68)</f>
        <v>2016-11-24</v>
      </c>
      <c r="P68" s="4">
        <f t="shared" ca="1" si="4"/>
        <v>42905</v>
      </c>
    </row>
    <row r="69" spans="2:16">
      <c r="B69" s="7">
        <v>136490</v>
      </c>
      <c r="C69" s="7">
        <v>5.3</v>
      </c>
      <c r="D69" s="1" t="str">
        <f>[1]!b_info_name(B69)</f>
        <v>16红美01</v>
      </c>
      <c r="E69" s="1" t="str">
        <f>[1]!b_info_latestissurercreditrating(B69)</f>
        <v>AA+</v>
      </c>
      <c r="F69" s="8">
        <f ca="1">[1]!b_anal_day(B69,$A$5)/365</f>
        <v>4.0712328767123287</v>
      </c>
      <c r="G69" s="9">
        <f ca="1">[1]!b_anal_yield_cnbd(B69,$A$5)</f>
        <v>0</v>
      </c>
      <c r="H69" s="9">
        <f t="shared" ca="1" si="3"/>
        <v>530</v>
      </c>
      <c r="I69" s="9">
        <f ca="1">[1]!b_anal_yield_cnbd(B69,$A$7)</f>
        <v>0</v>
      </c>
      <c r="J69" s="9">
        <f t="shared" ca="1" si="5"/>
        <v>0</v>
      </c>
      <c r="K69" s="1" t="str">
        <f>[1]!s_info_Nature(B69)</f>
        <v>民营企业</v>
      </c>
      <c r="L69" s="1" t="str">
        <f>[1]!b_info_windl1type(B69)</f>
        <v>公司债</v>
      </c>
      <c r="M69" s="3">
        <f>[1]!b_info_couponrate(B69)</f>
        <v>3.5</v>
      </c>
      <c r="N69" s="2" t="str">
        <f>[1]!B_Info_ListedDate(B69)</f>
        <v>2016-08-11</v>
      </c>
      <c r="O69" s="2" t="str">
        <f>[1]!b_issue_firstissue(B69)</f>
        <v>2016-07-12</v>
      </c>
      <c r="P69" s="4">
        <f t="shared" ca="1" si="4"/>
        <v>42905</v>
      </c>
    </row>
    <row r="70" spans="2:16">
      <c r="B70" s="7" t="s">
        <v>2199</v>
      </c>
      <c r="C70" s="7">
        <v>5.3</v>
      </c>
      <c r="D70" s="1" t="str">
        <f>[1]!b_info_name(B70)</f>
        <v>15当代债</v>
      </c>
      <c r="E70" s="1" t="str">
        <f>[1]!b_info_latestissurercreditrating(B70)</f>
        <v>AA+</v>
      </c>
      <c r="F70" s="8">
        <f ca="1">[1]!b_anal_day(B70,$A$5)/365</f>
        <v>3.3972602739726026</v>
      </c>
      <c r="G70" s="9">
        <f ca="1">[1]!b_anal_yield_cnbd(B70,$A$5)</f>
        <v>0</v>
      </c>
      <c r="H70" s="9">
        <f t="shared" ca="1" si="3"/>
        <v>530</v>
      </c>
      <c r="I70" s="9">
        <f ca="1">[1]!b_anal_yield_cnbd(B70,$A$7)</f>
        <v>0</v>
      </c>
      <c r="J70" s="9">
        <f t="shared" ca="1" si="5"/>
        <v>0</v>
      </c>
      <c r="K70" s="1" t="str">
        <f>[1]!s_info_Nature(B70)</f>
        <v>民营企业</v>
      </c>
      <c r="L70" s="1" t="str">
        <f>[1]!b_info_windl1type(B70)</f>
        <v>公司债</v>
      </c>
      <c r="M70" s="3">
        <f>[1]!b_info_couponrate(B70)</f>
        <v>5.0999999999999996</v>
      </c>
      <c r="N70" s="2" t="str">
        <f>[1]!B_Info_ListedDate(B70)</f>
        <v>2015-12-09</v>
      </c>
      <c r="O70" s="2" t="str">
        <f>[1]!b_issue_firstissue(B70)</f>
        <v>2015-11-06</v>
      </c>
      <c r="P70" s="4">
        <f t="shared" ca="1" si="4"/>
        <v>42905</v>
      </c>
    </row>
    <row r="71" spans="2:16">
      <c r="B71" s="7" t="s">
        <v>2199</v>
      </c>
      <c r="C71" s="7">
        <v>5.3</v>
      </c>
      <c r="D71" s="1" t="str">
        <f>[1]!b_info_name(B71)</f>
        <v>15当代债</v>
      </c>
      <c r="E71" s="1" t="str">
        <f>[1]!b_info_latestissurercreditrating(B71)</f>
        <v>AA+</v>
      </c>
      <c r="F71" s="8">
        <f ca="1">[1]!b_anal_day(B71,$A$5)/365</f>
        <v>3.3972602739726026</v>
      </c>
      <c r="G71" s="9">
        <f ca="1">[1]!b_anal_yield_cnbd(B71,$A$5)</f>
        <v>0</v>
      </c>
      <c r="H71" s="9">
        <f t="shared" ca="1" si="3"/>
        <v>530</v>
      </c>
      <c r="I71" s="9">
        <f ca="1">[1]!b_anal_yield_cnbd(B71,$A$7)</f>
        <v>0</v>
      </c>
      <c r="J71" s="9">
        <f t="shared" ca="1" si="5"/>
        <v>0</v>
      </c>
      <c r="K71" s="1" t="str">
        <f>[1]!s_info_Nature(B71)</f>
        <v>民营企业</v>
      </c>
      <c r="L71" s="1" t="str">
        <f>[1]!b_info_windl1type(B71)</f>
        <v>公司债</v>
      </c>
      <c r="M71" s="3">
        <f>[1]!b_info_couponrate(B71)</f>
        <v>5.0999999999999996</v>
      </c>
      <c r="N71" s="2" t="str">
        <f>[1]!B_Info_ListedDate(B71)</f>
        <v>2015-12-09</v>
      </c>
      <c r="O71" s="2" t="str">
        <f>[1]!b_issue_firstissue(B71)</f>
        <v>2015-11-06</v>
      </c>
      <c r="P71" s="4">
        <f t="shared" ca="1" si="4"/>
        <v>42905</v>
      </c>
    </row>
    <row r="72" spans="2:16">
      <c r="B72" s="7">
        <v>101454041</v>
      </c>
      <c r="C72" s="7">
        <v>5.3</v>
      </c>
      <c r="D72" s="1" t="str">
        <f>[1]!b_info_name(B72)</f>
        <v>14南汇MTN001</v>
      </c>
      <c r="E72" s="1" t="str">
        <f>[1]!b_info_latestissurercreditrating(B72)</f>
        <v>AAA</v>
      </c>
      <c r="F72" s="8">
        <f ca="1">[1]!b_anal_day(B72,$A$5)/365</f>
        <v>7.1068493150684935</v>
      </c>
      <c r="G72" s="9">
        <f ca="1">[1]!b_anal_yield_cnbd(B72,$A$5)</f>
        <v>0</v>
      </c>
      <c r="H72" s="9">
        <f t="shared" ca="1" si="3"/>
        <v>530</v>
      </c>
      <c r="I72" s="9">
        <f ca="1">[1]!b_anal_yield_cnbd(B72,$A$7)</f>
        <v>0</v>
      </c>
      <c r="J72" s="9">
        <f t="shared" ca="1" si="5"/>
        <v>0</v>
      </c>
      <c r="K72" s="1" t="str">
        <f>[1]!s_info_Nature(B72)</f>
        <v>地方国有企业</v>
      </c>
      <c r="L72" s="1" t="str">
        <f>[1]!b_info_windl1type(B72)</f>
        <v>中期票据</v>
      </c>
      <c r="M72" s="3">
        <f>[1]!b_info_couponrate(B72)</f>
        <v>6.89</v>
      </c>
      <c r="N72" s="2" t="str">
        <f>[1]!B_Info_ListedDate(B72)</f>
        <v>2014-07-28</v>
      </c>
      <c r="O72" s="2" t="str">
        <f>[1]!b_issue_firstissue(B72)</f>
        <v>2014-07-24</v>
      </c>
      <c r="P72" s="4">
        <f t="shared" ca="1" si="4"/>
        <v>42905</v>
      </c>
    </row>
    <row r="73" spans="2:16">
      <c r="B73" s="7">
        <v>1080107</v>
      </c>
      <c r="C73" s="7">
        <v>5.3</v>
      </c>
      <c r="D73" s="1" t="str">
        <f>[1]!b_info_name(B73)</f>
        <v>10并高铁债</v>
      </c>
      <c r="E73" s="1" t="str">
        <f>[1]!b_info_latestissurercreditrating(B73)</f>
        <v>AA+</v>
      </c>
      <c r="F73" s="8">
        <f ca="1">[1]!b_anal_day(B73,$A$5)/365</f>
        <v>3.2219178082191782</v>
      </c>
      <c r="G73" s="9">
        <f ca="1">[1]!b_anal_yield_cnbd(B73,$A$5)</f>
        <v>0</v>
      </c>
      <c r="H73" s="9">
        <f t="shared" ca="1" si="3"/>
        <v>530</v>
      </c>
      <c r="I73" s="9">
        <f ca="1">[1]!b_anal_yield_cnbd(B73,$A$7)</f>
        <v>0</v>
      </c>
      <c r="J73" s="9">
        <f t="shared" ca="1" si="5"/>
        <v>0</v>
      </c>
      <c r="K73" s="1" t="str">
        <f>[1]!s_info_Nature(B73)</f>
        <v>地方国有企业</v>
      </c>
      <c r="L73" s="1" t="str">
        <f>[1]!b_info_windl1type(B73)</f>
        <v>企业债</v>
      </c>
      <c r="M73" s="3">
        <f>[1]!b_info_couponrate(B73)</f>
        <v>5.18</v>
      </c>
      <c r="N73" s="2" t="str">
        <f>[1]!B_Info_ListedDate(B73)</f>
        <v>2010-10-12</v>
      </c>
      <c r="O73" s="2" t="str">
        <f>[1]!b_issue_firstissue(B73)</f>
        <v>2010-09-06</v>
      </c>
      <c r="P73" s="4">
        <f t="shared" ca="1" si="4"/>
        <v>42905</v>
      </c>
    </row>
    <row r="74" spans="2:16">
      <c r="B74" s="7">
        <v>101659001</v>
      </c>
      <c r="C74" s="7">
        <v>5.26</v>
      </c>
      <c r="D74" s="1" t="str">
        <f>[1]!b_info_name(B74)</f>
        <v>16株洲城建MTN001</v>
      </c>
      <c r="E74" s="1" t="str">
        <f>[1]!b_info_latestissurercreditrating(B74)</f>
        <v>AA+</v>
      </c>
      <c r="F74" s="8">
        <f ca="1">[1]!b_anal_day(B74,$A$5)/365</f>
        <v>3.5616438356164384</v>
      </c>
      <c r="G74" s="9">
        <f ca="1">[1]!b_anal_yield_cnbd(B74,$A$5)</f>
        <v>0</v>
      </c>
      <c r="H74" s="9">
        <f t="shared" ca="1" si="3"/>
        <v>526</v>
      </c>
      <c r="I74" s="9">
        <f ca="1">[1]!b_anal_yield_cnbd(B74,$A$7)</f>
        <v>0</v>
      </c>
      <c r="J74" s="9">
        <f t="shared" ca="1" si="5"/>
        <v>0</v>
      </c>
      <c r="K74" s="1" t="str">
        <f>[1]!s_info_Nature(B74)</f>
        <v>地方国有企业</v>
      </c>
      <c r="L74" s="1" t="str">
        <f>[1]!b_info_windl1type(B74)</f>
        <v>中期票据</v>
      </c>
      <c r="M74" s="3">
        <f>[1]!b_info_couponrate(B74)</f>
        <v>3.8</v>
      </c>
      <c r="N74" s="2" t="str">
        <f>[1]!B_Info_ListedDate(B74)</f>
        <v>2016-01-11</v>
      </c>
      <c r="O74" s="2" t="str">
        <f>[1]!b_issue_firstissue(B74)</f>
        <v>2016-01-06</v>
      </c>
      <c r="P74" s="4">
        <f t="shared" ca="1" si="4"/>
        <v>42905</v>
      </c>
    </row>
    <row r="75" spans="2:16">
      <c r="B75" s="7">
        <v>101651007</v>
      </c>
      <c r="C75" s="7">
        <v>5.26</v>
      </c>
      <c r="D75" s="1" t="str">
        <f>[1]!b_info_name(B75)</f>
        <v>16陕延油MTN001</v>
      </c>
      <c r="E75" s="1" t="str">
        <f>[1]!b_info_latestissurercreditrating(B75)</f>
        <v>AAA</v>
      </c>
      <c r="F75" s="8">
        <f ca="1">[1]!b_anal_day(B75,$A$5)/365</f>
        <v>3.6958904109589041</v>
      </c>
      <c r="G75" s="9">
        <f ca="1">[1]!b_anal_yield_cnbd(B75,$A$5)</f>
        <v>0</v>
      </c>
      <c r="H75" s="9">
        <f t="shared" ca="1" si="3"/>
        <v>526</v>
      </c>
      <c r="I75" s="9">
        <f ca="1">[1]!b_anal_yield_cnbd(B75,$A$7)</f>
        <v>0</v>
      </c>
      <c r="J75" s="9">
        <f t="shared" ca="1" si="5"/>
        <v>0</v>
      </c>
      <c r="K75" s="1" t="str">
        <f>[1]!s_info_Nature(B75)</f>
        <v>地方国有企业</v>
      </c>
      <c r="L75" s="1" t="str">
        <f>[1]!b_info_windl1type(B75)</f>
        <v>中期票据</v>
      </c>
      <c r="M75" s="3">
        <f>[1]!b_info_couponrate(B75)</f>
        <v>3.5</v>
      </c>
      <c r="N75" s="2" t="str">
        <f>[1]!B_Info_ListedDate(B75)</f>
        <v>2016-02-29</v>
      </c>
      <c r="O75" s="2" t="str">
        <f>[1]!b_issue_firstissue(B75)</f>
        <v>2016-02-24</v>
      </c>
      <c r="P75" s="4">
        <f t="shared" ca="1" si="4"/>
        <v>42905</v>
      </c>
    </row>
    <row r="76" spans="2:16">
      <c r="B76" s="7">
        <v>11698766</v>
      </c>
      <c r="C76" s="7">
        <v>5.25</v>
      </c>
      <c r="D76" s="1" t="str">
        <f>[1]!b_info_name(B76)</f>
        <v>16鲁钢铁SCP008</v>
      </c>
      <c r="E76" s="1" t="str">
        <f>[1]!b_info_latestissurercreditrating(B76)</f>
        <v>AAA</v>
      </c>
      <c r="F76" s="8">
        <f ca="1">[1]!b_anal_day(B76,$A$5)/365</f>
        <v>0</v>
      </c>
      <c r="G76" s="9">
        <f ca="1">[1]!b_anal_yield_cnbd(B76,$A$5)</f>
        <v>0</v>
      </c>
      <c r="H76" s="9">
        <f t="shared" ca="1" si="3"/>
        <v>525</v>
      </c>
      <c r="I76" s="9">
        <f ca="1">[1]!b_anal_yield_cnbd(B76,$A$7)</f>
        <v>0</v>
      </c>
      <c r="J76" s="9">
        <f t="shared" ca="1" si="5"/>
        <v>0</v>
      </c>
      <c r="K76" s="1" t="str">
        <f>[1]!s_info_Nature(B76)</f>
        <v>地方国有企业</v>
      </c>
      <c r="L76" s="1" t="str">
        <f>[1]!b_info_windl1type(B76)</f>
        <v>短期融资券</v>
      </c>
      <c r="M76" s="3">
        <f>[1]!b_info_couponrate(B76)</f>
        <v>4</v>
      </c>
      <c r="N76" s="2" t="str">
        <f>[1]!B_Info_ListedDate(B76)</f>
        <v>2016-11-10</v>
      </c>
      <c r="O76" s="2" t="str">
        <f>[1]!b_issue_firstissue(B76)</f>
        <v>2016-11-08</v>
      </c>
      <c r="P76" s="4">
        <f t="shared" ca="1" si="4"/>
        <v>42905</v>
      </c>
    </row>
    <row r="77" spans="2:16">
      <c r="B77" s="7">
        <v>101658011</v>
      </c>
      <c r="C77" s="7">
        <v>5.25</v>
      </c>
      <c r="D77" s="1" t="str">
        <f>[1]!b_info_name(B77)</f>
        <v>16扬州城建MTN001</v>
      </c>
      <c r="E77" s="1" t="str">
        <f>[1]!b_info_latestissurercreditrating(B77)</f>
        <v>AA+</v>
      </c>
      <c r="F77" s="8">
        <f ca="1">[1]!b_anal_day(B77,$A$5)/365</f>
        <v>3.7589041095890412</v>
      </c>
      <c r="G77" s="9">
        <f ca="1">[1]!b_anal_yield_cnbd(B77,$A$5)</f>
        <v>0</v>
      </c>
      <c r="H77" s="9">
        <f t="shared" ca="1" si="3"/>
        <v>525</v>
      </c>
      <c r="I77" s="9">
        <f ca="1">[1]!b_anal_yield_cnbd(B77,$A$7)</f>
        <v>0</v>
      </c>
      <c r="J77" s="9">
        <f t="shared" ca="1" si="5"/>
        <v>0</v>
      </c>
      <c r="K77" s="1" t="str">
        <f>[1]!s_info_Nature(B77)</f>
        <v>地方国有企业</v>
      </c>
      <c r="L77" s="1" t="str">
        <f>[1]!b_info_windl1type(B77)</f>
        <v>中期票据</v>
      </c>
      <c r="M77" s="3">
        <f>[1]!b_info_couponrate(B77)</f>
        <v>3.4</v>
      </c>
      <c r="N77" s="2" t="str">
        <f>[1]!B_Info_ListedDate(B77)</f>
        <v>2016-03-22</v>
      </c>
      <c r="O77" s="2" t="str">
        <f>[1]!b_issue_firstissue(B77)</f>
        <v>2016-03-17</v>
      </c>
      <c r="P77" s="4">
        <f t="shared" ca="1" si="4"/>
        <v>42905</v>
      </c>
    </row>
    <row r="78" spans="2:16">
      <c r="B78" s="7">
        <v>101558018</v>
      </c>
      <c r="C78" s="7">
        <v>5.25</v>
      </c>
      <c r="D78" s="1" t="str">
        <f>[1]!b_info_name(B78)</f>
        <v>15陕延油MTN002</v>
      </c>
      <c r="E78" s="1" t="str">
        <f>[1]!b_info_latestissurercreditrating(B78)</f>
        <v>AAA</v>
      </c>
      <c r="F78" s="8">
        <f ca="1">[1]!b_anal_day(B78,$A$5)/365</f>
        <v>2.9205479452054797</v>
      </c>
      <c r="G78" s="9">
        <f ca="1">[1]!b_anal_yield_cnbd(B78,$A$5)</f>
        <v>0</v>
      </c>
      <c r="H78" s="9">
        <f t="shared" ca="1" si="3"/>
        <v>525</v>
      </c>
      <c r="I78" s="9">
        <f ca="1">[1]!b_anal_yield_cnbd(B78,$A$7)</f>
        <v>0</v>
      </c>
      <c r="J78" s="9">
        <f t="shared" ca="1" si="5"/>
        <v>0</v>
      </c>
      <c r="K78" s="1" t="str">
        <f>[1]!s_info_Nature(B78)</f>
        <v>地方国有企业</v>
      </c>
      <c r="L78" s="1" t="str">
        <f>[1]!b_info_windl1type(B78)</f>
        <v>中期票据</v>
      </c>
      <c r="M78" s="3">
        <f>[1]!b_info_couponrate(B78)</f>
        <v>4.3</v>
      </c>
      <c r="N78" s="2" t="str">
        <f>[1]!B_Info_ListedDate(B78)</f>
        <v>2015-05-20</v>
      </c>
      <c r="O78" s="2" t="str">
        <f>[1]!b_issue_firstissue(B78)</f>
        <v>2015-05-15</v>
      </c>
      <c r="P78" s="4">
        <f t="shared" ca="1" si="4"/>
        <v>42905</v>
      </c>
    </row>
    <row r="79" spans="2:16">
      <c r="B79" s="7">
        <v>1480199</v>
      </c>
      <c r="C79" s="7">
        <v>5.25</v>
      </c>
      <c r="D79" s="1" t="str">
        <f>[1]!b_info_name(B79)</f>
        <v>14金城债</v>
      </c>
      <c r="E79" s="1" t="str">
        <f>[1]!b_info_latestissurercreditrating(B79)</f>
        <v>AA+</v>
      </c>
      <c r="F79" s="8">
        <f ca="1">[1]!b_anal_day(B79,$A$5)/365</f>
        <v>3.8630136986301369</v>
      </c>
      <c r="G79" s="9">
        <f ca="1">[1]!b_anal_yield_cnbd(B79,$A$5)</f>
        <v>0</v>
      </c>
      <c r="H79" s="9">
        <f t="shared" ca="1" si="3"/>
        <v>525</v>
      </c>
      <c r="I79" s="9">
        <f ca="1">[1]!b_anal_yield_cnbd(B79,$A$7)</f>
        <v>0</v>
      </c>
      <c r="J79" s="9">
        <f t="shared" ca="1" si="5"/>
        <v>0</v>
      </c>
      <c r="K79" s="1" t="str">
        <f>[1]!s_info_Nature(B79)</f>
        <v>地方国有企业</v>
      </c>
      <c r="L79" s="1" t="str">
        <f>[1]!b_info_windl1type(B79)</f>
        <v>企业债</v>
      </c>
      <c r="M79" s="3">
        <f>[1]!b_info_couponrate(B79)</f>
        <v>6.88</v>
      </c>
      <c r="N79" s="2" t="str">
        <f>[1]!B_Info_ListedDate(B79)</f>
        <v>2014-05-27</v>
      </c>
      <c r="O79" s="2" t="str">
        <f>[1]!b_issue_firstissue(B79)</f>
        <v>2014-04-28</v>
      </c>
      <c r="P79" s="4">
        <f t="shared" ca="1" si="4"/>
        <v>42905</v>
      </c>
    </row>
    <row r="80" spans="2:16">
      <c r="B80" s="7" t="s">
        <v>3082</v>
      </c>
      <c r="C80" s="7">
        <v>5.25</v>
      </c>
      <c r="D80" s="1" t="str">
        <f>[1]!b_info_name(B80)</f>
        <v>PR金城债</v>
      </c>
      <c r="E80" s="1" t="str">
        <f>[1]!b_info_latestissurercreditrating(B80)</f>
        <v>AA+</v>
      </c>
      <c r="F80" s="8">
        <f ca="1">[1]!b_anal_day(B80,$A$5)/365</f>
        <v>3.8630136986301369</v>
      </c>
      <c r="G80" s="9">
        <f ca="1">[1]!b_anal_yield_cnbd(B80,$A$5)</f>
        <v>0</v>
      </c>
      <c r="H80" s="9">
        <f t="shared" ca="1" si="3"/>
        <v>525</v>
      </c>
      <c r="I80" s="9">
        <f ca="1">[1]!b_anal_yield_cnbd(B80,$A$7)</f>
        <v>0</v>
      </c>
      <c r="J80" s="9">
        <f t="shared" ca="1" si="5"/>
        <v>0</v>
      </c>
      <c r="K80" s="1" t="str">
        <f>[1]!s_info_Nature(B80)</f>
        <v>地方国有企业</v>
      </c>
      <c r="L80" s="1" t="str">
        <f>[1]!b_info_windl1type(B80)</f>
        <v>企业债</v>
      </c>
      <c r="M80" s="3">
        <f>[1]!b_info_couponrate(B80)</f>
        <v>6.88</v>
      </c>
      <c r="N80" s="2" t="str">
        <f>[1]!B_Info_ListedDate(B80)</f>
        <v>2014-06-30</v>
      </c>
      <c r="O80" s="2" t="str">
        <f>[1]!b_issue_firstissue(B80)</f>
        <v>2014-04-28</v>
      </c>
      <c r="P80" s="4">
        <f t="shared" ca="1" si="4"/>
        <v>42905</v>
      </c>
    </row>
    <row r="81" spans="2:16">
      <c r="B81" s="7" t="s">
        <v>3082</v>
      </c>
      <c r="C81" s="7">
        <v>5.25</v>
      </c>
      <c r="D81" s="1" t="str">
        <f>[1]!b_info_name(B81)</f>
        <v>PR金城债</v>
      </c>
      <c r="E81" s="1" t="str">
        <f>[1]!b_info_latestissurercreditrating(B81)</f>
        <v>AA+</v>
      </c>
      <c r="F81" s="8">
        <f ca="1">[1]!b_anal_day(B81,$A$5)/365</f>
        <v>3.8630136986301369</v>
      </c>
      <c r="G81" s="9">
        <f ca="1">[1]!b_anal_yield_cnbd(B81,$A$5)</f>
        <v>0</v>
      </c>
      <c r="H81" s="9">
        <f t="shared" ca="1" si="3"/>
        <v>525</v>
      </c>
      <c r="I81" s="9">
        <f ca="1">[1]!b_anal_yield_cnbd(B81,$A$7)</f>
        <v>0</v>
      </c>
      <c r="J81" s="9">
        <f t="shared" ca="1" si="5"/>
        <v>0</v>
      </c>
      <c r="K81" s="1" t="str">
        <f>[1]!s_info_Nature(B81)</f>
        <v>地方国有企业</v>
      </c>
      <c r="L81" s="1" t="str">
        <f>[1]!b_info_windl1type(B81)</f>
        <v>企业债</v>
      </c>
      <c r="M81" s="3">
        <f>[1]!b_info_couponrate(B81)</f>
        <v>6.88</v>
      </c>
      <c r="N81" s="2" t="str">
        <f>[1]!B_Info_ListedDate(B81)</f>
        <v>2014-06-30</v>
      </c>
      <c r="O81" s="2" t="str">
        <f>[1]!b_issue_firstissue(B81)</f>
        <v>2014-04-28</v>
      </c>
      <c r="P81" s="4">
        <f t="shared" ca="1" si="4"/>
        <v>42905</v>
      </c>
    </row>
    <row r="82" spans="2:16">
      <c r="B82" s="7">
        <v>101652038</v>
      </c>
      <c r="C82" s="7">
        <v>5.2</v>
      </c>
      <c r="D82" s="1" t="str">
        <f>[1]!b_info_name(B82)</f>
        <v>16希望六和MTN001</v>
      </c>
      <c r="E82" s="1" t="str">
        <f>[1]!b_info_latestissurercreditrating(B82)</f>
        <v>AAA</v>
      </c>
      <c r="F82" s="8">
        <f ca="1">[1]!b_anal_day(B82,$A$5)/365</f>
        <v>2.2767123287671232</v>
      </c>
      <c r="G82" s="9">
        <f ca="1">[1]!b_anal_yield_cnbd(B82,$A$5)</f>
        <v>0</v>
      </c>
      <c r="H82" s="9">
        <f t="shared" ca="1" si="3"/>
        <v>520</v>
      </c>
      <c r="I82" s="9">
        <f ca="1">[1]!b_anal_yield_cnbd(B82,$A$7)</f>
        <v>0</v>
      </c>
      <c r="J82" s="9">
        <f t="shared" ca="1" si="5"/>
        <v>0</v>
      </c>
      <c r="K82" s="1" t="str">
        <f>[1]!s_info_Nature(B82)</f>
        <v>民营企业</v>
      </c>
      <c r="L82" s="1" t="str">
        <f>[1]!b_info_windl1type(B82)</f>
        <v>中期票据</v>
      </c>
      <c r="M82" s="3">
        <f>[1]!b_info_couponrate(B82)</f>
        <v>3.13</v>
      </c>
      <c r="N82" s="2" t="str">
        <f>[1]!B_Info_ListedDate(B82)</f>
        <v>2016-09-28</v>
      </c>
      <c r="O82" s="2" t="str">
        <f>[1]!b_issue_firstissue(B82)</f>
        <v>2016-09-23</v>
      </c>
      <c r="P82" s="4">
        <f t="shared" ca="1" si="4"/>
        <v>42905</v>
      </c>
    </row>
    <row r="83" spans="2:16">
      <c r="B83" s="7" t="s">
        <v>2084</v>
      </c>
      <c r="C83" s="7">
        <v>5.2</v>
      </c>
      <c r="D83" s="1" t="str">
        <f>[1]!b_info_name(B83)</f>
        <v>15红美01</v>
      </c>
      <c r="E83" s="1" t="str">
        <f>[1]!b_info_latestissurercreditrating(B83)</f>
        <v>AA+</v>
      </c>
      <c r="F83" s="8">
        <f ca="1">[1]!b_anal_day(B83,$A$5)/365</f>
        <v>3.4</v>
      </c>
      <c r="G83" s="9">
        <f ca="1">[1]!b_anal_yield_cnbd(B83,$A$5)</f>
        <v>0</v>
      </c>
      <c r="H83" s="9">
        <f t="shared" ca="1" si="3"/>
        <v>520</v>
      </c>
      <c r="I83" s="9">
        <f ca="1">[1]!b_anal_yield_cnbd(B83,$A$7)</f>
        <v>0</v>
      </c>
      <c r="J83" s="9">
        <f t="shared" ca="1" si="5"/>
        <v>0</v>
      </c>
      <c r="K83" s="1" t="str">
        <f>[1]!s_info_Nature(B83)</f>
        <v>民营企业</v>
      </c>
      <c r="L83" s="1" t="str">
        <f>[1]!b_info_windl1type(B83)</f>
        <v>公司债</v>
      </c>
      <c r="M83" s="3">
        <f>[1]!b_info_couponrate(B83)</f>
        <v>4.5</v>
      </c>
      <c r="N83" s="2" t="str">
        <f>[1]!B_Info_ListedDate(B83)</f>
        <v>2015-12-10</v>
      </c>
      <c r="O83" s="2" t="str">
        <f>[1]!b_issue_firstissue(B83)</f>
        <v>2015-11-09</v>
      </c>
      <c r="P83" s="4">
        <f t="shared" ca="1" si="4"/>
        <v>42905</v>
      </c>
    </row>
    <row r="84" spans="2:16">
      <c r="B84" s="7" t="s">
        <v>1823</v>
      </c>
      <c r="C84" s="7">
        <v>5.2</v>
      </c>
      <c r="D84" s="1" t="str">
        <f>[1]!b_info_name(B84)</f>
        <v>15梅花02</v>
      </c>
      <c r="E84" s="1" t="str">
        <f>[1]!b_info_latestissurercreditrating(B84)</f>
        <v>AA+</v>
      </c>
      <c r="F84" s="8">
        <f ca="1">[1]!b_anal_day(B84,$A$5)/365</f>
        <v>2.3671232876712329</v>
      </c>
      <c r="G84" s="9">
        <f ca="1">[1]!b_anal_yield_cnbd(B84,$A$5)</f>
        <v>0</v>
      </c>
      <c r="H84" s="9">
        <f t="shared" ca="1" si="3"/>
        <v>520</v>
      </c>
      <c r="I84" s="9">
        <f ca="1">[1]!b_anal_yield_cnbd(B84,$A$7)</f>
        <v>0</v>
      </c>
      <c r="J84" s="9">
        <f t="shared" ca="1" si="5"/>
        <v>0</v>
      </c>
      <c r="K84" s="1" t="str">
        <f>[1]!s_info_Nature(B84)</f>
        <v>民营企业</v>
      </c>
      <c r="L84" s="1" t="str">
        <f>[1]!b_info_windl1type(B84)</f>
        <v>公司债</v>
      </c>
      <c r="M84" s="3">
        <f>[1]!b_info_couponrate(B84)</f>
        <v>4.2699999999999996</v>
      </c>
      <c r="N84" s="2" t="str">
        <f>[1]!B_Info_ListedDate(B84)</f>
        <v>2015-12-07</v>
      </c>
      <c r="O84" s="2" t="str">
        <f>[1]!b_issue_firstissue(B84)</f>
        <v>2015-10-29</v>
      </c>
      <c r="P84" s="4">
        <f t="shared" ca="1" si="4"/>
        <v>42905</v>
      </c>
    </row>
    <row r="85" spans="2:16">
      <c r="B85" s="7">
        <v>1280396</v>
      </c>
      <c r="C85" s="7">
        <v>5.2</v>
      </c>
      <c r="D85" s="1" t="str">
        <f>[1]!b_info_name(B85)</f>
        <v>12张经开发债</v>
      </c>
      <c r="E85" s="1" t="str">
        <f>[1]!b_info_latestissurercreditrating(B85)</f>
        <v>AA+</v>
      </c>
      <c r="F85" s="8">
        <f ca="1">[1]!b_anal_day(B85,$A$5)/365</f>
        <v>2.4136986301369863</v>
      </c>
      <c r="G85" s="9">
        <f ca="1">[1]!b_anal_yield_cnbd(B85,$A$5)</f>
        <v>0</v>
      </c>
      <c r="H85" s="9">
        <f t="shared" ca="1" si="3"/>
        <v>520</v>
      </c>
      <c r="I85" s="9">
        <f ca="1">[1]!b_anal_yield_cnbd(B85,$A$7)</f>
        <v>0</v>
      </c>
      <c r="J85" s="9">
        <f t="shared" ca="1" si="5"/>
        <v>0</v>
      </c>
      <c r="K85" s="1" t="str">
        <f>[1]!s_info_Nature(B85)</f>
        <v>地方国有企业</v>
      </c>
      <c r="L85" s="1" t="str">
        <f>[1]!b_info_windl1type(B85)</f>
        <v>企业债</v>
      </c>
      <c r="M85" s="3">
        <f>[1]!b_info_couponrate(B85)</f>
        <v>6.98</v>
      </c>
      <c r="N85" s="2" t="str">
        <f>[1]!B_Info_ListedDate(B85)</f>
        <v>2012-11-28</v>
      </c>
      <c r="O85" s="2" t="str">
        <f>[1]!b_issue_firstissue(B85)</f>
        <v>2012-11-16</v>
      </c>
      <c r="P85" s="4">
        <f t="shared" ca="1" si="4"/>
        <v>42905</v>
      </c>
    </row>
    <row r="86" spans="2:16">
      <c r="B86" s="7">
        <v>1480086</v>
      </c>
      <c r="C86" s="7">
        <v>5.2</v>
      </c>
      <c r="D86" s="1" t="str">
        <f>[1]!b_info_name(B86)</f>
        <v>14汉车都债</v>
      </c>
      <c r="E86" s="1" t="str">
        <f>[1]!b_info_latestissurercreditrating(B86)</f>
        <v>AA+</v>
      </c>
      <c r="F86" s="8">
        <f ca="1">[1]!b_anal_day(B86,$A$5)/365</f>
        <v>3.6986301369863015</v>
      </c>
      <c r="G86" s="9">
        <f ca="1">[1]!b_anal_yield_cnbd(B86,$A$5)</f>
        <v>0</v>
      </c>
      <c r="H86" s="9">
        <f t="shared" ca="1" si="3"/>
        <v>520</v>
      </c>
      <c r="I86" s="9">
        <f ca="1">[1]!b_anal_yield_cnbd(B86,$A$7)</f>
        <v>0</v>
      </c>
      <c r="J86" s="9">
        <f t="shared" ca="1" si="5"/>
        <v>0</v>
      </c>
      <c r="K86" s="1" t="str">
        <f>[1]!s_info_Nature(B86)</f>
        <v>地方国有企业</v>
      </c>
      <c r="L86" s="1" t="str">
        <f>[1]!b_info_windl1type(B86)</f>
        <v>企业债</v>
      </c>
      <c r="M86" s="3">
        <f>[1]!b_info_couponrate(B86)</f>
        <v>7.18</v>
      </c>
      <c r="N86" s="2" t="str">
        <f>[1]!B_Info_ListedDate(B86)</f>
        <v>2014-03-18</v>
      </c>
      <c r="O86" s="2" t="str">
        <f>[1]!b_issue_firstissue(B86)</f>
        <v>2014-02-27</v>
      </c>
      <c r="P86" s="4">
        <f t="shared" ca="1" si="4"/>
        <v>42905</v>
      </c>
    </row>
    <row r="87" spans="2:16">
      <c r="B87" s="7">
        <v>1480139</v>
      </c>
      <c r="C87" s="7">
        <v>5.2</v>
      </c>
      <c r="D87" s="1" t="str">
        <f>[1]!b_info_name(B87)</f>
        <v>14济宁债</v>
      </c>
      <c r="E87" s="1" t="str">
        <f>[1]!b_info_latestissurercreditrating(B87)</f>
        <v>AA+</v>
      </c>
      <c r="F87" s="8">
        <f ca="1">[1]!b_anal_day(B87,$A$5)/365</f>
        <v>3.7479452054794522</v>
      </c>
      <c r="G87" s="9">
        <f ca="1">[1]!b_anal_yield_cnbd(B87,$A$5)</f>
        <v>0</v>
      </c>
      <c r="H87" s="9">
        <f t="shared" ca="1" si="3"/>
        <v>520</v>
      </c>
      <c r="I87" s="9">
        <f ca="1">[1]!b_anal_yield_cnbd(B87,$A$7)</f>
        <v>0</v>
      </c>
      <c r="J87" s="9">
        <f t="shared" ca="1" si="5"/>
        <v>0</v>
      </c>
      <c r="K87" s="1" t="str">
        <f>[1]!s_info_Nature(B87)</f>
        <v>地方国有企业</v>
      </c>
      <c r="L87" s="1" t="str">
        <f>[1]!b_info_windl1type(B87)</f>
        <v>企业债</v>
      </c>
      <c r="M87" s="3">
        <f>[1]!b_info_couponrate(B87)</f>
        <v>7.05</v>
      </c>
      <c r="N87" s="2" t="str">
        <f>[1]!B_Info_ListedDate(B87)</f>
        <v>2014-04-01</v>
      </c>
      <c r="O87" s="2" t="str">
        <f>[1]!b_issue_firstissue(B87)</f>
        <v>2014-03-17</v>
      </c>
      <c r="P87" s="4">
        <f t="shared" ca="1" si="4"/>
        <v>42905</v>
      </c>
    </row>
    <row r="88" spans="2:16">
      <c r="B88" s="7" t="s">
        <v>1752</v>
      </c>
      <c r="C88" s="7">
        <v>5.2</v>
      </c>
      <c r="D88" s="1" t="str">
        <f>[1]!b_info_name(B88)</f>
        <v>PR汉车都</v>
      </c>
      <c r="E88" s="1" t="str">
        <f>[1]!b_info_latestissurercreditrating(B88)</f>
        <v>AA+</v>
      </c>
      <c r="F88" s="8">
        <f ca="1">[1]!b_anal_day(B88,$A$5)/365</f>
        <v>3.6986301369863015</v>
      </c>
      <c r="G88" s="9">
        <f ca="1">[1]!b_anal_yield_cnbd(B88,$A$5)</f>
        <v>0</v>
      </c>
      <c r="H88" s="9">
        <f t="shared" ca="1" si="3"/>
        <v>520</v>
      </c>
      <c r="I88" s="9">
        <f ca="1">[1]!b_anal_yield_cnbd(B88,$A$7)</f>
        <v>0</v>
      </c>
      <c r="J88" s="9">
        <f t="shared" ca="1" si="5"/>
        <v>0</v>
      </c>
      <c r="K88" s="1" t="str">
        <f>[1]!s_info_Nature(B88)</f>
        <v>地方国有企业</v>
      </c>
      <c r="L88" s="1" t="str">
        <f>[1]!b_info_windl1type(B88)</f>
        <v>企业债</v>
      </c>
      <c r="M88" s="3">
        <f>[1]!b_info_couponrate(B88)</f>
        <v>7.18</v>
      </c>
      <c r="N88" s="2" t="str">
        <f>[1]!B_Info_ListedDate(B88)</f>
        <v>2014-03-28</v>
      </c>
      <c r="O88" s="2" t="str">
        <f>[1]!b_issue_firstissue(B88)</f>
        <v>2014-02-27</v>
      </c>
      <c r="P88" s="4">
        <f t="shared" ca="1" si="4"/>
        <v>42905</v>
      </c>
    </row>
    <row r="89" spans="2:16">
      <c r="B89" s="7">
        <v>11698843</v>
      </c>
      <c r="C89" s="7">
        <v>5.18</v>
      </c>
      <c r="D89" s="1" t="str">
        <f>[1]!b_info_name(B89)</f>
        <v>16铜陵有色SCP002</v>
      </c>
      <c r="E89" s="1" t="str">
        <f>[1]!b_info_latestissurercreditrating(B89)</f>
        <v>AA+</v>
      </c>
      <c r="F89" s="8">
        <f ca="1">[1]!b_anal_day(B89,$A$5)/365</f>
        <v>0.15890410958904111</v>
      </c>
      <c r="G89" s="9">
        <f ca="1">[1]!b_anal_yield_cnbd(B89,$A$5)</f>
        <v>0</v>
      </c>
      <c r="H89" s="9">
        <f t="shared" ca="1" si="3"/>
        <v>518</v>
      </c>
      <c r="I89" s="9">
        <f ca="1">[1]!b_anal_yield_cnbd(B89,$A$7)</f>
        <v>0</v>
      </c>
      <c r="J89" s="9">
        <f t="shared" ca="1" si="5"/>
        <v>0</v>
      </c>
      <c r="K89" s="1" t="str">
        <f>[1]!s_info_Nature(B89)</f>
        <v>地方国有企业</v>
      </c>
      <c r="L89" s="1" t="str">
        <f>[1]!b_info_windl1type(B89)</f>
        <v>短期融资券</v>
      </c>
      <c r="M89" s="3">
        <f>[1]!b_info_couponrate(B89)</f>
        <v>3.91</v>
      </c>
      <c r="N89" s="2" t="str">
        <f>[1]!B_Info_ListedDate(B89)</f>
        <v>2016-11-21</v>
      </c>
      <c r="O89" s="2" t="str">
        <f>[1]!b_issue_firstissue(B89)</f>
        <v>2016-11-16</v>
      </c>
      <c r="P89" s="4">
        <f t="shared" ca="1" si="4"/>
        <v>42905</v>
      </c>
    </row>
    <row r="90" spans="2:16">
      <c r="B90" s="7">
        <v>11759008</v>
      </c>
      <c r="C90" s="7">
        <v>5.18</v>
      </c>
      <c r="D90" s="1" t="str">
        <f>[1]!b_info_name(B90)</f>
        <v>17晋能SCP001</v>
      </c>
      <c r="E90" s="1" t="str">
        <f>[1]!b_info_latestissurercreditrating(B90)</f>
        <v>AAA</v>
      </c>
      <c r="F90" s="8">
        <f ca="1">[1]!b_anal_day(B90,$A$5)/365</f>
        <v>0.40547945205479452</v>
      </c>
      <c r="G90" s="9">
        <f ca="1">[1]!b_anal_yield_cnbd(B90,$A$5)</f>
        <v>0</v>
      </c>
      <c r="H90" s="9">
        <f t="shared" ca="1" si="3"/>
        <v>518</v>
      </c>
      <c r="I90" s="9">
        <f ca="1">[1]!b_anal_yield_cnbd(B90,$A$7)</f>
        <v>0</v>
      </c>
      <c r="J90" s="9">
        <f t="shared" ca="1" si="5"/>
        <v>0</v>
      </c>
      <c r="K90" s="1" t="str">
        <f>[1]!s_info_Nature(B90)</f>
        <v>地方国有企业</v>
      </c>
      <c r="L90" s="1" t="str">
        <f>[1]!b_info_windl1type(B90)</f>
        <v>短期融资券</v>
      </c>
      <c r="M90" s="3">
        <f>[1]!b_info_couponrate(B90)</f>
        <v>4.71</v>
      </c>
      <c r="N90" s="2" t="str">
        <f>[1]!B_Info_ListedDate(B90)</f>
        <v>2017-02-17</v>
      </c>
      <c r="O90" s="2" t="str">
        <f>[1]!b_issue_firstissue(B90)</f>
        <v>2017-02-14</v>
      </c>
      <c r="P90" s="4">
        <f t="shared" ca="1" si="4"/>
        <v>42905</v>
      </c>
    </row>
    <row r="91" spans="2:16">
      <c r="B91" s="7">
        <v>1622013</v>
      </c>
      <c r="C91" s="7">
        <v>5.17</v>
      </c>
      <c r="D91" s="1" t="str">
        <f>[1]!b_info_name(B91)</f>
        <v>16江苏租赁债</v>
      </c>
      <c r="E91" s="1" t="str">
        <f>[1]!b_info_latestissurercreditrating(B91)</f>
        <v>AAA</v>
      </c>
      <c r="F91" s="8">
        <f ca="1">[1]!b_anal_day(B91,$A$5)/365</f>
        <v>2.1863013698630138</v>
      </c>
      <c r="G91" s="9">
        <f ca="1">[1]!b_anal_yield_cnbd(B91,$A$5)</f>
        <v>0</v>
      </c>
      <c r="H91" s="9">
        <f t="shared" ca="1" si="3"/>
        <v>517</v>
      </c>
      <c r="I91" s="9">
        <f ca="1">[1]!b_anal_yield_cnbd(B91,$A$7)</f>
        <v>0</v>
      </c>
      <c r="J91" s="9">
        <f t="shared" ca="1" si="5"/>
        <v>0</v>
      </c>
      <c r="K91" s="1" t="str">
        <f>[1]!s_info_Nature(B91)</f>
        <v>地方国有企业</v>
      </c>
      <c r="L91" s="1" t="str">
        <f>[1]!b_info_windl1type(B91)</f>
        <v>金融债</v>
      </c>
      <c r="M91" s="3">
        <f>[1]!b_info_couponrate(B91)</f>
        <v>3.25</v>
      </c>
      <c r="N91" s="2" t="str">
        <f>[1]!B_Info_ListedDate(B91)</f>
        <v>2016-08-26</v>
      </c>
      <c r="O91" s="2" t="str">
        <f>[1]!b_issue_firstissue(B91)</f>
        <v>2016-08-24</v>
      </c>
      <c r="P91" s="4">
        <f t="shared" ca="1" si="4"/>
        <v>42905</v>
      </c>
    </row>
    <row r="92" spans="2:16">
      <c r="B92" s="7">
        <v>101659006</v>
      </c>
      <c r="C92" s="7">
        <v>5.15</v>
      </c>
      <c r="D92" s="1" t="str">
        <f>[1]!b_info_name(B92)</f>
        <v>16桑德MTN001</v>
      </c>
      <c r="E92" s="1" t="str">
        <f>[1]!b_info_latestissurercreditrating(B92)</f>
        <v>AA+</v>
      </c>
      <c r="F92" s="8">
        <f ca="1">[1]!b_anal_day(B92,$A$5)/365</f>
        <v>1.6109589041095891</v>
      </c>
      <c r="G92" s="9">
        <f ca="1">[1]!b_anal_yield_cnbd(B92,$A$5)</f>
        <v>0</v>
      </c>
      <c r="H92" s="9">
        <f t="shared" ca="1" si="3"/>
        <v>515</v>
      </c>
      <c r="I92" s="9">
        <f ca="1">[1]!b_anal_yield_cnbd(B92,$A$7)</f>
        <v>0</v>
      </c>
      <c r="J92" s="9">
        <f t="shared" ca="1" si="5"/>
        <v>0</v>
      </c>
      <c r="K92" s="1" t="str">
        <f>[1]!s_info_Nature(B92)</f>
        <v>中央国有企业</v>
      </c>
      <c r="L92" s="1" t="str">
        <f>[1]!b_info_windl1type(B92)</f>
        <v>中期票据</v>
      </c>
      <c r="M92" s="3">
        <f>[1]!b_info_couponrate(B92)</f>
        <v>3.63</v>
      </c>
      <c r="N92" s="2" t="str">
        <f>[1]!B_Info_ListedDate(B92)</f>
        <v>2016-01-28</v>
      </c>
      <c r="O92" s="2" t="str">
        <f>[1]!b_issue_firstissue(B92)</f>
        <v>2016-01-25</v>
      </c>
      <c r="P92" s="4">
        <f t="shared" ca="1" si="4"/>
        <v>42905</v>
      </c>
    </row>
    <row r="93" spans="2:16">
      <c r="B93" s="7">
        <v>101659006</v>
      </c>
      <c r="C93" s="7">
        <v>5.15</v>
      </c>
      <c r="D93" s="1" t="str">
        <f>[1]!b_info_name(B93)</f>
        <v>16桑德MTN001</v>
      </c>
      <c r="E93" s="1" t="str">
        <f>[1]!b_info_latestissurercreditrating(B93)</f>
        <v>AA+</v>
      </c>
      <c r="F93" s="8">
        <f ca="1">[1]!b_anal_day(B93,$A$5)/365</f>
        <v>1.6109589041095891</v>
      </c>
      <c r="G93" s="9">
        <f ca="1">[1]!b_anal_yield_cnbd(B93,$A$5)</f>
        <v>0</v>
      </c>
      <c r="H93" s="9">
        <f t="shared" ca="1" si="3"/>
        <v>515</v>
      </c>
      <c r="I93" s="9">
        <f ca="1">[1]!b_anal_yield_cnbd(B93,$A$7)</f>
        <v>0</v>
      </c>
      <c r="J93" s="9">
        <f t="shared" ca="1" si="5"/>
        <v>0</v>
      </c>
      <c r="K93" s="1" t="str">
        <f>[1]!s_info_Nature(B93)</f>
        <v>中央国有企业</v>
      </c>
      <c r="L93" s="1" t="str">
        <f>[1]!b_info_windl1type(B93)</f>
        <v>中期票据</v>
      </c>
      <c r="M93" s="3">
        <f>[1]!b_info_couponrate(B93)</f>
        <v>3.63</v>
      </c>
      <c r="N93" s="2" t="str">
        <f>[1]!B_Info_ListedDate(B93)</f>
        <v>2016-01-28</v>
      </c>
      <c r="O93" s="2" t="str">
        <f>[1]!b_issue_firstissue(B93)</f>
        <v>2016-01-25</v>
      </c>
      <c r="P93" s="4">
        <f t="shared" ca="1" si="4"/>
        <v>42905</v>
      </c>
    </row>
    <row r="94" spans="2:16">
      <c r="B94" s="7">
        <v>1580079</v>
      </c>
      <c r="C94" s="7">
        <v>5.15</v>
      </c>
      <c r="D94" s="1" t="str">
        <f>[1]!b_info_name(B94)</f>
        <v>15沪闵行债</v>
      </c>
      <c r="E94" s="1" t="str">
        <f>[1]!b_info_latestissurercreditrating(B94)</f>
        <v>AA+</v>
      </c>
      <c r="F94" s="8">
        <f ca="1">[1]!b_anal_day(B94,$A$5)/365</f>
        <v>4.8410958904109593</v>
      </c>
      <c r="G94" s="9">
        <f ca="1">[1]!b_anal_yield_cnbd(B94,$A$5)</f>
        <v>0</v>
      </c>
      <c r="H94" s="9">
        <f t="shared" ca="1" si="3"/>
        <v>515</v>
      </c>
      <c r="I94" s="9">
        <f ca="1">[1]!b_anal_yield_cnbd(B94,$A$7)</f>
        <v>0</v>
      </c>
      <c r="J94" s="9">
        <f t="shared" ca="1" si="5"/>
        <v>0</v>
      </c>
      <c r="K94" s="1" t="str">
        <f>[1]!s_info_Nature(B94)</f>
        <v>地方国有企业</v>
      </c>
      <c r="L94" s="1" t="str">
        <f>[1]!b_info_windl1type(B94)</f>
        <v>企业债</v>
      </c>
      <c r="M94" s="3">
        <f>[1]!b_info_couponrate(B94)</f>
        <v>5.63</v>
      </c>
      <c r="N94" s="2" t="str">
        <f>[1]!B_Info_ListedDate(B94)</f>
        <v>2015-04-29</v>
      </c>
      <c r="O94" s="2" t="str">
        <f>[1]!b_issue_firstissue(B94)</f>
        <v>2015-04-17</v>
      </c>
      <c r="P94" s="4">
        <f t="shared" ca="1" si="4"/>
        <v>42905</v>
      </c>
    </row>
    <row r="95" spans="2:16">
      <c r="B95" s="7">
        <v>1580079</v>
      </c>
      <c r="C95" s="7">
        <v>5.15</v>
      </c>
      <c r="D95" s="1" t="str">
        <f>[1]!b_info_name(B95)</f>
        <v>15沪闵行债</v>
      </c>
      <c r="E95" s="1" t="str">
        <f>[1]!b_info_latestissurercreditrating(B95)</f>
        <v>AA+</v>
      </c>
      <c r="F95" s="8">
        <f ca="1">[1]!b_anal_day(B95,$A$5)/365</f>
        <v>4.8410958904109593</v>
      </c>
      <c r="G95" s="9">
        <f ca="1">[1]!b_anal_yield_cnbd(B95,$A$5)</f>
        <v>0</v>
      </c>
      <c r="H95" s="9">
        <f t="shared" ca="1" si="3"/>
        <v>515</v>
      </c>
      <c r="I95" s="9">
        <f ca="1">[1]!b_anal_yield_cnbd(B95,$A$7)</f>
        <v>0</v>
      </c>
      <c r="J95" s="9">
        <f t="shared" ca="1" si="5"/>
        <v>0</v>
      </c>
      <c r="K95" s="1" t="str">
        <f>[1]!s_info_Nature(B95)</f>
        <v>地方国有企业</v>
      </c>
      <c r="L95" s="1" t="str">
        <f>[1]!b_info_windl1type(B95)</f>
        <v>企业债</v>
      </c>
      <c r="M95" s="3">
        <f>[1]!b_info_couponrate(B95)</f>
        <v>5.63</v>
      </c>
      <c r="N95" s="2" t="str">
        <f>[1]!B_Info_ListedDate(B95)</f>
        <v>2015-04-29</v>
      </c>
      <c r="O95" s="2" t="str">
        <f>[1]!b_issue_firstissue(B95)</f>
        <v>2015-04-17</v>
      </c>
      <c r="P95" s="4">
        <f t="shared" ca="1" si="4"/>
        <v>42905</v>
      </c>
    </row>
    <row r="96" spans="2:16">
      <c r="B96" s="7">
        <v>101452019</v>
      </c>
      <c r="C96" s="7">
        <v>5.15</v>
      </c>
      <c r="D96" s="1" t="str">
        <f>[1]!b_info_name(B96)</f>
        <v>14红狮MTN002</v>
      </c>
      <c r="E96" s="1" t="str">
        <f>[1]!b_info_latestissurercreditrating(B96)</f>
        <v>AA+</v>
      </c>
      <c r="F96" s="8">
        <f ca="1">[1]!b_anal_day(B96,$A$5)/365</f>
        <v>0.19178082191780821</v>
      </c>
      <c r="G96" s="9">
        <f ca="1">[1]!b_anal_yield_cnbd(B96,$A$5)</f>
        <v>0</v>
      </c>
      <c r="H96" s="9">
        <f t="shared" ca="1" si="3"/>
        <v>515</v>
      </c>
      <c r="I96" s="9">
        <f ca="1">[1]!b_anal_yield_cnbd(B96,$A$7)</f>
        <v>0</v>
      </c>
      <c r="J96" s="9">
        <f t="shared" ca="1" si="5"/>
        <v>0</v>
      </c>
      <c r="K96" s="1" t="str">
        <f>[1]!s_info_Nature(B96)</f>
        <v>民营企业</v>
      </c>
      <c r="L96" s="1" t="str">
        <f>[1]!b_info_windl1type(B96)</f>
        <v>中期票据</v>
      </c>
      <c r="M96" s="3">
        <f>[1]!b_info_couponrate(B96)</f>
        <v>7.8</v>
      </c>
      <c r="N96" s="2" t="str">
        <f>[1]!B_Info_ListedDate(B96)</f>
        <v>2014-08-28</v>
      </c>
      <c r="O96" s="2" t="str">
        <f>[1]!b_issue_firstissue(B96)</f>
        <v>2014-08-25</v>
      </c>
      <c r="P96" s="4">
        <f t="shared" ca="1" si="4"/>
        <v>42905</v>
      </c>
    </row>
    <row r="97" spans="2:16">
      <c r="B97" s="7">
        <v>131751001</v>
      </c>
      <c r="C97" s="7">
        <v>5.15</v>
      </c>
      <c r="D97" s="1" t="str">
        <f>[1]!b_info_name(B97)</f>
        <v>17国网节能GN001</v>
      </c>
      <c r="E97" s="1" t="str">
        <f>[1]!b_info_latestissurercreditrating(B97)</f>
        <v>AA+</v>
      </c>
      <c r="F97" s="8">
        <f ca="1">[1]!b_anal_day(B97,$A$5)/365</f>
        <v>2.8547945205479452</v>
      </c>
      <c r="G97" s="9">
        <f ca="1">[1]!b_anal_yield_cnbd(B97,$A$5)</f>
        <v>0</v>
      </c>
      <c r="H97" s="9">
        <f t="shared" ca="1" si="3"/>
        <v>515</v>
      </c>
      <c r="I97" s="9">
        <f ca="1">[1]!b_anal_yield_cnbd(B97,$A$7)</f>
        <v>0</v>
      </c>
      <c r="J97" s="9">
        <f t="shared" ca="1" si="5"/>
        <v>0</v>
      </c>
      <c r="K97" s="1" t="str">
        <f>[1]!s_info_Nature(B97)</f>
        <v>中外合资企业</v>
      </c>
      <c r="L97" s="1" t="str">
        <f>[1]!b_info_windl1type(B97)</f>
        <v>中期票据</v>
      </c>
      <c r="M97" s="3">
        <f>[1]!b_info_couponrate(B97)</f>
        <v>4.99</v>
      </c>
      <c r="N97" s="2" t="str">
        <f>[1]!B_Info_ListedDate(B97)</f>
        <v>2017-04-26</v>
      </c>
      <c r="O97" s="2" t="str">
        <f>[1]!b_issue_firstissue(B97)</f>
        <v>2017-04-21</v>
      </c>
      <c r="P97" s="4">
        <f t="shared" ca="1" si="4"/>
        <v>42905</v>
      </c>
    </row>
    <row r="98" spans="2:16">
      <c r="B98" s="7" t="s">
        <v>2843</v>
      </c>
      <c r="C98" s="7">
        <v>5.15</v>
      </c>
      <c r="D98" s="1" t="str">
        <f>[1]!b_info_name(B98)</f>
        <v>16桐昆01</v>
      </c>
      <c r="E98" s="1" t="str">
        <f>[1]!b_info_latestissurercreditrating(B98)</f>
        <v>AA</v>
      </c>
      <c r="F98" s="8">
        <f ca="1">[1]!b_anal_day(B98,$A$5)/365</f>
        <v>1.5780821917808219</v>
      </c>
      <c r="G98" s="9">
        <f ca="1">[1]!b_anal_yield_cnbd(B98,$A$5)</f>
        <v>0</v>
      </c>
      <c r="H98" s="9">
        <f t="shared" ca="1" si="3"/>
        <v>515</v>
      </c>
      <c r="I98" s="9">
        <f ca="1">[1]!b_anal_yield_cnbd(B98,$A$7)</f>
        <v>0</v>
      </c>
      <c r="J98" s="9">
        <f t="shared" ca="1" si="5"/>
        <v>0</v>
      </c>
      <c r="K98" s="1" t="str">
        <f>[1]!s_info_Nature(B98)</f>
        <v>民营企业</v>
      </c>
      <c r="L98" s="1" t="str">
        <f>[1]!b_info_windl1type(B98)</f>
        <v>公司债</v>
      </c>
      <c r="M98" s="3">
        <f>[1]!b_info_couponrate(B98)</f>
        <v>3.95</v>
      </c>
      <c r="N98" s="2" t="str">
        <f>[1]!B_Info_ListedDate(B98)</f>
        <v>2016-02-04</v>
      </c>
      <c r="O98" s="2" t="str">
        <f>[1]!b_issue_firstissue(B98)</f>
        <v>2016-01-14</v>
      </c>
      <c r="P98" s="4">
        <f t="shared" ca="1" si="4"/>
        <v>42905</v>
      </c>
    </row>
    <row r="99" spans="2:16">
      <c r="B99" s="7">
        <v>41669031</v>
      </c>
      <c r="C99" s="7">
        <v>5.13</v>
      </c>
      <c r="D99" s="1" t="str">
        <f>[1]!b_info_name(B99)</f>
        <v>16有研院CP001</v>
      </c>
      <c r="E99" s="1" t="str">
        <f>[1]!b_info_latestissurercreditrating(B99)</f>
        <v>AA</v>
      </c>
      <c r="F99" s="8">
        <f ca="1">[1]!b_anal_day(B99,$A$5)/365</f>
        <v>0.48767123287671232</v>
      </c>
      <c r="G99" s="9">
        <f ca="1">[1]!b_anal_yield_cnbd(B99,$A$5)</f>
        <v>0</v>
      </c>
      <c r="H99" s="9">
        <f t="shared" ca="1" si="3"/>
        <v>513</v>
      </c>
      <c r="I99" s="9">
        <f ca="1">[1]!b_anal_yield_cnbd(B99,$A$7)</f>
        <v>0</v>
      </c>
      <c r="J99" s="9">
        <f t="shared" ca="1" si="5"/>
        <v>0</v>
      </c>
      <c r="K99" s="1" t="str">
        <f>[1]!s_info_Nature(B99)</f>
        <v>中央国有企业</v>
      </c>
      <c r="L99" s="1" t="str">
        <f>[1]!b_info_windl1type(B99)</f>
        <v>短期融资券</v>
      </c>
      <c r="M99" s="3">
        <f>[1]!b_info_couponrate(B99)</f>
        <v>4.38</v>
      </c>
      <c r="N99" s="2" t="str">
        <f>[1]!B_Info_ListedDate(B99)</f>
        <v>2016-12-14</v>
      </c>
      <c r="O99" s="2" t="str">
        <f>[1]!b_issue_firstissue(B99)</f>
        <v>2016-12-12</v>
      </c>
      <c r="P99" s="4">
        <f t="shared" ca="1" si="4"/>
        <v>42905</v>
      </c>
    </row>
    <row r="100" spans="2:16">
      <c r="B100" s="7">
        <v>1282507</v>
      </c>
      <c r="C100" s="7">
        <v>5.13</v>
      </c>
      <c r="D100" s="1" t="str">
        <f>[1]!b_info_name(B100)</f>
        <v>12兴澄MTN1</v>
      </c>
      <c r="E100" s="1" t="str">
        <f>[1]!b_info_latestissurercreditrating(B100)</f>
        <v>AA+</v>
      </c>
      <c r="F100" s="8">
        <f ca="1">[1]!b_anal_day(B100,$A$5)/365</f>
        <v>0.44657534246575342</v>
      </c>
      <c r="G100" s="9">
        <f ca="1">[1]!b_anal_yield_cnbd(B100,$A$5)</f>
        <v>0</v>
      </c>
      <c r="H100" s="9">
        <f t="shared" ca="1" si="3"/>
        <v>513</v>
      </c>
      <c r="I100" s="9">
        <f ca="1">[1]!b_anal_yield_cnbd(B100,$A$7)</f>
        <v>0</v>
      </c>
      <c r="J100" s="9">
        <f t="shared" ca="1" si="5"/>
        <v>0</v>
      </c>
      <c r="K100" s="1" t="str">
        <f>[1]!s_info_Nature(B100)</f>
        <v>中央国有企业</v>
      </c>
      <c r="L100" s="1" t="str">
        <f>[1]!b_info_windl1type(B100)</f>
        <v>中期票据</v>
      </c>
      <c r="M100" s="3">
        <f>[1]!b_info_couponrate(B100)</f>
        <v>6.06</v>
      </c>
      <c r="N100" s="2" t="str">
        <f>[1]!B_Info_ListedDate(B100)</f>
        <v>2012-11-29</v>
      </c>
      <c r="O100" s="2" t="str">
        <f>[1]!b_issue_firstissue(B100)</f>
        <v>2012-11-27</v>
      </c>
      <c r="P100" s="4">
        <f t="shared" ca="1" si="4"/>
        <v>42905</v>
      </c>
    </row>
    <row r="101" spans="2:16">
      <c r="B101" s="7">
        <v>11698519</v>
      </c>
      <c r="C101" s="7">
        <v>5.12</v>
      </c>
      <c r="D101" s="1" t="str">
        <f>[1]!b_info_name(B101)</f>
        <v>16开滦SCP003</v>
      </c>
      <c r="E101" s="1" t="str">
        <f>[1]!b_info_latestissurercreditrating(B101)</f>
        <v>AA+</v>
      </c>
      <c r="F101" s="8">
        <f ca="1">[1]!b_anal_day(B101,$A$5)/365</f>
        <v>2.1917808219178082E-2</v>
      </c>
      <c r="G101" s="9">
        <f ca="1">[1]!b_anal_yield_cnbd(B101,$A$5)</f>
        <v>0</v>
      </c>
      <c r="H101" s="9">
        <f t="shared" ca="1" si="3"/>
        <v>512</v>
      </c>
      <c r="I101" s="9">
        <f ca="1">[1]!b_anal_yield_cnbd(B101,$A$7)</f>
        <v>0</v>
      </c>
      <c r="J101" s="9">
        <f t="shared" ca="1" si="5"/>
        <v>0</v>
      </c>
      <c r="K101" s="1" t="str">
        <f>[1]!s_info_Nature(B101)</f>
        <v>地方国有企业</v>
      </c>
      <c r="L101" s="1" t="str">
        <f>[1]!b_info_windl1type(B101)</f>
        <v>短期融资券</v>
      </c>
      <c r="M101" s="3">
        <f>[1]!b_info_couponrate(B101)</f>
        <v>5.2</v>
      </c>
      <c r="N101" s="2" t="str">
        <f>[1]!B_Info_ListedDate(B101)</f>
        <v>2016-09-30</v>
      </c>
      <c r="O101" s="2" t="str">
        <f>[1]!b_issue_firstissue(B101)</f>
        <v>2016-09-27</v>
      </c>
      <c r="P101" s="4">
        <f t="shared" ca="1" si="4"/>
        <v>42905</v>
      </c>
    </row>
    <row r="102" spans="2:16">
      <c r="B102" s="7">
        <v>11698519</v>
      </c>
      <c r="C102" s="7">
        <v>5.12</v>
      </c>
      <c r="D102" s="1" t="str">
        <f>[1]!b_info_name(B102)</f>
        <v>16开滦SCP003</v>
      </c>
      <c r="E102" s="1" t="str">
        <f>[1]!b_info_latestissurercreditrating(B102)</f>
        <v>AA+</v>
      </c>
      <c r="F102" s="8">
        <f ca="1">[1]!b_anal_day(B102,$A$5)/365</f>
        <v>2.1917808219178082E-2</v>
      </c>
      <c r="G102" s="9">
        <f ca="1">[1]!b_anal_yield_cnbd(B102,$A$5)</f>
        <v>0</v>
      </c>
      <c r="H102" s="9">
        <f t="shared" ca="1" si="3"/>
        <v>512</v>
      </c>
      <c r="I102" s="9">
        <f ca="1">[1]!b_anal_yield_cnbd(B102,$A$7)</f>
        <v>0</v>
      </c>
      <c r="J102" s="9">
        <f t="shared" ca="1" si="5"/>
        <v>0</v>
      </c>
      <c r="K102" s="1" t="str">
        <f>[1]!s_info_Nature(B102)</f>
        <v>地方国有企业</v>
      </c>
      <c r="L102" s="1" t="str">
        <f>[1]!b_info_windl1type(B102)</f>
        <v>短期融资券</v>
      </c>
      <c r="M102" s="3">
        <f>[1]!b_info_couponrate(B102)</f>
        <v>5.2</v>
      </c>
      <c r="N102" s="2" t="str">
        <f>[1]!B_Info_ListedDate(B102)</f>
        <v>2016-09-30</v>
      </c>
      <c r="O102" s="2" t="str">
        <f>[1]!b_issue_firstissue(B102)</f>
        <v>2016-09-27</v>
      </c>
      <c r="P102" s="4">
        <f t="shared" ca="1" si="4"/>
        <v>42905</v>
      </c>
    </row>
    <row r="103" spans="2:16">
      <c r="B103" s="7">
        <v>101464041</v>
      </c>
      <c r="C103" s="7">
        <v>5.0999999999999996</v>
      </c>
      <c r="D103" s="1" t="str">
        <f>[1]!b_info_name(B103)</f>
        <v>14复星MTN001</v>
      </c>
      <c r="E103" s="1" t="str">
        <f>[1]!b_info_latestissurercreditrating(B103)</f>
        <v>AAA</v>
      </c>
      <c r="F103" s="8">
        <f ca="1">[1]!b_anal_day(B103,$A$5)/365</f>
        <v>0.35068493150684932</v>
      </c>
      <c r="G103" s="9">
        <f ca="1">[1]!b_anal_yield_cnbd(B103,$A$5)</f>
        <v>0</v>
      </c>
      <c r="H103" s="9">
        <f t="shared" ca="1" si="3"/>
        <v>509.99999999999994</v>
      </c>
      <c r="I103" s="9">
        <f ca="1">[1]!b_anal_yield_cnbd(B103,$A$7)</f>
        <v>0</v>
      </c>
      <c r="J103" s="9">
        <f t="shared" ca="1" si="5"/>
        <v>0</v>
      </c>
      <c r="K103" s="1" t="str">
        <f>[1]!s_info_Nature(B103)</f>
        <v>民营企业</v>
      </c>
      <c r="L103" s="1" t="str">
        <f>[1]!b_info_windl1type(B103)</f>
        <v>中期票据</v>
      </c>
      <c r="M103" s="3">
        <f>[1]!b_info_couponrate(B103)</f>
        <v>5.05</v>
      </c>
      <c r="N103" s="2" t="str">
        <f>[1]!B_Info_ListedDate(B103)</f>
        <v>2014-10-27</v>
      </c>
      <c r="O103" s="2" t="str">
        <f>[1]!b_issue_firstissue(B103)</f>
        <v>2014-10-22</v>
      </c>
      <c r="P103" s="4">
        <f t="shared" ca="1" si="4"/>
        <v>42905</v>
      </c>
    </row>
    <row r="104" spans="2:16">
      <c r="B104" s="7">
        <v>101464041</v>
      </c>
      <c r="C104" s="7">
        <v>5.0999999999999996</v>
      </c>
      <c r="D104" s="1" t="str">
        <f>[1]!b_info_name(B104)</f>
        <v>14复星MTN001</v>
      </c>
      <c r="E104" s="1" t="str">
        <f>[1]!b_info_latestissurercreditrating(B104)</f>
        <v>AAA</v>
      </c>
      <c r="F104" s="8">
        <f ca="1">[1]!b_anal_day(B104,$A$5)/365</f>
        <v>0.35068493150684932</v>
      </c>
      <c r="G104" s="9">
        <f ca="1">[1]!b_anal_yield_cnbd(B104,$A$5)</f>
        <v>0</v>
      </c>
      <c r="H104" s="9">
        <f t="shared" ca="1" si="3"/>
        <v>509.99999999999994</v>
      </c>
      <c r="I104" s="9">
        <f ca="1">[1]!b_anal_yield_cnbd(B104,$A$7)</f>
        <v>0</v>
      </c>
      <c r="J104" s="9">
        <f t="shared" ca="1" si="5"/>
        <v>0</v>
      </c>
      <c r="K104" s="1" t="str">
        <f>[1]!s_info_Nature(B104)</f>
        <v>民营企业</v>
      </c>
      <c r="L104" s="1" t="str">
        <f>[1]!b_info_windl1type(B104)</f>
        <v>中期票据</v>
      </c>
      <c r="M104" s="3">
        <f>[1]!b_info_couponrate(B104)</f>
        <v>5.05</v>
      </c>
      <c r="N104" s="2" t="str">
        <f>[1]!B_Info_ListedDate(B104)</f>
        <v>2014-10-27</v>
      </c>
      <c r="O104" s="2" t="str">
        <f>[1]!b_issue_firstissue(B104)</f>
        <v>2014-10-22</v>
      </c>
      <c r="P104" s="4">
        <f t="shared" ca="1" si="4"/>
        <v>42905</v>
      </c>
    </row>
    <row r="105" spans="2:16">
      <c r="B105" s="7">
        <v>101664036</v>
      </c>
      <c r="C105" s="7">
        <v>5.0999999999999996</v>
      </c>
      <c r="D105" s="1" t="str">
        <f>[1]!b_info_name(B105)</f>
        <v>16同盛投资MTN001</v>
      </c>
      <c r="E105" s="1" t="str">
        <f>[1]!b_info_latestissurercreditrating(B105)</f>
        <v>AAA</v>
      </c>
      <c r="F105" s="8">
        <f ca="1">[1]!b_anal_day(B105,$A$5)/365</f>
        <v>9.0575342465753419</v>
      </c>
      <c r="G105" s="9">
        <f ca="1">[1]!b_anal_yield_cnbd(B105,$A$5)</f>
        <v>0</v>
      </c>
      <c r="H105" s="9">
        <f t="shared" ca="1" si="3"/>
        <v>509.99999999999994</v>
      </c>
      <c r="I105" s="9">
        <f ca="1">[1]!b_anal_yield_cnbd(B105,$A$7)</f>
        <v>0</v>
      </c>
      <c r="J105" s="9">
        <f t="shared" ca="1" si="5"/>
        <v>0</v>
      </c>
      <c r="K105" s="1" t="str">
        <f>[1]!s_info_Nature(B105)</f>
        <v>地方国有企业</v>
      </c>
      <c r="L105" s="1" t="str">
        <f>[1]!b_info_windl1type(B105)</f>
        <v>中期票据</v>
      </c>
      <c r="M105" s="3">
        <f>[1]!b_info_couponrate(B105)</f>
        <v>3.66</v>
      </c>
      <c r="N105" s="2" t="str">
        <f>[1]!B_Info_ListedDate(B105)</f>
        <v>2016-07-08</v>
      </c>
      <c r="O105" s="2" t="str">
        <f>[1]!b_issue_firstissue(B105)</f>
        <v>2016-07-05</v>
      </c>
      <c r="P105" s="4">
        <f t="shared" ca="1" si="4"/>
        <v>42905</v>
      </c>
    </row>
    <row r="106" spans="2:16">
      <c r="B106" s="7">
        <v>101664036</v>
      </c>
      <c r="C106" s="7">
        <v>5.0999999999999996</v>
      </c>
      <c r="D106" s="1" t="str">
        <f>[1]!b_info_name(B106)</f>
        <v>16同盛投资MTN001</v>
      </c>
      <c r="E106" s="1" t="str">
        <f>[1]!b_info_latestissurercreditrating(B106)</f>
        <v>AAA</v>
      </c>
      <c r="F106" s="8">
        <f ca="1">[1]!b_anal_day(B106,$A$5)/365</f>
        <v>9.0575342465753419</v>
      </c>
      <c r="G106" s="9">
        <f ca="1">[1]!b_anal_yield_cnbd(B106,$A$5)</f>
        <v>0</v>
      </c>
      <c r="H106" s="9">
        <f t="shared" ca="1" si="3"/>
        <v>509.99999999999994</v>
      </c>
      <c r="I106" s="9">
        <f ca="1">[1]!b_anal_yield_cnbd(B106,$A$7)</f>
        <v>0</v>
      </c>
      <c r="J106" s="9">
        <f t="shared" ca="1" si="5"/>
        <v>0</v>
      </c>
      <c r="K106" s="1" t="str">
        <f>[1]!s_info_Nature(B106)</f>
        <v>地方国有企业</v>
      </c>
      <c r="L106" s="1" t="str">
        <f>[1]!b_info_windl1type(B106)</f>
        <v>中期票据</v>
      </c>
      <c r="M106" s="3">
        <f>[1]!b_info_couponrate(B106)</f>
        <v>3.66</v>
      </c>
      <c r="N106" s="2" t="str">
        <f>[1]!B_Info_ListedDate(B106)</f>
        <v>2016-07-08</v>
      </c>
      <c r="O106" s="2" t="str">
        <f>[1]!b_issue_firstissue(B106)</f>
        <v>2016-07-05</v>
      </c>
      <c r="P106" s="4">
        <f t="shared" ca="1" si="4"/>
        <v>42905</v>
      </c>
    </row>
    <row r="107" spans="2:16">
      <c r="B107" s="7">
        <v>136281</v>
      </c>
      <c r="C107" s="7">
        <v>5.0999999999999996</v>
      </c>
      <c r="D107" s="1" t="str">
        <f>[1]!b_info_name(B107)</f>
        <v>16华综02</v>
      </c>
      <c r="E107" s="1" t="str">
        <f>[1]!b_info_latestissurercreditrating(B107)</f>
        <v>AA+</v>
      </c>
      <c r="F107" s="8">
        <f ca="1">[1]!b_anal_day(B107,$A$5)/365</f>
        <v>3.7315068493150685</v>
      </c>
      <c r="G107" s="9">
        <f ca="1">[1]!b_anal_yield_cnbd(B107,$A$5)</f>
        <v>0</v>
      </c>
      <c r="H107" s="9">
        <f t="shared" ca="1" si="3"/>
        <v>509.99999999999994</v>
      </c>
      <c r="I107" s="9">
        <f ca="1">[1]!b_anal_yield_cnbd(B107,$A$7)</f>
        <v>0</v>
      </c>
      <c r="J107" s="9">
        <f t="shared" ca="1" si="5"/>
        <v>0</v>
      </c>
      <c r="K107" s="1" t="str">
        <f>[1]!s_info_Nature(B107)</f>
        <v>地方国有企业</v>
      </c>
      <c r="L107" s="1" t="str">
        <f>[1]!b_info_windl1type(B107)</f>
        <v>公司债</v>
      </c>
      <c r="M107" s="3">
        <f>[1]!b_info_couponrate(B107)</f>
        <v>3.57</v>
      </c>
      <c r="N107" s="2" t="str">
        <f>[1]!B_Info_ListedDate(B107)</f>
        <v>2016-04-11</v>
      </c>
      <c r="O107" s="2" t="str">
        <f>[1]!b_issue_firstissue(B107)</f>
        <v>2016-03-10</v>
      </c>
      <c r="P107" s="4">
        <f t="shared" ca="1" si="4"/>
        <v>42905</v>
      </c>
    </row>
    <row r="108" spans="2:16">
      <c r="B108" s="7">
        <v>136281</v>
      </c>
      <c r="C108" s="7">
        <v>5.0999999999999996</v>
      </c>
      <c r="D108" s="1" t="str">
        <f>[1]!b_info_name(B108)</f>
        <v>16华综02</v>
      </c>
      <c r="E108" s="1" t="str">
        <f>[1]!b_info_latestissurercreditrating(B108)</f>
        <v>AA+</v>
      </c>
      <c r="F108" s="8">
        <f ca="1">[1]!b_anal_day(B108,$A$5)/365</f>
        <v>3.7315068493150685</v>
      </c>
      <c r="G108" s="9">
        <f ca="1">[1]!b_anal_yield_cnbd(B108,$A$5)</f>
        <v>0</v>
      </c>
      <c r="H108" s="9">
        <f t="shared" ca="1" si="3"/>
        <v>509.99999999999994</v>
      </c>
      <c r="I108" s="9">
        <f ca="1">[1]!b_anal_yield_cnbd(B108,$A$7)</f>
        <v>0</v>
      </c>
      <c r="J108" s="9">
        <f t="shared" ca="1" si="5"/>
        <v>0</v>
      </c>
      <c r="K108" s="1" t="str">
        <f>[1]!s_info_Nature(B108)</f>
        <v>地方国有企业</v>
      </c>
      <c r="L108" s="1" t="str">
        <f>[1]!b_info_windl1type(B108)</f>
        <v>公司债</v>
      </c>
      <c r="M108" s="3">
        <f>[1]!b_info_couponrate(B108)</f>
        <v>3.57</v>
      </c>
      <c r="N108" s="2" t="str">
        <f>[1]!B_Info_ListedDate(B108)</f>
        <v>2016-04-11</v>
      </c>
      <c r="O108" s="2" t="str">
        <f>[1]!b_issue_firstissue(B108)</f>
        <v>2016-03-10</v>
      </c>
      <c r="P108" s="4">
        <f t="shared" ca="1" si="4"/>
        <v>42905</v>
      </c>
    </row>
    <row r="109" spans="2:16">
      <c r="B109" s="7">
        <v>136281</v>
      </c>
      <c r="C109" s="7">
        <v>5.0999999999999996</v>
      </c>
      <c r="D109" s="1" t="str">
        <f>[1]!b_info_name(B109)</f>
        <v>16华综02</v>
      </c>
      <c r="E109" s="1" t="str">
        <f>[1]!b_info_latestissurercreditrating(B109)</f>
        <v>AA+</v>
      </c>
      <c r="F109" s="8">
        <f ca="1">[1]!b_anal_day(B109,$A$5)/365</f>
        <v>3.7315068493150685</v>
      </c>
      <c r="G109" s="9">
        <f ca="1">[1]!b_anal_yield_cnbd(B109,$A$5)</f>
        <v>0</v>
      </c>
      <c r="H109" s="9">
        <f t="shared" ca="1" si="3"/>
        <v>509.99999999999994</v>
      </c>
      <c r="I109" s="9">
        <f ca="1">[1]!b_anal_yield_cnbd(B109,$A$7)</f>
        <v>0</v>
      </c>
      <c r="J109" s="9">
        <f t="shared" ca="1" si="5"/>
        <v>0</v>
      </c>
      <c r="K109" s="1" t="str">
        <f>[1]!s_info_Nature(B109)</f>
        <v>地方国有企业</v>
      </c>
      <c r="L109" s="1" t="str">
        <f>[1]!b_info_windl1type(B109)</f>
        <v>公司债</v>
      </c>
      <c r="M109" s="3">
        <f>[1]!b_info_couponrate(B109)</f>
        <v>3.57</v>
      </c>
      <c r="N109" s="2" t="str">
        <f>[1]!B_Info_ListedDate(B109)</f>
        <v>2016-04-11</v>
      </c>
      <c r="O109" s="2" t="str">
        <f>[1]!b_issue_firstissue(B109)</f>
        <v>2016-03-10</v>
      </c>
      <c r="P109" s="4">
        <f t="shared" ca="1" si="4"/>
        <v>42905</v>
      </c>
    </row>
    <row r="110" spans="2:16">
      <c r="B110" s="7" t="s">
        <v>3083</v>
      </c>
      <c r="C110" s="7">
        <v>5.0999999999999996</v>
      </c>
      <c r="D110" s="1" t="str">
        <f>[1]!b_info_name(B110)</f>
        <v>16峨旅02</v>
      </c>
      <c r="E110" s="1" t="str">
        <f>[1]!b_info_latestissurercreditrating(B110)</f>
        <v>AA+</v>
      </c>
      <c r="F110" s="8">
        <f ca="1">[1]!b_anal_day(B110,$A$5)/365</f>
        <v>4.4739726027397264</v>
      </c>
      <c r="G110" s="9">
        <f ca="1">[1]!b_anal_yield_cnbd(B110,$A$5)</f>
        <v>0</v>
      </c>
      <c r="H110" s="9">
        <f t="shared" ca="1" si="3"/>
        <v>509.99999999999994</v>
      </c>
      <c r="I110" s="9">
        <f ca="1">[1]!b_anal_yield_cnbd(B110,$A$7)</f>
        <v>0</v>
      </c>
      <c r="J110" s="9">
        <f t="shared" ca="1" si="5"/>
        <v>0</v>
      </c>
      <c r="K110" s="1" t="str">
        <f>[1]!s_info_Nature(B110)</f>
        <v>地方国有企业</v>
      </c>
      <c r="L110" s="1" t="str">
        <f>[1]!b_info_windl1type(B110)</f>
        <v>公司债</v>
      </c>
      <c r="M110" s="3">
        <f>[1]!b_info_couponrate(B110)</f>
        <v>3.92</v>
      </c>
      <c r="N110" s="2" t="str">
        <f>[1]!B_Info_ListedDate(B110)</f>
        <v>2017-02-22</v>
      </c>
      <c r="O110" s="2" t="str">
        <f>[1]!b_issue_firstissue(B110)</f>
        <v>2016-12-06</v>
      </c>
      <c r="P110" s="4">
        <f t="shared" ca="1" si="4"/>
        <v>42905</v>
      </c>
    </row>
    <row r="111" spans="2:16">
      <c r="B111" s="7">
        <v>1280383</v>
      </c>
      <c r="C111" s="7">
        <v>5.0999999999999996</v>
      </c>
      <c r="D111" s="1" t="str">
        <f>[1]!b_info_name(B111)</f>
        <v>12宜昌城投债</v>
      </c>
      <c r="E111" s="1" t="str">
        <f>[1]!b_info_latestissurercreditrating(B111)</f>
        <v>AA+</v>
      </c>
      <c r="F111" s="8">
        <f ca="1">[1]!b_anal_day(B111,$A$5)/365</f>
        <v>2.3917808219178083</v>
      </c>
      <c r="G111" s="9">
        <f ca="1">[1]!b_anal_yield_cnbd(B111,$A$5)</f>
        <v>0</v>
      </c>
      <c r="H111" s="9">
        <f t="shared" ca="1" si="3"/>
        <v>509.99999999999994</v>
      </c>
      <c r="I111" s="9">
        <f ca="1">[1]!b_anal_yield_cnbd(B111,$A$7)</f>
        <v>0</v>
      </c>
      <c r="J111" s="9">
        <f t="shared" ca="1" si="5"/>
        <v>0</v>
      </c>
      <c r="K111" s="1" t="str">
        <f>[1]!s_info_Nature(B111)</f>
        <v>地方国有企业</v>
      </c>
      <c r="L111" s="1" t="str">
        <f>[1]!b_info_windl1type(B111)</f>
        <v>企业债</v>
      </c>
      <c r="M111" s="3">
        <f>[1]!b_info_couponrate(B111)</f>
        <v>6.85</v>
      </c>
      <c r="N111" s="2" t="str">
        <f>[1]!B_Info_ListedDate(B111)</f>
        <v>2012-11-16</v>
      </c>
      <c r="O111" s="2" t="str">
        <f>[1]!b_issue_firstissue(B111)</f>
        <v>2012-11-08</v>
      </c>
      <c r="P111" s="4">
        <f t="shared" ca="1" si="4"/>
        <v>42905</v>
      </c>
    </row>
    <row r="112" spans="2:16">
      <c r="B112" s="7" t="s">
        <v>1037</v>
      </c>
      <c r="C112" s="7">
        <v>5.0999999999999996</v>
      </c>
      <c r="D112" s="1" t="str">
        <f>[1]!b_info_name(B112)</f>
        <v>15鲁能债</v>
      </c>
      <c r="E112" s="1" t="str">
        <f>[1]!b_info_latestissurercreditrating(B112)</f>
        <v>AA+</v>
      </c>
      <c r="F112" s="8">
        <f ca="1">[1]!b_anal_day(B112,$A$5)/365</f>
        <v>3.5178082191780824</v>
      </c>
      <c r="G112" s="9">
        <f ca="1">[1]!b_anal_yield_cnbd(B112,$A$5)</f>
        <v>0</v>
      </c>
      <c r="H112" s="9">
        <f t="shared" ca="1" si="3"/>
        <v>509.99999999999994</v>
      </c>
      <c r="I112" s="9">
        <f ca="1">[1]!b_anal_yield_cnbd(B112,$A$7)</f>
        <v>0</v>
      </c>
      <c r="J112" s="9">
        <f t="shared" ca="1" si="5"/>
        <v>0</v>
      </c>
      <c r="K112" s="1" t="str">
        <f>[1]!s_info_Nature(B112)</f>
        <v>中央国有企业</v>
      </c>
      <c r="L112" s="1" t="str">
        <f>[1]!b_info_windl1type(B112)</f>
        <v>公司债</v>
      </c>
      <c r="M112" s="3">
        <f>[1]!b_info_couponrate(B112)</f>
        <v>3.76</v>
      </c>
      <c r="N112" s="2" t="str">
        <f>[1]!B_Info_ListedDate(B112)</f>
        <v>2016-01-20</v>
      </c>
      <c r="O112" s="2" t="str">
        <f>[1]!b_issue_firstissue(B112)</f>
        <v>2015-12-22</v>
      </c>
      <c r="P112" s="4">
        <f t="shared" ca="1" si="4"/>
        <v>42905</v>
      </c>
    </row>
    <row r="113" spans="2:16">
      <c r="B113" s="7" t="s">
        <v>1037</v>
      </c>
      <c r="C113" s="7">
        <v>5.0999999999999996</v>
      </c>
      <c r="D113" s="1" t="str">
        <f>[1]!b_info_name(B113)</f>
        <v>15鲁能债</v>
      </c>
      <c r="E113" s="1" t="str">
        <f>[1]!b_info_latestissurercreditrating(B113)</f>
        <v>AA+</v>
      </c>
      <c r="F113" s="8">
        <f ca="1">[1]!b_anal_day(B113,$A$5)/365</f>
        <v>3.5178082191780824</v>
      </c>
      <c r="G113" s="9">
        <f ca="1">[1]!b_anal_yield_cnbd(B113,$A$5)</f>
        <v>0</v>
      </c>
      <c r="H113" s="9">
        <f t="shared" ca="1" si="3"/>
        <v>509.99999999999994</v>
      </c>
      <c r="I113" s="9">
        <f ca="1">[1]!b_anal_yield_cnbd(B113,$A$7)</f>
        <v>0</v>
      </c>
      <c r="J113" s="9">
        <f t="shared" ca="1" si="5"/>
        <v>0</v>
      </c>
      <c r="K113" s="1" t="str">
        <f>[1]!s_info_Nature(B113)</f>
        <v>中央国有企业</v>
      </c>
      <c r="L113" s="1" t="str">
        <f>[1]!b_info_windl1type(B113)</f>
        <v>公司债</v>
      </c>
      <c r="M113" s="3">
        <f>[1]!b_info_couponrate(B113)</f>
        <v>3.76</v>
      </c>
      <c r="N113" s="2" t="str">
        <f>[1]!B_Info_ListedDate(B113)</f>
        <v>2016-01-20</v>
      </c>
      <c r="O113" s="2" t="str">
        <f>[1]!b_issue_firstissue(B113)</f>
        <v>2015-12-22</v>
      </c>
      <c r="P113" s="4">
        <f t="shared" ca="1" si="4"/>
        <v>42905</v>
      </c>
    </row>
    <row r="114" spans="2:16">
      <c r="B114" s="7" t="s">
        <v>1037</v>
      </c>
      <c r="C114" s="7">
        <v>5.0999999999999996</v>
      </c>
      <c r="D114" s="1" t="str">
        <f>[1]!b_info_name(B114)</f>
        <v>15鲁能债</v>
      </c>
      <c r="E114" s="1" t="str">
        <f>[1]!b_info_latestissurercreditrating(B114)</f>
        <v>AA+</v>
      </c>
      <c r="F114" s="8">
        <f ca="1">[1]!b_anal_day(B114,$A$5)/365</f>
        <v>3.5178082191780824</v>
      </c>
      <c r="G114" s="9">
        <f ca="1">[1]!b_anal_yield_cnbd(B114,$A$5)</f>
        <v>0</v>
      </c>
      <c r="H114" s="9">
        <f t="shared" ca="1" si="3"/>
        <v>509.99999999999994</v>
      </c>
      <c r="I114" s="9">
        <f ca="1">[1]!b_anal_yield_cnbd(B114,$A$7)</f>
        <v>0</v>
      </c>
      <c r="J114" s="9">
        <f t="shared" ca="1" si="5"/>
        <v>0</v>
      </c>
      <c r="K114" s="1" t="str">
        <f>[1]!s_info_Nature(B114)</f>
        <v>中央国有企业</v>
      </c>
      <c r="L114" s="1" t="str">
        <f>[1]!b_info_windl1type(B114)</f>
        <v>公司债</v>
      </c>
      <c r="M114" s="3">
        <f>[1]!b_info_couponrate(B114)</f>
        <v>3.76</v>
      </c>
      <c r="N114" s="2" t="str">
        <f>[1]!B_Info_ListedDate(B114)</f>
        <v>2016-01-20</v>
      </c>
      <c r="O114" s="2" t="str">
        <f>[1]!b_issue_firstissue(B114)</f>
        <v>2015-12-22</v>
      </c>
      <c r="P114" s="4">
        <f t="shared" ca="1" si="4"/>
        <v>42905</v>
      </c>
    </row>
    <row r="115" spans="2:16">
      <c r="B115" s="7">
        <v>1280354</v>
      </c>
      <c r="C115" s="7">
        <v>5.0999999999999996</v>
      </c>
      <c r="D115" s="1" t="str">
        <f>[1]!b_info_name(B115)</f>
        <v>12云城投债</v>
      </c>
      <c r="E115" s="1" t="str">
        <f>[1]!b_info_latestissurercreditrating(B115)</f>
        <v>AAA</v>
      </c>
      <c r="F115" s="8">
        <f ca="1">[1]!b_anal_day(B115,$A$5)/365</f>
        <v>1.3506849315068492</v>
      </c>
      <c r="G115" s="9">
        <f ca="1">[1]!b_anal_yield_cnbd(B115,$A$5)</f>
        <v>0</v>
      </c>
      <c r="H115" s="9">
        <f t="shared" ca="1" si="3"/>
        <v>509.99999999999994</v>
      </c>
      <c r="I115" s="9">
        <f ca="1">[1]!b_anal_yield_cnbd(B115,$A$7)</f>
        <v>0</v>
      </c>
      <c r="J115" s="9">
        <f t="shared" ca="1" si="5"/>
        <v>0</v>
      </c>
      <c r="K115" s="1" t="str">
        <f>[1]!s_info_Nature(B115)</f>
        <v>地方国有企业</v>
      </c>
      <c r="L115" s="1" t="str">
        <f>[1]!b_info_windl1type(B115)</f>
        <v>企业债</v>
      </c>
      <c r="M115" s="3">
        <f>[1]!b_info_couponrate(B115)</f>
        <v>7.15</v>
      </c>
      <c r="N115" s="2" t="str">
        <f>[1]!B_Info_ListedDate(B115)</f>
        <v>2012-11-12</v>
      </c>
      <c r="O115" s="2" t="str">
        <f>[1]!b_issue_firstissue(B115)</f>
        <v>2012-10-24</v>
      </c>
      <c r="P115" s="4">
        <f t="shared" ca="1" si="4"/>
        <v>42905</v>
      </c>
    </row>
    <row r="116" spans="2:16">
      <c r="B116" s="7" t="s">
        <v>2016</v>
      </c>
      <c r="C116" s="7">
        <v>5.0999999999999996</v>
      </c>
      <c r="D116" s="1" t="str">
        <f>[1]!b_info_name(B116)</f>
        <v>15梅花01</v>
      </c>
      <c r="E116" s="1" t="str">
        <f>[1]!b_info_latestissurercreditrating(B116)</f>
        <v>AA+</v>
      </c>
      <c r="F116" s="8">
        <f ca="1">[1]!b_anal_day(B116,$A$5)/365</f>
        <v>3.1205479452054794</v>
      </c>
      <c r="G116" s="9">
        <f ca="1">[1]!b_anal_yield_cnbd(B116,$A$5)</f>
        <v>0</v>
      </c>
      <c r="H116" s="9">
        <f t="shared" ca="1" si="3"/>
        <v>509.99999999999994</v>
      </c>
      <c r="I116" s="9">
        <f ca="1">[1]!b_anal_yield_cnbd(B116,$A$7)</f>
        <v>0</v>
      </c>
      <c r="J116" s="9">
        <f t="shared" ca="1" si="5"/>
        <v>0</v>
      </c>
      <c r="K116" s="1" t="str">
        <f>[1]!s_info_Nature(B116)</f>
        <v>民营企业</v>
      </c>
      <c r="L116" s="1" t="str">
        <f>[1]!b_info_windl1type(B116)</f>
        <v>公司债</v>
      </c>
      <c r="M116" s="3">
        <f>[1]!b_info_couponrate(B116)</f>
        <v>4.47</v>
      </c>
      <c r="N116" s="2" t="str">
        <f>[1]!B_Info_ListedDate(B116)</f>
        <v>2015-09-02</v>
      </c>
      <c r="O116" s="2" t="str">
        <f>[1]!b_issue_firstissue(B116)</f>
        <v>2015-07-31</v>
      </c>
      <c r="P116" s="4">
        <f t="shared" ca="1" si="4"/>
        <v>42905</v>
      </c>
    </row>
    <row r="117" spans="2:16">
      <c r="B117" s="7" t="s">
        <v>2344</v>
      </c>
      <c r="C117" s="7">
        <v>5.08</v>
      </c>
      <c r="D117" s="1" t="str">
        <f>[1]!b_info_name(B117)</f>
        <v>16广晟01</v>
      </c>
      <c r="E117" s="1" t="str">
        <f>[1]!b_info_latestissurercreditrating(B117)</f>
        <v>AAA</v>
      </c>
      <c r="F117" s="8">
        <f ca="1">[1]!b_anal_day(B117,$A$5)/365</f>
        <v>13.736986301369862</v>
      </c>
      <c r="G117" s="9">
        <f ca="1">[1]!b_anal_yield_cnbd(B117,$A$5)</f>
        <v>0</v>
      </c>
      <c r="H117" s="9">
        <f t="shared" ca="1" si="3"/>
        <v>508</v>
      </c>
      <c r="I117" s="9">
        <f ca="1">[1]!b_anal_yield_cnbd(B117,$A$7)</f>
        <v>0</v>
      </c>
      <c r="J117" s="9">
        <f t="shared" ca="1" si="5"/>
        <v>0</v>
      </c>
      <c r="K117" s="1" t="str">
        <f>[1]!s_info_Nature(B117)</f>
        <v>地方国有企业</v>
      </c>
      <c r="L117" s="1" t="str">
        <f>[1]!b_info_windl1type(B117)</f>
        <v>企业债</v>
      </c>
      <c r="M117" s="3">
        <f>[1]!b_info_couponrate(B117)</f>
        <v>3.7</v>
      </c>
      <c r="N117" s="2" t="str">
        <f>[1]!B_Info_ListedDate(B117)</f>
        <v>2016-04-05</v>
      </c>
      <c r="O117" s="2" t="str">
        <f>[1]!b_issue_firstissue(B117)</f>
        <v>2016-03-10</v>
      </c>
      <c r="P117" s="4">
        <f t="shared" ca="1" si="4"/>
        <v>42905</v>
      </c>
    </row>
    <row r="118" spans="2:16">
      <c r="B118" s="7" t="s">
        <v>2344</v>
      </c>
      <c r="C118" s="7">
        <v>5.08</v>
      </c>
      <c r="D118" s="1" t="str">
        <f>[1]!b_info_name(B118)</f>
        <v>16广晟01</v>
      </c>
      <c r="E118" s="1" t="str">
        <f>[1]!b_info_latestissurercreditrating(B118)</f>
        <v>AAA</v>
      </c>
      <c r="F118" s="8">
        <f ca="1">[1]!b_anal_day(B118,$A$5)/365</f>
        <v>13.736986301369862</v>
      </c>
      <c r="G118" s="9">
        <f ca="1">[1]!b_anal_yield_cnbd(B118,$A$5)</f>
        <v>0</v>
      </c>
      <c r="H118" s="9">
        <f t="shared" ca="1" si="3"/>
        <v>508</v>
      </c>
      <c r="I118" s="9">
        <f ca="1">[1]!b_anal_yield_cnbd(B118,$A$7)</f>
        <v>0</v>
      </c>
      <c r="J118" s="9">
        <f t="shared" ca="1" si="5"/>
        <v>0</v>
      </c>
      <c r="K118" s="1" t="str">
        <f>[1]!s_info_Nature(B118)</f>
        <v>地方国有企业</v>
      </c>
      <c r="L118" s="1" t="str">
        <f>[1]!b_info_windl1type(B118)</f>
        <v>企业债</v>
      </c>
      <c r="M118" s="3">
        <f>[1]!b_info_couponrate(B118)</f>
        <v>3.7</v>
      </c>
      <c r="N118" s="2" t="str">
        <f>[1]!B_Info_ListedDate(B118)</f>
        <v>2016-04-05</v>
      </c>
      <c r="O118" s="2" t="str">
        <f>[1]!b_issue_firstissue(B118)</f>
        <v>2016-03-10</v>
      </c>
      <c r="P118" s="4">
        <f t="shared" ca="1" si="4"/>
        <v>42905</v>
      </c>
    </row>
    <row r="119" spans="2:16">
      <c r="B119" s="7" t="s">
        <v>1841</v>
      </c>
      <c r="C119" s="7">
        <v>5.08</v>
      </c>
      <c r="D119" s="1" t="str">
        <f>[1]!b_info_name(B119)</f>
        <v>16龙湖06</v>
      </c>
      <c r="E119" s="1" t="str">
        <f>[1]!b_info_latestissurercreditrating(B119)</f>
        <v>AAA</v>
      </c>
      <c r="F119" s="8">
        <f ca="1">[1]!b_anal_day(B119,$A$5)/365</f>
        <v>6.0739726027397261</v>
      </c>
      <c r="G119" s="9">
        <f ca="1">[1]!b_anal_yield_cnbd(B119,$A$5)</f>
        <v>0</v>
      </c>
      <c r="H119" s="9">
        <f t="shared" ca="1" si="3"/>
        <v>508</v>
      </c>
      <c r="I119" s="9">
        <f ca="1">[1]!b_anal_yield_cnbd(B119,$A$7)</f>
        <v>0</v>
      </c>
      <c r="J119" s="9">
        <f t="shared" ca="1" si="5"/>
        <v>0</v>
      </c>
      <c r="K119" s="1" t="str">
        <f>[1]!s_info_Nature(B119)</f>
        <v>中外合资企业</v>
      </c>
      <c r="L119" s="1" t="str">
        <f>[1]!b_info_windl1type(B119)</f>
        <v>公司债</v>
      </c>
      <c r="M119" s="3">
        <f>[1]!b_info_couponrate(B119)</f>
        <v>3.68</v>
      </c>
      <c r="N119" s="2" t="str">
        <f>[1]!B_Info_ListedDate(B119)</f>
        <v>2016-08-11</v>
      </c>
      <c r="O119" s="2" t="str">
        <f>[1]!b_issue_firstissue(B119)</f>
        <v>2016-07-13</v>
      </c>
      <c r="P119" s="4">
        <f t="shared" ca="1" si="4"/>
        <v>42905</v>
      </c>
    </row>
    <row r="120" spans="2:16">
      <c r="B120" s="7" t="s">
        <v>3027</v>
      </c>
      <c r="C120" s="7">
        <v>5.08</v>
      </c>
      <c r="D120" s="1" t="str">
        <f>[1]!b_info_name(B120)</f>
        <v>16广晟02</v>
      </c>
      <c r="E120" s="1" t="str">
        <f>[1]!b_info_latestissurercreditrating(B120)</f>
        <v>AAA</v>
      </c>
      <c r="F120" s="8">
        <f ca="1">[1]!b_anal_day(B120,$A$5)/365</f>
        <v>14.098630136986301</v>
      </c>
      <c r="G120" s="9">
        <f ca="1">[1]!b_anal_yield_cnbd(B120,$A$5)</f>
        <v>0</v>
      </c>
      <c r="H120" s="9">
        <f t="shared" ca="1" si="3"/>
        <v>508</v>
      </c>
      <c r="I120" s="9">
        <f ca="1">[1]!b_anal_yield_cnbd(B120,$A$7)</f>
        <v>0</v>
      </c>
      <c r="J120" s="9">
        <f t="shared" ca="1" si="5"/>
        <v>0</v>
      </c>
      <c r="K120" s="1" t="str">
        <f>[1]!s_info_Nature(B120)</f>
        <v>地方国有企业</v>
      </c>
      <c r="L120" s="1" t="str">
        <f>[1]!b_info_windl1type(B120)</f>
        <v>企业债</v>
      </c>
      <c r="M120" s="3">
        <f>[1]!b_info_couponrate(B120)</f>
        <v>3.75</v>
      </c>
      <c r="N120" s="2" t="str">
        <f>[1]!B_Info_ListedDate(B120)</f>
        <v>2016-09-05</v>
      </c>
      <c r="O120" s="2" t="str">
        <f>[1]!b_issue_firstissue(B120)</f>
        <v>2016-07-20</v>
      </c>
      <c r="P120" s="4">
        <f t="shared" ca="1" si="4"/>
        <v>42905</v>
      </c>
    </row>
    <row r="121" spans="2:16">
      <c r="B121" s="7">
        <v>101654062</v>
      </c>
      <c r="C121" s="7">
        <v>5.08</v>
      </c>
      <c r="D121" s="1" t="str">
        <f>[1]!b_info_name(B121)</f>
        <v>16古井MTN001</v>
      </c>
      <c r="E121" s="1" t="str">
        <f>[1]!b_info_latestissurercreditrating(B121)</f>
        <v>AA+</v>
      </c>
      <c r="F121" s="8">
        <f ca="1">[1]!b_anal_day(B121,$A$5)/365</f>
        <v>2.1013698630136988</v>
      </c>
      <c r="G121" s="9">
        <f ca="1">[1]!b_anal_yield_cnbd(B121,$A$5)</f>
        <v>0</v>
      </c>
      <c r="H121" s="9">
        <f t="shared" ca="1" si="3"/>
        <v>508</v>
      </c>
      <c r="I121" s="9">
        <f ca="1">[1]!b_anal_yield_cnbd(B121,$A$7)</f>
        <v>0</v>
      </c>
      <c r="J121" s="9">
        <f t="shared" ca="1" si="5"/>
        <v>0</v>
      </c>
      <c r="K121" s="1" t="str">
        <f>[1]!s_info_Nature(B121)</f>
        <v>地方国有企业</v>
      </c>
      <c r="L121" s="1" t="str">
        <f>[1]!b_info_windl1type(B121)</f>
        <v>中期票据</v>
      </c>
      <c r="M121" s="3">
        <f>[1]!b_info_couponrate(B121)</f>
        <v>3.16</v>
      </c>
      <c r="N121" s="2" t="str">
        <f>[1]!B_Info_ListedDate(B121)</f>
        <v>2016-07-26</v>
      </c>
      <c r="O121" s="2" t="str">
        <f>[1]!b_issue_firstissue(B121)</f>
        <v>2016-07-22</v>
      </c>
      <c r="P121" s="4">
        <f t="shared" ca="1" si="4"/>
        <v>42905</v>
      </c>
    </row>
    <row r="122" spans="2:16">
      <c r="B122" s="7" t="s">
        <v>2344</v>
      </c>
      <c r="C122" s="7">
        <v>5.08</v>
      </c>
      <c r="D122" s="1" t="str">
        <f>[1]!b_info_name(B122)</f>
        <v>16广晟01</v>
      </c>
      <c r="E122" s="1" t="str">
        <f>[1]!b_info_latestissurercreditrating(B122)</f>
        <v>AAA</v>
      </c>
      <c r="F122" s="8">
        <f ca="1">[1]!b_anal_day(B122,$A$5)/365</f>
        <v>13.736986301369862</v>
      </c>
      <c r="G122" s="9">
        <f ca="1">[1]!b_anal_yield_cnbd(B122,$A$5)</f>
        <v>0</v>
      </c>
      <c r="H122" s="9">
        <f t="shared" ca="1" si="3"/>
        <v>508</v>
      </c>
      <c r="I122" s="9">
        <f ca="1">[1]!b_anal_yield_cnbd(B122,$A$7)</f>
        <v>0</v>
      </c>
      <c r="J122" s="9">
        <f t="shared" ca="1" si="5"/>
        <v>0</v>
      </c>
      <c r="K122" s="1" t="str">
        <f>[1]!s_info_Nature(B122)</f>
        <v>地方国有企业</v>
      </c>
      <c r="L122" s="1" t="str">
        <f>[1]!b_info_windl1type(B122)</f>
        <v>企业债</v>
      </c>
      <c r="M122" s="3">
        <f>[1]!b_info_couponrate(B122)</f>
        <v>3.7</v>
      </c>
      <c r="N122" s="2" t="str">
        <f>[1]!B_Info_ListedDate(B122)</f>
        <v>2016-04-05</v>
      </c>
      <c r="O122" s="2" t="str">
        <f>[1]!b_issue_firstissue(B122)</f>
        <v>2016-03-10</v>
      </c>
      <c r="P122" s="4">
        <f t="shared" ca="1" si="4"/>
        <v>42905</v>
      </c>
    </row>
    <row r="123" spans="2:16">
      <c r="B123" s="7">
        <v>101664036</v>
      </c>
      <c r="C123" s="7">
        <v>5.07</v>
      </c>
      <c r="D123" s="1" t="str">
        <f>[1]!b_info_name(B123)</f>
        <v>16同盛投资MTN001</v>
      </c>
      <c r="E123" s="1" t="str">
        <f>[1]!b_info_latestissurercreditrating(B123)</f>
        <v>AAA</v>
      </c>
      <c r="F123" s="8">
        <f ca="1">[1]!b_anal_day(B123,$A$5)/365</f>
        <v>9.0575342465753419</v>
      </c>
      <c r="G123" s="9">
        <f ca="1">[1]!b_anal_yield_cnbd(B123,$A$5)</f>
        <v>0</v>
      </c>
      <c r="H123" s="9">
        <f ca="1">(IF(C123&lt;0.1,C123*100,C123)-G123)*100</f>
        <v>507</v>
      </c>
      <c r="I123" s="9">
        <f ca="1">[1]!b_anal_yield_cnbd(B123,$A$7)</f>
        <v>0</v>
      </c>
      <c r="J123" s="9">
        <f t="shared" ca="1" si="5"/>
        <v>0</v>
      </c>
      <c r="K123" s="1" t="str">
        <f>[1]!s_info_Nature(B123)</f>
        <v>地方国有企业</v>
      </c>
      <c r="L123" s="1" t="str">
        <f>[1]!b_info_windl1type(B123)</f>
        <v>中期票据</v>
      </c>
      <c r="M123" s="3">
        <f>[1]!b_info_couponrate(B123)</f>
        <v>3.66</v>
      </c>
      <c r="N123" s="2" t="str">
        <f>[1]!B_Info_ListedDate(B123)</f>
        <v>2016-07-08</v>
      </c>
      <c r="O123" s="2" t="str">
        <f>[1]!b_issue_firstissue(B123)</f>
        <v>2016-07-05</v>
      </c>
      <c r="P123" s="4">
        <f ca="1">$A$2</f>
        <v>42905</v>
      </c>
    </row>
    <row r="124" spans="2:16">
      <c r="B124" s="7">
        <v>41753009</v>
      </c>
      <c r="C124" s="7">
        <v>5.07</v>
      </c>
      <c r="D124" s="1" t="str">
        <f>[1]!b_info_name(B124)</f>
        <v>17中铝CP001</v>
      </c>
      <c r="E124" s="1" t="str">
        <f>[1]!b_info_latestissurercreditrating(B124)</f>
        <v>AAA</v>
      </c>
      <c r="F124" s="8">
        <f ca="1">[1]!b_anal_day(B124,$A$5)/365</f>
        <v>0.73424657534246573</v>
      </c>
      <c r="G124" s="9">
        <f ca="1">[1]!b_anal_yield_cnbd(B124,$A$5)</f>
        <v>0</v>
      </c>
      <c r="H124" s="9">
        <f ca="1">(IF(C124&lt;0.1,C124*100,C124)-G124)*100</f>
        <v>507</v>
      </c>
      <c r="I124" s="9">
        <f ca="1">[1]!b_anal_yield_cnbd(B124,$A$7)</f>
        <v>0</v>
      </c>
      <c r="J124" s="9">
        <f ca="1">(G124-I124)*100</f>
        <v>0</v>
      </c>
      <c r="K124" s="1" t="str">
        <f>[1]!s_info_Nature(B124)</f>
        <v>中央国有企业</v>
      </c>
      <c r="L124" s="1" t="str">
        <f>[1]!b_info_windl1type(B124)</f>
        <v>短期融资券</v>
      </c>
      <c r="M124" s="3">
        <f>[1]!b_info_couponrate(B124)</f>
        <v>4.3</v>
      </c>
      <c r="N124" s="2" t="str">
        <f>[1]!B_Info_ListedDate(B124)</f>
        <v>2017-03-14</v>
      </c>
      <c r="O124" s="2" t="str">
        <f>[1]!b_issue_firstissue(B124)</f>
        <v>2017-03-09</v>
      </c>
      <c r="P124" s="4">
        <f ca="1">$A$2</f>
        <v>42905</v>
      </c>
    </row>
    <row r="125" spans="2:16">
      <c r="B125" s="7">
        <v>101656058</v>
      </c>
      <c r="C125" s="7">
        <v>5.0599999999999996</v>
      </c>
      <c r="D125" s="1" t="str">
        <f>[1]!b_info_name(B125)</f>
        <v>16平安租赁MTN005</v>
      </c>
      <c r="E125" s="1" t="str">
        <f>[1]!b_info_latestissurercreditrating(B125)</f>
        <v>AAA</v>
      </c>
      <c r="F125" s="8">
        <f ca="1">[1]!b_anal_day(B125,$A$5)/365</f>
        <v>2.43013698630137</v>
      </c>
      <c r="G125" s="9">
        <f ca="1">[1]!b_anal_yield_cnbd(B125,$A$5)</f>
        <v>0</v>
      </c>
      <c r="H125" s="9">
        <f ca="1">(IF(C125&lt;0.1,C125*100,C125)-G125)*100</f>
        <v>505.99999999999994</v>
      </c>
      <c r="I125" s="9">
        <f ca="1">[1]!b_anal_yield_cnbd(B125,$A$7)</f>
        <v>0</v>
      </c>
      <c r="J125" s="9">
        <f ca="1">(G125-I125)*100</f>
        <v>0</v>
      </c>
      <c r="K125" s="1" t="str">
        <f>[1]!s_info_Nature(B125)</f>
        <v>公众企业</v>
      </c>
      <c r="L125" s="1" t="str">
        <f>[1]!b_info_windl1type(B125)</f>
        <v>中期票据</v>
      </c>
      <c r="M125" s="3">
        <f>[1]!b_info_couponrate(B125)</f>
        <v>3.58</v>
      </c>
      <c r="N125" s="2" t="str">
        <f>[1]!B_Info_ListedDate(B125)</f>
        <v>2016-11-23</v>
      </c>
      <c r="O125" s="2" t="str">
        <f>[1]!b_issue_firstissue(B125)</f>
        <v>2016-11-21</v>
      </c>
      <c r="P125" s="4">
        <f ca="1">$A$2</f>
        <v>42905</v>
      </c>
    </row>
    <row r="126" spans="2:16">
      <c r="B126" s="7" t="s">
        <v>2157</v>
      </c>
      <c r="C126" s="7">
        <v>5.0599999999999996</v>
      </c>
      <c r="D126" s="1" t="str">
        <f>[1]!b_info_name(B126)</f>
        <v>16中材02</v>
      </c>
      <c r="E126" s="1" t="str">
        <f>[1]!b_info_latestissurercreditrating(B126)</f>
        <v>AAA</v>
      </c>
      <c r="F126" s="8">
        <f ca="1">[1]!b_anal_day(B126,$A$5)/365</f>
        <v>6.279452054794521</v>
      </c>
      <c r="G126" s="9">
        <f ca="1">[1]!b_anal_yield_cnbd(B126,$A$5)</f>
        <v>0</v>
      </c>
      <c r="H126" s="9">
        <f ca="1">(IF(C126&lt;0.1,C126*100,C126)-G126)*100</f>
        <v>505.99999999999994</v>
      </c>
      <c r="I126" s="9">
        <f ca="1">[1]!b_anal_yield_cnbd(B126,$A$7)</f>
        <v>0</v>
      </c>
      <c r="J126" s="9">
        <f ca="1">(G126-I126)*100</f>
        <v>0</v>
      </c>
      <c r="K126" s="1" t="str">
        <f>[1]!s_info_Nature(B126)</f>
        <v>中央国有企业</v>
      </c>
      <c r="L126" s="1" t="str">
        <f>[1]!b_info_windl1type(B126)</f>
        <v>公司债</v>
      </c>
      <c r="M126" s="3">
        <f>[1]!b_info_couponrate(B126)</f>
        <v>3.45</v>
      </c>
      <c r="N126" s="2" t="str">
        <f>[1]!B_Info_ListedDate(B126)</f>
        <v>2016-11-03</v>
      </c>
      <c r="O126" s="2" t="str">
        <f>[1]!b_issue_firstissue(B126)</f>
        <v>2016-09-23</v>
      </c>
      <c r="P126" s="4">
        <f ca="1">$A$2</f>
        <v>42905</v>
      </c>
    </row>
    <row r="127" spans="2:16">
      <c r="B127" s="7">
        <v>11698991</v>
      </c>
      <c r="C127" s="7">
        <v>5.05</v>
      </c>
      <c r="D127" s="1" t="str">
        <f>[1]!b_info_name(B127)</f>
        <v>16冀中能源SCP005</v>
      </c>
      <c r="E127" s="1" t="str">
        <f>[1]!b_info_latestissurercreditrating(B127)</f>
        <v>AAA</v>
      </c>
      <c r="F127" s="8">
        <f ca="1">[1]!b_anal_day(B127,$A$5)/365</f>
        <v>0.21643835616438356</v>
      </c>
      <c r="G127" s="9">
        <f ca="1">[1]!b_anal_yield_cnbd(B127,$A$5)</f>
        <v>0</v>
      </c>
      <c r="H127" s="9">
        <f ca="1">(IF(C127&lt;0.1,C127*100,C127)-G127)*100</f>
        <v>505</v>
      </c>
      <c r="I127" s="9">
        <f ca="1">[1]!b_anal_yield_cnbd(B127,$A$7)</f>
        <v>0</v>
      </c>
      <c r="J127" s="9">
        <f ca="1">(G127-I127)*100</f>
        <v>0</v>
      </c>
      <c r="K127" s="1" t="str">
        <f>[1]!s_info_Nature(B127)</f>
        <v>地方国有企业</v>
      </c>
      <c r="L127" s="1" t="str">
        <f>[1]!b_info_windl1type(B127)</f>
        <v>短期融资券</v>
      </c>
      <c r="M127" s="3">
        <f>[1]!b_info_couponrate(B127)</f>
        <v>4.42</v>
      </c>
      <c r="N127" s="2" t="str">
        <f>[1]!B_Info_ListedDate(B127)</f>
        <v>2016-12-12</v>
      </c>
      <c r="O127" s="2" t="str">
        <f>[1]!b_issue_firstissue(B127)</f>
        <v>2016-12-07</v>
      </c>
      <c r="P127" s="4">
        <f ca="1">$A$2</f>
        <v>42905</v>
      </c>
    </row>
    <row r="128" spans="2:16">
      <c r="B128" s="7">
        <v>11753001</v>
      </c>
      <c r="C128" s="7">
        <v>5.05</v>
      </c>
      <c r="D128" s="44" t="str">
        <f>[1]!b_info_name(B128)</f>
        <v>17河钢集SCP001</v>
      </c>
      <c r="E128" s="45" t="str">
        <f>[1]!b_info_latestissurercreditrating(B128)</f>
        <v>AAA</v>
      </c>
      <c r="F128" s="46">
        <f ca="1">[1]!b_anal_day(B128,$A$5)/365</f>
        <v>0.29315068493150687</v>
      </c>
      <c r="G128" s="47">
        <f ca="1">[1]!b_anal_yield_cnbd(B128,$A$5)</f>
        <v>0</v>
      </c>
      <c r="H128" s="47">
        <f t="shared" ref="H128:H191" ca="1" si="6">(IF(C128&lt;0.1,C128*100,C128)-G128)*100</f>
        <v>505</v>
      </c>
      <c r="I128" s="47">
        <f ca="1">[1]!b_anal_yield_cnbd(B128,$A$7)</f>
        <v>0</v>
      </c>
      <c r="J128" s="47">
        <f t="shared" ref="J128:J191" ca="1" si="7">(G128-I128)*100</f>
        <v>0</v>
      </c>
      <c r="K128" s="45" t="str">
        <f>[1]!s_info_Nature(B128)</f>
        <v>地方国有企业</v>
      </c>
      <c r="L128" s="45" t="str">
        <f>[1]!b_info_windl1type(B128)</f>
        <v>短期融资券</v>
      </c>
      <c r="M128" s="17">
        <f>[1]!b_info_couponrate(B128)</f>
        <v>4.29</v>
      </c>
      <c r="N128" s="18" t="str">
        <f>[1]!B_Info_ListedDate(B128)</f>
        <v>2017-01-09</v>
      </c>
      <c r="O128" s="18" t="str">
        <f>[1]!b_issue_firstissue(B128)</f>
        <v>2017-01-04</v>
      </c>
      <c r="P128" s="4">
        <f t="shared" ref="P128:P191" ca="1" si="8">$A$2</f>
        <v>42905</v>
      </c>
    </row>
    <row r="129" spans="2:16">
      <c r="B129" s="7">
        <v>101654082</v>
      </c>
      <c r="C129" s="7">
        <v>5.05</v>
      </c>
      <c r="D129" s="44" t="str">
        <f>[1]!b_info_name(B129)</f>
        <v>16恒安国际MTN001</v>
      </c>
      <c r="E129" s="45" t="str">
        <f>[1]!b_info_latestissurercreditrating(B129)</f>
        <v>AAA</v>
      </c>
      <c r="F129" s="46">
        <f ca="1">[1]!b_anal_day(B129,$A$5)/365</f>
        <v>2.2191780821917808</v>
      </c>
      <c r="G129" s="47">
        <f ca="1">[1]!b_anal_yield_cnbd(B129,$A$5)</f>
        <v>0</v>
      </c>
      <c r="H129" s="47">
        <f t="shared" ca="1" si="6"/>
        <v>505</v>
      </c>
      <c r="I129" s="47">
        <f ca="1">[1]!b_anal_yield_cnbd(B129,$A$7)</f>
        <v>0</v>
      </c>
      <c r="J129" s="47">
        <f t="shared" ca="1" si="7"/>
        <v>0</v>
      </c>
      <c r="K129" s="45" t="str">
        <f>[1]!s_info_Nature(B129)</f>
        <v>公众企业</v>
      </c>
      <c r="L129" s="45" t="str">
        <f>[1]!b_info_windl1type(B129)</f>
        <v>中期票据</v>
      </c>
      <c r="M129" s="17">
        <f>[1]!b_info_couponrate(B129)</f>
        <v>3.24</v>
      </c>
      <c r="N129" s="18" t="str">
        <f>[1]!B_Info_ListedDate(B129)</f>
        <v>2016-09-07</v>
      </c>
      <c r="O129" s="18" t="str">
        <f>[1]!b_issue_firstissue(B129)</f>
        <v>2016-09-05</v>
      </c>
      <c r="P129" s="4">
        <f t="shared" ca="1" si="8"/>
        <v>42905</v>
      </c>
    </row>
    <row r="130" spans="2:16">
      <c r="B130" s="7">
        <v>101654082</v>
      </c>
      <c r="C130" s="7">
        <v>5.05</v>
      </c>
      <c r="D130" s="44" t="str">
        <f>[1]!b_info_name(B130)</f>
        <v>16恒安国际MTN001</v>
      </c>
      <c r="E130" s="45" t="str">
        <f>[1]!b_info_latestissurercreditrating(B130)</f>
        <v>AAA</v>
      </c>
      <c r="F130" s="46">
        <f ca="1">[1]!b_anal_day(B130,$A$5)/365</f>
        <v>2.2191780821917808</v>
      </c>
      <c r="G130" s="47">
        <f ca="1">[1]!b_anal_yield_cnbd(B130,$A$5)</f>
        <v>0</v>
      </c>
      <c r="H130" s="47">
        <f t="shared" ca="1" si="6"/>
        <v>505</v>
      </c>
      <c r="I130" s="47">
        <f ca="1">[1]!b_anal_yield_cnbd(B130,$A$7)</f>
        <v>0</v>
      </c>
      <c r="J130" s="47">
        <f t="shared" ca="1" si="7"/>
        <v>0</v>
      </c>
      <c r="K130" s="45" t="str">
        <f>[1]!s_info_Nature(B130)</f>
        <v>公众企业</v>
      </c>
      <c r="L130" s="45" t="str">
        <f>[1]!b_info_windl1type(B130)</f>
        <v>中期票据</v>
      </c>
      <c r="M130" s="17">
        <f>[1]!b_info_couponrate(B130)</f>
        <v>3.24</v>
      </c>
      <c r="N130" s="18" t="str">
        <f>[1]!B_Info_ListedDate(B130)</f>
        <v>2016-09-07</v>
      </c>
      <c r="O130" s="18" t="str">
        <f>[1]!b_issue_firstissue(B130)</f>
        <v>2016-09-05</v>
      </c>
      <c r="P130" s="4">
        <f t="shared" ca="1" si="8"/>
        <v>42905</v>
      </c>
    </row>
    <row r="131" spans="2:16">
      <c r="B131" s="7">
        <v>101654082</v>
      </c>
      <c r="C131" s="7">
        <v>5.05</v>
      </c>
      <c r="D131" s="44" t="str">
        <f>[1]!b_info_name(B131)</f>
        <v>16恒安国际MTN001</v>
      </c>
      <c r="E131" s="45" t="str">
        <f>[1]!b_info_latestissurercreditrating(B131)</f>
        <v>AAA</v>
      </c>
      <c r="F131" s="46">
        <f ca="1">[1]!b_anal_day(B131,$A$5)/365</f>
        <v>2.2191780821917808</v>
      </c>
      <c r="G131" s="47">
        <f ca="1">[1]!b_anal_yield_cnbd(B131,$A$5)</f>
        <v>0</v>
      </c>
      <c r="H131" s="47">
        <f t="shared" ca="1" si="6"/>
        <v>505</v>
      </c>
      <c r="I131" s="47">
        <f ca="1">[1]!b_anal_yield_cnbd(B131,$A$7)</f>
        <v>0</v>
      </c>
      <c r="J131" s="47">
        <f t="shared" ca="1" si="7"/>
        <v>0</v>
      </c>
      <c r="K131" s="45" t="str">
        <f>[1]!s_info_Nature(B131)</f>
        <v>公众企业</v>
      </c>
      <c r="L131" s="45" t="str">
        <f>[1]!b_info_windl1type(B131)</f>
        <v>中期票据</v>
      </c>
      <c r="M131" s="17">
        <f>[1]!b_info_couponrate(B131)</f>
        <v>3.24</v>
      </c>
      <c r="N131" s="18" t="str">
        <f>[1]!B_Info_ListedDate(B131)</f>
        <v>2016-09-07</v>
      </c>
      <c r="O131" s="18" t="str">
        <f>[1]!b_issue_firstissue(B131)</f>
        <v>2016-09-05</v>
      </c>
      <c r="P131" s="4">
        <f t="shared" ca="1" si="8"/>
        <v>42905</v>
      </c>
    </row>
    <row r="132" spans="2:16">
      <c r="B132" s="7">
        <v>101654082</v>
      </c>
      <c r="C132" s="7">
        <v>5.05</v>
      </c>
      <c r="D132" s="44" t="str">
        <f>[1]!b_info_name(B132)</f>
        <v>16恒安国际MTN001</v>
      </c>
      <c r="E132" s="45" t="str">
        <f>[1]!b_info_latestissurercreditrating(B132)</f>
        <v>AAA</v>
      </c>
      <c r="F132" s="46">
        <f ca="1">[1]!b_anal_day(B132,$A$5)/365</f>
        <v>2.2191780821917808</v>
      </c>
      <c r="G132" s="47">
        <f ca="1">[1]!b_anal_yield_cnbd(B132,$A$5)</f>
        <v>0</v>
      </c>
      <c r="H132" s="47">
        <f t="shared" ca="1" si="6"/>
        <v>505</v>
      </c>
      <c r="I132" s="47">
        <f ca="1">[1]!b_anal_yield_cnbd(B132,$A$7)</f>
        <v>0</v>
      </c>
      <c r="J132" s="47">
        <f t="shared" ca="1" si="7"/>
        <v>0</v>
      </c>
      <c r="K132" s="45" t="str">
        <f>[1]!s_info_Nature(B132)</f>
        <v>公众企业</v>
      </c>
      <c r="L132" s="45" t="str">
        <f>[1]!b_info_windl1type(B132)</f>
        <v>中期票据</v>
      </c>
      <c r="M132" s="17">
        <f>[1]!b_info_couponrate(B132)</f>
        <v>3.24</v>
      </c>
      <c r="N132" s="18" t="str">
        <f>[1]!B_Info_ListedDate(B132)</f>
        <v>2016-09-07</v>
      </c>
      <c r="O132" s="18" t="str">
        <f>[1]!b_issue_firstissue(B132)</f>
        <v>2016-09-05</v>
      </c>
      <c r="P132" s="4">
        <f t="shared" ca="1" si="8"/>
        <v>42905</v>
      </c>
    </row>
    <row r="133" spans="2:16">
      <c r="B133" s="7" t="s">
        <v>653</v>
      </c>
      <c r="C133" s="7">
        <v>5.04</v>
      </c>
      <c r="D133" s="44" t="str">
        <f>[1]!b_info_name(B133)</f>
        <v>15首置01</v>
      </c>
      <c r="E133" s="45" t="str">
        <f>[1]!b_info_latestissurercreditrating(B133)</f>
        <v>AAA</v>
      </c>
      <c r="F133" s="46">
        <f ca="1">[1]!b_anal_day(B133,$A$5)/365</f>
        <v>2.9424657534246577</v>
      </c>
      <c r="G133" s="47">
        <f ca="1">[1]!b_anal_yield_cnbd(B133,$A$5)</f>
        <v>0</v>
      </c>
      <c r="H133" s="47">
        <f t="shared" ca="1" si="6"/>
        <v>504</v>
      </c>
      <c r="I133" s="47">
        <f ca="1">[1]!b_anal_yield_cnbd(B133,$A$7)</f>
        <v>0</v>
      </c>
      <c r="J133" s="47">
        <f t="shared" ca="1" si="7"/>
        <v>0</v>
      </c>
      <c r="K133" s="45" t="str">
        <f>[1]!s_info_Nature(B133)</f>
        <v>地方国有企业</v>
      </c>
      <c r="L133" s="45" t="str">
        <f>[1]!b_info_windl1type(B133)</f>
        <v>公司债</v>
      </c>
      <c r="M133" s="17">
        <f>[1]!b_info_couponrate(B133)</f>
        <v>4.58</v>
      </c>
      <c r="N133" s="18" t="str">
        <f>[1]!B_Info_ListedDate(B133)</f>
        <v>2015-06-23</v>
      </c>
      <c r="O133" s="18" t="str">
        <f>[1]!b_issue_firstissue(B133)</f>
        <v>2015-05-27</v>
      </c>
      <c r="P133" s="4">
        <f t="shared" ca="1" si="8"/>
        <v>42905</v>
      </c>
    </row>
    <row r="134" spans="2:16">
      <c r="B134" s="7" t="s">
        <v>653</v>
      </c>
      <c r="C134" s="7">
        <v>5.04</v>
      </c>
      <c r="D134" s="44" t="str">
        <f>[1]!b_info_name(B134)</f>
        <v>15首置01</v>
      </c>
      <c r="E134" s="45" t="str">
        <f>[1]!b_info_latestissurercreditrating(B134)</f>
        <v>AAA</v>
      </c>
      <c r="F134" s="46">
        <f ca="1">[1]!b_anal_day(B134,$A$5)/365</f>
        <v>2.9424657534246577</v>
      </c>
      <c r="G134" s="47">
        <f ca="1">[1]!b_anal_yield_cnbd(B134,$A$5)</f>
        <v>0</v>
      </c>
      <c r="H134" s="47">
        <f t="shared" ca="1" si="6"/>
        <v>504</v>
      </c>
      <c r="I134" s="47">
        <f ca="1">[1]!b_anal_yield_cnbd(B134,$A$7)</f>
        <v>0</v>
      </c>
      <c r="J134" s="47">
        <f t="shared" ca="1" si="7"/>
        <v>0</v>
      </c>
      <c r="K134" s="45" t="str">
        <f>[1]!s_info_Nature(B134)</f>
        <v>地方国有企业</v>
      </c>
      <c r="L134" s="45" t="str">
        <f>[1]!b_info_windl1type(B134)</f>
        <v>公司债</v>
      </c>
      <c r="M134" s="17">
        <f>[1]!b_info_couponrate(B134)</f>
        <v>4.58</v>
      </c>
      <c r="N134" s="18" t="str">
        <f>[1]!B_Info_ListedDate(B134)</f>
        <v>2015-06-23</v>
      </c>
      <c r="O134" s="18" t="str">
        <f>[1]!b_issue_firstissue(B134)</f>
        <v>2015-05-27</v>
      </c>
      <c r="P134" s="4">
        <f t="shared" ca="1" si="8"/>
        <v>42905</v>
      </c>
    </row>
    <row r="135" spans="2:16">
      <c r="B135" s="7">
        <v>11698730</v>
      </c>
      <c r="C135" s="7">
        <v>5</v>
      </c>
      <c r="D135" s="44" t="str">
        <f>[1]!b_info_name(B135)</f>
        <v>16中色SCP002</v>
      </c>
      <c r="E135" s="45" t="str">
        <f>[1]!b_info_latestissurercreditrating(B135)</f>
        <v>AAA</v>
      </c>
      <c r="F135" s="46">
        <f ca="1">[1]!b_anal_day(B135,$A$5)/365</f>
        <v>0.11506849315068493</v>
      </c>
      <c r="G135" s="47">
        <f ca="1">[1]!b_anal_yield_cnbd(B135,$A$5)</f>
        <v>0</v>
      </c>
      <c r="H135" s="47">
        <f t="shared" ca="1" si="6"/>
        <v>500</v>
      </c>
      <c r="I135" s="47">
        <f ca="1">[1]!b_anal_yield_cnbd(B135,$A$7)</f>
        <v>0</v>
      </c>
      <c r="J135" s="47">
        <f t="shared" ca="1" si="7"/>
        <v>0</v>
      </c>
      <c r="K135" s="45" t="str">
        <f>[1]!s_info_Nature(B135)</f>
        <v>中央国有企业</v>
      </c>
      <c r="L135" s="45" t="str">
        <f>[1]!b_info_windl1type(B135)</f>
        <v>短期融资券</v>
      </c>
      <c r="M135" s="17">
        <f>[1]!b_info_couponrate(B135)</f>
        <v>3.62</v>
      </c>
      <c r="N135" s="18" t="str">
        <f>[1]!B_Info_ListedDate(B135)</f>
        <v>2016-11-03</v>
      </c>
      <c r="O135" s="18" t="str">
        <f>[1]!b_issue_firstissue(B135)</f>
        <v>2016-10-31</v>
      </c>
      <c r="P135" s="4">
        <f t="shared" ca="1" si="8"/>
        <v>42905</v>
      </c>
    </row>
    <row r="136" spans="2:16">
      <c r="B136" s="7">
        <v>11698743</v>
      </c>
      <c r="C136" s="7">
        <v>5</v>
      </c>
      <c r="D136" s="44" t="str">
        <f>[1]!b_info_name(B136)</f>
        <v>16淮安新城SCP001</v>
      </c>
      <c r="E136" s="45" t="str">
        <f>[1]!b_info_latestissurercreditrating(B136)</f>
        <v>AA</v>
      </c>
      <c r="F136" s="46">
        <f ca="1">[1]!b_anal_day(B136,$A$5)/365</f>
        <v>0.11780821917808219</v>
      </c>
      <c r="G136" s="47">
        <f ca="1">[1]!b_anal_yield_cnbd(B136,$A$5)</f>
        <v>0</v>
      </c>
      <c r="H136" s="47">
        <f t="shared" ca="1" si="6"/>
        <v>500</v>
      </c>
      <c r="I136" s="47">
        <f ca="1">[1]!b_anal_yield_cnbd(B136,$A$7)</f>
        <v>0</v>
      </c>
      <c r="J136" s="47">
        <f t="shared" ca="1" si="7"/>
        <v>0</v>
      </c>
      <c r="K136" s="45" t="str">
        <f>[1]!s_info_Nature(B136)</f>
        <v>地方国有企业</v>
      </c>
      <c r="L136" s="45" t="str">
        <f>[1]!b_info_windl1type(B136)</f>
        <v>短期融资券</v>
      </c>
      <c r="M136" s="17">
        <f>[1]!b_info_couponrate(B136)</f>
        <v>3.13</v>
      </c>
      <c r="N136" s="18" t="str">
        <f>[1]!B_Info_ListedDate(B136)</f>
        <v>2016-11-04</v>
      </c>
      <c r="O136" s="18" t="str">
        <f>[1]!b_issue_firstissue(B136)</f>
        <v>2016-11-02</v>
      </c>
      <c r="P136" s="4">
        <f t="shared" ca="1" si="8"/>
        <v>42905</v>
      </c>
    </row>
    <row r="137" spans="2:16">
      <c r="B137" s="7">
        <v>11760054</v>
      </c>
      <c r="C137" s="7">
        <v>5</v>
      </c>
      <c r="D137" s="44" t="str">
        <f>[1]!b_info_name(B137)</f>
        <v>17建发地产SCP002</v>
      </c>
      <c r="E137" s="45" t="str">
        <f>[1]!b_info_latestissurercreditrating(B137)</f>
        <v>AA+</v>
      </c>
      <c r="F137" s="46">
        <f ca="1">[1]!b_anal_day(B137,$A$5)/365</f>
        <v>0.38082191780821917</v>
      </c>
      <c r="G137" s="47">
        <f ca="1">[1]!b_anal_yield_cnbd(B137,$A$5)</f>
        <v>0</v>
      </c>
      <c r="H137" s="47">
        <f t="shared" ca="1" si="6"/>
        <v>500</v>
      </c>
      <c r="I137" s="47">
        <f ca="1">[1]!b_anal_yield_cnbd(B137,$A$7)</f>
        <v>0</v>
      </c>
      <c r="J137" s="47">
        <f t="shared" ca="1" si="7"/>
        <v>0</v>
      </c>
      <c r="K137" s="45" t="str">
        <f>[1]!s_info_Nature(B137)</f>
        <v>地方国有企业</v>
      </c>
      <c r="L137" s="45" t="str">
        <f>[1]!b_info_windl1type(B137)</f>
        <v>短期融资券</v>
      </c>
      <c r="M137" s="17">
        <f>[1]!b_info_couponrate(B137)</f>
        <v>4.88</v>
      </c>
      <c r="N137" s="18" t="str">
        <f>[1]!B_Info_ListedDate(B137)</f>
        <v>2017-05-05</v>
      </c>
      <c r="O137" s="18" t="str">
        <f>[1]!b_issue_firstissue(B137)</f>
        <v>2017-05-03</v>
      </c>
      <c r="P137" s="4">
        <f t="shared" ca="1" si="8"/>
        <v>42905</v>
      </c>
    </row>
    <row r="138" spans="2:16">
      <c r="B138" s="7">
        <v>101455012</v>
      </c>
      <c r="C138" s="7">
        <v>5</v>
      </c>
      <c r="D138" s="44" t="str">
        <f>[1]!b_info_name(B138)</f>
        <v>14奥瑞金MTN001</v>
      </c>
      <c r="E138" s="45" t="str">
        <f>[1]!b_info_latestissurercreditrating(B138)</f>
        <v>AA+</v>
      </c>
      <c r="F138" s="46">
        <f ca="1">[1]!b_anal_day(B138,$A$5)/365</f>
        <v>0.11506849315068493</v>
      </c>
      <c r="G138" s="47">
        <f ca="1">[1]!b_anal_yield_cnbd(B138,$A$5)</f>
        <v>0</v>
      </c>
      <c r="H138" s="47">
        <f t="shared" ca="1" si="6"/>
        <v>500</v>
      </c>
      <c r="I138" s="47">
        <f ca="1">[1]!b_anal_yield_cnbd(B138,$A$7)</f>
        <v>0</v>
      </c>
      <c r="J138" s="47">
        <f t="shared" ca="1" si="7"/>
        <v>0</v>
      </c>
      <c r="K138" s="45" t="str">
        <f>[1]!s_info_Nature(B138)</f>
        <v>民营企业</v>
      </c>
      <c r="L138" s="45" t="str">
        <f>[1]!b_info_windl1type(B138)</f>
        <v>中期票据</v>
      </c>
      <c r="M138" s="17">
        <f>[1]!b_info_couponrate(B138)</f>
        <v>6.9</v>
      </c>
      <c r="N138" s="18" t="str">
        <f>[1]!B_Info_ListedDate(B138)</f>
        <v>2014-07-31</v>
      </c>
      <c r="O138" s="18" t="str">
        <f>[1]!b_issue_firstissue(B138)</f>
        <v>2014-07-29</v>
      </c>
      <c r="P138" s="4">
        <f t="shared" ca="1" si="8"/>
        <v>42905</v>
      </c>
    </row>
    <row r="139" spans="2:16">
      <c r="B139" s="7">
        <v>101455027</v>
      </c>
      <c r="C139" s="7">
        <v>5</v>
      </c>
      <c r="D139" s="44" t="str">
        <f>[1]!b_info_name(B139)</f>
        <v>14万华MTN001</v>
      </c>
      <c r="E139" s="45" t="str">
        <f>[1]!b_info_latestissurercreditrating(B139)</f>
        <v>AAA</v>
      </c>
      <c r="F139" s="46">
        <f ca="1">[1]!b_anal_day(B139,$A$5)/365</f>
        <v>2.3287671232876712</v>
      </c>
      <c r="G139" s="47">
        <f ca="1">[1]!b_anal_yield_cnbd(B139,$A$5)</f>
        <v>0</v>
      </c>
      <c r="H139" s="47">
        <f t="shared" ca="1" si="6"/>
        <v>500</v>
      </c>
      <c r="I139" s="47">
        <f ca="1">[1]!b_anal_yield_cnbd(B139,$A$7)</f>
        <v>0</v>
      </c>
      <c r="J139" s="47">
        <f t="shared" ca="1" si="7"/>
        <v>0</v>
      </c>
      <c r="K139" s="45" t="str">
        <f>[1]!s_info_Nature(B139)</f>
        <v>地方国有企业</v>
      </c>
      <c r="L139" s="45" t="str">
        <f>[1]!b_info_windl1type(B139)</f>
        <v>中期票据</v>
      </c>
      <c r="M139" s="17">
        <f>[1]!b_info_couponrate(B139)</f>
        <v>5.45</v>
      </c>
      <c r="N139" s="18" t="str">
        <f>[1]!B_Info_ListedDate(B139)</f>
        <v>2014-10-17</v>
      </c>
      <c r="O139" s="18" t="str">
        <f>[1]!b_issue_firstissue(B139)</f>
        <v>2014-10-14</v>
      </c>
      <c r="P139" s="4">
        <f t="shared" ca="1" si="8"/>
        <v>42905</v>
      </c>
    </row>
    <row r="140" spans="2:16">
      <c r="B140" s="7">
        <v>101455027</v>
      </c>
      <c r="C140" s="7">
        <v>5</v>
      </c>
      <c r="D140" s="44" t="str">
        <f>[1]!b_info_name(B140)</f>
        <v>14万华MTN001</v>
      </c>
      <c r="E140" s="45" t="str">
        <f>[1]!b_info_latestissurercreditrating(B140)</f>
        <v>AAA</v>
      </c>
      <c r="F140" s="46">
        <f ca="1">[1]!b_anal_day(B140,$A$5)/365</f>
        <v>2.3287671232876712</v>
      </c>
      <c r="G140" s="47">
        <f ca="1">[1]!b_anal_yield_cnbd(B140,$A$5)</f>
        <v>0</v>
      </c>
      <c r="H140" s="47">
        <f t="shared" ca="1" si="6"/>
        <v>500</v>
      </c>
      <c r="I140" s="47">
        <f ca="1">[1]!b_anal_yield_cnbd(B140,$A$7)</f>
        <v>0</v>
      </c>
      <c r="J140" s="47">
        <f t="shared" ca="1" si="7"/>
        <v>0</v>
      </c>
      <c r="K140" s="45" t="str">
        <f>[1]!s_info_Nature(B140)</f>
        <v>地方国有企业</v>
      </c>
      <c r="L140" s="45" t="str">
        <f>[1]!b_info_windl1type(B140)</f>
        <v>中期票据</v>
      </c>
      <c r="M140" s="17">
        <f>[1]!b_info_couponrate(B140)</f>
        <v>5.45</v>
      </c>
      <c r="N140" s="18" t="str">
        <f>[1]!B_Info_ListedDate(B140)</f>
        <v>2014-10-17</v>
      </c>
      <c r="O140" s="18" t="str">
        <f>[1]!b_issue_firstissue(B140)</f>
        <v>2014-10-14</v>
      </c>
      <c r="P140" s="4">
        <f t="shared" ca="1" si="8"/>
        <v>42905</v>
      </c>
    </row>
    <row r="141" spans="2:16">
      <c r="B141" s="7">
        <v>101455027</v>
      </c>
      <c r="C141" s="7">
        <v>5</v>
      </c>
      <c r="D141" s="44" t="str">
        <f>[1]!b_info_name(B141)</f>
        <v>14万华MTN001</v>
      </c>
      <c r="E141" s="45" t="str">
        <f>[1]!b_info_latestissurercreditrating(B141)</f>
        <v>AAA</v>
      </c>
      <c r="F141" s="46">
        <f ca="1">[1]!b_anal_day(B141,$A$5)/365</f>
        <v>2.3287671232876712</v>
      </c>
      <c r="G141" s="47">
        <f ca="1">[1]!b_anal_yield_cnbd(B141,$A$5)</f>
        <v>0</v>
      </c>
      <c r="H141" s="47">
        <f t="shared" ca="1" si="6"/>
        <v>500</v>
      </c>
      <c r="I141" s="47">
        <f ca="1">[1]!b_anal_yield_cnbd(B141,$A$7)</f>
        <v>0</v>
      </c>
      <c r="J141" s="47">
        <f t="shared" ca="1" si="7"/>
        <v>0</v>
      </c>
      <c r="K141" s="45" t="str">
        <f>[1]!s_info_Nature(B141)</f>
        <v>地方国有企业</v>
      </c>
      <c r="L141" s="45" t="str">
        <f>[1]!b_info_windl1type(B141)</f>
        <v>中期票据</v>
      </c>
      <c r="M141" s="17">
        <f>[1]!b_info_couponrate(B141)</f>
        <v>5.45</v>
      </c>
      <c r="N141" s="18" t="str">
        <f>[1]!B_Info_ListedDate(B141)</f>
        <v>2014-10-17</v>
      </c>
      <c r="O141" s="18" t="str">
        <f>[1]!b_issue_firstissue(B141)</f>
        <v>2014-10-14</v>
      </c>
      <c r="P141" s="4">
        <f t="shared" ca="1" si="8"/>
        <v>42905</v>
      </c>
    </row>
    <row r="142" spans="2:16">
      <c r="B142" s="7">
        <v>11698563</v>
      </c>
      <c r="C142" s="7">
        <v>5</v>
      </c>
      <c r="D142" s="44" t="str">
        <f>[1]!b_info_name(B142)</f>
        <v>16晋能SCP007</v>
      </c>
      <c r="E142" s="45" t="str">
        <f>[1]!b_info_latestissurercreditrating(B142)</f>
        <v>AAA</v>
      </c>
      <c r="F142" s="46">
        <f ca="1">[1]!b_anal_day(B142,$A$5)/365</f>
        <v>6.0273972602739728E-2</v>
      </c>
      <c r="G142" s="47">
        <f ca="1">[1]!b_anal_yield_cnbd(B142,$A$5)</f>
        <v>0</v>
      </c>
      <c r="H142" s="47">
        <f t="shared" ca="1" si="6"/>
        <v>500</v>
      </c>
      <c r="I142" s="47">
        <f ca="1">[1]!b_anal_yield_cnbd(B142,$A$7)</f>
        <v>0</v>
      </c>
      <c r="J142" s="47">
        <f t="shared" ca="1" si="7"/>
        <v>0</v>
      </c>
      <c r="K142" s="45" t="str">
        <f>[1]!s_info_Nature(B142)</f>
        <v>地方国有企业</v>
      </c>
      <c r="L142" s="45" t="str">
        <f>[1]!b_info_windl1type(B142)</f>
        <v>短期融资券</v>
      </c>
      <c r="M142" s="17">
        <f>[1]!b_info_couponrate(B142)</f>
        <v>3.41</v>
      </c>
      <c r="N142" s="18" t="str">
        <f>[1]!B_Info_ListedDate(B142)</f>
        <v>2016-10-14</v>
      </c>
      <c r="O142" s="18" t="str">
        <f>[1]!b_issue_firstissue(B142)</f>
        <v>2016-10-12</v>
      </c>
      <c r="P142" s="4">
        <f t="shared" ca="1" si="8"/>
        <v>42905</v>
      </c>
    </row>
    <row r="143" spans="2:16">
      <c r="B143" s="7" t="s">
        <v>3084</v>
      </c>
      <c r="C143" s="7">
        <v>5</v>
      </c>
      <c r="D143" s="44" t="str">
        <f>[1]!b_info_name(B143)</f>
        <v>15石国控</v>
      </c>
      <c r="E143" s="45" t="str">
        <f>[1]!b_info_latestissurercreditrating(B143)</f>
        <v>AA+</v>
      </c>
      <c r="F143" s="46">
        <f ca="1">[1]!b_anal_day(B143,$A$5)/365</f>
        <v>4.8109589041095893</v>
      </c>
      <c r="G143" s="47">
        <f ca="1">[1]!b_anal_yield_cnbd(B143,$A$5)</f>
        <v>0</v>
      </c>
      <c r="H143" s="47">
        <f t="shared" ca="1" si="6"/>
        <v>500</v>
      </c>
      <c r="I143" s="47">
        <f ca="1">[1]!b_anal_yield_cnbd(B143,$A$7)</f>
        <v>0</v>
      </c>
      <c r="J143" s="47">
        <f t="shared" ca="1" si="7"/>
        <v>0</v>
      </c>
      <c r="K143" s="45" t="str">
        <f>[1]!s_info_Nature(B143)</f>
        <v>地方国有企业</v>
      </c>
      <c r="L143" s="45" t="str">
        <f>[1]!b_info_windl1type(B143)</f>
        <v>企业债</v>
      </c>
      <c r="M143" s="17">
        <f>[1]!b_info_couponrate(B143)</f>
        <v>5.75</v>
      </c>
      <c r="N143" s="18" t="str">
        <f>[1]!B_Info_ListedDate(B143)</f>
        <v>2015-06-03</v>
      </c>
      <c r="O143" s="18" t="str">
        <f>[1]!b_issue_firstissue(B143)</f>
        <v>2015-04-08</v>
      </c>
      <c r="P143" s="4">
        <f t="shared" ca="1" si="8"/>
        <v>42905</v>
      </c>
    </row>
    <row r="144" spans="2:16">
      <c r="B144" s="7" t="s">
        <v>2358</v>
      </c>
      <c r="C144" s="7">
        <v>5</v>
      </c>
      <c r="D144" s="44" t="str">
        <f>[1]!b_info_name(B144)</f>
        <v>16龙湖04</v>
      </c>
      <c r="E144" s="45" t="str">
        <f>[1]!b_info_latestissurercreditrating(B144)</f>
        <v>AAA</v>
      </c>
      <c r="F144" s="46">
        <f ca="1">[1]!b_anal_day(B144,$A$5)/365</f>
        <v>8.7150684931506852</v>
      </c>
      <c r="G144" s="47">
        <f ca="1">[1]!b_anal_yield_cnbd(B144,$A$5)</f>
        <v>0</v>
      </c>
      <c r="H144" s="47">
        <f t="shared" ca="1" si="6"/>
        <v>500</v>
      </c>
      <c r="I144" s="47">
        <f ca="1">[1]!b_anal_yield_cnbd(B144,$A$7)</f>
        <v>0</v>
      </c>
      <c r="J144" s="47">
        <f t="shared" ca="1" si="7"/>
        <v>0</v>
      </c>
      <c r="K144" s="45" t="str">
        <f>[1]!s_info_Nature(B144)</f>
        <v>中外合资企业</v>
      </c>
      <c r="L144" s="45" t="str">
        <f>[1]!b_info_windl1type(B144)</f>
        <v>公司债</v>
      </c>
      <c r="M144" s="17">
        <f>[1]!b_info_couponrate(B144)</f>
        <v>3.75</v>
      </c>
      <c r="N144" s="18" t="str">
        <f>[1]!B_Info_ListedDate(B144)</f>
        <v>2016-04-01</v>
      </c>
      <c r="O144" s="18" t="str">
        <f>[1]!b_issue_firstissue(B144)</f>
        <v>2016-03-03</v>
      </c>
      <c r="P144" s="4">
        <f t="shared" ca="1" si="8"/>
        <v>42905</v>
      </c>
    </row>
    <row r="145" spans="2:16">
      <c r="B145" s="7" t="s">
        <v>2358</v>
      </c>
      <c r="C145" s="7">
        <v>5</v>
      </c>
      <c r="D145" s="44" t="str">
        <f>[1]!b_info_name(B145)</f>
        <v>16龙湖04</v>
      </c>
      <c r="E145" s="45" t="str">
        <f>[1]!b_info_latestissurercreditrating(B145)</f>
        <v>AAA</v>
      </c>
      <c r="F145" s="46">
        <f ca="1">[1]!b_anal_day(B145,$A$5)/365</f>
        <v>8.7150684931506852</v>
      </c>
      <c r="G145" s="47">
        <f ca="1">[1]!b_anal_yield_cnbd(B145,$A$5)</f>
        <v>0</v>
      </c>
      <c r="H145" s="47">
        <f t="shared" ca="1" si="6"/>
        <v>500</v>
      </c>
      <c r="I145" s="47">
        <f ca="1">[1]!b_anal_yield_cnbd(B145,$A$7)</f>
        <v>0</v>
      </c>
      <c r="J145" s="47">
        <f t="shared" ca="1" si="7"/>
        <v>0</v>
      </c>
      <c r="K145" s="45" t="str">
        <f>[1]!s_info_Nature(B145)</f>
        <v>中外合资企业</v>
      </c>
      <c r="L145" s="45" t="str">
        <f>[1]!b_info_windl1type(B145)</f>
        <v>公司债</v>
      </c>
      <c r="M145" s="17">
        <f>[1]!b_info_couponrate(B145)</f>
        <v>3.75</v>
      </c>
      <c r="N145" s="18" t="str">
        <f>[1]!B_Info_ListedDate(B145)</f>
        <v>2016-04-01</v>
      </c>
      <c r="O145" s="18" t="str">
        <f>[1]!b_issue_firstissue(B145)</f>
        <v>2016-03-03</v>
      </c>
      <c r="P145" s="4">
        <f t="shared" ca="1" si="8"/>
        <v>42905</v>
      </c>
    </row>
    <row r="146" spans="2:16">
      <c r="B146" s="7" t="s">
        <v>3085</v>
      </c>
      <c r="C146" s="7">
        <v>5</v>
      </c>
      <c r="D146" s="44" t="str">
        <f>[1]!b_info_name(B146)</f>
        <v>16渝地产</v>
      </c>
      <c r="E146" s="45" t="str">
        <f>[1]!b_info_latestissurercreditrating(B146)</f>
        <v>AAA</v>
      </c>
      <c r="F146" s="46">
        <f ca="1">[1]!b_anal_day(B146,$A$5)/365</f>
        <v>5.7589041095890412</v>
      </c>
      <c r="G146" s="47">
        <f ca="1">[1]!b_anal_yield_cnbd(B146,$A$5)</f>
        <v>0</v>
      </c>
      <c r="H146" s="47">
        <f t="shared" ca="1" si="6"/>
        <v>500</v>
      </c>
      <c r="I146" s="47">
        <f ca="1">[1]!b_anal_yield_cnbd(B146,$A$7)</f>
        <v>0</v>
      </c>
      <c r="J146" s="47">
        <f t="shared" ca="1" si="7"/>
        <v>0</v>
      </c>
      <c r="K146" s="45" t="str">
        <f>[1]!s_info_Nature(B146)</f>
        <v>地方国有企业</v>
      </c>
      <c r="L146" s="45" t="str">
        <f>[1]!b_info_windl1type(B146)</f>
        <v>企业债</v>
      </c>
      <c r="M146" s="17">
        <f>[1]!b_info_couponrate(B146)</f>
        <v>3.36</v>
      </c>
      <c r="N146" s="18" t="str">
        <f>[1]!B_Info_ListedDate(B146)</f>
        <v>2016-04-08</v>
      </c>
      <c r="O146" s="18" t="str">
        <f>[1]!b_issue_firstissue(B146)</f>
        <v>2016-03-18</v>
      </c>
      <c r="P146" s="4">
        <f t="shared" ca="1" si="8"/>
        <v>42905</v>
      </c>
    </row>
    <row r="147" spans="2:16">
      <c r="B147" s="7">
        <v>41762016</v>
      </c>
      <c r="C147" s="7">
        <v>5</v>
      </c>
      <c r="D147" s="44" t="str">
        <f>[1]!b_info_name(B147)</f>
        <v>17漳州城投CP001</v>
      </c>
      <c r="E147" s="45" t="str">
        <f>[1]!b_info_latestissurercreditrating(B147)</f>
        <v>AA</v>
      </c>
      <c r="F147" s="46">
        <f ca="1">[1]!b_anal_day(B147,$A$5)/365</f>
        <v>0.81917808219178079</v>
      </c>
      <c r="G147" s="47">
        <f ca="1">[1]!b_anal_yield_cnbd(B147,$A$5)</f>
        <v>0</v>
      </c>
      <c r="H147" s="47">
        <f t="shared" ca="1" si="6"/>
        <v>500</v>
      </c>
      <c r="I147" s="47">
        <f ca="1">[1]!b_anal_yield_cnbd(B147,$A$7)</f>
        <v>0</v>
      </c>
      <c r="J147" s="47">
        <f t="shared" ca="1" si="7"/>
        <v>0</v>
      </c>
      <c r="K147" s="45" t="str">
        <f>[1]!s_info_Nature(B147)</f>
        <v>地方国有企业</v>
      </c>
      <c r="L147" s="45" t="str">
        <f>[1]!b_info_windl1type(B147)</f>
        <v>短期融资券</v>
      </c>
      <c r="M147" s="17">
        <f>[1]!b_info_couponrate(B147)</f>
        <v>4.55</v>
      </c>
      <c r="N147" s="18" t="str">
        <f>[1]!B_Info_ListedDate(B147)</f>
        <v>2017-04-14</v>
      </c>
      <c r="O147" s="18" t="str">
        <f>[1]!b_issue_firstissue(B147)</f>
        <v>2017-04-12</v>
      </c>
      <c r="P147" s="4">
        <f t="shared" ca="1" si="8"/>
        <v>42905</v>
      </c>
    </row>
    <row r="148" spans="2:16">
      <c r="B148" s="7" t="s">
        <v>715</v>
      </c>
      <c r="C148" s="7">
        <v>4.99</v>
      </c>
      <c r="D148" s="44" t="str">
        <f>[1]!b_info_name(B148)</f>
        <v>15龙湖04</v>
      </c>
      <c r="E148" s="45" t="str">
        <f>[1]!b_info_latestissurercreditrating(B148)</f>
        <v>AAA</v>
      </c>
      <c r="F148" s="46">
        <f ca="1">[1]!b_anal_day(B148,$A$5)/365</f>
        <v>5.3780821917808215</v>
      </c>
      <c r="G148" s="47">
        <f ca="1">[1]!b_anal_yield_cnbd(B148,$A$5)</f>
        <v>0</v>
      </c>
      <c r="H148" s="47">
        <f t="shared" ca="1" si="6"/>
        <v>499</v>
      </c>
      <c r="I148" s="47">
        <f ca="1">[1]!b_anal_yield_cnbd(B148,$A$7)</f>
        <v>0</v>
      </c>
      <c r="J148" s="47">
        <f t="shared" ca="1" si="7"/>
        <v>0</v>
      </c>
      <c r="K148" s="45" t="str">
        <f>[1]!s_info_Nature(B148)</f>
        <v>中外合资企业</v>
      </c>
      <c r="L148" s="45" t="str">
        <f>[1]!b_info_windl1type(B148)</f>
        <v>公司债</v>
      </c>
      <c r="M148" s="17">
        <f>[1]!b_info_couponrate(B148)</f>
        <v>4.08</v>
      </c>
      <c r="N148" s="18" t="str">
        <f>[1]!B_Info_ListedDate(B148)</f>
        <v>2015-12-04</v>
      </c>
      <c r="O148" s="18" t="str">
        <f>[1]!b_issue_firstissue(B148)</f>
        <v>2015-10-30</v>
      </c>
      <c r="P148" s="4">
        <f t="shared" ca="1" si="8"/>
        <v>42905</v>
      </c>
    </row>
    <row r="149" spans="2:16">
      <c r="B149" s="7" t="s">
        <v>715</v>
      </c>
      <c r="C149" s="7">
        <v>4.99</v>
      </c>
      <c r="D149" s="44" t="str">
        <f>[1]!b_info_name(B149)</f>
        <v>15龙湖04</v>
      </c>
      <c r="E149" s="45" t="str">
        <f>[1]!b_info_latestissurercreditrating(B149)</f>
        <v>AAA</v>
      </c>
      <c r="F149" s="46">
        <f ca="1">[1]!b_anal_day(B149,$A$5)/365</f>
        <v>5.3780821917808215</v>
      </c>
      <c r="G149" s="47">
        <f ca="1">[1]!b_anal_yield_cnbd(B149,$A$5)</f>
        <v>0</v>
      </c>
      <c r="H149" s="47">
        <f t="shared" ca="1" si="6"/>
        <v>499</v>
      </c>
      <c r="I149" s="47">
        <f ca="1">[1]!b_anal_yield_cnbd(B149,$A$7)</f>
        <v>0</v>
      </c>
      <c r="J149" s="47">
        <f t="shared" ca="1" si="7"/>
        <v>0</v>
      </c>
      <c r="K149" s="45" t="str">
        <f>[1]!s_info_Nature(B149)</f>
        <v>中外合资企业</v>
      </c>
      <c r="L149" s="45" t="str">
        <f>[1]!b_info_windl1type(B149)</f>
        <v>公司债</v>
      </c>
      <c r="M149" s="17">
        <f>[1]!b_info_couponrate(B149)</f>
        <v>4.08</v>
      </c>
      <c r="N149" s="18" t="str">
        <f>[1]!B_Info_ListedDate(B149)</f>
        <v>2015-12-04</v>
      </c>
      <c r="O149" s="18" t="str">
        <f>[1]!b_issue_firstissue(B149)</f>
        <v>2015-10-30</v>
      </c>
      <c r="P149" s="4">
        <f t="shared" ca="1" si="8"/>
        <v>42905</v>
      </c>
    </row>
    <row r="150" spans="2:16">
      <c r="B150" s="7" t="s">
        <v>715</v>
      </c>
      <c r="C150" s="7">
        <v>4.99</v>
      </c>
      <c r="D150" s="44" t="str">
        <f>[1]!b_info_name(B150)</f>
        <v>15龙湖04</v>
      </c>
      <c r="E150" s="45" t="str">
        <f>[1]!b_info_latestissurercreditrating(B150)</f>
        <v>AAA</v>
      </c>
      <c r="F150" s="46">
        <f ca="1">[1]!b_anal_day(B150,$A$5)/365</f>
        <v>5.3780821917808215</v>
      </c>
      <c r="G150" s="47">
        <f ca="1">[1]!b_anal_yield_cnbd(B150,$A$5)</f>
        <v>0</v>
      </c>
      <c r="H150" s="47">
        <f t="shared" ca="1" si="6"/>
        <v>499</v>
      </c>
      <c r="I150" s="47">
        <f ca="1">[1]!b_anal_yield_cnbd(B150,$A$7)</f>
        <v>0</v>
      </c>
      <c r="J150" s="47">
        <f t="shared" ca="1" si="7"/>
        <v>0</v>
      </c>
      <c r="K150" s="45" t="str">
        <f>[1]!s_info_Nature(B150)</f>
        <v>中外合资企业</v>
      </c>
      <c r="L150" s="45" t="str">
        <f>[1]!b_info_windl1type(B150)</f>
        <v>公司债</v>
      </c>
      <c r="M150" s="17">
        <f>[1]!b_info_couponrate(B150)</f>
        <v>4.08</v>
      </c>
      <c r="N150" s="18" t="str">
        <f>[1]!B_Info_ListedDate(B150)</f>
        <v>2015-12-04</v>
      </c>
      <c r="O150" s="18" t="str">
        <f>[1]!b_issue_firstissue(B150)</f>
        <v>2015-10-30</v>
      </c>
      <c r="P150" s="4">
        <f t="shared" ca="1" si="8"/>
        <v>42905</v>
      </c>
    </row>
    <row r="151" spans="2:16">
      <c r="B151" s="7">
        <v>101660001</v>
      </c>
      <c r="C151" s="7">
        <v>4.97</v>
      </c>
      <c r="D151" s="44" t="str">
        <f>[1]!b_info_name(B151)</f>
        <v>16徐州国资MTN001</v>
      </c>
      <c r="E151" s="45" t="str">
        <f>[1]!b_info_latestissurercreditrating(B151)</f>
        <v>AA+</v>
      </c>
      <c r="F151" s="46">
        <f ca="1">[1]!b_anal_day(B151,$A$5)/365</f>
        <v>1.5726027397260274</v>
      </c>
      <c r="G151" s="47">
        <f ca="1">[1]!b_anal_yield_cnbd(B151,$A$5)</f>
        <v>0</v>
      </c>
      <c r="H151" s="47">
        <f t="shared" ca="1" si="6"/>
        <v>497</v>
      </c>
      <c r="I151" s="47">
        <f ca="1">[1]!b_anal_yield_cnbd(B151,$A$7)</f>
        <v>0</v>
      </c>
      <c r="J151" s="47">
        <f t="shared" ca="1" si="7"/>
        <v>0</v>
      </c>
      <c r="K151" s="45" t="str">
        <f>[1]!s_info_Nature(B151)</f>
        <v>地方国有企业</v>
      </c>
      <c r="L151" s="45" t="str">
        <f>[1]!b_info_windl1type(B151)</f>
        <v>中期票据</v>
      </c>
      <c r="M151" s="17">
        <f>[1]!b_info_couponrate(B151)</f>
        <v>3.15</v>
      </c>
      <c r="N151" s="18" t="str">
        <f>[1]!B_Info_ListedDate(B151)</f>
        <v>2016-01-14</v>
      </c>
      <c r="O151" s="18" t="str">
        <f>[1]!b_issue_firstissue(B151)</f>
        <v>2016-01-12</v>
      </c>
      <c r="P151" s="4">
        <f t="shared" ca="1" si="8"/>
        <v>42905</v>
      </c>
    </row>
    <row r="152" spans="2:16">
      <c r="B152" s="7">
        <v>136064</v>
      </c>
      <c r="C152" s="7">
        <v>4.96</v>
      </c>
      <c r="D152" s="44" t="str">
        <f>[1]!b_info_name(B152)</f>
        <v>13铁龙02</v>
      </c>
      <c r="E152" s="45" t="str">
        <f>[1]!b_info_latestissurercreditrating(B152)</f>
        <v>AA+</v>
      </c>
      <c r="F152" s="46">
        <f ca="1">[1]!b_anal_day(B152,$A$5)/365</f>
        <v>1.452054794520548</v>
      </c>
      <c r="G152" s="47">
        <f ca="1">[1]!b_anal_yield_cnbd(B152,$A$5)</f>
        <v>0</v>
      </c>
      <c r="H152" s="47">
        <f t="shared" ca="1" si="6"/>
        <v>496</v>
      </c>
      <c r="I152" s="47">
        <f ca="1">[1]!b_anal_yield_cnbd(B152,$A$7)</f>
        <v>0</v>
      </c>
      <c r="J152" s="47">
        <f t="shared" ca="1" si="7"/>
        <v>0</v>
      </c>
      <c r="K152" s="45" t="str">
        <f>[1]!s_info_Nature(B152)</f>
        <v>中央国有企业</v>
      </c>
      <c r="L152" s="45" t="str">
        <f>[1]!b_info_windl1type(B152)</f>
        <v>公司债</v>
      </c>
      <c r="M152" s="17">
        <f>[1]!b_info_couponrate(B152)</f>
        <v>3.77</v>
      </c>
      <c r="N152" s="18" t="str">
        <f>[1]!B_Info_ListedDate(B152)</f>
        <v>2015-12-24</v>
      </c>
      <c r="O152" s="18" t="str">
        <f>[1]!b_issue_firstissue(B152)</f>
        <v>2015-11-27</v>
      </c>
      <c r="P152" s="4">
        <f t="shared" ca="1" si="8"/>
        <v>42905</v>
      </c>
    </row>
    <row r="153" spans="2:16">
      <c r="B153" s="7">
        <v>136064</v>
      </c>
      <c r="C153" s="7">
        <v>4.96</v>
      </c>
      <c r="D153" s="44" t="str">
        <f>[1]!b_info_name(B153)</f>
        <v>13铁龙02</v>
      </c>
      <c r="E153" s="45" t="str">
        <f>[1]!b_info_latestissurercreditrating(B153)</f>
        <v>AA+</v>
      </c>
      <c r="F153" s="46">
        <f ca="1">[1]!b_anal_day(B153,$A$5)/365</f>
        <v>1.452054794520548</v>
      </c>
      <c r="G153" s="47">
        <f ca="1">[1]!b_anal_yield_cnbd(B153,$A$5)</f>
        <v>0</v>
      </c>
      <c r="H153" s="47">
        <f t="shared" ca="1" si="6"/>
        <v>496</v>
      </c>
      <c r="I153" s="47">
        <f ca="1">[1]!b_anal_yield_cnbd(B153,$A$7)</f>
        <v>0</v>
      </c>
      <c r="J153" s="47">
        <f t="shared" ca="1" si="7"/>
        <v>0</v>
      </c>
      <c r="K153" s="45" t="str">
        <f>[1]!s_info_Nature(B153)</f>
        <v>中央国有企业</v>
      </c>
      <c r="L153" s="45" t="str">
        <f>[1]!b_info_windl1type(B153)</f>
        <v>公司债</v>
      </c>
      <c r="M153" s="17">
        <f>[1]!b_info_couponrate(B153)</f>
        <v>3.77</v>
      </c>
      <c r="N153" s="18" t="str">
        <f>[1]!B_Info_ListedDate(B153)</f>
        <v>2015-12-24</v>
      </c>
      <c r="O153" s="18" t="str">
        <f>[1]!b_issue_firstissue(B153)</f>
        <v>2015-11-27</v>
      </c>
      <c r="P153" s="4">
        <f t="shared" ca="1" si="8"/>
        <v>42905</v>
      </c>
    </row>
    <row r="154" spans="2:16">
      <c r="B154" s="7">
        <v>136205</v>
      </c>
      <c r="C154" s="7">
        <v>4.95</v>
      </c>
      <c r="D154" s="44" t="str">
        <f>[1]!b_info_name(B154)</f>
        <v>16龙盛01</v>
      </c>
      <c r="E154" s="45" t="str">
        <f>[1]!b_info_latestissurercreditrating(B154)</f>
        <v>AA+</v>
      </c>
      <c r="F154" s="46">
        <f ca="1">[1]!b_anal_day(B154,$A$5)/365</f>
        <v>3.6191780821917807</v>
      </c>
      <c r="G154" s="47">
        <f ca="1">[1]!b_anal_yield_cnbd(B154,$A$5)</f>
        <v>0</v>
      </c>
      <c r="H154" s="47">
        <f t="shared" ca="1" si="6"/>
        <v>495</v>
      </c>
      <c r="I154" s="47">
        <f ca="1">[1]!b_anal_yield_cnbd(B154,$A$7)</f>
        <v>0</v>
      </c>
      <c r="J154" s="47">
        <f t="shared" ca="1" si="7"/>
        <v>0</v>
      </c>
      <c r="K154" s="45" t="str">
        <f>[1]!s_info_Nature(B154)</f>
        <v>民营企业</v>
      </c>
      <c r="L154" s="45" t="str">
        <f>[1]!b_info_windl1type(B154)</f>
        <v>公司债</v>
      </c>
      <c r="M154" s="17">
        <f>[1]!b_info_couponrate(B154)</f>
        <v>3.98</v>
      </c>
      <c r="N154" s="18" t="str">
        <f>[1]!B_Info_ListedDate(B154)</f>
        <v>2016-02-24</v>
      </c>
      <c r="O154" s="18" t="str">
        <f>[1]!b_issue_firstissue(B154)</f>
        <v>2016-01-28</v>
      </c>
      <c r="P154" s="4">
        <f t="shared" ca="1" si="8"/>
        <v>42905</v>
      </c>
    </row>
    <row r="155" spans="2:16">
      <c r="B155" s="7">
        <v>136205</v>
      </c>
      <c r="C155" s="7">
        <v>4.95</v>
      </c>
      <c r="D155" s="44" t="str">
        <f>[1]!b_info_name(B155)</f>
        <v>16龙盛01</v>
      </c>
      <c r="E155" s="45" t="str">
        <f>[1]!b_info_latestissurercreditrating(B155)</f>
        <v>AA+</v>
      </c>
      <c r="F155" s="46">
        <f ca="1">[1]!b_anal_day(B155,$A$5)/365</f>
        <v>3.6191780821917807</v>
      </c>
      <c r="G155" s="47">
        <f ca="1">[1]!b_anal_yield_cnbd(B155,$A$5)</f>
        <v>0</v>
      </c>
      <c r="H155" s="47">
        <f t="shared" ca="1" si="6"/>
        <v>495</v>
      </c>
      <c r="I155" s="47">
        <f ca="1">[1]!b_anal_yield_cnbd(B155,$A$7)</f>
        <v>0</v>
      </c>
      <c r="J155" s="47">
        <f t="shared" ca="1" si="7"/>
        <v>0</v>
      </c>
      <c r="K155" s="45" t="str">
        <f>[1]!s_info_Nature(B155)</f>
        <v>民营企业</v>
      </c>
      <c r="L155" s="45" t="str">
        <f>[1]!b_info_windl1type(B155)</f>
        <v>公司债</v>
      </c>
      <c r="M155" s="17">
        <f>[1]!b_info_couponrate(B155)</f>
        <v>3.98</v>
      </c>
      <c r="N155" s="18" t="str">
        <f>[1]!B_Info_ListedDate(B155)</f>
        <v>2016-02-24</v>
      </c>
      <c r="O155" s="18" t="str">
        <f>[1]!b_issue_firstissue(B155)</f>
        <v>2016-01-28</v>
      </c>
      <c r="P155" s="4">
        <f t="shared" ca="1" si="8"/>
        <v>42905</v>
      </c>
    </row>
    <row r="156" spans="2:16">
      <c r="B156" s="7">
        <v>101654013</v>
      </c>
      <c r="C156" s="7">
        <v>4.95</v>
      </c>
      <c r="D156" s="44" t="str">
        <f>[1]!b_info_name(B156)</f>
        <v>16神华MTN002</v>
      </c>
      <c r="E156" s="45" t="str">
        <f>[1]!b_info_latestissurercreditrating(B156)</f>
        <v>AAA</v>
      </c>
      <c r="F156" s="46">
        <f ca="1">[1]!b_anal_day(B156,$A$5)/365</f>
        <v>5.6958904109589037</v>
      </c>
      <c r="G156" s="47">
        <f ca="1">[1]!b_anal_yield_cnbd(B156,$A$5)</f>
        <v>0</v>
      </c>
      <c r="H156" s="47">
        <f t="shared" ca="1" si="6"/>
        <v>495</v>
      </c>
      <c r="I156" s="47">
        <f ca="1">[1]!b_anal_yield_cnbd(B156,$A$7)</f>
        <v>0</v>
      </c>
      <c r="J156" s="47">
        <f t="shared" ca="1" si="7"/>
        <v>0</v>
      </c>
      <c r="K156" s="45" t="str">
        <f>[1]!s_info_Nature(B156)</f>
        <v>中央国有企业</v>
      </c>
      <c r="L156" s="45" t="str">
        <f>[1]!b_info_windl1type(B156)</f>
        <v>中期票据</v>
      </c>
      <c r="M156" s="17">
        <f>[1]!b_info_couponrate(B156)</f>
        <v>3.83</v>
      </c>
      <c r="N156" s="18" t="str">
        <f>[1]!B_Info_ListedDate(B156)</f>
        <v>2016-02-29</v>
      </c>
      <c r="O156" s="18" t="str">
        <f>[1]!b_issue_firstissue(B156)</f>
        <v>2016-02-25</v>
      </c>
      <c r="P156" s="4">
        <f t="shared" ca="1" si="8"/>
        <v>42905</v>
      </c>
    </row>
    <row r="157" spans="2:16">
      <c r="B157" s="7">
        <v>41764005</v>
      </c>
      <c r="C157" s="7">
        <v>4.95</v>
      </c>
      <c r="D157" s="44" t="str">
        <f>[1]!b_info_name(B157)</f>
        <v>17徐工CP001</v>
      </c>
      <c r="E157" s="45" t="str">
        <f>[1]!b_info_latestissurercreditrating(B157)</f>
        <v>AAA</v>
      </c>
      <c r="F157" s="46">
        <f ca="1">[1]!b_anal_day(B157,$A$5)/365</f>
        <v>0.77808219178082194</v>
      </c>
      <c r="G157" s="47">
        <f ca="1">[1]!b_anal_yield_cnbd(B157,$A$5)</f>
        <v>0</v>
      </c>
      <c r="H157" s="47">
        <f t="shared" ca="1" si="6"/>
        <v>495</v>
      </c>
      <c r="I157" s="47">
        <f ca="1">[1]!b_anal_yield_cnbd(B157,$A$7)</f>
        <v>0</v>
      </c>
      <c r="J157" s="47">
        <f t="shared" ca="1" si="7"/>
        <v>0</v>
      </c>
      <c r="K157" s="45" t="str">
        <f>[1]!s_info_Nature(B157)</f>
        <v>地方国有企业</v>
      </c>
      <c r="L157" s="45" t="str">
        <f>[1]!b_info_windl1type(B157)</f>
        <v>短期融资券</v>
      </c>
      <c r="M157" s="17">
        <f>[1]!b_info_couponrate(B157)</f>
        <v>4.74</v>
      </c>
      <c r="N157" s="18" t="str">
        <f>[1]!B_Info_ListedDate(B157)</f>
        <v>2017-03-30</v>
      </c>
      <c r="O157" s="18" t="str">
        <f>[1]!b_issue_firstissue(B157)</f>
        <v>2017-03-27</v>
      </c>
      <c r="P157" s="4">
        <f t="shared" ca="1" si="8"/>
        <v>42905</v>
      </c>
    </row>
    <row r="158" spans="2:16">
      <c r="B158" s="7" t="s">
        <v>2644</v>
      </c>
      <c r="C158" s="7">
        <v>4.95</v>
      </c>
      <c r="D158" s="44" t="str">
        <f>[1]!b_info_name(B158)</f>
        <v>16金街02</v>
      </c>
      <c r="E158" s="45" t="str">
        <f>[1]!b_info_latestissurercreditrating(B158)</f>
        <v>AAA</v>
      </c>
      <c r="F158" s="46">
        <f ca="1">[1]!b_anal_day(B158,$A$5)/365</f>
        <v>6.3232876712328769</v>
      </c>
      <c r="G158" s="47">
        <f ca="1">[1]!b_anal_yield_cnbd(B158,$A$5)</f>
        <v>0</v>
      </c>
      <c r="H158" s="47">
        <f t="shared" ca="1" si="6"/>
        <v>495</v>
      </c>
      <c r="I158" s="47">
        <f ca="1">[1]!b_anal_yield_cnbd(B158,$A$7)</f>
        <v>0</v>
      </c>
      <c r="J158" s="47">
        <f t="shared" ca="1" si="7"/>
        <v>0</v>
      </c>
      <c r="K158" s="45" t="str">
        <f>[1]!s_info_Nature(B158)</f>
        <v>地方国有企业</v>
      </c>
      <c r="L158" s="45" t="str">
        <f>[1]!b_info_windl1type(B158)</f>
        <v>公司债</v>
      </c>
      <c r="M158" s="17">
        <f>[1]!b_info_couponrate(B158)</f>
        <v>3.2</v>
      </c>
      <c r="N158" s="18" t="str">
        <f>[1]!B_Info_ListedDate(B158)</f>
        <v>2016-11-29</v>
      </c>
      <c r="O158" s="18" t="str">
        <f>[1]!b_issue_firstissue(B158)</f>
        <v>2016-10-12</v>
      </c>
      <c r="P158" s="4">
        <f t="shared" ca="1" si="8"/>
        <v>42905</v>
      </c>
    </row>
    <row r="159" spans="2:16">
      <c r="B159" s="7" t="s">
        <v>2524</v>
      </c>
      <c r="C159" s="7">
        <v>4.95</v>
      </c>
      <c r="D159" s="44" t="str">
        <f>[1]!b_info_name(B159)</f>
        <v>17复药01</v>
      </c>
      <c r="E159" s="45" t="str">
        <f>[1]!b_info_latestissurercreditrating(B159)</f>
        <v>AAA</v>
      </c>
      <c r="F159" s="46">
        <f ca="1">[1]!b_anal_day(B159,$A$5)/365</f>
        <v>4.7397260273972606</v>
      </c>
      <c r="G159" s="47">
        <f ca="1">[1]!b_anal_yield_cnbd(B159,$A$5)</f>
        <v>0</v>
      </c>
      <c r="H159" s="47">
        <f t="shared" ca="1" si="6"/>
        <v>495</v>
      </c>
      <c r="I159" s="47">
        <f ca="1">[1]!b_anal_yield_cnbd(B159,$A$7)</f>
        <v>0</v>
      </c>
      <c r="J159" s="47">
        <f t="shared" ca="1" si="7"/>
        <v>0</v>
      </c>
      <c r="K159" s="45" t="str">
        <f>[1]!s_info_Nature(B159)</f>
        <v>民营企业</v>
      </c>
      <c r="L159" s="45" t="str">
        <f>[1]!b_info_windl1type(B159)</f>
        <v>公司债</v>
      </c>
      <c r="M159" s="17">
        <f>[1]!b_info_couponrate(B159)</f>
        <v>4.5</v>
      </c>
      <c r="N159" s="18" t="str">
        <f>[1]!B_Info_ListedDate(B159)</f>
        <v>2017-03-23</v>
      </c>
      <c r="O159" s="18" t="str">
        <f>[1]!b_issue_firstissue(B159)</f>
        <v>2017-03-10</v>
      </c>
      <c r="P159" s="4">
        <f t="shared" ca="1" si="8"/>
        <v>42905</v>
      </c>
    </row>
    <row r="160" spans="2:16">
      <c r="B160" s="7" t="s">
        <v>2644</v>
      </c>
      <c r="C160" s="7">
        <v>4.95</v>
      </c>
      <c r="D160" s="44" t="str">
        <f>[1]!b_info_name(B160)</f>
        <v>16金街02</v>
      </c>
      <c r="E160" s="45" t="str">
        <f>[1]!b_info_latestissurercreditrating(B160)</f>
        <v>AAA</v>
      </c>
      <c r="F160" s="46">
        <f ca="1">[1]!b_anal_day(B160,$A$5)/365</f>
        <v>6.3232876712328769</v>
      </c>
      <c r="G160" s="47">
        <f ca="1">[1]!b_anal_yield_cnbd(B160,$A$5)</f>
        <v>0</v>
      </c>
      <c r="H160" s="47">
        <f t="shared" ca="1" si="6"/>
        <v>495</v>
      </c>
      <c r="I160" s="47">
        <f ca="1">[1]!b_anal_yield_cnbd(B160,$A$7)</f>
        <v>0</v>
      </c>
      <c r="J160" s="47">
        <f t="shared" ca="1" si="7"/>
        <v>0</v>
      </c>
      <c r="K160" s="45" t="str">
        <f>[1]!s_info_Nature(B160)</f>
        <v>地方国有企业</v>
      </c>
      <c r="L160" s="45" t="str">
        <f>[1]!b_info_windl1type(B160)</f>
        <v>公司债</v>
      </c>
      <c r="M160" s="17">
        <f>[1]!b_info_couponrate(B160)</f>
        <v>3.2</v>
      </c>
      <c r="N160" s="18" t="str">
        <f>[1]!B_Info_ListedDate(B160)</f>
        <v>2016-11-29</v>
      </c>
      <c r="O160" s="18" t="str">
        <f>[1]!b_issue_firstissue(B160)</f>
        <v>2016-10-12</v>
      </c>
      <c r="P160" s="4">
        <f t="shared" ca="1" si="8"/>
        <v>42905</v>
      </c>
    </row>
    <row r="161" spans="2:16">
      <c r="B161" s="7" t="s">
        <v>2644</v>
      </c>
      <c r="C161" s="7">
        <v>4.95</v>
      </c>
      <c r="D161" s="44" t="str">
        <f>[1]!b_info_name(B161)</f>
        <v>16金街02</v>
      </c>
      <c r="E161" s="45" t="str">
        <f>[1]!b_info_latestissurercreditrating(B161)</f>
        <v>AAA</v>
      </c>
      <c r="F161" s="46">
        <f ca="1">[1]!b_anal_day(B161,$A$5)/365</f>
        <v>6.3232876712328769</v>
      </c>
      <c r="G161" s="47">
        <f ca="1">[1]!b_anal_yield_cnbd(B161,$A$5)</f>
        <v>0</v>
      </c>
      <c r="H161" s="47">
        <f t="shared" ca="1" si="6"/>
        <v>495</v>
      </c>
      <c r="I161" s="47">
        <f ca="1">[1]!b_anal_yield_cnbd(B161,$A$7)</f>
        <v>0</v>
      </c>
      <c r="J161" s="47">
        <f t="shared" ca="1" si="7"/>
        <v>0</v>
      </c>
      <c r="K161" s="45" t="str">
        <f>[1]!s_info_Nature(B161)</f>
        <v>地方国有企业</v>
      </c>
      <c r="L161" s="45" t="str">
        <f>[1]!b_info_windl1type(B161)</f>
        <v>公司债</v>
      </c>
      <c r="M161" s="17">
        <f>[1]!b_info_couponrate(B161)</f>
        <v>3.2</v>
      </c>
      <c r="N161" s="18" t="str">
        <f>[1]!B_Info_ListedDate(B161)</f>
        <v>2016-11-29</v>
      </c>
      <c r="O161" s="18" t="str">
        <f>[1]!b_issue_firstissue(B161)</f>
        <v>2016-10-12</v>
      </c>
      <c r="P161" s="4">
        <f t="shared" ca="1" si="8"/>
        <v>42905</v>
      </c>
    </row>
    <row r="162" spans="2:16">
      <c r="B162" s="7" t="s">
        <v>2644</v>
      </c>
      <c r="C162" s="7">
        <v>4.95</v>
      </c>
      <c r="D162" s="44" t="str">
        <f>[1]!b_info_name(B162)</f>
        <v>16金街02</v>
      </c>
      <c r="E162" s="45" t="str">
        <f>[1]!b_info_latestissurercreditrating(B162)</f>
        <v>AAA</v>
      </c>
      <c r="F162" s="46">
        <f ca="1">[1]!b_anal_day(B162,$A$5)/365</f>
        <v>6.3232876712328769</v>
      </c>
      <c r="G162" s="47">
        <f ca="1">[1]!b_anal_yield_cnbd(B162,$A$5)</f>
        <v>0</v>
      </c>
      <c r="H162" s="47">
        <f t="shared" ca="1" si="6"/>
        <v>495</v>
      </c>
      <c r="I162" s="47">
        <f ca="1">[1]!b_anal_yield_cnbd(B162,$A$7)</f>
        <v>0</v>
      </c>
      <c r="J162" s="47">
        <f t="shared" ca="1" si="7"/>
        <v>0</v>
      </c>
      <c r="K162" s="45" t="str">
        <f>[1]!s_info_Nature(B162)</f>
        <v>地方国有企业</v>
      </c>
      <c r="L162" s="45" t="str">
        <f>[1]!b_info_windl1type(B162)</f>
        <v>公司债</v>
      </c>
      <c r="M162" s="17">
        <f>[1]!b_info_couponrate(B162)</f>
        <v>3.2</v>
      </c>
      <c r="N162" s="18" t="str">
        <f>[1]!B_Info_ListedDate(B162)</f>
        <v>2016-11-29</v>
      </c>
      <c r="O162" s="18" t="str">
        <f>[1]!b_issue_firstissue(B162)</f>
        <v>2016-10-12</v>
      </c>
      <c r="P162" s="4">
        <f t="shared" ca="1" si="8"/>
        <v>42905</v>
      </c>
    </row>
    <row r="163" spans="2:16">
      <c r="B163" s="7" t="s">
        <v>1452</v>
      </c>
      <c r="C163" s="7">
        <v>4.93</v>
      </c>
      <c r="D163" s="44" t="str">
        <f>[1]!b_info_name(B163)</f>
        <v>16水务02</v>
      </c>
      <c r="E163" s="45" t="str">
        <f>[1]!b_info_latestissurercreditrating(B163)</f>
        <v>AAA</v>
      </c>
      <c r="F163" s="46">
        <f ca="1">[1]!b_anal_day(B163,$A$5)/365</f>
        <v>6.1123287671232873</v>
      </c>
      <c r="G163" s="47">
        <f ca="1">[1]!b_anal_yield_cnbd(B163,$A$5)</f>
        <v>0</v>
      </c>
      <c r="H163" s="47">
        <f t="shared" ca="1" si="6"/>
        <v>493</v>
      </c>
      <c r="I163" s="47">
        <f ca="1">[1]!b_anal_yield_cnbd(B163,$A$7)</f>
        <v>0</v>
      </c>
      <c r="J163" s="47">
        <f t="shared" ca="1" si="7"/>
        <v>0</v>
      </c>
      <c r="K163" s="45" t="str">
        <f>[1]!s_info_Nature(B163)</f>
        <v>地方国有企业</v>
      </c>
      <c r="L163" s="45" t="str">
        <f>[1]!b_info_windl1type(B163)</f>
        <v>公司债</v>
      </c>
      <c r="M163" s="17">
        <f>[1]!b_info_couponrate(B163)</f>
        <v>3.33</v>
      </c>
      <c r="N163" s="18" t="str">
        <f>[1]!B_Info_ListedDate(B163)</f>
        <v>2016-08-15</v>
      </c>
      <c r="O163" s="18" t="str">
        <f>[1]!b_issue_firstissue(B163)</f>
        <v>2016-07-26</v>
      </c>
      <c r="P163" s="4">
        <f t="shared" ca="1" si="8"/>
        <v>42905</v>
      </c>
    </row>
    <row r="164" spans="2:16">
      <c r="B164" s="7">
        <v>101554094</v>
      </c>
      <c r="C164" s="7">
        <v>4.92</v>
      </c>
      <c r="D164" s="44" t="str">
        <f>[1]!b_info_name(B164)</f>
        <v>15苏交通MTN004</v>
      </c>
      <c r="E164" s="45" t="str">
        <f>[1]!b_info_latestissurercreditrating(B164)</f>
        <v>AAA</v>
      </c>
      <c r="F164" s="46">
        <f ca="1">[1]!b_anal_day(B164,$A$5)/365</f>
        <v>3.4986301369863013</v>
      </c>
      <c r="G164" s="47">
        <f ca="1">[1]!b_anal_yield_cnbd(B164,$A$5)</f>
        <v>0</v>
      </c>
      <c r="H164" s="47">
        <f t="shared" ca="1" si="6"/>
        <v>492</v>
      </c>
      <c r="I164" s="47">
        <f ca="1">[1]!b_anal_yield_cnbd(B164,$A$7)</f>
        <v>0</v>
      </c>
      <c r="J164" s="47">
        <f t="shared" ca="1" si="7"/>
        <v>0</v>
      </c>
      <c r="K164" s="45" t="str">
        <f>[1]!s_info_Nature(B164)</f>
        <v>地方国有企业</v>
      </c>
      <c r="L164" s="45" t="str">
        <f>[1]!b_info_windl1type(B164)</f>
        <v>中期票据</v>
      </c>
      <c r="M164" s="17">
        <f>[1]!b_info_couponrate(B164)</f>
        <v>3.69</v>
      </c>
      <c r="N164" s="18" t="str">
        <f>[1]!B_Info_ListedDate(B164)</f>
        <v>2015-12-17</v>
      </c>
      <c r="O164" s="18" t="str">
        <f>[1]!b_issue_firstissue(B164)</f>
        <v>2015-12-15</v>
      </c>
      <c r="P164" s="4">
        <f t="shared" ca="1" si="8"/>
        <v>42905</v>
      </c>
    </row>
    <row r="165" spans="2:16">
      <c r="B165" s="7">
        <v>101554094</v>
      </c>
      <c r="C165" s="7">
        <v>4.92</v>
      </c>
      <c r="D165" s="44" t="str">
        <f>[1]!b_info_name(B165)</f>
        <v>15苏交通MTN004</v>
      </c>
      <c r="E165" s="45" t="str">
        <f>[1]!b_info_latestissurercreditrating(B165)</f>
        <v>AAA</v>
      </c>
      <c r="F165" s="46">
        <f ca="1">[1]!b_anal_day(B165,$A$5)/365</f>
        <v>3.4986301369863013</v>
      </c>
      <c r="G165" s="47">
        <f ca="1">[1]!b_anal_yield_cnbd(B165,$A$5)</f>
        <v>0</v>
      </c>
      <c r="H165" s="47">
        <f t="shared" ca="1" si="6"/>
        <v>492</v>
      </c>
      <c r="I165" s="47">
        <f ca="1">[1]!b_anal_yield_cnbd(B165,$A$7)</f>
        <v>0</v>
      </c>
      <c r="J165" s="47">
        <f t="shared" ca="1" si="7"/>
        <v>0</v>
      </c>
      <c r="K165" s="45" t="str">
        <f>[1]!s_info_Nature(B165)</f>
        <v>地方国有企业</v>
      </c>
      <c r="L165" s="45" t="str">
        <f>[1]!b_info_windl1type(B165)</f>
        <v>中期票据</v>
      </c>
      <c r="M165" s="17">
        <f>[1]!b_info_couponrate(B165)</f>
        <v>3.69</v>
      </c>
      <c r="N165" s="18" t="str">
        <f>[1]!B_Info_ListedDate(B165)</f>
        <v>2015-12-17</v>
      </c>
      <c r="O165" s="18" t="str">
        <f>[1]!b_issue_firstissue(B165)</f>
        <v>2015-12-15</v>
      </c>
      <c r="P165" s="4">
        <f t="shared" ca="1" si="8"/>
        <v>42905</v>
      </c>
    </row>
    <row r="166" spans="2:16">
      <c r="B166" s="7" t="s">
        <v>3086</v>
      </c>
      <c r="C166" s="7">
        <v>4.91</v>
      </c>
      <c r="D166" s="44" t="str">
        <f>[1]!b_info_name(B166)</f>
        <v>12大唐02</v>
      </c>
      <c r="E166" s="45" t="str">
        <f>[1]!b_info_latestissurercreditrating(B166)</f>
        <v>AAA</v>
      </c>
      <c r="F166" s="46">
        <f ca="1">[1]!b_anal_day(B166,$A$5)/365</f>
        <v>7.3835616438356162</v>
      </c>
      <c r="G166" s="47">
        <f ca="1">[1]!b_anal_yield_cnbd(B166,$A$5)</f>
        <v>0</v>
      </c>
      <c r="H166" s="47">
        <f t="shared" ca="1" si="6"/>
        <v>491</v>
      </c>
      <c r="I166" s="47">
        <f ca="1">[1]!b_anal_yield_cnbd(B166,$A$7)</f>
        <v>0</v>
      </c>
      <c r="J166" s="47">
        <f t="shared" ca="1" si="7"/>
        <v>0</v>
      </c>
      <c r="K166" s="45" t="str">
        <f>[1]!s_info_Nature(B166)</f>
        <v>中央国有企业</v>
      </c>
      <c r="L166" s="45" t="str">
        <f>[1]!b_info_windl1type(B166)</f>
        <v>公司债</v>
      </c>
      <c r="M166" s="17">
        <f>[1]!b_info_couponrate(B166)</f>
        <v>5</v>
      </c>
      <c r="N166" s="18" t="str">
        <f>[1]!B_Info_ListedDate(B166)</f>
        <v>2014-12-15</v>
      </c>
      <c r="O166" s="18" t="str">
        <f>[1]!b_issue_firstissue(B166)</f>
        <v>2014-11-03</v>
      </c>
      <c r="P166" s="4">
        <f t="shared" ca="1" si="8"/>
        <v>42905</v>
      </c>
    </row>
    <row r="167" spans="2:16">
      <c r="B167" s="7">
        <v>122806</v>
      </c>
      <c r="C167" s="7">
        <v>4.9000000000000004</v>
      </c>
      <c r="D167" s="44" t="str">
        <f>[1]!b_info_name(B167)</f>
        <v>11渭南02</v>
      </c>
      <c r="E167" s="45" t="str">
        <f>[1]!b_info_latestissurercreditrating(B167)</f>
        <v>AA</v>
      </c>
      <c r="F167" s="46">
        <f ca="1">[1]!b_anal_day(B167,$A$5)/365</f>
        <v>0.9726027397260274</v>
      </c>
      <c r="G167" s="47">
        <f ca="1">[1]!b_anal_yield_cnbd(B167,$A$5)</f>
        <v>0</v>
      </c>
      <c r="H167" s="47">
        <f t="shared" ca="1" si="6"/>
        <v>490.00000000000006</v>
      </c>
      <c r="I167" s="47">
        <f ca="1">[1]!b_anal_yield_cnbd(B167,$A$7)</f>
        <v>0</v>
      </c>
      <c r="J167" s="47">
        <f t="shared" ca="1" si="7"/>
        <v>0</v>
      </c>
      <c r="K167" s="45" t="str">
        <f>[1]!s_info_Nature(B167)</f>
        <v>地方国有企业</v>
      </c>
      <c r="L167" s="45" t="str">
        <f>[1]!b_info_windl1type(B167)</f>
        <v>企业债</v>
      </c>
      <c r="M167" s="17">
        <f>[1]!b_info_couponrate(B167)</f>
        <v>6.5</v>
      </c>
      <c r="N167" s="18" t="str">
        <f>[1]!B_Info_ListedDate(B167)</f>
        <v>2011-07-29</v>
      </c>
      <c r="O167" s="18" t="str">
        <f>[1]!b_issue_firstissue(B167)</f>
        <v>2011-06-08</v>
      </c>
      <c r="P167" s="4">
        <f t="shared" ca="1" si="8"/>
        <v>42905</v>
      </c>
    </row>
    <row r="168" spans="2:16">
      <c r="B168" s="7">
        <v>41652028</v>
      </c>
      <c r="C168" s="7">
        <v>4.9000000000000004</v>
      </c>
      <c r="D168" s="44" t="str">
        <f>[1]!b_info_name(B168)</f>
        <v>16南方水泥CP002</v>
      </c>
      <c r="E168" s="45" t="str">
        <f>[1]!b_info_latestissurercreditrating(B168)</f>
        <v>AAA</v>
      </c>
      <c r="F168" s="46">
        <f ca="1">[1]!b_anal_day(B168,$A$5)/365</f>
        <v>0.49041095890410957</v>
      </c>
      <c r="G168" s="47">
        <f ca="1">[1]!b_anal_yield_cnbd(B168,$A$5)</f>
        <v>0</v>
      </c>
      <c r="H168" s="47">
        <f t="shared" ca="1" si="6"/>
        <v>490.00000000000006</v>
      </c>
      <c r="I168" s="47">
        <f ca="1">[1]!b_anal_yield_cnbd(B168,$A$7)</f>
        <v>0</v>
      </c>
      <c r="J168" s="47">
        <f t="shared" ca="1" si="7"/>
        <v>0</v>
      </c>
      <c r="K168" s="45" t="str">
        <f>[1]!s_info_Nature(B168)</f>
        <v>中央国有企业</v>
      </c>
      <c r="L168" s="45" t="str">
        <f>[1]!b_info_windl1type(B168)</f>
        <v>短期融资券</v>
      </c>
      <c r="M168" s="17">
        <f>[1]!b_info_couponrate(B168)</f>
        <v>4.2</v>
      </c>
      <c r="N168" s="18" t="str">
        <f>[1]!B_Info_ListedDate(B168)</f>
        <v>2016-12-15</v>
      </c>
      <c r="O168" s="18" t="str">
        <f>[1]!b_issue_firstissue(B168)</f>
        <v>2016-12-12</v>
      </c>
      <c r="P168" s="4">
        <f t="shared" ca="1" si="8"/>
        <v>42905</v>
      </c>
    </row>
    <row r="169" spans="2:16">
      <c r="B169" s="7">
        <v>1282352</v>
      </c>
      <c r="C169" s="7">
        <v>4.9000000000000004</v>
      </c>
      <c r="D169" s="44" t="str">
        <f>[1]!b_info_name(B169)</f>
        <v>12陕煤化MTN1</v>
      </c>
      <c r="E169" s="45" t="str">
        <f>[1]!b_info_latestissurercreditrating(B169)</f>
        <v>AAA</v>
      </c>
      <c r="F169" s="46">
        <f ca="1">[1]!b_anal_day(B169,$A$5)/365</f>
        <v>0.25479452054794521</v>
      </c>
      <c r="G169" s="47">
        <f ca="1">[1]!b_anal_yield_cnbd(B169,$A$5)</f>
        <v>0</v>
      </c>
      <c r="H169" s="47">
        <f t="shared" ca="1" si="6"/>
        <v>490.00000000000006</v>
      </c>
      <c r="I169" s="47">
        <f ca="1">[1]!b_anal_yield_cnbd(B169,$A$7)</f>
        <v>0</v>
      </c>
      <c r="J169" s="47">
        <f t="shared" ca="1" si="7"/>
        <v>0</v>
      </c>
      <c r="K169" s="45" t="str">
        <f>[1]!s_info_Nature(B169)</f>
        <v>地方国有企业</v>
      </c>
      <c r="L169" s="45" t="str">
        <f>[1]!b_info_windl1type(B169)</f>
        <v>中期票据</v>
      </c>
      <c r="M169" s="17">
        <f>[1]!b_info_couponrate(B169)</f>
        <v>4.9800000000000004</v>
      </c>
      <c r="N169" s="18" t="str">
        <f>[1]!B_Info_ListedDate(B169)</f>
        <v>2012-09-20</v>
      </c>
      <c r="O169" s="18" t="str">
        <f>[1]!b_issue_firstissue(B169)</f>
        <v>2012-09-18</v>
      </c>
      <c r="P169" s="4">
        <f t="shared" ca="1" si="8"/>
        <v>42905</v>
      </c>
    </row>
    <row r="170" spans="2:16">
      <c r="B170" s="7">
        <v>1282352</v>
      </c>
      <c r="C170" s="7">
        <v>4.9000000000000004</v>
      </c>
      <c r="D170" s="44" t="str">
        <f>[1]!b_info_name(B170)</f>
        <v>12陕煤化MTN1</v>
      </c>
      <c r="E170" s="45" t="str">
        <f>[1]!b_info_latestissurercreditrating(B170)</f>
        <v>AAA</v>
      </c>
      <c r="F170" s="46">
        <f ca="1">[1]!b_anal_day(B170,$A$5)/365</f>
        <v>0.25479452054794521</v>
      </c>
      <c r="G170" s="47">
        <f ca="1">[1]!b_anal_yield_cnbd(B170,$A$5)</f>
        <v>0</v>
      </c>
      <c r="H170" s="47">
        <f t="shared" ca="1" si="6"/>
        <v>490.00000000000006</v>
      </c>
      <c r="I170" s="47">
        <f ca="1">[1]!b_anal_yield_cnbd(B170,$A$7)</f>
        <v>0</v>
      </c>
      <c r="J170" s="47">
        <f t="shared" ca="1" si="7"/>
        <v>0</v>
      </c>
      <c r="K170" s="45" t="str">
        <f>[1]!s_info_Nature(B170)</f>
        <v>地方国有企业</v>
      </c>
      <c r="L170" s="45" t="str">
        <f>[1]!b_info_windl1type(B170)</f>
        <v>中期票据</v>
      </c>
      <c r="M170" s="17">
        <f>[1]!b_info_couponrate(B170)</f>
        <v>4.9800000000000004</v>
      </c>
      <c r="N170" s="18" t="str">
        <f>[1]!B_Info_ListedDate(B170)</f>
        <v>2012-09-20</v>
      </c>
      <c r="O170" s="18" t="str">
        <f>[1]!b_issue_firstissue(B170)</f>
        <v>2012-09-18</v>
      </c>
      <c r="P170" s="4">
        <f t="shared" ca="1" si="8"/>
        <v>42905</v>
      </c>
    </row>
    <row r="171" spans="2:16">
      <c r="B171" s="7">
        <v>1282352</v>
      </c>
      <c r="C171" s="7">
        <v>4.9000000000000004</v>
      </c>
      <c r="D171" s="44" t="str">
        <f>[1]!b_info_name(B171)</f>
        <v>12陕煤化MTN1</v>
      </c>
      <c r="E171" s="45" t="str">
        <f>[1]!b_info_latestissurercreditrating(B171)</f>
        <v>AAA</v>
      </c>
      <c r="F171" s="46">
        <f ca="1">[1]!b_anal_day(B171,$A$5)/365</f>
        <v>0.25479452054794521</v>
      </c>
      <c r="G171" s="47">
        <f ca="1">[1]!b_anal_yield_cnbd(B171,$A$5)</f>
        <v>0</v>
      </c>
      <c r="H171" s="47">
        <f t="shared" ca="1" si="6"/>
        <v>490.00000000000006</v>
      </c>
      <c r="I171" s="47">
        <f ca="1">[1]!b_anal_yield_cnbd(B171,$A$7)</f>
        <v>0</v>
      </c>
      <c r="J171" s="47">
        <f t="shared" ca="1" si="7"/>
        <v>0</v>
      </c>
      <c r="K171" s="45" t="str">
        <f>[1]!s_info_Nature(B171)</f>
        <v>地方国有企业</v>
      </c>
      <c r="L171" s="45" t="str">
        <f>[1]!b_info_windl1type(B171)</f>
        <v>中期票据</v>
      </c>
      <c r="M171" s="17">
        <f>[1]!b_info_couponrate(B171)</f>
        <v>4.9800000000000004</v>
      </c>
      <c r="N171" s="18" t="str">
        <f>[1]!B_Info_ListedDate(B171)</f>
        <v>2012-09-20</v>
      </c>
      <c r="O171" s="18" t="str">
        <f>[1]!b_issue_firstissue(B171)</f>
        <v>2012-09-18</v>
      </c>
      <c r="P171" s="4">
        <f t="shared" ca="1" si="8"/>
        <v>42905</v>
      </c>
    </row>
    <row r="172" spans="2:16">
      <c r="B172" s="7">
        <v>1282352</v>
      </c>
      <c r="C172" s="7">
        <v>4.9000000000000004</v>
      </c>
      <c r="D172" s="44" t="str">
        <f>[1]!b_info_name(B172)</f>
        <v>12陕煤化MTN1</v>
      </c>
      <c r="E172" s="45" t="str">
        <f>[1]!b_info_latestissurercreditrating(B172)</f>
        <v>AAA</v>
      </c>
      <c r="F172" s="46">
        <f ca="1">[1]!b_anal_day(B172,$A$5)/365</f>
        <v>0.25479452054794521</v>
      </c>
      <c r="G172" s="47">
        <f ca="1">[1]!b_anal_yield_cnbd(B172,$A$5)</f>
        <v>0</v>
      </c>
      <c r="H172" s="47">
        <f t="shared" ca="1" si="6"/>
        <v>490.00000000000006</v>
      </c>
      <c r="I172" s="47">
        <f ca="1">[1]!b_anal_yield_cnbd(B172,$A$7)</f>
        <v>0</v>
      </c>
      <c r="J172" s="47">
        <f t="shared" ca="1" si="7"/>
        <v>0</v>
      </c>
      <c r="K172" s="45" t="str">
        <f>[1]!s_info_Nature(B172)</f>
        <v>地方国有企业</v>
      </c>
      <c r="L172" s="45" t="str">
        <f>[1]!b_info_windl1type(B172)</f>
        <v>中期票据</v>
      </c>
      <c r="M172" s="17">
        <f>[1]!b_info_couponrate(B172)</f>
        <v>4.9800000000000004</v>
      </c>
      <c r="N172" s="18" t="str">
        <f>[1]!B_Info_ListedDate(B172)</f>
        <v>2012-09-20</v>
      </c>
      <c r="O172" s="18" t="str">
        <f>[1]!b_issue_firstissue(B172)</f>
        <v>2012-09-18</v>
      </c>
      <c r="P172" s="4">
        <f t="shared" ca="1" si="8"/>
        <v>42905</v>
      </c>
    </row>
    <row r="173" spans="2:16">
      <c r="B173" s="7">
        <v>111790649</v>
      </c>
      <c r="C173" s="7">
        <v>4.9000000000000004</v>
      </c>
      <c r="D173" s="44" t="str">
        <f>[1]!b_info_name(B173)</f>
        <v>17华融湘江银行CD001</v>
      </c>
      <c r="E173" s="45" t="str">
        <f>[1]!b_info_latestissurercreditrating(B173)</f>
        <v>AA+</v>
      </c>
      <c r="F173" s="46">
        <f ca="1">[1]!b_anal_day(B173,$A$5)/365</f>
        <v>0.59726027397260273</v>
      </c>
      <c r="G173" s="47">
        <f ca="1">[1]!b_anal_yield_cnbd(B173,$A$5)</f>
        <v>0</v>
      </c>
      <c r="H173" s="47">
        <f t="shared" ca="1" si="6"/>
        <v>490.00000000000006</v>
      </c>
      <c r="I173" s="47">
        <f ca="1">[1]!b_anal_yield_cnbd(B173,$A$7)</f>
        <v>0</v>
      </c>
      <c r="J173" s="47">
        <f t="shared" ca="1" si="7"/>
        <v>0</v>
      </c>
      <c r="K173" s="45">
        <f>[1]!s_info_Nature(B173)</f>
        <v>0</v>
      </c>
      <c r="L173" s="45" t="str">
        <f>[1]!b_info_windl1type(B173)</f>
        <v>同业存单</v>
      </c>
      <c r="M173" s="17">
        <f>[1]!b_info_couponrate(B173)</f>
        <v>4.3499999999999996</v>
      </c>
      <c r="N173" s="18" t="str">
        <f>[1]!B_Info_ListedDate(B173)</f>
        <v>2017-01-22</v>
      </c>
      <c r="O173" s="18" t="str">
        <f>[1]!b_issue_firstissue(B173)</f>
        <v>2017-01-20</v>
      </c>
      <c r="P173" s="4">
        <f t="shared" ca="1" si="8"/>
        <v>42905</v>
      </c>
    </row>
    <row r="174" spans="2:16">
      <c r="B174" s="7">
        <v>41652028</v>
      </c>
      <c r="C174" s="7">
        <v>4.9000000000000004</v>
      </c>
      <c r="D174" s="44" t="str">
        <f>[1]!b_info_name(B174)</f>
        <v>16南方水泥CP002</v>
      </c>
      <c r="E174" s="45" t="str">
        <f>[1]!b_info_latestissurercreditrating(B174)</f>
        <v>AAA</v>
      </c>
      <c r="F174" s="46">
        <f ca="1">[1]!b_anal_day(B174,$A$5)/365</f>
        <v>0.49041095890410957</v>
      </c>
      <c r="G174" s="47">
        <f ca="1">[1]!b_anal_yield_cnbd(B174,$A$5)</f>
        <v>0</v>
      </c>
      <c r="H174" s="47">
        <f t="shared" ca="1" si="6"/>
        <v>490.00000000000006</v>
      </c>
      <c r="I174" s="47">
        <f ca="1">[1]!b_anal_yield_cnbd(B174,$A$7)</f>
        <v>0</v>
      </c>
      <c r="J174" s="47">
        <f t="shared" ca="1" si="7"/>
        <v>0</v>
      </c>
      <c r="K174" s="45" t="str">
        <f>[1]!s_info_Nature(B174)</f>
        <v>中央国有企业</v>
      </c>
      <c r="L174" s="45" t="str">
        <f>[1]!b_info_windl1type(B174)</f>
        <v>短期融资券</v>
      </c>
      <c r="M174" s="17">
        <f>[1]!b_info_couponrate(B174)</f>
        <v>4.2</v>
      </c>
      <c r="N174" s="18" t="str">
        <f>[1]!B_Info_ListedDate(B174)</f>
        <v>2016-12-15</v>
      </c>
      <c r="O174" s="18" t="str">
        <f>[1]!b_issue_firstissue(B174)</f>
        <v>2016-12-12</v>
      </c>
      <c r="P174" s="4">
        <f t="shared" ca="1" si="8"/>
        <v>42905</v>
      </c>
    </row>
    <row r="175" spans="2:16">
      <c r="B175" s="7">
        <v>101358007</v>
      </c>
      <c r="C175" s="7">
        <v>4.9000000000000004</v>
      </c>
      <c r="D175" s="44" t="str">
        <f>[1]!b_info_name(B175)</f>
        <v>13天津港MTN001</v>
      </c>
      <c r="E175" s="45" t="str">
        <f>[1]!b_info_latestissurercreditrating(B175)</f>
        <v>AAA</v>
      </c>
      <c r="F175" s="46">
        <f ca="1">[1]!b_anal_day(B175,$A$5)/365</f>
        <v>3.2383561643835614</v>
      </c>
      <c r="G175" s="47">
        <f ca="1">[1]!b_anal_yield_cnbd(B175,$A$5)</f>
        <v>0</v>
      </c>
      <c r="H175" s="47">
        <f t="shared" ca="1" si="6"/>
        <v>490.00000000000006</v>
      </c>
      <c r="I175" s="47">
        <f ca="1">[1]!b_anal_yield_cnbd(B175,$A$7)</f>
        <v>0</v>
      </c>
      <c r="J175" s="47">
        <f t="shared" ca="1" si="7"/>
        <v>0</v>
      </c>
      <c r="K175" s="45" t="str">
        <f>[1]!s_info_Nature(B175)</f>
        <v>地方国有企业</v>
      </c>
      <c r="L175" s="45" t="str">
        <f>[1]!b_info_windl1type(B175)</f>
        <v>中期票据</v>
      </c>
      <c r="M175" s="17">
        <f>[1]!b_info_couponrate(B175)</f>
        <v>5.65</v>
      </c>
      <c r="N175" s="18" t="str">
        <f>[1]!B_Info_ListedDate(B175)</f>
        <v>2013-09-13</v>
      </c>
      <c r="O175" s="18" t="str">
        <f>[1]!b_issue_firstissue(B175)</f>
        <v>2013-09-11</v>
      </c>
      <c r="P175" s="4">
        <f t="shared" ca="1" si="8"/>
        <v>42905</v>
      </c>
    </row>
    <row r="176" spans="2:16">
      <c r="B176" s="7">
        <v>41660043</v>
      </c>
      <c r="C176" s="7">
        <v>4.9000000000000004</v>
      </c>
      <c r="D176" s="44" t="str">
        <f>[1]!b_info_name(B176)</f>
        <v>16北大荒CP001</v>
      </c>
      <c r="E176" s="45" t="str">
        <f>[1]!b_info_latestissurercreditrating(B176)</f>
        <v>AAA</v>
      </c>
      <c r="F176" s="46">
        <f ca="1">[1]!b_anal_day(B176,$A$5)/365</f>
        <v>0.12876712328767123</v>
      </c>
      <c r="G176" s="47">
        <f ca="1">[1]!b_anal_yield_cnbd(B176,$A$5)</f>
        <v>0</v>
      </c>
      <c r="H176" s="47">
        <f t="shared" ca="1" si="6"/>
        <v>490.00000000000006</v>
      </c>
      <c r="I176" s="47">
        <f ca="1">[1]!b_anal_yield_cnbd(B176,$A$7)</f>
        <v>0</v>
      </c>
      <c r="J176" s="47">
        <f t="shared" ca="1" si="7"/>
        <v>0</v>
      </c>
      <c r="K176" s="45" t="str">
        <f>[1]!s_info_Nature(B176)</f>
        <v>中央国有企业</v>
      </c>
      <c r="L176" s="45" t="str">
        <f>[1]!b_info_windl1type(B176)</f>
        <v>短期融资券</v>
      </c>
      <c r="M176" s="17">
        <f>[1]!b_info_couponrate(B176)</f>
        <v>3.07</v>
      </c>
      <c r="N176" s="18" t="str">
        <f>[1]!B_Info_ListedDate(B176)</f>
        <v>2016-08-05</v>
      </c>
      <c r="O176" s="18" t="str">
        <f>[1]!b_issue_firstissue(B176)</f>
        <v>2016-08-03</v>
      </c>
      <c r="P176" s="4">
        <f t="shared" ca="1" si="8"/>
        <v>42905</v>
      </c>
    </row>
    <row r="177" spans="2:16">
      <c r="B177" s="7">
        <v>101551028</v>
      </c>
      <c r="C177" s="7">
        <v>4.8899999999999997</v>
      </c>
      <c r="D177" s="44" t="str">
        <f>[1]!b_info_name(B177)</f>
        <v>15华侨城MTN001</v>
      </c>
      <c r="E177" s="45" t="str">
        <f>[1]!b_info_latestissurercreditrating(B177)</f>
        <v>AAA</v>
      </c>
      <c r="F177" s="46">
        <f ca="1">[1]!b_anal_day(B177,$A$5)/365</f>
        <v>2.9452054794520546</v>
      </c>
      <c r="G177" s="47">
        <f ca="1">[1]!b_anal_yield_cnbd(B177,$A$5)</f>
        <v>0</v>
      </c>
      <c r="H177" s="47">
        <f t="shared" ca="1" si="6"/>
        <v>488.99999999999994</v>
      </c>
      <c r="I177" s="47">
        <f ca="1">[1]!b_anal_yield_cnbd(B177,$A$7)</f>
        <v>0</v>
      </c>
      <c r="J177" s="47">
        <f t="shared" ca="1" si="7"/>
        <v>0</v>
      </c>
      <c r="K177" s="45" t="str">
        <f>[1]!s_info_Nature(B177)</f>
        <v>中央国有企业</v>
      </c>
      <c r="L177" s="45" t="str">
        <f>[1]!b_info_windl1type(B177)</f>
        <v>中期票据</v>
      </c>
      <c r="M177" s="17">
        <f>[1]!b_info_couponrate(B177)</f>
        <v>4.78</v>
      </c>
      <c r="N177" s="18" t="str">
        <f>[1]!B_Info_ListedDate(B177)</f>
        <v>2015-05-29</v>
      </c>
      <c r="O177" s="18" t="str">
        <f>[1]!b_issue_firstissue(B177)</f>
        <v>2015-05-27</v>
      </c>
      <c r="P177" s="4">
        <f t="shared" ca="1" si="8"/>
        <v>42905</v>
      </c>
    </row>
    <row r="178" spans="2:16">
      <c r="B178" s="7" t="s">
        <v>2424</v>
      </c>
      <c r="C178" s="7">
        <v>4.8899999999999997</v>
      </c>
      <c r="D178" s="44" t="str">
        <f>[1]!b_info_name(B178)</f>
        <v>16保利02</v>
      </c>
      <c r="E178" s="45" t="str">
        <f>[1]!b_info_latestissurercreditrating(B178)</f>
        <v>AAA</v>
      </c>
      <c r="F178" s="46">
        <f ca="1">[1]!b_anal_day(B178,$A$5)/365</f>
        <v>5.580821917808219</v>
      </c>
      <c r="G178" s="47">
        <f ca="1">[1]!b_anal_yield_cnbd(B178,$A$5)</f>
        <v>0</v>
      </c>
      <c r="H178" s="47">
        <f t="shared" ca="1" si="6"/>
        <v>488.99999999999994</v>
      </c>
      <c r="I178" s="47">
        <f ca="1">[1]!b_anal_yield_cnbd(B178,$A$7)</f>
        <v>0</v>
      </c>
      <c r="J178" s="47">
        <f t="shared" ca="1" si="7"/>
        <v>0</v>
      </c>
      <c r="K178" s="45" t="str">
        <f>[1]!s_info_Nature(B178)</f>
        <v>中央国有企业</v>
      </c>
      <c r="L178" s="45" t="str">
        <f>[1]!b_info_windl1type(B178)</f>
        <v>公司债</v>
      </c>
      <c r="M178" s="17">
        <f>[1]!b_info_couponrate(B178)</f>
        <v>3.19</v>
      </c>
      <c r="N178" s="18" t="str">
        <f>[1]!B_Info_ListedDate(B178)</f>
        <v>2016-03-21</v>
      </c>
      <c r="O178" s="18" t="str">
        <f>[1]!b_issue_firstissue(B178)</f>
        <v>2016-01-14</v>
      </c>
      <c r="P178" s="4">
        <f t="shared" ca="1" si="8"/>
        <v>42905</v>
      </c>
    </row>
    <row r="179" spans="2:16">
      <c r="B179" s="7" t="s">
        <v>2424</v>
      </c>
      <c r="C179" s="7">
        <v>4.8899999999999997</v>
      </c>
      <c r="D179" s="44" t="str">
        <f>[1]!b_info_name(B179)</f>
        <v>16保利02</v>
      </c>
      <c r="E179" s="45" t="str">
        <f>[1]!b_info_latestissurercreditrating(B179)</f>
        <v>AAA</v>
      </c>
      <c r="F179" s="46">
        <f ca="1">[1]!b_anal_day(B179,$A$5)/365</f>
        <v>5.580821917808219</v>
      </c>
      <c r="G179" s="47">
        <f ca="1">[1]!b_anal_yield_cnbd(B179,$A$5)</f>
        <v>0</v>
      </c>
      <c r="H179" s="47">
        <f t="shared" ca="1" si="6"/>
        <v>488.99999999999994</v>
      </c>
      <c r="I179" s="47">
        <f ca="1">[1]!b_anal_yield_cnbd(B179,$A$7)</f>
        <v>0</v>
      </c>
      <c r="J179" s="47">
        <f t="shared" ca="1" si="7"/>
        <v>0</v>
      </c>
      <c r="K179" s="45" t="str">
        <f>[1]!s_info_Nature(B179)</f>
        <v>中央国有企业</v>
      </c>
      <c r="L179" s="45" t="str">
        <f>[1]!b_info_windl1type(B179)</f>
        <v>公司债</v>
      </c>
      <c r="M179" s="17">
        <f>[1]!b_info_couponrate(B179)</f>
        <v>3.19</v>
      </c>
      <c r="N179" s="18" t="str">
        <f>[1]!B_Info_ListedDate(B179)</f>
        <v>2016-03-21</v>
      </c>
      <c r="O179" s="18" t="str">
        <f>[1]!b_issue_firstissue(B179)</f>
        <v>2016-01-14</v>
      </c>
      <c r="P179" s="4">
        <f t="shared" ca="1" si="8"/>
        <v>42905</v>
      </c>
    </row>
    <row r="180" spans="2:16">
      <c r="B180" s="7">
        <v>101551028</v>
      </c>
      <c r="C180" s="7">
        <v>4.88</v>
      </c>
      <c r="D180" s="44" t="str">
        <f>[1]!b_info_name(B180)</f>
        <v>15华侨城MTN001</v>
      </c>
      <c r="E180" s="45" t="str">
        <f>[1]!b_info_latestissurercreditrating(B180)</f>
        <v>AAA</v>
      </c>
      <c r="F180" s="46">
        <f ca="1">[1]!b_anal_day(B180,$A$5)/365</f>
        <v>2.9452054794520546</v>
      </c>
      <c r="G180" s="47">
        <f ca="1">[1]!b_anal_yield_cnbd(B180,$A$5)</f>
        <v>0</v>
      </c>
      <c r="H180" s="47">
        <f t="shared" ca="1" si="6"/>
        <v>488</v>
      </c>
      <c r="I180" s="47">
        <f ca="1">[1]!b_anal_yield_cnbd(B180,$A$7)</f>
        <v>0</v>
      </c>
      <c r="J180" s="47">
        <f t="shared" ca="1" si="7"/>
        <v>0</v>
      </c>
      <c r="K180" s="45" t="str">
        <f>[1]!s_info_Nature(B180)</f>
        <v>中央国有企业</v>
      </c>
      <c r="L180" s="45" t="str">
        <f>[1]!b_info_windl1type(B180)</f>
        <v>中期票据</v>
      </c>
      <c r="M180" s="17">
        <f>[1]!b_info_couponrate(B180)</f>
        <v>4.78</v>
      </c>
      <c r="N180" s="18" t="str">
        <f>[1]!B_Info_ListedDate(B180)</f>
        <v>2015-05-29</v>
      </c>
      <c r="O180" s="18" t="str">
        <f>[1]!b_issue_firstissue(B180)</f>
        <v>2015-05-27</v>
      </c>
      <c r="P180" s="4">
        <f t="shared" ca="1" si="8"/>
        <v>42905</v>
      </c>
    </row>
    <row r="181" spans="2:16">
      <c r="B181" s="7">
        <v>122373</v>
      </c>
      <c r="C181" s="7">
        <v>4.88</v>
      </c>
      <c r="D181" s="44" t="str">
        <f>[1]!b_info_name(B181)</f>
        <v>15舟港债</v>
      </c>
      <c r="E181" s="45" t="str">
        <f>[1]!b_info_latestissurercreditrating(B181)</f>
        <v>AAA</v>
      </c>
      <c r="F181" s="46">
        <f ca="1">[1]!b_anal_day(B181,$A$5)/365</f>
        <v>2.9287671232876713</v>
      </c>
      <c r="G181" s="47">
        <f ca="1">[1]!b_anal_yield_cnbd(B181,$A$5)</f>
        <v>0</v>
      </c>
      <c r="H181" s="47">
        <f t="shared" ca="1" si="6"/>
        <v>488</v>
      </c>
      <c r="I181" s="47">
        <f ca="1">[1]!b_anal_yield_cnbd(B181,$A$7)</f>
        <v>0</v>
      </c>
      <c r="J181" s="47">
        <f t="shared" ca="1" si="7"/>
        <v>0</v>
      </c>
      <c r="K181" s="45" t="str">
        <f>[1]!s_info_Nature(B181)</f>
        <v>地方国有企业</v>
      </c>
      <c r="L181" s="45" t="str">
        <f>[1]!b_info_windl1type(B181)</f>
        <v>公司债</v>
      </c>
      <c r="M181" s="17">
        <f>[1]!b_info_couponrate(B181)</f>
        <v>4.4800000000000004</v>
      </c>
      <c r="N181" s="18" t="str">
        <f>[1]!B_Info_ListedDate(B181)</f>
        <v>2015-06-04</v>
      </c>
      <c r="O181" s="18" t="str">
        <f>[1]!b_issue_firstissue(B181)</f>
        <v>2015-05-22</v>
      </c>
      <c r="P181" s="4">
        <f t="shared" ca="1" si="8"/>
        <v>42905</v>
      </c>
    </row>
    <row r="182" spans="2:16">
      <c r="B182" s="7">
        <v>136465</v>
      </c>
      <c r="C182" s="7">
        <v>4.88</v>
      </c>
      <c r="D182" s="44" t="str">
        <f>[1]!b_info_name(B182)</f>
        <v>16国投01</v>
      </c>
      <c r="E182" s="45" t="str">
        <f>[1]!b_info_latestissurercreditrating(B182)</f>
        <v>AAA</v>
      </c>
      <c r="F182" s="46">
        <f ca="1">[1]!b_anal_day(B182,$A$5)/365</f>
        <v>5.9616438356164387</v>
      </c>
      <c r="G182" s="47">
        <f ca="1">[1]!b_anal_yield_cnbd(B182,$A$5)</f>
        <v>0</v>
      </c>
      <c r="H182" s="47">
        <f t="shared" ca="1" si="6"/>
        <v>488</v>
      </c>
      <c r="I182" s="47">
        <f ca="1">[1]!b_anal_yield_cnbd(B182,$A$7)</f>
        <v>0</v>
      </c>
      <c r="J182" s="47">
        <f t="shared" ca="1" si="7"/>
        <v>0</v>
      </c>
      <c r="K182" s="45" t="str">
        <f>[1]!s_info_Nature(B182)</f>
        <v>中央国有企业</v>
      </c>
      <c r="L182" s="45" t="str">
        <f>[1]!b_info_windl1type(B182)</f>
        <v>公司债</v>
      </c>
      <c r="M182" s="17">
        <f>[1]!b_info_couponrate(B182)</f>
        <v>3.79</v>
      </c>
      <c r="N182" s="18" t="str">
        <f>[1]!B_Info_ListedDate(B182)</f>
        <v>2016-06-24</v>
      </c>
      <c r="O182" s="18" t="str">
        <f>[1]!b_issue_firstissue(B182)</f>
        <v>2016-06-02</v>
      </c>
      <c r="P182" s="4">
        <f t="shared" ca="1" si="8"/>
        <v>42905</v>
      </c>
    </row>
    <row r="183" spans="2:16">
      <c r="B183" s="7">
        <v>101554035</v>
      </c>
      <c r="C183" s="7">
        <v>4.88</v>
      </c>
      <c r="D183" s="44" t="str">
        <f>[1]!b_info_name(B183)</f>
        <v>15保利房产MTN002</v>
      </c>
      <c r="E183" s="45" t="str">
        <f>[1]!b_info_latestissurercreditrating(B183)</f>
        <v>AAA</v>
      </c>
      <c r="F183" s="46">
        <f ca="1">[1]!b_anal_day(B183,$A$5)/365</f>
        <v>2.9369863013698629</v>
      </c>
      <c r="G183" s="47">
        <f ca="1">[1]!b_anal_yield_cnbd(B183,$A$5)</f>
        <v>0</v>
      </c>
      <c r="H183" s="47">
        <f t="shared" ca="1" si="6"/>
        <v>488</v>
      </c>
      <c r="I183" s="47">
        <f ca="1">[1]!b_anal_yield_cnbd(B183,$A$7)</f>
        <v>0</v>
      </c>
      <c r="J183" s="47">
        <f t="shared" ca="1" si="7"/>
        <v>0</v>
      </c>
      <c r="K183" s="45" t="str">
        <f>[1]!s_info_Nature(B183)</f>
        <v>中央国有企业</v>
      </c>
      <c r="L183" s="45" t="str">
        <f>[1]!b_info_windl1type(B183)</f>
        <v>中期票据</v>
      </c>
      <c r="M183" s="17">
        <f>[1]!b_info_couponrate(B183)</f>
        <v>4.5999999999999996</v>
      </c>
      <c r="N183" s="18" t="str">
        <f>[1]!B_Info_ListedDate(B183)</f>
        <v>2015-05-26</v>
      </c>
      <c r="O183" s="18" t="str">
        <f>[1]!b_issue_firstissue(B183)</f>
        <v>2015-05-22</v>
      </c>
      <c r="P183" s="4">
        <f t="shared" ca="1" si="8"/>
        <v>42905</v>
      </c>
    </row>
    <row r="184" spans="2:16">
      <c r="B184" s="7">
        <v>11764041</v>
      </c>
      <c r="C184" s="7">
        <v>4.88</v>
      </c>
      <c r="D184" s="44" t="str">
        <f>[1]!b_info_name(B184)</f>
        <v>17湘高速SCP001</v>
      </c>
      <c r="E184" s="45" t="str">
        <f>[1]!b_info_latestissurercreditrating(B184)</f>
        <v>AAA</v>
      </c>
      <c r="F184" s="46">
        <f ca="1">[1]!b_anal_day(B184,$A$5)/365</f>
        <v>0.61643835616438358</v>
      </c>
      <c r="G184" s="47">
        <f ca="1">[1]!b_anal_yield_cnbd(B184,$A$5)</f>
        <v>0</v>
      </c>
      <c r="H184" s="47">
        <f t="shared" ca="1" si="6"/>
        <v>488</v>
      </c>
      <c r="I184" s="47">
        <f ca="1">[1]!b_anal_yield_cnbd(B184,$A$7)</f>
        <v>0</v>
      </c>
      <c r="J184" s="47">
        <f t="shared" ca="1" si="7"/>
        <v>0</v>
      </c>
      <c r="K184" s="45" t="str">
        <f>[1]!s_info_Nature(B184)</f>
        <v>地方国有企业</v>
      </c>
      <c r="L184" s="45" t="str">
        <f>[1]!b_info_windl1type(B184)</f>
        <v>短期融资券</v>
      </c>
      <c r="M184" s="17">
        <f>[1]!b_info_couponrate(B184)</f>
        <v>4.8</v>
      </c>
      <c r="N184" s="18" t="str">
        <f>[1]!B_Info_ListedDate(B184)</f>
        <v>2017-05-05</v>
      </c>
      <c r="O184" s="18" t="str">
        <f>[1]!b_issue_firstissue(B184)</f>
        <v>2017-05-02</v>
      </c>
      <c r="P184" s="4">
        <f t="shared" ca="1" si="8"/>
        <v>42905</v>
      </c>
    </row>
    <row r="185" spans="2:16">
      <c r="B185" s="7">
        <v>11764041</v>
      </c>
      <c r="C185" s="7">
        <v>4.88</v>
      </c>
      <c r="D185" s="44" t="str">
        <f>[1]!b_info_name(B185)</f>
        <v>17湘高速SCP001</v>
      </c>
      <c r="E185" s="45" t="str">
        <f>[1]!b_info_latestissurercreditrating(B185)</f>
        <v>AAA</v>
      </c>
      <c r="F185" s="46">
        <f ca="1">[1]!b_anal_day(B185,$A$5)/365</f>
        <v>0.61643835616438358</v>
      </c>
      <c r="G185" s="47">
        <f ca="1">[1]!b_anal_yield_cnbd(B185,$A$5)</f>
        <v>0</v>
      </c>
      <c r="H185" s="47">
        <f t="shared" ca="1" si="6"/>
        <v>488</v>
      </c>
      <c r="I185" s="47">
        <f ca="1">[1]!b_anal_yield_cnbd(B185,$A$7)</f>
        <v>0</v>
      </c>
      <c r="J185" s="47">
        <f t="shared" ca="1" si="7"/>
        <v>0</v>
      </c>
      <c r="K185" s="45" t="str">
        <f>[1]!s_info_Nature(B185)</f>
        <v>地方国有企业</v>
      </c>
      <c r="L185" s="45" t="str">
        <f>[1]!b_info_windl1type(B185)</f>
        <v>短期融资券</v>
      </c>
      <c r="M185" s="17">
        <f>[1]!b_info_couponrate(B185)</f>
        <v>4.8</v>
      </c>
      <c r="N185" s="18" t="str">
        <f>[1]!B_Info_ListedDate(B185)</f>
        <v>2017-05-05</v>
      </c>
      <c r="O185" s="18" t="str">
        <f>[1]!b_issue_firstissue(B185)</f>
        <v>2017-05-02</v>
      </c>
      <c r="P185" s="4">
        <f t="shared" ca="1" si="8"/>
        <v>42905</v>
      </c>
    </row>
    <row r="186" spans="2:16">
      <c r="B186" s="7">
        <v>101654088</v>
      </c>
      <c r="C186" s="7">
        <v>4.87</v>
      </c>
      <c r="D186" s="44" t="str">
        <f>[1]!b_info_name(B186)</f>
        <v>16苏国信MTN001</v>
      </c>
      <c r="E186" s="45" t="str">
        <f>[1]!b_info_latestissurercreditrating(B186)</f>
        <v>AAA</v>
      </c>
      <c r="F186" s="46">
        <f ca="1">[1]!b_anal_day(B186,$A$5)/365</f>
        <v>4.3260273972602743</v>
      </c>
      <c r="G186" s="47">
        <f ca="1">[1]!b_anal_yield_cnbd(B186,$A$5)</f>
        <v>0</v>
      </c>
      <c r="H186" s="47">
        <f t="shared" ca="1" si="6"/>
        <v>487</v>
      </c>
      <c r="I186" s="47">
        <f ca="1">[1]!b_anal_yield_cnbd(B186,$A$7)</f>
        <v>0</v>
      </c>
      <c r="J186" s="47">
        <f t="shared" ca="1" si="7"/>
        <v>0</v>
      </c>
      <c r="K186" s="45" t="str">
        <f>[1]!s_info_Nature(B186)</f>
        <v>地方国有企业</v>
      </c>
      <c r="L186" s="45" t="str">
        <f>[1]!b_info_windl1type(B186)</f>
        <v>中期票据</v>
      </c>
      <c r="M186" s="17">
        <f>[1]!b_info_couponrate(B186)</f>
        <v>3.1</v>
      </c>
      <c r="N186" s="18" t="str">
        <f>[1]!B_Info_ListedDate(B186)</f>
        <v>2016-10-17</v>
      </c>
      <c r="O186" s="18" t="str">
        <f>[1]!b_issue_firstissue(B186)</f>
        <v>2016-10-13</v>
      </c>
      <c r="P186" s="4">
        <f t="shared" ca="1" si="8"/>
        <v>42905</v>
      </c>
    </row>
    <row r="187" spans="2:16">
      <c r="B187" s="7">
        <v>101654088</v>
      </c>
      <c r="C187" s="7">
        <v>4.87</v>
      </c>
      <c r="D187" s="44" t="str">
        <f>[1]!b_info_name(B187)</f>
        <v>16苏国信MTN001</v>
      </c>
      <c r="E187" s="45" t="str">
        <f>[1]!b_info_latestissurercreditrating(B187)</f>
        <v>AAA</v>
      </c>
      <c r="F187" s="46">
        <f ca="1">[1]!b_anal_day(B187,$A$5)/365</f>
        <v>4.3260273972602743</v>
      </c>
      <c r="G187" s="47">
        <f ca="1">[1]!b_anal_yield_cnbd(B187,$A$5)</f>
        <v>0</v>
      </c>
      <c r="H187" s="47">
        <f t="shared" ca="1" si="6"/>
        <v>487</v>
      </c>
      <c r="I187" s="47">
        <f ca="1">[1]!b_anal_yield_cnbd(B187,$A$7)</f>
        <v>0</v>
      </c>
      <c r="J187" s="47">
        <f t="shared" ca="1" si="7"/>
        <v>0</v>
      </c>
      <c r="K187" s="45" t="str">
        <f>[1]!s_info_Nature(B187)</f>
        <v>地方国有企业</v>
      </c>
      <c r="L187" s="45" t="str">
        <f>[1]!b_info_windl1type(B187)</f>
        <v>中期票据</v>
      </c>
      <c r="M187" s="17">
        <f>[1]!b_info_couponrate(B187)</f>
        <v>3.1</v>
      </c>
      <c r="N187" s="18" t="str">
        <f>[1]!B_Info_ListedDate(B187)</f>
        <v>2016-10-17</v>
      </c>
      <c r="O187" s="18" t="str">
        <f>[1]!b_issue_firstissue(B187)</f>
        <v>2016-10-13</v>
      </c>
      <c r="P187" s="4">
        <f t="shared" ca="1" si="8"/>
        <v>42905</v>
      </c>
    </row>
    <row r="188" spans="2:16">
      <c r="B188" s="7">
        <v>11698385</v>
      </c>
      <c r="C188" s="7">
        <v>4.87</v>
      </c>
      <c r="D188" s="44" t="str">
        <f>[1]!b_info_name(B188)</f>
        <v>16潞安SCP005</v>
      </c>
      <c r="E188" s="45" t="str">
        <f>[1]!b_info_latestissurercreditrating(B188)</f>
        <v>AAA</v>
      </c>
      <c r="F188" s="46">
        <f ca="1">[1]!b_anal_day(B188,$A$5)/365</f>
        <v>0</v>
      </c>
      <c r="G188" s="47">
        <f ca="1">[1]!b_anal_yield_cnbd(B188,$A$5)</f>
        <v>0</v>
      </c>
      <c r="H188" s="47">
        <f t="shared" ca="1" si="6"/>
        <v>487</v>
      </c>
      <c r="I188" s="47">
        <f ca="1">[1]!b_anal_yield_cnbd(B188,$A$7)</f>
        <v>0</v>
      </c>
      <c r="J188" s="47">
        <f t="shared" ca="1" si="7"/>
        <v>0</v>
      </c>
      <c r="K188" s="45" t="str">
        <f>[1]!s_info_Nature(B188)</f>
        <v>地方国有企业</v>
      </c>
      <c r="L188" s="45" t="str">
        <f>[1]!b_info_windl1type(B188)</f>
        <v>短期融资券</v>
      </c>
      <c r="M188" s="17">
        <f>[1]!b_info_couponrate(B188)</f>
        <v>5</v>
      </c>
      <c r="N188" s="18" t="str">
        <f>[1]!B_Info_ListedDate(B188)</f>
        <v>2016-08-31</v>
      </c>
      <c r="O188" s="18" t="str">
        <f>[1]!b_issue_firstissue(B188)</f>
        <v>2016-08-29</v>
      </c>
      <c r="P188" s="4">
        <f t="shared" ca="1" si="8"/>
        <v>42905</v>
      </c>
    </row>
    <row r="189" spans="2:16">
      <c r="B189" s="7">
        <v>11698385</v>
      </c>
      <c r="C189" s="7">
        <v>4.87</v>
      </c>
      <c r="D189" s="44" t="str">
        <f>[1]!b_info_name(B189)</f>
        <v>16潞安SCP005</v>
      </c>
      <c r="E189" s="45" t="str">
        <f>[1]!b_info_latestissurercreditrating(B189)</f>
        <v>AAA</v>
      </c>
      <c r="F189" s="46">
        <f ca="1">[1]!b_anal_day(B189,$A$5)/365</f>
        <v>0</v>
      </c>
      <c r="G189" s="47">
        <f ca="1">[1]!b_anal_yield_cnbd(B189,$A$5)</f>
        <v>0</v>
      </c>
      <c r="H189" s="47">
        <f t="shared" ca="1" si="6"/>
        <v>487</v>
      </c>
      <c r="I189" s="47">
        <f ca="1">[1]!b_anal_yield_cnbd(B189,$A$7)</f>
        <v>0</v>
      </c>
      <c r="J189" s="47">
        <f t="shared" ca="1" si="7"/>
        <v>0</v>
      </c>
      <c r="K189" s="45" t="str">
        <f>[1]!s_info_Nature(B189)</f>
        <v>地方国有企业</v>
      </c>
      <c r="L189" s="45" t="str">
        <f>[1]!b_info_windl1type(B189)</f>
        <v>短期融资券</v>
      </c>
      <c r="M189" s="17">
        <f>[1]!b_info_couponrate(B189)</f>
        <v>5</v>
      </c>
      <c r="N189" s="18" t="str">
        <f>[1]!B_Info_ListedDate(B189)</f>
        <v>2016-08-31</v>
      </c>
      <c r="O189" s="18" t="str">
        <f>[1]!b_issue_firstissue(B189)</f>
        <v>2016-08-29</v>
      </c>
      <c r="P189" s="4">
        <f t="shared" ca="1" si="8"/>
        <v>42905</v>
      </c>
    </row>
    <row r="190" spans="2:16">
      <c r="B190" s="7">
        <v>11698385</v>
      </c>
      <c r="C190" s="7">
        <v>4.87</v>
      </c>
      <c r="D190" s="44" t="str">
        <f>[1]!b_info_name(B190)</f>
        <v>16潞安SCP005</v>
      </c>
      <c r="E190" s="45" t="str">
        <f>[1]!b_info_latestissurercreditrating(B190)</f>
        <v>AAA</v>
      </c>
      <c r="F190" s="46">
        <f ca="1">[1]!b_anal_day(B190,$A$5)/365</f>
        <v>0</v>
      </c>
      <c r="G190" s="47">
        <f ca="1">[1]!b_anal_yield_cnbd(B190,$A$5)</f>
        <v>0</v>
      </c>
      <c r="H190" s="47">
        <f t="shared" ca="1" si="6"/>
        <v>487</v>
      </c>
      <c r="I190" s="47">
        <f ca="1">[1]!b_anal_yield_cnbd(B190,$A$7)</f>
        <v>0</v>
      </c>
      <c r="J190" s="47">
        <f t="shared" ca="1" si="7"/>
        <v>0</v>
      </c>
      <c r="K190" s="45" t="str">
        <f>[1]!s_info_Nature(B190)</f>
        <v>地方国有企业</v>
      </c>
      <c r="L190" s="45" t="str">
        <f>[1]!b_info_windl1type(B190)</f>
        <v>短期融资券</v>
      </c>
      <c r="M190" s="17">
        <f>[1]!b_info_couponrate(B190)</f>
        <v>5</v>
      </c>
      <c r="N190" s="18" t="str">
        <f>[1]!B_Info_ListedDate(B190)</f>
        <v>2016-08-31</v>
      </c>
      <c r="O190" s="18" t="str">
        <f>[1]!b_issue_firstissue(B190)</f>
        <v>2016-08-29</v>
      </c>
      <c r="P190" s="4">
        <f t="shared" ca="1" si="8"/>
        <v>42905</v>
      </c>
    </row>
    <row r="191" spans="2:16">
      <c r="B191" s="7">
        <v>11698385</v>
      </c>
      <c r="C191" s="7">
        <v>4.87</v>
      </c>
      <c r="D191" s="44" t="str">
        <f>[1]!b_info_name(B191)</f>
        <v>16潞安SCP005</v>
      </c>
      <c r="E191" s="45" t="str">
        <f>[1]!b_info_latestissurercreditrating(B191)</f>
        <v>AAA</v>
      </c>
      <c r="F191" s="46">
        <f ca="1">[1]!b_anal_day(B191,$A$5)/365</f>
        <v>0</v>
      </c>
      <c r="G191" s="47">
        <f ca="1">[1]!b_anal_yield_cnbd(B191,$A$5)</f>
        <v>0</v>
      </c>
      <c r="H191" s="47">
        <f t="shared" ca="1" si="6"/>
        <v>487</v>
      </c>
      <c r="I191" s="47">
        <f ca="1">[1]!b_anal_yield_cnbd(B191,$A$7)</f>
        <v>0</v>
      </c>
      <c r="J191" s="47">
        <f t="shared" ca="1" si="7"/>
        <v>0</v>
      </c>
      <c r="K191" s="45" t="str">
        <f>[1]!s_info_Nature(B191)</f>
        <v>地方国有企业</v>
      </c>
      <c r="L191" s="45" t="str">
        <f>[1]!b_info_windl1type(B191)</f>
        <v>短期融资券</v>
      </c>
      <c r="M191" s="17">
        <f>[1]!b_info_couponrate(B191)</f>
        <v>5</v>
      </c>
      <c r="N191" s="18" t="str">
        <f>[1]!B_Info_ListedDate(B191)</f>
        <v>2016-08-31</v>
      </c>
      <c r="O191" s="18" t="str">
        <f>[1]!b_issue_firstissue(B191)</f>
        <v>2016-08-29</v>
      </c>
      <c r="P191" s="4">
        <f t="shared" ca="1" si="8"/>
        <v>42905</v>
      </c>
    </row>
    <row r="192" spans="2:16">
      <c r="B192" s="7">
        <v>11698385</v>
      </c>
      <c r="C192" s="7">
        <v>4.87</v>
      </c>
      <c r="D192" s="44" t="str">
        <f>[1]!b_info_name(B192)</f>
        <v>16潞安SCP005</v>
      </c>
      <c r="E192" s="45" t="str">
        <f>[1]!b_info_latestissurercreditrating(B192)</f>
        <v>AAA</v>
      </c>
      <c r="F192" s="46">
        <f ca="1">[1]!b_anal_day(B192,$A$5)/365</f>
        <v>0</v>
      </c>
      <c r="G192" s="47">
        <f ca="1">[1]!b_anal_yield_cnbd(B192,$A$5)</f>
        <v>0</v>
      </c>
      <c r="H192" s="47">
        <f t="shared" ref="H192:H255" ca="1" si="9">(IF(C192&lt;0.1,C192*100,C192)-G192)*100</f>
        <v>487</v>
      </c>
      <c r="I192" s="47">
        <f ca="1">[1]!b_anal_yield_cnbd(B192,$A$7)</f>
        <v>0</v>
      </c>
      <c r="J192" s="47">
        <f t="shared" ref="J192:J255" ca="1" si="10">(G192-I192)*100</f>
        <v>0</v>
      </c>
      <c r="K192" s="45" t="str">
        <f>[1]!s_info_Nature(B192)</f>
        <v>地方国有企业</v>
      </c>
      <c r="L192" s="45" t="str">
        <f>[1]!b_info_windl1type(B192)</f>
        <v>短期融资券</v>
      </c>
      <c r="M192" s="17">
        <f>[1]!b_info_couponrate(B192)</f>
        <v>5</v>
      </c>
      <c r="N192" s="18" t="str">
        <f>[1]!B_Info_ListedDate(B192)</f>
        <v>2016-08-31</v>
      </c>
      <c r="O192" s="18" t="str">
        <f>[1]!b_issue_firstissue(B192)</f>
        <v>2016-08-29</v>
      </c>
      <c r="P192" s="4">
        <f t="shared" ref="P192:P255" ca="1" si="11">$A$2</f>
        <v>42905</v>
      </c>
    </row>
    <row r="193" spans="2:16">
      <c r="B193" s="7">
        <v>11698753</v>
      </c>
      <c r="C193" s="7">
        <v>4.87</v>
      </c>
      <c r="D193" s="44" t="str">
        <f>[1]!b_info_name(B193)</f>
        <v>16海沧投资SCP002</v>
      </c>
      <c r="E193" s="45" t="str">
        <f>[1]!b_info_latestissurercreditrating(B193)</f>
        <v>AA+</v>
      </c>
      <c r="F193" s="46">
        <f ca="1">[1]!b_anal_day(B193,$A$5)/365</f>
        <v>0.10136986301369863</v>
      </c>
      <c r="G193" s="47">
        <f ca="1">[1]!b_anal_yield_cnbd(B193,$A$5)</f>
        <v>0</v>
      </c>
      <c r="H193" s="47">
        <f t="shared" ca="1" si="9"/>
        <v>487</v>
      </c>
      <c r="I193" s="47">
        <f ca="1">[1]!b_anal_yield_cnbd(B193,$A$7)</f>
        <v>0</v>
      </c>
      <c r="J193" s="47">
        <f t="shared" ca="1" si="10"/>
        <v>0</v>
      </c>
      <c r="K193" s="45" t="str">
        <f>[1]!s_info_Nature(B193)</f>
        <v>地方国有企业</v>
      </c>
      <c r="L193" s="45" t="str">
        <f>[1]!b_info_windl1type(B193)</f>
        <v>短期融资券</v>
      </c>
      <c r="M193" s="17">
        <f>[1]!b_info_couponrate(B193)</f>
        <v>3.29</v>
      </c>
      <c r="N193" s="18" t="str">
        <f>[1]!B_Info_ListedDate(B193)</f>
        <v>2016-11-08</v>
      </c>
      <c r="O193" s="18" t="str">
        <f>[1]!b_issue_firstissue(B193)</f>
        <v>2016-11-04</v>
      </c>
      <c r="P193" s="4">
        <f t="shared" ca="1" si="11"/>
        <v>42905</v>
      </c>
    </row>
    <row r="194" spans="2:16">
      <c r="B194" s="7">
        <v>101660054</v>
      </c>
      <c r="C194" s="7">
        <v>4.8600000000000003</v>
      </c>
      <c r="D194" s="44" t="str">
        <f>[1]!b_info_name(B194)</f>
        <v>16东航股MTN003</v>
      </c>
      <c r="E194" s="45" t="str">
        <f>[1]!b_info_latestissurercreditrating(B194)</f>
        <v>AAA</v>
      </c>
      <c r="F194" s="46">
        <f ca="1">[1]!b_anal_day(B194,$A$5)/365</f>
        <v>2.0876712328767124</v>
      </c>
      <c r="G194" s="47">
        <f ca="1">[1]!b_anal_yield_cnbd(B194,$A$5)</f>
        <v>0</v>
      </c>
      <c r="H194" s="47">
        <f t="shared" ca="1" si="9"/>
        <v>486.00000000000006</v>
      </c>
      <c r="I194" s="47">
        <f ca="1">[1]!b_anal_yield_cnbd(B194,$A$7)</f>
        <v>0</v>
      </c>
      <c r="J194" s="47">
        <f t="shared" ca="1" si="10"/>
        <v>0</v>
      </c>
      <c r="K194" s="45" t="str">
        <f>[1]!s_info_Nature(B194)</f>
        <v>中央国有企业</v>
      </c>
      <c r="L194" s="45" t="str">
        <f>[1]!b_info_windl1type(B194)</f>
        <v>中期票据</v>
      </c>
      <c r="M194" s="17">
        <f>[1]!b_info_couponrate(B194)</f>
        <v>3</v>
      </c>
      <c r="N194" s="18" t="str">
        <f>[1]!B_Info_ListedDate(B194)</f>
        <v>2016-07-21</v>
      </c>
      <c r="O194" s="18" t="str">
        <f>[1]!b_issue_firstissue(B194)</f>
        <v>2016-07-18</v>
      </c>
      <c r="P194" s="4">
        <f t="shared" ca="1" si="11"/>
        <v>42905</v>
      </c>
    </row>
    <row r="195" spans="2:16">
      <c r="B195" s="7">
        <v>101554013</v>
      </c>
      <c r="C195" s="7">
        <v>4.8600000000000003</v>
      </c>
      <c r="D195" s="44" t="str">
        <f>[1]!b_info_name(B195)</f>
        <v>15神华MTN001</v>
      </c>
      <c r="E195" s="45" t="str">
        <f>[1]!b_info_latestissurercreditrating(B195)</f>
        <v>AAA</v>
      </c>
      <c r="F195" s="46">
        <f ca="1">[1]!b_anal_day(B195,$A$5)/365</f>
        <v>2.7753424657534245</v>
      </c>
      <c r="G195" s="47">
        <f ca="1">[1]!b_anal_yield_cnbd(B195,$A$5)</f>
        <v>0</v>
      </c>
      <c r="H195" s="47">
        <f t="shared" ca="1" si="9"/>
        <v>486.00000000000006</v>
      </c>
      <c r="I195" s="47">
        <f ca="1">[1]!b_anal_yield_cnbd(B195,$A$7)</f>
        <v>0</v>
      </c>
      <c r="J195" s="47">
        <f t="shared" ca="1" si="10"/>
        <v>0</v>
      </c>
      <c r="K195" s="45" t="str">
        <f>[1]!s_info_Nature(B195)</f>
        <v>中央国有企业</v>
      </c>
      <c r="L195" s="45" t="str">
        <f>[1]!b_info_windl1type(B195)</f>
        <v>中期票据</v>
      </c>
      <c r="M195" s="17">
        <f>[1]!b_info_couponrate(B195)</f>
        <v>4.88</v>
      </c>
      <c r="N195" s="18" t="str">
        <f>[1]!B_Info_ListedDate(B195)</f>
        <v>2015-03-30</v>
      </c>
      <c r="O195" s="18" t="str">
        <f>[1]!b_issue_firstissue(B195)</f>
        <v>2015-03-26</v>
      </c>
      <c r="P195" s="4">
        <f t="shared" ca="1" si="11"/>
        <v>42905</v>
      </c>
    </row>
    <row r="196" spans="2:16">
      <c r="B196" s="7">
        <v>101554013</v>
      </c>
      <c r="C196" s="7">
        <v>4.8600000000000003</v>
      </c>
      <c r="D196" s="44" t="str">
        <f>[1]!b_info_name(B196)</f>
        <v>15神华MTN001</v>
      </c>
      <c r="E196" s="45" t="str">
        <f>[1]!b_info_latestissurercreditrating(B196)</f>
        <v>AAA</v>
      </c>
      <c r="F196" s="46">
        <f ca="1">[1]!b_anal_day(B196,$A$5)/365</f>
        <v>2.7753424657534245</v>
      </c>
      <c r="G196" s="47">
        <f ca="1">[1]!b_anal_yield_cnbd(B196,$A$5)</f>
        <v>0</v>
      </c>
      <c r="H196" s="47">
        <f t="shared" ca="1" si="9"/>
        <v>486.00000000000006</v>
      </c>
      <c r="I196" s="47">
        <f ca="1">[1]!b_anal_yield_cnbd(B196,$A$7)</f>
        <v>0</v>
      </c>
      <c r="J196" s="47">
        <f t="shared" ca="1" si="10"/>
        <v>0</v>
      </c>
      <c r="K196" s="45" t="str">
        <f>[1]!s_info_Nature(B196)</f>
        <v>中央国有企业</v>
      </c>
      <c r="L196" s="45" t="str">
        <f>[1]!b_info_windl1type(B196)</f>
        <v>中期票据</v>
      </c>
      <c r="M196" s="17">
        <f>[1]!b_info_couponrate(B196)</f>
        <v>4.88</v>
      </c>
      <c r="N196" s="18" t="str">
        <f>[1]!B_Info_ListedDate(B196)</f>
        <v>2015-03-30</v>
      </c>
      <c r="O196" s="18" t="str">
        <f>[1]!b_issue_firstissue(B196)</f>
        <v>2015-03-26</v>
      </c>
      <c r="P196" s="4">
        <f t="shared" ca="1" si="11"/>
        <v>42905</v>
      </c>
    </row>
    <row r="197" spans="2:16">
      <c r="B197" s="7">
        <v>101554013</v>
      </c>
      <c r="C197" s="7">
        <v>4.8600000000000003</v>
      </c>
      <c r="D197" s="44" t="str">
        <f>[1]!b_info_name(B197)</f>
        <v>15神华MTN001</v>
      </c>
      <c r="E197" s="45" t="str">
        <f>[1]!b_info_latestissurercreditrating(B197)</f>
        <v>AAA</v>
      </c>
      <c r="F197" s="46">
        <f ca="1">[1]!b_anal_day(B197,$A$5)/365</f>
        <v>2.7753424657534245</v>
      </c>
      <c r="G197" s="47">
        <f ca="1">[1]!b_anal_yield_cnbd(B197,$A$5)</f>
        <v>0</v>
      </c>
      <c r="H197" s="47">
        <f t="shared" ca="1" si="9"/>
        <v>486.00000000000006</v>
      </c>
      <c r="I197" s="47">
        <f ca="1">[1]!b_anal_yield_cnbd(B197,$A$7)</f>
        <v>0</v>
      </c>
      <c r="J197" s="47">
        <f t="shared" ca="1" si="10"/>
        <v>0</v>
      </c>
      <c r="K197" s="45" t="str">
        <f>[1]!s_info_Nature(B197)</f>
        <v>中央国有企业</v>
      </c>
      <c r="L197" s="45" t="str">
        <f>[1]!b_info_windl1type(B197)</f>
        <v>中期票据</v>
      </c>
      <c r="M197" s="17">
        <f>[1]!b_info_couponrate(B197)</f>
        <v>4.88</v>
      </c>
      <c r="N197" s="18" t="str">
        <f>[1]!B_Info_ListedDate(B197)</f>
        <v>2015-03-30</v>
      </c>
      <c r="O197" s="18" t="str">
        <f>[1]!b_issue_firstissue(B197)</f>
        <v>2015-03-26</v>
      </c>
      <c r="P197" s="4">
        <f t="shared" ca="1" si="11"/>
        <v>42905</v>
      </c>
    </row>
    <row r="198" spans="2:16">
      <c r="B198" s="7">
        <v>101554013</v>
      </c>
      <c r="C198" s="7">
        <v>4.8600000000000003</v>
      </c>
      <c r="D198" s="44" t="str">
        <f>[1]!b_info_name(B198)</f>
        <v>15神华MTN001</v>
      </c>
      <c r="E198" s="45" t="str">
        <f>[1]!b_info_latestissurercreditrating(B198)</f>
        <v>AAA</v>
      </c>
      <c r="F198" s="46">
        <f ca="1">[1]!b_anal_day(B198,$A$5)/365</f>
        <v>2.7753424657534245</v>
      </c>
      <c r="G198" s="47">
        <f ca="1">[1]!b_anal_yield_cnbd(B198,$A$5)</f>
        <v>0</v>
      </c>
      <c r="H198" s="47">
        <f t="shared" ca="1" si="9"/>
        <v>486.00000000000006</v>
      </c>
      <c r="I198" s="47">
        <f ca="1">[1]!b_anal_yield_cnbd(B198,$A$7)</f>
        <v>0</v>
      </c>
      <c r="J198" s="47">
        <f t="shared" ca="1" si="10"/>
        <v>0</v>
      </c>
      <c r="K198" s="45" t="str">
        <f>[1]!s_info_Nature(B198)</f>
        <v>中央国有企业</v>
      </c>
      <c r="L198" s="45" t="str">
        <f>[1]!b_info_windl1type(B198)</f>
        <v>中期票据</v>
      </c>
      <c r="M198" s="17">
        <f>[1]!b_info_couponrate(B198)</f>
        <v>4.88</v>
      </c>
      <c r="N198" s="18" t="str">
        <f>[1]!B_Info_ListedDate(B198)</f>
        <v>2015-03-30</v>
      </c>
      <c r="O198" s="18" t="str">
        <f>[1]!b_issue_firstissue(B198)</f>
        <v>2015-03-26</v>
      </c>
      <c r="P198" s="4">
        <f t="shared" ca="1" si="11"/>
        <v>42905</v>
      </c>
    </row>
    <row r="199" spans="2:16">
      <c r="B199" s="7">
        <v>101554013</v>
      </c>
      <c r="C199" s="7">
        <v>4.8600000000000003</v>
      </c>
      <c r="D199" s="44" t="str">
        <f>[1]!b_info_name(B199)</f>
        <v>15神华MTN001</v>
      </c>
      <c r="E199" s="45" t="str">
        <f>[1]!b_info_latestissurercreditrating(B199)</f>
        <v>AAA</v>
      </c>
      <c r="F199" s="46">
        <f ca="1">[1]!b_anal_day(B199,$A$5)/365</f>
        <v>2.7753424657534245</v>
      </c>
      <c r="G199" s="47">
        <f ca="1">[1]!b_anal_yield_cnbd(B199,$A$5)</f>
        <v>0</v>
      </c>
      <c r="H199" s="47">
        <f t="shared" ca="1" si="9"/>
        <v>486.00000000000006</v>
      </c>
      <c r="I199" s="47">
        <f ca="1">[1]!b_anal_yield_cnbd(B199,$A$7)</f>
        <v>0</v>
      </c>
      <c r="J199" s="47">
        <f t="shared" ca="1" si="10"/>
        <v>0</v>
      </c>
      <c r="K199" s="45" t="str">
        <f>[1]!s_info_Nature(B199)</f>
        <v>中央国有企业</v>
      </c>
      <c r="L199" s="45" t="str">
        <f>[1]!b_info_windl1type(B199)</f>
        <v>中期票据</v>
      </c>
      <c r="M199" s="17">
        <f>[1]!b_info_couponrate(B199)</f>
        <v>4.88</v>
      </c>
      <c r="N199" s="18" t="str">
        <f>[1]!B_Info_ListedDate(B199)</f>
        <v>2015-03-30</v>
      </c>
      <c r="O199" s="18" t="str">
        <f>[1]!b_issue_firstissue(B199)</f>
        <v>2015-03-26</v>
      </c>
      <c r="P199" s="4">
        <f t="shared" ca="1" si="11"/>
        <v>42905</v>
      </c>
    </row>
    <row r="200" spans="2:16">
      <c r="B200" s="7">
        <v>101554013</v>
      </c>
      <c r="C200" s="7">
        <v>4.8600000000000003</v>
      </c>
      <c r="D200" s="44" t="str">
        <f>[1]!b_info_name(B200)</f>
        <v>15神华MTN001</v>
      </c>
      <c r="E200" s="45" t="str">
        <f>[1]!b_info_latestissurercreditrating(B200)</f>
        <v>AAA</v>
      </c>
      <c r="F200" s="46">
        <f ca="1">[1]!b_anal_day(B200,$A$5)/365</f>
        <v>2.7753424657534245</v>
      </c>
      <c r="G200" s="47">
        <f ca="1">[1]!b_anal_yield_cnbd(B200,$A$5)</f>
        <v>0</v>
      </c>
      <c r="H200" s="47">
        <f t="shared" ca="1" si="9"/>
        <v>486.00000000000006</v>
      </c>
      <c r="I200" s="47">
        <f ca="1">[1]!b_anal_yield_cnbd(B200,$A$7)</f>
        <v>0</v>
      </c>
      <c r="J200" s="47">
        <f t="shared" ca="1" si="10"/>
        <v>0</v>
      </c>
      <c r="K200" s="45" t="str">
        <f>[1]!s_info_Nature(B200)</f>
        <v>中央国有企业</v>
      </c>
      <c r="L200" s="45" t="str">
        <f>[1]!b_info_windl1type(B200)</f>
        <v>中期票据</v>
      </c>
      <c r="M200" s="17">
        <f>[1]!b_info_couponrate(B200)</f>
        <v>4.88</v>
      </c>
      <c r="N200" s="18" t="str">
        <f>[1]!B_Info_ListedDate(B200)</f>
        <v>2015-03-30</v>
      </c>
      <c r="O200" s="18" t="str">
        <f>[1]!b_issue_firstissue(B200)</f>
        <v>2015-03-26</v>
      </c>
      <c r="P200" s="4">
        <f t="shared" ca="1" si="11"/>
        <v>42905</v>
      </c>
    </row>
    <row r="201" spans="2:16">
      <c r="B201" s="7">
        <v>101554013</v>
      </c>
      <c r="C201" s="7">
        <v>4.8600000000000003</v>
      </c>
      <c r="D201" s="44" t="str">
        <f>[1]!b_info_name(B201)</f>
        <v>15神华MTN001</v>
      </c>
      <c r="E201" s="45" t="str">
        <f>[1]!b_info_latestissurercreditrating(B201)</f>
        <v>AAA</v>
      </c>
      <c r="F201" s="46">
        <f ca="1">[1]!b_anal_day(B201,$A$5)/365</f>
        <v>2.7753424657534245</v>
      </c>
      <c r="G201" s="47">
        <f ca="1">[1]!b_anal_yield_cnbd(B201,$A$5)</f>
        <v>0</v>
      </c>
      <c r="H201" s="47">
        <f t="shared" ca="1" si="9"/>
        <v>486.00000000000006</v>
      </c>
      <c r="I201" s="47">
        <f ca="1">[1]!b_anal_yield_cnbd(B201,$A$7)</f>
        <v>0</v>
      </c>
      <c r="J201" s="47">
        <f t="shared" ca="1" si="10"/>
        <v>0</v>
      </c>
      <c r="K201" s="45" t="str">
        <f>[1]!s_info_Nature(B201)</f>
        <v>中央国有企业</v>
      </c>
      <c r="L201" s="45" t="str">
        <f>[1]!b_info_windl1type(B201)</f>
        <v>中期票据</v>
      </c>
      <c r="M201" s="17">
        <f>[1]!b_info_couponrate(B201)</f>
        <v>4.88</v>
      </c>
      <c r="N201" s="18" t="str">
        <f>[1]!B_Info_ListedDate(B201)</f>
        <v>2015-03-30</v>
      </c>
      <c r="O201" s="18" t="str">
        <f>[1]!b_issue_firstissue(B201)</f>
        <v>2015-03-26</v>
      </c>
      <c r="P201" s="4">
        <f t="shared" ca="1" si="11"/>
        <v>42905</v>
      </c>
    </row>
    <row r="202" spans="2:16">
      <c r="B202" s="7">
        <v>101554013</v>
      </c>
      <c r="C202" s="7">
        <v>4.8600000000000003</v>
      </c>
      <c r="D202" s="44" t="str">
        <f>[1]!b_info_name(B202)</f>
        <v>15神华MTN001</v>
      </c>
      <c r="E202" s="45" t="str">
        <f>[1]!b_info_latestissurercreditrating(B202)</f>
        <v>AAA</v>
      </c>
      <c r="F202" s="46">
        <f ca="1">[1]!b_anal_day(B202,$A$5)/365</f>
        <v>2.7753424657534245</v>
      </c>
      <c r="G202" s="47">
        <f ca="1">[1]!b_anal_yield_cnbd(B202,$A$5)</f>
        <v>0</v>
      </c>
      <c r="H202" s="47">
        <f t="shared" ca="1" si="9"/>
        <v>486.00000000000006</v>
      </c>
      <c r="I202" s="47">
        <f ca="1">[1]!b_anal_yield_cnbd(B202,$A$7)</f>
        <v>0</v>
      </c>
      <c r="J202" s="47">
        <f t="shared" ca="1" si="10"/>
        <v>0</v>
      </c>
      <c r="K202" s="45" t="str">
        <f>[1]!s_info_Nature(B202)</f>
        <v>中央国有企业</v>
      </c>
      <c r="L202" s="45" t="str">
        <f>[1]!b_info_windl1type(B202)</f>
        <v>中期票据</v>
      </c>
      <c r="M202" s="17">
        <f>[1]!b_info_couponrate(B202)</f>
        <v>4.88</v>
      </c>
      <c r="N202" s="18" t="str">
        <f>[1]!B_Info_ListedDate(B202)</f>
        <v>2015-03-30</v>
      </c>
      <c r="O202" s="18" t="str">
        <f>[1]!b_issue_firstissue(B202)</f>
        <v>2015-03-26</v>
      </c>
      <c r="P202" s="4">
        <f t="shared" ca="1" si="11"/>
        <v>42905</v>
      </c>
    </row>
    <row r="203" spans="2:16">
      <c r="B203" s="7">
        <v>101559005</v>
      </c>
      <c r="C203" s="7">
        <v>4.8499999999999996</v>
      </c>
      <c r="D203" s="44" t="str">
        <f>[1]!b_info_name(B203)</f>
        <v>15苏国资MTN001</v>
      </c>
      <c r="E203" s="45" t="str">
        <f>[1]!b_info_latestissurercreditrating(B203)</f>
        <v>AAA</v>
      </c>
      <c r="F203" s="46">
        <f ca="1">[1]!b_anal_day(B203,$A$5)/365</f>
        <v>2.6657534246575341</v>
      </c>
      <c r="G203" s="47">
        <f ca="1">[1]!b_anal_yield_cnbd(B203,$A$5)</f>
        <v>0</v>
      </c>
      <c r="H203" s="47">
        <f t="shared" ca="1" si="9"/>
        <v>484.99999999999994</v>
      </c>
      <c r="I203" s="47">
        <f ca="1">[1]!b_anal_yield_cnbd(B203,$A$7)</f>
        <v>0</v>
      </c>
      <c r="J203" s="47">
        <f t="shared" ca="1" si="10"/>
        <v>0</v>
      </c>
      <c r="K203" s="45" t="str">
        <f>[1]!s_info_Nature(B203)</f>
        <v>地方国有企业</v>
      </c>
      <c r="L203" s="45" t="str">
        <f>[1]!b_info_windl1type(B203)</f>
        <v>中期票据</v>
      </c>
      <c r="M203" s="17">
        <f>[1]!b_info_couponrate(B203)</f>
        <v>4.83</v>
      </c>
      <c r="N203" s="18" t="str">
        <f>[1]!B_Info_ListedDate(B203)</f>
        <v>2015-02-17</v>
      </c>
      <c r="O203" s="18" t="str">
        <f>[1]!b_issue_firstissue(B203)</f>
        <v>2015-02-13</v>
      </c>
      <c r="P203" s="4">
        <f t="shared" ca="1" si="11"/>
        <v>42905</v>
      </c>
    </row>
    <row r="204" spans="2:16">
      <c r="B204" s="7">
        <v>101559005</v>
      </c>
      <c r="C204" s="7">
        <v>4.8499999999999996</v>
      </c>
      <c r="D204" s="44" t="str">
        <f>[1]!b_info_name(B204)</f>
        <v>15苏国资MTN001</v>
      </c>
      <c r="E204" s="45" t="str">
        <f>[1]!b_info_latestissurercreditrating(B204)</f>
        <v>AAA</v>
      </c>
      <c r="F204" s="46">
        <f ca="1">[1]!b_anal_day(B204,$A$5)/365</f>
        <v>2.6657534246575341</v>
      </c>
      <c r="G204" s="47">
        <f ca="1">[1]!b_anal_yield_cnbd(B204,$A$5)</f>
        <v>0</v>
      </c>
      <c r="H204" s="47">
        <f t="shared" ca="1" si="9"/>
        <v>484.99999999999994</v>
      </c>
      <c r="I204" s="47">
        <f ca="1">[1]!b_anal_yield_cnbd(B204,$A$7)</f>
        <v>0</v>
      </c>
      <c r="J204" s="47">
        <f t="shared" ca="1" si="10"/>
        <v>0</v>
      </c>
      <c r="K204" s="45" t="str">
        <f>[1]!s_info_Nature(B204)</f>
        <v>地方国有企业</v>
      </c>
      <c r="L204" s="45" t="str">
        <f>[1]!b_info_windl1type(B204)</f>
        <v>中期票据</v>
      </c>
      <c r="M204" s="17">
        <f>[1]!b_info_couponrate(B204)</f>
        <v>4.83</v>
      </c>
      <c r="N204" s="18" t="str">
        <f>[1]!B_Info_ListedDate(B204)</f>
        <v>2015-02-17</v>
      </c>
      <c r="O204" s="18" t="str">
        <f>[1]!b_issue_firstissue(B204)</f>
        <v>2015-02-13</v>
      </c>
      <c r="P204" s="4">
        <f t="shared" ca="1" si="11"/>
        <v>42905</v>
      </c>
    </row>
    <row r="205" spans="2:16">
      <c r="B205" s="7">
        <v>101761002</v>
      </c>
      <c r="C205" s="7">
        <v>4.8499999999999996</v>
      </c>
      <c r="D205" s="44" t="str">
        <f>[1]!b_info_name(B205)</f>
        <v>17光大集团MTN001</v>
      </c>
      <c r="E205" s="45" t="str">
        <f>[1]!b_info_latestissurercreditrating(B205)</f>
        <v>AAA</v>
      </c>
      <c r="F205" s="46">
        <f ca="1">[1]!b_anal_day(B205,$A$5)/365</f>
        <v>2.7041095890410958</v>
      </c>
      <c r="G205" s="47">
        <f ca="1">[1]!b_anal_yield_cnbd(B205,$A$5)</f>
        <v>0</v>
      </c>
      <c r="H205" s="47">
        <f t="shared" ca="1" si="9"/>
        <v>484.99999999999994</v>
      </c>
      <c r="I205" s="47">
        <f ca="1">[1]!b_anal_yield_cnbd(B205,$A$7)</f>
        <v>0</v>
      </c>
      <c r="J205" s="47">
        <f t="shared" ca="1" si="10"/>
        <v>0</v>
      </c>
      <c r="K205" s="45" t="str">
        <f>[1]!s_info_Nature(B205)</f>
        <v>中央国有企业</v>
      </c>
      <c r="L205" s="45" t="str">
        <f>[1]!b_info_windl1type(B205)</f>
        <v>中期票据</v>
      </c>
      <c r="M205" s="17">
        <f>[1]!b_info_couponrate(B205)</f>
        <v>4.4000000000000004</v>
      </c>
      <c r="N205" s="18" t="str">
        <f>[1]!B_Info_ListedDate(B205)</f>
        <v>2017-03-02</v>
      </c>
      <c r="O205" s="18" t="str">
        <f>[1]!b_issue_firstissue(B205)</f>
        <v>2017-02-27</v>
      </c>
      <c r="P205" s="4">
        <f t="shared" ca="1" si="11"/>
        <v>42905</v>
      </c>
    </row>
    <row r="206" spans="2:16">
      <c r="B206" s="7">
        <v>101554029</v>
      </c>
      <c r="C206" s="7">
        <v>4.8499999999999996</v>
      </c>
      <c r="D206" s="44" t="str">
        <f>[1]!b_info_name(B206)</f>
        <v>15穗地铁MTN001</v>
      </c>
      <c r="E206" s="45" t="str">
        <f>[1]!b_info_latestissurercreditrating(B206)</f>
        <v>AAA</v>
      </c>
      <c r="F206" s="46">
        <f ca="1">[1]!b_anal_day(B206,$A$5)/365</f>
        <v>2.9095890410958902</v>
      </c>
      <c r="G206" s="47">
        <f ca="1">[1]!b_anal_yield_cnbd(B206,$A$5)</f>
        <v>0</v>
      </c>
      <c r="H206" s="47">
        <f t="shared" ca="1" si="9"/>
        <v>484.99999999999994</v>
      </c>
      <c r="I206" s="47">
        <f ca="1">[1]!b_anal_yield_cnbd(B206,$A$7)</f>
        <v>0</v>
      </c>
      <c r="J206" s="47">
        <f t="shared" ca="1" si="10"/>
        <v>0</v>
      </c>
      <c r="K206" s="45" t="str">
        <f>[1]!s_info_Nature(B206)</f>
        <v>地方国有企业</v>
      </c>
      <c r="L206" s="45" t="str">
        <f>[1]!b_info_windl1type(B206)</f>
        <v>中期票据</v>
      </c>
      <c r="M206" s="17">
        <f>[1]!b_info_couponrate(B206)</f>
        <v>4.45</v>
      </c>
      <c r="N206" s="18" t="str">
        <f>[1]!B_Info_ListedDate(B206)</f>
        <v>2015-05-18</v>
      </c>
      <c r="O206" s="18" t="str">
        <f>[1]!b_issue_firstissue(B206)</f>
        <v>2015-05-14</v>
      </c>
      <c r="P206" s="4">
        <f t="shared" ca="1" si="11"/>
        <v>42905</v>
      </c>
    </row>
    <row r="207" spans="2:16">
      <c r="B207" s="7">
        <v>101556026</v>
      </c>
      <c r="C207" s="7">
        <v>4.8499999999999996</v>
      </c>
      <c r="D207" s="44" t="str">
        <f>[1]!b_info_name(B207)</f>
        <v>15宁地铁MTN001</v>
      </c>
      <c r="E207" s="45" t="str">
        <f>[1]!b_info_latestissurercreditrating(B207)</f>
        <v>AAA</v>
      </c>
      <c r="F207" s="46">
        <f ca="1">[1]!b_anal_day(B207,$A$5)/365</f>
        <v>3.0821917808219177</v>
      </c>
      <c r="G207" s="47">
        <f ca="1">[1]!b_anal_yield_cnbd(B207,$A$5)</f>
        <v>0</v>
      </c>
      <c r="H207" s="47">
        <f t="shared" ca="1" si="9"/>
        <v>484.99999999999994</v>
      </c>
      <c r="I207" s="47">
        <f ca="1">[1]!b_anal_yield_cnbd(B207,$A$7)</f>
        <v>0</v>
      </c>
      <c r="J207" s="47">
        <f t="shared" ca="1" si="10"/>
        <v>0</v>
      </c>
      <c r="K207" s="45" t="str">
        <f>[1]!s_info_Nature(B207)</f>
        <v>地方国有企业</v>
      </c>
      <c r="L207" s="45" t="str">
        <f>[1]!b_info_windl1type(B207)</f>
        <v>中期票据</v>
      </c>
      <c r="M207" s="17">
        <f>[1]!b_info_couponrate(B207)</f>
        <v>4.59</v>
      </c>
      <c r="N207" s="18" t="str">
        <f>[1]!B_Info_ListedDate(B207)</f>
        <v>2015-07-20</v>
      </c>
      <c r="O207" s="18" t="str">
        <f>[1]!b_issue_firstissue(B207)</f>
        <v>2015-07-16</v>
      </c>
      <c r="P207" s="4">
        <f t="shared" ca="1" si="11"/>
        <v>42905</v>
      </c>
    </row>
    <row r="208" spans="2:16">
      <c r="B208" s="7">
        <v>101556026</v>
      </c>
      <c r="C208" s="7">
        <v>4.8499999999999996</v>
      </c>
      <c r="D208" s="44" t="str">
        <f>[1]!b_info_name(B208)</f>
        <v>15宁地铁MTN001</v>
      </c>
      <c r="E208" s="45" t="str">
        <f>[1]!b_info_latestissurercreditrating(B208)</f>
        <v>AAA</v>
      </c>
      <c r="F208" s="46">
        <f ca="1">[1]!b_anal_day(B208,$A$5)/365</f>
        <v>3.0821917808219177</v>
      </c>
      <c r="G208" s="47">
        <f ca="1">[1]!b_anal_yield_cnbd(B208,$A$5)</f>
        <v>0</v>
      </c>
      <c r="H208" s="47">
        <f t="shared" ca="1" si="9"/>
        <v>484.99999999999994</v>
      </c>
      <c r="I208" s="47">
        <f ca="1">[1]!b_anal_yield_cnbd(B208,$A$7)</f>
        <v>0</v>
      </c>
      <c r="J208" s="47">
        <f t="shared" ca="1" si="10"/>
        <v>0</v>
      </c>
      <c r="K208" s="45" t="str">
        <f>[1]!s_info_Nature(B208)</f>
        <v>地方国有企业</v>
      </c>
      <c r="L208" s="45" t="str">
        <f>[1]!b_info_windl1type(B208)</f>
        <v>中期票据</v>
      </c>
      <c r="M208" s="17">
        <f>[1]!b_info_couponrate(B208)</f>
        <v>4.59</v>
      </c>
      <c r="N208" s="18" t="str">
        <f>[1]!B_Info_ListedDate(B208)</f>
        <v>2015-07-20</v>
      </c>
      <c r="O208" s="18" t="str">
        <f>[1]!b_issue_firstissue(B208)</f>
        <v>2015-07-16</v>
      </c>
      <c r="P208" s="4">
        <f t="shared" ca="1" si="11"/>
        <v>42905</v>
      </c>
    </row>
    <row r="209" spans="2:16">
      <c r="B209" s="7">
        <v>101654039</v>
      </c>
      <c r="C209" s="7">
        <v>4.8499999999999996</v>
      </c>
      <c r="D209" s="44" t="str">
        <f>[1]!b_info_name(B209)</f>
        <v>16中建MTN001</v>
      </c>
      <c r="E209" s="45" t="str">
        <f>[1]!b_info_latestissurercreditrating(B209)</f>
        <v>AAA</v>
      </c>
      <c r="F209" s="46">
        <f ca="1">[1]!b_anal_day(B209,$A$5)/365</f>
        <v>3.8219178082191783</v>
      </c>
      <c r="G209" s="47">
        <f ca="1">[1]!b_anal_yield_cnbd(B209,$A$5)</f>
        <v>0</v>
      </c>
      <c r="H209" s="47">
        <f t="shared" ca="1" si="9"/>
        <v>484.99999999999994</v>
      </c>
      <c r="I209" s="47">
        <f ca="1">[1]!b_anal_yield_cnbd(B209,$A$7)</f>
        <v>0</v>
      </c>
      <c r="J209" s="47">
        <f t="shared" ca="1" si="10"/>
        <v>0</v>
      </c>
      <c r="K209" s="45" t="str">
        <f>[1]!s_info_Nature(B209)</f>
        <v>中央国有企业</v>
      </c>
      <c r="L209" s="45" t="str">
        <f>[1]!b_info_windl1type(B209)</f>
        <v>中期票据</v>
      </c>
      <c r="M209" s="17">
        <f>[1]!b_info_couponrate(B209)</f>
        <v>3.6</v>
      </c>
      <c r="N209" s="18" t="str">
        <f>[1]!B_Info_ListedDate(B209)</f>
        <v>2016-04-14</v>
      </c>
      <c r="O209" s="18" t="str">
        <f>[1]!b_issue_firstissue(B209)</f>
        <v>2016-04-11</v>
      </c>
      <c r="P209" s="4">
        <f t="shared" ca="1" si="11"/>
        <v>42905</v>
      </c>
    </row>
    <row r="210" spans="2:16">
      <c r="B210" s="7">
        <v>101654039</v>
      </c>
      <c r="C210" s="7">
        <v>4.8499999999999996</v>
      </c>
      <c r="D210" s="44" t="str">
        <f>[1]!b_info_name(B210)</f>
        <v>16中建MTN001</v>
      </c>
      <c r="E210" s="45" t="str">
        <f>[1]!b_info_latestissurercreditrating(B210)</f>
        <v>AAA</v>
      </c>
      <c r="F210" s="46">
        <f ca="1">[1]!b_anal_day(B210,$A$5)/365</f>
        <v>3.8219178082191783</v>
      </c>
      <c r="G210" s="47">
        <f ca="1">[1]!b_anal_yield_cnbd(B210,$A$5)</f>
        <v>0</v>
      </c>
      <c r="H210" s="47">
        <f t="shared" ca="1" si="9"/>
        <v>484.99999999999994</v>
      </c>
      <c r="I210" s="47">
        <f ca="1">[1]!b_anal_yield_cnbd(B210,$A$7)</f>
        <v>0</v>
      </c>
      <c r="J210" s="47">
        <f t="shared" ca="1" si="10"/>
        <v>0</v>
      </c>
      <c r="K210" s="45" t="str">
        <f>[1]!s_info_Nature(B210)</f>
        <v>中央国有企业</v>
      </c>
      <c r="L210" s="45" t="str">
        <f>[1]!b_info_windl1type(B210)</f>
        <v>中期票据</v>
      </c>
      <c r="M210" s="17">
        <f>[1]!b_info_couponrate(B210)</f>
        <v>3.6</v>
      </c>
      <c r="N210" s="18" t="str">
        <f>[1]!B_Info_ListedDate(B210)</f>
        <v>2016-04-14</v>
      </c>
      <c r="O210" s="18" t="str">
        <f>[1]!b_issue_firstissue(B210)</f>
        <v>2016-04-11</v>
      </c>
      <c r="P210" s="4">
        <f t="shared" ca="1" si="11"/>
        <v>42905</v>
      </c>
    </row>
    <row r="211" spans="2:16">
      <c r="B211" s="7">
        <v>112493</v>
      </c>
      <c r="C211" s="7">
        <v>4.8499999999999996</v>
      </c>
      <c r="D211" s="44" t="str">
        <f>[1]!b_info_name(B211)</f>
        <v>16华能资</v>
      </c>
      <c r="E211" s="45" t="str">
        <f>[1]!b_info_latestissurercreditrating(B211)</f>
        <v>AAA</v>
      </c>
      <c r="F211" s="46">
        <f ca="1">[1]!b_anal_day(B211,$A$5)/365</f>
        <v>4.4958904109589044</v>
      </c>
      <c r="G211" s="47">
        <f ca="1">[1]!b_anal_yield_cnbd(B211,$A$5)</f>
        <v>0</v>
      </c>
      <c r="H211" s="47">
        <f t="shared" ca="1" si="9"/>
        <v>484.99999999999994</v>
      </c>
      <c r="I211" s="47">
        <f ca="1">[1]!b_anal_yield_cnbd(B211,$A$7)</f>
        <v>0</v>
      </c>
      <c r="J211" s="47">
        <f t="shared" ca="1" si="10"/>
        <v>0</v>
      </c>
      <c r="K211" s="45" t="str">
        <f>[1]!s_info_Nature(B211)</f>
        <v>中央国有企业</v>
      </c>
      <c r="L211" s="45" t="str">
        <f>[1]!b_info_windl1type(B211)</f>
        <v>公司债</v>
      </c>
      <c r="M211" s="17">
        <f>[1]!b_info_couponrate(B211)</f>
        <v>4</v>
      </c>
      <c r="N211" s="18" t="str">
        <f>[1]!B_Info_ListedDate(B211)</f>
        <v>2017-01-26</v>
      </c>
      <c r="O211" s="18" t="str">
        <f>[1]!b_issue_firstissue(B211)</f>
        <v>2016-12-14</v>
      </c>
      <c r="P211" s="4">
        <f t="shared" ca="1" si="11"/>
        <v>42905</v>
      </c>
    </row>
    <row r="212" spans="2:16">
      <c r="B212" s="7">
        <v>112493</v>
      </c>
      <c r="C212" s="7">
        <v>4.8499999999999996</v>
      </c>
      <c r="D212" s="44" t="str">
        <f>[1]!b_info_name(B212)</f>
        <v>16华能资</v>
      </c>
      <c r="E212" s="45" t="str">
        <f>[1]!b_info_latestissurercreditrating(B212)</f>
        <v>AAA</v>
      </c>
      <c r="F212" s="46">
        <f ca="1">[1]!b_anal_day(B212,$A$5)/365</f>
        <v>4.4958904109589044</v>
      </c>
      <c r="G212" s="47">
        <f ca="1">[1]!b_anal_yield_cnbd(B212,$A$5)</f>
        <v>0</v>
      </c>
      <c r="H212" s="47">
        <f t="shared" ca="1" si="9"/>
        <v>484.99999999999994</v>
      </c>
      <c r="I212" s="47">
        <f ca="1">[1]!b_anal_yield_cnbd(B212,$A$7)</f>
        <v>0</v>
      </c>
      <c r="J212" s="47">
        <f t="shared" ca="1" si="10"/>
        <v>0</v>
      </c>
      <c r="K212" s="45" t="str">
        <f>[1]!s_info_Nature(B212)</f>
        <v>中央国有企业</v>
      </c>
      <c r="L212" s="45" t="str">
        <f>[1]!b_info_windl1type(B212)</f>
        <v>公司债</v>
      </c>
      <c r="M212" s="17">
        <f>[1]!b_info_couponrate(B212)</f>
        <v>4</v>
      </c>
      <c r="N212" s="18" t="str">
        <f>[1]!B_Info_ListedDate(B212)</f>
        <v>2017-01-26</v>
      </c>
      <c r="O212" s="18" t="str">
        <f>[1]!b_issue_firstissue(B212)</f>
        <v>2016-12-14</v>
      </c>
      <c r="P212" s="4">
        <f t="shared" ca="1" si="11"/>
        <v>42905</v>
      </c>
    </row>
    <row r="213" spans="2:16">
      <c r="B213" s="7">
        <v>1620042</v>
      </c>
      <c r="C213" s="7">
        <v>4.8499999999999996</v>
      </c>
      <c r="D213" s="44" t="str">
        <f>[1]!b_info_name(B213)</f>
        <v>16盛京银行01</v>
      </c>
      <c r="E213" s="45" t="str">
        <f>[1]!b_info_latestissurercreditrating(B213)</f>
        <v>AAA</v>
      </c>
      <c r="F213" s="46">
        <f ca="1">[1]!b_anal_day(B213,$A$5)/365</f>
        <v>2.1972602739726028</v>
      </c>
      <c r="G213" s="47">
        <f ca="1">[1]!b_anal_yield_cnbd(B213,$A$5)</f>
        <v>0</v>
      </c>
      <c r="H213" s="47">
        <f t="shared" ca="1" si="9"/>
        <v>484.99999999999994</v>
      </c>
      <c r="I213" s="47">
        <f ca="1">[1]!b_anal_yield_cnbd(B213,$A$7)</f>
        <v>0</v>
      </c>
      <c r="J213" s="47">
        <f t="shared" ca="1" si="10"/>
        <v>0</v>
      </c>
      <c r="K213" s="45" t="str">
        <f>[1]!s_info_Nature(B213)</f>
        <v>公众企业</v>
      </c>
      <c r="L213" s="45" t="str">
        <f>[1]!b_info_windl1type(B213)</f>
        <v>金融债</v>
      </c>
      <c r="M213" s="17">
        <f>[1]!b_info_couponrate(B213)</f>
        <v>3</v>
      </c>
      <c r="N213" s="18" t="str">
        <f>[1]!B_Info_ListedDate(B213)</f>
        <v>2016-08-30</v>
      </c>
      <c r="O213" s="18" t="str">
        <f>[1]!b_issue_firstissue(B213)</f>
        <v>2016-08-26</v>
      </c>
      <c r="P213" s="4">
        <f t="shared" ca="1" si="11"/>
        <v>42905</v>
      </c>
    </row>
    <row r="214" spans="2:16">
      <c r="B214" s="7">
        <v>101651045</v>
      </c>
      <c r="C214" s="7">
        <v>4.84</v>
      </c>
      <c r="D214" s="44" t="str">
        <f>[1]!b_info_name(B214)</f>
        <v>16华侨城MTN003</v>
      </c>
      <c r="E214" s="45" t="str">
        <f>[1]!b_info_latestissurercreditrating(B214)</f>
        <v>AAA</v>
      </c>
      <c r="F214" s="46">
        <f ca="1">[1]!b_anal_day(B214,$A$5)/365</f>
        <v>2.2082191780821918</v>
      </c>
      <c r="G214" s="47">
        <f ca="1">[1]!b_anal_yield_cnbd(B214,$A$5)</f>
        <v>0</v>
      </c>
      <c r="H214" s="47">
        <f t="shared" ca="1" si="9"/>
        <v>484</v>
      </c>
      <c r="I214" s="47">
        <f ca="1">[1]!b_anal_yield_cnbd(B214,$A$7)</f>
        <v>0</v>
      </c>
      <c r="J214" s="47">
        <f t="shared" ca="1" si="10"/>
        <v>0</v>
      </c>
      <c r="K214" s="45" t="str">
        <f>[1]!s_info_Nature(B214)</f>
        <v>中央国有企业</v>
      </c>
      <c r="L214" s="45" t="str">
        <f>[1]!b_info_windl1type(B214)</f>
        <v>中期票据</v>
      </c>
      <c r="M214" s="17">
        <f>[1]!b_info_couponrate(B214)</f>
        <v>2.99</v>
      </c>
      <c r="N214" s="18" t="str">
        <f>[1]!B_Info_ListedDate(B214)</f>
        <v>2016-09-05</v>
      </c>
      <c r="O214" s="18" t="str">
        <f>[1]!b_issue_firstissue(B214)</f>
        <v>2016-09-01</v>
      </c>
      <c r="P214" s="4">
        <f t="shared" ca="1" si="11"/>
        <v>42905</v>
      </c>
    </row>
    <row r="215" spans="2:16">
      <c r="B215" s="7">
        <v>101651045</v>
      </c>
      <c r="C215" s="7">
        <v>4.84</v>
      </c>
      <c r="D215" s="44" t="str">
        <f>[1]!b_info_name(B215)</f>
        <v>16华侨城MTN003</v>
      </c>
      <c r="E215" s="45" t="str">
        <f>[1]!b_info_latestissurercreditrating(B215)</f>
        <v>AAA</v>
      </c>
      <c r="F215" s="46">
        <f ca="1">[1]!b_anal_day(B215,$A$5)/365</f>
        <v>2.2082191780821918</v>
      </c>
      <c r="G215" s="47">
        <f ca="1">[1]!b_anal_yield_cnbd(B215,$A$5)</f>
        <v>0</v>
      </c>
      <c r="H215" s="47">
        <f t="shared" ca="1" si="9"/>
        <v>484</v>
      </c>
      <c r="I215" s="47">
        <f ca="1">[1]!b_anal_yield_cnbd(B215,$A$7)</f>
        <v>0</v>
      </c>
      <c r="J215" s="47">
        <f t="shared" ca="1" si="10"/>
        <v>0</v>
      </c>
      <c r="K215" s="45" t="str">
        <f>[1]!s_info_Nature(B215)</f>
        <v>中央国有企业</v>
      </c>
      <c r="L215" s="45" t="str">
        <f>[1]!b_info_windl1type(B215)</f>
        <v>中期票据</v>
      </c>
      <c r="M215" s="17">
        <f>[1]!b_info_couponrate(B215)</f>
        <v>2.99</v>
      </c>
      <c r="N215" s="18" t="str">
        <f>[1]!B_Info_ListedDate(B215)</f>
        <v>2016-09-05</v>
      </c>
      <c r="O215" s="18" t="str">
        <f>[1]!b_issue_firstissue(B215)</f>
        <v>2016-09-01</v>
      </c>
      <c r="P215" s="4">
        <f t="shared" ca="1" si="11"/>
        <v>42905</v>
      </c>
    </row>
    <row r="216" spans="2:16">
      <c r="B216" s="7">
        <v>101651045</v>
      </c>
      <c r="C216" s="7">
        <v>4.84</v>
      </c>
      <c r="D216" s="44" t="str">
        <f>[1]!b_info_name(B216)</f>
        <v>16华侨城MTN003</v>
      </c>
      <c r="E216" s="45" t="str">
        <f>[1]!b_info_latestissurercreditrating(B216)</f>
        <v>AAA</v>
      </c>
      <c r="F216" s="46">
        <f ca="1">[1]!b_anal_day(B216,$A$5)/365</f>
        <v>2.2082191780821918</v>
      </c>
      <c r="G216" s="47">
        <f ca="1">[1]!b_anal_yield_cnbd(B216,$A$5)</f>
        <v>0</v>
      </c>
      <c r="H216" s="47">
        <f t="shared" ca="1" si="9"/>
        <v>484</v>
      </c>
      <c r="I216" s="47">
        <f ca="1">[1]!b_anal_yield_cnbd(B216,$A$7)</f>
        <v>0</v>
      </c>
      <c r="J216" s="47">
        <f t="shared" ca="1" si="10"/>
        <v>0</v>
      </c>
      <c r="K216" s="45" t="str">
        <f>[1]!s_info_Nature(B216)</f>
        <v>中央国有企业</v>
      </c>
      <c r="L216" s="45" t="str">
        <f>[1]!b_info_windl1type(B216)</f>
        <v>中期票据</v>
      </c>
      <c r="M216" s="17">
        <f>[1]!b_info_couponrate(B216)</f>
        <v>2.99</v>
      </c>
      <c r="N216" s="18" t="str">
        <f>[1]!B_Info_ListedDate(B216)</f>
        <v>2016-09-05</v>
      </c>
      <c r="O216" s="18" t="str">
        <f>[1]!b_issue_firstissue(B216)</f>
        <v>2016-09-01</v>
      </c>
      <c r="P216" s="4">
        <f t="shared" ca="1" si="11"/>
        <v>42905</v>
      </c>
    </row>
    <row r="217" spans="2:16">
      <c r="B217" s="7">
        <v>101753007</v>
      </c>
      <c r="C217" s="7">
        <v>4.84</v>
      </c>
      <c r="D217" s="44" t="str">
        <f>[1]!b_info_name(B217)</f>
        <v>17中电子MTN001</v>
      </c>
      <c r="E217" s="45" t="str">
        <f>[1]!b_info_latestissurercreditrating(B217)</f>
        <v>AAA</v>
      </c>
      <c r="F217" s="46">
        <f ca="1">[1]!b_anal_day(B217,$A$5)/365</f>
        <v>2.8410958904109589</v>
      </c>
      <c r="G217" s="47">
        <f ca="1">[1]!b_anal_yield_cnbd(B217,$A$5)</f>
        <v>0</v>
      </c>
      <c r="H217" s="47">
        <f t="shared" ca="1" si="9"/>
        <v>484</v>
      </c>
      <c r="I217" s="47">
        <f ca="1">[1]!b_anal_yield_cnbd(B217,$A$7)</f>
        <v>0</v>
      </c>
      <c r="J217" s="47">
        <f t="shared" ca="1" si="10"/>
        <v>0</v>
      </c>
      <c r="K217" s="45" t="str">
        <f>[1]!s_info_Nature(B217)</f>
        <v>中央国有企业</v>
      </c>
      <c r="L217" s="45" t="str">
        <f>[1]!b_info_windl1type(B217)</f>
        <v>中期票据</v>
      </c>
      <c r="M217" s="17">
        <f>[1]!b_info_couponrate(B217)</f>
        <v>4.8</v>
      </c>
      <c r="N217" s="18" t="str">
        <f>[1]!B_Info_ListedDate(B217)</f>
        <v>2017-04-21</v>
      </c>
      <c r="O217" s="18" t="str">
        <f>[1]!b_issue_firstissue(B217)</f>
        <v>2017-04-18</v>
      </c>
      <c r="P217" s="4">
        <f t="shared" ca="1" si="11"/>
        <v>42905</v>
      </c>
    </row>
    <row r="218" spans="2:16">
      <c r="B218" s="7">
        <v>101753007</v>
      </c>
      <c r="C218" s="7">
        <v>4.84</v>
      </c>
      <c r="D218" s="44" t="str">
        <f>[1]!b_info_name(B218)</f>
        <v>17中电子MTN001</v>
      </c>
      <c r="E218" s="45" t="str">
        <f>[1]!b_info_latestissurercreditrating(B218)</f>
        <v>AAA</v>
      </c>
      <c r="F218" s="46">
        <f ca="1">[1]!b_anal_day(B218,$A$5)/365</f>
        <v>2.8410958904109589</v>
      </c>
      <c r="G218" s="47">
        <f ca="1">[1]!b_anal_yield_cnbd(B218,$A$5)</f>
        <v>0</v>
      </c>
      <c r="H218" s="47">
        <f t="shared" ca="1" si="9"/>
        <v>484</v>
      </c>
      <c r="I218" s="47">
        <f ca="1">[1]!b_anal_yield_cnbd(B218,$A$7)</f>
        <v>0</v>
      </c>
      <c r="J218" s="47">
        <f t="shared" ca="1" si="10"/>
        <v>0</v>
      </c>
      <c r="K218" s="45" t="str">
        <f>[1]!s_info_Nature(B218)</f>
        <v>中央国有企业</v>
      </c>
      <c r="L218" s="45" t="str">
        <f>[1]!b_info_windl1type(B218)</f>
        <v>中期票据</v>
      </c>
      <c r="M218" s="17">
        <f>[1]!b_info_couponrate(B218)</f>
        <v>4.8</v>
      </c>
      <c r="N218" s="18" t="str">
        <f>[1]!B_Info_ListedDate(B218)</f>
        <v>2017-04-21</v>
      </c>
      <c r="O218" s="18" t="str">
        <f>[1]!b_issue_firstissue(B218)</f>
        <v>2017-04-18</v>
      </c>
      <c r="P218" s="4">
        <f t="shared" ca="1" si="11"/>
        <v>42905</v>
      </c>
    </row>
    <row r="219" spans="2:16">
      <c r="B219" s="7">
        <v>101753007</v>
      </c>
      <c r="C219" s="7">
        <v>4.84</v>
      </c>
      <c r="D219" s="44" t="str">
        <f>[1]!b_info_name(B219)</f>
        <v>17中电子MTN001</v>
      </c>
      <c r="E219" s="45" t="str">
        <f>[1]!b_info_latestissurercreditrating(B219)</f>
        <v>AAA</v>
      </c>
      <c r="F219" s="46">
        <f ca="1">[1]!b_anal_day(B219,$A$5)/365</f>
        <v>2.8410958904109589</v>
      </c>
      <c r="G219" s="47">
        <f ca="1">[1]!b_anal_yield_cnbd(B219,$A$5)</f>
        <v>0</v>
      </c>
      <c r="H219" s="47">
        <f t="shared" ca="1" si="9"/>
        <v>484</v>
      </c>
      <c r="I219" s="47">
        <f ca="1">[1]!b_anal_yield_cnbd(B219,$A$7)</f>
        <v>0</v>
      </c>
      <c r="J219" s="47">
        <f t="shared" ca="1" si="10"/>
        <v>0</v>
      </c>
      <c r="K219" s="45" t="str">
        <f>[1]!s_info_Nature(B219)</f>
        <v>中央国有企业</v>
      </c>
      <c r="L219" s="45" t="str">
        <f>[1]!b_info_windl1type(B219)</f>
        <v>中期票据</v>
      </c>
      <c r="M219" s="17">
        <f>[1]!b_info_couponrate(B219)</f>
        <v>4.8</v>
      </c>
      <c r="N219" s="18" t="str">
        <f>[1]!B_Info_ListedDate(B219)</f>
        <v>2017-04-21</v>
      </c>
      <c r="O219" s="18" t="str">
        <f>[1]!b_issue_firstissue(B219)</f>
        <v>2017-04-18</v>
      </c>
      <c r="P219" s="4">
        <f t="shared" ca="1" si="11"/>
        <v>42905</v>
      </c>
    </row>
    <row r="220" spans="2:16">
      <c r="B220" s="7">
        <v>101761002</v>
      </c>
      <c r="C220" s="7">
        <v>4.84</v>
      </c>
      <c r="D220" s="44" t="str">
        <f>[1]!b_info_name(B220)</f>
        <v>17光大集团MTN001</v>
      </c>
      <c r="E220" s="45" t="str">
        <f>[1]!b_info_latestissurercreditrating(B220)</f>
        <v>AAA</v>
      </c>
      <c r="F220" s="46">
        <f ca="1">[1]!b_anal_day(B220,$A$5)/365</f>
        <v>2.7041095890410958</v>
      </c>
      <c r="G220" s="47">
        <f ca="1">[1]!b_anal_yield_cnbd(B220,$A$5)</f>
        <v>0</v>
      </c>
      <c r="H220" s="47">
        <f t="shared" ca="1" si="9"/>
        <v>484</v>
      </c>
      <c r="I220" s="47">
        <f ca="1">[1]!b_anal_yield_cnbd(B220,$A$7)</f>
        <v>0</v>
      </c>
      <c r="J220" s="47">
        <f t="shared" ca="1" si="10"/>
        <v>0</v>
      </c>
      <c r="K220" s="45" t="str">
        <f>[1]!s_info_Nature(B220)</f>
        <v>中央国有企业</v>
      </c>
      <c r="L220" s="45" t="str">
        <f>[1]!b_info_windl1type(B220)</f>
        <v>中期票据</v>
      </c>
      <c r="M220" s="17">
        <f>[1]!b_info_couponrate(B220)</f>
        <v>4.4000000000000004</v>
      </c>
      <c r="N220" s="18" t="str">
        <f>[1]!B_Info_ListedDate(B220)</f>
        <v>2017-03-02</v>
      </c>
      <c r="O220" s="18" t="str">
        <f>[1]!b_issue_firstissue(B220)</f>
        <v>2017-02-27</v>
      </c>
      <c r="P220" s="4">
        <f t="shared" ca="1" si="11"/>
        <v>42905</v>
      </c>
    </row>
    <row r="221" spans="2:16">
      <c r="B221" s="7">
        <v>101761002</v>
      </c>
      <c r="C221" s="7">
        <v>4.84</v>
      </c>
      <c r="D221" s="44" t="str">
        <f>[1]!b_info_name(B221)</f>
        <v>17光大集团MTN001</v>
      </c>
      <c r="E221" s="45" t="str">
        <f>[1]!b_info_latestissurercreditrating(B221)</f>
        <v>AAA</v>
      </c>
      <c r="F221" s="46">
        <f ca="1">[1]!b_anal_day(B221,$A$5)/365</f>
        <v>2.7041095890410958</v>
      </c>
      <c r="G221" s="47">
        <f ca="1">[1]!b_anal_yield_cnbd(B221,$A$5)</f>
        <v>0</v>
      </c>
      <c r="H221" s="47">
        <f t="shared" ca="1" si="9"/>
        <v>484</v>
      </c>
      <c r="I221" s="47">
        <f ca="1">[1]!b_anal_yield_cnbd(B221,$A$7)</f>
        <v>0</v>
      </c>
      <c r="J221" s="47">
        <f t="shared" ca="1" si="10"/>
        <v>0</v>
      </c>
      <c r="K221" s="45" t="str">
        <f>[1]!s_info_Nature(B221)</f>
        <v>中央国有企业</v>
      </c>
      <c r="L221" s="45" t="str">
        <f>[1]!b_info_windl1type(B221)</f>
        <v>中期票据</v>
      </c>
      <c r="M221" s="17">
        <f>[1]!b_info_couponrate(B221)</f>
        <v>4.4000000000000004</v>
      </c>
      <c r="N221" s="18" t="str">
        <f>[1]!B_Info_ListedDate(B221)</f>
        <v>2017-03-02</v>
      </c>
      <c r="O221" s="18" t="str">
        <f>[1]!b_issue_firstissue(B221)</f>
        <v>2017-02-27</v>
      </c>
      <c r="P221" s="4">
        <f t="shared" ca="1" si="11"/>
        <v>42905</v>
      </c>
    </row>
    <row r="222" spans="2:16">
      <c r="B222" s="7">
        <v>101753007</v>
      </c>
      <c r="C222" s="7">
        <v>4.84</v>
      </c>
      <c r="D222" s="44" t="str">
        <f>[1]!b_info_name(B222)</f>
        <v>17中电子MTN001</v>
      </c>
      <c r="E222" s="45" t="str">
        <f>[1]!b_info_latestissurercreditrating(B222)</f>
        <v>AAA</v>
      </c>
      <c r="F222" s="46">
        <f ca="1">[1]!b_anal_day(B222,$A$5)/365</f>
        <v>2.8410958904109589</v>
      </c>
      <c r="G222" s="47">
        <f ca="1">[1]!b_anal_yield_cnbd(B222,$A$5)</f>
        <v>0</v>
      </c>
      <c r="H222" s="47">
        <f t="shared" ca="1" si="9"/>
        <v>484</v>
      </c>
      <c r="I222" s="47">
        <f ca="1">[1]!b_anal_yield_cnbd(B222,$A$7)</f>
        <v>0</v>
      </c>
      <c r="J222" s="47">
        <f t="shared" ca="1" si="10"/>
        <v>0</v>
      </c>
      <c r="K222" s="45" t="str">
        <f>[1]!s_info_Nature(B222)</f>
        <v>中央国有企业</v>
      </c>
      <c r="L222" s="45" t="str">
        <f>[1]!b_info_windl1type(B222)</f>
        <v>中期票据</v>
      </c>
      <c r="M222" s="17">
        <f>[1]!b_info_couponrate(B222)</f>
        <v>4.8</v>
      </c>
      <c r="N222" s="18" t="str">
        <f>[1]!B_Info_ListedDate(B222)</f>
        <v>2017-04-21</v>
      </c>
      <c r="O222" s="18" t="str">
        <f>[1]!b_issue_firstissue(B222)</f>
        <v>2017-04-18</v>
      </c>
      <c r="P222" s="4">
        <f t="shared" ca="1" si="11"/>
        <v>42905</v>
      </c>
    </row>
    <row r="223" spans="2:16">
      <c r="B223" s="7">
        <v>101658033</v>
      </c>
      <c r="C223" s="7">
        <v>4.83</v>
      </c>
      <c r="D223" s="44" t="str">
        <f>[1]!b_info_name(B223)</f>
        <v>16华侨城MTN002</v>
      </c>
      <c r="E223" s="45" t="str">
        <f>[1]!b_info_latestissurercreditrating(B223)</f>
        <v>AAA</v>
      </c>
      <c r="F223" s="46">
        <f ca="1">[1]!b_anal_day(B223,$A$5)/365</f>
        <v>2.0931506849315067</v>
      </c>
      <c r="G223" s="47">
        <f ca="1">[1]!b_anal_yield_cnbd(B223,$A$5)</f>
        <v>0</v>
      </c>
      <c r="H223" s="47">
        <f t="shared" ca="1" si="9"/>
        <v>483</v>
      </c>
      <c r="I223" s="47">
        <f ca="1">[1]!b_anal_yield_cnbd(B223,$A$7)</f>
        <v>0</v>
      </c>
      <c r="J223" s="47">
        <f t="shared" ca="1" si="10"/>
        <v>0</v>
      </c>
      <c r="K223" s="45" t="str">
        <f>[1]!s_info_Nature(B223)</f>
        <v>中央国有企业</v>
      </c>
      <c r="L223" s="45" t="str">
        <f>[1]!b_info_windl1type(B223)</f>
        <v>中期票据</v>
      </c>
      <c r="M223" s="17">
        <f>[1]!b_info_couponrate(B223)</f>
        <v>3</v>
      </c>
      <c r="N223" s="18" t="str">
        <f>[1]!B_Info_ListedDate(B223)</f>
        <v>2016-07-25</v>
      </c>
      <c r="O223" s="18" t="str">
        <f>[1]!b_issue_firstissue(B223)</f>
        <v>2016-07-20</v>
      </c>
      <c r="P223" s="4">
        <f t="shared" ca="1" si="11"/>
        <v>42905</v>
      </c>
    </row>
    <row r="224" spans="2:16">
      <c r="B224" s="7">
        <v>101658033</v>
      </c>
      <c r="C224" s="7">
        <v>4.83</v>
      </c>
      <c r="D224" s="44" t="str">
        <f>[1]!b_info_name(B224)</f>
        <v>16华侨城MTN002</v>
      </c>
      <c r="E224" s="45" t="str">
        <f>[1]!b_info_latestissurercreditrating(B224)</f>
        <v>AAA</v>
      </c>
      <c r="F224" s="46">
        <f ca="1">[1]!b_anal_day(B224,$A$5)/365</f>
        <v>2.0931506849315067</v>
      </c>
      <c r="G224" s="47">
        <f ca="1">[1]!b_anal_yield_cnbd(B224,$A$5)</f>
        <v>0</v>
      </c>
      <c r="H224" s="47">
        <f t="shared" ca="1" si="9"/>
        <v>483</v>
      </c>
      <c r="I224" s="47">
        <f ca="1">[1]!b_anal_yield_cnbd(B224,$A$7)</f>
        <v>0</v>
      </c>
      <c r="J224" s="47">
        <f t="shared" ca="1" si="10"/>
        <v>0</v>
      </c>
      <c r="K224" s="45" t="str">
        <f>[1]!s_info_Nature(B224)</f>
        <v>中央国有企业</v>
      </c>
      <c r="L224" s="45" t="str">
        <f>[1]!b_info_windl1type(B224)</f>
        <v>中期票据</v>
      </c>
      <c r="M224" s="17">
        <f>[1]!b_info_couponrate(B224)</f>
        <v>3</v>
      </c>
      <c r="N224" s="18" t="str">
        <f>[1]!B_Info_ListedDate(B224)</f>
        <v>2016-07-25</v>
      </c>
      <c r="O224" s="18" t="str">
        <f>[1]!b_issue_firstissue(B224)</f>
        <v>2016-07-20</v>
      </c>
      <c r="P224" s="4">
        <f t="shared" ca="1" si="11"/>
        <v>42905</v>
      </c>
    </row>
    <row r="225" spans="2:16">
      <c r="B225" s="7">
        <v>101658033</v>
      </c>
      <c r="C225" s="7">
        <v>4.83</v>
      </c>
      <c r="D225" s="44" t="str">
        <f>[1]!b_info_name(B225)</f>
        <v>16华侨城MTN002</v>
      </c>
      <c r="E225" s="45" t="str">
        <f>[1]!b_info_latestissurercreditrating(B225)</f>
        <v>AAA</v>
      </c>
      <c r="F225" s="46">
        <f ca="1">[1]!b_anal_day(B225,$A$5)/365</f>
        <v>2.0931506849315067</v>
      </c>
      <c r="G225" s="47">
        <f ca="1">[1]!b_anal_yield_cnbd(B225,$A$5)</f>
        <v>0</v>
      </c>
      <c r="H225" s="47">
        <f t="shared" ca="1" si="9"/>
        <v>483</v>
      </c>
      <c r="I225" s="47">
        <f ca="1">[1]!b_anal_yield_cnbd(B225,$A$7)</f>
        <v>0</v>
      </c>
      <c r="J225" s="47">
        <f t="shared" ca="1" si="10"/>
        <v>0</v>
      </c>
      <c r="K225" s="45" t="str">
        <f>[1]!s_info_Nature(B225)</f>
        <v>中央国有企业</v>
      </c>
      <c r="L225" s="45" t="str">
        <f>[1]!b_info_windl1type(B225)</f>
        <v>中期票据</v>
      </c>
      <c r="M225" s="17">
        <f>[1]!b_info_couponrate(B225)</f>
        <v>3</v>
      </c>
      <c r="N225" s="18" t="str">
        <f>[1]!B_Info_ListedDate(B225)</f>
        <v>2016-07-25</v>
      </c>
      <c r="O225" s="18" t="str">
        <f>[1]!b_issue_firstissue(B225)</f>
        <v>2016-07-20</v>
      </c>
      <c r="P225" s="4">
        <f t="shared" ca="1" si="11"/>
        <v>42905</v>
      </c>
    </row>
    <row r="226" spans="2:16">
      <c r="B226" s="7">
        <v>101454042</v>
      </c>
      <c r="C226" s="7">
        <v>4.83</v>
      </c>
      <c r="D226" s="44" t="str">
        <f>[1]!b_info_name(B226)</f>
        <v>14中金集MTN002</v>
      </c>
      <c r="E226" s="45" t="str">
        <f>[1]!b_info_latestissurercreditrating(B226)</f>
        <v>AAA</v>
      </c>
      <c r="F226" s="46">
        <f ca="1">[1]!b_anal_day(B226,$A$5)/365</f>
        <v>2.1013698630136988</v>
      </c>
      <c r="G226" s="47">
        <f ca="1">[1]!b_anal_yield_cnbd(B226,$A$5)</f>
        <v>0</v>
      </c>
      <c r="H226" s="47">
        <f t="shared" ca="1" si="9"/>
        <v>483</v>
      </c>
      <c r="I226" s="47">
        <f ca="1">[1]!b_anal_yield_cnbd(B226,$A$7)</f>
        <v>0</v>
      </c>
      <c r="J226" s="47">
        <f t="shared" ca="1" si="10"/>
        <v>0</v>
      </c>
      <c r="K226" s="45" t="str">
        <f>[1]!s_info_Nature(B226)</f>
        <v>中央国有企业</v>
      </c>
      <c r="L226" s="45" t="str">
        <f>[1]!b_info_windl1type(B226)</f>
        <v>中期票据</v>
      </c>
      <c r="M226" s="17">
        <f>[1]!b_info_couponrate(B226)</f>
        <v>5.4</v>
      </c>
      <c r="N226" s="18" t="str">
        <f>[1]!B_Info_ListedDate(B226)</f>
        <v>2014-07-28</v>
      </c>
      <c r="O226" s="18" t="str">
        <f>[1]!b_issue_firstissue(B226)</f>
        <v>2014-07-24</v>
      </c>
      <c r="P226" s="4">
        <f t="shared" ca="1" si="11"/>
        <v>42905</v>
      </c>
    </row>
    <row r="227" spans="2:16">
      <c r="B227" s="7">
        <v>101654061</v>
      </c>
      <c r="C227" s="7">
        <v>4.82</v>
      </c>
      <c r="D227" s="44" t="str">
        <f>[1]!b_info_name(B227)</f>
        <v>16中金集MTN001</v>
      </c>
      <c r="E227" s="45" t="str">
        <f>[1]!b_info_latestissurercreditrating(B227)</f>
        <v>AAA</v>
      </c>
      <c r="F227" s="46">
        <f ca="1">[1]!b_anal_day(B227,$A$5)/365</f>
        <v>2.0821917808219177</v>
      </c>
      <c r="G227" s="47">
        <f ca="1">[1]!b_anal_yield_cnbd(B227,$A$5)</f>
        <v>0</v>
      </c>
      <c r="H227" s="47">
        <f t="shared" ca="1" si="9"/>
        <v>482</v>
      </c>
      <c r="I227" s="47">
        <f ca="1">[1]!b_anal_yield_cnbd(B227,$A$7)</f>
        <v>0</v>
      </c>
      <c r="J227" s="47">
        <f t="shared" ca="1" si="10"/>
        <v>0</v>
      </c>
      <c r="K227" s="45" t="str">
        <f>[1]!s_info_Nature(B227)</f>
        <v>中央国有企业</v>
      </c>
      <c r="L227" s="45" t="str">
        <f>[1]!b_info_windl1type(B227)</f>
        <v>中期票据</v>
      </c>
      <c r="M227" s="17">
        <f>[1]!b_info_couponrate(B227)</f>
        <v>3.23</v>
      </c>
      <c r="N227" s="18" t="str">
        <f>[1]!B_Info_ListedDate(B227)</f>
        <v>2016-07-19</v>
      </c>
      <c r="O227" s="18" t="str">
        <f>[1]!b_issue_firstissue(B227)</f>
        <v>2016-07-15</v>
      </c>
      <c r="P227" s="4">
        <f t="shared" ca="1" si="11"/>
        <v>42905</v>
      </c>
    </row>
    <row r="228" spans="2:16">
      <c r="B228" s="7">
        <v>1282531</v>
      </c>
      <c r="C228" s="7">
        <v>4.8099999999999996</v>
      </c>
      <c r="D228" s="44" t="str">
        <f>[1]!b_info_name(B228)</f>
        <v>12乌城投MTN1</v>
      </c>
      <c r="E228" s="45" t="str">
        <f>[1]!b_info_latestissurercreditrating(B228)</f>
        <v>AA+</v>
      </c>
      <c r="F228" s="46">
        <f ca="1">[1]!b_anal_day(B228,$A$5)/365</f>
        <v>0.47945205479452052</v>
      </c>
      <c r="G228" s="47">
        <f ca="1">[1]!b_anal_yield_cnbd(B228,$A$5)</f>
        <v>0</v>
      </c>
      <c r="H228" s="47">
        <f t="shared" ca="1" si="9"/>
        <v>480.99999999999994</v>
      </c>
      <c r="I228" s="47">
        <f ca="1">[1]!b_anal_yield_cnbd(B228,$A$7)</f>
        <v>0</v>
      </c>
      <c r="J228" s="47">
        <f t="shared" ca="1" si="10"/>
        <v>0</v>
      </c>
      <c r="K228" s="45" t="str">
        <f>[1]!s_info_Nature(B228)</f>
        <v>地方国有企业</v>
      </c>
      <c r="L228" s="45" t="str">
        <f>[1]!b_info_windl1type(B228)</f>
        <v>中期票据</v>
      </c>
      <c r="M228" s="17">
        <f>[1]!b_info_couponrate(B228)</f>
        <v>6.4</v>
      </c>
      <c r="N228" s="18" t="str">
        <f>[1]!B_Info_ListedDate(B228)</f>
        <v>2012-12-11</v>
      </c>
      <c r="O228" s="18" t="str">
        <f>[1]!b_issue_firstissue(B228)</f>
        <v>2012-12-07</v>
      </c>
      <c r="P228" s="4">
        <f t="shared" ca="1" si="11"/>
        <v>42905</v>
      </c>
    </row>
    <row r="229" spans="2:16">
      <c r="B229" s="7">
        <v>101660049</v>
      </c>
      <c r="C229" s="7">
        <v>4.8099999999999996</v>
      </c>
      <c r="D229" s="44" t="str">
        <f>[1]!b_info_name(B229)</f>
        <v>16赣高速MTN003</v>
      </c>
      <c r="E229" s="45" t="str">
        <f>[1]!b_info_latestissurercreditrating(B229)</f>
        <v>AAA</v>
      </c>
      <c r="F229" s="46">
        <f ca="1">[1]!b_anal_day(B229,$A$5)/365</f>
        <v>1.9945205479452055</v>
      </c>
      <c r="G229" s="47">
        <f ca="1">[1]!b_anal_yield_cnbd(B229,$A$5)</f>
        <v>0</v>
      </c>
      <c r="H229" s="47">
        <f t="shared" ca="1" si="9"/>
        <v>480.99999999999994</v>
      </c>
      <c r="I229" s="47">
        <f ca="1">[1]!b_anal_yield_cnbd(B229,$A$7)</f>
        <v>0</v>
      </c>
      <c r="J229" s="47">
        <f t="shared" ca="1" si="10"/>
        <v>0</v>
      </c>
      <c r="K229" s="45" t="str">
        <f>[1]!s_info_Nature(B229)</f>
        <v>地方国有企业</v>
      </c>
      <c r="L229" s="45" t="str">
        <f>[1]!b_info_windl1type(B229)</f>
        <v>中期票据</v>
      </c>
      <c r="M229" s="17">
        <f>[1]!b_info_couponrate(B229)</f>
        <v>3.32</v>
      </c>
      <c r="N229" s="18" t="str">
        <f>[1]!B_Info_ListedDate(B229)</f>
        <v>2016-06-17</v>
      </c>
      <c r="O229" s="18" t="str">
        <f>[1]!b_issue_firstissue(B229)</f>
        <v>2016-06-14</v>
      </c>
      <c r="P229" s="4">
        <f t="shared" ca="1" si="11"/>
        <v>42905</v>
      </c>
    </row>
    <row r="230" spans="2:16">
      <c r="B230" s="7">
        <v>101453025</v>
      </c>
      <c r="C230" s="7">
        <v>4.8099999999999996</v>
      </c>
      <c r="D230" s="44" t="str">
        <f>[1]!b_info_name(B230)</f>
        <v>14京国资MTN002</v>
      </c>
      <c r="E230" s="45" t="str">
        <f>[1]!b_info_latestissurercreditrating(B230)</f>
        <v>AAA</v>
      </c>
      <c r="F230" s="46">
        <f ca="1">[1]!b_anal_day(B230,$A$5)/365</f>
        <v>2.3287671232876712</v>
      </c>
      <c r="G230" s="47">
        <f ca="1">[1]!b_anal_yield_cnbd(B230,$A$5)</f>
        <v>0</v>
      </c>
      <c r="H230" s="47">
        <f t="shared" ca="1" si="9"/>
        <v>480.99999999999994</v>
      </c>
      <c r="I230" s="47">
        <f ca="1">[1]!b_anal_yield_cnbd(B230,$A$7)</f>
        <v>0</v>
      </c>
      <c r="J230" s="47">
        <f t="shared" ca="1" si="10"/>
        <v>0</v>
      </c>
      <c r="K230" s="45" t="str">
        <f>[1]!s_info_Nature(B230)</f>
        <v>地方国有企业</v>
      </c>
      <c r="L230" s="45" t="str">
        <f>[1]!b_info_windl1type(B230)</f>
        <v>中期票据</v>
      </c>
      <c r="M230" s="17">
        <f>[1]!b_info_couponrate(B230)</f>
        <v>5.0999999999999996</v>
      </c>
      <c r="N230" s="18" t="str">
        <f>[1]!B_Info_ListedDate(B230)</f>
        <v>2014-10-17</v>
      </c>
      <c r="O230" s="18" t="str">
        <f>[1]!b_issue_firstissue(B230)</f>
        <v>2014-10-14</v>
      </c>
      <c r="P230" s="4">
        <f t="shared" ca="1" si="11"/>
        <v>42905</v>
      </c>
    </row>
    <row r="231" spans="2:16">
      <c r="B231" s="7">
        <v>101453025</v>
      </c>
      <c r="C231" s="7">
        <v>4.8099999999999996</v>
      </c>
      <c r="D231" s="44" t="str">
        <f>[1]!b_info_name(B231)</f>
        <v>14京国资MTN002</v>
      </c>
      <c r="E231" s="45" t="str">
        <f>[1]!b_info_latestissurercreditrating(B231)</f>
        <v>AAA</v>
      </c>
      <c r="F231" s="46">
        <f ca="1">[1]!b_anal_day(B231,$A$5)/365</f>
        <v>2.3287671232876712</v>
      </c>
      <c r="G231" s="47">
        <f ca="1">[1]!b_anal_yield_cnbd(B231,$A$5)</f>
        <v>0</v>
      </c>
      <c r="H231" s="47">
        <f t="shared" ca="1" si="9"/>
        <v>480.99999999999994</v>
      </c>
      <c r="I231" s="47">
        <f ca="1">[1]!b_anal_yield_cnbd(B231,$A$7)</f>
        <v>0</v>
      </c>
      <c r="J231" s="47">
        <f t="shared" ca="1" si="10"/>
        <v>0</v>
      </c>
      <c r="K231" s="45" t="str">
        <f>[1]!s_info_Nature(B231)</f>
        <v>地方国有企业</v>
      </c>
      <c r="L231" s="45" t="str">
        <f>[1]!b_info_windl1type(B231)</f>
        <v>中期票据</v>
      </c>
      <c r="M231" s="17">
        <f>[1]!b_info_couponrate(B231)</f>
        <v>5.0999999999999996</v>
      </c>
      <c r="N231" s="18" t="str">
        <f>[1]!B_Info_ListedDate(B231)</f>
        <v>2014-10-17</v>
      </c>
      <c r="O231" s="18" t="str">
        <f>[1]!b_issue_firstissue(B231)</f>
        <v>2014-10-14</v>
      </c>
      <c r="P231" s="4">
        <f t="shared" ca="1" si="11"/>
        <v>42905</v>
      </c>
    </row>
    <row r="232" spans="2:16">
      <c r="B232" s="7">
        <v>111682420</v>
      </c>
      <c r="C232" s="7">
        <v>4.8099999999999996</v>
      </c>
      <c r="D232" s="44" t="str">
        <f>[1]!b_info_name(B232)</f>
        <v>16包商银行CD088</v>
      </c>
      <c r="E232" s="45" t="str">
        <f>[1]!b_info_latestissurercreditrating(B232)</f>
        <v>AA+</v>
      </c>
      <c r="F232" s="46">
        <f ca="1">[1]!b_anal_day(B232,$A$5)/365</f>
        <v>0.51232876712328768</v>
      </c>
      <c r="G232" s="47">
        <f ca="1">[1]!b_anal_yield_cnbd(B232,$A$5)</f>
        <v>0</v>
      </c>
      <c r="H232" s="47">
        <f t="shared" ca="1" si="9"/>
        <v>480.99999999999994</v>
      </c>
      <c r="I232" s="47">
        <f ca="1">[1]!b_anal_yield_cnbd(B232,$A$7)</f>
        <v>0</v>
      </c>
      <c r="J232" s="47">
        <f t="shared" ca="1" si="10"/>
        <v>0</v>
      </c>
      <c r="K232" s="45" t="str">
        <f>[1]!s_info_Nature(B232)</f>
        <v>地方国有企业</v>
      </c>
      <c r="L232" s="45" t="str">
        <f>[1]!b_info_windl1type(B232)</f>
        <v>同业存单</v>
      </c>
      <c r="M232" s="17">
        <f>[1]!b_info_couponrate(B232)</f>
        <v>5</v>
      </c>
      <c r="N232" s="18" t="str">
        <f>[1]!B_Info_ListedDate(B232)</f>
        <v>2016-12-22</v>
      </c>
      <c r="O232" s="18" t="str">
        <f>[1]!b_issue_firstissue(B232)</f>
        <v>2016-12-21</v>
      </c>
      <c r="P232" s="4">
        <f t="shared" ca="1" si="11"/>
        <v>42905</v>
      </c>
    </row>
    <row r="233" spans="2:16">
      <c r="B233" s="7">
        <v>101453025</v>
      </c>
      <c r="C233" s="7">
        <v>4.8099999999999996</v>
      </c>
      <c r="D233" s="44" t="str">
        <f>[1]!b_info_name(B233)</f>
        <v>14京国资MTN002</v>
      </c>
      <c r="E233" s="45" t="str">
        <f>[1]!b_info_latestissurercreditrating(B233)</f>
        <v>AAA</v>
      </c>
      <c r="F233" s="46">
        <f ca="1">[1]!b_anal_day(B233,$A$5)/365</f>
        <v>2.3287671232876712</v>
      </c>
      <c r="G233" s="47">
        <f ca="1">[1]!b_anal_yield_cnbd(B233,$A$5)</f>
        <v>0</v>
      </c>
      <c r="H233" s="47">
        <f t="shared" ca="1" si="9"/>
        <v>480.99999999999994</v>
      </c>
      <c r="I233" s="47">
        <f ca="1">[1]!b_anal_yield_cnbd(B233,$A$7)</f>
        <v>0</v>
      </c>
      <c r="J233" s="47">
        <f t="shared" ca="1" si="10"/>
        <v>0</v>
      </c>
      <c r="K233" s="45" t="str">
        <f>[1]!s_info_Nature(B233)</f>
        <v>地方国有企业</v>
      </c>
      <c r="L233" s="45" t="str">
        <f>[1]!b_info_windl1type(B233)</f>
        <v>中期票据</v>
      </c>
      <c r="M233" s="17">
        <f>[1]!b_info_couponrate(B233)</f>
        <v>5.0999999999999996</v>
      </c>
      <c r="N233" s="18" t="str">
        <f>[1]!B_Info_ListedDate(B233)</f>
        <v>2014-10-17</v>
      </c>
      <c r="O233" s="18" t="str">
        <f>[1]!b_issue_firstissue(B233)</f>
        <v>2014-10-14</v>
      </c>
      <c r="P233" s="4">
        <f t="shared" ca="1" si="11"/>
        <v>42905</v>
      </c>
    </row>
    <row r="234" spans="2:16">
      <c r="B234" s="7">
        <v>101660049</v>
      </c>
      <c r="C234" s="7">
        <v>4.8099999999999996</v>
      </c>
      <c r="D234" s="44" t="str">
        <f>[1]!b_info_name(B234)</f>
        <v>16赣高速MTN003</v>
      </c>
      <c r="E234" s="45" t="str">
        <f>[1]!b_info_latestissurercreditrating(B234)</f>
        <v>AAA</v>
      </c>
      <c r="F234" s="46">
        <f ca="1">[1]!b_anal_day(B234,$A$5)/365</f>
        <v>1.9945205479452055</v>
      </c>
      <c r="G234" s="47">
        <f ca="1">[1]!b_anal_yield_cnbd(B234,$A$5)</f>
        <v>0</v>
      </c>
      <c r="H234" s="47">
        <f t="shared" ca="1" si="9"/>
        <v>480.99999999999994</v>
      </c>
      <c r="I234" s="47">
        <f ca="1">[1]!b_anal_yield_cnbd(B234,$A$7)</f>
        <v>0</v>
      </c>
      <c r="J234" s="47">
        <f t="shared" ca="1" si="10"/>
        <v>0</v>
      </c>
      <c r="K234" s="45" t="str">
        <f>[1]!s_info_Nature(B234)</f>
        <v>地方国有企业</v>
      </c>
      <c r="L234" s="45" t="str">
        <f>[1]!b_info_windl1type(B234)</f>
        <v>中期票据</v>
      </c>
      <c r="M234" s="17">
        <f>[1]!b_info_couponrate(B234)</f>
        <v>3.32</v>
      </c>
      <c r="N234" s="18" t="str">
        <f>[1]!B_Info_ListedDate(B234)</f>
        <v>2016-06-17</v>
      </c>
      <c r="O234" s="18" t="str">
        <f>[1]!b_issue_firstissue(B234)</f>
        <v>2016-06-14</v>
      </c>
      <c r="P234" s="4">
        <f t="shared" ca="1" si="11"/>
        <v>42905</v>
      </c>
    </row>
    <row r="235" spans="2:16">
      <c r="B235" s="7">
        <v>101660049</v>
      </c>
      <c r="C235" s="7">
        <v>4.8099999999999996</v>
      </c>
      <c r="D235" s="44" t="str">
        <f>[1]!b_info_name(B235)</f>
        <v>16赣高速MTN003</v>
      </c>
      <c r="E235" s="45" t="str">
        <f>[1]!b_info_latestissurercreditrating(B235)</f>
        <v>AAA</v>
      </c>
      <c r="F235" s="46">
        <f ca="1">[1]!b_anal_day(B235,$A$5)/365</f>
        <v>1.9945205479452055</v>
      </c>
      <c r="G235" s="47">
        <f ca="1">[1]!b_anal_yield_cnbd(B235,$A$5)</f>
        <v>0</v>
      </c>
      <c r="H235" s="47">
        <f t="shared" ca="1" si="9"/>
        <v>480.99999999999994</v>
      </c>
      <c r="I235" s="47">
        <f ca="1">[1]!b_anal_yield_cnbd(B235,$A$7)</f>
        <v>0</v>
      </c>
      <c r="J235" s="47">
        <f t="shared" ca="1" si="10"/>
        <v>0</v>
      </c>
      <c r="K235" s="45" t="str">
        <f>[1]!s_info_Nature(B235)</f>
        <v>地方国有企业</v>
      </c>
      <c r="L235" s="45" t="str">
        <f>[1]!b_info_windl1type(B235)</f>
        <v>中期票据</v>
      </c>
      <c r="M235" s="17">
        <f>[1]!b_info_couponrate(B235)</f>
        <v>3.32</v>
      </c>
      <c r="N235" s="18" t="str">
        <f>[1]!B_Info_ListedDate(B235)</f>
        <v>2016-06-17</v>
      </c>
      <c r="O235" s="18" t="str">
        <f>[1]!b_issue_firstissue(B235)</f>
        <v>2016-06-14</v>
      </c>
      <c r="P235" s="4">
        <f t="shared" ca="1" si="11"/>
        <v>42905</v>
      </c>
    </row>
    <row r="236" spans="2:16">
      <c r="B236" s="7">
        <v>41654048</v>
      </c>
      <c r="C236" s="7">
        <v>4.8</v>
      </c>
      <c r="D236" s="44" t="str">
        <f>[1]!b_info_name(B236)</f>
        <v>16河北发电CP001</v>
      </c>
      <c r="E236" s="45" t="str">
        <f>[1]!b_info_latestissurercreditrating(B236)</f>
        <v>AA</v>
      </c>
      <c r="F236" s="46">
        <f ca="1">[1]!b_anal_day(B236,$A$5)/365</f>
        <v>0.10684931506849316</v>
      </c>
      <c r="G236" s="47">
        <f ca="1">[1]!b_anal_yield_cnbd(B236,$A$5)</f>
        <v>0</v>
      </c>
      <c r="H236" s="47">
        <f t="shared" ca="1" si="9"/>
        <v>480</v>
      </c>
      <c r="I236" s="47">
        <f ca="1">[1]!b_anal_yield_cnbd(B236,$A$7)</f>
        <v>0</v>
      </c>
      <c r="J236" s="47">
        <f t="shared" ca="1" si="10"/>
        <v>0</v>
      </c>
      <c r="K236" s="45" t="str">
        <f>[1]!s_info_Nature(B236)</f>
        <v>中央国有企业</v>
      </c>
      <c r="L236" s="45" t="str">
        <f>[1]!b_info_windl1type(B236)</f>
        <v>短期融资券</v>
      </c>
      <c r="M236" s="17">
        <f>[1]!b_info_couponrate(B236)</f>
        <v>3.07</v>
      </c>
      <c r="N236" s="18" t="str">
        <f>[1]!B_Info_ListedDate(B236)</f>
        <v>2016-07-28</v>
      </c>
      <c r="O236" s="18" t="str">
        <f>[1]!b_issue_firstissue(B236)</f>
        <v>2016-07-26</v>
      </c>
      <c r="P236" s="4">
        <f t="shared" ca="1" si="11"/>
        <v>42905</v>
      </c>
    </row>
    <row r="237" spans="2:16">
      <c r="B237" s="7">
        <v>41654048</v>
      </c>
      <c r="C237" s="7">
        <v>4.8</v>
      </c>
      <c r="D237" s="44" t="str">
        <f>[1]!b_info_name(B237)</f>
        <v>16河北发电CP001</v>
      </c>
      <c r="E237" s="45" t="str">
        <f>[1]!b_info_latestissurercreditrating(B237)</f>
        <v>AA</v>
      </c>
      <c r="F237" s="46">
        <f ca="1">[1]!b_anal_day(B237,$A$5)/365</f>
        <v>0.10684931506849316</v>
      </c>
      <c r="G237" s="47">
        <f ca="1">[1]!b_anal_yield_cnbd(B237,$A$5)</f>
        <v>0</v>
      </c>
      <c r="H237" s="47">
        <f t="shared" ca="1" si="9"/>
        <v>480</v>
      </c>
      <c r="I237" s="47">
        <f ca="1">[1]!b_anal_yield_cnbd(B237,$A$7)</f>
        <v>0</v>
      </c>
      <c r="J237" s="47">
        <f t="shared" ca="1" si="10"/>
        <v>0</v>
      </c>
      <c r="K237" s="45" t="str">
        <f>[1]!s_info_Nature(B237)</f>
        <v>中央国有企业</v>
      </c>
      <c r="L237" s="45" t="str">
        <f>[1]!b_info_windl1type(B237)</f>
        <v>短期融资券</v>
      </c>
      <c r="M237" s="17">
        <f>[1]!b_info_couponrate(B237)</f>
        <v>3.07</v>
      </c>
      <c r="N237" s="18" t="str">
        <f>[1]!B_Info_ListedDate(B237)</f>
        <v>2016-07-28</v>
      </c>
      <c r="O237" s="18" t="str">
        <f>[1]!b_issue_firstissue(B237)</f>
        <v>2016-07-26</v>
      </c>
      <c r="P237" s="4">
        <f t="shared" ca="1" si="11"/>
        <v>42905</v>
      </c>
    </row>
    <row r="238" spans="2:16">
      <c r="B238" s="7">
        <v>41654048</v>
      </c>
      <c r="C238" s="7">
        <v>4.8</v>
      </c>
      <c r="D238" s="44" t="str">
        <f>[1]!b_info_name(B238)</f>
        <v>16河北发电CP001</v>
      </c>
      <c r="E238" s="45" t="str">
        <f>[1]!b_info_latestissurercreditrating(B238)</f>
        <v>AA</v>
      </c>
      <c r="F238" s="46">
        <f ca="1">[1]!b_anal_day(B238,$A$5)/365</f>
        <v>0.10684931506849316</v>
      </c>
      <c r="G238" s="47">
        <f ca="1">[1]!b_anal_yield_cnbd(B238,$A$5)</f>
        <v>0</v>
      </c>
      <c r="H238" s="47">
        <f t="shared" ca="1" si="9"/>
        <v>480</v>
      </c>
      <c r="I238" s="47">
        <f ca="1">[1]!b_anal_yield_cnbd(B238,$A$7)</f>
        <v>0</v>
      </c>
      <c r="J238" s="47">
        <f t="shared" ca="1" si="10"/>
        <v>0</v>
      </c>
      <c r="K238" s="45" t="str">
        <f>[1]!s_info_Nature(B238)</f>
        <v>中央国有企业</v>
      </c>
      <c r="L238" s="45" t="str">
        <f>[1]!b_info_windl1type(B238)</f>
        <v>短期融资券</v>
      </c>
      <c r="M238" s="17">
        <f>[1]!b_info_couponrate(B238)</f>
        <v>3.07</v>
      </c>
      <c r="N238" s="18" t="str">
        <f>[1]!B_Info_ListedDate(B238)</f>
        <v>2016-07-28</v>
      </c>
      <c r="O238" s="18" t="str">
        <f>[1]!b_issue_firstissue(B238)</f>
        <v>2016-07-26</v>
      </c>
      <c r="P238" s="4">
        <f t="shared" ca="1" si="11"/>
        <v>42905</v>
      </c>
    </row>
    <row r="239" spans="2:16">
      <c r="B239" s="7">
        <v>1382026</v>
      </c>
      <c r="C239" s="7">
        <v>4.8</v>
      </c>
      <c r="D239" s="44" t="str">
        <f>[1]!b_info_name(B239)</f>
        <v>13广水务MTN1</v>
      </c>
      <c r="E239" s="45" t="str">
        <f>[1]!b_info_latestissurercreditrating(B239)</f>
        <v>AAA</v>
      </c>
      <c r="F239" s="46">
        <f ca="1">[1]!b_anal_day(B239,$A$5)/365</f>
        <v>0.59452054794520548</v>
      </c>
      <c r="G239" s="47">
        <f ca="1">[1]!b_anal_yield_cnbd(B239,$A$5)</f>
        <v>0</v>
      </c>
      <c r="H239" s="47">
        <f t="shared" ca="1" si="9"/>
        <v>480</v>
      </c>
      <c r="I239" s="47">
        <f ca="1">[1]!b_anal_yield_cnbd(B239,$A$7)</f>
        <v>0</v>
      </c>
      <c r="J239" s="47">
        <f t="shared" ca="1" si="10"/>
        <v>0</v>
      </c>
      <c r="K239" s="45" t="str">
        <f>[1]!s_info_Nature(B239)</f>
        <v>地方国有企业</v>
      </c>
      <c r="L239" s="45" t="str">
        <f>[1]!b_info_windl1type(B239)</f>
        <v>中期票据</v>
      </c>
      <c r="M239" s="17">
        <f>[1]!b_info_couponrate(B239)</f>
        <v>5.4</v>
      </c>
      <c r="N239" s="18" t="str">
        <f>[1]!B_Info_ListedDate(B239)</f>
        <v>2013-01-22</v>
      </c>
      <c r="O239" s="18" t="str">
        <f>[1]!b_issue_firstissue(B239)</f>
        <v>2013-01-18</v>
      </c>
      <c r="P239" s="4">
        <f t="shared" ca="1" si="11"/>
        <v>42905</v>
      </c>
    </row>
    <row r="240" spans="2:16">
      <c r="B240" s="7">
        <v>1080075</v>
      </c>
      <c r="C240" s="7">
        <v>4.8</v>
      </c>
      <c r="D240" s="44" t="str">
        <f>[1]!b_info_name(B240)</f>
        <v>10饶城投债</v>
      </c>
      <c r="E240" s="45" t="str">
        <f>[1]!b_info_latestissurercreditrating(B240)</f>
        <v>AA+</v>
      </c>
      <c r="F240" s="46">
        <f ca="1">[1]!b_anal_day(B240,$A$5)/365</f>
        <v>7.3972602739726029E-2</v>
      </c>
      <c r="G240" s="47">
        <f ca="1">[1]!b_anal_yield_cnbd(B240,$A$5)</f>
        <v>0</v>
      </c>
      <c r="H240" s="47">
        <f t="shared" ca="1" si="9"/>
        <v>480</v>
      </c>
      <c r="I240" s="47">
        <f ca="1">[1]!b_anal_yield_cnbd(B240,$A$7)</f>
        <v>0</v>
      </c>
      <c r="J240" s="47">
        <f t="shared" ca="1" si="10"/>
        <v>0</v>
      </c>
      <c r="K240" s="45" t="str">
        <f>[1]!s_info_Nature(B240)</f>
        <v>地方国有企业</v>
      </c>
      <c r="L240" s="45" t="str">
        <f>[1]!b_info_windl1type(B240)</f>
        <v>企业债</v>
      </c>
      <c r="M240" s="17">
        <f>[1]!b_info_couponrate(B240)</f>
        <v>6.06</v>
      </c>
      <c r="N240" s="18" t="str">
        <f>[1]!B_Info_ListedDate(B240)</f>
        <v>2010-07-22</v>
      </c>
      <c r="O240" s="18" t="str">
        <f>[1]!b_issue_firstissue(B240)</f>
        <v>2010-07-15</v>
      </c>
      <c r="P240" s="4">
        <f t="shared" ca="1" si="11"/>
        <v>42905</v>
      </c>
    </row>
    <row r="241" spans="2:16">
      <c r="B241" s="7">
        <v>11752021</v>
      </c>
      <c r="C241" s="7">
        <v>4.8</v>
      </c>
      <c r="D241" s="44" t="str">
        <f>[1]!b_info_name(B241)</f>
        <v>17珠海华发SCP001</v>
      </c>
      <c r="E241" s="45" t="str">
        <f>[1]!b_info_latestissurercreditrating(B241)</f>
        <v>AA+</v>
      </c>
      <c r="F241" s="46">
        <f ca="1">[1]!b_anal_day(B241,$A$5)/365</f>
        <v>0.48219178082191783</v>
      </c>
      <c r="G241" s="47">
        <f ca="1">[1]!b_anal_yield_cnbd(B241,$A$5)</f>
        <v>0</v>
      </c>
      <c r="H241" s="47">
        <f t="shared" ca="1" si="9"/>
        <v>480</v>
      </c>
      <c r="I241" s="47">
        <f ca="1">[1]!b_anal_yield_cnbd(B241,$A$7)</f>
        <v>0</v>
      </c>
      <c r="J241" s="47">
        <f t="shared" ca="1" si="10"/>
        <v>0</v>
      </c>
      <c r="K241" s="45" t="str">
        <f>[1]!s_info_Nature(B241)</f>
        <v>地方国有企业</v>
      </c>
      <c r="L241" s="45" t="str">
        <f>[1]!b_info_windl1type(B241)</f>
        <v>短期融资券</v>
      </c>
      <c r="M241" s="17">
        <f>[1]!b_info_couponrate(B241)</f>
        <v>4.7</v>
      </c>
      <c r="N241" s="18" t="str">
        <f>[1]!B_Info_ListedDate(B241)</f>
        <v>2017-03-17</v>
      </c>
      <c r="O241" s="18" t="str">
        <f>[1]!b_issue_firstissue(B241)</f>
        <v>2017-03-15</v>
      </c>
      <c r="P241" s="4">
        <f t="shared" ca="1" si="11"/>
        <v>42905</v>
      </c>
    </row>
    <row r="242" spans="2:16">
      <c r="B242" s="7">
        <v>11752021</v>
      </c>
      <c r="C242" s="7">
        <v>4.8</v>
      </c>
      <c r="D242" s="44" t="str">
        <f>[1]!b_info_name(B242)</f>
        <v>17珠海华发SCP001</v>
      </c>
      <c r="E242" s="45" t="str">
        <f>[1]!b_info_latestissurercreditrating(B242)</f>
        <v>AA+</v>
      </c>
      <c r="F242" s="46">
        <f ca="1">[1]!b_anal_day(B242,$A$5)/365</f>
        <v>0.48219178082191783</v>
      </c>
      <c r="G242" s="47">
        <f ca="1">[1]!b_anal_yield_cnbd(B242,$A$5)</f>
        <v>0</v>
      </c>
      <c r="H242" s="47">
        <f t="shared" ca="1" si="9"/>
        <v>480</v>
      </c>
      <c r="I242" s="47">
        <f ca="1">[1]!b_anal_yield_cnbd(B242,$A$7)</f>
        <v>0</v>
      </c>
      <c r="J242" s="47">
        <f t="shared" ca="1" si="10"/>
        <v>0</v>
      </c>
      <c r="K242" s="45" t="str">
        <f>[1]!s_info_Nature(B242)</f>
        <v>地方国有企业</v>
      </c>
      <c r="L242" s="45" t="str">
        <f>[1]!b_info_windl1type(B242)</f>
        <v>短期融资券</v>
      </c>
      <c r="M242" s="17">
        <f>[1]!b_info_couponrate(B242)</f>
        <v>4.7</v>
      </c>
      <c r="N242" s="18" t="str">
        <f>[1]!B_Info_ListedDate(B242)</f>
        <v>2017-03-17</v>
      </c>
      <c r="O242" s="18" t="str">
        <f>[1]!b_issue_firstissue(B242)</f>
        <v>2017-03-15</v>
      </c>
      <c r="P242" s="4">
        <f t="shared" ca="1" si="11"/>
        <v>42905</v>
      </c>
    </row>
    <row r="243" spans="2:16">
      <c r="B243" s="7">
        <v>11754048</v>
      </c>
      <c r="C243" s="7">
        <v>4.8</v>
      </c>
      <c r="D243" s="44" t="str">
        <f>[1]!b_info_name(B243)</f>
        <v>17珠海华发SCP002</v>
      </c>
      <c r="E243" s="45" t="str">
        <f>[1]!b_info_latestissurercreditrating(B243)</f>
        <v>AA+</v>
      </c>
      <c r="F243" s="46">
        <f ca="1">[1]!b_anal_day(B243,$A$5)/365</f>
        <v>0.49315068493150682</v>
      </c>
      <c r="G243" s="47">
        <f ca="1">[1]!b_anal_yield_cnbd(B243,$A$5)</f>
        <v>0</v>
      </c>
      <c r="H243" s="47">
        <f t="shared" ca="1" si="9"/>
        <v>480</v>
      </c>
      <c r="I243" s="47">
        <f ca="1">[1]!b_anal_yield_cnbd(B243,$A$7)</f>
        <v>0</v>
      </c>
      <c r="J243" s="47">
        <f t="shared" ca="1" si="10"/>
        <v>0</v>
      </c>
      <c r="K243" s="45" t="str">
        <f>[1]!s_info_Nature(B243)</f>
        <v>地方国有企业</v>
      </c>
      <c r="L243" s="45" t="str">
        <f>[1]!b_info_windl1type(B243)</f>
        <v>短期融资券</v>
      </c>
      <c r="M243" s="17">
        <f>[1]!b_info_couponrate(B243)</f>
        <v>4.76</v>
      </c>
      <c r="N243" s="18" t="str">
        <f>[1]!B_Info_ListedDate(B243)</f>
        <v>2017-03-21</v>
      </c>
      <c r="O243" s="18" t="str">
        <f>[1]!b_issue_firstissue(B243)</f>
        <v>2017-03-17</v>
      </c>
      <c r="P243" s="4">
        <f t="shared" ca="1" si="11"/>
        <v>42905</v>
      </c>
    </row>
    <row r="244" spans="2:16">
      <c r="B244" s="7">
        <v>101461017</v>
      </c>
      <c r="C244" s="7">
        <v>4.8</v>
      </c>
      <c r="D244" s="44" t="str">
        <f>[1]!b_info_name(B244)</f>
        <v>14神华MTN002</v>
      </c>
      <c r="E244" s="45" t="str">
        <f>[1]!b_info_latestissurercreditrating(B244)</f>
        <v>AAA</v>
      </c>
      <c r="F244" s="46">
        <f ca="1">[1]!b_anal_day(B244,$A$5)/365</f>
        <v>1.9863013698630136</v>
      </c>
      <c r="G244" s="47">
        <f ca="1">[1]!b_anal_yield_cnbd(B244,$A$5)</f>
        <v>0</v>
      </c>
      <c r="H244" s="47">
        <f t="shared" ca="1" si="9"/>
        <v>480</v>
      </c>
      <c r="I244" s="47">
        <f ca="1">[1]!b_anal_yield_cnbd(B244,$A$7)</f>
        <v>0</v>
      </c>
      <c r="J244" s="47">
        <f t="shared" ca="1" si="10"/>
        <v>0</v>
      </c>
      <c r="K244" s="45" t="str">
        <f>[1]!s_info_Nature(B244)</f>
        <v>中央国有企业</v>
      </c>
      <c r="L244" s="45" t="str">
        <f>[1]!b_info_windl1type(B244)</f>
        <v>中期票据</v>
      </c>
      <c r="M244" s="17">
        <f>[1]!b_info_couponrate(B244)</f>
        <v>5.15</v>
      </c>
      <c r="N244" s="18" t="str">
        <f>[1]!B_Info_ListedDate(B244)</f>
        <v>2014-06-16</v>
      </c>
      <c r="O244" s="18" t="str">
        <f>[1]!b_issue_firstissue(B244)</f>
        <v>2014-06-12</v>
      </c>
      <c r="P244" s="4">
        <f t="shared" ca="1" si="11"/>
        <v>42905</v>
      </c>
    </row>
    <row r="245" spans="2:16">
      <c r="B245" s="7">
        <v>101461017</v>
      </c>
      <c r="C245" s="7">
        <v>4.8</v>
      </c>
      <c r="D245" s="44" t="str">
        <f>[1]!b_info_name(B245)</f>
        <v>14神华MTN002</v>
      </c>
      <c r="E245" s="45" t="str">
        <f>[1]!b_info_latestissurercreditrating(B245)</f>
        <v>AAA</v>
      </c>
      <c r="F245" s="46">
        <f ca="1">[1]!b_anal_day(B245,$A$5)/365</f>
        <v>1.9863013698630136</v>
      </c>
      <c r="G245" s="47">
        <f ca="1">[1]!b_anal_yield_cnbd(B245,$A$5)</f>
        <v>0</v>
      </c>
      <c r="H245" s="47">
        <f t="shared" ca="1" si="9"/>
        <v>480</v>
      </c>
      <c r="I245" s="47">
        <f ca="1">[1]!b_anal_yield_cnbd(B245,$A$7)</f>
        <v>0</v>
      </c>
      <c r="J245" s="47">
        <f t="shared" ca="1" si="10"/>
        <v>0</v>
      </c>
      <c r="K245" s="45" t="str">
        <f>[1]!s_info_Nature(B245)</f>
        <v>中央国有企业</v>
      </c>
      <c r="L245" s="45" t="str">
        <f>[1]!b_info_windl1type(B245)</f>
        <v>中期票据</v>
      </c>
      <c r="M245" s="17">
        <f>[1]!b_info_couponrate(B245)</f>
        <v>5.15</v>
      </c>
      <c r="N245" s="18" t="str">
        <f>[1]!B_Info_ListedDate(B245)</f>
        <v>2014-06-16</v>
      </c>
      <c r="O245" s="18" t="str">
        <f>[1]!b_issue_firstissue(B245)</f>
        <v>2014-06-12</v>
      </c>
      <c r="P245" s="4">
        <f t="shared" ca="1" si="11"/>
        <v>42905</v>
      </c>
    </row>
    <row r="246" spans="2:16">
      <c r="B246" s="7" t="s">
        <v>2280</v>
      </c>
      <c r="C246" s="7">
        <v>4.8</v>
      </c>
      <c r="D246" s="44" t="str">
        <f>[1]!b_info_name(B246)</f>
        <v>14国贸02</v>
      </c>
      <c r="E246" s="45" t="str">
        <f>[1]!b_info_latestissurercreditrating(B246)</f>
        <v>AAA</v>
      </c>
      <c r="F246" s="46">
        <f ca="1">[1]!b_anal_day(B246,$A$5)/365</f>
        <v>1.4383561643835616</v>
      </c>
      <c r="G246" s="47">
        <f ca="1">[1]!b_anal_yield_cnbd(B246,$A$5)</f>
        <v>0</v>
      </c>
      <c r="H246" s="47">
        <f t="shared" ca="1" si="9"/>
        <v>480</v>
      </c>
      <c r="I246" s="47">
        <f ca="1">[1]!b_anal_yield_cnbd(B246,$A$7)</f>
        <v>0</v>
      </c>
      <c r="J246" s="47">
        <f t="shared" ca="1" si="10"/>
        <v>0</v>
      </c>
      <c r="K246" s="45" t="str">
        <f>[1]!s_info_Nature(B246)</f>
        <v>外资企业</v>
      </c>
      <c r="L246" s="45" t="str">
        <f>[1]!b_info_windl1type(B246)</f>
        <v>公司债</v>
      </c>
      <c r="M246" s="17">
        <f>[1]!b_info_couponrate(B246)</f>
        <v>3.88</v>
      </c>
      <c r="N246" s="18" t="str">
        <f>[1]!B_Info_ListedDate(B246)</f>
        <v>2015-12-24</v>
      </c>
      <c r="O246" s="18" t="str">
        <f>[1]!b_issue_firstissue(B246)</f>
        <v>2015-11-24</v>
      </c>
      <c r="P246" s="4">
        <f t="shared" ca="1" si="11"/>
        <v>42905</v>
      </c>
    </row>
    <row r="247" spans="2:16">
      <c r="B247" s="7">
        <v>1282415</v>
      </c>
      <c r="C247" s="7">
        <v>4.8</v>
      </c>
      <c r="D247" s="44" t="str">
        <f>[1]!b_info_name(B247)</f>
        <v>12龙高速MTN1</v>
      </c>
      <c r="E247" s="45" t="str">
        <f>[1]!b_info_latestissurercreditrating(B247)</f>
        <v>AA+</v>
      </c>
      <c r="F247" s="46">
        <f ca="1">[1]!b_anal_day(B247,$A$5)/365</f>
        <v>0.35068493150684932</v>
      </c>
      <c r="G247" s="47">
        <f ca="1">[1]!b_anal_yield_cnbd(B247,$A$5)</f>
        <v>0</v>
      </c>
      <c r="H247" s="47">
        <f t="shared" ca="1" si="9"/>
        <v>480</v>
      </c>
      <c r="I247" s="47">
        <f ca="1">[1]!b_anal_yield_cnbd(B247,$A$7)</f>
        <v>0</v>
      </c>
      <c r="J247" s="47">
        <f t="shared" ca="1" si="10"/>
        <v>0</v>
      </c>
      <c r="K247" s="45" t="str">
        <f>[1]!s_info_Nature(B247)</f>
        <v>地方国有企业</v>
      </c>
      <c r="L247" s="45" t="str">
        <f>[1]!b_info_windl1type(B247)</f>
        <v>中期票据</v>
      </c>
      <c r="M247" s="17">
        <f>[1]!b_info_couponrate(B247)</f>
        <v>6.5</v>
      </c>
      <c r="N247" s="18" t="str">
        <f>[1]!B_Info_ListedDate(B247)</f>
        <v>2012-10-25</v>
      </c>
      <c r="O247" s="18" t="str">
        <f>[1]!b_issue_firstissue(B247)</f>
        <v>2012-10-22</v>
      </c>
      <c r="P247" s="4">
        <f t="shared" ca="1" si="11"/>
        <v>42905</v>
      </c>
    </row>
    <row r="248" spans="2:16">
      <c r="B248" s="7">
        <v>1420029</v>
      </c>
      <c r="C248" s="7">
        <v>4.8</v>
      </c>
      <c r="D248" s="44" t="str">
        <f>[1]!b_info_name(B248)</f>
        <v>14桂林银行02</v>
      </c>
      <c r="E248" s="45" t="str">
        <f>[1]!b_info_latestissurercreditrating(B248)</f>
        <v>AA</v>
      </c>
      <c r="F248" s="46">
        <f ca="1">[1]!b_anal_day(B248,$A$5)/365</f>
        <v>0.36438356164383562</v>
      </c>
      <c r="G248" s="47">
        <f ca="1">[1]!b_anal_yield_cnbd(B248,$A$5)</f>
        <v>0</v>
      </c>
      <c r="H248" s="47">
        <f t="shared" ca="1" si="9"/>
        <v>480</v>
      </c>
      <c r="I248" s="47">
        <f ca="1">[1]!b_anal_yield_cnbd(B248,$A$7)</f>
        <v>0</v>
      </c>
      <c r="J248" s="47">
        <f t="shared" ca="1" si="10"/>
        <v>0</v>
      </c>
      <c r="K248" s="45" t="str">
        <f>[1]!s_info_Nature(B248)</f>
        <v>地方国有企业</v>
      </c>
      <c r="L248" s="45" t="str">
        <f>[1]!b_info_windl1type(B248)</f>
        <v>金融债</v>
      </c>
      <c r="M248" s="17">
        <f>[1]!b_info_couponrate(B248)</f>
        <v>5.6</v>
      </c>
      <c r="N248" s="18" t="str">
        <f>[1]!B_Info_ListedDate(B248)</f>
        <v>2014-12-09</v>
      </c>
      <c r="O248" s="18" t="str">
        <f>[1]!b_issue_firstissue(B248)</f>
        <v>2014-10-27</v>
      </c>
      <c r="P248" s="4">
        <f t="shared" ca="1" si="11"/>
        <v>42905</v>
      </c>
    </row>
    <row r="249" spans="2:16">
      <c r="B249" s="7">
        <v>41659039</v>
      </c>
      <c r="C249" s="7">
        <v>4.78</v>
      </c>
      <c r="D249" s="44" t="str">
        <f>[1]!b_info_name(B249)</f>
        <v>16九州通CP001</v>
      </c>
      <c r="E249" s="45" t="str">
        <f>[1]!b_info_latestissurercreditrating(B249)</f>
        <v>AA+</v>
      </c>
      <c r="F249" s="46">
        <f ca="1">[1]!b_anal_day(B249,$A$5)/365</f>
        <v>0.18082191780821918</v>
      </c>
      <c r="G249" s="47">
        <f ca="1">[1]!b_anal_yield_cnbd(B249,$A$5)</f>
        <v>0</v>
      </c>
      <c r="H249" s="47">
        <f t="shared" ca="1" si="9"/>
        <v>478</v>
      </c>
      <c r="I249" s="47">
        <f ca="1">[1]!b_anal_yield_cnbd(B249,$A$7)</f>
        <v>0</v>
      </c>
      <c r="J249" s="47">
        <f t="shared" ca="1" si="10"/>
        <v>0</v>
      </c>
      <c r="K249" s="45" t="str">
        <f>[1]!s_info_Nature(B249)</f>
        <v>民营企业</v>
      </c>
      <c r="L249" s="45" t="str">
        <f>[1]!b_info_windl1type(B249)</f>
        <v>短期融资券</v>
      </c>
      <c r="M249" s="17">
        <f>[1]!b_info_couponrate(B249)</f>
        <v>2.89</v>
      </c>
      <c r="N249" s="18" t="str">
        <f>[1]!B_Info_ListedDate(B249)</f>
        <v>2016-08-24</v>
      </c>
      <c r="O249" s="18" t="str">
        <f>[1]!b_issue_firstissue(B249)</f>
        <v>2016-08-19</v>
      </c>
      <c r="P249" s="4">
        <f t="shared" ca="1" si="11"/>
        <v>42905</v>
      </c>
    </row>
    <row r="250" spans="2:16">
      <c r="B250" s="7">
        <v>111698826</v>
      </c>
      <c r="C250" s="7">
        <v>4.75</v>
      </c>
      <c r="D250" s="44" t="str">
        <f>[1]!b_info_name(B250)</f>
        <v>16郑州银行CD103</v>
      </c>
      <c r="E250" s="45" t="str">
        <f>[1]!b_info_latestissurercreditrating(B250)</f>
        <v>AA+</v>
      </c>
      <c r="F250" s="46">
        <f ca="1">[1]!b_anal_day(B250,$A$5)/365</f>
        <v>0.35068493150684932</v>
      </c>
      <c r="G250" s="47">
        <f ca="1">[1]!b_anal_yield_cnbd(B250,$A$5)</f>
        <v>0</v>
      </c>
      <c r="H250" s="47">
        <f t="shared" ca="1" si="9"/>
        <v>475</v>
      </c>
      <c r="I250" s="47">
        <f ca="1">[1]!b_anal_yield_cnbd(B250,$A$7)</f>
        <v>0</v>
      </c>
      <c r="J250" s="47">
        <f t="shared" ca="1" si="10"/>
        <v>0</v>
      </c>
      <c r="K250" s="45" t="str">
        <f>[1]!s_info_Nature(B250)</f>
        <v>公众企业</v>
      </c>
      <c r="L250" s="45" t="str">
        <f>[1]!b_info_windl1type(B250)</f>
        <v>同业存单</v>
      </c>
      <c r="M250" s="17">
        <f>[1]!b_info_couponrate(B250)</f>
        <v>3.08</v>
      </c>
      <c r="N250" s="18" t="str">
        <f>[1]!B_Info_ListedDate(B250)</f>
        <v>2016-10-24</v>
      </c>
      <c r="O250" s="18" t="str">
        <f>[1]!b_issue_firstissue(B250)</f>
        <v>2016-10-21</v>
      </c>
      <c r="P250" s="4">
        <f t="shared" ca="1" si="11"/>
        <v>42905</v>
      </c>
    </row>
    <row r="251" spans="2:16">
      <c r="B251" s="7">
        <v>101752015</v>
      </c>
      <c r="C251" s="7">
        <v>4.75</v>
      </c>
      <c r="D251" s="44" t="str">
        <f>[1]!b_info_name(B251)</f>
        <v>17光明MTN001</v>
      </c>
      <c r="E251" s="45" t="str">
        <f>[1]!b_info_latestissurercreditrating(B251)</f>
        <v>AAA</v>
      </c>
      <c r="F251" s="46">
        <f ca="1">[1]!b_anal_day(B251,$A$5)/365</f>
        <v>2.8630136986301369</v>
      </c>
      <c r="G251" s="47">
        <f ca="1">[1]!b_anal_yield_cnbd(B251,$A$5)</f>
        <v>0</v>
      </c>
      <c r="H251" s="47">
        <f t="shared" ca="1" si="9"/>
        <v>475</v>
      </c>
      <c r="I251" s="47">
        <f ca="1">[1]!b_anal_yield_cnbd(B251,$A$7)</f>
        <v>0</v>
      </c>
      <c r="J251" s="47">
        <f t="shared" ca="1" si="10"/>
        <v>0</v>
      </c>
      <c r="K251" s="45" t="str">
        <f>[1]!s_info_Nature(B251)</f>
        <v>地方国有企业</v>
      </c>
      <c r="L251" s="45" t="str">
        <f>[1]!b_info_windl1type(B251)</f>
        <v>中期票据</v>
      </c>
      <c r="M251" s="17">
        <f>[1]!b_info_couponrate(B251)</f>
        <v>4.72</v>
      </c>
      <c r="N251" s="18" t="str">
        <f>[1]!B_Info_ListedDate(B251)</f>
        <v>2017-05-02</v>
      </c>
      <c r="O251" s="18" t="str">
        <f>[1]!b_issue_firstissue(B251)</f>
        <v>2017-04-26</v>
      </c>
      <c r="P251" s="4">
        <f t="shared" ca="1" si="11"/>
        <v>42905</v>
      </c>
    </row>
    <row r="252" spans="2:16">
      <c r="B252" s="7">
        <v>11761025</v>
      </c>
      <c r="C252" s="7">
        <v>4.75</v>
      </c>
      <c r="D252" s="44" t="str">
        <f>[1]!b_info_name(B252)</f>
        <v>17皖投集SCP001</v>
      </c>
      <c r="E252" s="45" t="str">
        <f>[1]!b_info_latestissurercreditrating(B252)</f>
        <v>AAA</v>
      </c>
      <c r="F252" s="46">
        <f ca="1">[1]!b_anal_day(B252,$A$5)/365</f>
        <v>0.56986301369863013</v>
      </c>
      <c r="G252" s="47">
        <f ca="1">[1]!b_anal_yield_cnbd(B252,$A$5)</f>
        <v>0</v>
      </c>
      <c r="H252" s="47">
        <f t="shared" ca="1" si="9"/>
        <v>475</v>
      </c>
      <c r="I252" s="47">
        <f ca="1">[1]!b_anal_yield_cnbd(B252,$A$7)</f>
        <v>0</v>
      </c>
      <c r="J252" s="47">
        <f t="shared" ca="1" si="10"/>
        <v>0</v>
      </c>
      <c r="K252" s="45" t="str">
        <f>[1]!s_info_Nature(B252)</f>
        <v>地方国有企业</v>
      </c>
      <c r="L252" s="45" t="str">
        <f>[1]!b_info_windl1type(B252)</f>
        <v>短期融资券</v>
      </c>
      <c r="M252" s="17">
        <f>[1]!b_info_couponrate(B252)</f>
        <v>4.3499999999999996</v>
      </c>
      <c r="N252" s="18" t="str">
        <f>[1]!B_Info_ListedDate(B252)</f>
        <v>2017-04-18</v>
      </c>
      <c r="O252" s="18" t="str">
        <f>[1]!b_issue_firstissue(B252)</f>
        <v>2017-04-14</v>
      </c>
      <c r="P252" s="4">
        <f t="shared" ca="1" si="11"/>
        <v>42905</v>
      </c>
    </row>
    <row r="253" spans="2:16">
      <c r="B253" s="7">
        <v>111697756</v>
      </c>
      <c r="C253" s="7">
        <v>4.72</v>
      </c>
      <c r="D253" s="44" t="str">
        <f>[1]!b_info_name(B253)</f>
        <v>16郑州银行CD085</v>
      </c>
      <c r="E253" s="45" t="str">
        <f>[1]!b_info_latestissurercreditrating(B253)</f>
        <v>AA+</v>
      </c>
      <c r="F253" s="46">
        <f ca="1">[1]!b_anal_day(B253,$A$5)/365</f>
        <v>0.26575342465753427</v>
      </c>
      <c r="G253" s="47">
        <f ca="1">[1]!b_anal_yield_cnbd(B253,$A$5)</f>
        <v>0</v>
      </c>
      <c r="H253" s="47">
        <f t="shared" ca="1" si="9"/>
        <v>472</v>
      </c>
      <c r="I253" s="47">
        <f ca="1">[1]!b_anal_yield_cnbd(B253,$A$7)</f>
        <v>0</v>
      </c>
      <c r="J253" s="47">
        <f t="shared" ca="1" si="10"/>
        <v>0</v>
      </c>
      <c r="K253" s="45" t="str">
        <f>[1]!s_info_Nature(B253)</f>
        <v>公众企业</v>
      </c>
      <c r="L253" s="45" t="str">
        <f>[1]!b_info_windl1type(B253)</f>
        <v>同业存单</v>
      </c>
      <c r="M253" s="17">
        <f>[1]!b_info_couponrate(B253)</f>
        <v>3.15</v>
      </c>
      <c r="N253" s="18" t="str">
        <f>[1]!B_Info_ListedDate(B253)</f>
        <v>2016-09-23</v>
      </c>
      <c r="O253" s="18" t="str">
        <f>[1]!b_issue_firstissue(B253)</f>
        <v>2016-09-22</v>
      </c>
      <c r="P253" s="4">
        <f t="shared" ca="1" si="11"/>
        <v>42905</v>
      </c>
    </row>
    <row r="254" spans="2:16">
      <c r="B254" s="7">
        <v>101651056</v>
      </c>
      <c r="C254" s="7">
        <v>4.72</v>
      </c>
      <c r="D254" s="44" t="str">
        <f>[1]!b_info_name(B254)</f>
        <v>16光明MTN002</v>
      </c>
      <c r="E254" s="45" t="str">
        <f>[1]!b_info_latestissurercreditrating(B254)</f>
        <v>AAA</v>
      </c>
      <c r="F254" s="46">
        <f ca="1">[1]!b_anal_day(B254,$A$5)/365</f>
        <v>2.4356164383561643</v>
      </c>
      <c r="G254" s="47">
        <f ca="1">[1]!b_anal_yield_cnbd(B254,$A$5)</f>
        <v>0</v>
      </c>
      <c r="H254" s="47">
        <f t="shared" ca="1" si="9"/>
        <v>472</v>
      </c>
      <c r="I254" s="47">
        <f ca="1">[1]!b_anal_yield_cnbd(B254,$A$7)</f>
        <v>0</v>
      </c>
      <c r="J254" s="47">
        <f t="shared" ca="1" si="10"/>
        <v>0</v>
      </c>
      <c r="K254" s="45" t="str">
        <f>[1]!s_info_Nature(B254)</f>
        <v>地方国有企业</v>
      </c>
      <c r="L254" s="45" t="str">
        <f>[1]!b_info_windl1type(B254)</f>
        <v>中期票据</v>
      </c>
      <c r="M254" s="17">
        <f>[1]!b_info_couponrate(B254)</f>
        <v>3.33</v>
      </c>
      <c r="N254" s="18" t="str">
        <f>[1]!B_Info_ListedDate(B254)</f>
        <v>2016-11-25</v>
      </c>
      <c r="O254" s="18" t="str">
        <f>[1]!b_issue_firstissue(B254)</f>
        <v>2016-11-22</v>
      </c>
      <c r="P254" s="4">
        <f t="shared" ca="1" si="11"/>
        <v>42905</v>
      </c>
    </row>
    <row r="255" spans="2:16">
      <c r="B255" s="7">
        <v>11698878</v>
      </c>
      <c r="C255" s="7">
        <v>4.7</v>
      </c>
      <c r="D255" s="44" t="str">
        <f>[1]!b_info_name(B255)</f>
        <v>16豫高管SCP004</v>
      </c>
      <c r="E255" s="45" t="str">
        <f>[1]!b_info_latestissurercreditrating(B255)</f>
        <v>AAA</v>
      </c>
      <c r="F255" s="46">
        <f ca="1">[1]!b_anal_day(B255,$A$5)/365</f>
        <v>0.17260273972602741</v>
      </c>
      <c r="G255" s="47">
        <f ca="1">[1]!b_anal_yield_cnbd(B255,$A$5)</f>
        <v>0</v>
      </c>
      <c r="H255" s="47">
        <f t="shared" ca="1" si="9"/>
        <v>470</v>
      </c>
      <c r="I255" s="47">
        <f ca="1">[1]!b_anal_yield_cnbd(B255,$A$7)</f>
        <v>0</v>
      </c>
      <c r="J255" s="47">
        <f t="shared" ca="1" si="10"/>
        <v>0</v>
      </c>
      <c r="K255" s="45" t="str">
        <f>[1]!s_info_Nature(B255)</f>
        <v>地方国有企业</v>
      </c>
      <c r="L255" s="45" t="str">
        <f>[1]!b_info_windl1type(B255)</f>
        <v>短期融资券</v>
      </c>
      <c r="M255" s="17">
        <f>[1]!b_info_couponrate(B255)</f>
        <v>3.05</v>
      </c>
      <c r="N255" s="18" t="str">
        <f>[1]!B_Info_ListedDate(B255)</f>
        <v>2016-11-24</v>
      </c>
      <c r="O255" s="18" t="str">
        <f>[1]!b_issue_firstissue(B255)</f>
        <v>2016-11-22</v>
      </c>
      <c r="P255" s="4">
        <f t="shared" ca="1" si="11"/>
        <v>42905</v>
      </c>
    </row>
    <row r="256" spans="2:16">
      <c r="B256" s="7">
        <v>11751028</v>
      </c>
      <c r="C256" s="7">
        <v>4.7</v>
      </c>
      <c r="D256" s="44" t="str">
        <f>[1]!b_info_name(B256)</f>
        <v>17京城建SCP001</v>
      </c>
      <c r="E256" s="45" t="str">
        <f>[1]!b_info_latestissurercreditrating(B256)</f>
        <v>AAA</v>
      </c>
      <c r="F256" s="46">
        <f ca="1">[1]!b_anal_day(B256,$A$5)/365</f>
        <v>0.51232876712328768</v>
      </c>
      <c r="G256" s="47">
        <f ca="1">[1]!b_anal_yield_cnbd(B256,$A$5)</f>
        <v>0</v>
      </c>
      <c r="H256" s="47">
        <f t="shared" ref="H256:H316" ca="1" si="12">(IF(C256&lt;0.1,C256*100,C256)-G256)*100</f>
        <v>470</v>
      </c>
      <c r="I256" s="47">
        <f ca="1">[1]!b_anal_yield_cnbd(B256,$A$7)</f>
        <v>0</v>
      </c>
      <c r="J256" s="47">
        <f t="shared" ref="J256:J316" ca="1" si="13">(G256-I256)*100</f>
        <v>0</v>
      </c>
      <c r="K256" s="45" t="str">
        <f>[1]!s_info_Nature(B256)</f>
        <v>地方国有企业</v>
      </c>
      <c r="L256" s="45" t="str">
        <f>[1]!b_info_windl1type(B256)</f>
        <v>短期融资券</v>
      </c>
      <c r="M256" s="17">
        <f>[1]!b_info_couponrate(B256)</f>
        <v>4.47</v>
      </c>
      <c r="N256" s="18" t="str">
        <f>[1]!B_Info_ListedDate(B256)</f>
        <v>2017-04-07</v>
      </c>
      <c r="O256" s="18" t="str">
        <f>[1]!b_issue_firstissue(B256)</f>
        <v>2017-04-01</v>
      </c>
      <c r="P256" s="4">
        <f t="shared" ref="P256:P316" ca="1" si="14">$A$2</f>
        <v>42905</v>
      </c>
    </row>
    <row r="257" spans="2:16">
      <c r="B257" s="7">
        <v>136046</v>
      </c>
      <c r="C257" s="7">
        <v>4.7</v>
      </c>
      <c r="D257" s="44" t="str">
        <f>[1]!b_info_name(B257)</f>
        <v>15中海01</v>
      </c>
      <c r="E257" s="45" t="str">
        <f>[1]!b_info_latestissurercreditrating(B257)</f>
        <v>AAA</v>
      </c>
      <c r="F257" s="46">
        <f ca="1">[1]!b_anal_day(B257,$A$5)/365</f>
        <v>4.4246575342465757</v>
      </c>
      <c r="G257" s="47">
        <f ca="1">[1]!b_anal_yield_cnbd(B257,$A$5)</f>
        <v>0</v>
      </c>
      <c r="H257" s="47">
        <f t="shared" ca="1" si="12"/>
        <v>470</v>
      </c>
      <c r="I257" s="47">
        <f ca="1">[1]!b_anal_yield_cnbd(B257,$A$7)</f>
        <v>0</v>
      </c>
      <c r="J257" s="47">
        <f t="shared" ca="1" si="13"/>
        <v>0</v>
      </c>
      <c r="K257" s="45" t="str">
        <f>[1]!s_info_Nature(B257)</f>
        <v>外商独资企业</v>
      </c>
      <c r="L257" s="45" t="str">
        <f>[1]!b_info_windl1type(B257)</f>
        <v>公司债</v>
      </c>
      <c r="M257" s="17">
        <f>[1]!b_info_couponrate(B257)</f>
        <v>3.4</v>
      </c>
      <c r="N257" s="18" t="str">
        <f>[1]!B_Info_ListedDate(B257)</f>
        <v>2016-01-15</v>
      </c>
      <c r="O257" s="18" t="str">
        <f>[1]!b_issue_firstissue(B257)</f>
        <v>2015-11-18</v>
      </c>
      <c r="P257" s="4">
        <f t="shared" ca="1" si="14"/>
        <v>42905</v>
      </c>
    </row>
    <row r="258" spans="2:16">
      <c r="B258" s="7">
        <v>111696680</v>
      </c>
      <c r="C258" s="7">
        <v>4.7</v>
      </c>
      <c r="D258" s="44" t="str">
        <f>[1]!b_info_name(B258)</f>
        <v>16吉林银行CD127</v>
      </c>
      <c r="E258" s="45" t="str">
        <f>[1]!b_info_latestissurercreditrating(B258)</f>
        <v>AA+</v>
      </c>
      <c r="F258" s="46">
        <f ca="1">[1]!b_anal_day(B258,$A$5)/365</f>
        <v>0.18630136986301371</v>
      </c>
      <c r="G258" s="47">
        <f ca="1">[1]!b_anal_yield_cnbd(B258,$A$5)</f>
        <v>0</v>
      </c>
      <c r="H258" s="47">
        <f t="shared" ca="1" si="12"/>
        <v>470</v>
      </c>
      <c r="I258" s="47">
        <f ca="1">[1]!b_anal_yield_cnbd(B258,$A$7)</f>
        <v>0</v>
      </c>
      <c r="J258" s="47">
        <f t="shared" ca="1" si="13"/>
        <v>0</v>
      </c>
      <c r="K258" s="45" t="str">
        <f>[1]!s_info_Nature(B258)</f>
        <v>中外合资企业</v>
      </c>
      <c r="L258" s="45" t="str">
        <f>[1]!b_info_windl1type(B258)</f>
        <v>同业存单</v>
      </c>
      <c r="M258" s="17">
        <f>[1]!b_info_couponrate(B258)</f>
        <v>2.91</v>
      </c>
      <c r="N258" s="18" t="str">
        <f>[1]!B_Info_ListedDate(B258)</f>
        <v>2016-08-25</v>
      </c>
      <c r="O258" s="18" t="str">
        <f>[1]!b_issue_firstissue(B258)</f>
        <v>2016-08-24</v>
      </c>
      <c r="P258" s="4">
        <f t="shared" ca="1" si="14"/>
        <v>42905</v>
      </c>
    </row>
    <row r="259" spans="2:16">
      <c r="B259" s="7">
        <v>111795284</v>
      </c>
      <c r="C259" s="7">
        <v>4.7</v>
      </c>
      <c r="D259" s="44" t="str">
        <f>[1]!b_info_name(B259)</f>
        <v>17广州农村商业银行CD067</v>
      </c>
      <c r="E259" s="45" t="str">
        <f>[1]!b_info_latestissurercreditrating(B259)</f>
        <v>AAA</v>
      </c>
      <c r="F259" s="46">
        <f ca="1">[1]!b_anal_day(B259,$A$5)/365</f>
        <v>0.81095890410958904</v>
      </c>
      <c r="G259" s="47">
        <f ca="1">[1]!b_anal_yield_cnbd(B259,$A$5)</f>
        <v>0</v>
      </c>
      <c r="H259" s="47">
        <f t="shared" ca="1" si="12"/>
        <v>470</v>
      </c>
      <c r="I259" s="47">
        <f ca="1">[1]!b_anal_yield_cnbd(B259,$A$7)</f>
        <v>0</v>
      </c>
      <c r="J259" s="47">
        <f t="shared" ca="1" si="13"/>
        <v>0</v>
      </c>
      <c r="K259" s="45" t="str">
        <f>[1]!s_info_Nature(B259)</f>
        <v>地方国有企业</v>
      </c>
      <c r="L259" s="45" t="str">
        <f>[1]!b_info_windl1type(B259)</f>
        <v>同业存单</v>
      </c>
      <c r="M259" s="17">
        <f>[1]!b_info_couponrate(B259)</f>
        <v>4.5999999999999996</v>
      </c>
      <c r="N259" s="18" t="str">
        <f>[1]!B_Info_ListedDate(B259)</f>
        <v>2017-04-10</v>
      </c>
      <c r="O259" s="18" t="str">
        <f>[1]!b_issue_firstissue(B259)</f>
        <v>2017-04-07</v>
      </c>
      <c r="P259" s="4">
        <f t="shared" ca="1" si="14"/>
        <v>42905</v>
      </c>
    </row>
    <row r="260" spans="2:16">
      <c r="B260" s="7">
        <v>111795284</v>
      </c>
      <c r="C260" s="7">
        <v>4.7</v>
      </c>
      <c r="D260" s="44" t="str">
        <f>[1]!b_info_name(B260)</f>
        <v>17广州农村商业银行CD067</v>
      </c>
      <c r="E260" s="45" t="str">
        <f>[1]!b_info_latestissurercreditrating(B260)</f>
        <v>AAA</v>
      </c>
      <c r="F260" s="46">
        <f ca="1">[1]!b_anal_day(B260,$A$5)/365</f>
        <v>0.81095890410958904</v>
      </c>
      <c r="G260" s="47">
        <f ca="1">[1]!b_anal_yield_cnbd(B260,$A$5)</f>
        <v>0</v>
      </c>
      <c r="H260" s="47">
        <f t="shared" ca="1" si="12"/>
        <v>470</v>
      </c>
      <c r="I260" s="47">
        <f ca="1">[1]!b_anal_yield_cnbd(B260,$A$7)</f>
        <v>0</v>
      </c>
      <c r="J260" s="47">
        <f t="shared" ca="1" si="13"/>
        <v>0</v>
      </c>
      <c r="K260" s="45" t="str">
        <f>[1]!s_info_Nature(B260)</f>
        <v>地方国有企业</v>
      </c>
      <c r="L260" s="45" t="str">
        <f>[1]!b_info_windl1type(B260)</f>
        <v>同业存单</v>
      </c>
      <c r="M260" s="17">
        <f>[1]!b_info_couponrate(B260)</f>
        <v>4.5999999999999996</v>
      </c>
      <c r="N260" s="18" t="str">
        <f>[1]!B_Info_ListedDate(B260)</f>
        <v>2017-04-10</v>
      </c>
      <c r="O260" s="18" t="str">
        <f>[1]!b_issue_firstissue(B260)</f>
        <v>2017-04-07</v>
      </c>
      <c r="P260" s="4">
        <f t="shared" ca="1" si="14"/>
        <v>42905</v>
      </c>
    </row>
    <row r="261" spans="2:16">
      <c r="B261" s="7">
        <v>111795284</v>
      </c>
      <c r="C261" s="7">
        <v>4.7</v>
      </c>
      <c r="D261" s="44" t="str">
        <f>[1]!b_info_name(B261)</f>
        <v>17广州农村商业银行CD067</v>
      </c>
      <c r="E261" s="45" t="str">
        <f>[1]!b_info_latestissurercreditrating(B261)</f>
        <v>AAA</v>
      </c>
      <c r="F261" s="46">
        <f ca="1">[1]!b_anal_day(B261,$A$5)/365</f>
        <v>0.81095890410958904</v>
      </c>
      <c r="G261" s="47">
        <f ca="1">[1]!b_anal_yield_cnbd(B261,$A$5)</f>
        <v>0</v>
      </c>
      <c r="H261" s="47">
        <f t="shared" ca="1" si="12"/>
        <v>470</v>
      </c>
      <c r="I261" s="47">
        <f ca="1">[1]!b_anal_yield_cnbd(B261,$A$7)</f>
        <v>0</v>
      </c>
      <c r="J261" s="47">
        <f t="shared" ca="1" si="13"/>
        <v>0</v>
      </c>
      <c r="K261" s="45" t="str">
        <f>[1]!s_info_Nature(B261)</f>
        <v>地方国有企业</v>
      </c>
      <c r="L261" s="45" t="str">
        <f>[1]!b_info_windl1type(B261)</f>
        <v>同业存单</v>
      </c>
      <c r="M261" s="17">
        <f>[1]!b_info_couponrate(B261)</f>
        <v>4.5999999999999996</v>
      </c>
      <c r="N261" s="18" t="str">
        <f>[1]!B_Info_ListedDate(B261)</f>
        <v>2017-04-10</v>
      </c>
      <c r="O261" s="18" t="str">
        <f>[1]!b_issue_firstissue(B261)</f>
        <v>2017-04-07</v>
      </c>
      <c r="P261" s="4">
        <f t="shared" ca="1" si="14"/>
        <v>42905</v>
      </c>
    </row>
    <row r="262" spans="2:16">
      <c r="B262" s="7">
        <v>11751028</v>
      </c>
      <c r="C262" s="7">
        <v>4.7</v>
      </c>
      <c r="D262" s="44" t="str">
        <f>[1]!b_info_name(B262)</f>
        <v>17京城建SCP001</v>
      </c>
      <c r="E262" s="45" t="str">
        <f>[1]!b_info_latestissurercreditrating(B262)</f>
        <v>AAA</v>
      </c>
      <c r="F262" s="46">
        <f ca="1">[1]!b_anal_day(B262,$A$5)/365</f>
        <v>0.51232876712328768</v>
      </c>
      <c r="G262" s="47">
        <f ca="1">[1]!b_anal_yield_cnbd(B262,$A$5)</f>
        <v>0</v>
      </c>
      <c r="H262" s="47">
        <f t="shared" ca="1" si="12"/>
        <v>470</v>
      </c>
      <c r="I262" s="47">
        <f ca="1">[1]!b_anal_yield_cnbd(B262,$A$7)</f>
        <v>0</v>
      </c>
      <c r="J262" s="47">
        <f t="shared" ca="1" si="13"/>
        <v>0</v>
      </c>
      <c r="K262" s="45" t="str">
        <f>[1]!s_info_Nature(B262)</f>
        <v>地方国有企业</v>
      </c>
      <c r="L262" s="45" t="str">
        <f>[1]!b_info_windl1type(B262)</f>
        <v>短期融资券</v>
      </c>
      <c r="M262" s="17">
        <f>[1]!b_info_couponrate(B262)</f>
        <v>4.47</v>
      </c>
      <c r="N262" s="18" t="str">
        <f>[1]!B_Info_ListedDate(B262)</f>
        <v>2017-04-07</v>
      </c>
      <c r="O262" s="18" t="str">
        <f>[1]!b_issue_firstissue(B262)</f>
        <v>2017-04-01</v>
      </c>
      <c r="P262" s="4">
        <f t="shared" ca="1" si="14"/>
        <v>42905</v>
      </c>
    </row>
    <row r="263" spans="2:16">
      <c r="B263" s="7">
        <v>11698644</v>
      </c>
      <c r="C263" s="7">
        <v>4.7</v>
      </c>
      <c r="D263" s="44" t="str">
        <f>[1]!b_info_name(B263)</f>
        <v>16正泰SCP005</v>
      </c>
      <c r="E263" s="45" t="str">
        <f>[1]!b_info_latestissurercreditrating(B263)</f>
        <v>AA+</v>
      </c>
      <c r="F263" s="46">
        <f ca="1">[1]!b_anal_day(B263,$A$5)/365</f>
        <v>9.0410958904109592E-2</v>
      </c>
      <c r="G263" s="47">
        <f ca="1">[1]!b_anal_yield_cnbd(B263,$A$5)</f>
        <v>0</v>
      </c>
      <c r="H263" s="47">
        <f t="shared" ca="1" si="12"/>
        <v>470</v>
      </c>
      <c r="I263" s="47">
        <f ca="1">[1]!b_anal_yield_cnbd(B263,$A$7)</f>
        <v>0</v>
      </c>
      <c r="J263" s="47">
        <f t="shared" ca="1" si="13"/>
        <v>0</v>
      </c>
      <c r="K263" s="45" t="str">
        <f>[1]!s_info_Nature(B263)</f>
        <v>民营企业</v>
      </c>
      <c r="L263" s="45" t="str">
        <f>[1]!b_info_windl1type(B263)</f>
        <v>短期融资券</v>
      </c>
      <c r="M263" s="17">
        <f>[1]!b_info_couponrate(B263)</f>
        <v>2.95</v>
      </c>
      <c r="N263" s="18" t="str">
        <f>[1]!B_Info_ListedDate(B263)</f>
        <v>2016-10-25</v>
      </c>
      <c r="O263" s="18" t="str">
        <f>[1]!b_issue_firstissue(B263)</f>
        <v>2016-10-20</v>
      </c>
      <c r="P263" s="4">
        <f t="shared" ca="1" si="14"/>
        <v>42905</v>
      </c>
    </row>
    <row r="264" spans="2:16">
      <c r="B264" s="7">
        <v>101651047</v>
      </c>
      <c r="C264" s="7">
        <v>4.6900000000000004</v>
      </c>
      <c r="D264" s="44" t="str">
        <f>[1]!b_info_name(B264)</f>
        <v>16中粮MTN002</v>
      </c>
      <c r="E264" s="45" t="str">
        <f>[1]!b_info_latestissurercreditrating(B264)</f>
        <v>AAA</v>
      </c>
      <c r="F264" s="46">
        <f ca="1">[1]!b_anal_day(B264,$A$5)/365</f>
        <v>2.2410958904109588</v>
      </c>
      <c r="G264" s="47">
        <f ca="1">[1]!b_anal_yield_cnbd(B264,$A$5)</f>
        <v>0</v>
      </c>
      <c r="H264" s="47">
        <f t="shared" ca="1" si="12"/>
        <v>469.00000000000006</v>
      </c>
      <c r="I264" s="47">
        <f ca="1">[1]!b_anal_yield_cnbd(B264,$A$7)</f>
        <v>0</v>
      </c>
      <c r="J264" s="47">
        <f t="shared" ca="1" si="13"/>
        <v>0</v>
      </c>
      <c r="K264" s="45" t="str">
        <f>[1]!s_info_Nature(B264)</f>
        <v>中央国有企业</v>
      </c>
      <c r="L264" s="45" t="str">
        <f>[1]!b_info_windl1type(B264)</f>
        <v>中期票据</v>
      </c>
      <c r="M264" s="17">
        <f>[1]!b_info_couponrate(B264)</f>
        <v>3.05</v>
      </c>
      <c r="N264" s="18" t="str">
        <f>[1]!B_Info_ListedDate(B264)</f>
        <v>2016-09-18</v>
      </c>
      <c r="O264" s="18" t="str">
        <f>[1]!b_issue_firstissue(B264)</f>
        <v>2016-09-12</v>
      </c>
      <c r="P264" s="4">
        <f t="shared" ca="1" si="14"/>
        <v>42905</v>
      </c>
    </row>
    <row r="265" spans="2:16">
      <c r="B265" s="7">
        <v>41654043</v>
      </c>
      <c r="C265" s="7">
        <v>4.68</v>
      </c>
      <c r="D265" s="44" t="str">
        <f>[1]!b_info_name(B265)</f>
        <v>16陕延油CP001</v>
      </c>
      <c r="E265" s="45" t="str">
        <f>[1]!b_info_latestissurercreditrating(B265)</f>
        <v>AAA</v>
      </c>
      <c r="F265" s="46">
        <f ca="1">[1]!b_anal_day(B265,$A$5)/365</f>
        <v>7.1232876712328766E-2</v>
      </c>
      <c r="G265" s="47">
        <f ca="1">[1]!b_anal_yield_cnbd(B265,$A$5)</f>
        <v>0</v>
      </c>
      <c r="H265" s="47">
        <f t="shared" ca="1" si="12"/>
        <v>468</v>
      </c>
      <c r="I265" s="47">
        <f ca="1">[1]!b_anal_yield_cnbd(B265,$A$7)</f>
        <v>0</v>
      </c>
      <c r="J265" s="47">
        <f t="shared" ca="1" si="13"/>
        <v>0</v>
      </c>
      <c r="K265" s="45" t="str">
        <f>[1]!s_info_Nature(B265)</f>
        <v>地方国有企业</v>
      </c>
      <c r="L265" s="45" t="str">
        <f>[1]!b_info_windl1type(B265)</f>
        <v>短期融资券</v>
      </c>
      <c r="M265" s="17">
        <f>[1]!b_info_couponrate(B265)</f>
        <v>3</v>
      </c>
      <c r="N265" s="18" t="str">
        <f>[1]!B_Info_ListedDate(B265)</f>
        <v>2016-07-15</v>
      </c>
      <c r="O265" s="18" t="str">
        <f>[1]!b_issue_firstissue(B265)</f>
        <v>2016-07-13</v>
      </c>
      <c r="P265" s="4">
        <f t="shared" ca="1" si="14"/>
        <v>42905</v>
      </c>
    </row>
    <row r="266" spans="2:16">
      <c r="B266" s="7" t="s">
        <v>1340</v>
      </c>
      <c r="C266" s="7">
        <v>4.67</v>
      </c>
      <c r="D266" s="44" t="str">
        <f>[1]!b_info_name(B266)</f>
        <v>13国元02</v>
      </c>
      <c r="E266" s="45" t="str">
        <f>[1]!b_info_latestissurercreditrating(B266)</f>
        <v>AAA</v>
      </c>
      <c r="F266" s="46">
        <f ca="1">[1]!b_anal_day(B266,$A$5)/365</f>
        <v>1.0986301369863014</v>
      </c>
      <c r="G266" s="47">
        <f ca="1">[1]!b_anal_yield_cnbd(B266,$A$5)</f>
        <v>0</v>
      </c>
      <c r="H266" s="47">
        <f t="shared" ca="1" si="12"/>
        <v>467</v>
      </c>
      <c r="I266" s="47">
        <f ca="1">[1]!b_anal_yield_cnbd(B266,$A$7)</f>
        <v>0</v>
      </c>
      <c r="J266" s="47">
        <f t="shared" ca="1" si="13"/>
        <v>0</v>
      </c>
      <c r="K266" s="45" t="str">
        <f>[1]!s_info_Nature(B266)</f>
        <v>地方国有企业</v>
      </c>
      <c r="L266" s="45" t="str">
        <f>[1]!b_info_windl1type(B266)</f>
        <v>金融债</v>
      </c>
      <c r="M266" s="17">
        <f>[1]!b_info_couponrate(B266)</f>
        <v>4.9000000000000004</v>
      </c>
      <c r="N266" s="18" t="str">
        <f>[1]!B_Info_ListedDate(B266)</f>
        <v>2013-08-12</v>
      </c>
      <c r="O266" s="18" t="str">
        <f>[1]!b_issue_firstissue(B266)</f>
        <v>2013-07-24</v>
      </c>
      <c r="P266" s="4">
        <f t="shared" ca="1" si="14"/>
        <v>42905</v>
      </c>
    </row>
    <row r="267" spans="2:16">
      <c r="B267" s="7">
        <v>11698752</v>
      </c>
      <c r="C267" s="7">
        <v>4.6500000000000004</v>
      </c>
      <c r="D267" s="44" t="str">
        <f>[1]!b_info_name(B267)</f>
        <v>16紫金矿业SCP009</v>
      </c>
      <c r="E267" s="45" t="str">
        <f>[1]!b_info_latestissurercreditrating(B267)</f>
        <v>AAA</v>
      </c>
      <c r="F267" s="46">
        <f ca="1">[1]!b_anal_day(B267,$A$5)/365</f>
        <v>0.12054794520547946</v>
      </c>
      <c r="G267" s="47">
        <f ca="1">[1]!b_anal_yield_cnbd(B267,$A$5)</f>
        <v>0</v>
      </c>
      <c r="H267" s="47">
        <f t="shared" ca="1" si="12"/>
        <v>465.00000000000006</v>
      </c>
      <c r="I267" s="47">
        <f ca="1">[1]!b_anal_yield_cnbd(B267,$A$7)</f>
        <v>0</v>
      </c>
      <c r="J267" s="47">
        <f t="shared" ca="1" si="13"/>
        <v>0</v>
      </c>
      <c r="K267" s="45" t="str">
        <f>[1]!s_info_Nature(B267)</f>
        <v>地方国有企业</v>
      </c>
      <c r="L267" s="45" t="str">
        <f>[1]!b_info_windl1type(B267)</f>
        <v>短期融资券</v>
      </c>
      <c r="M267" s="17">
        <f>[1]!b_info_couponrate(B267)</f>
        <v>2.93</v>
      </c>
      <c r="N267" s="18" t="str">
        <f>[1]!B_Info_ListedDate(B267)</f>
        <v>2016-11-07</v>
      </c>
      <c r="O267" s="18" t="str">
        <f>[1]!b_issue_firstissue(B267)</f>
        <v>2016-11-03</v>
      </c>
      <c r="P267" s="4">
        <f t="shared" ca="1" si="14"/>
        <v>42905</v>
      </c>
    </row>
    <row r="268" spans="2:16">
      <c r="B268" s="7">
        <v>11698752</v>
      </c>
      <c r="C268" s="7">
        <v>4.6500000000000004</v>
      </c>
      <c r="D268" s="44" t="str">
        <f>[1]!b_info_name(B268)</f>
        <v>16紫金矿业SCP009</v>
      </c>
      <c r="E268" s="45" t="str">
        <f>[1]!b_info_latestissurercreditrating(B268)</f>
        <v>AAA</v>
      </c>
      <c r="F268" s="46">
        <f ca="1">[1]!b_anal_day(B268,$A$5)/365</f>
        <v>0.12054794520547946</v>
      </c>
      <c r="G268" s="47">
        <f ca="1">[1]!b_anal_yield_cnbd(B268,$A$5)</f>
        <v>0</v>
      </c>
      <c r="H268" s="47">
        <f t="shared" ca="1" si="12"/>
        <v>465.00000000000006</v>
      </c>
      <c r="I268" s="47">
        <f ca="1">[1]!b_anal_yield_cnbd(B268,$A$7)</f>
        <v>0</v>
      </c>
      <c r="J268" s="47">
        <f t="shared" ca="1" si="13"/>
        <v>0</v>
      </c>
      <c r="K268" s="45" t="str">
        <f>[1]!s_info_Nature(B268)</f>
        <v>地方国有企业</v>
      </c>
      <c r="L268" s="45" t="str">
        <f>[1]!b_info_windl1type(B268)</f>
        <v>短期融资券</v>
      </c>
      <c r="M268" s="17">
        <f>[1]!b_info_couponrate(B268)</f>
        <v>2.93</v>
      </c>
      <c r="N268" s="18" t="str">
        <f>[1]!B_Info_ListedDate(B268)</f>
        <v>2016-11-07</v>
      </c>
      <c r="O268" s="18" t="str">
        <f>[1]!b_issue_firstissue(B268)</f>
        <v>2016-11-03</v>
      </c>
      <c r="P268" s="4">
        <f t="shared" ca="1" si="14"/>
        <v>42905</v>
      </c>
    </row>
    <row r="269" spans="2:16">
      <c r="B269" s="7">
        <v>101551003</v>
      </c>
      <c r="C269" s="7">
        <v>4.6399999999999997</v>
      </c>
      <c r="D269" s="44" t="str">
        <f>[1]!b_info_name(B269)</f>
        <v>15国电集MTN001</v>
      </c>
      <c r="E269" s="45" t="str">
        <f>[1]!b_info_latestissurercreditrating(B269)</f>
        <v>AAA</v>
      </c>
      <c r="F269" s="46">
        <f ca="1">[1]!b_anal_day(B269,$A$5)/365</f>
        <v>2.6301369863013697</v>
      </c>
      <c r="G269" s="47">
        <f ca="1">[1]!b_anal_yield_cnbd(B269,$A$5)</f>
        <v>0</v>
      </c>
      <c r="H269" s="47">
        <f t="shared" ca="1" si="12"/>
        <v>463.99999999999994</v>
      </c>
      <c r="I269" s="47">
        <f ca="1">[1]!b_anal_yield_cnbd(B269,$A$7)</f>
        <v>0</v>
      </c>
      <c r="J269" s="47">
        <f t="shared" ca="1" si="13"/>
        <v>0</v>
      </c>
      <c r="K269" s="45" t="str">
        <f>[1]!s_info_Nature(B269)</f>
        <v>中央国有企业</v>
      </c>
      <c r="L269" s="45" t="str">
        <f>[1]!b_info_windl1type(B269)</f>
        <v>中期票据</v>
      </c>
      <c r="M269" s="17">
        <f>[1]!b_info_couponrate(B269)</f>
        <v>4.63</v>
      </c>
      <c r="N269" s="18" t="str">
        <f>[1]!B_Info_ListedDate(B269)</f>
        <v>2015-02-04</v>
      </c>
      <c r="O269" s="18" t="str">
        <f>[1]!b_issue_firstissue(B269)</f>
        <v>2015-02-02</v>
      </c>
      <c r="P269" s="4">
        <f t="shared" ca="1" si="14"/>
        <v>42905</v>
      </c>
    </row>
    <row r="270" spans="2:16">
      <c r="B270" s="7">
        <v>41669030</v>
      </c>
      <c r="C270" s="7">
        <v>4.62</v>
      </c>
      <c r="D270" s="44" t="str">
        <f>[1]!b_info_name(B270)</f>
        <v>16王府井CP002</v>
      </c>
      <c r="E270" s="45" t="str">
        <f>[1]!b_info_latestissurercreditrating(B270)</f>
        <v>AA+</v>
      </c>
      <c r="F270" s="46">
        <f ca="1">[1]!b_anal_day(B270,$A$5)/365</f>
        <v>0.48767123287671232</v>
      </c>
      <c r="G270" s="47">
        <f ca="1">[1]!b_anal_yield_cnbd(B270,$A$5)</f>
        <v>0</v>
      </c>
      <c r="H270" s="47">
        <f t="shared" ca="1" si="12"/>
        <v>462</v>
      </c>
      <c r="I270" s="47">
        <f ca="1">[1]!b_anal_yield_cnbd(B270,$A$7)</f>
        <v>0</v>
      </c>
      <c r="J270" s="47">
        <f t="shared" ca="1" si="13"/>
        <v>0</v>
      </c>
      <c r="K270" s="45" t="str">
        <f>[1]!s_info_Nature(B270)</f>
        <v>地方国有企业</v>
      </c>
      <c r="L270" s="45" t="str">
        <f>[1]!b_info_windl1type(B270)</f>
        <v>短期融资券</v>
      </c>
      <c r="M270" s="17">
        <f>[1]!b_info_couponrate(B270)</f>
        <v>3.89</v>
      </c>
      <c r="N270" s="18" t="str">
        <f>[1]!B_Info_ListedDate(B270)</f>
        <v>2016-12-14</v>
      </c>
      <c r="O270" s="18" t="str">
        <f>[1]!b_issue_firstissue(B270)</f>
        <v>2016-12-09</v>
      </c>
      <c r="P270" s="4">
        <f t="shared" ca="1" si="14"/>
        <v>42905</v>
      </c>
    </row>
    <row r="271" spans="2:16">
      <c r="B271" s="7">
        <v>41669030</v>
      </c>
      <c r="C271" s="7">
        <v>4.62</v>
      </c>
      <c r="D271" s="44" t="str">
        <f>[1]!b_info_name(B271)</f>
        <v>16王府井CP002</v>
      </c>
      <c r="E271" s="45" t="str">
        <f>[1]!b_info_latestissurercreditrating(B271)</f>
        <v>AA+</v>
      </c>
      <c r="F271" s="46">
        <f ca="1">[1]!b_anal_day(B271,$A$5)/365</f>
        <v>0.48767123287671232</v>
      </c>
      <c r="G271" s="47">
        <f ca="1">[1]!b_anal_yield_cnbd(B271,$A$5)</f>
        <v>0</v>
      </c>
      <c r="H271" s="47">
        <f t="shared" ca="1" si="12"/>
        <v>462</v>
      </c>
      <c r="I271" s="47">
        <f ca="1">[1]!b_anal_yield_cnbd(B271,$A$7)</f>
        <v>0</v>
      </c>
      <c r="J271" s="47">
        <f t="shared" ca="1" si="13"/>
        <v>0</v>
      </c>
      <c r="K271" s="45" t="str">
        <f>[1]!s_info_Nature(B271)</f>
        <v>地方国有企业</v>
      </c>
      <c r="L271" s="45" t="str">
        <f>[1]!b_info_windl1type(B271)</f>
        <v>短期融资券</v>
      </c>
      <c r="M271" s="17">
        <f>[1]!b_info_couponrate(B271)</f>
        <v>3.89</v>
      </c>
      <c r="N271" s="18" t="str">
        <f>[1]!B_Info_ListedDate(B271)</f>
        <v>2016-12-14</v>
      </c>
      <c r="O271" s="18" t="str">
        <f>[1]!b_issue_firstissue(B271)</f>
        <v>2016-12-09</v>
      </c>
      <c r="P271" s="4">
        <f t="shared" ca="1" si="14"/>
        <v>42905</v>
      </c>
    </row>
    <row r="272" spans="2:16">
      <c r="B272" s="7">
        <v>101451047</v>
      </c>
      <c r="C272" s="7">
        <v>4.5999999999999996</v>
      </c>
      <c r="D272" s="44" t="str">
        <f>[1]!b_info_name(B272)</f>
        <v>14铁道MTN002</v>
      </c>
      <c r="E272" s="45" t="str">
        <f>[1]!b_info_latestissurercreditrating(B272)</f>
        <v>AAA</v>
      </c>
      <c r="F272" s="46">
        <f ca="1">[1]!b_anal_day(B272,$A$5)/365</f>
        <v>2.3506849315068492</v>
      </c>
      <c r="G272" s="47">
        <f ca="1">[1]!b_anal_yield_cnbd(B272,$A$5)</f>
        <v>0</v>
      </c>
      <c r="H272" s="47">
        <f t="shared" ca="1" si="12"/>
        <v>459.99999999999994</v>
      </c>
      <c r="I272" s="47">
        <f ca="1">[1]!b_anal_yield_cnbd(B272,$A$7)</f>
        <v>0</v>
      </c>
      <c r="J272" s="47">
        <f t="shared" ca="1" si="13"/>
        <v>0</v>
      </c>
      <c r="K272" s="45" t="str">
        <f>[1]!s_info_Nature(B272)</f>
        <v>中央国有企业</v>
      </c>
      <c r="L272" s="45" t="str">
        <f>[1]!b_info_windl1type(B272)</f>
        <v>中期票据</v>
      </c>
      <c r="M272" s="17">
        <f>[1]!b_info_couponrate(B272)</f>
        <v>4.7300000000000004</v>
      </c>
      <c r="N272" s="18" t="str">
        <f>[1]!B_Info_ListedDate(B272)</f>
        <v>2014-10-27</v>
      </c>
      <c r="O272" s="18" t="str">
        <f>[1]!b_issue_firstissue(B272)</f>
        <v>2014-10-23</v>
      </c>
      <c r="P272" s="4">
        <f t="shared" ca="1" si="14"/>
        <v>42905</v>
      </c>
    </row>
    <row r="273" spans="2:16">
      <c r="B273" s="7">
        <v>11698575</v>
      </c>
      <c r="C273" s="7">
        <v>4.5999999999999996</v>
      </c>
      <c r="D273" s="44" t="str">
        <f>[1]!b_info_name(B273)</f>
        <v>16广晟SCP006</v>
      </c>
      <c r="E273" s="45" t="str">
        <f>[1]!b_info_latestissurercreditrating(B273)</f>
        <v>AAA</v>
      </c>
      <c r="F273" s="46">
        <f ca="1">[1]!b_anal_day(B273,$A$5)/365</f>
        <v>7.1232876712328766E-2</v>
      </c>
      <c r="G273" s="47">
        <f ca="1">[1]!b_anal_yield_cnbd(B273,$A$5)</f>
        <v>0</v>
      </c>
      <c r="H273" s="47">
        <f t="shared" ca="1" si="12"/>
        <v>459.99999999999994</v>
      </c>
      <c r="I273" s="47">
        <f ca="1">[1]!b_anal_yield_cnbd(B273,$A$7)</f>
        <v>0</v>
      </c>
      <c r="J273" s="47">
        <f t="shared" ca="1" si="13"/>
        <v>0</v>
      </c>
      <c r="K273" s="45" t="str">
        <f>[1]!s_info_Nature(B273)</f>
        <v>地方国有企业</v>
      </c>
      <c r="L273" s="45" t="str">
        <f>[1]!b_info_windl1type(B273)</f>
        <v>短期融资券</v>
      </c>
      <c r="M273" s="17">
        <f>[1]!b_info_couponrate(B273)</f>
        <v>2.95</v>
      </c>
      <c r="N273" s="18" t="str">
        <f>[1]!B_Info_ListedDate(B273)</f>
        <v>2016-10-18</v>
      </c>
      <c r="O273" s="18" t="str">
        <f>[1]!b_issue_firstissue(B273)</f>
        <v>2016-10-13</v>
      </c>
      <c r="P273" s="4">
        <f t="shared" ca="1" si="14"/>
        <v>42905</v>
      </c>
    </row>
    <row r="274" spans="2:16">
      <c r="B274" s="7">
        <v>111796139</v>
      </c>
      <c r="C274" s="7">
        <v>4.5999999999999996</v>
      </c>
      <c r="D274" s="44" t="str">
        <f>[1]!b_info_name(B274)</f>
        <v>17南京银行CD081</v>
      </c>
      <c r="E274" s="45" t="str">
        <f>[1]!b_info_latestissurercreditrating(B274)</f>
        <v>AAA</v>
      </c>
      <c r="F274" s="46">
        <f ca="1">[1]!b_anal_day(B274,$A$5)/365</f>
        <v>0.33698630136986302</v>
      </c>
      <c r="G274" s="47">
        <f ca="1">[1]!b_anal_yield_cnbd(B274,$A$5)</f>
        <v>0</v>
      </c>
      <c r="H274" s="47">
        <f t="shared" ca="1" si="12"/>
        <v>459.99999999999994</v>
      </c>
      <c r="I274" s="47">
        <f ca="1">[1]!b_anal_yield_cnbd(B274,$A$7)</f>
        <v>0</v>
      </c>
      <c r="J274" s="47">
        <f t="shared" ca="1" si="13"/>
        <v>0</v>
      </c>
      <c r="K274" s="45" t="str">
        <f>[1]!s_info_Nature(B274)</f>
        <v>公众企业</v>
      </c>
      <c r="L274" s="45" t="str">
        <f>[1]!b_info_windl1type(B274)</f>
        <v>同业存单</v>
      </c>
      <c r="M274" s="17">
        <f>[1]!b_info_couponrate(B274)</f>
        <v>4.5</v>
      </c>
      <c r="N274" s="18" t="str">
        <f>[1]!B_Info_ListedDate(B274)</f>
        <v>2017-04-19</v>
      </c>
      <c r="O274" s="18" t="str">
        <f>[1]!b_issue_firstissue(B274)</f>
        <v>2017-04-18</v>
      </c>
      <c r="P274" s="4">
        <f t="shared" ca="1" si="14"/>
        <v>42905</v>
      </c>
    </row>
    <row r="275" spans="2:16">
      <c r="B275" s="7" t="s">
        <v>539</v>
      </c>
      <c r="C275" s="7">
        <v>4.5999999999999996</v>
      </c>
      <c r="D275" s="44" t="str">
        <f>[1]!b_info_name(B275)</f>
        <v>15华宝债</v>
      </c>
      <c r="E275" s="45" t="str">
        <f>[1]!b_info_latestissurercreditrating(B275)</f>
        <v>AAA</v>
      </c>
      <c r="F275" s="46">
        <f ca="1">[1]!b_anal_day(B275,$A$5)/365</f>
        <v>1.3945205479452054</v>
      </c>
      <c r="G275" s="47">
        <f ca="1">[1]!b_anal_yield_cnbd(B275,$A$5)</f>
        <v>0</v>
      </c>
      <c r="H275" s="47">
        <f t="shared" ca="1" si="12"/>
        <v>459.99999999999994</v>
      </c>
      <c r="I275" s="47">
        <f ca="1">[1]!b_anal_yield_cnbd(B275,$A$7)</f>
        <v>0</v>
      </c>
      <c r="J275" s="47">
        <f t="shared" ca="1" si="13"/>
        <v>0</v>
      </c>
      <c r="K275" s="45" t="str">
        <f>[1]!s_info_Nature(B275)</f>
        <v>中央国有企业</v>
      </c>
      <c r="L275" s="45" t="str">
        <f>[1]!b_info_windl1type(B275)</f>
        <v>公司债</v>
      </c>
      <c r="M275" s="17">
        <f>[1]!b_info_couponrate(B275)</f>
        <v>3.55</v>
      </c>
      <c r="N275" s="18" t="str">
        <f>[1]!B_Info_ListedDate(B275)</f>
        <v>2015-12-08</v>
      </c>
      <c r="O275" s="18" t="str">
        <f>[1]!b_issue_firstissue(B275)</f>
        <v>2015-11-06</v>
      </c>
      <c r="P275" s="4">
        <f t="shared" ca="1" si="14"/>
        <v>42905</v>
      </c>
    </row>
    <row r="276" spans="2:16">
      <c r="B276" s="7" t="s">
        <v>1842</v>
      </c>
      <c r="C276" s="7">
        <v>4.5999999999999996</v>
      </c>
      <c r="D276" s="44" t="str">
        <f>[1]!b_info_name(B276)</f>
        <v>16华泰G3</v>
      </c>
      <c r="E276" s="45" t="str">
        <f>[1]!b_info_latestissurercreditrating(B276)</f>
        <v>AAA</v>
      </c>
      <c r="F276" s="46">
        <f ca="1">[1]!b_anal_day(B276,$A$5)/365</f>
        <v>2.4904109589041097</v>
      </c>
      <c r="G276" s="47">
        <f ca="1">[1]!b_anal_yield_cnbd(B276,$A$5)</f>
        <v>0</v>
      </c>
      <c r="H276" s="47">
        <f t="shared" ca="1" si="12"/>
        <v>459.99999999999994</v>
      </c>
      <c r="I276" s="47">
        <f ca="1">[1]!b_anal_yield_cnbd(B276,$A$7)</f>
        <v>0</v>
      </c>
      <c r="J276" s="47">
        <f t="shared" ca="1" si="13"/>
        <v>0</v>
      </c>
      <c r="K276" s="45" t="str">
        <f>[1]!s_info_Nature(B276)</f>
        <v>地方国有企业</v>
      </c>
      <c r="L276" s="45" t="str">
        <f>[1]!b_info_windl1type(B276)</f>
        <v>金融债</v>
      </c>
      <c r="M276" s="17">
        <f>[1]!b_info_couponrate(B276)</f>
        <v>3.79</v>
      </c>
      <c r="N276" s="18" t="str">
        <f>[1]!B_Info_ListedDate(B276)</f>
        <v>2016-12-22</v>
      </c>
      <c r="O276" s="18" t="str">
        <f>[1]!b_issue_firstissue(B276)</f>
        <v>2016-12-12</v>
      </c>
      <c r="P276" s="4">
        <f t="shared" ca="1" si="14"/>
        <v>42905</v>
      </c>
    </row>
    <row r="277" spans="2:16">
      <c r="B277" s="7">
        <v>41662035</v>
      </c>
      <c r="C277" s="7">
        <v>4.55</v>
      </c>
      <c r="D277" s="44" t="str">
        <f>[1]!b_info_name(B277)</f>
        <v>16盐城新建CP002</v>
      </c>
      <c r="E277" s="45" t="str">
        <f>[1]!b_info_latestissurercreditrating(B277)</f>
        <v>AA</v>
      </c>
      <c r="F277" s="46">
        <f ca="1">[1]!b_anal_day(B277,$A$5)/365</f>
        <v>2.7397260273972601E-2</v>
      </c>
      <c r="G277" s="47">
        <f ca="1">[1]!b_anal_yield_cnbd(B277,$A$5)</f>
        <v>0</v>
      </c>
      <c r="H277" s="47">
        <f t="shared" ca="1" si="12"/>
        <v>455</v>
      </c>
      <c r="I277" s="47">
        <f ca="1">[1]!b_anal_yield_cnbd(B277,$A$7)</f>
        <v>0</v>
      </c>
      <c r="J277" s="47">
        <f t="shared" ca="1" si="13"/>
        <v>0</v>
      </c>
      <c r="K277" s="45" t="str">
        <f>[1]!s_info_Nature(B277)</f>
        <v>地方国有企业</v>
      </c>
      <c r="L277" s="45" t="str">
        <f>[1]!b_info_windl1type(B277)</f>
        <v>短期融资券</v>
      </c>
      <c r="M277" s="17">
        <f>[1]!b_info_couponrate(B277)</f>
        <v>3.5</v>
      </c>
      <c r="N277" s="18" t="str">
        <f>[1]!B_Info_ListedDate(B277)</f>
        <v>2016-06-29</v>
      </c>
      <c r="O277" s="18" t="str">
        <f>[1]!b_issue_firstissue(B277)</f>
        <v>2016-06-27</v>
      </c>
      <c r="P277" s="4">
        <f t="shared" ca="1" si="14"/>
        <v>42905</v>
      </c>
    </row>
    <row r="278" spans="2:16">
      <c r="B278" s="7">
        <v>11698708</v>
      </c>
      <c r="C278" s="7">
        <v>4.55</v>
      </c>
      <c r="D278" s="44" t="str">
        <f>[1]!b_info_name(B278)</f>
        <v>16外高桥SCP001</v>
      </c>
      <c r="E278" s="45" t="str">
        <f>[1]!b_info_latestissurercreditrating(B278)</f>
        <v>AAA</v>
      </c>
      <c r="F278" s="46">
        <f ca="1">[1]!b_anal_day(B278,$A$5)/365</f>
        <v>0.10136986301369863</v>
      </c>
      <c r="G278" s="47">
        <f ca="1">[1]!b_anal_yield_cnbd(B278,$A$5)</f>
        <v>0</v>
      </c>
      <c r="H278" s="47">
        <f t="shared" ca="1" si="12"/>
        <v>455</v>
      </c>
      <c r="I278" s="47">
        <f ca="1">[1]!b_anal_yield_cnbd(B278,$A$7)</f>
        <v>0</v>
      </c>
      <c r="J278" s="47">
        <f t="shared" ca="1" si="13"/>
        <v>0</v>
      </c>
      <c r="K278" s="45" t="str">
        <f>[1]!s_info_Nature(B278)</f>
        <v>地方国有企业</v>
      </c>
      <c r="L278" s="45" t="str">
        <f>[1]!b_info_windl1type(B278)</f>
        <v>短期融资券</v>
      </c>
      <c r="M278" s="17">
        <f>[1]!b_info_couponrate(B278)</f>
        <v>3.02</v>
      </c>
      <c r="N278" s="18" t="str">
        <f>[1]!B_Info_ListedDate(B278)</f>
        <v>2016-10-31</v>
      </c>
      <c r="O278" s="18" t="str">
        <f>[1]!b_issue_firstissue(B278)</f>
        <v>2016-10-27</v>
      </c>
      <c r="P278" s="4">
        <f t="shared" ca="1" si="14"/>
        <v>42905</v>
      </c>
    </row>
    <row r="279" spans="2:16">
      <c r="B279" s="7">
        <v>111611293</v>
      </c>
      <c r="C279" s="7">
        <v>4.55</v>
      </c>
      <c r="D279" s="44" t="str">
        <f>[1]!b_info_name(B279)</f>
        <v>16平安CD293</v>
      </c>
      <c r="E279" s="45" t="str">
        <f>[1]!b_info_latestissurercreditrating(B279)</f>
        <v>AAA</v>
      </c>
      <c r="F279" s="46">
        <f ca="1">[1]!b_anal_day(B279,$A$5)/365</f>
        <v>0.10410958904109589</v>
      </c>
      <c r="G279" s="47">
        <f ca="1">[1]!b_anal_yield_cnbd(B279,$A$5)</f>
        <v>0</v>
      </c>
      <c r="H279" s="47">
        <f t="shared" ca="1" si="12"/>
        <v>455</v>
      </c>
      <c r="I279" s="47">
        <f ca="1">[1]!b_anal_yield_cnbd(B279,$A$7)</f>
        <v>0</v>
      </c>
      <c r="J279" s="47">
        <f t="shared" ca="1" si="13"/>
        <v>0</v>
      </c>
      <c r="K279" s="45" t="str">
        <f>[1]!s_info_Nature(B279)</f>
        <v>公众企业</v>
      </c>
      <c r="L279" s="45" t="str">
        <f>[1]!b_info_windl1type(B279)</f>
        <v>同业存单</v>
      </c>
      <c r="M279" s="17">
        <f>[1]!b_info_couponrate(B279)</f>
        <v>2.87</v>
      </c>
      <c r="N279" s="18" t="str">
        <f>[1]!B_Info_ListedDate(B279)</f>
        <v>2016-07-26</v>
      </c>
      <c r="O279" s="18" t="str">
        <f>[1]!b_issue_firstissue(B279)</f>
        <v>2016-07-25</v>
      </c>
      <c r="P279" s="4">
        <f t="shared" ca="1" si="14"/>
        <v>42905</v>
      </c>
    </row>
    <row r="280" spans="2:16">
      <c r="B280" s="7">
        <v>111715129</v>
      </c>
      <c r="C280" s="7">
        <v>4.55</v>
      </c>
      <c r="D280" s="44" t="str">
        <f>[1]!b_info_name(B280)</f>
        <v>17民生银行CD129</v>
      </c>
      <c r="E280" s="45" t="str">
        <f>[1]!b_info_latestissurercreditrating(B280)</f>
        <v>AAA</v>
      </c>
      <c r="F280" s="46">
        <f ca="1">[1]!b_anal_day(B280,$A$5)/365</f>
        <v>0.12328767123287671</v>
      </c>
      <c r="G280" s="47">
        <f ca="1">[1]!b_anal_yield_cnbd(B280,$A$5)</f>
        <v>0</v>
      </c>
      <c r="H280" s="47">
        <f t="shared" ca="1" si="12"/>
        <v>455</v>
      </c>
      <c r="I280" s="47">
        <f ca="1">[1]!b_anal_yield_cnbd(B280,$A$7)</f>
        <v>0</v>
      </c>
      <c r="J280" s="47">
        <f t="shared" ca="1" si="13"/>
        <v>0</v>
      </c>
      <c r="K280" s="45" t="str">
        <f>[1]!s_info_Nature(B280)</f>
        <v>公众企业</v>
      </c>
      <c r="L280" s="45" t="str">
        <f>[1]!b_info_windl1type(B280)</f>
        <v>同业存单</v>
      </c>
      <c r="M280" s="17">
        <f>[1]!b_info_couponrate(B280)</f>
        <v>4.45</v>
      </c>
      <c r="N280" s="18" t="str">
        <f>[1]!B_Info_ListedDate(B280)</f>
        <v>2017-05-02</v>
      </c>
      <c r="O280" s="18" t="str">
        <f>[1]!b_issue_firstissue(B280)</f>
        <v>2017-04-28</v>
      </c>
      <c r="P280" s="4">
        <f t="shared" ca="1" si="14"/>
        <v>42905</v>
      </c>
    </row>
    <row r="281" spans="2:16">
      <c r="B281" s="7">
        <v>111710227</v>
      </c>
      <c r="C281" s="7">
        <v>4.55</v>
      </c>
      <c r="D281" s="44" t="str">
        <f>[1]!b_info_name(B281)</f>
        <v>17兴业银行CD227</v>
      </c>
      <c r="E281" s="45" t="str">
        <f>[1]!b_info_latestissurercreditrating(B281)</f>
        <v>AAA</v>
      </c>
      <c r="F281" s="46">
        <f ca="1">[1]!b_anal_day(B281,$A$5)/365</f>
        <v>0.12602739726027398</v>
      </c>
      <c r="G281" s="47">
        <f ca="1">[1]!b_anal_yield_cnbd(B281,$A$5)</f>
        <v>0</v>
      </c>
      <c r="H281" s="47">
        <f t="shared" ca="1" si="12"/>
        <v>455</v>
      </c>
      <c r="I281" s="47">
        <f ca="1">[1]!b_anal_yield_cnbd(B281,$A$7)</f>
        <v>0</v>
      </c>
      <c r="J281" s="47">
        <f t="shared" ca="1" si="13"/>
        <v>0</v>
      </c>
      <c r="K281" s="45" t="str">
        <f>[1]!s_info_Nature(B281)</f>
        <v>公众企业</v>
      </c>
      <c r="L281" s="45" t="str">
        <f>[1]!b_info_windl1type(B281)</f>
        <v>同业存单</v>
      </c>
      <c r="M281" s="17">
        <f>[1]!b_info_couponrate(B281)</f>
        <v>4.4301000000000004</v>
      </c>
      <c r="N281" s="18" t="str">
        <f>[1]!B_Info_ListedDate(B281)</f>
        <v>2017-05-03</v>
      </c>
      <c r="O281" s="18" t="str">
        <f>[1]!b_issue_firstissue(B281)</f>
        <v>2017-05-02</v>
      </c>
      <c r="P281" s="4">
        <f t="shared" ca="1" si="14"/>
        <v>42905</v>
      </c>
    </row>
    <row r="282" spans="2:16">
      <c r="B282" s="7">
        <v>111710227</v>
      </c>
      <c r="C282" s="7">
        <v>4.55</v>
      </c>
      <c r="D282" s="44" t="str">
        <f>[1]!b_info_name(B282)</f>
        <v>17兴业银行CD227</v>
      </c>
      <c r="E282" s="45" t="str">
        <f>[1]!b_info_latestissurercreditrating(B282)</f>
        <v>AAA</v>
      </c>
      <c r="F282" s="46">
        <f ca="1">[1]!b_anal_day(B282,$A$5)/365</f>
        <v>0.12602739726027398</v>
      </c>
      <c r="G282" s="47">
        <f ca="1">[1]!b_anal_yield_cnbd(B282,$A$5)</f>
        <v>0</v>
      </c>
      <c r="H282" s="47">
        <f t="shared" ca="1" si="12"/>
        <v>455</v>
      </c>
      <c r="I282" s="47">
        <f ca="1">[1]!b_anal_yield_cnbd(B282,$A$7)</f>
        <v>0</v>
      </c>
      <c r="J282" s="47">
        <f t="shared" ca="1" si="13"/>
        <v>0</v>
      </c>
      <c r="K282" s="45" t="str">
        <f>[1]!s_info_Nature(B282)</f>
        <v>公众企业</v>
      </c>
      <c r="L282" s="45" t="str">
        <f>[1]!b_info_windl1type(B282)</f>
        <v>同业存单</v>
      </c>
      <c r="M282" s="17">
        <f>[1]!b_info_couponrate(B282)</f>
        <v>4.4301000000000004</v>
      </c>
      <c r="N282" s="18" t="str">
        <f>[1]!B_Info_ListedDate(B282)</f>
        <v>2017-05-03</v>
      </c>
      <c r="O282" s="18" t="str">
        <f>[1]!b_issue_firstissue(B282)</f>
        <v>2017-05-02</v>
      </c>
      <c r="P282" s="4">
        <f t="shared" ca="1" si="14"/>
        <v>42905</v>
      </c>
    </row>
    <row r="283" spans="2:16">
      <c r="B283" s="7">
        <v>111710227</v>
      </c>
      <c r="C283" s="7">
        <v>4.55</v>
      </c>
      <c r="D283" s="44" t="str">
        <f>[1]!b_info_name(B283)</f>
        <v>17兴业银行CD227</v>
      </c>
      <c r="E283" s="45" t="str">
        <f>[1]!b_info_latestissurercreditrating(B283)</f>
        <v>AAA</v>
      </c>
      <c r="F283" s="46">
        <f ca="1">[1]!b_anal_day(B283,$A$5)/365</f>
        <v>0.12602739726027398</v>
      </c>
      <c r="G283" s="47">
        <f ca="1">[1]!b_anal_yield_cnbd(B283,$A$5)</f>
        <v>0</v>
      </c>
      <c r="H283" s="47">
        <f t="shared" ca="1" si="12"/>
        <v>455</v>
      </c>
      <c r="I283" s="47">
        <f ca="1">[1]!b_anal_yield_cnbd(B283,$A$7)</f>
        <v>0</v>
      </c>
      <c r="J283" s="47">
        <f t="shared" ca="1" si="13"/>
        <v>0</v>
      </c>
      <c r="K283" s="45" t="str">
        <f>[1]!s_info_Nature(B283)</f>
        <v>公众企业</v>
      </c>
      <c r="L283" s="45" t="str">
        <f>[1]!b_info_windl1type(B283)</f>
        <v>同业存单</v>
      </c>
      <c r="M283" s="17">
        <f>[1]!b_info_couponrate(B283)</f>
        <v>4.4301000000000004</v>
      </c>
      <c r="N283" s="18" t="str">
        <f>[1]!B_Info_ListedDate(B283)</f>
        <v>2017-05-03</v>
      </c>
      <c r="O283" s="18" t="str">
        <f>[1]!b_issue_firstissue(B283)</f>
        <v>2017-05-02</v>
      </c>
      <c r="P283" s="4">
        <f t="shared" ca="1" si="14"/>
        <v>42905</v>
      </c>
    </row>
    <row r="284" spans="2:16">
      <c r="B284" s="7">
        <v>111792491</v>
      </c>
      <c r="C284" s="7">
        <v>4.55</v>
      </c>
      <c r="D284" s="44" t="str">
        <f>[1]!b_info_name(B284)</f>
        <v>17广州农村商业银行CD022</v>
      </c>
      <c r="E284" s="45" t="str">
        <f>[1]!b_info_latestissurercreditrating(B284)</f>
        <v>AAA</v>
      </c>
      <c r="F284" s="46">
        <f ca="1">[1]!b_anal_day(B284,$A$5)/365</f>
        <v>0.18356164383561643</v>
      </c>
      <c r="G284" s="47">
        <f ca="1">[1]!b_anal_yield_cnbd(B284,$A$5)</f>
        <v>0</v>
      </c>
      <c r="H284" s="47">
        <f t="shared" ca="1" si="12"/>
        <v>455</v>
      </c>
      <c r="I284" s="47">
        <f ca="1">[1]!b_anal_yield_cnbd(B284,$A$7)</f>
        <v>0</v>
      </c>
      <c r="J284" s="47">
        <f t="shared" ca="1" si="13"/>
        <v>0</v>
      </c>
      <c r="K284" s="45" t="str">
        <f>[1]!s_info_Nature(B284)</f>
        <v>地方国有企业</v>
      </c>
      <c r="L284" s="45" t="str">
        <f>[1]!b_info_windl1type(B284)</f>
        <v>同业存单</v>
      </c>
      <c r="M284" s="17">
        <f>[1]!b_info_couponrate(B284)</f>
        <v>4.55</v>
      </c>
      <c r="N284" s="18" t="str">
        <f>[1]!B_Info_ListedDate(B284)</f>
        <v>2017-02-24</v>
      </c>
      <c r="O284" s="18" t="str">
        <f>[1]!b_issue_firstissue(B284)</f>
        <v>2017-02-23</v>
      </c>
      <c r="P284" s="4">
        <f t="shared" ca="1" si="14"/>
        <v>42905</v>
      </c>
    </row>
    <row r="285" spans="2:16">
      <c r="B285" s="7">
        <v>111714009</v>
      </c>
      <c r="C285" s="7">
        <v>4.55</v>
      </c>
      <c r="D285" s="44" t="str">
        <f>[1]!b_info_name(B285)</f>
        <v>17江苏银行CD009</v>
      </c>
      <c r="E285" s="45" t="str">
        <f>[1]!b_info_latestissurercreditrating(B285)</f>
        <v>AAA</v>
      </c>
      <c r="F285" s="46">
        <f ca="1">[1]!b_anal_day(B285,$A$5)/365</f>
        <v>6.3013698630136991E-2</v>
      </c>
      <c r="G285" s="47">
        <f ca="1">[1]!b_anal_yield_cnbd(B285,$A$5)</f>
        <v>0</v>
      </c>
      <c r="H285" s="47">
        <f t="shared" ca="1" si="12"/>
        <v>455</v>
      </c>
      <c r="I285" s="47">
        <f ca="1">[1]!b_anal_yield_cnbd(B285,$A$7)</f>
        <v>0</v>
      </c>
      <c r="J285" s="47">
        <f t="shared" ca="1" si="13"/>
        <v>0</v>
      </c>
      <c r="K285" s="45" t="str">
        <f>[1]!s_info_Nature(B285)</f>
        <v>公众企业</v>
      </c>
      <c r="L285" s="45" t="str">
        <f>[1]!b_info_windl1type(B285)</f>
        <v>同业存单</v>
      </c>
      <c r="M285" s="17">
        <f>[1]!b_info_couponrate(B285)</f>
        <v>4</v>
      </c>
      <c r="N285" s="18" t="str">
        <f>[1]!B_Info_ListedDate(B285)</f>
        <v>2017-01-11</v>
      </c>
      <c r="O285" s="18" t="str">
        <f>[1]!b_issue_firstissue(B285)</f>
        <v>2017-01-10</v>
      </c>
      <c r="P285" s="4">
        <f t="shared" ca="1" si="14"/>
        <v>42905</v>
      </c>
    </row>
    <row r="286" spans="2:16">
      <c r="B286" s="7">
        <v>111790462</v>
      </c>
      <c r="C286" s="7">
        <v>4.55</v>
      </c>
      <c r="D286" s="44" t="str">
        <f>[1]!b_info_name(B286)</f>
        <v>17杭州银行CD012</v>
      </c>
      <c r="E286" s="45" t="str">
        <f>[1]!b_info_latestissurercreditrating(B286)</f>
        <v>AAA</v>
      </c>
      <c r="F286" s="46">
        <f ca="1">[1]!b_anal_day(B286,$A$5)/365</f>
        <v>7.9452054794520555E-2</v>
      </c>
      <c r="G286" s="47">
        <f ca="1">[1]!b_anal_yield_cnbd(B286,$A$5)</f>
        <v>0</v>
      </c>
      <c r="H286" s="47">
        <f t="shared" ca="1" si="12"/>
        <v>455</v>
      </c>
      <c r="I286" s="47">
        <f ca="1">[1]!b_anal_yield_cnbd(B286,$A$7)</f>
        <v>0</v>
      </c>
      <c r="J286" s="47">
        <f t="shared" ca="1" si="13"/>
        <v>0</v>
      </c>
      <c r="K286" s="45" t="str">
        <f>[1]!s_info_Nature(B286)</f>
        <v>地方国有企业</v>
      </c>
      <c r="L286" s="45" t="str">
        <f>[1]!b_info_windl1type(B286)</f>
        <v>同业存单</v>
      </c>
      <c r="M286" s="17">
        <f>[1]!b_info_couponrate(B286)</f>
        <v>3.95</v>
      </c>
      <c r="N286" s="18" t="str">
        <f>[1]!B_Info_ListedDate(B286)</f>
        <v>2017-01-17</v>
      </c>
      <c r="O286" s="18" t="str">
        <f>[1]!b_issue_firstissue(B286)</f>
        <v>2017-01-16</v>
      </c>
      <c r="P286" s="4">
        <f t="shared" ca="1" si="14"/>
        <v>42905</v>
      </c>
    </row>
    <row r="287" spans="2:16">
      <c r="B287" s="7">
        <v>11698513</v>
      </c>
      <c r="C287" s="7">
        <v>4.55</v>
      </c>
      <c r="D287" s="44" t="str">
        <f>[1]!b_info_name(B287)</f>
        <v>16陕交建SCP004</v>
      </c>
      <c r="E287" s="45" t="str">
        <f>[1]!b_info_latestissurercreditrating(B287)</f>
        <v>AA+</v>
      </c>
      <c r="F287" s="46">
        <f ca="1">[1]!b_anal_day(B287,$A$5)/365</f>
        <v>1.643835616438356E-2</v>
      </c>
      <c r="G287" s="47">
        <f ca="1">[1]!b_anal_yield_cnbd(B287,$A$5)</f>
        <v>0</v>
      </c>
      <c r="H287" s="47">
        <f t="shared" ca="1" si="12"/>
        <v>455</v>
      </c>
      <c r="I287" s="47">
        <f ca="1">[1]!b_anal_yield_cnbd(B287,$A$7)</f>
        <v>0</v>
      </c>
      <c r="J287" s="47">
        <f t="shared" ca="1" si="13"/>
        <v>0</v>
      </c>
      <c r="K287" s="45" t="str">
        <f>[1]!s_info_Nature(B287)</f>
        <v>地方国有企业</v>
      </c>
      <c r="L287" s="45" t="str">
        <f>[1]!b_info_windl1type(B287)</f>
        <v>短期融资券</v>
      </c>
      <c r="M287" s="17">
        <f>[1]!b_info_couponrate(B287)</f>
        <v>2.99</v>
      </c>
      <c r="N287" s="18" t="str">
        <f>[1]!B_Info_ListedDate(B287)</f>
        <v>2016-09-28</v>
      </c>
      <c r="O287" s="18" t="str">
        <f>[1]!b_issue_firstissue(B287)</f>
        <v>2016-09-26</v>
      </c>
      <c r="P287" s="4">
        <f t="shared" ca="1" si="14"/>
        <v>42905</v>
      </c>
    </row>
    <row r="288" spans="2:16">
      <c r="B288" s="7">
        <v>11698513</v>
      </c>
      <c r="C288" s="7">
        <v>4.55</v>
      </c>
      <c r="D288" s="44" t="str">
        <f>[1]!b_info_name(B288)</f>
        <v>16陕交建SCP004</v>
      </c>
      <c r="E288" s="45" t="str">
        <f>[1]!b_info_latestissurercreditrating(B288)</f>
        <v>AA+</v>
      </c>
      <c r="F288" s="46">
        <f ca="1">[1]!b_anal_day(B288,$A$5)/365</f>
        <v>1.643835616438356E-2</v>
      </c>
      <c r="G288" s="47">
        <f ca="1">[1]!b_anal_yield_cnbd(B288,$A$5)</f>
        <v>0</v>
      </c>
      <c r="H288" s="47">
        <f t="shared" ca="1" si="12"/>
        <v>455</v>
      </c>
      <c r="I288" s="47">
        <f ca="1">[1]!b_anal_yield_cnbd(B288,$A$7)</f>
        <v>0</v>
      </c>
      <c r="J288" s="47">
        <f t="shared" ca="1" si="13"/>
        <v>0</v>
      </c>
      <c r="K288" s="45" t="str">
        <f>[1]!s_info_Nature(B288)</f>
        <v>地方国有企业</v>
      </c>
      <c r="L288" s="45" t="str">
        <f>[1]!b_info_windl1type(B288)</f>
        <v>短期融资券</v>
      </c>
      <c r="M288" s="17">
        <f>[1]!b_info_couponrate(B288)</f>
        <v>2.99</v>
      </c>
      <c r="N288" s="18" t="str">
        <f>[1]!B_Info_ListedDate(B288)</f>
        <v>2016-09-28</v>
      </c>
      <c r="O288" s="18" t="str">
        <f>[1]!b_issue_firstissue(B288)</f>
        <v>2016-09-26</v>
      </c>
      <c r="P288" s="4">
        <f t="shared" ca="1" si="14"/>
        <v>42905</v>
      </c>
    </row>
    <row r="289" spans="2:16">
      <c r="B289" s="7">
        <v>11698583</v>
      </c>
      <c r="C289" s="7">
        <v>4.55</v>
      </c>
      <c r="D289" s="44" t="str">
        <f>[1]!b_info_name(B289)</f>
        <v>16振华石油SCP004</v>
      </c>
      <c r="E289" s="45" t="str">
        <f>[1]!b_info_latestissurercreditrating(B289)</f>
        <v>AAA</v>
      </c>
      <c r="F289" s="46">
        <f ca="1">[1]!b_anal_day(B289,$A$5)/365</f>
        <v>6.3013698630136991E-2</v>
      </c>
      <c r="G289" s="47">
        <f ca="1">[1]!b_anal_yield_cnbd(B289,$A$5)</f>
        <v>0</v>
      </c>
      <c r="H289" s="47">
        <f t="shared" ca="1" si="12"/>
        <v>455</v>
      </c>
      <c r="I289" s="47">
        <f ca="1">[1]!b_anal_yield_cnbd(B289,$A$7)</f>
        <v>0</v>
      </c>
      <c r="J289" s="47">
        <f t="shared" ca="1" si="13"/>
        <v>0</v>
      </c>
      <c r="K289" s="45" t="str">
        <f>[1]!s_info_Nature(B289)</f>
        <v>中央国有企业</v>
      </c>
      <c r="L289" s="45" t="str">
        <f>[1]!b_info_windl1type(B289)</f>
        <v>短期融资券</v>
      </c>
      <c r="M289" s="17">
        <f>[1]!b_info_couponrate(B289)</f>
        <v>2.87</v>
      </c>
      <c r="N289" s="18" t="str">
        <f>[1]!B_Info_ListedDate(B289)</f>
        <v>2016-10-17</v>
      </c>
      <c r="O289" s="18" t="str">
        <f>[1]!b_issue_firstissue(B289)</f>
        <v>2016-10-13</v>
      </c>
      <c r="P289" s="4">
        <f t="shared" ca="1" si="14"/>
        <v>42905</v>
      </c>
    </row>
    <row r="290" spans="2:16">
      <c r="B290" s="7">
        <v>111695060</v>
      </c>
      <c r="C290" s="7">
        <v>4.54</v>
      </c>
      <c r="D290" s="44" t="str">
        <f>[1]!b_info_name(B290)</f>
        <v>16郑州银行CD074</v>
      </c>
      <c r="E290" s="45" t="str">
        <f>[1]!b_info_latestissurercreditrating(B290)</f>
        <v>AA+</v>
      </c>
      <c r="F290" s="46">
        <f ca="1">[1]!b_anal_day(B290,$A$5)/365</f>
        <v>4.9315068493150684E-2</v>
      </c>
      <c r="G290" s="47">
        <f ca="1">[1]!b_anal_yield_cnbd(B290,$A$5)</f>
        <v>0</v>
      </c>
      <c r="H290" s="47">
        <f t="shared" ca="1" si="12"/>
        <v>454</v>
      </c>
      <c r="I290" s="47">
        <f ca="1">[1]!b_anal_yield_cnbd(B290,$A$7)</f>
        <v>0</v>
      </c>
      <c r="J290" s="47">
        <f t="shared" ca="1" si="13"/>
        <v>0</v>
      </c>
      <c r="K290" s="45" t="str">
        <f>[1]!s_info_Nature(B290)</f>
        <v>公众企业</v>
      </c>
      <c r="L290" s="45" t="str">
        <f>[1]!b_info_windl1type(B290)</f>
        <v>同业存单</v>
      </c>
      <c r="M290" s="17">
        <f>[1]!b_info_couponrate(B290)</f>
        <v>3.16</v>
      </c>
      <c r="N290" s="18" t="str">
        <f>[1]!B_Info_ListedDate(B290)</f>
        <v>2016-07-06</v>
      </c>
      <c r="O290" s="18" t="str">
        <f>[1]!b_issue_firstissue(B290)</f>
        <v>2016-07-05</v>
      </c>
      <c r="P290" s="4">
        <f t="shared" ca="1" si="14"/>
        <v>42905</v>
      </c>
    </row>
    <row r="291" spans="2:16">
      <c r="B291" s="7">
        <v>101453009</v>
      </c>
      <c r="C291" s="7">
        <v>4.54</v>
      </c>
      <c r="D291" s="44" t="str">
        <f>[1]!b_info_name(B291)</f>
        <v>14铁道MTN001</v>
      </c>
      <c r="E291" s="45" t="str">
        <f>[1]!b_info_latestissurercreditrating(B291)</f>
        <v>AAA</v>
      </c>
      <c r="F291" s="46">
        <f ca="1">[1]!b_anal_day(B291,$A$5)/365</f>
        <v>1.8465753424657534</v>
      </c>
      <c r="G291" s="47">
        <f ca="1">[1]!b_anal_yield_cnbd(B291,$A$5)</f>
        <v>0</v>
      </c>
      <c r="H291" s="47">
        <f t="shared" ca="1" si="12"/>
        <v>454</v>
      </c>
      <c r="I291" s="47">
        <f ca="1">[1]!b_anal_yield_cnbd(B291,$A$7)</f>
        <v>0</v>
      </c>
      <c r="J291" s="47">
        <f t="shared" ca="1" si="13"/>
        <v>0</v>
      </c>
      <c r="K291" s="45" t="str">
        <f>[1]!s_info_Nature(B291)</f>
        <v>中央国有企业</v>
      </c>
      <c r="L291" s="45" t="str">
        <f>[1]!b_info_windl1type(B291)</f>
        <v>中期票据</v>
      </c>
      <c r="M291" s="17">
        <f>[1]!b_info_couponrate(B291)</f>
        <v>5.7</v>
      </c>
      <c r="N291" s="18" t="str">
        <f>[1]!B_Info_ListedDate(B291)</f>
        <v>2014-04-24</v>
      </c>
      <c r="O291" s="18" t="str">
        <f>[1]!b_issue_firstissue(B291)</f>
        <v>2014-04-22</v>
      </c>
      <c r="P291" s="4">
        <f t="shared" ca="1" si="14"/>
        <v>42905</v>
      </c>
    </row>
    <row r="292" spans="2:16">
      <c r="B292" s="7">
        <v>101453009</v>
      </c>
      <c r="C292" s="7">
        <v>4.54</v>
      </c>
      <c r="D292" s="44" t="str">
        <f>[1]!b_info_name(B292)</f>
        <v>14铁道MTN001</v>
      </c>
      <c r="E292" s="45" t="str">
        <f>[1]!b_info_latestissurercreditrating(B292)</f>
        <v>AAA</v>
      </c>
      <c r="F292" s="46">
        <f ca="1">[1]!b_anal_day(B292,$A$5)/365</f>
        <v>1.8465753424657534</v>
      </c>
      <c r="G292" s="47">
        <f ca="1">[1]!b_anal_yield_cnbd(B292,$A$5)</f>
        <v>0</v>
      </c>
      <c r="H292" s="47">
        <f t="shared" ca="1" si="12"/>
        <v>454</v>
      </c>
      <c r="I292" s="47">
        <f ca="1">[1]!b_anal_yield_cnbd(B292,$A$7)</f>
        <v>0</v>
      </c>
      <c r="J292" s="47">
        <f t="shared" ca="1" si="13"/>
        <v>0</v>
      </c>
      <c r="K292" s="45" t="str">
        <f>[1]!s_info_Nature(B292)</f>
        <v>中央国有企业</v>
      </c>
      <c r="L292" s="45" t="str">
        <f>[1]!b_info_windl1type(B292)</f>
        <v>中期票据</v>
      </c>
      <c r="M292" s="17">
        <f>[1]!b_info_couponrate(B292)</f>
        <v>5.7</v>
      </c>
      <c r="N292" s="18" t="str">
        <f>[1]!B_Info_ListedDate(B292)</f>
        <v>2014-04-24</v>
      </c>
      <c r="O292" s="18" t="str">
        <f>[1]!b_issue_firstissue(B292)</f>
        <v>2014-04-22</v>
      </c>
      <c r="P292" s="4">
        <f t="shared" ca="1" si="14"/>
        <v>42905</v>
      </c>
    </row>
    <row r="293" spans="2:16">
      <c r="B293" s="7">
        <v>101554059</v>
      </c>
      <c r="C293" s="7">
        <v>4.54</v>
      </c>
      <c r="D293" s="44" t="str">
        <f>[1]!b_info_name(B293)</f>
        <v>15中粮MTN001</v>
      </c>
      <c r="E293" s="45" t="str">
        <f>[1]!b_info_latestissurercreditrating(B293)</f>
        <v>AAA</v>
      </c>
      <c r="F293" s="46">
        <f ca="1">[1]!b_anal_day(B293,$A$5)/365</f>
        <v>1.2301369863013698</v>
      </c>
      <c r="G293" s="47">
        <f ca="1">[1]!b_anal_yield_cnbd(B293,$A$5)</f>
        <v>0</v>
      </c>
      <c r="H293" s="47">
        <f t="shared" ca="1" si="12"/>
        <v>454</v>
      </c>
      <c r="I293" s="47">
        <f ca="1">[1]!b_anal_yield_cnbd(B293,$A$7)</f>
        <v>0</v>
      </c>
      <c r="J293" s="47">
        <f t="shared" ca="1" si="13"/>
        <v>0</v>
      </c>
      <c r="K293" s="45" t="str">
        <f>[1]!s_info_Nature(B293)</f>
        <v>中央国有企业</v>
      </c>
      <c r="L293" s="45" t="str">
        <f>[1]!b_info_windl1type(B293)</f>
        <v>中期票据</v>
      </c>
      <c r="M293" s="17">
        <f>[1]!b_info_couponrate(B293)</f>
        <v>3.85</v>
      </c>
      <c r="N293" s="18" t="str">
        <f>[1]!B_Info_ListedDate(B293)</f>
        <v>2015-09-11</v>
      </c>
      <c r="O293" s="18" t="str">
        <f>[1]!b_issue_firstissue(B293)</f>
        <v>2015-09-08</v>
      </c>
      <c r="P293" s="4">
        <f t="shared" ca="1" si="14"/>
        <v>42905</v>
      </c>
    </row>
    <row r="294" spans="2:16">
      <c r="B294" s="7">
        <v>111710227</v>
      </c>
      <c r="C294" s="7">
        <v>4.53</v>
      </c>
      <c r="D294" s="44" t="str">
        <f>[1]!b_info_name(B294)</f>
        <v>17兴业银行CD227</v>
      </c>
      <c r="E294" s="45" t="str">
        <f>[1]!b_info_latestissurercreditrating(B294)</f>
        <v>AAA</v>
      </c>
      <c r="F294" s="46">
        <f ca="1">[1]!b_anal_day(B294,$A$5)/365</f>
        <v>0.12602739726027398</v>
      </c>
      <c r="G294" s="47">
        <f ca="1">[1]!b_anal_yield_cnbd(B294,$A$5)</f>
        <v>0</v>
      </c>
      <c r="H294" s="47">
        <f t="shared" ca="1" si="12"/>
        <v>453</v>
      </c>
      <c r="I294" s="47">
        <f ca="1">[1]!b_anal_yield_cnbd(B294,$A$7)</f>
        <v>0</v>
      </c>
      <c r="J294" s="47">
        <f t="shared" ca="1" si="13"/>
        <v>0</v>
      </c>
      <c r="K294" s="45" t="str">
        <f>[1]!s_info_Nature(B294)</f>
        <v>公众企业</v>
      </c>
      <c r="L294" s="45" t="str">
        <f>[1]!b_info_windl1type(B294)</f>
        <v>同业存单</v>
      </c>
      <c r="M294" s="17">
        <f>[1]!b_info_couponrate(B294)</f>
        <v>4.4301000000000004</v>
      </c>
      <c r="N294" s="18" t="str">
        <f>[1]!B_Info_ListedDate(B294)</f>
        <v>2017-05-03</v>
      </c>
      <c r="O294" s="18" t="str">
        <f>[1]!b_issue_firstissue(B294)</f>
        <v>2017-05-02</v>
      </c>
      <c r="P294" s="4">
        <f t="shared" ca="1" si="14"/>
        <v>42905</v>
      </c>
    </row>
    <row r="295" spans="2:16">
      <c r="B295" s="7">
        <v>101472005</v>
      </c>
      <c r="C295" s="7">
        <v>4.53</v>
      </c>
      <c r="D295" s="44" t="str">
        <f>[1]!b_info_name(B295)</f>
        <v>14宁国投MTN001</v>
      </c>
      <c r="E295" s="45" t="str">
        <f>[1]!b_info_latestissurercreditrating(B295)</f>
        <v>AA+</v>
      </c>
      <c r="F295" s="46">
        <f ca="1">[1]!b_anal_day(B295,$A$5)/365</f>
        <v>2.4657534246575342E-2</v>
      </c>
      <c r="G295" s="47">
        <f ca="1">[1]!b_anal_yield_cnbd(B295,$A$5)</f>
        <v>0</v>
      </c>
      <c r="H295" s="47">
        <f t="shared" ca="1" si="12"/>
        <v>453</v>
      </c>
      <c r="I295" s="47">
        <f ca="1">[1]!b_anal_yield_cnbd(B295,$A$7)</f>
        <v>0</v>
      </c>
      <c r="J295" s="47">
        <f t="shared" ca="1" si="13"/>
        <v>0</v>
      </c>
      <c r="K295" s="45" t="str">
        <f>[1]!s_info_Nature(B295)</f>
        <v>地方国有企业</v>
      </c>
      <c r="L295" s="45" t="str">
        <f>[1]!b_info_windl1type(B295)</f>
        <v>中期票据</v>
      </c>
      <c r="M295" s="17">
        <f>[1]!b_info_couponrate(B295)</f>
        <v>5.83</v>
      </c>
      <c r="N295" s="18" t="str">
        <f>[1]!B_Info_ListedDate(B295)</f>
        <v>2014-06-30</v>
      </c>
      <c r="O295" s="18" t="str">
        <f>[1]!b_issue_firstissue(B295)</f>
        <v>2014-06-25</v>
      </c>
      <c r="P295" s="4">
        <f t="shared" ca="1" si="14"/>
        <v>42905</v>
      </c>
    </row>
    <row r="296" spans="2:16">
      <c r="B296" s="7">
        <v>88063</v>
      </c>
      <c r="C296" s="7">
        <v>4.5199999999999996</v>
      </c>
      <c r="D296" s="44" t="str">
        <f>[1]!b_info_name(B296)</f>
        <v>08铁道07</v>
      </c>
      <c r="E296" s="45" t="str">
        <f>[1]!b_info_latestissurercreditrating(B296)</f>
        <v>AAA</v>
      </c>
      <c r="F296" s="46">
        <f ca="1">[1]!b_anal_day(B296,$A$5)/365</f>
        <v>1.4383561643835616</v>
      </c>
      <c r="G296" s="47">
        <f ca="1">[1]!b_anal_yield_cnbd(B296,$A$5)</f>
        <v>0</v>
      </c>
      <c r="H296" s="47">
        <f t="shared" ca="1" si="12"/>
        <v>451.99999999999994</v>
      </c>
      <c r="I296" s="47">
        <f ca="1">[1]!b_anal_yield_cnbd(B296,$A$7)</f>
        <v>0</v>
      </c>
      <c r="J296" s="47">
        <f t="shared" ca="1" si="13"/>
        <v>0</v>
      </c>
      <c r="K296" s="45" t="str">
        <f>[1]!s_info_Nature(B296)</f>
        <v>中央国有企业</v>
      </c>
      <c r="L296" s="45" t="str">
        <f>[1]!b_info_windl1type(B296)</f>
        <v>政府支持机构债</v>
      </c>
      <c r="M296" s="17">
        <f>[1]!b_info_couponrate(B296)</f>
        <v>3.96</v>
      </c>
      <c r="N296" s="18" t="str">
        <f>[1]!B_Info_ListedDate(B296)</f>
        <v>2008-12-01</v>
      </c>
      <c r="O296" s="18" t="str">
        <f>[1]!b_issue_firstissue(B296)</f>
        <v>2008-11-24</v>
      </c>
      <c r="P296" s="4">
        <f t="shared" ca="1" si="14"/>
        <v>42905</v>
      </c>
    </row>
    <row r="297" spans="2:16">
      <c r="B297" s="7">
        <v>111710226</v>
      </c>
      <c r="C297" s="7">
        <v>4.5199999999999996</v>
      </c>
      <c r="D297" s="44" t="str">
        <f>[1]!b_info_name(B297)</f>
        <v>17兴业银行CD226</v>
      </c>
      <c r="E297" s="45" t="str">
        <f>[1]!b_info_latestissurercreditrating(B297)</f>
        <v>AAA</v>
      </c>
      <c r="F297" s="46">
        <f ca="1">[1]!b_anal_day(B297,$A$5)/365</f>
        <v>0.12328767123287671</v>
      </c>
      <c r="G297" s="47">
        <f ca="1">[1]!b_anal_yield_cnbd(B297,$A$5)</f>
        <v>0</v>
      </c>
      <c r="H297" s="47">
        <f t="shared" ca="1" si="12"/>
        <v>451.99999999999994</v>
      </c>
      <c r="I297" s="47">
        <f ca="1">[1]!b_anal_yield_cnbd(B297,$A$7)</f>
        <v>0</v>
      </c>
      <c r="J297" s="47">
        <f t="shared" ca="1" si="13"/>
        <v>0</v>
      </c>
      <c r="K297" s="45" t="str">
        <f>[1]!s_info_Nature(B297)</f>
        <v>公众企业</v>
      </c>
      <c r="L297" s="45" t="str">
        <f>[1]!b_info_windl1type(B297)</f>
        <v>同业存单</v>
      </c>
      <c r="M297" s="17">
        <f>[1]!b_info_couponrate(B297)</f>
        <v>4.45</v>
      </c>
      <c r="N297" s="18" t="str">
        <f>[1]!B_Info_ListedDate(B297)</f>
        <v>2017-05-02</v>
      </c>
      <c r="O297" s="18" t="str">
        <f>[1]!b_issue_firstissue(B297)</f>
        <v>2017-04-28</v>
      </c>
      <c r="P297" s="4">
        <f t="shared" ca="1" si="14"/>
        <v>42905</v>
      </c>
    </row>
    <row r="298" spans="2:16">
      <c r="B298" s="7">
        <v>111710218</v>
      </c>
      <c r="C298" s="7">
        <v>4.51</v>
      </c>
      <c r="D298" s="44" t="str">
        <f>[1]!b_info_name(B298)</f>
        <v>17兴业银行CD218</v>
      </c>
      <c r="E298" s="45" t="str">
        <f>[1]!b_info_latestissurercreditrating(B298)</f>
        <v>AAA</v>
      </c>
      <c r="F298" s="46">
        <f ca="1">[1]!b_anal_day(B298,$A$5)/365</f>
        <v>0.10684931506849316</v>
      </c>
      <c r="G298" s="47">
        <f ca="1">[1]!b_anal_yield_cnbd(B298,$A$5)</f>
        <v>0</v>
      </c>
      <c r="H298" s="47">
        <f t="shared" ca="1" si="12"/>
        <v>451</v>
      </c>
      <c r="I298" s="47">
        <f ca="1">[1]!b_anal_yield_cnbd(B298,$A$7)</f>
        <v>0</v>
      </c>
      <c r="J298" s="47">
        <f t="shared" ca="1" si="13"/>
        <v>0</v>
      </c>
      <c r="K298" s="45" t="str">
        <f>[1]!s_info_Nature(B298)</f>
        <v>公众企业</v>
      </c>
      <c r="L298" s="45" t="str">
        <f>[1]!b_info_windl1type(B298)</f>
        <v>同业存单</v>
      </c>
      <c r="M298" s="17">
        <f>[1]!b_info_couponrate(B298)</f>
        <v>4.4500999999999999</v>
      </c>
      <c r="N298" s="18" t="str">
        <f>[1]!B_Info_ListedDate(B298)</f>
        <v>2017-04-27</v>
      </c>
      <c r="O298" s="18" t="str">
        <f>[1]!b_issue_firstissue(B298)</f>
        <v>2017-04-26</v>
      </c>
      <c r="P298" s="4">
        <f t="shared" ca="1" si="14"/>
        <v>42905</v>
      </c>
    </row>
    <row r="299" spans="2:16">
      <c r="B299" s="7">
        <v>111710218</v>
      </c>
      <c r="C299" s="7">
        <v>4.51</v>
      </c>
      <c r="D299" s="44" t="str">
        <f>[1]!b_info_name(B299)</f>
        <v>17兴业银行CD218</v>
      </c>
      <c r="E299" s="45" t="str">
        <f>[1]!b_info_latestissurercreditrating(B299)</f>
        <v>AAA</v>
      </c>
      <c r="F299" s="46">
        <f ca="1">[1]!b_anal_day(B299,$A$5)/365</f>
        <v>0.10684931506849316</v>
      </c>
      <c r="G299" s="47">
        <f ca="1">[1]!b_anal_yield_cnbd(B299,$A$5)</f>
        <v>0</v>
      </c>
      <c r="H299" s="47">
        <f t="shared" ca="1" si="12"/>
        <v>451</v>
      </c>
      <c r="I299" s="47">
        <f ca="1">[1]!b_anal_yield_cnbd(B299,$A$7)</f>
        <v>0</v>
      </c>
      <c r="J299" s="47">
        <f t="shared" ca="1" si="13"/>
        <v>0</v>
      </c>
      <c r="K299" s="45" t="str">
        <f>[1]!s_info_Nature(B299)</f>
        <v>公众企业</v>
      </c>
      <c r="L299" s="45" t="str">
        <f>[1]!b_info_windl1type(B299)</f>
        <v>同业存单</v>
      </c>
      <c r="M299" s="17">
        <f>[1]!b_info_couponrate(B299)</f>
        <v>4.4500999999999999</v>
      </c>
      <c r="N299" s="18" t="str">
        <f>[1]!B_Info_ListedDate(B299)</f>
        <v>2017-04-27</v>
      </c>
      <c r="O299" s="18" t="str">
        <f>[1]!b_issue_firstissue(B299)</f>
        <v>2017-04-26</v>
      </c>
      <c r="P299" s="4">
        <f t="shared" ca="1" si="14"/>
        <v>42905</v>
      </c>
    </row>
    <row r="300" spans="2:16">
      <c r="B300" s="7">
        <v>111710226</v>
      </c>
      <c r="C300" s="7">
        <v>4.51</v>
      </c>
      <c r="D300" s="44" t="str">
        <f>[1]!b_info_name(B300)</f>
        <v>17兴业银行CD226</v>
      </c>
      <c r="E300" s="45" t="str">
        <f>[1]!b_info_latestissurercreditrating(B300)</f>
        <v>AAA</v>
      </c>
      <c r="F300" s="46">
        <f ca="1">[1]!b_anal_day(B300,$A$5)/365</f>
        <v>0.12328767123287671</v>
      </c>
      <c r="G300" s="47">
        <f ca="1">[1]!b_anal_yield_cnbd(B300,$A$5)</f>
        <v>0</v>
      </c>
      <c r="H300" s="47">
        <f t="shared" ca="1" si="12"/>
        <v>451</v>
      </c>
      <c r="I300" s="47">
        <f ca="1">[1]!b_anal_yield_cnbd(B300,$A$7)</f>
        <v>0</v>
      </c>
      <c r="J300" s="47">
        <f t="shared" ca="1" si="13"/>
        <v>0</v>
      </c>
      <c r="K300" s="45" t="str">
        <f>[1]!s_info_Nature(B300)</f>
        <v>公众企业</v>
      </c>
      <c r="L300" s="45" t="str">
        <f>[1]!b_info_windl1type(B300)</f>
        <v>同业存单</v>
      </c>
      <c r="M300" s="17">
        <f>[1]!b_info_couponrate(B300)</f>
        <v>4.45</v>
      </c>
      <c r="N300" s="18" t="str">
        <f>[1]!B_Info_ListedDate(B300)</f>
        <v>2017-05-02</v>
      </c>
      <c r="O300" s="18" t="str">
        <f>[1]!b_issue_firstissue(B300)</f>
        <v>2017-04-28</v>
      </c>
      <c r="P300" s="4">
        <f t="shared" ca="1" si="14"/>
        <v>42905</v>
      </c>
    </row>
    <row r="301" spans="2:16">
      <c r="B301" s="7">
        <v>11698702</v>
      </c>
      <c r="C301" s="7">
        <v>4.51</v>
      </c>
      <c r="D301" s="44" t="str">
        <f>[1]!b_info_name(B301)</f>
        <v>16海淀国资SCP002</v>
      </c>
      <c r="E301" s="45" t="str">
        <f>[1]!b_info_latestissurercreditrating(B301)</f>
        <v>AAA</v>
      </c>
      <c r="F301" s="46">
        <f ca="1">[1]!b_anal_day(B301,$A$5)/365</f>
        <v>0.10136986301369863</v>
      </c>
      <c r="G301" s="47">
        <f ca="1">[1]!b_anal_yield_cnbd(B301,$A$5)</f>
        <v>0</v>
      </c>
      <c r="H301" s="47">
        <f t="shared" ca="1" si="12"/>
        <v>451</v>
      </c>
      <c r="I301" s="47">
        <f ca="1">[1]!b_anal_yield_cnbd(B301,$A$7)</f>
        <v>0</v>
      </c>
      <c r="J301" s="47">
        <f t="shared" ca="1" si="13"/>
        <v>0</v>
      </c>
      <c r="K301" s="45" t="str">
        <f>[1]!s_info_Nature(B301)</f>
        <v>地方国有企业</v>
      </c>
      <c r="L301" s="45" t="str">
        <f>[1]!b_info_windl1type(B301)</f>
        <v>短期融资券</v>
      </c>
      <c r="M301" s="17">
        <f>[1]!b_info_couponrate(B301)</f>
        <v>3.02</v>
      </c>
      <c r="N301" s="18" t="str">
        <f>[1]!B_Info_ListedDate(B301)</f>
        <v>2016-10-31</v>
      </c>
      <c r="O301" s="18" t="str">
        <f>[1]!b_issue_firstissue(B301)</f>
        <v>2016-10-27</v>
      </c>
      <c r="P301" s="4">
        <f t="shared" ca="1" si="14"/>
        <v>42905</v>
      </c>
    </row>
    <row r="302" spans="2:16">
      <c r="B302" s="7">
        <v>11698708</v>
      </c>
      <c r="C302" s="7">
        <v>4.5</v>
      </c>
      <c r="D302" s="44" t="str">
        <f>[1]!b_info_name(B302)</f>
        <v>16外高桥SCP001</v>
      </c>
      <c r="E302" s="45" t="str">
        <f>[1]!b_info_latestissurercreditrating(B302)</f>
        <v>AAA</v>
      </c>
      <c r="F302" s="46">
        <f ca="1">[1]!b_anal_day(B302,$A$5)/365</f>
        <v>0.10136986301369863</v>
      </c>
      <c r="G302" s="47">
        <f ca="1">[1]!b_anal_yield_cnbd(B302,$A$5)</f>
        <v>0</v>
      </c>
      <c r="H302" s="47">
        <f t="shared" ca="1" si="12"/>
        <v>450</v>
      </c>
      <c r="I302" s="47">
        <f ca="1">[1]!b_anal_yield_cnbd(B302,$A$7)</f>
        <v>0</v>
      </c>
      <c r="J302" s="47">
        <f t="shared" ca="1" si="13"/>
        <v>0</v>
      </c>
      <c r="K302" s="45" t="str">
        <f>[1]!s_info_Nature(B302)</f>
        <v>地方国有企业</v>
      </c>
      <c r="L302" s="45" t="str">
        <f>[1]!b_info_windl1type(B302)</f>
        <v>短期融资券</v>
      </c>
      <c r="M302" s="17">
        <f>[1]!b_info_couponrate(B302)</f>
        <v>3.02</v>
      </c>
      <c r="N302" s="18" t="str">
        <f>[1]!B_Info_ListedDate(B302)</f>
        <v>2016-10-31</v>
      </c>
      <c r="O302" s="18" t="str">
        <f>[1]!b_issue_firstissue(B302)</f>
        <v>2016-10-27</v>
      </c>
      <c r="P302" s="4">
        <f t="shared" ca="1" si="14"/>
        <v>42905</v>
      </c>
    </row>
    <row r="303" spans="2:16">
      <c r="B303" s="7">
        <v>101472005</v>
      </c>
      <c r="C303" s="7">
        <v>4.5</v>
      </c>
      <c r="D303" s="44" t="str">
        <f>[1]!b_info_name(B303)</f>
        <v>14宁国投MTN001</v>
      </c>
      <c r="E303" s="45" t="str">
        <f>[1]!b_info_latestissurercreditrating(B303)</f>
        <v>AA+</v>
      </c>
      <c r="F303" s="46">
        <f ca="1">[1]!b_anal_day(B303,$A$5)/365</f>
        <v>2.4657534246575342E-2</v>
      </c>
      <c r="G303" s="47">
        <f ca="1">[1]!b_anal_yield_cnbd(B303,$A$5)</f>
        <v>0</v>
      </c>
      <c r="H303" s="47">
        <f t="shared" ca="1" si="12"/>
        <v>450</v>
      </c>
      <c r="I303" s="47">
        <f ca="1">[1]!b_anal_yield_cnbd(B303,$A$7)</f>
        <v>0</v>
      </c>
      <c r="J303" s="47">
        <f t="shared" ca="1" si="13"/>
        <v>0</v>
      </c>
      <c r="K303" s="45" t="str">
        <f>[1]!s_info_Nature(B303)</f>
        <v>地方国有企业</v>
      </c>
      <c r="L303" s="45" t="str">
        <f>[1]!b_info_windl1type(B303)</f>
        <v>中期票据</v>
      </c>
      <c r="M303" s="17">
        <f>[1]!b_info_couponrate(B303)</f>
        <v>5.83</v>
      </c>
      <c r="N303" s="18" t="str">
        <f>[1]!B_Info_ListedDate(B303)</f>
        <v>2014-06-30</v>
      </c>
      <c r="O303" s="18" t="str">
        <f>[1]!b_issue_firstissue(B303)</f>
        <v>2014-06-25</v>
      </c>
      <c r="P303" s="4">
        <f t="shared" ca="1" si="14"/>
        <v>42905</v>
      </c>
    </row>
    <row r="304" spans="2:16">
      <c r="B304" s="7">
        <v>88040</v>
      </c>
      <c r="C304" s="7">
        <v>4.5</v>
      </c>
      <c r="D304" s="44" t="str">
        <f>[1]!b_info_name(B304)</f>
        <v>08铁道01</v>
      </c>
      <c r="E304" s="45" t="str">
        <f>[1]!b_info_latestissurercreditrating(B304)</f>
        <v>AAA</v>
      </c>
      <c r="F304" s="46">
        <f ca="1">[1]!b_anal_day(B304,$A$5)/365</f>
        <v>1.2657534246575342</v>
      </c>
      <c r="G304" s="47">
        <f ca="1">[1]!b_anal_yield_cnbd(B304,$A$5)</f>
        <v>0</v>
      </c>
      <c r="H304" s="47">
        <f t="shared" ca="1" si="12"/>
        <v>450</v>
      </c>
      <c r="I304" s="47">
        <f ca="1">[1]!b_anal_yield_cnbd(B304,$A$7)</f>
        <v>0</v>
      </c>
      <c r="J304" s="47">
        <f t="shared" ca="1" si="13"/>
        <v>0</v>
      </c>
      <c r="K304" s="45" t="str">
        <f>[1]!s_info_Nature(B304)</f>
        <v>中央国有企业</v>
      </c>
      <c r="L304" s="45" t="str">
        <f>[1]!b_info_windl1type(B304)</f>
        <v>政府支持机构债</v>
      </c>
      <c r="M304" s="17">
        <f>[1]!b_info_couponrate(B304)</f>
        <v>4.59</v>
      </c>
      <c r="N304" s="18" t="str">
        <f>[1]!B_Info_ListedDate(B304)</f>
        <v>2008-09-28</v>
      </c>
      <c r="O304" s="18" t="str">
        <f>[1]!b_issue_firstissue(B304)</f>
        <v>2008-09-22</v>
      </c>
      <c r="P304" s="4">
        <f t="shared" ca="1" si="14"/>
        <v>42905</v>
      </c>
    </row>
    <row r="305" spans="2:16">
      <c r="B305" s="7">
        <v>111717025</v>
      </c>
      <c r="C305" s="7">
        <v>4.5</v>
      </c>
      <c r="D305" s="44" t="str">
        <f>[1]!b_info_name(B305)</f>
        <v>17光大银行CD025</v>
      </c>
      <c r="E305" s="45" t="str">
        <f>[1]!b_info_latestissurercreditrating(B305)</f>
        <v>AAA</v>
      </c>
      <c r="F305" s="46">
        <f ca="1">[1]!b_anal_day(B305,$A$5)/365</f>
        <v>0.15890410958904111</v>
      </c>
      <c r="G305" s="47">
        <f ca="1">[1]!b_anal_yield_cnbd(B305,$A$5)</f>
        <v>0</v>
      </c>
      <c r="H305" s="47">
        <f t="shared" ca="1" si="12"/>
        <v>450</v>
      </c>
      <c r="I305" s="47">
        <f ca="1">[1]!b_anal_yield_cnbd(B305,$A$7)</f>
        <v>0</v>
      </c>
      <c r="J305" s="47">
        <f t="shared" ca="1" si="13"/>
        <v>0</v>
      </c>
      <c r="K305" s="45" t="str">
        <f>[1]!s_info_Nature(B305)</f>
        <v>中央国有企业</v>
      </c>
      <c r="L305" s="45" t="str">
        <f>[1]!b_info_windl1type(B305)</f>
        <v>同业存单</v>
      </c>
      <c r="M305" s="17">
        <f>[1]!b_info_couponrate(B305)</f>
        <v>4.4001999999999999</v>
      </c>
      <c r="N305" s="18" t="str">
        <f>[1]!B_Info_ListedDate(B305)</f>
        <v>2017-02-15</v>
      </c>
      <c r="O305" s="18" t="str">
        <f>[1]!b_issue_firstissue(B305)</f>
        <v>2017-02-14</v>
      </c>
      <c r="P305" s="4">
        <f t="shared" ca="1" si="14"/>
        <v>42905</v>
      </c>
    </row>
    <row r="306" spans="2:16">
      <c r="B306" s="7">
        <v>111717025</v>
      </c>
      <c r="C306" s="7">
        <v>4.5</v>
      </c>
      <c r="D306" s="44" t="str">
        <f>[1]!b_info_name(B306)</f>
        <v>17光大银行CD025</v>
      </c>
      <c r="E306" s="45" t="str">
        <f>[1]!b_info_latestissurercreditrating(B306)</f>
        <v>AAA</v>
      </c>
      <c r="F306" s="46">
        <f ca="1">[1]!b_anal_day(B306,$A$5)/365</f>
        <v>0.15890410958904111</v>
      </c>
      <c r="G306" s="47">
        <f ca="1">[1]!b_anal_yield_cnbd(B306,$A$5)</f>
        <v>0</v>
      </c>
      <c r="H306" s="47">
        <f t="shared" ca="1" si="12"/>
        <v>450</v>
      </c>
      <c r="I306" s="47">
        <f ca="1">[1]!b_anal_yield_cnbd(B306,$A$7)</f>
        <v>0</v>
      </c>
      <c r="J306" s="47">
        <f t="shared" ca="1" si="13"/>
        <v>0</v>
      </c>
      <c r="K306" s="45" t="str">
        <f>[1]!s_info_Nature(B306)</f>
        <v>中央国有企业</v>
      </c>
      <c r="L306" s="45" t="str">
        <f>[1]!b_info_windl1type(B306)</f>
        <v>同业存单</v>
      </c>
      <c r="M306" s="17">
        <f>[1]!b_info_couponrate(B306)</f>
        <v>4.4001999999999999</v>
      </c>
      <c r="N306" s="18" t="str">
        <f>[1]!B_Info_ListedDate(B306)</f>
        <v>2017-02-15</v>
      </c>
      <c r="O306" s="18" t="str">
        <f>[1]!b_issue_firstissue(B306)</f>
        <v>2017-02-14</v>
      </c>
      <c r="P306" s="4">
        <f t="shared" ca="1" si="14"/>
        <v>42905</v>
      </c>
    </row>
    <row r="307" spans="2:16">
      <c r="B307" s="7">
        <v>111714043</v>
      </c>
      <c r="C307" s="7">
        <v>4.5</v>
      </c>
      <c r="D307" s="44" t="str">
        <f>[1]!b_info_name(B307)</f>
        <v>17江苏银行CD043</v>
      </c>
      <c r="E307" s="45" t="str">
        <f>[1]!b_info_latestissurercreditrating(B307)</f>
        <v>AAA</v>
      </c>
      <c r="F307" s="46">
        <f ca="1">[1]!b_anal_day(B307,$A$5)/365</f>
        <v>0.15890410958904111</v>
      </c>
      <c r="G307" s="47">
        <f ca="1">[1]!b_anal_yield_cnbd(B307,$A$5)</f>
        <v>0</v>
      </c>
      <c r="H307" s="47">
        <f t="shared" ca="1" si="12"/>
        <v>450</v>
      </c>
      <c r="I307" s="47">
        <f ca="1">[1]!b_anal_yield_cnbd(B307,$A$7)</f>
        <v>0</v>
      </c>
      <c r="J307" s="47">
        <f t="shared" ca="1" si="13"/>
        <v>0</v>
      </c>
      <c r="K307" s="45" t="str">
        <f>[1]!s_info_Nature(B307)</f>
        <v>公众企业</v>
      </c>
      <c r="L307" s="45" t="str">
        <f>[1]!b_info_windl1type(B307)</f>
        <v>同业存单</v>
      </c>
      <c r="M307" s="17">
        <f>[1]!b_info_couponrate(B307)</f>
        <v>4.4000000000000004</v>
      </c>
      <c r="N307" s="18" t="str">
        <f>[1]!B_Info_ListedDate(B307)</f>
        <v>2017-02-15</v>
      </c>
      <c r="O307" s="18" t="str">
        <f>[1]!b_issue_firstissue(B307)</f>
        <v>2017-02-14</v>
      </c>
      <c r="P307" s="4">
        <f t="shared" ca="1" si="14"/>
        <v>42905</v>
      </c>
    </row>
    <row r="308" spans="2:16">
      <c r="B308" s="7">
        <v>111717036</v>
      </c>
      <c r="C308" s="7">
        <v>4.5</v>
      </c>
      <c r="D308" s="44" t="str">
        <f>[1]!b_info_name(B308)</f>
        <v>17光大银行CD036</v>
      </c>
      <c r="E308" s="45" t="str">
        <f>[1]!b_info_latestissurercreditrating(B308)</f>
        <v>AAA</v>
      </c>
      <c r="F308" s="46">
        <f ca="1">[1]!b_anal_day(B308,$A$5)/365</f>
        <v>0.18082191780821918</v>
      </c>
      <c r="G308" s="47">
        <f ca="1">[1]!b_anal_yield_cnbd(B308,$A$5)</f>
        <v>0</v>
      </c>
      <c r="H308" s="47">
        <f t="shared" ca="1" si="12"/>
        <v>450</v>
      </c>
      <c r="I308" s="47">
        <f ca="1">[1]!b_anal_yield_cnbd(B308,$A$7)</f>
        <v>0</v>
      </c>
      <c r="J308" s="47">
        <f t="shared" ca="1" si="13"/>
        <v>0</v>
      </c>
      <c r="K308" s="45" t="str">
        <f>[1]!s_info_Nature(B308)</f>
        <v>中央国有企业</v>
      </c>
      <c r="L308" s="45" t="str">
        <f>[1]!b_info_windl1type(B308)</f>
        <v>同业存单</v>
      </c>
      <c r="M308" s="17">
        <f>[1]!b_info_couponrate(B308)</f>
        <v>4.3</v>
      </c>
      <c r="N308" s="18" t="str">
        <f>[1]!B_Info_ListedDate(B308)</f>
        <v>2017-02-23</v>
      </c>
      <c r="O308" s="18" t="str">
        <f>[1]!b_issue_firstissue(B308)</f>
        <v>2017-02-22</v>
      </c>
      <c r="P308" s="4">
        <f t="shared" ca="1" si="14"/>
        <v>42905</v>
      </c>
    </row>
    <row r="309" spans="2:16">
      <c r="B309" s="7">
        <v>111615218</v>
      </c>
      <c r="C309" s="7">
        <v>4.5</v>
      </c>
      <c r="D309" s="44" t="str">
        <f>[1]!b_info_name(B309)</f>
        <v>16民生CD218</v>
      </c>
      <c r="E309" s="45" t="str">
        <f>[1]!b_info_latestissurercreditrating(B309)</f>
        <v>AAA</v>
      </c>
      <c r="F309" s="46">
        <f ca="1">[1]!b_anal_day(B309,$A$5)/365</f>
        <v>0.20273972602739726</v>
      </c>
      <c r="G309" s="47">
        <f ca="1">[1]!b_anal_yield_cnbd(B309,$A$5)</f>
        <v>0</v>
      </c>
      <c r="H309" s="47">
        <f t="shared" ca="1" si="12"/>
        <v>450</v>
      </c>
      <c r="I309" s="47">
        <f ca="1">[1]!b_anal_yield_cnbd(B309,$A$7)</f>
        <v>0</v>
      </c>
      <c r="J309" s="47">
        <f t="shared" ca="1" si="13"/>
        <v>0</v>
      </c>
      <c r="K309" s="45" t="str">
        <f>[1]!s_info_Nature(B309)</f>
        <v>公众企业</v>
      </c>
      <c r="L309" s="45" t="str">
        <f>[1]!b_info_windl1type(B309)</f>
        <v>同业存单</v>
      </c>
      <c r="M309" s="17">
        <f>[1]!b_info_couponrate(B309)</f>
        <v>2.9</v>
      </c>
      <c r="N309" s="18" t="str">
        <f>[1]!B_Info_ListedDate(B309)</f>
        <v>2016-08-31</v>
      </c>
      <c r="O309" s="18" t="str">
        <f>[1]!b_issue_firstissue(B309)</f>
        <v>2016-08-30</v>
      </c>
      <c r="P309" s="4">
        <f t="shared" ca="1" si="14"/>
        <v>42905</v>
      </c>
    </row>
    <row r="310" spans="2:16">
      <c r="B310" s="7">
        <v>111718100</v>
      </c>
      <c r="C310" s="7">
        <v>4.5</v>
      </c>
      <c r="D310" s="44" t="str">
        <f>[1]!b_info_name(B310)</f>
        <v>17华夏银行CD100</v>
      </c>
      <c r="E310" s="45" t="str">
        <f>[1]!b_info_latestissurercreditrating(B310)</f>
        <v>AAA</v>
      </c>
      <c r="F310" s="46">
        <f ca="1">[1]!b_anal_day(B310,$A$5)/365</f>
        <v>0.27671232876712326</v>
      </c>
      <c r="G310" s="47">
        <f ca="1">[1]!b_anal_yield_cnbd(B310,$A$5)</f>
        <v>0</v>
      </c>
      <c r="H310" s="47">
        <f t="shared" ca="1" si="12"/>
        <v>450</v>
      </c>
      <c r="I310" s="47">
        <f ca="1">[1]!b_anal_yield_cnbd(B310,$A$7)</f>
        <v>0</v>
      </c>
      <c r="J310" s="47">
        <f t="shared" ca="1" si="13"/>
        <v>0</v>
      </c>
      <c r="K310" s="45" t="str">
        <f>[1]!s_info_Nature(B310)</f>
        <v>公众企业</v>
      </c>
      <c r="L310" s="45" t="str">
        <f>[1]!b_info_windl1type(B310)</f>
        <v>同业存单</v>
      </c>
      <c r="M310" s="17">
        <f>[1]!b_info_couponrate(B310)</f>
        <v>4.5998999999999999</v>
      </c>
      <c r="N310" s="18" t="str">
        <f>[1]!B_Info_ListedDate(B310)</f>
        <v>2017-03-27</v>
      </c>
      <c r="O310" s="18" t="str">
        <f>[1]!b_issue_firstissue(B310)</f>
        <v>2017-03-24</v>
      </c>
      <c r="P310" s="4">
        <f t="shared" ca="1" si="14"/>
        <v>42905</v>
      </c>
    </row>
    <row r="311" spans="2:16">
      <c r="B311" s="7">
        <v>111717025</v>
      </c>
      <c r="C311" s="7">
        <v>4.5</v>
      </c>
      <c r="D311" s="44" t="str">
        <f>[1]!b_info_name(B311)</f>
        <v>17光大银行CD025</v>
      </c>
      <c r="E311" s="45" t="str">
        <f>[1]!b_info_latestissurercreditrating(B311)</f>
        <v>AAA</v>
      </c>
      <c r="F311" s="46">
        <f ca="1">[1]!b_anal_day(B311,$A$5)/365</f>
        <v>0.15890410958904111</v>
      </c>
      <c r="G311" s="47">
        <f ca="1">[1]!b_anal_yield_cnbd(B311,$A$5)</f>
        <v>0</v>
      </c>
      <c r="H311" s="47">
        <f t="shared" ca="1" si="12"/>
        <v>450</v>
      </c>
      <c r="I311" s="47">
        <f ca="1">[1]!b_anal_yield_cnbd(B311,$A$7)</f>
        <v>0</v>
      </c>
      <c r="J311" s="47">
        <f t="shared" ca="1" si="13"/>
        <v>0</v>
      </c>
      <c r="K311" s="45" t="str">
        <f>[1]!s_info_Nature(B311)</f>
        <v>中央国有企业</v>
      </c>
      <c r="L311" s="45" t="str">
        <f>[1]!b_info_windl1type(B311)</f>
        <v>同业存单</v>
      </c>
      <c r="M311" s="17">
        <f>[1]!b_info_couponrate(B311)</f>
        <v>4.4001999999999999</v>
      </c>
      <c r="N311" s="18" t="str">
        <f>[1]!B_Info_ListedDate(B311)</f>
        <v>2017-02-15</v>
      </c>
      <c r="O311" s="18" t="str">
        <f>[1]!b_issue_firstissue(B311)</f>
        <v>2017-02-14</v>
      </c>
      <c r="P311" s="4">
        <f t="shared" ca="1" si="14"/>
        <v>42905</v>
      </c>
    </row>
    <row r="312" spans="2:16">
      <c r="B312" s="7">
        <v>11698356</v>
      </c>
      <c r="C312" s="7">
        <v>4.5</v>
      </c>
      <c r="D312" s="44" t="str">
        <f>[1]!b_info_name(B312)</f>
        <v>16大北农科SCP001</v>
      </c>
      <c r="E312" s="45" t="str">
        <f>[1]!b_info_latestissurercreditrating(B312)</f>
        <v>AA+</v>
      </c>
      <c r="F312" s="46">
        <f ca="1">[1]!b_anal_day(B312,$A$5)/365</f>
        <v>0</v>
      </c>
      <c r="G312" s="47">
        <f ca="1">[1]!b_anal_yield_cnbd(B312,$A$5)</f>
        <v>0</v>
      </c>
      <c r="H312" s="47">
        <f t="shared" ca="1" si="12"/>
        <v>450</v>
      </c>
      <c r="I312" s="47">
        <f ca="1">[1]!b_anal_yield_cnbd(B312,$A$7)</f>
        <v>0</v>
      </c>
      <c r="J312" s="47">
        <f t="shared" ca="1" si="13"/>
        <v>0</v>
      </c>
      <c r="K312" s="45" t="str">
        <f>[1]!s_info_Nature(B312)</f>
        <v>民营企业</v>
      </c>
      <c r="L312" s="45" t="str">
        <f>[1]!b_info_windl1type(B312)</f>
        <v>短期融资券</v>
      </c>
      <c r="M312" s="17">
        <f>[1]!b_info_couponrate(B312)</f>
        <v>3.09</v>
      </c>
      <c r="N312" s="18" t="str">
        <f>[1]!B_Info_ListedDate(B312)</f>
        <v>2016-08-29</v>
      </c>
      <c r="O312" s="18" t="str">
        <f>[1]!b_issue_firstissue(B312)</f>
        <v>2016-08-25</v>
      </c>
      <c r="P312" s="4">
        <f t="shared" ca="1" si="14"/>
        <v>42905</v>
      </c>
    </row>
    <row r="313" spans="2:16">
      <c r="B313" s="7">
        <v>11698377</v>
      </c>
      <c r="C313" s="7">
        <v>4.5</v>
      </c>
      <c r="D313" s="44" t="str">
        <f>[1]!b_info_name(B313)</f>
        <v>16百业源SCP003</v>
      </c>
      <c r="E313" s="45" t="str">
        <f>[1]!b_info_latestissurercreditrating(B313)</f>
        <v>AA+</v>
      </c>
      <c r="F313" s="46">
        <f ca="1">[1]!b_anal_day(B313,$A$5)/365</f>
        <v>0</v>
      </c>
      <c r="G313" s="47">
        <f ca="1">[1]!b_anal_yield_cnbd(B313,$A$5)</f>
        <v>0</v>
      </c>
      <c r="H313" s="47">
        <f t="shared" ca="1" si="12"/>
        <v>450</v>
      </c>
      <c r="I313" s="47">
        <f ca="1">[1]!b_anal_yield_cnbd(B313,$A$7)</f>
        <v>0</v>
      </c>
      <c r="J313" s="47">
        <f t="shared" ca="1" si="13"/>
        <v>0</v>
      </c>
      <c r="K313" s="45" t="str">
        <f>[1]!s_info_Nature(B313)</f>
        <v>民营企业</v>
      </c>
      <c r="L313" s="45" t="str">
        <f>[1]!b_info_windl1type(B313)</f>
        <v>短期融资券</v>
      </c>
      <c r="M313" s="17">
        <f>[1]!b_info_couponrate(B313)</f>
        <v>3.14</v>
      </c>
      <c r="N313" s="18" t="str">
        <f>[1]!B_Info_ListedDate(B313)</f>
        <v>2016-08-30</v>
      </c>
      <c r="O313" s="18" t="str">
        <f>[1]!b_issue_firstissue(B313)</f>
        <v>2016-08-26</v>
      </c>
      <c r="P313" s="4">
        <f t="shared" ca="1" si="14"/>
        <v>42905</v>
      </c>
    </row>
    <row r="314" spans="2:16">
      <c r="B314" s="7">
        <v>11758034</v>
      </c>
      <c r="C314" s="7">
        <v>4.5</v>
      </c>
      <c r="D314" s="44" t="str">
        <f>[1]!b_info_name(B314)</f>
        <v>17广州金融SCP001</v>
      </c>
      <c r="E314" s="45" t="str">
        <f>[1]!b_info_latestissurercreditrating(B314)</f>
        <v>AAA</v>
      </c>
      <c r="F314" s="46">
        <f ca="1">[1]!b_anal_day(B314,$A$5)/365</f>
        <v>8.2191780821917804E-2</v>
      </c>
      <c r="G314" s="47">
        <f ca="1">[1]!b_anal_yield_cnbd(B314,$A$5)</f>
        <v>0</v>
      </c>
      <c r="H314" s="47">
        <f t="shared" ca="1" si="12"/>
        <v>450</v>
      </c>
      <c r="I314" s="47">
        <f ca="1">[1]!b_anal_yield_cnbd(B314,$A$7)</f>
        <v>0</v>
      </c>
      <c r="J314" s="47">
        <f t="shared" ca="1" si="13"/>
        <v>0</v>
      </c>
      <c r="K314" s="45" t="str">
        <f>[1]!s_info_Nature(B314)</f>
        <v>地方国有企业</v>
      </c>
      <c r="L314" s="45" t="str">
        <f>[1]!b_info_windl1type(B314)</f>
        <v>短期融资券</v>
      </c>
      <c r="M314" s="17">
        <f>[1]!b_info_couponrate(B314)</f>
        <v>4.5</v>
      </c>
      <c r="N314" s="18" t="str">
        <f>[1]!B_Info_ListedDate(B314)</f>
        <v>2017-04-20</v>
      </c>
      <c r="O314" s="18" t="str">
        <f>[1]!b_issue_firstissue(B314)</f>
        <v>2017-04-17</v>
      </c>
      <c r="P314" s="4">
        <f t="shared" ca="1" si="14"/>
        <v>42905</v>
      </c>
    </row>
    <row r="315" spans="2:16">
      <c r="B315" s="7" t="s">
        <v>1483</v>
      </c>
      <c r="C315" s="7">
        <v>4.5</v>
      </c>
      <c r="D315" s="44" t="str">
        <f>[1]!b_info_name(B315)</f>
        <v>16石化01</v>
      </c>
      <c r="E315" s="45" t="str">
        <f>[1]!b_info_latestissurercreditrating(B315)</f>
        <v>AAA</v>
      </c>
      <c r="F315" s="46">
        <f ca="1">[1]!b_anal_day(B315,$A$5)/365</f>
        <v>4.2684931506849315</v>
      </c>
      <c r="G315" s="47">
        <f ca="1">[1]!b_anal_yield_cnbd(B315,$A$5)</f>
        <v>0</v>
      </c>
      <c r="H315" s="47">
        <f t="shared" ca="1" si="12"/>
        <v>450</v>
      </c>
      <c r="I315" s="47">
        <f ca="1">[1]!b_anal_yield_cnbd(B315,$A$7)</f>
        <v>0</v>
      </c>
      <c r="J315" s="47">
        <f t="shared" ca="1" si="13"/>
        <v>0</v>
      </c>
      <c r="K315" s="45" t="str">
        <f>[1]!s_info_Nature(B315)</f>
        <v>中央国有企业</v>
      </c>
      <c r="L315" s="45" t="str">
        <f>[1]!b_info_windl1type(B315)</f>
        <v>公司债</v>
      </c>
      <c r="M315" s="17">
        <f>[1]!b_info_couponrate(B315)</f>
        <v>2.83</v>
      </c>
      <c r="N315" s="18" t="str">
        <f>[1]!B_Info_ListedDate(B315)</f>
        <v>2016-10-19</v>
      </c>
      <c r="O315" s="18" t="str">
        <f>[1]!b_issue_firstissue(B315)</f>
        <v>2016-09-21</v>
      </c>
      <c r="P315" s="4">
        <f t="shared" ca="1" si="14"/>
        <v>42905</v>
      </c>
    </row>
    <row r="316" spans="2:16">
      <c r="B316" s="7">
        <v>1282329</v>
      </c>
      <c r="C316" s="7">
        <v>4.49</v>
      </c>
      <c r="D316" s="44" t="str">
        <f>[1]!b_info_name(B316)</f>
        <v>12中石油MTN4</v>
      </c>
      <c r="E316" s="45" t="str">
        <f>[1]!b_info_latestissurercreditrating(B316)</f>
        <v>AAA</v>
      </c>
      <c r="F316" s="46">
        <f ca="1">[1]!b_anal_day(B316,$A$5)/365</f>
        <v>1.2328767123287672</v>
      </c>
      <c r="G316" s="47">
        <f ca="1">[1]!b_anal_yield_cnbd(B316,$A$5)</f>
        <v>0</v>
      </c>
      <c r="H316" s="47">
        <f t="shared" ca="1" si="12"/>
        <v>449</v>
      </c>
      <c r="I316" s="47">
        <f ca="1">[1]!b_anal_yield_cnbd(B316,$A$7)</f>
        <v>0</v>
      </c>
      <c r="J316" s="47">
        <f t="shared" ca="1" si="13"/>
        <v>0</v>
      </c>
      <c r="K316" s="45" t="str">
        <f>[1]!s_info_Nature(B316)</f>
        <v>中央国有企业</v>
      </c>
      <c r="L316" s="45" t="str">
        <f>[1]!b_info_windl1type(B316)</f>
        <v>中期票据</v>
      </c>
      <c r="M316" s="17">
        <f>[1]!b_info_couponrate(B316)</f>
        <v>4.6500000000000004</v>
      </c>
      <c r="N316" s="18" t="str">
        <f>[1]!B_Info_ListedDate(B316)</f>
        <v>2012-09-12</v>
      </c>
      <c r="O316" s="18" t="str">
        <f>[1]!b_issue_firstissue(B316)</f>
        <v>2012-09-10</v>
      </c>
      <c r="P316" s="4">
        <f t="shared" ca="1" si="14"/>
        <v>42905</v>
      </c>
    </row>
    <row r="317" spans="2:16">
      <c r="B317" s="7">
        <v>111615257</v>
      </c>
      <c r="C317" s="7">
        <v>4.4800000000000004</v>
      </c>
      <c r="D317" s="44" t="str">
        <f>[1]!b_info_name(B317)</f>
        <v>16民生CD257</v>
      </c>
      <c r="E317" s="45" t="str">
        <f>[1]!b_info_latestissurercreditrating(B317)</f>
        <v>AAA</v>
      </c>
      <c r="F317" s="46">
        <f ca="1">[1]!b_anal_day(B317,$A$5)/365</f>
        <v>0.26301369863013696</v>
      </c>
      <c r="G317" s="47">
        <f ca="1">[1]!b_anal_yield_cnbd(B317,$A$5)</f>
        <v>0</v>
      </c>
      <c r="H317" s="47">
        <f t="shared" ref="H317:H379" ca="1" si="15">(IF(C317&lt;0.1,C317*100,C317)-G317)*100</f>
        <v>448.00000000000006</v>
      </c>
      <c r="I317" s="47">
        <f ca="1">[1]!b_anal_yield_cnbd(B317,$A$7)</f>
        <v>0</v>
      </c>
      <c r="J317" s="47">
        <f t="shared" ref="J317:J379" ca="1" si="16">(G317-I317)*100</f>
        <v>0</v>
      </c>
      <c r="K317" s="45" t="str">
        <f>[1]!s_info_Nature(B317)</f>
        <v>公众企业</v>
      </c>
      <c r="L317" s="45" t="str">
        <f>[1]!b_info_windl1type(B317)</f>
        <v>同业存单</v>
      </c>
      <c r="M317" s="17">
        <f>[1]!b_info_couponrate(B317)</f>
        <v>3.05</v>
      </c>
      <c r="N317" s="18" t="str">
        <f>[1]!B_Info_ListedDate(B317)</f>
        <v>2016-09-22</v>
      </c>
      <c r="O317" s="18" t="str">
        <f>[1]!b_issue_firstissue(B317)</f>
        <v>2016-09-21</v>
      </c>
      <c r="P317" s="4">
        <f t="shared" ref="P317:P379" ca="1" si="17">$A$2</f>
        <v>42905</v>
      </c>
    </row>
    <row r="318" spans="2:16">
      <c r="B318" s="7">
        <v>150319</v>
      </c>
      <c r="C318" s="7">
        <v>4.4800000000000004</v>
      </c>
      <c r="D318" s="44" t="str">
        <f>[1]!b_info_name(B318)</f>
        <v>15进出19</v>
      </c>
      <c r="E318" s="45">
        <f>[1]!b_info_latestissurercreditrating(B318)</f>
        <v>0</v>
      </c>
      <c r="F318" s="46">
        <f ca="1">[1]!b_anal_day(B318,$A$5)/365</f>
        <v>18.580821917808219</v>
      </c>
      <c r="G318" s="47">
        <f ca="1">[1]!b_anal_yield_cnbd(B318,$A$5)</f>
        <v>0</v>
      </c>
      <c r="H318" s="47">
        <f t="shared" ca="1" si="15"/>
        <v>448.00000000000006</v>
      </c>
      <c r="I318" s="47">
        <f ca="1">[1]!b_anal_yield_cnbd(B318,$A$7)</f>
        <v>0</v>
      </c>
      <c r="J318" s="47">
        <f t="shared" ca="1" si="16"/>
        <v>0</v>
      </c>
      <c r="K318" s="45" t="str">
        <f>[1]!s_info_Nature(B318)</f>
        <v>中央国有企业</v>
      </c>
      <c r="L318" s="45" t="str">
        <f>[1]!b_info_windl1type(B318)</f>
        <v>金融债</v>
      </c>
      <c r="M318" s="17">
        <f>[1]!b_info_couponrate(B318)</f>
        <v>3.88</v>
      </c>
      <c r="N318" s="18" t="str">
        <f>[1]!B_Info_ListedDate(B318)</f>
        <v>2016-01-14</v>
      </c>
      <c r="O318" s="18" t="str">
        <f>[1]!b_issue_firstissue(B318)</f>
        <v>2015-12-29</v>
      </c>
      <c r="P318" s="4">
        <f t="shared" ca="1" si="17"/>
        <v>42905</v>
      </c>
    </row>
    <row r="319" spans="2:16">
      <c r="B319" s="7">
        <v>150319</v>
      </c>
      <c r="C319" s="7">
        <v>4.4800000000000004</v>
      </c>
      <c r="D319" s="44" t="str">
        <f>[1]!b_info_name(B319)</f>
        <v>15进出19</v>
      </c>
      <c r="E319" s="45">
        <f>[1]!b_info_latestissurercreditrating(B319)</f>
        <v>0</v>
      </c>
      <c r="F319" s="46">
        <f ca="1">[1]!b_anal_day(B319,$A$5)/365</f>
        <v>18.580821917808219</v>
      </c>
      <c r="G319" s="47">
        <f ca="1">[1]!b_anal_yield_cnbd(B319,$A$5)</f>
        <v>0</v>
      </c>
      <c r="H319" s="47">
        <f t="shared" ca="1" si="15"/>
        <v>448.00000000000006</v>
      </c>
      <c r="I319" s="47">
        <f ca="1">[1]!b_anal_yield_cnbd(B319,$A$7)</f>
        <v>0</v>
      </c>
      <c r="J319" s="47">
        <f t="shared" ca="1" si="16"/>
        <v>0</v>
      </c>
      <c r="K319" s="45" t="str">
        <f>[1]!s_info_Nature(B319)</f>
        <v>中央国有企业</v>
      </c>
      <c r="L319" s="45" t="str">
        <f>[1]!b_info_windl1type(B319)</f>
        <v>金融债</v>
      </c>
      <c r="M319" s="17">
        <f>[1]!b_info_couponrate(B319)</f>
        <v>3.88</v>
      </c>
      <c r="N319" s="18" t="str">
        <f>[1]!B_Info_ListedDate(B319)</f>
        <v>2016-01-14</v>
      </c>
      <c r="O319" s="18" t="str">
        <f>[1]!b_issue_firstissue(B319)</f>
        <v>2015-12-29</v>
      </c>
      <c r="P319" s="4">
        <f t="shared" ca="1" si="17"/>
        <v>42905</v>
      </c>
    </row>
    <row r="320" spans="2:16">
      <c r="B320" s="7">
        <v>150319</v>
      </c>
      <c r="C320" s="7">
        <v>4.4800000000000004</v>
      </c>
      <c r="D320" s="44" t="str">
        <f>[1]!b_info_name(B320)</f>
        <v>15进出19</v>
      </c>
      <c r="E320" s="45">
        <f>[1]!b_info_latestissurercreditrating(B320)</f>
        <v>0</v>
      </c>
      <c r="F320" s="46">
        <f ca="1">[1]!b_anal_day(B320,$A$5)/365</f>
        <v>18.580821917808219</v>
      </c>
      <c r="G320" s="47">
        <f ca="1">[1]!b_anal_yield_cnbd(B320,$A$5)</f>
        <v>0</v>
      </c>
      <c r="H320" s="47">
        <f t="shared" ca="1" si="15"/>
        <v>448.00000000000006</v>
      </c>
      <c r="I320" s="47">
        <f ca="1">[1]!b_anal_yield_cnbd(B320,$A$7)</f>
        <v>0</v>
      </c>
      <c r="J320" s="47">
        <f t="shared" ca="1" si="16"/>
        <v>0</v>
      </c>
      <c r="K320" s="45" t="str">
        <f>[1]!s_info_Nature(B320)</f>
        <v>中央国有企业</v>
      </c>
      <c r="L320" s="45" t="str">
        <f>[1]!b_info_windl1type(B320)</f>
        <v>金融债</v>
      </c>
      <c r="M320" s="17">
        <f>[1]!b_info_couponrate(B320)</f>
        <v>3.88</v>
      </c>
      <c r="N320" s="18" t="str">
        <f>[1]!B_Info_ListedDate(B320)</f>
        <v>2016-01-14</v>
      </c>
      <c r="O320" s="18" t="str">
        <f>[1]!b_issue_firstissue(B320)</f>
        <v>2015-12-29</v>
      </c>
      <c r="P320" s="4">
        <f t="shared" ca="1" si="17"/>
        <v>42905</v>
      </c>
    </row>
    <row r="321" spans="2:16">
      <c r="B321" s="7">
        <v>1282329</v>
      </c>
      <c r="C321" s="7">
        <v>4.47</v>
      </c>
      <c r="D321" s="44" t="str">
        <f>[1]!b_info_name(B321)</f>
        <v>12中石油MTN4</v>
      </c>
      <c r="E321" s="45" t="str">
        <f>[1]!b_info_latestissurercreditrating(B321)</f>
        <v>AAA</v>
      </c>
      <c r="F321" s="46">
        <f ca="1">[1]!b_anal_day(B321,$A$5)/365</f>
        <v>1.2328767123287672</v>
      </c>
      <c r="G321" s="47">
        <f ca="1">[1]!b_anal_yield_cnbd(B321,$A$5)</f>
        <v>0</v>
      </c>
      <c r="H321" s="47">
        <f t="shared" ca="1" si="15"/>
        <v>447</v>
      </c>
      <c r="I321" s="47">
        <f ca="1">[1]!b_anal_yield_cnbd(B321,$A$7)</f>
        <v>0</v>
      </c>
      <c r="J321" s="47">
        <f t="shared" ca="1" si="16"/>
        <v>0</v>
      </c>
      <c r="K321" s="45" t="str">
        <f>[1]!s_info_Nature(B321)</f>
        <v>中央国有企业</v>
      </c>
      <c r="L321" s="45" t="str">
        <f>[1]!b_info_windl1type(B321)</f>
        <v>中期票据</v>
      </c>
      <c r="M321" s="17">
        <f>[1]!b_info_couponrate(B321)</f>
        <v>4.6500000000000004</v>
      </c>
      <c r="N321" s="18" t="str">
        <f>[1]!B_Info_ListedDate(B321)</f>
        <v>2012-09-12</v>
      </c>
      <c r="O321" s="18" t="str">
        <f>[1]!b_issue_firstissue(B321)</f>
        <v>2012-09-10</v>
      </c>
      <c r="P321" s="4">
        <f t="shared" ca="1" si="17"/>
        <v>42905</v>
      </c>
    </row>
    <row r="322" spans="2:16">
      <c r="B322" s="7">
        <v>170202</v>
      </c>
      <c r="C322" s="7">
        <v>4.47</v>
      </c>
      <c r="D322" s="44" t="str">
        <f>[1]!b_info_name(B322)</f>
        <v>17国开02</v>
      </c>
      <c r="E322" s="45">
        <f>[1]!b_info_latestissurercreditrating(B322)</f>
        <v>0</v>
      </c>
      <c r="F322" s="46">
        <f ca="1">[1]!b_anal_day(B322,$A$5)/365</f>
        <v>19.575342465753426</v>
      </c>
      <c r="G322" s="47">
        <f ca="1">[1]!b_anal_yield_cnbd(B322,$A$5)</f>
        <v>0</v>
      </c>
      <c r="H322" s="47">
        <f t="shared" ca="1" si="15"/>
        <v>447</v>
      </c>
      <c r="I322" s="47">
        <f ca="1">[1]!b_anal_yield_cnbd(B322,$A$7)</f>
        <v>0</v>
      </c>
      <c r="J322" s="47">
        <f t="shared" ca="1" si="16"/>
        <v>0</v>
      </c>
      <c r="K322" s="45" t="str">
        <f>[1]!s_info_Nature(B322)</f>
        <v>中央国有企业</v>
      </c>
      <c r="L322" s="45" t="str">
        <f>[1]!b_info_windl1type(B322)</f>
        <v>金融债</v>
      </c>
      <c r="M322" s="17">
        <f>[1]!b_info_couponrate(B322)</f>
        <v>4.01</v>
      </c>
      <c r="N322" s="18" t="str">
        <f>[1]!B_Info_ListedDate(B322)</f>
        <v>2017-01-11</v>
      </c>
      <c r="O322" s="18" t="str">
        <f>[1]!b_issue_firstissue(B322)</f>
        <v>2017-01-05</v>
      </c>
      <c r="P322" s="4">
        <f t="shared" ca="1" si="17"/>
        <v>42905</v>
      </c>
    </row>
    <row r="323" spans="2:16">
      <c r="B323" s="7">
        <v>170202</v>
      </c>
      <c r="C323" s="7">
        <v>4.47</v>
      </c>
      <c r="D323" s="44" t="str">
        <f>[1]!b_info_name(B323)</f>
        <v>17国开02</v>
      </c>
      <c r="E323" s="45">
        <f>[1]!b_info_latestissurercreditrating(B323)</f>
        <v>0</v>
      </c>
      <c r="F323" s="46">
        <f ca="1">[1]!b_anal_day(B323,$A$5)/365</f>
        <v>19.575342465753426</v>
      </c>
      <c r="G323" s="47">
        <f ca="1">[1]!b_anal_yield_cnbd(B323,$A$5)</f>
        <v>0</v>
      </c>
      <c r="H323" s="47">
        <f t="shared" ca="1" si="15"/>
        <v>447</v>
      </c>
      <c r="I323" s="47">
        <f ca="1">[1]!b_anal_yield_cnbd(B323,$A$7)</f>
        <v>0</v>
      </c>
      <c r="J323" s="47">
        <f t="shared" ca="1" si="16"/>
        <v>0</v>
      </c>
      <c r="K323" s="45" t="str">
        <f>[1]!s_info_Nature(B323)</f>
        <v>中央国有企业</v>
      </c>
      <c r="L323" s="45" t="str">
        <f>[1]!b_info_windl1type(B323)</f>
        <v>金融债</v>
      </c>
      <c r="M323" s="17">
        <f>[1]!b_info_couponrate(B323)</f>
        <v>4.01</v>
      </c>
      <c r="N323" s="18" t="str">
        <f>[1]!B_Info_ListedDate(B323)</f>
        <v>2017-01-11</v>
      </c>
      <c r="O323" s="18" t="str">
        <f>[1]!b_issue_firstissue(B323)</f>
        <v>2017-01-05</v>
      </c>
      <c r="P323" s="4">
        <f t="shared" ca="1" si="17"/>
        <v>42905</v>
      </c>
    </row>
    <row r="324" spans="2:16">
      <c r="B324" s="7">
        <v>1282329</v>
      </c>
      <c r="C324" s="7">
        <v>4.47</v>
      </c>
      <c r="D324" s="44" t="str">
        <f>[1]!b_info_name(B324)</f>
        <v>12中石油MTN4</v>
      </c>
      <c r="E324" s="45" t="str">
        <f>[1]!b_info_latestissurercreditrating(B324)</f>
        <v>AAA</v>
      </c>
      <c r="F324" s="46">
        <f ca="1">[1]!b_anal_day(B324,$A$5)/365</f>
        <v>1.2328767123287672</v>
      </c>
      <c r="G324" s="47">
        <f ca="1">[1]!b_anal_yield_cnbd(B324,$A$5)</f>
        <v>0</v>
      </c>
      <c r="H324" s="47">
        <f t="shared" ca="1" si="15"/>
        <v>447</v>
      </c>
      <c r="I324" s="47">
        <f ca="1">[1]!b_anal_yield_cnbd(B324,$A$7)</f>
        <v>0</v>
      </c>
      <c r="J324" s="47">
        <f t="shared" ca="1" si="16"/>
        <v>0</v>
      </c>
      <c r="K324" s="45" t="str">
        <f>[1]!s_info_Nature(B324)</f>
        <v>中央国有企业</v>
      </c>
      <c r="L324" s="45" t="str">
        <f>[1]!b_info_windl1type(B324)</f>
        <v>中期票据</v>
      </c>
      <c r="M324" s="17">
        <f>[1]!b_info_couponrate(B324)</f>
        <v>4.6500000000000004</v>
      </c>
      <c r="N324" s="18" t="str">
        <f>[1]!B_Info_ListedDate(B324)</f>
        <v>2012-09-12</v>
      </c>
      <c r="O324" s="18" t="str">
        <f>[1]!b_issue_firstissue(B324)</f>
        <v>2012-09-10</v>
      </c>
      <c r="P324" s="4">
        <f t="shared" ca="1" si="17"/>
        <v>42905</v>
      </c>
    </row>
    <row r="325" spans="2:16">
      <c r="B325" s="7">
        <v>160303</v>
      </c>
      <c r="C325" s="7">
        <v>4.47</v>
      </c>
      <c r="D325" s="44" t="str">
        <f>[1]!b_info_name(B325)</f>
        <v>16进出03</v>
      </c>
      <c r="E325" s="45">
        <f>[1]!b_info_latestissurercreditrating(B325)</f>
        <v>0</v>
      </c>
      <c r="F325" s="46">
        <f ca="1">[1]!b_anal_day(B325,$A$5)/365</f>
        <v>8.6876712328767116</v>
      </c>
      <c r="G325" s="47">
        <f ca="1">[1]!b_anal_yield_cnbd(B325,$A$5)</f>
        <v>0</v>
      </c>
      <c r="H325" s="47">
        <f t="shared" ca="1" si="15"/>
        <v>447</v>
      </c>
      <c r="I325" s="47">
        <f ca="1">[1]!b_anal_yield_cnbd(B325,$A$7)</f>
        <v>0</v>
      </c>
      <c r="J325" s="47">
        <f t="shared" ca="1" si="16"/>
        <v>0</v>
      </c>
      <c r="K325" s="45" t="str">
        <f>[1]!s_info_Nature(B325)</f>
        <v>中央国有企业</v>
      </c>
      <c r="L325" s="45" t="str">
        <f>[1]!b_info_windl1type(B325)</f>
        <v>金融债</v>
      </c>
      <c r="M325" s="17">
        <f>[1]!b_info_couponrate(B325)</f>
        <v>3.33</v>
      </c>
      <c r="N325" s="18" t="str">
        <f>[1]!B_Info_ListedDate(B325)</f>
        <v>2016-02-24</v>
      </c>
      <c r="O325" s="18" t="str">
        <f>[1]!b_issue_firstissue(B325)</f>
        <v>2016-02-18</v>
      </c>
      <c r="P325" s="4">
        <f t="shared" ca="1" si="17"/>
        <v>42905</v>
      </c>
    </row>
    <row r="326" spans="2:16">
      <c r="B326" s="7">
        <v>1282329</v>
      </c>
      <c r="C326" s="7">
        <v>4.47</v>
      </c>
      <c r="D326" s="44" t="str">
        <f>[1]!b_info_name(B326)</f>
        <v>12中石油MTN4</v>
      </c>
      <c r="E326" s="45" t="str">
        <f>[1]!b_info_latestissurercreditrating(B326)</f>
        <v>AAA</v>
      </c>
      <c r="F326" s="46">
        <f ca="1">[1]!b_anal_day(B326,$A$5)/365</f>
        <v>1.2328767123287672</v>
      </c>
      <c r="G326" s="47">
        <f ca="1">[1]!b_anal_yield_cnbd(B326,$A$5)</f>
        <v>0</v>
      </c>
      <c r="H326" s="47">
        <f t="shared" ca="1" si="15"/>
        <v>447</v>
      </c>
      <c r="I326" s="47">
        <f ca="1">[1]!b_anal_yield_cnbd(B326,$A$7)</f>
        <v>0</v>
      </c>
      <c r="J326" s="47">
        <f t="shared" ca="1" si="16"/>
        <v>0</v>
      </c>
      <c r="K326" s="45" t="str">
        <f>[1]!s_info_Nature(B326)</f>
        <v>中央国有企业</v>
      </c>
      <c r="L326" s="45" t="str">
        <f>[1]!b_info_windl1type(B326)</f>
        <v>中期票据</v>
      </c>
      <c r="M326" s="17">
        <f>[1]!b_info_couponrate(B326)</f>
        <v>4.6500000000000004</v>
      </c>
      <c r="N326" s="18" t="str">
        <f>[1]!B_Info_ListedDate(B326)</f>
        <v>2012-09-12</v>
      </c>
      <c r="O326" s="18" t="str">
        <f>[1]!b_issue_firstissue(B326)</f>
        <v>2012-09-10</v>
      </c>
      <c r="P326" s="4">
        <f t="shared" ca="1" si="17"/>
        <v>42905</v>
      </c>
    </row>
    <row r="327" spans="2:16">
      <c r="B327" s="7">
        <v>160310</v>
      </c>
      <c r="C327" s="7">
        <v>4.46</v>
      </c>
      <c r="D327" s="44" t="str">
        <f>[1]!b_info_name(B327)</f>
        <v>16进出10</v>
      </c>
      <c r="E327" s="45">
        <f>[1]!b_info_latestissurercreditrating(B327)</f>
        <v>0</v>
      </c>
      <c r="F327" s="46">
        <f ca="1">[1]!b_anal_day(B327,$A$5)/365</f>
        <v>9.2219178082191782</v>
      </c>
      <c r="G327" s="47">
        <f ca="1">[1]!b_anal_yield_cnbd(B327,$A$5)</f>
        <v>0</v>
      </c>
      <c r="H327" s="47">
        <f t="shared" ca="1" si="15"/>
        <v>446</v>
      </c>
      <c r="I327" s="47">
        <f ca="1">[1]!b_anal_yield_cnbd(B327,$A$7)</f>
        <v>0</v>
      </c>
      <c r="J327" s="47">
        <f t="shared" ca="1" si="16"/>
        <v>0</v>
      </c>
      <c r="K327" s="45" t="str">
        <f>[1]!s_info_Nature(B327)</f>
        <v>中央国有企业</v>
      </c>
      <c r="L327" s="45" t="str">
        <f>[1]!b_info_windl1type(B327)</f>
        <v>金融债</v>
      </c>
      <c r="M327" s="17">
        <f>[1]!b_info_couponrate(B327)</f>
        <v>3.18</v>
      </c>
      <c r="N327" s="18" t="str">
        <f>[1]!B_Info_ListedDate(B327)</f>
        <v>2016-09-07</v>
      </c>
      <c r="O327" s="18" t="str">
        <f>[1]!b_issue_firstissue(B327)</f>
        <v>2016-09-01</v>
      </c>
      <c r="P327" s="4">
        <f t="shared" ca="1" si="17"/>
        <v>42905</v>
      </c>
    </row>
    <row r="328" spans="2:16">
      <c r="B328" s="7">
        <v>160405</v>
      </c>
      <c r="C328" s="7">
        <v>4.46</v>
      </c>
      <c r="D328" s="44" t="str">
        <f>[1]!b_info_name(B328)</f>
        <v>16农发05</v>
      </c>
      <c r="E328" s="45">
        <f>[1]!b_info_latestissurercreditrating(B328)</f>
        <v>0</v>
      </c>
      <c r="F328" s="46">
        <f ca="1">[1]!b_anal_day(B328,$A$5)/365</f>
        <v>8.5589041095890419</v>
      </c>
      <c r="G328" s="47">
        <f ca="1">[1]!b_anal_yield_cnbd(B328,$A$5)</f>
        <v>0</v>
      </c>
      <c r="H328" s="47">
        <f t="shared" ca="1" si="15"/>
        <v>446</v>
      </c>
      <c r="I328" s="47">
        <f ca="1">[1]!b_anal_yield_cnbd(B328,$A$7)</f>
        <v>0</v>
      </c>
      <c r="J328" s="47">
        <f t="shared" ca="1" si="16"/>
        <v>0</v>
      </c>
      <c r="K328" s="45">
        <f>[1]!s_info_Nature(B328)</f>
        <v>0</v>
      </c>
      <c r="L328" s="45" t="str">
        <f>[1]!b_info_windl1type(B328)</f>
        <v>金融债</v>
      </c>
      <c r="M328" s="17">
        <f>[1]!b_info_couponrate(B328)</f>
        <v>3.33</v>
      </c>
      <c r="N328" s="18" t="str">
        <f>[1]!B_Info_ListedDate(B328)</f>
        <v>2016-01-08</v>
      </c>
      <c r="O328" s="18" t="str">
        <f>[1]!b_issue_firstissue(B328)</f>
        <v>2016-01-04</v>
      </c>
      <c r="P328" s="4">
        <f t="shared" ca="1" si="17"/>
        <v>42905</v>
      </c>
    </row>
    <row r="329" spans="2:16">
      <c r="B329" s="7">
        <v>160310</v>
      </c>
      <c r="C329" s="7">
        <v>4.46</v>
      </c>
      <c r="D329" s="44" t="str">
        <f>[1]!b_info_name(B329)</f>
        <v>16进出10</v>
      </c>
      <c r="E329" s="45">
        <f>[1]!b_info_latestissurercreditrating(B329)</f>
        <v>0</v>
      </c>
      <c r="F329" s="46">
        <f ca="1">[1]!b_anal_day(B329,$A$5)/365</f>
        <v>9.2219178082191782</v>
      </c>
      <c r="G329" s="47">
        <f ca="1">[1]!b_anal_yield_cnbd(B329,$A$5)</f>
        <v>0</v>
      </c>
      <c r="H329" s="47">
        <f t="shared" ca="1" si="15"/>
        <v>446</v>
      </c>
      <c r="I329" s="47">
        <f ca="1">[1]!b_anal_yield_cnbd(B329,$A$7)</f>
        <v>0</v>
      </c>
      <c r="J329" s="47">
        <f t="shared" ca="1" si="16"/>
        <v>0</v>
      </c>
      <c r="K329" s="45" t="str">
        <f>[1]!s_info_Nature(B329)</f>
        <v>中央国有企业</v>
      </c>
      <c r="L329" s="45" t="str">
        <f>[1]!b_info_windl1type(B329)</f>
        <v>金融债</v>
      </c>
      <c r="M329" s="17">
        <f>[1]!b_info_couponrate(B329)</f>
        <v>3.18</v>
      </c>
      <c r="N329" s="18" t="str">
        <f>[1]!B_Info_ListedDate(B329)</f>
        <v>2016-09-07</v>
      </c>
      <c r="O329" s="18" t="str">
        <f>[1]!b_issue_firstissue(B329)</f>
        <v>2016-09-01</v>
      </c>
      <c r="P329" s="4">
        <f t="shared" ca="1" si="17"/>
        <v>42905</v>
      </c>
    </row>
    <row r="330" spans="2:16">
      <c r="B330" s="7">
        <v>170303</v>
      </c>
      <c r="C330" s="7">
        <v>4.4550000000000001</v>
      </c>
      <c r="D330" s="44" t="str">
        <f>[1]!b_info_name(B330)</f>
        <v>17进出03</v>
      </c>
      <c r="E330" s="45">
        <f>[1]!b_info_latestissurercreditrating(B330)</f>
        <v>0</v>
      </c>
      <c r="F330" s="46">
        <f ca="1">[1]!b_anal_day(B330,$A$5)/365</f>
        <v>9.7589041095890412</v>
      </c>
      <c r="G330" s="47">
        <f ca="1">[1]!b_anal_yield_cnbd(B330,$A$5)</f>
        <v>0</v>
      </c>
      <c r="H330" s="47">
        <f t="shared" ca="1" si="15"/>
        <v>445.5</v>
      </c>
      <c r="I330" s="47">
        <f ca="1">[1]!b_anal_yield_cnbd(B330,$A$7)</f>
        <v>0</v>
      </c>
      <c r="J330" s="47">
        <f t="shared" ca="1" si="16"/>
        <v>0</v>
      </c>
      <c r="K330" s="45" t="str">
        <f>[1]!s_info_Nature(B330)</f>
        <v>中央国有企业</v>
      </c>
      <c r="L330" s="45" t="str">
        <f>[1]!b_info_windl1type(B330)</f>
        <v>金融债</v>
      </c>
      <c r="M330" s="17">
        <f>[1]!b_info_couponrate(B330)</f>
        <v>4.1100000000000003</v>
      </c>
      <c r="N330" s="18" t="str">
        <f>[1]!B_Info_ListedDate(B330)</f>
        <v>2017-03-22</v>
      </c>
      <c r="O330" s="18" t="str">
        <f>[1]!b_issue_firstissue(B330)</f>
        <v>2017-03-16</v>
      </c>
      <c r="P330" s="4">
        <f t="shared" ca="1" si="17"/>
        <v>42905</v>
      </c>
    </row>
    <row r="331" spans="2:16">
      <c r="B331" s="7">
        <v>170303</v>
      </c>
      <c r="C331" s="7">
        <v>4.4550000000000001</v>
      </c>
      <c r="D331" s="44" t="str">
        <f>[1]!b_info_name(B331)</f>
        <v>17进出03</v>
      </c>
      <c r="E331" s="45">
        <f>[1]!b_info_latestissurercreditrating(B331)</f>
        <v>0</v>
      </c>
      <c r="F331" s="46">
        <f ca="1">[1]!b_anal_day(B331,$A$5)/365</f>
        <v>9.7589041095890412</v>
      </c>
      <c r="G331" s="47">
        <f ca="1">[1]!b_anal_yield_cnbd(B331,$A$5)</f>
        <v>0</v>
      </c>
      <c r="H331" s="47">
        <f t="shared" ca="1" si="15"/>
        <v>445.5</v>
      </c>
      <c r="I331" s="47">
        <f ca="1">[1]!b_anal_yield_cnbd(B331,$A$7)</f>
        <v>0</v>
      </c>
      <c r="J331" s="47">
        <f t="shared" ca="1" si="16"/>
        <v>0</v>
      </c>
      <c r="K331" s="45" t="str">
        <f>[1]!s_info_Nature(B331)</f>
        <v>中央国有企业</v>
      </c>
      <c r="L331" s="45" t="str">
        <f>[1]!b_info_windl1type(B331)</f>
        <v>金融债</v>
      </c>
      <c r="M331" s="17">
        <f>[1]!b_info_couponrate(B331)</f>
        <v>4.1100000000000003</v>
      </c>
      <c r="N331" s="18" t="str">
        <f>[1]!B_Info_ListedDate(B331)</f>
        <v>2017-03-22</v>
      </c>
      <c r="O331" s="18" t="str">
        <f>[1]!b_issue_firstissue(B331)</f>
        <v>2017-03-16</v>
      </c>
      <c r="P331" s="4">
        <f t="shared" ca="1" si="17"/>
        <v>42905</v>
      </c>
    </row>
    <row r="332" spans="2:16">
      <c r="B332" s="7">
        <v>170303</v>
      </c>
      <c r="C332" s="7">
        <v>4.4550000000000001</v>
      </c>
      <c r="D332" s="44" t="str">
        <f>[1]!b_info_name(B332)</f>
        <v>17进出03</v>
      </c>
      <c r="E332" s="45">
        <f>[1]!b_info_latestissurercreditrating(B332)</f>
        <v>0</v>
      </c>
      <c r="F332" s="46">
        <f ca="1">[1]!b_anal_day(B332,$A$5)/365</f>
        <v>9.7589041095890412</v>
      </c>
      <c r="G332" s="47">
        <f ca="1">[1]!b_anal_yield_cnbd(B332,$A$5)</f>
        <v>0</v>
      </c>
      <c r="H332" s="47">
        <f t="shared" ca="1" si="15"/>
        <v>445.5</v>
      </c>
      <c r="I332" s="47">
        <f ca="1">[1]!b_anal_yield_cnbd(B332,$A$7)</f>
        <v>0</v>
      </c>
      <c r="J332" s="47">
        <f t="shared" ca="1" si="16"/>
        <v>0</v>
      </c>
      <c r="K332" s="45" t="str">
        <f>[1]!s_info_Nature(B332)</f>
        <v>中央国有企业</v>
      </c>
      <c r="L332" s="45" t="str">
        <f>[1]!b_info_windl1type(B332)</f>
        <v>金融债</v>
      </c>
      <c r="M332" s="17">
        <f>[1]!b_info_couponrate(B332)</f>
        <v>4.1100000000000003</v>
      </c>
      <c r="N332" s="18" t="str">
        <f>[1]!B_Info_ListedDate(B332)</f>
        <v>2017-03-22</v>
      </c>
      <c r="O332" s="18" t="str">
        <f>[1]!b_issue_firstissue(B332)</f>
        <v>2017-03-16</v>
      </c>
      <c r="P332" s="4">
        <f t="shared" ca="1" si="17"/>
        <v>42905</v>
      </c>
    </row>
    <row r="333" spans="2:16">
      <c r="B333" s="7">
        <v>160408</v>
      </c>
      <c r="C333" s="7">
        <v>4.4524999999999997</v>
      </c>
      <c r="D333" s="44" t="str">
        <f>[1]!b_info_name(B333)</f>
        <v>16农发08</v>
      </c>
      <c r="E333" s="45">
        <f>[1]!b_info_latestissurercreditrating(B333)</f>
        <v>0</v>
      </c>
      <c r="F333" s="46">
        <f ca="1">[1]!b_anal_day(B333,$A$5)/365</f>
        <v>8.6986301369863011</v>
      </c>
      <c r="G333" s="47">
        <f ca="1">[1]!b_anal_yield_cnbd(B333,$A$5)</f>
        <v>0</v>
      </c>
      <c r="H333" s="47">
        <f t="shared" ca="1" si="15"/>
        <v>445.24999999999994</v>
      </c>
      <c r="I333" s="47">
        <f ca="1">[1]!b_anal_yield_cnbd(B333,$A$7)</f>
        <v>0</v>
      </c>
      <c r="J333" s="47">
        <f t="shared" ca="1" si="16"/>
        <v>0</v>
      </c>
      <c r="K333" s="45">
        <f>[1]!s_info_Nature(B333)</f>
        <v>0</v>
      </c>
      <c r="L333" s="45" t="str">
        <f>[1]!b_info_windl1type(B333)</f>
        <v>金融债</v>
      </c>
      <c r="M333" s="17">
        <f>[1]!b_info_couponrate(B333)</f>
        <v>3.37</v>
      </c>
      <c r="N333" s="18" t="str">
        <f>[1]!B_Info_ListedDate(B333)</f>
        <v>2016-03-01</v>
      </c>
      <c r="O333" s="18" t="str">
        <f>[1]!b_issue_firstissue(B333)</f>
        <v>2016-02-24</v>
      </c>
      <c r="P333" s="4">
        <f t="shared" ca="1" si="17"/>
        <v>42905</v>
      </c>
    </row>
    <row r="334" spans="2:16">
      <c r="B334" s="7">
        <v>111711019</v>
      </c>
      <c r="C334" s="7">
        <v>4.45</v>
      </c>
      <c r="D334" s="44" t="str">
        <f>[1]!b_info_name(B334)</f>
        <v>17平安银行CD019</v>
      </c>
      <c r="E334" s="45" t="str">
        <f>[1]!b_info_latestissurercreditrating(B334)</f>
        <v>AAA</v>
      </c>
      <c r="F334" s="46">
        <f ca="1">[1]!b_anal_day(B334,$A$5)/365</f>
        <v>6.575342465753424E-2</v>
      </c>
      <c r="G334" s="47">
        <f ca="1">[1]!b_anal_yield_cnbd(B334,$A$5)</f>
        <v>0</v>
      </c>
      <c r="H334" s="47">
        <f t="shared" ca="1" si="15"/>
        <v>445</v>
      </c>
      <c r="I334" s="47">
        <f ca="1">[1]!b_anal_yield_cnbd(B334,$A$7)</f>
        <v>0</v>
      </c>
      <c r="J334" s="47">
        <f t="shared" ca="1" si="16"/>
        <v>0</v>
      </c>
      <c r="K334" s="45" t="str">
        <f>[1]!s_info_Nature(B334)</f>
        <v>公众企业</v>
      </c>
      <c r="L334" s="45" t="str">
        <f>[1]!b_info_windl1type(B334)</f>
        <v>同业存单</v>
      </c>
      <c r="M334" s="17">
        <f>[1]!b_info_couponrate(B334)</f>
        <v>3.9</v>
      </c>
      <c r="N334" s="18" t="str">
        <f>[1]!B_Info_ListedDate(B334)</f>
        <v>2017-01-12</v>
      </c>
      <c r="O334" s="18" t="str">
        <f>[1]!b_issue_firstissue(B334)</f>
        <v>2017-01-11</v>
      </c>
      <c r="P334" s="4">
        <f t="shared" ca="1" si="17"/>
        <v>42905</v>
      </c>
    </row>
    <row r="335" spans="2:16">
      <c r="B335" s="7">
        <v>150218</v>
      </c>
      <c r="C335" s="7">
        <v>4.45</v>
      </c>
      <c r="D335" s="44" t="str">
        <f>[1]!b_info_name(B335)</f>
        <v>15国开18</v>
      </c>
      <c r="E335" s="45">
        <f>[1]!b_info_latestissurercreditrating(B335)</f>
        <v>0</v>
      </c>
      <c r="F335" s="46">
        <f ca="1">[1]!b_anal_day(B335,$A$5)/365</f>
        <v>8.2356164383561641</v>
      </c>
      <c r="G335" s="47">
        <f ca="1">[1]!b_anal_yield_cnbd(B335,$A$5)</f>
        <v>0</v>
      </c>
      <c r="H335" s="47">
        <f t="shared" ca="1" si="15"/>
        <v>445</v>
      </c>
      <c r="I335" s="47">
        <f ca="1">[1]!b_anal_yield_cnbd(B335,$A$7)</f>
        <v>0</v>
      </c>
      <c r="J335" s="47">
        <f t="shared" ca="1" si="16"/>
        <v>0</v>
      </c>
      <c r="K335" s="45" t="str">
        <f>[1]!s_info_Nature(B335)</f>
        <v>中央国有企业</v>
      </c>
      <c r="L335" s="45" t="str">
        <f>[1]!b_info_windl1type(B335)</f>
        <v>金融债</v>
      </c>
      <c r="M335" s="17">
        <f>[1]!b_info_couponrate(B335)</f>
        <v>3.74</v>
      </c>
      <c r="N335" s="18" t="str">
        <f>[1]!B_Info_ListedDate(B335)</f>
        <v>2015-09-14</v>
      </c>
      <c r="O335" s="18" t="str">
        <f>[1]!b_issue_firstissue(B335)</f>
        <v>2015-09-08</v>
      </c>
      <c r="P335" s="4">
        <f t="shared" ca="1" si="17"/>
        <v>42905</v>
      </c>
    </row>
    <row r="336" spans="2:16">
      <c r="B336" s="7">
        <v>170405</v>
      </c>
      <c r="C336" s="7">
        <v>4.45</v>
      </c>
      <c r="D336" s="44" t="str">
        <f>[1]!b_info_name(B336)</f>
        <v>17农发05</v>
      </c>
      <c r="E336" s="45">
        <f>[1]!b_info_latestissurercreditrating(B336)</f>
        <v>0</v>
      </c>
      <c r="F336" s="46">
        <f ca="1">[1]!b_anal_day(B336,$A$5)/365</f>
        <v>9.5589041095890419</v>
      </c>
      <c r="G336" s="47">
        <f ca="1">[1]!b_anal_yield_cnbd(B336,$A$5)</f>
        <v>0</v>
      </c>
      <c r="H336" s="47">
        <f t="shared" ca="1" si="15"/>
        <v>445</v>
      </c>
      <c r="I336" s="47">
        <f ca="1">[1]!b_anal_yield_cnbd(B336,$A$7)</f>
        <v>0</v>
      </c>
      <c r="J336" s="47">
        <f t="shared" ca="1" si="16"/>
        <v>0</v>
      </c>
      <c r="K336" s="45" t="str">
        <f>[1]!s_info_Nature(B336)</f>
        <v>中央国有企业</v>
      </c>
      <c r="L336" s="45" t="str">
        <f>[1]!b_info_windl1type(B336)</f>
        <v>金融债</v>
      </c>
      <c r="M336" s="17">
        <f>[1]!b_info_couponrate(B336)</f>
        <v>3.85</v>
      </c>
      <c r="N336" s="18" t="str">
        <f>[1]!B_Info_ListedDate(B336)</f>
        <v>2017-01-10</v>
      </c>
      <c r="O336" s="18" t="str">
        <f>[1]!b_issue_firstissue(B336)</f>
        <v>2017-01-04</v>
      </c>
      <c r="P336" s="4">
        <f t="shared" ca="1" si="17"/>
        <v>42905</v>
      </c>
    </row>
    <row r="337" spans="2:16">
      <c r="B337" s="7">
        <v>170303</v>
      </c>
      <c r="C337" s="7">
        <v>4.45</v>
      </c>
      <c r="D337" s="44" t="str">
        <f>[1]!b_info_name(B337)</f>
        <v>17进出03</v>
      </c>
      <c r="E337" s="45">
        <f>[1]!b_info_latestissurercreditrating(B337)</f>
        <v>0</v>
      </c>
      <c r="F337" s="46">
        <f ca="1">[1]!b_anal_day(B337,$A$5)/365</f>
        <v>9.7589041095890412</v>
      </c>
      <c r="G337" s="47">
        <f ca="1">[1]!b_anal_yield_cnbd(B337,$A$5)</f>
        <v>0</v>
      </c>
      <c r="H337" s="47">
        <f t="shared" ca="1" si="15"/>
        <v>445</v>
      </c>
      <c r="I337" s="47">
        <f ca="1">[1]!b_anal_yield_cnbd(B337,$A$7)</f>
        <v>0</v>
      </c>
      <c r="J337" s="47">
        <f t="shared" ca="1" si="16"/>
        <v>0</v>
      </c>
      <c r="K337" s="45" t="str">
        <f>[1]!s_info_Nature(B337)</f>
        <v>中央国有企业</v>
      </c>
      <c r="L337" s="45" t="str">
        <f>[1]!b_info_windl1type(B337)</f>
        <v>金融债</v>
      </c>
      <c r="M337" s="17">
        <f>[1]!b_info_couponrate(B337)</f>
        <v>4.1100000000000003</v>
      </c>
      <c r="N337" s="18" t="str">
        <f>[1]!B_Info_ListedDate(B337)</f>
        <v>2017-03-22</v>
      </c>
      <c r="O337" s="18" t="str">
        <f>[1]!b_issue_firstissue(B337)</f>
        <v>2017-03-16</v>
      </c>
      <c r="P337" s="4">
        <f t="shared" ca="1" si="17"/>
        <v>42905</v>
      </c>
    </row>
    <row r="338" spans="2:16">
      <c r="B338" s="7">
        <v>170303</v>
      </c>
      <c r="C338" s="7">
        <v>4.45</v>
      </c>
      <c r="D338" s="44" t="str">
        <f>[1]!b_info_name(B338)</f>
        <v>17进出03</v>
      </c>
      <c r="E338" s="45">
        <f>[1]!b_info_latestissurercreditrating(B338)</f>
        <v>0</v>
      </c>
      <c r="F338" s="46">
        <f ca="1">[1]!b_anal_day(B338,$A$5)/365</f>
        <v>9.7589041095890412</v>
      </c>
      <c r="G338" s="47">
        <f ca="1">[1]!b_anal_yield_cnbd(B338,$A$5)</f>
        <v>0</v>
      </c>
      <c r="H338" s="47">
        <f t="shared" ca="1" si="15"/>
        <v>445</v>
      </c>
      <c r="I338" s="47">
        <f ca="1">[1]!b_anal_yield_cnbd(B338,$A$7)</f>
        <v>0</v>
      </c>
      <c r="J338" s="47">
        <f t="shared" ca="1" si="16"/>
        <v>0</v>
      </c>
      <c r="K338" s="45" t="str">
        <f>[1]!s_info_Nature(B338)</f>
        <v>中央国有企业</v>
      </c>
      <c r="L338" s="45" t="str">
        <f>[1]!b_info_windl1type(B338)</f>
        <v>金融债</v>
      </c>
      <c r="M338" s="17">
        <f>[1]!b_info_couponrate(B338)</f>
        <v>4.1100000000000003</v>
      </c>
      <c r="N338" s="18" t="str">
        <f>[1]!B_Info_ListedDate(B338)</f>
        <v>2017-03-22</v>
      </c>
      <c r="O338" s="18" t="str">
        <f>[1]!b_issue_firstissue(B338)</f>
        <v>2017-03-16</v>
      </c>
      <c r="P338" s="4">
        <f t="shared" ca="1" si="17"/>
        <v>42905</v>
      </c>
    </row>
    <row r="339" spans="2:16">
      <c r="B339" s="7">
        <v>170303</v>
      </c>
      <c r="C339" s="7">
        <v>4.45</v>
      </c>
      <c r="D339" s="44" t="str">
        <f>[1]!b_info_name(B339)</f>
        <v>17进出03</v>
      </c>
      <c r="E339" s="45">
        <f>[1]!b_info_latestissurercreditrating(B339)</f>
        <v>0</v>
      </c>
      <c r="F339" s="46">
        <f ca="1">[1]!b_anal_day(B339,$A$5)/365</f>
        <v>9.7589041095890412</v>
      </c>
      <c r="G339" s="47">
        <f ca="1">[1]!b_anal_yield_cnbd(B339,$A$5)</f>
        <v>0</v>
      </c>
      <c r="H339" s="47">
        <f t="shared" ca="1" si="15"/>
        <v>445</v>
      </c>
      <c r="I339" s="47">
        <f ca="1">[1]!b_anal_yield_cnbd(B339,$A$7)</f>
        <v>0</v>
      </c>
      <c r="J339" s="47">
        <f t="shared" ca="1" si="16"/>
        <v>0</v>
      </c>
      <c r="K339" s="45" t="str">
        <f>[1]!s_info_Nature(B339)</f>
        <v>中央国有企业</v>
      </c>
      <c r="L339" s="45" t="str">
        <f>[1]!b_info_windl1type(B339)</f>
        <v>金融债</v>
      </c>
      <c r="M339" s="17">
        <f>[1]!b_info_couponrate(B339)</f>
        <v>4.1100000000000003</v>
      </c>
      <c r="N339" s="18" t="str">
        <f>[1]!B_Info_ListedDate(B339)</f>
        <v>2017-03-22</v>
      </c>
      <c r="O339" s="18" t="str">
        <f>[1]!b_issue_firstissue(B339)</f>
        <v>2017-03-16</v>
      </c>
      <c r="P339" s="4">
        <f t="shared" ca="1" si="17"/>
        <v>42905</v>
      </c>
    </row>
    <row r="340" spans="2:16">
      <c r="B340" s="7">
        <v>170303</v>
      </c>
      <c r="C340" s="7">
        <v>4.45</v>
      </c>
      <c r="D340" s="44" t="str">
        <f>[1]!b_info_name(B340)</f>
        <v>17进出03</v>
      </c>
      <c r="E340" s="45">
        <f>[1]!b_info_latestissurercreditrating(B340)</f>
        <v>0</v>
      </c>
      <c r="F340" s="46">
        <f ca="1">[1]!b_anal_day(B340,$A$5)/365</f>
        <v>9.7589041095890412</v>
      </c>
      <c r="G340" s="47">
        <f ca="1">[1]!b_anal_yield_cnbd(B340,$A$5)</f>
        <v>0</v>
      </c>
      <c r="H340" s="47">
        <f t="shared" ca="1" si="15"/>
        <v>445</v>
      </c>
      <c r="I340" s="47">
        <f ca="1">[1]!b_anal_yield_cnbd(B340,$A$7)</f>
        <v>0</v>
      </c>
      <c r="J340" s="47">
        <f t="shared" ca="1" si="16"/>
        <v>0</v>
      </c>
      <c r="K340" s="45" t="str">
        <f>[1]!s_info_Nature(B340)</f>
        <v>中央国有企业</v>
      </c>
      <c r="L340" s="45" t="str">
        <f>[1]!b_info_windl1type(B340)</f>
        <v>金融债</v>
      </c>
      <c r="M340" s="17">
        <f>[1]!b_info_couponrate(B340)</f>
        <v>4.1100000000000003</v>
      </c>
      <c r="N340" s="18" t="str">
        <f>[1]!B_Info_ListedDate(B340)</f>
        <v>2017-03-22</v>
      </c>
      <c r="O340" s="18" t="str">
        <f>[1]!b_issue_firstissue(B340)</f>
        <v>2017-03-16</v>
      </c>
      <c r="P340" s="4">
        <f t="shared" ca="1" si="17"/>
        <v>42905</v>
      </c>
    </row>
    <row r="341" spans="2:16">
      <c r="B341" s="7">
        <v>170303</v>
      </c>
      <c r="C341" s="7">
        <v>4.45</v>
      </c>
      <c r="D341" s="44" t="str">
        <f>[1]!b_info_name(B341)</f>
        <v>17进出03</v>
      </c>
      <c r="E341" s="45">
        <f>[1]!b_info_latestissurercreditrating(B341)</f>
        <v>0</v>
      </c>
      <c r="F341" s="46">
        <f ca="1">[1]!b_anal_day(B341,$A$5)/365</f>
        <v>9.7589041095890412</v>
      </c>
      <c r="G341" s="47">
        <f ca="1">[1]!b_anal_yield_cnbd(B341,$A$5)</f>
        <v>0</v>
      </c>
      <c r="H341" s="47">
        <f t="shared" ca="1" si="15"/>
        <v>445</v>
      </c>
      <c r="I341" s="47">
        <f ca="1">[1]!b_anal_yield_cnbd(B341,$A$7)</f>
        <v>0</v>
      </c>
      <c r="J341" s="47">
        <f t="shared" ca="1" si="16"/>
        <v>0</v>
      </c>
      <c r="K341" s="45" t="str">
        <f>[1]!s_info_Nature(B341)</f>
        <v>中央国有企业</v>
      </c>
      <c r="L341" s="45" t="str">
        <f>[1]!b_info_windl1type(B341)</f>
        <v>金融债</v>
      </c>
      <c r="M341" s="17">
        <f>[1]!b_info_couponrate(B341)</f>
        <v>4.1100000000000003</v>
      </c>
      <c r="N341" s="18" t="str">
        <f>[1]!B_Info_ListedDate(B341)</f>
        <v>2017-03-22</v>
      </c>
      <c r="O341" s="18" t="str">
        <f>[1]!b_issue_firstissue(B341)</f>
        <v>2017-03-16</v>
      </c>
      <c r="P341" s="4">
        <f t="shared" ca="1" si="17"/>
        <v>42905</v>
      </c>
    </row>
    <row r="342" spans="2:16">
      <c r="B342" s="7">
        <v>170303</v>
      </c>
      <c r="C342" s="7">
        <v>4.45</v>
      </c>
      <c r="D342" s="44" t="str">
        <f>[1]!b_info_name(B342)</f>
        <v>17进出03</v>
      </c>
      <c r="E342" s="45">
        <f>[1]!b_info_latestissurercreditrating(B342)</f>
        <v>0</v>
      </c>
      <c r="F342" s="46">
        <f ca="1">[1]!b_anal_day(B342,$A$5)/365</f>
        <v>9.7589041095890412</v>
      </c>
      <c r="G342" s="47">
        <f ca="1">[1]!b_anal_yield_cnbd(B342,$A$5)</f>
        <v>0</v>
      </c>
      <c r="H342" s="47">
        <f t="shared" ca="1" si="15"/>
        <v>445</v>
      </c>
      <c r="I342" s="47">
        <f ca="1">[1]!b_anal_yield_cnbd(B342,$A$7)</f>
        <v>0</v>
      </c>
      <c r="J342" s="47">
        <f t="shared" ca="1" si="16"/>
        <v>0</v>
      </c>
      <c r="K342" s="45" t="str">
        <f>[1]!s_info_Nature(B342)</f>
        <v>中央国有企业</v>
      </c>
      <c r="L342" s="45" t="str">
        <f>[1]!b_info_windl1type(B342)</f>
        <v>金融债</v>
      </c>
      <c r="M342" s="17">
        <f>[1]!b_info_couponrate(B342)</f>
        <v>4.1100000000000003</v>
      </c>
      <c r="N342" s="18" t="str">
        <f>[1]!B_Info_ListedDate(B342)</f>
        <v>2017-03-22</v>
      </c>
      <c r="O342" s="18" t="str">
        <f>[1]!b_issue_firstissue(B342)</f>
        <v>2017-03-16</v>
      </c>
      <c r="P342" s="4">
        <f t="shared" ca="1" si="17"/>
        <v>42905</v>
      </c>
    </row>
    <row r="343" spans="2:16">
      <c r="B343" s="7">
        <v>170303</v>
      </c>
      <c r="C343" s="7">
        <v>4.45</v>
      </c>
      <c r="D343" s="44" t="str">
        <f>[1]!b_info_name(B343)</f>
        <v>17进出03</v>
      </c>
      <c r="E343" s="45">
        <f>[1]!b_info_latestissurercreditrating(B343)</f>
        <v>0</v>
      </c>
      <c r="F343" s="46">
        <f ca="1">[1]!b_anal_day(B343,$A$5)/365</f>
        <v>9.7589041095890412</v>
      </c>
      <c r="G343" s="47">
        <f ca="1">[1]!b_anal_yield_cnbd(B343,$A$5)</f>
        <v>0</v>
      </c>
      <c r="H343" s="47">
        <f t="shared" ca="1" si="15"/>
        <v>445</v>
      </c>
      <c r="I343" s="47">
        <f ca="1">[1]!b_anal_yield_cnbd(B343,$A$7)</f>
        <v>0</v>
      </c>
      <c r="J343" s="47">
        <f t="shared" ca="1" si="16"/>
        <v>0</v>
      </c>
      <c r="K343" s="45" t="str">
        <f>[1]!s_info_Nature(B343)</f>
        <v>中央国有企业</v>
      </c>
      <c r="L343" s="45" t="str">
        <f>[1]!b_info_windl1type(B343)</f>
        <v>金融债</v>
      </c>
      <c r="M343" s="17">
        <f>[1]!b_info_couponrate(B343)</f>
        <v>4.1100000000000003</v>
      </c>
      <c r="N343" s="18" t="str">
        <f>[1]!B_Info_ListedDate(B343)</f>
        <v>2017-03-22</v>
      </c>
      <c r="O343" s="18" t="str">
        <f>[1]!b_issue_firstissue(B343)</f>
        <v>2017-03-16</v>
      </c>
      <c r="P343" s="4">
        <f t="shared" ca="1" si="17"/>
        <v>42905</v>
      </c>
    </row>
    <row r="344" spans="2:16">
      <c r="B344" s="7">
        <v>170303</v>
      </c>
      <c r="C344" s="7">
        <v>4.45</v>
      </c>
      <c r="D344" s="44" t="str">
        <f>[1]!b_info_name(B344)</f>
        <v>17进出03</v>
      </c>
      <c r="E344" s="45">
        <f>[1]!b_info_latestissurercreditrating(B344)</f>
        <v>0</v>
      </c>
      <c r="F344" s="46">
        <f ca="1">[1]!b_anal_day(B344,$A$5)/365</f>
        <v>9.7589041095890412</v>
      </c>
      <c r="G344" s="47">
        <f ca="1">[1]!b_anal_yield_cnbd(B344,$A$5)</f>
        <v>0</v>
      </c>
      <c r="H344" s="47">
        <f t="shared" ca="1" si="15"/>
        <v>445</v>
      </c>
      <c r="I344" s="47">
        <f ca="1">[1]!b_anal_yield_cnbd(B344,$A$7)</f>
        <v>0</v>
      </c>
      <c r="J344" s="47">
        <f t="shared" ca="1" si="16"/>
        <v>0</v>
      </c>
      <c r="K344" s="45" t="str">
        <f>[1]!s_info_Nature(B344)</f>
        <v>中央国有企业</v>
      </c>
      <c r="L344" s="45" t="str">
        <f>[1]!b_info_windl1type(B344)</f>
        <v>金融债</v>
      </c>
      <c r="M344" s="17">
        <f>[1]!b_info_couponrate(B344)</f>
        <v>4.1100000000000003</v>
      </c>
      <c r="N344" s="18" t="str">
        <f>[1]!B_Info_ListedDate(B344)</f>
        <v>2017-03-22</v>
      </c>
      <c r="O344" s="18" t="str">
        <f>[1]!b_issue_firstissue(B344)</f>
        <v>2017-03-16</v>
      </c>
      <c r="P344" s="4">
        <f t="shared" ca="1" si="17"/>
        <v>42905</v>
      </c>
    </row>
    <row r="345" spans="2:16">
      <c r="B345" s="7">
        <v>170303</v>
      </c>
      <c r="C345" s="7">
        <v>4.45</v>
      </c>
      <c r="D345" s="44" t="str">
        <f>[1]!b_info_name(B345)</f>
        <v>17进出03</v>
      </c>
      <c r="E345" s="45">
        <f>[1]!b_info_latestissurercreditrating(B345)</f>
        <v>0</v>
      </c>
      <c r="F345" s="46">
        <f ca="1">[1]!b_anal_day(B345,$A$5)/365</f>
        <v>9.7589041095890412</v>
      </c>
      <c r="G345" s="47">
        <f ca="1">[1]!b_anal_yield_cnbd(B345,$A$5)</f>
        <v>0</v>
      </c>
      <c r="H345" s="47">
        <f t="shared" ca="1" si="15"/>
        <v>445</v>
      </c>
      <c r="I345" s="47">
        <f ca="1">[1]!b_anal_yield_cnbd(B345,$A$7)</f>
        <v>0</v>
      </c>
      <c r="J345" s="47">
        <f t="shared" ca="1" si="16"/>
        <v>0</v>
      </c>
      <c r="K345" s="45" t="str">
        <f>[1]!s_info_Nature(B345)</f>
        <v>中央国有企业</v>
      </c>
      <c r="L345" s="45" t="str">
        <f>[1]!b_info_windl1type(B345)</f>
        <v>金融债</v>
      </c>
      <c r="M345" s="17">
        <f>[1]!b_info_couponrate(B345)</f>
        <v>4.1100000000000003</v>
      </c>
      <c r="N345" s="18" t="str">
        <f>[1]!B_Info_ListedDate(B345)</f>
        <v>2017-03-22</v>
      </c>
      <c r="O345" s="18" t="str">
        <f>[1]!b_issue_firstissue(B345)</f>
        <v>2017-03-16</v>
      </c>
      <c r="P345" s="4">
        <f t="shared" ca="1" si="17"/>
        <v>42905</v>
      </c>
    </row>
    <row r="346" spans="2:16">
      <c r="B346" s="7">
        <v>170303</v>
      </c>
      <c r="C346" s="7">
        <v>4.45</v>
      </c>
      <c r="D346" s="44" t="str">
        <f>[1]!b_info_name(B346)</f>
        <v>17进出03</v>
      </c>
      <c r="E346" s="45">
        <f>[1]!b_info_latestissurercreditrating(B346)</f>
        <v>0</v>
      </c>
      <c r="F346" s="46">
        <f ca="1">[1]!b_anal_day(B346,$A$5)/365</f>
        <v>9.7589041095890412</v>
      </c>
      <c r="G346" s="47">
        <f ca="1">[1]!b_anal_yield_cnbd(B346,$A$5)</f>
        <v>0</v>
      </c>
      <c r="H346" s="47">
        <f t="shared" ca="1" si="15"/>
        <v>445</v>
      </c>
      <c r="I346" s="47">
        <f ca="1">[1]!b_anal_yield_cnbd(B346,$A$7)</f>
        <v>0</v>
      </c>
      <c r="J346" s="47">
        <f t="shared" ca="1" si="16"/>
        <v>0</v>
      </c>
      <c r="K346" s="45" t="str">
        <f>[1]!s_info_Nature(B346)</f>
        <v>中央国有企业</v>
      </c>
      <c r="L346" s="45" t="str">
        <f>[1]!b_info_windl1type(B346)</f>
        <v>金融债</v>
      </c>
      <c r="M346" s="17">
        <f>[1]!b_info_couponrate(B346)</f>
        <v>4.1100000000000003</v>
      </c>
      <c r="N346" s="18" t="str">
        <f>[1]!B_Info_ListedDate(B346)</f>
        <v>2017-03-22</v>
      </c>
      <c r="O346" s="18" t="str">
        <f>[1]!b_issue_firstissue(B346)</f>
        <v>2017-03-16</v>
      </c>
      <c r="P346" s="4">
        <f t="shared" ca="1" si="17"/>
        <v>42905</v>
      </c>
    </row>
    <row r="347" spans="2:16">
      <c r="B347" s="7">
        <v>111711019</v>
      </c>
      <c r="C347" s="7">
        <v>4.45</v>
      </c>
      <c r="D347" s="44" t="str">
        <f>[1]!b_info_name(B347)</f>
        <v>17平安银行CD019</v>
      </c>
      <c r="E347" s="45" t="str">
        <f>[1]!b_info_latestissurercreditrating(B347)</f>
        <v>AAA</v>
      </c>
      <c r="F347" s="46">
        <f ca="1">[1]!b_anal_day(B347,$A$5)/365</f>
        <v>6.575342465753424E-2</v>
      </c>
      <c r="G347" s="47">
        <f ca="1">[1]!b_anal_yield_cnbd(B347,$A$5)</f>
        <v>0</v>
      </c>
      <c r="H347" s="47">
        <f t="shared" ca="1" si="15"/>
        <v>445</v>
      </c>
      <c r="I347" s="47">
        <f ca="1">[1]!b_anal_yield_cnbd(B347,$A$7)</f>
        <v>0</v>
      </c>
      <c r="J347" s="47">
        <f t="shared" ca="1" si="16"/>
        <v>0</v>
      </c>
      <c r="K347" s="45" t="str">
        <f>[1]!s_info_Nature(B347)</f>
        <v>公众企业</v>
      </c>
      <c r="L347" s="45" t="str">
        <f>[1]!b_info_windl1type(B347)</f>
        <v>同业存单</v>
      </c>
      <c r="M347" s="17">
        <f>[1]!b_info_couponrate(B347)</f>
        <v>3.9</v>
      </c>
      <c r="N347" s="18" t="str">
        <f>[1]!B_Info_ListedDate(B347)</f>
        <v>2017-01-12</v>
      </c>
      <c r="O347" s="18" t="str">
        <f>[1]!b_issue_firstissue(B347)</f>
        <v>2017-01-11</v>
      </c>
      <c r="P347" s="4">
        <f t="shared" ca="1" si="17"/>
        <v>42905</v>
      </c>
    </row>
    <row r="348" spans="2:16">
      <c r="B348" s="7">
        <v>170405</v>
      </c>
      <c r="C348" s="7">
        <v>4.45</v>
      </c>
      <c r="D348" s="44" t="str">
        <f>[1]!b_info_name(B348)</f>
        <v>17农发05</v>
      </c>
      <c r="E348" s="45">
        <f>[1]!b_info_latestissurercreditrating(B348)</f>
        <v>0</v>
      </c>
      <c r="F348" s="46">
        <f ca="1">[1]!b_anal_day(B348,$A$5)/365</f>
        <v>9.5589041095890419</v>
      </c>
      <c r="G348" s="47">
        <f ca="1">[1]!b_anal_yield_cnbd(B348,$A$5)</f>
        <v>0</v>
      </c>
      <c r="H348" s="47">
        <f t="shared" ca="1" si="15"/>
        <v>445</v>
      </c>
      <c r="I348" s="47">
        <f ca="1">[1]!b_anal_yield_cnbd(B348,$A$7)</f>
        <v>0</v>
      </c>
      <c r="J348" s="47">
        <f t="shared" ca="1" si="16"/>
        <v>0</v>
      </c>
      <c r="K348" s="45" t="str">
        <f>[1]!s_info_Nature(B348)</f>
        <v>中央国有企业</v>
      </c>
      <c r="L348" s="45" t="str">
        <f>[1]!b_info_windl1type(B348)</f>
        <v>金融债</v>
      </c>
      <c r="M348" s="17">
        <f>[1]!b_info_couponrate(B348)</f>
        <v>3.85</v>
      </c>
      <c r="N348" s="18" t="str">
        <f>[1]!B_Info_ListedDate(B348)</f>
        <v>2017-01-10</v>
      </c>
      <c r="O348" s="18" t="str">
        <f>[1]!b_issue_firstissue(B348)</f>
        <v>2017-01-04</v>
      </c>
      <c r="P348" s="4">
        <f t="shared" ca="1" si="17"/>
        <v>42905</v>
      </c>
    </row>
    <row r="349" spans="2:16">
      <c r="B349" s="7">
        <v>170405</v>
      </c>
      <c r="C349" s="7">
        <v>4.45</v>
      </c>
      <c r="D349" s="44" t="str">
        <f>[1]!b_info_name(B349)</f>
        <v>17农发05</v>
      </c>
      <c r="E349" s="45">
        <f>[1]!b_info_latestissurercreditrating(B349)</f>
        <v>0</v>
      </c>
      <c r="F349" s="46">
        <f ca="1">[1]!b_anal_day(B349,$A$5)/365</f>
        <v>9.5589041095890419</v>
      </c>
      <c r="G349" s="47">
        <f ca="1">[1]!b_anal_yield_cnbd(B349,$A$5)</f>
        <v>0</v>
      </c>
      <c r="H349" s="47">
        <f t="shared" ca="1" si="15"/>
        <v>445</v>
      </c>
      <c r="I349" s="47">
        <f ca="1">[1]!b_anal_yield_cnbd(B349,$A$7)</f>
        <v>0</v>
      </c>
      <c r="J349" s="47">
        <f t="shared" ca="1" si="16"/>
        <v>0</v>
      </c>
      <c r="K349" s="45" t="str">
        <f>[1]!s_info_Nature(B349)</f>
        <v>中央国有企业</v>
      </c>
      <c r="L349" s="45" t="str">
        <f>[1]!b_info_windl1type(B349)</f>
        <v>金融债</v>
      </c>
      <c r="M349" s="17">
        <f>[1]!b_info_couponrate(B349)</f>
        <v>3.85</v>
      </c>
      <c r="N349" s="18" t="str">
        <f>[1]!B_Info_ListedDate(B349)</f>
        <v>2017-01-10</v>
      </c>
      <c r="O349" s="18" t="str">
        <f>[1]!b_issue_firstissue(B349)</f>
        <v>2017-01-04</v>
      </c>
      <c r="P349" s="4">
        <f t="shared" ca="1" si="17"/>
        <v>42905</v>
      </c>
    </row>
    <row r="350" spans="2:16">
      <c r="B350" s="7">
        <v>170303</v>
      </c>
      <c r="C350" s="7">
        <v>4.45</v>
      </c>
      <c r="D350" s="44" t="str">
        <f>[1]!b_info_name(B350)</f>
        <v>17进出03</v>
      </c>
      <c r="E350" s="45">
        <f>[1]!b_info_latestissurercreditrating(B350)</f>
        <v>0</v>
      </c>
      <c r="F350" s="46">
        <f ca="1">[1]!b_anal_day(B350,$A$5)/365</f>
        <v>9.7589041095890412</v>
      </c>
      <c r="G350" s="47">
        <f ca="1">[1]!b_anal_yield_cnbd(B350,$A$5)</f>
        <v>0</v>
      </c>
      <c r="H350" s="47">
        <f t="shared" ca="1" si="15"/>
        <v>445</v>
      </c>
      <c r="I350" s="47">
        <f ca="1">[1]!b_anal_yield_cnbd(B350,$A$7)</f>
        <v>0</v>
      </c>
      <c r="J350" s="47">
        <f t="shared" ca="1" si="16"/>
        <v>0</v>
      </c>
      <c r="K350" s="45" t="str">
        <f>[1]!s_info_Nature(B350)</f>
        <v>中央国有企业</v>
      </c>
      <c r="L350" s="45" t="str">
        <f>[1]!b_info_windl1type(B350)</f>
        <v>金融债</v>
      </c>
      <c r="M350" s="17">
        <f>[1]!b_info_couponrate(B350)</f>
        <v>4.1100000000000003</v>
      </c>
      <c r="N350" s="18" t="str">
        <f>[1]!B_Info_ListedDate(B350)</f>
        <v>2017-03-22</v>
      </c>
      <c r="O350" s="18" t="str">
        <f>[1]!b_issue_firstissue(B350)</f>
        <v>2017-03-16</v>
      </c>
      <c r="P350" s="4">
        <f t="shared" ca="1" si="17"/>
        <v>42905</v>
      </c>
    </row>
    <row r="351" spans="2:16">
      <c r="B351" s="7">
        <v>170303</v>
      </c>
      <c r="C351" s="7">
        <v>4.45</v>
      </c>
      <c r="D351" s="44" t="str">
        <f>[1]!b_info_name(B351)</f>
        <v>17进出03</v>
      </c>
      <c r="E351" s="45">
        <f>[1]!b_info_latestissurercreditrating(B351)</f>
        <v>0</v>
      </c>
      <c r="F351" s="46">
        <f ca="1">[1]!b_anal_day(B351,$A$5)/365</f>
        <v>9.7589041095890412</v>
      </c>
      <c r="G351" s="47">
        <f ca="1">[1]!b_anal_yield_cnbd(B351,$A$5)</f>
        <v>0</v>
      </c>
      <c r="H351" s="47">
        <f t="shared" ca="1" si="15"/>
        <v>445</v>
      </c>
      <c r="I351" s="47">
        <f ca="1">[1]!b_anal_yield_cnbd(B351,$A$7)</f>
        <v>0</v>
      </c>
      <c r="J351" s="47">
        <f t="shared" ca="1" si="16"/>
        <v>0</v>
      </c>
      <c r="K351" s="45" t="str">
        <f>[1]!s_info_Nature(B351)</f>
        <v>中央国有企业</v>
      </c>
      <c r="L351" s="45" t="str">
        <f>[1]!b_info_windl1type(B351)</f>
        <v>金融债</v>
      </c>
      <c r="M351" s="17">
        <f>[1]!b_info_couponrate(B351)</f>
        <v>4.1100000000000003</v>
      </c>
      <c r="N351" s="18" t="str">
        <f>[1]!B_Info_ListedDate(B351)</f>
        <v>2017-03-22</v>
      </c>
      <c r="O351" s="18" t="str">
        <f>[1]!b_issue_firstissue(B351)</f>
        <v>2017-03-16</v>
      </c>
      <c r="P351" s="4">
        <f t="shared" ca="1" si="17"/>
        <v>42905</v>
      </c>
    </row>
    <row r="352" spans="2:16">
      <c r="B352" s="7">
        <v>170303</v>
      </c>
      <c r="C352" s="7">
        <v>4.45</v>
      </c>
      <c r="D352" s="44" t="str">
        <f>[1]!b_info_name(B352)</f>
        <v>17进出03</v>
      </c>
      <c r="E352" s="45">
        <f>[1]!b_info_latestissurercreditrating(B352)</f>
        <v>0</v>
      </c>
      <c r="F352" s="46">
        <f ca="1">[1]!b_anal_day(B352,$A$5)/365</f>
        <v>9.7589041095890412</v>
      </c>
      <c r="G352" s="47">
        <f ca="1">[1]!b_anal_yield_cnbd(B352,$A$5)</f>
        <v>0</v>
      </c>
      <c r="H352" s="47">
        <f t="shared" ca="1" si="15"/>
        <v>445</v>
      </c>
      <c r="I352" s="47">
        <f ca="1">[1]!b_anal_yield_cnbd(B352,$A$7)</f>
        <v>0</v>
      </c>
      <c r="J352" s="47">
        <f t="shared" ca="1" si="16"/>
        <v>0</v>
      </c>
      <c r="K352" s="45" t="str">
        <f>[1]!s_info_Nature(B352)</f>
        <v>中央国有企业</v>
      </c>
      <c r="L352" s="45" t="str">
        <f>[1]!b_info_windl1type(B352)</f>
        <v>金融债</v>
      </c>
      <c r="M352" s="17">
        <f>[1]!b_info_couponrate(B352)</f>
        <v>4.1100000000000003</v>
      </c>
      <c r="N352" s="18" t="str">
        <f>[1]!B_Info_ListedDate(B352)</f>
        <v>2017-03-22</v>
      </c>
      <c r="O352" s="18" t="str">
        <f>[1]!b_issue_firstissue(B352)</f>
        <v>2017-03-16</v>
      </c>
      <c r="P352" s="4">
        <f t="shared" ca="1" si="17"/>
        <v>42905</v>
      </c>
    </row>
    <row r="353" spans="2:16">
      <c r="B353" s="7">
        <v>170303</v>
      </c>
      <c r="C353" s="7">
        <v>4.45</v>
      </c>
      <c r="D353" s="44" t="str">
        <f>[1]!b_info_name(B353)</f>
        <v>17进出03</v>
      </c>
      <c r="E353" s="45">
        <f>[1]!b_info_latestissurercreditrating(B353)</f>
        <v>0</v>
      </c>
      <c r="F353" s="46">
        <f ca="1">[1]!b_anal_day(B353,$A$5)/365</f>
        <v>9.7589041095890412</v>
      </c>
      <c r="G353" s="47">
        <f ca="1">[1]!b_anal_yield_cnbd(B353,$A$5)</f>
        <v>0</v>
      </c>
      <c r="H353" s="47">
        <f t="shared" ca="1" si="15"/>
        <v>445</v>
      </c>
      <c r="I353" s="47">
        <f ca="1">[1]!b_anal_yield_cnbd(B353,$A$7)</f>
        <v>0</v>
      </c>
      <c r="J353" s="47">
        <f t="shared" ca="1" si="16"/>
        <v>0</v>
      </c>
      <c r="K353" s="45" t="str">
        <f>[1]!s_info_Nature(B353)</f>
        <v>中央国有企业</v>
      </c>
      <c r="L353" s="45" t="str">
        <f>[1]!b_info_windl1type(B353)</f>
        <v>金融债</v>
      </c>
      <c r="M353" s="17">
        <f>[1]!b_info_couponrate(B353)</f>
        <v>4.1100000000000003</v>
      </c>
      <c r="N353" s="18" t="str">
        <f>[1]!B_Info_ListedDate(B353)</f>
        <v>2017-03-22</v>
      </c>
      <c r="O353" s="18" t="str">
        <f>[1]!b_issue_firstissue(B353)</f>
        <v>2017-03-16</v>
      </c>
      <c r="P353" s="4">
        <f t="shared" ca="1" si="17"/>
        <v>42905</v>
      </c>
    </row>
    <row r="354" spans="2:16">
      <c r="B354" s="7">
        <v>160408</v>
      </c>
      <c r="C354" s="7">
        <v>4.45</v>
      </c>
      <c r="D354" s="44" t="str">
        <f>[1]!b_info_name(B354)</f>
        <v>16农发08</v>
      </c>
      <c r="E354" s="45">
        <f>[1]!b_info_latestissurercreditrating(B354)</f>
        <v>0</v>
      </c>
      <c r="F354" s="46">
        <f ca="1">[1]!b_anal_day(B354,$A$5)/365</f>
        <v>8.6986301369863011</v>
      </c>
      <c r="G354" s="47">
        <f ca="1">[1]!b_anal_yield_cnbd(B354,$A$5)</f>
        <v>0</v>
      </c>
      <c r="H354" s="47">
        <f t="shared" ca="1" si="15"/>
        <v>445</v>
      </c>
      <c r="I354" s="47">
        <f ca="1">[1]!b_anal_yield_cnbd(B354,$A$7)</f>
        <v>0</v>
      </c>
      <c r="J354" s="47">
        <f t="shared" ca="1" si="16"/>
        <v>0</v>
      </c>
      <c r="K354" s="45">
        <f>[1]!s_info_Nature(B354)</f>
        <v>0</v>
      </c>
      <c r="L354" s="45" t="str">
        <f>[1]!b_info_windl1type(B354)</f>
        <v>金融债</v>
      </c>
      <c r="M354" s="17">
        <f>[1]!b_info_couponrate(B354)</f>
        <v>3.37</v>
      </c>
      <c r="N354" s="18" t="str">
        <f>[1]!B_Info_ListedDate(B354)</f>
        <v>2016-03-01</v>
      </c>
      <c r="O354" s="18" t="str">
        <f>[1]!b_issue_firstissue(B354)</f>
        <v>2016-02-24</v>
      </c>
      <c r="P354" s="4">
        <f t="shared" ca="1" si="17"/>
        <v>42905</v>
      </c>
    </row>
    <row r="355" spans="2:16">
      <c r="B355" s="7">
        <v>170303</v>
      </c>
      <c r="C355" s="7">
        <v>4.45</v>
      </c>
      <c r="D355" s="44" t="str">
        <f>[1]!b_info_name(B355)</f>
        <v>17进出03</v>
      </c>
      <c r="E355" s="45">
        <f>[1]!b_info_latestissurercreditrating(B355)</f>
        <v>0</v>
      </c>
      <c r="F355" s="46">
        <f ca="1">[1]!b_anal_day(B355,$A$5)/365</f>
        <v>9.7589041095890412</v>
      </c>
      <c r="G355" s="47">
        <f ca="1">[1]!b_anal_yield_cnbd(B355,$A$5)</f>
        <v>0</v>
      </c>
      <c r="H355" s="47">
        <f t="shared" ca="1" si="15"/>
        <v>445</v>
      </c>
      <c r="I355" s="47">
        <f ca="1">[1]!b_anal_yield_cnbd(B355,$A$7)</f>
        <v>0</v>
      </c>
      <c r="J355" s="47">
        <f t="shared" ca="1" si="16"/>
        <v>0</v>
      </c>
      <c r="K355" s="45" t="str">
        <f>[1]!s_info_Nature(B355)</f>
        <v>中央国有企业</v>
      </c>
      <c r="L355" s="45" t="str">
        <f>[1]!b_info_windl1type(B355)</f>
        <v>金融债</v>
      </c>
      <c r="M355" s="17">
        <f>[1]!b_info_couponrate(B355)</f>
        <v>4.1100000000000003</v>
      </c>
      <c r="N355" s="18" t="str">
        <f>[1]!B_Info_ListedDate(B355)</f>
        <v>2017-03-22</v>
      </c>
      <c r="O355" s="18" t="str">
        <f>[1]!b_issue_firstissue(B355)</f>
        <v>2017-03-16</v>
      </c>
      <c r="P355" s="4">
        <f t="shared" ca="1" si="17"/>
        <v>42905</v>
      </c>
    </row>
    <row r="356" spans="2:16">
      <c r="B356" s="7">
        <v>170303</v>
      </c>
      <c r="C356" s="7">
        <v>4.45</v>
      </c>
      <c r="D356" s="44" t="str">
        <f>[1]!b_info_name(B356)</f>
        <v>17进出03</v>
      </c>
      <c r="E356" s="45">
        <f>[1]!b_info_latestissurercreditrating(B356)</f>
        <v>0</v>
      </c>
      <c r="F356" s="46">
        <f ca="1">[1]!b_anal_day(B356,$A$5)/365</f>
        <v>9.7589041095890412</v>
      </c>
      <c r="G356" s="47">
        <f ca="1">[1]!b_anal_yield_cnbd(B356,$A$5)</f>
        <v>0</v>
      </c>
      <c r="H356" s="47">
        <f t="shared" ca="1" si="15"/>
        <v>445</v>
      </c>
      <c r="I356" s="47">
        <f ca="1">[1]!b_anal_yield_cnbd(B356,$A$7)</f>
        <v>0</v>
      </c>
      <c r="J356" s="47">
        <f t="shared" ca="1" si="16"/>
        <v>0</v>
      </c>
      <c r="K356" s="45" t="str">
        <f>[1]!s_info_Nature(B356)</f>
        <v>中央国有企业</v>
      </c>
      <c r="L356" s="45" t="str">
        <f>[1]!b_info_windl1type(B356)</f>
        <v>金融债</v>
      </c>
      <c r="M356" s="17">
        <f>[1]!b_info_couponrate(B356)</f>
        <v>4.1100000000000003</v>
      </c>
      <c r="N356" s="18" t="str">
        <f>[1]!B_Info_ListedDate(B356)</f>
        <v>2017-03-22</v>
      </c>
      <c r="O356" s="18" t="str">
        <f>[1]!b_issue_firstissue(B356)</f>
        <v>2017-03-16</v>
      </c>
      <c r="P356" s="4">
        <f t="shared" ca="1" si="17"/>
        <v>42905</v>
      </c>
    </row>
    <row r="357" spans="2:16">
      <c r="B357" s="7">
        <v>170303</v>
      </c>
      <c r="C357" s="7">
        <v>4.4450000000000003</v>
      </c>
      <c r="D357" s="44" t="str">
        <f>[1]!b_info_name(B357)</f>
        <v>17进出03</v>
      </c>
      <c r="E357" s="45">
        <f>[1]!b_info_latestissurercreditrating(B357)</f>
        <v>0</v>
      </c>
      <c r="F357" s="46">
        <f ca="1">[1]!b_anal_day(B357,$A$5)/365</f>
        <v>9.7589041095890412</v>
      </c>
      <c r="G357" s="47">
        <f ca="1">[1]!b_anal_yield_cnbd(B357,$A$5)</f>
        <v>0</v>
      </c>
      <c r="H357" s="47">
        <f t="shared" ca="1" si="15"/>
        <v>444.5</v>
      </c>
      <c r="I357" s="47">
        <f ca="1">[1]!b_anal_yield_cnbd(B357,$A$7)</f>
        <v>0</v>
      </c>
      <c r="J357" s="47">
        <f t="shared" ca="1" si="16"/>
        <v>0</v>
      </c>
      <c r="K357" s="45" t="str">
        <f>[1]!s_info_Nature(B357)</f>
        <v>中央国有企业</v>
      </c>
      <c r="L357" s="45" t="str">
        <f>[1]!b_info_windl1type(B357)</f>
        <v>金融债</v>
      </c>
      <c r="M357" s="17">
        <f>[1]!b_info_couponrate(B357)</f>
        <v>4.1100000000000003</v>
      </c>
      <c r="N357" s="18" t="str">
        <f>[1]!B_Info_ListedDate(B357)</f>
        <v>2017-03-22</v>
      </c>
      <c r="O357" s="18" t="str">
        <f>[1]!b_issue_firstissue(B357)</f>
        <v>2017-03-16</v>
      </c>
      <c r="P357" s="4">
        <f t="shared" ca="1" si="17"/>
        <v>42905</v>
      </c>
    </row>
    <row r="358" spans="2:16">
      <c r="B358" s="7">
        <v>170303</v>
      </c>
      <c r="C358" s="7">
        <v>4.4450000000000003</v>
      </c>
      <c r="D358" s="44" t="str">
        <f>[1]!b_info_name(B358)</f>
        <v>17进出03</v>
      </c>
      <c r="E358" s="45">
        <f>[1]!b_info_latestissurercreditrating(B358)</f>
        <v>0</v>
      </c>
      <c r="F358" s="46">
        <f ca="1">[1]!b_anal_day(B358,$A$5)/365</f>
        <v>9.7589041095890412</v>
      </c>
      <c r="G358" s="47">
        <f ca="1">[1]!b_anal_yield_cnbd(B358,$A$5)</f>
        <v>0</v>
      </c>
      <c r="H358" s="47">
        <f t="shared" ca="1" si="15"/>
        <v>444.5</v>
      </c>
      <c r="I358" s="47">
        <f ca="1">[1]!b_anal_yield_cnbd(B358,$A$7)</f>
        <v>0</v>
      </c>
      <c r="J358" s="47">
        <f t="shared" ca="1" si="16"/>
        <v>0</v>
      </c>
      <c r="K358" s="45" t="str">
        <f>[1]!s_info_Nature(B358)</f>
        <v>中央国有企业</v>
      </c>
      <c r="L358" s="45" t="str">
        <f>[1]!b_info_windl1type(B358)</f>
        <v>金融债</v>
      </c>
      <c r="M358" s="17">
        <f>[1]!b_info_couponrate(B358)</f>
        <v>4.1100000000000003</v>
      </c>
      <c r="N358" s="18" t="str">
        <f>[1]!B_Info_ListedDate(B358)</f>
        <v>2017-03-22</v>
      </c>
      <c r="O358" s="18" t="str">
        <f>[1]!b_issue_firstissue(B358)</f>
        <v>2017-03-16</v>
      </c>
      <c r="P358" s="4">
        <f t="shared" ca="1" si="17"/>
        <v>42905</v>
      </c>
    </row>
    <row r="359" spans="2:16">
      <c r="B359" s="7">
        <v>170405</v>
      </c>
      <c r="C359" s="7">
        <v>4.4450000000000003</v>
      </c>
      <c r="D359" s="44" t="str">
        <f>[1]!b_info_name(B359)</f>
        <v>17农发05</v>
      </c>
      <c r="E359" s="45">
        <f>[1]!b_info_latestissurercreditrating(B359)</f>
        <v>0</v>
      </c>
      <c r="F359" s="46">
        <f ca="1">[1]!b_anal_day(B359,$A$5)/365</f>
        <v>9.5589041095890419</v>
      </c>
      <c r="G359" s="47">
        <f ca="1">[1]!b_anal_yield_cnbd(B359,$A$5)</f>
        <v>0</v>
      </c>
      <c r="H359" s="47">
        <f t="shared" ca="1" si="15"/>
        <v>444.5</v>
      </c>
      <c r="I359" s="47">
        <f ca="1">[1]!b_anal_yield_cnbd(B359,$A$7)</f>
        <v>0</v>
      </c>
      <c r="J359" s="47">
        <f t="shared" ca="1" si="16"/>
        <v>0</v>
      </c>
      <c r="K359" s="45" t="str">
        <f>[1]!s_info_Nature(B359)</f>
        <v>中央国有企业</v>
      </c>
      <c r="L359" s="45" t="str">
        <f>[1]!b_info_windl1type(B359)</f>
        <v>金融债</v>
      </c>
      <c r="M359" s="17">
        <f>[1]!b_info_couponrate(B359)</f>
        <v>3.85</v>
      </c>
      <c r="N359" s="18" t="str">
        <f>[1]!B_Info_ListedDate(B359)</f>
        <v>2017-01-10</v>
      </c>
      <c r="O359" s="18" t="str">
        <f>[1]!b_issue_firstissue(B359)</f>
        <v>2017-01-04</v>
      </c>
      <c r="P359" s="4">
        <f t="shared" ca="1" si="17"/>
        <v>42905</v>
      </c>
    </row>
    <row r="360" spans="2:16">
      <c r="B360" s="7">
        <v>170303</v>
      </c>
      <c r="C360" s="7">
        <v>4.4450000000000003</v>
      </c>
      <c r="D360" s="44" t="str">
        <f>[1]!b_info_name(B360)</f>
        <v>17进出03</v>
      </c>
      <c r="E360" s="45">
        <f>[1]!b_info_latestissurercreditrating(B360)</f>
        <v>0</v>
      </c>
      <c r="F360" s="46">
        <f ca="1">[1]!b_anal_day(B360,$A$5)/365</f>
        <v>9.7589041095890412</v>
      </c>
      <c r="G360" s="47">
        <f ca="1">[1]!b_anal_yield_cnbd(B360,$A$5)</f>
        <v>0</v>
      </c>
      <c r="H360" s="47">
        <f t="shared" ca="1" si="15"/>
        <v>444.5</v>
      </c>
      <c r="I360" s="47">
        <f ca="1">[1]!b_anal_yield_cnbd(B360,$A$7)</f>
        <v>0</v>
      </c>
      <c r="J360" s="47">
        <f t="shared" ca="1" si="16"/>
        <v>0</v>
      </c>
      <c r="K360" s="45" t="str">
        <f>[1]!s_info_Nature(B360)</f>
        <v>中央国有企业</v>
      </c>
      <c r="L360" s="45" t="str">
        <f>[1]!b_info_windl1type(B360)</f>
        <v>金融债</v>
      </c>
      <c r="M360" s="17">
        <f>[1]!b_info_couponrate(B360)</f>
        <v>4.1100000000000003</v>
      </c>
      <c r="N360" s="18" t="str">
        <f>[1]!B_Info_ListedDate(B360)</f>
        <v>2017-03-22</v>
      </c>
      <c r="O360" s="18" t="str">
        <f>[1]!b_issue_firstissue(B360)</f>
        <v>2017-03-16</v>
      </c>
      <c r="P360" s="4">
        <f t="shared" ca="1" si="17"/>
        <v>42905</v>
      </c>
    </row>
    <row r="361" spans="2:16">
      <c r="B361" s="7">
        <v>170303</v>
      </c>
      <c r="C361" s="7">
        <v>4.4424999999999999</v>
      </c>
      <c r="D361" s="44" t="str">
        <f>[1]!b_info_name(B361)</f>
        <v>17进出03</v>
      </c>
      <c r="E361" s="45">
        <f>[1]!b_info_latestissurercreditrating(B361)</f>
        <v>0</v>
      </c>
      <c r="F361" s="46">
        <f ca="1">[1]!b_anal_day(B361,$A$5)/365</f>
        <v>9.7589041095890412</v>
      </c>
      <c r="G361" s="47">
        <f ca="1">[1]!b_anal_yield_cnbd(B361,$A$5)</f>
        <v>0</v>
      </c>
      <c r="H361" s="47">
        <f t="shared" ca="1" si="15"/>
        <v>444.25</v>
      </c>
      <c r="I361" s="47">
        <f ca="1">[1]!b_anal_yield_cnbd(B361,$A$7)</f>
        <v>0</v>
      </c>
      <c r="J361" s="47">
        <f t="shared" ca="1" si="16"/>
        <v>0</v>
      </c>
      <c r="K361" s="45" t="str">
        <f>[1]!s_info_Nature(B361)</f>
        <v>中央国有企业</v>
      </c>
      <c r="L361" s="45" t="str">
        <f>[1]!b_info_windl1type(B361)</f>
        <v>金融债</v>
      </c>
      <c r="M361" s="17">
        <f>[1]!b_info_couponrate(B361)</f>
        <v>4.1100000000000003</v>
      </c>
      <c r="N361" s="18" t="str">
        <f>[1]!B_Info_ListedDate(B361)</f>
        <v>2017-03-22</v>
      </c>
      <c r="O361" s="18" t="str">
        <f>[1]!b_issue_firstissue(B361)</f>
        <v>2017-03-16</v>
      </c>
      <c r="P361" s="4">
        <f t="shared" ca="1" si="17"/>
        <v>42905</v>
      </c>
    </row>
    <row r="362" spans="2:16">
      <c r="B362" s="7">
        <v>140211</v>
      </c>
      <c r="C362" s="7">
        <v>4.4400000000000004</v>
      </c>
      <c r="D362" s="44" t="str">
        <f>[1]!b_info_name(B362)</f>
        <v>14国开11</v>
      </c>
      <c r="E362" s="45">
        <f>[1]!b_info_latestissurercreditrating(B362)</f>
        <v>0</v>
      </c>
      <c r="F362" s="46">
        <f ca="1">[1]!b_anal_day(B362,$A$5)/365</f>
        <v>6.8109589041095893</v>
      </c>
      <c r="G362" s="47">
        <f ca="1">[1]!b_anal_yield_cnbd(B362,$A$5)</f>
        <v>0</v>
      </c>
      <c r="H362" s="47">
        <f t="shared" ca="1" si="15"/>
        <v>444.00000000000006</v>
      </c>
      <c r="I362" s="47">
        <f ca="1">[1]!b_anal_yield_cnbd(B362,$A$7)</f>
        <v>0</v>
      </c>
      <c r="J362" s="47">
        <f t="shared" ca="1" si="16"/>
        <v>0</v>
      </c>
      <c r="K362" s="45" t="str">
        <f>[1]!s_info_Nature(B362)</f>
        <v>中央国有企业</v>
      </c>
      <c r="L362" s="45" t="str">
        <f>[1]!b_info_windl1type(B362)</f>
        <v>金融债</v>
      </c>
      <c r="M362" s="17">
        <f>[1]!b_info_couponrate(B362)</f>
        <v>5.67</v>
      </c>
      <c r="N362" s="18" t="str">
        <f>[1]!B_Info_ListedDate(B362)</f>
        <v>2014-04-14</v>
      </c>
      <c r="O362" s="18" t="str">
        <f>[1]!b_issue_firstissue(B362)</f>
        <v>2014-04-01</v>
      </c>
      <c r="P362" s="4">
        <f t="shared" ca="1" si="17"/>
        <v>42905</v>
      </c>
    </row>
    <row r="363" spans="2:16">
      <c r="B363" s="7">
        <v>150218</v>
      </c>
      <c r="C363" s="7">
        <v>4.4400000000000004</v>
      </c>
      <c r="D363" s="44" t="str">
        <f>[1]!b_info_name(B363)</f>
        <v>15国开18</v>
      </c>
      <c r="E363" s="45">
        <f>[1]!b_info_latestissurercreditrating(B363)</f>
        <v>0</v>
      </c>
      <c r="F363" s="46">
        <f ca="1">[1]!b_anal_day(B363,$A$5)/365</f>
        <v>8.2356164383561641</v>
      </c>
      <c r="G363" s="47">
        <f ca="1">[1]!b_anal_yield_cnbd(B363,$A$5)</f>
        <v>0</v>
      </c>
      <c r="H363" s="47">
        <f t="shared" ca="1" si="15"/>
        <v>444.00000000000006</v>
      </c>
      <c r="I363" s="47">
        <f ca="1">[1]!b_anal_yield_cnbd(B363,$A$7)</f>
        <v>0</v>
      </c>
      <c r="J363" s="47">
        <f t="shared" ca="1" si="16"/>
        <v>0</v>
      </c>
      <c r="K363" s="45" t="str">
        <f>[1]!s_info_Nature(B363)</f>
        <v>中央国有企业</v>
      </c>
      <c r="L363" s="45" t="str">
        <f>[1]!b_info_windl1type(B363)</f>
        <v>金融债</v>
      </c>
      <c r="M363" s="17">
        <f>[1]!b_info_couponrate(B363)</f>
        <v>3.74</v>
      </c>
      <c r="N363" s="18" t="str">
        <f>[1]!B_Info_ListedDate(B363)</f>
        <v>2015-09-14</v>
      </c>
      <c r="O363" s="18" t="str">
        <f>[1]!b_issue_firstissue(B363)</f>
        <v>2015-09-08</v>
      </c>
      <c r="P363" s="4">
        <f t="shared" ca="1" si="17"/>
        <v>42905</v>
      </c>
    </row>
    <row r="364" spans="2:16">
      <c r="B364" s="7">
        <v>150314</v>
      </c>
      <c r="C364" s="7">
        <v>4.4400000000000004</v>
      </c>
      <c r="D364" s="44" t="str">
        <f>[1]!b_info_name(B364)</f>
        <v>15进出14</v>
      </c>
      <c r="E364" s="45">
        <f>[1]!b_info_latestissurercreditrating(B364)</f>
        <v>0</v>
      </c>
      <c r="F364" s="46">
        <f ca="1">[1]!b_anal_day(B364,$A$5)/365</f>
        <v>8.2465753424657535</v>
      </c>
      <c r="G364" s="47">
        <f ca="1">[1]!b_anal_yield_cnbd(B364,$A$5)</f>
        <v>0</v>
      </c>
      <c r="H364" s="47">
        <f t="shared" ca="1" si="15"/>
        <v>444.00000000000006</v>
      </c>
      <c r="I364" s="47">
        <f ca="1">[1]!b_anal_yield_cnbd(B364,$A$7)</f>
        <v>0</v>
      </c>
      <c r="J364" s="47">
        <f t="shared" ca="1" si="16"/>
        <v>0</v>
      </c>
      <c r="K364" s="45" t="str">
        <f>[1]!s_info_Nature(B364)</f>
        <v>中央国有企业</v>
      </c>
      <c r="L364" s="45" t="str">
        <f>[1]!b_info_windl1type(B364)</f>
        <v>金融债</v>
      </c>
      <c r="M364" s="17">
        <f>[1]!b_info_couponrate(B364)</f>
        <v>3.87</v>
      </c>
      <c r="N364" s="18" t="str">
        <f>[1]!B_Info_ListedDate(B364)</f>
        <v>2015-09-16</v>
      </c>
      <c r="O364" s="18" t="str">
        <f>[1]!b_issue_firstissue(B364)</f>
        <v>2015-09-10</v>
      </c>
      <c r="P364" s="4">
        <f t="shared" ca="1" si="17"/>
        <v>42905</v>
      </c>
    </row>
    <row r="365" spans="2:16">
      <c r="B365" s="7">
        <v>170405</v>
      </c>
      <c r="C365" s="7">
        <v>4.4400000000000004</v>
      </c>
      <c r="D365" s="44" t="str">
        <f>[1]!b_info_name(B365)</f>
        <v>17农发05</v>
      </c>
      <c r="E365" s="45">
        <f>[1]!b_info_latestissurercreditrating(B365)</f>
        <v>0</v>
      </c>
      <c r="F365" s="46">
        <f ca="1">[1]!b_anal_day(B365,$A$5)/365</f>
        <v>9.5589041095890419</v>
      </c>
      <c r="G365" s="47">
        <f ca="1">[1]!b_anal_yield_cnbd(B365,$A$5)</f>
        <v>0</v>
      </c>
      <c r="H365" s="47">
        <f t="shared" ca="1" si="15"/>
        <v>444.00000000000006</v>
      </c>
      <c r="I365" s="47">
        <f ca="1">[1]!b_anal_yield_cnbd(B365,$A$7)</f>
        <v>0</v>
      </c>
      <c r="J365" s="47">
        <f t="shared" ca="1" si="16"/>
        <v>0</v>
      </c>
      <c r="K365" s="45" t="str">
        <f>[1]!s_info_Nature(B365)</f>
        <v>中央国有企业</v>
      </c>
      <c r="L365" s="45" t="str">
        <f>[1]!b_info_windl1type(B365)</f>
        <v>金融债</v>
      </c>
      <c r="M365" s="17">
        <f>[1]!b_info_couponrate(B365)</f>
        <v>3.85</v>
      </c>
      <c r="N365" s="18" t="str">
        <f>[1]!B_Info_ListedDate(B365)</f>
        <v>2017-01-10</v>
      </c>
      <c r="O365" s="18" t="str">
        <f>[1]!b_issue_firstissue(B365)</f>
        <v>2017-01-04</v>
      </c>
      <c r="P365" s="4">
        <f t="shared" ca="1" si="17"/>
        <v>42905</v>
      </c>
    </row>
    <row r="366" spans="2:16">
      <c r="B366" s="7">
        <v>170405</v>
      </c>
      <c r="C366" s="7">
        <v>4.4400000000000004</v>
      </c>
      <c r="D366" s="44" t="str">
        <f>[1]!b_info_name(B366)</f>
        <v>17农发05</v>
      </c>
      <c r="E366" s="45">
        <f>[1]!b_info_latestissurercreditrating(B366)</f>
        <v>0</v>
      </c>
      <c r="F366" s="46">
        <f ca="1">[1]!b_anal_day(B366,$A$5)/365</f>
        <v>9.5589041095890419</v>
      </c>
      <c r="G366" s="47">
        <f ca="1">[1]!b_anal_yield_cnbd(B366,$A$5)</f>
        <v>0</v>
      </c>
      <c r="H366" s="47">
        <f t="shared" ca="1" si="15"/>
        <v>444.00000000000006</v>
      </c>
      <c r="I366" s="47">
        <f ca="1">[1]!b_anal_yield_cnbd(B366,$A$7)</f>
        <v>0</v>
      </c>
      <c r="J366" s="47">
        <f t="shared" ca="1" si="16"/>
        <v>0</v>
      </c>
      <c r="K366" s="45" t="str">
        <f>[1]!s_info_Nature(B366)</f>
        <v>中央国有企业</v>
      </c>
      <c r="L366" s="45" t="str">
        <f>[1]!b_info_windl1type(B366)</f>
        <v>金融债</v>
      </c>
      <c r="M366" s="17">
        <f>[1]!b_info_couponrate(B366)</f>
        <v>3.85</v>
      </c>
      <c r="N366" s="18" t="str">
        <f>[1]!B_Info_ListedDate(B366)</f>
        <v>2017-01-10</v>
      </c>
      <c r="O366" s="18" t="str">
        <f>[1]!b_issue_firstissue(B366)</f>
        <v>2017-01-04</v>
      </c>
      <c r="P366" s="4">
        <f t="shared" ca="1" si="17"/>
        <v>42905</v>
      </c>
    </row>
    <row r="367" spans="2:16">
      <c r="B367" s="7">
        <v>170405</v>
      </c>
      <c r="C367" s="7">
        <v>4.4400000000000004</v>
      </c>
      <c r="D367" s="44" t="str">
        <f>[1]!b_info_name(B367)</f>
        <v>17农发05</v>
      </c>
      <c r="E367" s="45">
        <f>[1]!b_info_latestissurercreditrating(B367)</f>
        <v>0</v>
      </c>
      <c r="F367" s="46">
        <f ca="1">[1]!b_anal_day(B367,$A$5)/365</f>
        <v>9.5589041095890419</v>
      </c>
      <c r="G367" s="47">
        <f ca="1">[1]!b_anal_yield_cnbd(B367,$A$5)</f>
        <v>0</v>
      </c>
      <c r="H367" s="47">
        <f t="shared" ca="1" si="15"/>
        <v>444.00000000000006</v>
      </c>
      <c r="I367" s="47">
        <f ca="1">[1]!b_anal_yield_cnbd(B367,$A$7)</f>
        <v>0</v>
      </c>
      <c r="J367" s="47">
        <f t="shared" ca="1" si="16"/>
        <v>0</v>
      </c>
      <c r="K367" s="45" t="str">
        <f>[1]!s_info_Nature(B367)</f>
        <v>中央国有企业</v>
      </c>
      <c r="L367" s="45" t="str">
        <f>[1]!b_info_windl1type(B367)</f>
        <v>金融债</v>
      </c>
      <c r="M367" s="17">
        <f>[1]!b_info_couponrate(B367)</f>
        <v>3.85</v>
      </c>
      <c r="N367" s="18" t="str">
        <f>[1]!B_Info_ListedDate(B367)</f>
        <v>2017-01-10</v>
      </c>
      <c r="O367" s="18" t="str">
        <f>[1]!b_issue_firstissue(B367)</f>
        <v>2017-01-04</v>
      </c>
      <c r="P367" s="4">
        <f t="shared" ca="1" si="17"/>
        <v>42905</v>
      </c>
    </row>
    <row r="368" spans="2:16">
      <c r="B368" s="7">
        <v>170405</v>
      </c>
      <c r="C368" s="7">
        <v>4.4400000000000004</v>
      </c>
      <c r="D368" s="44" t="str">
        <f>[1]!b_info_name(B368)</f>
        <v>17农发05</v>
      </c>
      <c r="E368" s="45">
        <f>[1]!b_info_latestissurercreditrating(B368)</f>
        <v>0</v>
      </c>
      <c r="F368" s="46">
        <f ca="1">[1]!b_anal_day(B368,$A$5)/365</f>
        <v>9.5589041095890419</v>
      </c>
      <c r="G368" s="47">
        <f ca="1">[1]!b_anal_yield_cnbd(B368,$A$5)</f>
        <v>0</v>
      </c>
      <c r="H368" s="47">
        <f t="shared" ca="1" si="15"/>
        <v>444.00000000000006</v>
      </c>
      <c r="I368" s="47">
        <f ca="1">[1]!b_anal_yield_cnbd(B368,$A$7)</f>
        <v>0</v>
      </c>
      <c r="J368" s="47">
        <f t="shared" ca="1" si="16"/>
        <v>0</v>
      </c>
      <c r="K368" s="45" t="str">
        <f>[1]!s_info_Nature(B368)</f>
        <v>中央国有企业</v>
      </c>
      <c r="L368" s="45" t="str">
        <f>[1]!b_info_windl1type(B368)</f>
        <v>金融债</v>
      </c>
      <c r="M368" s="17">
        <f>[1]!b_info_couponrate(B368)</f>
        <v>3.85</v>
      </c>
      <c r="N368" s="18" t="str">
        <f>[1]!B_Info_ListedDate(B368)</f>
        <v>2017-01-10</v>
      </c>
      <c r="O368" s="18" t="str">
        <f>[1]!b_issue_firstissue(B368)</f>
        <v>2017-01-04</v>
      </c>
      <c r="P368" s="4">
        <f t="shared" ca="1" si="17"/>
        <v>42905</v>
      </c>
    </row>
    <row r="369" spans="2:16">
      <c r="B369" s="7">
        <v>150218</v>
      </c>
      <c r="C369" s="7">
        <v>4.4400000000000004</v>
      </c>
      <c r="D369" s="44" t="str">
        <f>[1]!b_info_name(B369)</f>
        <v>15国开18</v>
      </c>
      <c r="E369" s="45">
        <f>[1]!b_info_latestissurercreditrating(B369)</f>
        <v>0</v>
      </c>
      <c r="F369" s="46">
        <f ca="1">[1]!b_anal_day(B369,$A$5)/365</f>
        <v>8.2356164383561641</v>
      </c>
      <c r="G369" s="47">
        <f ca="1">[1]!b_anal_yield_cnbd(B369,$A$5)</f>
        <v>0</v>
      </c>
      <c r="H369" s="47">
        <f t="shared" ca="1" si="15"/>
        <v>444.00000000000006</v>
      </c>
      <c r="I369" s="47">
        <f ca="1">[1]!b_anal_yield_cnbd(B369,$A$7)</f>
        <v>0</v>
      </c>
      <c r="J369" s="47">
        <f t="shared" ca="1" si="16"/>
        <v>0</v>
      </c>
      <c r="K369" s="45" t="str">
        <f>[1]!s_info_Nature(B369)</f>
        <v>中央国有企业</v>
      </c>
      <c r="L369" s="45" t="str">
        <f>[1]!b_info_windl1type(B369)</f>
        <v>金融债</v>
      </c>
      <c r="M369" s="17">
        <f>[1]!b_info_couponrate(B369)</f>
        <v>3.74</v>
      </c>
      <c r="N369" s="18" t="str">
        <f>[1]!B_Info_ListedDate(B369)</f>
        <v>2015-09-14</v>
      </c>
      <c r="O369" s="18" t="str">
        <f>[1]!b_issue_firstissue(B369)</f>
        <v>2015-09-08</v>
      </c>
      <c r="P369" s="4">
        <f t="shared" ca="1" si="17"/>
        <v>42905</v>
      </c>
    </row>
    <row r="370" spans="2:16">
      <c r="B370" s="7">
        <v>150218</v>
      </c>
      <c r="C370" s="7">
        <v>4.4400000000000004</v>
      </c>
      <c r="D370" s="44" t="str">
        <f>[1]!b_info_name(B370)</f>
        <v>15国开18</v>
      </c>
      <c r="E370" s="45">
        <f>[1]!b_info_latestissurercreditrating(B370)</f>
        <v>0</v>
      </c>
      <c r="F370" s="46">
        <f ca="1">[1]!b_anal_day(B370,$A$5)/365</f>
        <v>8.2356164383561641</v>
      </c>
      <c r="G370" s="47">
        <f ca="1">[1]!b_anal_yield_cnbd(B370,$A$5)</f>
        <v>0</v>
      </c>
      <c r="H370" s="47">
        <f t="shared" ca="1" si="15"/>
        <v>444.00000000000006</v>
      </c>
      <c r="I370" s="47">
        <f ca="1">[1]!b_anal_yield_cnbd(B370,$A$7)</f>
        <v>0</v>
      </c>
      <c r="J370" s="47">
        <f t="shared" ca="1" si="16"/>
        <v>0</v>
      </c>
      <c r="K370" s="45" t="str">
        <f>[1]!s_info_Nature(B370)</f>
        <v>中央国有企业</v>
      </c>
      <c r="L370" s="45" t="str">
        <f>[1]!b_info_windl1type(B370)</f>
        <v>金融债</v>
      </c>
      <c r="M370" s="17">
        <f>[1]!b_info_couponrate(B370)</f>
        <v>3.74</v>
      </c>
      <c r="N370" s="18" t="str">
        <f>[1]!B_Info_ListedDate(B370)</f>
        <v>2015-09-14</v>
      </c>
      <c r="O370" s="18" t="str">
        <f>[1]!b_issue_firstissue(B370)</f>
        <v>2015-09-08</v>
      </c>
      <c r="P370" s="4">
        <f t="shared" ca="1" si="17"/>
        <v>42905</v>
      </c>
    </row>
    <row r="371" spans="2:16">
      <c r="B371" s="7">
        <v>160210</v>
      </c>
      <c r="C371" s="7">
        <v>4.4400000000000004</v>
      </c>
      <c r="D371" s="44" t="str">
        <f>[1]!b_info_name(B371)</f>
        <v>16国开10</v>
      </c>
      <c r="E371" s="45">
        <f>[1]!b_info_latestissurercreditrating(B371)</f>
        <v>0</v>
      </c>
      <c r="F371" s="46">
        <f ca="1">[1]!b_anal_day(B371,$A$5)/365</f>
        <v>8.8027397260273972</v>
      </c>
      <c r="G371" s="47">
        <f ca="1">[1]!b_anal_yield_cnbd(B371,$A$5)</f>
        <v>0</v>
      </c>
      <c r="H371" s="47">
        <f t="shared" ca="1" si="15"/>
        <v>444.00000000000006</v>
      </c>
      <c r="I371" s="47">
        <f ca="1">[1]!b_anal_yield_cnbd(B371,$A$7)</f>
        <v>0</v>
      </c>
      <c r="J371" s="47">
        <f t="shared" ca="1" si="16"/>
        <v>0</v>
      </c>
      <c r="K371" s="45" t="str">
        <f>[1]!s_info_Nature(B371)</f>
        <v>中央国有企业</v>
      </c>
      <c r="L371" s="45" t="str">
        <f>[1]!b_info_windl1type(B371)</f>
        <v>金融债</v>
      </c>
      <c r="M371" s="17">
        <f>[1]!b_info_couponrate(B371)</f>
        <v>3.18</v>
      </c>
      <c r="N371" s="18" t="str">
        <f>[1]!B_Info_ListedDate(B371)</f>
        <v>2016-04-07</v>
      </c>
      <c r="O371" s="18" t="str">
        <f>[1]!b_issue_firstissue(B371)</f>
        <v>2016-03-31</v>
      </c>
      <c r="P371" s="4">
        <f t="shared" ca="1" si="17"/>
        <v>42905</v>
      </c>
    </row>
    <row r="372" spans="2:16">
      <c r="B372" s="7">
        <v>160210</v>
      </c>
      <c r="C372" s="7">
        <v>4.4400000000000004</v>
      </c>
      <c r="D372" s="44" t="str">
        <f>[1]!b_info_name(B372)</f>
        <v>16国开10</v>
      </c>
      <c r="E372" s="45">
        <f>[1]!b_info_latestissurercreditrating(B372)</f>
        <v>0</v>
      </c>
      <c r="F372" s="46">
        <f ca="1">[1]!b_anal_day(B372,$A$5)/365</f>
        <v>8.8027397260273972</v>
      </c>
      <c r="G372" s="47">
        <f ca="1">[1]!b_anal_yield_cnbd(B372,$A$5)</f>
        <v>0</v>
      </c>
      <c r="H372" s="47">
        <f t="shared" ca="1" si="15"/>
        <v>444.00000000000006</v>
      </c>
      <c r="I372" s="47">
        <f ca="1">[1]!b_anal_yield_cnbd(B372,$A$7)</f>
        <v>0</v>
      </c>
      <c r="J372" s="47">
        <f t="shared" ca="1" si="16"/>
        <v>0</v>
      </c>
      <c r="K372" s="45" t="str">
        <f>[1]!s_info_Nature(B372)</f>
        <v>中央国有企业</v>
      </c>
      <c r="L372" s="45" t="str">
        <f>[1]!b_info_windl1type(B372)</f>
        <v>金融债</v>
      </c>
      <c r="M372" s="17">
        <f>[1]!b_info_couponrate(B372)</f>
        <v>3.18</v>
      </c>
      <c r="N372" s="18" t="str">
        <f>[1]!B_Info_ListedDate(B372)</f>
        <v>2016-04-07</v>
      </c>
      <c r="O372" s="18" t="str">
        <f>[1]!b_issue_firstissue(B372)</f>
        <v>2016-03-31</v>
      </c>
      <c r="P372" s="4">
        <f t="shared" ca="1" si="17"/>
        <v>42905</v>
      </c>
    </row>
    <row r="373" spans="2:16">
      <c r="B373" s="7">
        <v>170405</v>
      </c>
      <c r="C373" s="7">
        <v>4.4400000000000004</v>
      </c>
      <c r="D373" s="44" t="str">
        <f>[1]!b_info_name(B373)</f>
        <v>17农发05</v>
      </c>
      <c r="E373" s="45">
        <f>[1]!b_info_latestissurercreditrating(B373)</f>
        <v>0</v>
      </c>
      <c r="F373" s="46">
        <f ca="1">[1]!b_anal_day(B373,$A$5)/365</f>
        <v>9.5589041095890419</v>
      </c>
      <c r="G373" s="47">
        <f ca="1">[1]!b_anal_yield_cnbd(B373,$A$5)</f>
        <v>0</v>
      </c>
      <c r="H373" s="47">
        <f t="shared" ca="1" si="15"/>
        <v>444.00000000000006</v>
      </c>
      <c r="I373" s="47">
        <f ca="1">[1]!b_anal_yield_cnbd(B373,$A$7)</f>
        <v>0</v>
      </c>
      <c r="J373" s="47">
        <f t="shared" ca="1" si="16"/>
        <v>0</v>
      </c>
      <c r="K373" s="45" t="str">
        <f>[1]!s_info_Nature(B373)</f>
        <v>中央国有企业</v>
      </c>
      <c r="L373" s="45" t="str">
        <f>[1]!b_info_windl1type(B373)</f>
        <v>金融债</v>
      </c>
      <c r="M373" s="17">
        <f>[1]!b_info_couponrate(B373)</f>
        <v>3.85</v>
      </c>
      <c r="N373" s="18" t="str">
        <f>[1]!B_Info_ListedDate(B373)</f>
        <v>2017-01-10</v>
      </c>
      <c r="O373" s="18" t="str">
        <f>[1]!b_issue_firstissue(B373)</f>
        <v>2017-01-04</v>
      </c>
      <c r="P373" s="4">
        <f t="shared" ca="1" si="17"/>
        <v>42905</v>
      </c>
    </row>
    <row r="374" spans="2:16">
      <c r="B374" s="7">
        <v>170405</v>
      </c>
      <c r="C374" s="7">
        <v>4.4400000000000004</v>
      </c>
      <c r="D374" s="44" t="str">
        <f>[1]!b_info_name(B374)</f>
        <v>17农发05</v>
      </c>
      <c r="E374" s="45">
        <f>[1]!b_info_latestissurercreditrating(B374)</f>
        <v>0</v>
      </c>
      <c r="F374" s="46">
        <f ca="1">[1]!b_anal_day(B374,$A$5)/365</f>
        <v>9.5589041095890419</v>
      </c>
      <c r="G374" s="47">
        <f ca="1">[1]!b_anal_yield_cnbd(B374,$A$5)</f>
        <v>0</v>
      </c>
      <c r="H374" s="47">
        <f t="shared" ca="1" si="15"/>
        <v>444.00000000000006</v>
      </c>
      <c r="I374" s="47">
        <f ca="1">[1]!b_anal_yield_cnbd(B374,$A$7)</f>
        <v>0</v>
      </c>
      <c r="J374" s="47">
        <f t="shared" ca="1" si="16"/>
        <v>0</v>
      </c>
      <c r="K374" s="45" t="str">
        <f>[1]!s_info_Nature(B374)</f>
        <v>中央国有企业</v>
      </c>
      <c r="L374" s="45" t="str">
        <f>[1]!b_info_windl1type(B374)</f>
        <v>金融债</v>
      </c>
      <c r="M374" s="17">
        <f>[1]!b_info_couponrate(B374)</f>
        <v>3.85</v>
      </c>
      <c r="N374" s="18" t="str">
        <f>[1]!B_Info_ListedDate(B374)</f>
        <v>2017-01-10</v>
      </c>
      <c r="O374" s="18" t="str">
        <f>[1]!b_issue_firstissue(B374)</f>
        <v>2017-01-04</v>
      </c>
      <c r="P374" s="4">
        <f t="shared" ca="1" si="17"/>
        <v>42905</v>
      </c>
    </row>
    <row r="375" spans="2:16">
      <c r="B375" s="7">
        <v>170405</v>
      </c>
      <c r="C375" s="7">
        <v>4.4400000000000004</v>
      </c>
      <c r="D375" s="44" t="str">
        <f>[1]!b_info_name(B375)</f>
        <v>17农发05</v>
      </c>
      <c r="E375" s="45">
        <f>[1]!b_info_latestissurercreditrating(B375)</f>
        <v>0</v>
      </c>
      <c r="F375" s="46">
        <f ca="1">[1]!b_anal_day(B375,$A$5)/365</f>
        <v>9.5589041095890419</v>
      </c>
      <c r="G375" s="47">
        <f ca="1">[1]!b_anal_yield_cnbd(B375,$A$5)</f>
        <v>0</v>
      </c>
      <c r="H375" s="47">
        <f t="shared" ca="1" si="15"/>
        <v>444.00000000000006</v>
      </c>
      <c r="I375" s="47">
        <f ca="1">[1]!b_anal_yield_cnbd(B375,$A$7)</f>
        <v>0</v>
      </c>
      <c r="J375" s="47">
        <f t="shared" ca="1" si="16"/>
        <v>0</v>
      </c>
      <c r="K375" s="45" t="str">
        <f>[1]!s_info_Nature(B375)</f>
        <v>中央国有企业</v>
      </c>
      <c r="L375" s="45" t="str">
        <f>[1]!b_info_windl1type(B375)</f>
        <v>金融债</v>
      </c>
      <c r="M375" s="17">
        <f>[1]!b_info_couponrate(B375)</f>
        <v>3.85</v>
      </c>
      <c r="N375" s="18" t="str">
        <f>[1]!B_Info_ListedDate(B375)</f>
        <v>2017-01-10</v>
      </c>
      <c r="O375" s="18" t="str">
        <f>[1]!b_issue_firstissue(B375)</f>
        <v>2017-01-04</v>
      </c>
      <c r="P375" s="4">
        <f t="shared" ca="1" si="17"/>
        <v>42905</v>
      </c>
    </row>
    <row r="376" spans="2:16">
      <c r="B376" s="7">
        <v>170405</v>
      </c>
      <c r="C376" s="7">
        <v>4.4400000000000004</v>
      </c>
      <c r="D376" s="44" t="str">
        <f>[1]!b_info_name(B376)</f>
        <v>17农发05</v>
      </c>
      <c r="E376" s="45">
        <f>[1]!b_info_latestissurercreditrating(B376)</f>
        <v>0</v>
      </c>
      <c r="F376" s="46">
        <f ca="1">[1]!b_anal_day(B376,$A$5)/365</f>
        <v>9.5589041095890419</v>
      </c>
      <c r="G376" s="47">
        <f ca="1">[1]!b_anal_yield_cnbd(B376,$A$5)</f>
        <v>0</v>
      </c>
      <c r="H376" s="47">
        <f t="shared" ca="1" si="15"/>
        <v>444.00000000000006</v>
      </c>
      <c r="I376" s="47">
        <f ca="1">[1]!b_anal_yield_cnbd(B376,$A$7)</f>
        <v>0</v>
      </c>
      <c r="J376" s="47">
        <f t="shared" ca="1" si="16"/>
        <v>0</v>
      </c>
      <c r="K376" s="45" t="str">
        <f>[1]!s_info_Nature(B376)</f>
        <v>中央国有企业</v>
      </c>
      <c r="L376" s="45" t="str">
        <f>[1]!b_info_windl1type(B376)</f>
        <v>金融债</v>
      </c>
      <c r="M376" s="17">
        <f>[1]!b_info_couponrate(B376)</f>
        <v>3.85</v>
      </c>
      <c r="N376" s="18" t="str">
        <f>[1]!B_Info_ListedDate(B376)</f>
        <v>2017-01-10</v>
      </c>
      <c r="O376" s="18" t="str">
        <f>[1]!b_issue_firstissue(B376)</f>
        <v>2017-01-04</v>
      </c>
      <c r="P376" s="4">
        <f t="shared" ca="1" si="17"/>
        <v>42905</v>
      </c>
    </row>
    <row r="377" spans="2:16">
      <c r="B377" s="7">
        <v>170405</v>
      </c>
      <c r="C377" s="7">
        <v>4.4400000000000004</v>
      </c>
      <c r="D377" s="44" t="str">
        <f>[1]!b_info_name(B377)</f>
        <v>17农发05</v>
      </c>
      <c r="E377" s="45">
        <f>[1]!b_info_latestissurercreditrating(B377)</f>
        <v>0</v>
      </c>
      <c r="F377" s="46">
        <f ca="1">[1]!b_anal_day(B377,$A$5)/365</f>
        <v>9.5589041095890419</v>
      </c>
      <c r="G377" s="47">
        <f ca="1">[1]!b_anal_yield_cnbd(B377,$A$5)</f>
        <v>0</v>
      </c>
      <c r="H377" s="47">
        <f t="shared" ca="1" si="15"/>
        <v>444.00000000000006</v>
      </c>
      <c r="I377" s="47">
        <f ca="1">[1]!b_anal_yield_cnbd(B377,$A$7)</f>
        <v>0</v>
      </c>
      <c r="J377" s="47">
        <f t="shared" ca="1" si="16"/>
        <v>0</v>
      </c>
      <c r="K377" s="45" t="str">
        <f>[1]!s_info_Nature(B377)</f>
        <v>中央国有企业</v>
      </c>
      <c r="L377" s="45" t="str">
        <f>[1]!b_info_windl1type(B377)</f>
        <v>金融债</v>
      </c>
      <c r="M377" s="17">
        <f>[1]!b_info_couponrate(B377)</f>
        <v>3.85</v>
      </c>
      <c r="N377" s="18" t="str">
        <f>[1]!B_Info_ListedDate(B377)</f>
        <v>2017-01-10</v>
      </c>
      <c r="O377" s="18" t="str">
        <f>[1]!b_issue_firstissue(B377)</f>
        <v>2017-01-04</v>
      </c>
      <c r="P377" s="4">
        <f t="shared" ca="1" si="17"/>
        <v>42905</v>
      </c>
    </row>
    <row r="378" spans="2:16">
      <c r="B378" s="7">
        <v>170405</v>
      </c>
      <c r="C378" s="7">
        <v>4.4400000000000004</v>
      </c>
      <c r="D378" s="44" t="str">
        <f>[1]!b_info_name(B378)</f>
        <v>17农发05</v>
      </c>
      <c r="E378" s="45">
        <f>[1]!b_info_latestissurercreditrating(B378)</f>
        <v>0</v>
      </c>
      <c r="F378" s="46">
        <f ca="1">[1]!b_anal_day(B378,$A$5)/365</f>
        <v>9.5589041095890419</v>
      </c>
      <c r="G378" s="47">
        <f ca="1">[1]!b_anal_yield_cnbd(B378,$A$5)</f>
        <v>0</v>
      </c>
      <c r="H378" s="47">
        <f t="shared" ca="1" si="15"/>
        <v>444.00000000000006</v>
      </c>
      <c r="I378" s="47">
        <f ca="1">[1]!b_anal_yield_cnbd(B378,$A$7)</f>
        <v>0</v>
      </c>
      <c r="J378" s="47">
        <f t="shared" ca="1" si="16"/>
        <v>0</v>
      </c>
      <c r="K378" s="45" t="str">
        <f>[1]!s_info_Nature(B378)</f>
        <v>中央国有企业</v>
      </c>
      <c r="L378" s="45" t="str">
        <f>[1]!b_info_windl1type(B378)</f>
        <v>金融债</v>
      </c>
      <c r="M378" s="17">
        <f>[1]!b_info_couponrate(B378)</f>
        <v>3.85</v>
      </c>
      <c r="N378" s="18" t="str">
        <f>[1]!B_Info_ListedDate(B378)</f>
        <v>2017-01-10</v>
      </c>
      <c r="O378" s="18" t="str">
        <f>[1]!b_issue_firstissue(B378)</f>
        <v>2017-01-04</v>
      </c>
      <c r="P378" s="4">
        <f t="shared" ca="1" si="17"/>
        <v>42905</v>
      </c>
    </row>
    <row r="379" spans="2:16">
      <c r="B379" s="7">
        <v>170405</v>
      </c>
      <c r="C379" s="7">
        <v>4.4400000000000004</v>
      </c>
      <c r="D379" s="44" t="str">
        <f>[1]!b_info_name(B379)</f>
        <v>17农发05</v>
      </c>
      <c r="E379" s="45">
        <f>[1]!b_info_latestissurercreditrating(B379)</f>
        <v>0</v>
      </c>
      <c r="F379" s="46">
        <f ca="1">[1]!b_anal_day(B379,$A$5)/365</f>
        <v>9.5589041095890419</v>
      </c>
      <c r="G379" s="47">
        <f ca="1">[1]!b_anal_yield_cnbd(B379,$A$5)</f>
        <v>0</v>
      </c>
      <c r="H379" s="47">
        <f t="shared" ca="1" si="15"/>
        <v>444.00000000000006</v>
      </c>
      <c r="I379" s="47">
        <f ca="1">[1]!b_anal_yield_cnbd(B379,$A$7)</f>
        <v>0</v>
      </c>
      <c r="J379" s="47">
        <f t="shared" ca="1" si="16"/>
        <v>0</v>
      </c>
      <c r="K379" s="45" t="str">
        <f>[1]!s_info_Nature(B379)</f>
        <v>中央国有企业</v>
      </c>
      <c r="L379" s="45" t="str">
        <f>[1]!b_info_windl1type(B379)</f>
        <v>金融债</v>
      </c>
      <c r="M379" s="17">
        <f>[1]!b_info_couponrate(B379)</f>
        <v>3.85</v>
      </c>
      <c r="N379" s="18" t="str">
        <f>[1]!B_Info_ListedDate(B379)</f>
        <v>2017-01-10</v>
      </c>
      <c r="O379" s="18" t="str">
        <f>[1]!b_issue_firstissue(B379)</f>
        <v>2017-01-04</v>
      </c>
      <c r="P379" s="4">
        <f t="shared" ca="1" si="17"/>
        <v>42905</v>
      </c>
    </row>
    <row r="380" spans="2:16">
      <c r="B380" s="7">
        <v>170405</v>
      </c>
      <c r="C380" s="7">
        <v>4.4400000000000004</v>
      </c>
      <c r="D380" s="44" t="str">
        <f>[1]!b_info_name(B380)</f>
        <v>17农发05</v>
      </c>
      <c r="E380" s="45">
        <f>[1]!b_info_latestissurercreditrating(B380)</f>
        <v>0</v>
      </c>
      <c r="F380" s="46">
        <f ca="1">[1]!b_anal_day(B380,$A$5)/365</f>
        <v>9.5589041095890419</v>
      </c>
      <c r="G380" s="47">
        <f ca="1">[1]!b_anal_yield_cnbd(B380,$A$5)</f>
        <v>0</v>
      </c>
      <c r="H380" s="47">
        <f t="shared" ref="H380:H396" ca="1" si="18">(IF(C380&lt;0.1,C380*100,C380)-G380)*100</f>
        <v>444.00000000000006</v>
      </c>
      <c r="I380" s="47">
        <f ca="1">[1]!b_anal_yield_cnbd(B380,$A$7)</f>
        <v>0</v>
      </c>
      <c r="J380" s="47">
        <f t="shared" ref="J380:J396" ca="1" si="19">(G380-I380)*100</f>
        <v>0</v>
      </c>
      <c r="K380" s="45" t="str">
        <f>[1]!s_info_Nature(B380)</f>
        <v>中央国有企业</v>
      </c>
      <c r="L380" s="45" t="str">
        <f>[1]!b_info_windl1type(B380)</f>
        <v>金融债</v>
      </c>
      <c r="M380" s="17">
        <f>[1]!b_info_couponrate(B380)</f>
        <v>3.85</v>
      </c>
      <c r="N380" s="18" t="str">
        <f>[1]!B_Info_ListedDate(B380)</f>
        <v>2017-01-10</v>
      </c>
      <c r="O380" s="18" t="str">
        <f>[1]!b_issue_firstissue(B380)</f>
        <v>2017-01-04</v>
      </c>
      <c r="P380" s="4">
        <f t="shared" ref="P380:P396" ca="1" si="20">$A$2</f>
        <v>42905</v>
      </c>
    </row>
    <row r="381" spans="2:16">
      <c r="B381" s="7">
        <v>170405</v>
      </c>
      <c r="C381" s="7">
        <v>4.4400000000000004</v>
      </c>
      <c r="D381" s="44" t="str">
        <f>[1]!b_info_name(B381)</f>
        <v>17农发05</v>
      </c>
      <c r="E381" s="45">
        <f>[1]!b_info_latestissurercreditrating(B381)</f>
        <v>0</v>
      </c>
      <c r="F381" s="46">
        <f ca="1">[1]!b_anal_day(B381,$A$5)/365</f>
        <v>9.5589041095890419</v>
      </c>
      <c r="G381" s="47">
        <f ca="1">[1]!b_anal_yield_cnbd(B381,$A$5)</f>
        <v>0</v>
      </c>
      <c r="H381" s="47">
        <f t="shared" ca="1" si="18"/>
        <v>444.00000000000006</v>
      </c>
      <c r="I381" s="47">
        <f ca="1">[1]!b_anal_yield_cnbd(B381,$A$7)</f>
        <v>0</v>
      </c>
      <c r="J381" s="47">
        <f t="shared" ca="1" si="19"/>
        <v>0</v>
      </c>
      <c r="K381" s="45" t="str">
        <f>[1]!s_info_Nature(B381)</f>
        <v>中央国有企业</v>
      </c>
      <c r="L381" s="45" t="str">
        <f>[1]!b_info_windl1type(B381)</f>
        <v>金融债</v>
      </c>
      <c r="M381" s="17">
        <f>[1]!b_info_couponrate(B381)</f>
        <v>3.85</v>
      </c>
      <c r="N381" s="18" t="str">
        <f>[1]!B_Info_ListedDate(B381)</f>
        <v>2017-01-10</v>
      </c>
      <c r="O381" s="18" t="str">
        <f>[1]!b_issue_firstissue(B381)</f>
        <v>2017-01-04</v>
      </c>
      <c r="P381" s="4">
        <f t="shared" ca="1" si="20"/>
        <v>42905</v>
      </c>
    </row>
    <row r="382" spans="2:16">
      <c r="B382" s="7">
        <v>170405</v>
      </c>
      <c r="C382" s="7">
        <v>4.4400000000000004</v>
      </c>
      <c r="D382" s="44" t="str">
        <f>[1]!b_info_name(B382)</f>
        <v>17农发05</v>
      </c>
      <c r="E382" s="45">
        <f>[1]!b_info_latestissurercreditrating(B382)</f>
        <v>0</v>
      </c>
      <c r="F382" s="46">
        <f ca="1">[1]!b_anal_day(B382,$A$5)/365</f>
        <v>9.5589041095890419</v>
      </c>
      <c r="G382" s="47">
        <f ca="1">[1]!b_anal_yield_cnbd(B382,$A$5)</f>
        <v>0</v>
      </c>
      <c r="H382" s="47">
        <f t="shared" ca="1" si="18"/>
        <v>444.00000000000006</v>
      </c>
      <c r="I382" s="47">
        <f ca="1">[1]!b_anal_yield_cnbd(B382,$A$7)</f>
        <v>0</v>
      </c>
      <c r="J382" s="47">
        <f t="shared" ca="1" si="19"/>
        <v>0</v>
      </c>
      <c r="K382" s="45" t="str">
        <f>[1]!s_info_Nature(B382)</f>
        <v>中央国有企业</v>
      </c>
      <c r="L382" s="45" t="str">
        <f>[1]!b_info_windl1type(B382)</f>
        <v>金融债</v>
      </c>
      <c r="M382" s="17">
        <f>[1]!b_info_couponrate(B382)</f>
        <v>3.85</v>
      </c>
      <c r="N382" s="18" t="str">
        <f>[1]!B_Info_ListedDate(B382)</f>
        <v>2017-01-10</v>
      </c>
      <c r="O382" s="18" t="str">
        <f>[1]!b_issue_firstissue(B382)</f>
        <v>2017-01-04</v>
      </c>
      <c r="P382" s="4">
        <f t="shared" ca="1" si="20"/>
        <v>42905</v>
      </c>
    </row>
    <row r="383" spans="2:16">
      <c r="B383" s="7">
        <v>170405</v>
      </c>
      <c r="C383" s="7">
        <v>4.4400000000000004</v>
      </c>
      <c r="D383" s="44" t="str">
        <f>[1]!b_info_name(B383)</f>
        <v>17农发05</v>
      </c>
      <c r="E383" s="45">
        <f>[1]!b_info_latestissurercreditrating(B383)</f>
        <v>0</v>
      </c>
      <c r="F383" s="46">
        <f ca="1">[1]!b_anal_day(B383,$A$5)/365</f>
        <v>9.5589041095890419</v>
      </c>
      <c r="G383" s="47">
        <f ca="1">[1]!b_anal_yield_cnbd(B383,$A$5)</f>
        <v>0</v>
      </c>
      <c r="H383" s="47">
        <f t="shared" ca="1" si="18"/>
        <v>444.00000000000006</v>
      </c>
      <c r="I383" s="47">
        <f ca="1">[1]!b_anal_yield_cnbd(B383,$A$7)</f>
        <v>0</v>
      </c>
      <c r="J383" s="47">
        <f t="shared" ca="1" si="19"/>
        <v>0</v>
      </c>
      <c r="K383" s="45" t="str">
        <f>[1]!s_info_Nature(B383)</f>
        <v>中央国有企业</v>
      </c>
      <c r="L383" s="45" t="str">
        <f>[1]!b_info_windl1type(B383)</f>
        <v>金融债</v>
      </c>
      <c r="M383" s="17">
        <f>[1]!b_info_couponrate(B383)</f>
        <v>3.85</v>
      </c>
      <c r="N383" s="18" t="str">
        <f>[1]!B_Info_ListedDate(B383)</f>
        <v>2017-01-10</v>
      </c>
      <c r="O383" s="18" t="str">
        <f>[1]!b_issue_firstissue(B383)</f>
        <v>2017-01-04</v>
      </c>
      <c r="P383" s="4">
        <f t="shared" ca="1" si="20"/>
        <v>42905</v>
      </c>
    </row>
    <row r="384" spans="2:16">
      <c r="B384" s="7">
        <v>170405</v>
      </c>
      <c r="C384" s="7">
        <v>4.4400000000000004</v>
      </c>
      <c r="D384" s="44" t="str">
        <f>[1]!b_info_name(B384)</f>
        <v>17农发05</v>
      </c>
      <c r="E384" s="45">
        <f>[1]!b_info_latestissurercreditrating(B384)</f>
        <v>0</v>
      </c>
      <c r="F384" s="46">
        <f ca="1">[1]!b_anal_day(B384,$A$5)/365</f>
        <v>9.5589041095890419</v>
      </c>
      <c r="G384" s="47">
        <f ca="1">[1]!b_anal_yield_cnbd(B384,$A$5)</f>
        <v>0</v>
      </c>
      <c r="H384" s="47">
        <f t="shared" ca="1" si="18"/>
        <v>444.00000000000006</v>
      </c>
      <c r="I384" s="47">
        <f ca="1">[1]!b_anal_yield_cnbd(B384,$A$7)</f>
        <v>0</v>
      </c>
      <c r="J384" s="47">
        <f t="shared" ca="1" si="19"/>
        <v>0</v>
      </c>
      <c r="K384" s="45" t="str">
        <f>[1]!s_info_Nature(B384)</f>
        <v>中央国有企业</v>
      </c>
      <c r="L384" s="45" t="str">
        <f>[1]!b_info_windl1type(B384)</f>
        <v>金融债</v>
      </c>
      <c r="M384" s="17">
        <f>[1]!b_info_couponrate(B384)</f>
        <v>3.85</v>
      </c>
      <c r="N384" s="18" t="str">
        <f>[1]!B_Info_ListedDate(B384)</f>
        <v>2017-01-10</v>
      </c>
      <c r="O384" s="18" t="str">
        <f>[1]!b_issue_firstissue(B384)</f>
        <v>2017-01-04</v>
      </c>
      <c r="P384" s="4">
        <f t="shared" ca="1" si="20"/>
        <v>42905</v>
      </c>
    </row>
    <row r="385" spans="2:16">
      <c r="B385" s="7">
        <v>170405</v>
      </c>
      <c r="C385" s="7">
        <v>4.4400000000000004</v>
      </c>
      <c r="D385" s="44" t="str">
        <f>[1]!b_info_name(B385)</f>
        <v>17农发05</v>
      </c>
      <c r="E385" s="45">
        <f>[1]!b_info_latestissurercreditrating(B385)</f>
        <v>0</v>
      </c>
      <c r="F385" s="46">
        <f ca="1">[1]!b_anal_day(B385,$A$5)/365</f>
        <v>9.5589041095890419</v>
      </c>
      <c r="G385" s="47">
        <f ca="1">[1]!b_anal_yield_cnbd(B385,$A$5)</f>
        <v>0</v>
      </c>
      <c r="H385" s="47">
        <f t="shared" ca="1" si="18"/>
        <v>444.00000000000006</v>
      </c>
      <c r="I385" s="47">
        <f ca="1">[1]!b_anal_yield_cnbd(B385,$A$7)</f>
        <v>0</v>
      </c>
      <c r="J385" s="47">
        <f t="shared" ca="1" si="19"/>
        <v>0</v>
      </c>
      <c r="K385" s="45" t="str">
        <f>[1]!s_info_Nature(B385)</f>
        <v>中央国有企业</v>
      </c>
      <c r="L385" s="45" t="str">
        <f>[1]!b_info_windl1type(B385)</f>
        <v>金融债</v>
      </c>
      <c r="M385" s="17">
        <f>[1]!b_info_couponrate(B385)</f>
        <v>3.85</v>
      </c>
      <c r="N385" s="18" t="str">
        <f>[1]!B_Info_ListedDate(B385)</f>
        <v>2017-01-10</v>
      </c>
      <c r="O385" s="18" t="str">
        <f>[1]!b_issue_firstissue(B385)</f>
        <v>2017-01-04</v>
      </c>
      <c r="P385" s="4">
        <f t="shared" ca="1" si="20"/>
        <v>42905</v>
      </c>
    </row>
    <row r="386" spans="2:16">
      <c r="B386" s="7">
        <v>170405</v>
      </c>
      <c r="C386" s="7">
        <v>4.4400000000000004</v>
      </c>
      <c r="D386" s="44" t="str">
        <f>[1]!b_info_name(B386)</f>
        <v>17农发05</v>
      </c>
      <c r="E386" s="45">
        <f>[1]!b_info_latestissurercreditrating(B386)</f>
        <v>0</v>
      </c>
      <c r="F386" s="46">
        <f ca="1">[1]!b_anal_day(B386,$A$5)/365</f>
        <v>9.5589041095890419</v>
      </c>
      <c r="G386" s="47">
        <f ca="1">[1]!b_anal_yield_cnbd(B386,$A$5)</f>
        <v>0</v>
      </c>
      <c r="H386" s="47">
        <f t="shared" ca="1" si="18"/>
        <v>444.00000000000006</v>
      </c>
      <c r="I386" s="47">
        <f ca="1">[1]!b_anal_yield_cnbd(B386,$A$7)</f>
        <v>0</v>
      </c>
      <c r="J386" s="47">
        <f t="shared" ca="1" si="19"/>
        <v>0</v>
      </c>
      <c r="K386" s="45" t="str">
        <f>[1]!s_info_Nature(B386)</f>
        <v>中央国有企业</v>
      </c>
      <c r="L386" s="45" t="str">
        <f>[1]!b_info_windl1type(B386)</f>
        <v>金融债</v>
      </c>
      <c r="M386" s="17">
        <f>[1]!b_info_couponrate(B386)</f>
        <v>3.85</v>
      </c>
      <c r="N386" s="18" t="str">
        <f>[1]!B_Info_ListedDate(B386)</f>
        <v>2017-01-10</v>
      </c>
      <c r="O386" s="18" t="str">
        <f>[1]!b_issue_firstissue(B386)</f>
        <v>2017-01-04</v>
      </c>
      <c r="P386" s="4">
        <f t="shared" ca="1" si="20"/>
        <v>42905</v>
      </c>
    </row>
    <row r="387" spans="2:16">
      <c r="B387" s="7">
        <v>170405</v>
      </c>
      <c r="C387" s="7">
        <v>4.4400000000000004</v>
      </c>
      <c r="D387" s="44" t="str">
        <f>[1]!b_info_name(B387)</f>
        <v>17农发05</v>
      </c>
      <c r="E387" s="45">
        <f>[1]!b_info_latestissurercreditrating(B387)</f>
        <v>0</v>
      </c>
      <c r="F387" s="46">
        <f ca="1">[1]!b_anal_day(B387,$A$5)/365</f>
        <v>9.5589041095890419</v>
      </c>
      <c r="G387" s="47">
        <f ca="1">[1]!b_anal_yield_cnbd(B387,$A$5)</f>
        <v>0</v>
      </c>
      <c r="H387" s="47">
        <f t="shared" ca="1" si="18"/>
        <v>444.00000000000006</v>
      </c>
      <c r="I387" s="47">
        <f ca="1">[1]!b_anal_yield_cnbd(B387,$A$7)</f>
        <v>0</v>
      </c>
      <c r="J387" s="47">
        <f t="shared" ca="1" si="19"/>
        <v>0</v>
      </c>
      <c r="K387" s="45" t="str">
        <f>[1]!s_info_Nature(B387)</f>
        <v>中央国有企业</v>
      </c>
      <c r="L387" s="45" t="str">
        <f>[1]!b_info_windl1type(B387)</f>
        <v>金融债</v>
      </c>
      <c r="M387" s="17">
        <f>[1]!b_info_couponrate(B387)</f>
        <v>3.85</v>
      </c>
      <c r="N387" s="18" t="str">
        <f>[1]!B_Info_ListedDate(B387)</f>
        <v>2017-01-10</v>
      </c>
      <c r="O387" s="18" t="str">
        <f>[1]!b_issue_firstissue(B387)</f>
        <v>2017-01-04</v>
      </c>
      <c r="P387" s="4">
        <f t="shared" ca="1" si="20"/>
        <v>42905</v>
      </c>
    </row>
    <row r="388" spans="2:16">
      <c r="B388" s="7">
        <v>170405</v>
      </c>
      <c r="C388" s="7">
        <v>4.4400000000000004</v>
      </c>
      <c r="D388" s="44" t="str">
        <f>[1]!b_info_name(B388)</f>
        <v>17农发05</v>
      </c>
      <c r="E388" s="45">
        <f>[1]!b_info_latestissurercreditrating(B388)</f>
        <v>0</v>
      </c>
      <c r="F388" s="46">
        <f ca="1">[1]!b_anal_day(B388,$A$5)/365</f>
        <v>9.5589041095890419</v>
      </c>
      <c r="G388" s="47">
        <f ca="1">[1]!b_anal_yield_cnbd(B388,$A$5)</f>
        <v>0</v>
      </c>
      <c r="H388" s="47">
        <f t="shared" ca="1" si="18"/>
        <v>444.00000000000006</v>
      </c>
      <c r="I388" s="47">
        <f ca="1">[1]!b_anal_yield_cnbd(B388,$A$7)</f>
        <v>0</v>
      </c>
      <c r="J388" s="47">
        <f t="shared" ca="1" si="19"/>
        <v>0</v>
      </c>
      <c r="K388" s="45" t="str">
        <f>[1]!s_info_Nature(B388)</f>
        <v>中央国有企业</v>
      </c>
      <c r="L388" s="45" t="str">
        <f>[1]!b_info_windl1type(B388)</f>
        <v>金融债</v>
      </c>
      <c r="M388" s="17">
        <f>[1]!b_info_couponrate(B388)</f>
        <v>3.85</v>
      </c>
      <c r="N388" s="18" t="str">
        <f>[1]!B_Info_ListedDate(B388)</f>
        <v>2017-01-10</v>
      </c>
      <c r="O388" s="18" t="str">
        <f>[1]!b_issue_firstissue(B388)</f>
        <v>2017-01-04</v>
      </c>
      <c r="P388" s="4">
        <f t="shared" ca="1" si="20"/>
        <v>42905</v>
      </c>
    </row>
    <row r="389" spans="2:16">
      <c r="B389" s="7">
        <v>170405</v>
      </c>
      <c r="C389" s="7">
        <v>4.4400000000000004</v>
      </c>
      <c r="D389" s="44" t="str">
        <f>[1]!b_info_name(B389)</f>
        <v>17农发05</v>
      </c>
      <c r="E389" s="45">
        <f>[1]!b_info_latestissurercreditrating(B389)</f>
        <v>0</v>
      </c>
      <c r="F389" s="46">
        <f ca="1">[1]!b_anal_day(B389,$A$5)/365</f>
        <v>9.5589041095890419</v>
      </c>
      <c r="G389" s="47">
        <f ca="1">[1]!b_anal_yield_cnbd(B389,$A$5)</f>
        <v>0</v>
      </c>
      <c r="H389" s="47">
        <f t="shared" ca="1" si="18"/>
        <v>444.00000000000006</v>
      </c>
      <c r="I389" s="47">
        <f ca="1">[1]!b_anal_yield_cnbd(B389,$A$7)</f>
        <v>0</v>
      </c>
      <c r="J389" s="47">
        <f t="shared" ca="1" si="19"/>
        <v>0</v>
      </c>
      <c r="K389" s="45" t="str">
        <f>[1]!s_info_Nature(B389)</f>
        <v>中央国有企业</v>
      </c>
      <c r="L389" s="45" t="str">
        <f>[1]!b_info_windl1type(B389)</f>
        <v>金融债</v>
      </c>
      <c r="M389" s="17">
        <f>[1]!b_info_couponrate(B389)</f>
        <v>3.85</v>
      </c>
      <c r="N389" s="18" t="str">
        <f>[1]!B_Info_ListedDate(B389)</f>
        <v>2017-01-10</v>
      </c>
      <c r="O389" s="18" t="str">
        <f>[1]!b_issue_firstissue(B389)</f>
        <v>2017-01-04</v>
      </c>
      <c r="P389" s="4">
        <f t="shared" ca="1" si="20"/>
        <v>42905</v>
      </c>
    </row>
    <row r="390" spans="2:16">
      <c r="B390" s="7">
        <v>170405</v>
      </c>
      <c r="C390" s="7">
        <v>4.4400000000000004</v>
      </c>
      <c r="D390" s="44" t="str">
        <f>[1]!b_info_name(B390)</f>
        <v>17农发05</v>
      </c>
      <c r="E390" s="45">
        <f>[1]!b_info_latestissurercreditrating(B390)</f>
        <v>0</v>
      </c>
      <c r="F390" s="46">
        <f ca="1">[1]!b_anal_day(B390,$A$5)/365</f>
        <v>9.5589041095890419</v>
      </c>
      <c r="G390" s="47">
        <f ca="1">[1]!b_anal_yield_cnbd(B390,$A$5)</f>
        <v>0</v>
      </c>
      <c r="H390" s="47">
        <f t="shared" ca="1" si="18"/>
        <v>444.00000000000006</v>
      </c>
      <c r="I390" s="47">
        <f ca="1">[1]!b_anal_yield_cnbd(B390,$A$7)</f>
        <v>0</v>
      </c>
      <c r="J390" s="47">
        <f t="shared" ca="1" si="19"/>
        <v>0</v>
      </c>
      <c r="K390" s="45" t="str">
        <f>[1]!s_info_Nature(B390)</f>
        <v>中央国有企业</v>
      </c>
      <c r="L390" s="45" t="str">
        <f>[1]!b_info_windl1type(B390)</f>
        <v>金融债</v>
      </c>
      <c r="M390" s="17">
        <f>[1]!b_info_couponrate(B390)</f>
        <v>3.85</v>
      </c>
      <c r="N390" s="18" t="str">
        <f>[1]!B_Info_ListedDate(B390)</f>
        <v>2017-01-10</v>
      </c>
      <c r="O390" s="18" t="str">
        <f>[1]!b_issue_firstissue(B390)</f>
        <v>2017-01-04</v>
      </c>
      <c r="P390" s="4">
        <f t="shared" ca="1" si="20"/>
        <v>42905</v>
      </c>
    </row>
    <row r="391" spans="2:16">
      <c r="B391" s="7">
        <v>170405</v>
      </c>
      <c r="C391" s="7">
        <v>4.4400000000000004</v>
      </c>
      <c r="D391" s="44" t="str">
        <f>[1]!b_info_name(B391)</f>
        <v>17农发05</v>
      </c>
      <c r="E391" s="45">
        <f>[1]!b_info_latestissurercreditrating(B391)</f>
        <v>0</v>
      </c>
      <c r="F391" s="46">
        <f ca="1">[1]!b_anal_day(B391,$A$5)/365</f>
        <v>9.5589041095890419</v>
      </c>
      <c r="G391" s="47">
        <f ca="1">[1]!b_anal_yield_cnbd(B391,$A$5)</f>
        <v>0</v>
      </c>
      <c r="H391" s="47">
        <f t="shared" ca="1" si="18"/>
        <v>444.00000000000006</v>
      </c>
      <c r="I391" s="47">
        <f ca="1">[1]!b_anal_yield_cnbd(B391,$A$7)</f>
        <v>0</v>
      </c>
      <c r="J391" s="47">
        <f t="shared" ca="1" si="19"/>
        <v>0</v>
      </c>
      <c r="K391" s="45" t="str">
        <f>[1]!s_info_Nature(B391)</f>
        <v>中央国有企业</v>
      </c>
      <c r="L391" s="45" t="str">
        <f>[1]!b_info_windl1type(B391)</f>
        <v>金融债</v>
      </c>
      <c r="M391" s="17">
        <f>[1]!b_info_couponrate(B391)</f>
        <v>3.85</v>
      </c>
      <c r="N391" s="18" t="str">
        <f>[1]!B_Info_ListedDate(B391)</f>
        <v>2017-01-10</v>
      </c>
      <c r="O391" s="18" t="str">
        <f>[1]!b_issue_firstissue(B391)</f>
        <v>2017-01-04</v>
      </c>
      <c r="P391" s="4">
        <f t="shared" ca="1" si="20"/>
        <v>42905</v>
      </c>
    </row>
    <row r="392" spans="2:16">
      <c r="B392" s="7">
        <v>170405</v>
      </c>
      <c r="C392" s="7">
        <v>4.4400000000000004</v>
      </c>
      <c r="D392" s="44" t="str">
        <f>[1]!b_info_name(B392)</f>
        <v>17农发05</v>
      </c>
      <c r="E392" s="45">
        <f>[1]!b_info_latestissurercreditrating(B392)</f>
        <v>0</v>
      </c>
      <c r="F392" s="46">
        <f ca="1">[1]!b_anal_day(B392,$A$5)/365</f>
        <v>9.5589041095890419</v>
      </c>
      <c r="G392" s="47">
        <f ca="1">[1]!b_anal_yield_cnbd(B392,$A$5)</f>
        <v>0</v>
      </c>
      <c r="H392" s="47">
        <f t="shared" ca="1" si="18"/>
        <v>444.00000000000006</v>
      </c>
      <c r="I392" s="47">
        <f ca="1">[1]!b_anal_yield_cnbd(B392,$A$7)</f>
        <v>0</v>
      </c>
      <c r="J392" s="47">
        <f t="shared" ca="1" si="19"/>
        <v>0</v>
      </c>
      <c r="K392" s="45" t="str">
        <f>[1]!s_info_Nature(B392)</f>
        <v>中央国有企业</v>
      </c>
      <c r="L392" s="45" t="str">
        <f>[1]!b_info_windl1type(B392)</f>
        <v>金融债</v>
      </c>
      <c r="M392" s="17">
        <f>[1]!b_info_couponrate(B392)</f>
        <v>3.85</v>
      </c>
      <c r="N392" s="18" t="str">
        <f>[1]!B_Info_ListedDate(B392)</f>
        <v>2017-01-10</v>
      </c>
      <c r="O392" s="18" t="str">
        <f>[1]!b_issue_firstissue(B392)</f>
        <v>2017-01-04</v>
      </c>
      <c r="P392" s="4">
        <f t="shared" ca="1" si="20"/>
        <v>42905</v>
      </c>
    </row>
    <row r="393" spans="2:16">
      <c r="B393" s="7">
        <v>170405</v>
      </c>
      <c r="C393" s="7">
        <v>4.4400000000000004</v>
      </c>
      <c r="D393" s="44" t="str">
        <f>[1]!b_info_name(B393)</f>
        <v>17农发05</v>
      </c>
      <c r="E393" s="45">
        <f>[1]!b_info_latestissurercreditrating(B393)</f>
        <v>0</v>
      </c>
      <c r="F393" s="46">
        <f ca="1">[1]!b_anal_day(B393,$A$5)/365</f>
        <v>9.5589041095890419</v>
      </c>
      <c r="G393" s="47">
        <f ca="1">[1]!b_anal_yield_cnbd(B393,$A$5)</f>
        <v>0</v>
      </c>
      <c r="H393" s="47">
        <f t="shared" ca="1" si="18"/>
        <v>444.00000000000006</v>
      </c>
      <c r="I393" s="47">
        <f ca="1">[1]!b_anal_yield_cnbd(B393,$A$7)</f>
        <v>0</v>
      </c>
      <c r="J393" s="47">
        <f t="shared" ca="1" si="19"/>
        <v>0</v>
      </c>
      <c r="K393" s="45" t="str">
        <f>[1]!s_info_Nature(B393)</f>
        <v>中央国有企业</v>
      </c>
      <c r="L393" s="45" t="str">
        <f>[1]!b_info_windl1type(B393)</f>
        <v>金融债</v>
      </c>
      <c r="M393" s="17">
        <f>[1]!b_info_couponrate(B393)</f>
        <v>3.85</v>
      </c>
      <c r="N393" s="18" t="str">
        <f>[1]!B_Info_ListedDate(B393)</f>
        <v>2017-01-10</v>
      </c>
      <c r="O393" s="18" t="str">
        <f>[1]!b_issue_firstissue(B393)</f>
        <v>2017-01-04</v>
      </c>
      <c r="P393" s="4">
        <f t="shared" ca="1" si="20"/>
        <v>42905</v>
      </c>
    </row>
    <row r="394" spans="2:16">
      <c r="B394" s="7">
        <v>170405</v>
      </c>
      <c r="C394" s="7">
        <v>4.4400000000000004</v>
      </c>
      <c r="D394" s="44" t="str">
        <f>[1]!b_info_name(B394)</f>
        <v>17农发05</v>
      </c>
      <c r="E394" s="45">
        <f>[1]!b_info_latestissurercreditrating(B394)</f>
        <v>0</v>
      </c>
      <c r="F394" s="46">
        <f ca="1">[1]!b_anal_day(B394,$A$5)/365</f>
        <v>9.5589041095890419</v>
      </c>
      <c r="G394" s="47">
        <f ca="1">[1]!b_anal_yield_cnbd(B394,$A$5)</f>
        <v>0</v>
      </c>
      <c r="H394" s="47">
        <f t="shared" ca="1" si="18"/>
        <v>444.00000000000006</v>
      </c>
      <c r="I394" s="47">
        <f ca="1">[1]!b_anal_yield_cnbd(B394,$A$7)</f>
        <v>0</v>
      </c>
      <c r="J394" s="47">
        <f t="shared" ca="1" si="19"/>
        <v>0</v>
      </c>
      <c r="K394" s="45" t="str">
        <f>[1]!s_info_Nature(B394)</f>
        <v>中央国有企业</v>
      </c>
      <c r="L394" s="45" t="str">
        <f>[1]!b_info_windl1type(B394)</f>
        <v>金融债</v>
      </c>
      <c r="M394" s="17">
        <f>[1]!b_info_couponrate(B394)</f>
        <v>3.85</v>
      </c>
      <c r="N394" s="18" t="str">
        <f>[1]!B_Info_ListedDate(B394)</f>
        <v>2017-01-10</v>
      </c>
      <c r="O394" s="18" t="str">
        <f>[1]!b_issue_firstissue(B394)</f>
        <v>2017-01-04</v>
      </c>
      <c r="P394" s="4">
        <f t="shared" ca="1" si="20"/>
        <v>42905</v>
      </c>
    </row>
    <row r="395" spans="2:16">
      <c r="B395" s="7">
        <v>170405</v>
      </c>
      <c r="C395" s="7">
        <v>4.4400000000000004</v>
      </c>
      <c r="D395" s="44" t="str">
        <f>[1]!b_info_name(B395)</f>
        <v>17农发05</v>
      </c>
      <c r="E395" s="45">
        <f>[1]!b_info_latestissurercreditrating(B395)</f>
        <v>0</v>
      </c>
      <c r="F395" s="46">
        <f ca="1">[1]!b_anal_day(B395,$A$5)/365</f>
        <v>9.5589041095890419</v>
      </c>
      <c r="G395" s="47">
        <f ca="1">[1]!b_anal_yield_cnbd(B395,$A$5)</f>
        <v>0</v>
      </c>
      <c r="H395" s="47">
        <f t="shared" ca="1" si="18"/>
        <v>444.00000000000006</v>
      </c>
      <c r="I395" s="47">
        <f ca="1">[1]!b_anal_yield_cnbd(B395,$A$7)</f>
        <v>0</v>
      </c>
      <c r="J395" s="47">
        <f t="shared" ca="1" si="19"/>
        <v>0</v>
      </c>
      <c r="K395" s="45" t="str">
        <f>[1]!s_info_Nature(B395)</f>
        <v>中央国有企业</v>
      </c>
      <c r="L395" s="45" t="str">
        <f>[1]!b_info_windl1type(B395)</f>
        <v>金融债</v>
      </c>
      <c r="M395" s="17">
        <f>[1]!b_info_couponrate(B395)</f>
        <v>3.85</v>
      </c>
      <c r="N395" s="18" t="str">
        <f>[1]!B_Info_ListedDate(B395)</f>
        <v>2017-01-10</v>
      </c>
      <c r="O395" s="18" t="str">
        <f>[1]!b_issue_firstissue(B395)</f>
        <v>2017-01-04</v>
      </c>
      <c r="P395" s="4">
        <f t="shared" ca="1" si="20"/>
        <v>42905</v>
      </c>
    </row>
    <row r="396" spans="2:16">
      <c r="B396" s="7">
        <v>170303</v>
      </c>
      <c r="C396" s="7">
        <v>4.4400000000000004</v>
      </c>
      <c r="D396" s="44" t="str">
        <f>[1]!b_info_name(B396)</f>
        <v>17进出03</v>
      </c>
      <c r="E396" s="45">
        <f>[1]!b_info_latestissurercreditrating(B396)</f>
        <v>0</v>
      </c>
      <c r="F396" s="46">
        <f ca="1">[1]!b_anal_day(B396,$A$5)/365</f>
        <v>9.7589041095890412</v>
      </c>
      <c r="G396" s="47">
        <f ca="1">[1]!b_anal_yield_cnbd(B396,$A$5)</f>
        <v>0</v>
      </c>
      <c r="H396" s="47">
        <f t="shared" ca="1" si="18"/>
        <v>444.00000000000006</v>
      </c>
      <c r="I396" s="47">
        <f ca="1">[1]!b_anal_yield_cnbd(B396,$A$7)</f>
        <v>0</v>
      </c>
      <c r="J396" s="47">
        <f t="shared" ca="1" si="19"/>
        <v>0</v>
      </c>
      <c r="K396" s="45" t="str">
        <f>[1]!s_info_Nature(B396)</f>
        <v>中央国有企业</v>
      </c>
      <c r="L396" s="45" t="str">
        <f>[1]!b_info_windl1type(B396)</f>
        <v>金融债</v>
      </c>
      <c r="M396" s="17">
        <f>[1]!b_info_couponrate(B396)</f>
        <v>4.1100000000000003</v>
      </c>
      <c r="N396" s="18" t="str">
        <f>[1]!B_Info_ListedDate(B396)</f>
        <v>2017-03-22</v>
      </c>
      <c r="O396" s="18" t="str">
        <f>[1]!b_issue_firstissue(B396)</f>
        <v>2017-03-16</v>
      </c>
      <c r="P396" s="4">
        <f t="shared" ca="1" si="20"/>
        <v>42905</v>
      </c>
    </row>
    <row r="397" spans="2:16">
      <c r="B397" s="7">
        <v>150218</v>
      </c>
      <c r="C397" s="7">
        <v>4.4400000000000004</v>
      </c>
      <c r="D397" s="44" t="str">
        <f>[1]!b_info_name(B397)</f>
        <v>15国开18</v>
      </c>
      <c r="E397" s="45">
        <f>[1]!b_info_latestissurercreditrating(B397)</f>
        <v>0</v>
      </c>
      <c r="F397" s="46">
        <f ca="1">[1]!b_anal_day(B397,$A$5)/365</f>
        <v>8.2356164383561641</v>
      </c>
      <c r="G397" s="47">
        <f ca="1">[1]!b_anal_yield_cnbd(B397,$A$5)</f>
        <v>0</v>
      </c>
      <c r="H397" s="47">
        <f t="shared" ref="H397:H460" ca="1" si="21">(IF(C397&lt;0.1,C397*100,C397)-G397)*100</f>
        <v>444.00000000000006</v>
      </c>
      <c r="I397" s="47">
        <f ca="1">[1]!b_anal_yield_cnbd(B397,$A$7)</f>
        <v>0</v>
      </c>
      <c r="J397" s="47">
        <f t="shared" ref="J397:J460" ca="1" si="22">(G397-I397)*100</f>
        <v>0</v>
      </c>
      <c r="K397" s="45" t="str">
        <f>[1]!s_info_Nature(B397)</f>
        <v>中央国有企业</v>
      </c>
      <c r="L397" s="45" t="str">
        <f>[1]!b_info_windl1type(B397)</f>
        <v>金融债</v>
      </c>
      <c r="M397" s="17">
        <f>[1]!b_info_couponrate(B397)</f>
        <v>3.74</v>
      </c>
      <c r="N397" s="18" t="str">
        <f>[1]!B_Info_ListedDate(B397)</f>
        <v>2015-09-14</v>
      </c>
      <c r="O397" s="18" t="str">
        <f>[1]!b_issue_firstissue(B397)</f>
        <v>2015-09-08</v>
      </c>
      <c r="P397" s="4">
        <f t="shared" ref="P397:P460" ca="1" si="23">$A$2</f>
        <v>42905</v>
      </c>
    </row>
    <row r="398" spans="2:16">
      <c r="B398" s="7">
        <v>150314</v>
      </c>
      <c r="C398" s="7">
        <v>4.4400000000000004</v>
      </c>
      <c r="D398" s="44" t="str">
        <f>[1]!b_info_name(B398)</f>
        <v>15进出14</v>
      </c>
      <c r="E398" s="45">
        <f>[1]!b_info_latestissurercreditrating(B398)</f>
        <v>0</v>
      </c>
      <c r="F398" s="46">
        <f ca="1">[1]!b_anal_day(B398,$A$5)/365</f>
        <v>8.2465753424657535</v>
      </c>
      <c r="G398" s="47">
        <f ca="1">[1]!b_anal_yield_cnbd(B398,$A$5)</f>
        <v>0</v>
      </c>
      <c r="H398" s="47">
        <f t="shared" ca="1" si="21"/>
        <v>444.00000000000006</v>
      </c>
      <c r="I398" s="47">
        <f ca="1">[1]!b_anal_yield_cnbd(B398,$A$7)</f>
        <v>0</v>
      </c>
      <c r="J398" s="47">
        <f t="shared" ca="1" si="22"/>
        <v>0</v>
      </c>
      <c r="K398" s="45" t="str">
        <f>[1]!s_info_Nature(B398)</f>
        <v>中央国有企业</v>
      </c>
      <c r="L398" s="45" t="str">
        <f>[1]!b_info_windl1type(B398)</f>
        <v>金融债</v>
      </c>
      <c r="M398" s="17">
        <f>[1]!b_info_couponrate(B398)</f>
        <v>3.87</v>
      </c>
      <c r="N398" s="18" t="str">
        <f>[1]!B_Info_ListedDate(B398)</f>
        <v>2015-09-16</v>
      </c>
      <c r="O398" s="18" t="str">
        <f>[1]!b_issue_firstissue(B398)</f>
        <v>2015-09-10</v>
      </c>
      <c r="P398" s="4">
        <f t="shared" ca="1" si="23"/>
        <v>42905</v>
      </c>
    </row>
    <row r="399" spans="2:16">
      <c r="B399" s="7">
        <v>170405</v>
      </c>
      <c r="C399" s="7">
        <v>4.4400000000000004</v>
      </c>
      <c r="D399" s="44" t="str">
        <f>[1]!b_info_name(B399)</f>
        <v>17农发05</v>
      </c>
      <c r="E399" s="45">
        <f>[1]!b_info_latestissurercreditrating(B399)</f>
        <v>0</v>
      </c>
      <c r="F399" s="46">
        <f ca="1">[1]!b_anal_day(B399,$A$5)/365</f>
        <v>9.5589041095890419</v>
      </c>
      <c r="G399" s="47">
        <f ca="1">[1]!b_anal_yield_cnbd(B399,$A$5)</f>
        <v>0</v>
      </c>
      <c r="H399" s="47">
        <f t="shared" ca="1" si="21"/>
        <v>444.00000000000006</v>
      </c>
      <c r="I399" s="47">
        <f ca="1">[1]!b_anal_yield_cnbd(B399,$A$7)</f>
        <v>0</v>
      </c>
      <c r="J399" s="47">
        <f t="shared" ca="1" si="22"/>
        <v>0</v>
      </c>
      <c r="K399" s="45" t="str">
        <f>[1]!s_info_Nature(B399)</f>
        <v>中央国有企业</v>
      </c>
      <c r="L399" s="45" t="str">
        <f>[1]!b_info_windl1type(B399)</f>
        <v>金融债</v>
      </c>
      <c r="M399" s="17">
        <f>[1]!b_info_couponrate(B399)</f>
        <v>3.85</v>
      </c>
      <c r="N399" s="18" t="str">
        <f>[1]!B_Info_ListedDate(B399)</f>
        <v>2017-01-10</v>
      </c>
      <c r="O399" s="18" t="str">
        <f>[1]!b_issue_firstissue(B399)</f>
        <v>2017-01-04</v>
      </c>
      <c r="P399" s="4">
        <f t="shared" ca="1" si="23"/>
        <v>42905</v>
      </c>
    </row>
    <row r="400" spans="2:16">
      <c r="B400" s="7">
        <v>170405</v>
      </c>
      <c r="C400" s="7">
        <v>4.4400000000000004</v>
      </c>
      <c r="D400" s="44" t="str">
        <f>[1]!b_info_name(B400)</f>
        <v>17农发05</v>
      </c>
      <c r="E400" s="45">
        <f>[1]!b_info_latestissurercreditrating(B400)</f>
        <v>0</v>
      </c>
      <c r="F400" s="46">
        <f ca="1">[1]!b_anal_day(B400,$A$5)/365</f>
        <v>9.5589041095890419</v>
      </c>
      <c r="G400" s="47">
        <f ca="1">[1]!b_anal_yield_cnbd(B400,$A$5)</f>
        <v>0</v>
      </c>
      <c r="H400" s="47">
        <f t="shared" ca="1" si="21"/>
        <v>444.00000000000006</v>
      </c>
      <c r="I400" s="47">
        <f ca="1">[1]!b_anal_yield_cnbd(B400,$A$7)</f>
        <v>0</v>
      </c>
      <c r="J400" s="47">
        <f t="shared" ca="1" si="22"/>
        <v>0</v>
      </c>
      <c r="K400" s="45" t="str">
        <f>[1]!s_info_Nature(B400)</f>
        <v>中央国有企业</v>
      </c>
      <c r="L400" s="45" t="str">
        <f>[1]!b_info_windl1type(B400)</f>
        <v>金融债</v>
      </c>
      <c r="M400" s="17">
        <f>[1]!b_info_couponrate(B400)</f>
        <v>3.85</v>
      </c>
      <c r="N400" s="18" t="str">
        <f>[1]!B_Info_ListedDate(B400)</f>
        <v>2017-01-10</v>
      </c>
      <c r="O400" s="18" t="str">
        <f>[1]!b_issue_firstissue(B400)</f>
        <v>2017-01-04</v>
      </c>
      <c r="P400" s="4">
        <f t="shared" ca="1" si="23"/>
        <v>42905</v>
      </c>
    </row>
    <row r="401" spans="2:16">
      <c r="B401" s="7">
        <v>170405</v>
      </c>
      <c r="C401" s="7">
        <v>4.4400000000000004</v>
      </c>
      <c r="D401" s="44" t="str">
        <f>[1]!b_info_name(B401)</f>
        <v>17农发05</v>
      </c>
      <c r="E401" s="45">
        <f>[1]!b_info_latestissurercreditrating(B401)</f>
        <v>0</v>
      </c>
      <c r="F401" s="46">
        <f ca="1">[1]!b_anal_day(B401,$A$5)/365</f>
        <v>9.5589041095890419</v>
      </c>
      <c r="G401" s="47">
        <f ca="1">[1]!b_anal_yield_cnbd(B401,$A$5)</f>
        <v>0</v>
      </c>
      <c r="H401" s="47">
        <f t="shared" ca="1" si="21"/>
        <v>444.00000000000006</v>
      </c>
      <c r="I401" s="47">
        <f ca="1">[1]!b_anal_yield_cnbd(B401,$A$7)</f>
        <v>0</v>
      </c>
      <c r="J401" s="47">
        <f t="shared" ca="1" si="22"/>
        <v>0</v>
      </c>
      <c r="K401" s="45" t="str">
        <f>[1]!s_info_Nature(B401)</f>
        <v>中央国有企业</v>
      </c>
      <c r="L401" s="45" t="str">
        <f>[1]!b_info_windl1type(B401)</f>
        <v>金融债</v>
      </c>
      <c r="M401" s="17">
        <f>[1]!b_info_couponrate(B401)</f>
        <v>3.85</v>
      </c>
      <c r="N401" s="18" t="str">
        <f>[1]!B_Info_ListedDate(B401)</f>
        <v>2017-01-10</v>
      </c>
      <c r="O401" s="18" t="str">
        <f>[1]!b_issue_firstissue(B401)</f>
        <v>2017-01-04</v>
      </c>
      <c r="P401" s="4">
        <f t="shared" ca="1" si="23"/>
        <v>42905</v>
      </c>
    </row>
    <row r="402" spans="2:16">
      <c r="B402" s="7">
        <v>170405</v>
      </c>
      <c r="C402" s="7">
        <v>4.4400000000000004</v>
      </c>
      <c r="D402" s="44" t="str">
        <f>[1]!b_info_name(B402)</f>
        <v>17农发05</v>
      </c>
      <c r="E402" s="45">
        <f>[1]!b_info_latestissurercreditrating(B402)</f>
        <v>0</v>
      </c>
      <c r="F402" s="46">
        <f ca="1">[1]!b_anal_day(B402,$A$5)/365</f>
        <v>9.5589041095890419</v>
      </c>
      <c r="G402" s="47">
        <f ca="1">[1]!b_anal_yield_cnbd(B402,$A$5)</f>
        <v>0</v>
      </c>
      <c r="H402" s="47">
        <f t="shared" ca="1" si="21"/>
        <v>444.00000000000006</v>
      </c>
      <c r="I402" s="47">
        <f ca="1">[1]!b_anal_yield_cnbd(B402,$A$7)</f>
        <v>0</v>
      </c>
      <c r="J402" s="47">
        <f t="shared" ca="1" si="22"/>
        <v>0</v>
      </c>
      <c r="K402" s="45" t="str">
        <f>[1]!s_info_Nature(B402)</f>
        <v>中央国有企业</v>
      </c>
      <c r="L402" s="45" t="str">
        <f>[1]!b_info_windl1type(B402)</f>
        <v>金融债</v>
      </c>
      <c r="M402" s="17">
        <f>[1]!b_info_couponrate(B402)</f>
        <v>3.85</v>
      </c>
      <c r="N402" s="18" t="str">
        <f>[1]!B_Info_ListedDate(B402)</f>
        <v>2017-01-10</v>
      </c>
      <c r="O402" s="18" t="str">
        <f>[1]!b_issue_firstissue(B402)</f>
        <v>2017-01-04</v>
      </c>
      <c r="P402" s="4">
        <f t="shared" ca="1" si="23"/>
        <v>42905</v>
      </c>
    </row>
    <row r="403" spans="2:16">
      <c r="B403" s="7">
        <v>170405</v>
      </c>
      <c r="C403" s="7">
        <v>4.4375</v>
      </c>
      <c r="D403" s="44" t="str">
        <f>[1]!b_info_name(B403)</f>
        <v>17农发05</v>
      </c>
      <c r="E403" s="45">
        <f>[1]!b_info_latestissurercreditrating(B403)</f>
        <v>0</v>
      </c>
      <c r="F403" s="46">
        <f ca="1">[1]!b_anal_day(B403,$A$5)/365</f>
        <v>9.5589041095890419</v>
      </c>
      <c r="G403" s="47">
        <f ca="1">[1]!b_anal_yield_cnbd(B403,$A$5)</f>
        <v>0</v>
      </c>
      <c r="H403" s="47">
        <f t="shared" ca="1" si="21"/>
        <v>443.75</v>
      </c>
      <c r="I403" s="47">
        <f ca="1">[1]!b_anal_yield_cnbd(B403,$A$7)</f>
        <v>0</v>
      </c>
      <c r="J403" s="47">
        <f t="shared" ca="1" si="22"/>
        <v>0</v>
      </c>
      <c r="K403" s="45" t="str">
        <f>[1]!s_info_Nature(B403)</f>
        <v>中央国有企业</v>
      </c>
      <c r="L403" s="45" t="str">
        <f>[1]!b_info_windl1type(B403)</f>
        <v>金融债</v>
      </c>
      <c r="M403" s="17">
        <f>[1]!b_info_couponrate(B403)</f>
        <v>3.85</v>
      </c>
      <c r="N403" s="18" t="str">
        <f>[1]!B_Info_ListedDate(B403)</f>
        <v>2017-01-10</v>
      </c>
      <c r="O403" s="18" t="str">
        <f>[1]!b_issue_firstissue(B403)</f>
        <v>2017-01-04</v>
      </c>
      <c r="P403" s="4">
        <f t="shared" ca="1" si="23"/>
        <v>42905</v>
      </c>
    </row>
    <row r="404" spans="2:16">
      <c r="B404" s="7">
        <v>101652024</v>
      </c>
      <c r="C404" s="7">
        <v>4.43</v>
      </c>
      <c r="D404" s="44" t="str">
        <f>[1]!b_info_name(B404)</f>
        <v>16铁道MTN002</v>
      </c>
      <c r="E404" s="45" t="str">
        <f>[1]!b_info_latestissurercreditrating(B404)</f>
        <v>AAA</v>
      </c>
      <c r="F404" s="46">
        <f ca="1">[1]!b_anal_day(B404,$A$5)/365</f>
        <v>3.9753424657534246</v>
      </c>
      <c r="G404" s="47">
        <f ca="1">[1]!b_anal_yield_cnbd(B404,$A$5)</f>
        <v>0</v>
      </c>
      <c r="H404" s="47">
        <f t="shared" ca="1" si="21"/>
        <v>443</v>
      </c>
      <c r="I404" s="47">
        <f ca="1">[1]!b_anal_yield_cnbd(B404,$A$7)</f>
        <v>0</v>
      </c>
      <c r="J404" s="47">
        <f t="shared" ca="1" si="22"/>
        <v>0</v>
      </c>
      <c r="K404" s="45" t="str">
        <f>[1]!s_info_Nature(B404)</f>
        <v>中央国有企业</v>
      </c>
      <c r="L404" s="45" t="str">
        <f>[1]!b_info_windl1type(B404)</f>
        <v>中期票据</v>
      </c>
      <c r="M404" s="17">
        <f>[1]!b_info_couponrate(B404)</f>
        <v>3.46</v>
      </c>
      <c r="N404" s="18" t="str">
        <f>[1]!B_Info_ListedDate(B404)</f>
        <v>2016-06-12</v>
      </c>
      <c r="O404" s="18" t="str">
        <f>[1]!b_issue_firstissue(B404)</f>
        <v>2016-06-07</v>
      </c>
      <c r="P404" s="4">
        <f t="shared" ca="1" si="23"/>
        <v>42905</v>
      </c>
    </row>
    <row r="405" spans="2:16">
      <c r="B405" s="7">
        <v>170201</v>
      </c>
      <c r="C405" s="7">
        <v>4.4249999999999998</v>
      </c>
      <c r="D405" s="44" t="str">
        <f>[1]!b_info_name(B405)</f>
        <v>17国开01</v>
      </c>
      <c r="E405" s="45">
        <f>[1]!b_info_latestissurercreditrating(B405)</f>
        <v>0</v>
      </c>
      <c r="F405" s="46">
        <f ca="1">[1]!b_anal_day(B405,$A$5)/365</f>
        <v>6.5643835616438357</v>
      </c>
      <c r="G405" s="47">
        <f ca="1">[1]!b_anal_yield_cnbd(B405,$A$5)</f>
        <v>0</v>
      </c>
      <c r="H405" s="47">
        <f t="shared" ca="1" si="21"/>
        <v>442.5</v>
      </c>
      <c r="I405" s="47">
        <f ca="1">[1]!b_anal_yield_cnbd(B405,$A$7)</f>
        <v>0</v>
      </c>
      <c r="J405" s="47">
        <f t="shared" ca="1" si="22"/>
        <v>0</v>
      </c>
      <c r="K405" s="45" t="str">
        <f>[1]!s_info_Nature(B405)</f>
        <v>中央国有企业</v>
      </c>
      <c r="L405" s="45" t="str">
        <f>[1]!b_info_windl1type(B405)</f>
        <v>金融债</v>
      </c>
      <c r="M405" s="17">
        <f>[1]!b_info_couponrate(B405)</f>
        <v>3.85</v>
      </c>
      <c r="N405" s="18" t="str">
        <f>[1]!B_Info_ListedDate(B405)</f>
        <v>2017-01-11</v>
      </c>
      <c r="O405" s="18" t="str">
        <f>[1]!b_issue_firstissue(B405)</f>
        <v>2017-01-05</v>
      </c>
      <c r="P405" s="4">
        <f t="shared" ca="1" si="23"/>
        <v>42905</v>
      </c>
    </row>
    <row r="406" spans="2:16">
      <c r="B406" s="7">
        <v>170201</v>
      </c>
      <c r="C406" s="7">
        <v>4.4249999999999998</v>
      </c>
      <c r="D406" s="44" t="str">
        <f>[1]!b_info_name(B406)</f>
        <v>17国开01</v>
      </c>
      <c r="E406" s="45">
        <f>[1]!b_info_latestissurercreditrating(B406)</f>
        <v>0</v>
      </c>
      <c r="F406" s="46">
        <f ca="1">[1]!b_anal_day(B406,$A$5)/365</f>
        <v>6.5643835616438357</v>
      </c>
      <c r="G406" s="47">
        <f ca="1">[1]!b_anal_yield_cnbd(B406,$A$5)</f>
        <v>0</v>
      </c>
      <c r="H406" s="47">
        <f t="shared" ca="1" si="21"/>
        <v>442.5</v>
      </c>
      <c r="I406" s="47">
        <f ca="1">[1]!b_anal_yield_cnbd(B406,$A$7)</f>
        <v>0</v>
      </c>
      <c r="J406" s="47">
        <f t="shared" ca="1" si="22"/>
        <v>0</v>
      </c>
      <c r="K406" s="45" t="str">
        <f>[1]!s_info_Nature(B406)</f>
        <v>中央国有企业</v>
      </c>
      <c r="L406" s="45" t="str">
        <f>[1]!b_info_windl1type(B406)</f>
        <v>金融债</v>
      </c>
      <c r="M406" s="17">
        <f>[1]!b_info_couponrate(B406)</f>
        <v>3.85</v>
      </c>
      <c r="N406" s="18" t="str">
        <f>[1]!B_Info_ListedDate(B406)</f>
        <v>2017-01-11</v>
      </c>
      <c r="O406" s="18" t="str">
        <f>[1]!b_issue_firstissue(B406)</f>
        <v>2017-01-05</v>
      </c>
      <c r="P406" s="4">
        <f t="shared" ca="1" si="23"/>
        <v>42905</v>
      </c>
    </row>
    <row r="407" spans="2:16">
      <c r="B407" s="7">
        <v>1282313</v>
      </c>
      <c r="C407" s="7">
        <v>4.42</v>
      </c>
      <c r="D407" s="44" t="str">
        <f>[1]!b_info_name(B407)</f>
        <v>12中节能MTN1</v>
      </c>
      <c r="E407" s="45" t="str">
        <f>[1]!b_info_latestissurercreditrating(B407)</f>
        <v>AAA</v>
      </c>
      <c r="F407" s="46">
        <f ca="1">[1]!b_anal_day(B407,$A$5)/365</f>
        <v>0.21369863013698631</v>
      </c>
      <c r="G407" s="47">
        <f ca="1">[1]!b_anal_yield_cnbd(B407,$A$5)</f>
        <v>0</v>
      </c>
      <c r="H407" s="47">
        <f t="shared" ca="1" si="21"/>
        <v>442</v>
      </c>
      <c r="I407" s="47">
        <f ca="1">[1]!b_anal_yield_cnbd(B407,$A$7)</f>
        <v>0</v>
      </c>
      <c r="J407" s="47">
        <f t="shared" ca="1" si="22"/>
        <v>0</v>
      </c>
      <c r="K407" s="45" t="str">
        <f>[1]!s_info_Nature(B407)</f>
        <v>中央国有企业</v>
      </c>
      <c r="L407" s="45" t="str">
        <f>[1]!b_info_windl1type(B407)</f>
        <v>中期票据</v>
      </c>
      <c r="M407" s="17">
        <f>[1]!b_info_couponrate(B407)</f>
        <v>4.78</v>
      </c>
      <c r="N407" s="18" t="str">
        <f>[1]!B_Info_ListedDate(B407)</f>
        <v>2012-09-05</v>
      </c>
      <c r="O407" s="18" t="str">
        <f>[1]!b_issue_firstissue(B407)</f>
        <v>2012-08-31</v>
      </c>
      <c r="P407" s="4">
        <f t="shared" ca="1" si="23"/>
        <v>42905</v>
      </c>
    </row>
    <row r="408" spans="2:16">
      <c r="B408" s="7">
        <v>1282313</v>
      </c>
      <c r="C408" s="7">
        <v>4.42</v>
      </c>
      <c r="D408" s="44" t="str">
        <f>[1]!b_info_name(B408)</f>
        <v>12中节能MTN1</v>
      </c>
      <c r="E408" s="45" t="str">
        <f>[1]!b_info_latestissurercreditrating(B408)</f>
        <v>AAA</v>
      </c>
      <c r="F408" s="46">
        <f ca="1">[1]!b_anal_day(B408,$A$5)/365</f>
        <v>0.21369863013698631</v>
      </c>
      <c r="G408" s="47">
        <f ca="1">[1]!b_anal_yield_cnbd(B408,$A$5)</f>
        <v>0</v>
      </c>
      <c r="H408" s="47">
        <f t="shared" ca="1" si="21"/>
        <v>442</v>
      </c>
      <c r="I408" s="47">
        <f ca="1">[1]!b_anal_yield_cnbd(B408,$A$7)</f>
        <v>0</v>
      </c>
      <c r="J408" s="47">
        <f t="shared" ca="1" si="22"/>
        <v>0</v>
      </c>
      <c r="K408" s="45" t="str">
        <f>[1]!s_info_Nature(B408)</f>
        <v>中央国有企业</v>
      </c>
      <c r="L408" s="45" t="str">
        <f>[1]!b_info_windl1type(B408)</f>
        <v>中期票据</v>
      </c>
      <c r="M408" s="17">
        <f>[1]!b_info_couponrate(B408)</f>
        <v>4.78</v>
      </c>
      <c r="N408" s="18" t="str">
        <f>[1]!B_Info_ListedDate(B408)</f>
        <v>2012-09-05</v>
      </c>
      <c r="O408" s="18" t="str">
        <f>[1]!b_issue_firstissue(B408)</f>
        <v>2012-08-31</v>
      </c>
      <c r="P408" s="4">
        <f t="shared" ca="1" si="23"/>
        <v>42905</v>
      </c>
    </row>
    <row r="409" spans="2:16">
      <c r="B409" s="7">
        <v>1282313</v>
      </c>
      <c r="C409" s="7">
        <v>4.42</v>
      </c>
      <c r="D409" s="44" t="str">
        <f>[1]!b_info_name(B409)</f>
        <v>12中节能MTN1</v>
      </c>
      <c r="E409" s="45" t="str">
        <f>[1]!b_info_latestissurercreditrating(B409)</f>
        <v>AAA</v>
      </c>
      <c r="F409" s="46">
        <f ca="1">[1]!b_anal_day(B409,$A$5)/365</f>
        <v>0.21369863013698631</v>
      </c>
      <c r="G409" s="47">
        <f ca="1">[1]!b_anal_yield_cnbd(B409,$A$5)</f>
        <v>0</v>
      </c>
      <c r="H409" s="47">
        <f t="shared" ca="1" si="21"/>
        <v>442</v>
      </c>
      <c r="I409" s="47">
        <f ca="1">[1]!b_anal_yield_cnbd(B409,$A$7)</f>
        <v>0</v>
      </c>
      <c r="J409" s="47">
        <f t="shared" ca="1" si="22"/>
        <v>0</v>
      </c>
      <c r="K409" s="45" t="str">
        <f>[1]!s_info_Nature(B409)</f>
        <v>中央国有企业</v>
      </c>
      <c r="L409" s="45" t="str">
        <f>[1]!b_info_windl1type(B409)</f>
        <v>中期票据</v>
      </c>
      <c r="M409" s="17">
        <f>[1]!b_info_couponrate(B409)</f>
        <v>4.78</v>
      </c>
      <c r="N409" s="18" t="str">
        <f>[1]!B_Info_ListedDate(B409)</f>
        <v>2012-09-05</v>
      </c>
      <c r="O409" s="18" t="str">
        <f>[1]!b_issue_firstissue(B409)</f>
        <v>2012-08-31</v>
      </c>
      <c r="P409" s="4">
        <f t="shared" ca="1" si="23"/>
        <v>42905</v>
      </c>
    </row>
    <row r="410" spans="2:16">
      <c r="B410" s="7">
        <v>1282313</v>
      </c>
      <c r="C410" s="7">
        <v>4.42</v>
      </c>
      <c r="D410" s="44" t="str">
        <f>[1]!b_info_name(B410)</f>
        <v>12中节能MTN1</v>
      </c>
      <c r="E410" s="45" t="str">
        <f>[1]!b_info_latestissurercreditrating(B410)</f>
        <v>AAA</v>
      </c>
      <c r="F410" s="46">
        <f ca="1">[1]!b_anal_day(B410,$A$5)/365</f>
        <v>0.21369863013698631</v>
      </c>
      <c r="G410" s="47">
        <f ca="1">[1]!b_anal_yield_cnbd(B410,$A$5)</f>
        <v>0</v>
      </c>
      <c r="H410" s="47">
        <f t="shared" ca="1" si="21"/>
        <v>442</v>
      </c>
      <c r="I410" s="47">
        <f ca="1">[1]!b_anal_yield_cnbd(B410,$A$7)</f>
        <v>0</v>
      </c>
      <c r="J410" s="47">
        <f t="shared" ca="1" si="22"/>
        <v>0</v>
      </c>
      <c r="K410" s="45" t="str">
        <f>[1]!s_info_Nature(B410)</f>
        <v>中央国有企业</v>
      </c>
      <c r="L410" s="45" t="str">
        <f>[1]!b_info_windl1type(B410)</f>
        <v>中期票据</v>
      </c>
      <c r="M410" s="17">
        <f>[1]!b_info_couponrate(B410)</f>
        <v>4.78</v>
      </c>
      <c r="N410" s="18" t="str">
        <f>[1]!B_Info_ListedDate(B410)</f>
        <v>2012-09-05</v>
      </c>
      <c r="O410" s="18" t="str">
        <f>[1]!b_issue_firstissue(B410)</f>
        <v>2012-08-31</v>
      </c>
      <c r="P410" s="4">
        <f t="shared" ca="1" si="23"/>
        <v>42905</v>
      </c>
    </row>
    <row r="411" spans="2:16">
      <c r="B411" s="7">
        <v>127464</v>
      </c>
      <c r="C411" s="7">
        <v>4.42</v>
      </c>
      <c r="D411" s="44" t="str">
        <f>[1]!b_info_name(B411)</f>
        <v>16京投01</v>
      </c>
      <c r="E411" s="45" t="str">
        <f>[1]!b_info_latestissurercreditrating(B411)</f>
        <v>AAA</v>
      </c>
      <c r="F411" s="46">
        <f ca="1">[1]!b_anal_day(B411,$A$5)/365</f>
        <v>4.3780821917808215</v>
      </c>
      <c r="G411" s="47">
        <f ca="1">[1]!b_anal_yield_cnbd(B411,$A$5)</f>
        <v>0</v>
      </c>
      <c r="H411" s="47">
        <f t="shared" ca="1" si="21"/>
        <v>442</v>
      </c>
      <c r="I411" s="47">
        <f ca="1">[1]!b_anal_yield_cnbd(B411,$A$7)</f>
        <v>0</v>
      </c>
      <c r="J411" s="47">
        <f t="shared" ca="1" si="22"/>
        <v>0</v>
      </c>
      <c r="K411" s="45" t="str">
        <f>[1]!s_info_Nature(B411)</f>
        <v>地方国有企业</v>
      </c>
      <c r="L411" s="45" t="str">
        <f>[1]!b_info_windl1type(B411)</f>
        <v>企业债</v>
      </c>
      <c r="M411" s="17">
        <f>[1]!b_info_couponrate(B411)</f>
        <v>2.99</v>
      </c>
      <c r="N411" s="18" t="str">
        <f>[1]!B_Info_ListedDate(B411)</f>
        <v>2016-11-17</v>
      </c>
      <c r="O411" s="18" t="str">
        <f>[1]!b_issue_firstissue(B411)</f>
        <v>2016-11-01</v>
      </c>
      <c r="P411" s="4">
        <f t="shared" ca="1" si="23"/>
        <v>42905</v>
      </c>
    </row>
    <row r="412" spans="2:16">
      <c r="B412" s="7">
        <v>160207</v>
      </c>
      <c r="C412" s="7">
        <v>4.42</v>
      </c>
      <c r="D412" s="44" t="str">
        <f>[1]!b_info_name(B412)</f>
        <v>16国开07</v>
      </c>
      <c r="E412" s="45">
        <f>[1]!b_info_latestissurercreditrating(B412)</f>
        <v>0</v>
      </c>
      <c r="F412" s="46">
        <f ca="1">[1]!b_anal_day(B412,$A$5)/365</f>
        <v>5.6931506849315072</v>
      </c>
      <c r="G412" s="47">
        <f ca="1">[1]!b_anal_yield_cnbd(B412,$A$5)</f>
        <v>0</v>
      </c>
      <c r="H412" s="47">
        <f t="shared" ca="1" si="21"/>
        <v>442</v>
      </c>
      <c r="I412" s="47">
        <f ca="1">[1]!b_anal_yield_cnbd(B412,$A$7)</f>
        <v>0</v>
      </c>
      <c r="J412" s="47">
        <f t="shared" ca="1" si="22"/>
        <v>0</v>
      </c>
      <c r="K412" s="45" t="str">
        <f>[1]!s_info_Nature(B412)</f>
        <v>中央国有企业</v>
      </c>
      <c r="L412" s="45" t="str">
        <f>[1]!b_info_windl1type(B412)</f>
        <v>金融债</v>
      </c>
      <c r="M412" s="17">
        <f>[1]!b_info_couponrate(B412)</f>
        <v>3.24</v>
      </c>
      <c r="N412" s="18" t="str">
        <f>[1]!B_Info_ListedDate(B412)</f>
        <v>2016-02-29</v>
      </c>
      <c r="O412" s="18" t="str">
        <f>[1]!b_issue_firstissue(B412)</f>
        <v>2016-02-23</v>
      </c>
      <c r="P412" s="4">
        <f t="shared" ca="1" si="23"/>
        <v>42905</v>
      </c>
    </row>
    <row r="413" spans="2:16">
      <c r="B413" s="7">
        <v>170201</v>
      </c>
      <c r="C413" s="7">
        <v>4.42</v>
      </c>
      <c r="D413" s="44" t="str">
        <f>[1]!b_info_name(B413)</f>
        <v>17国开01</v>
      </c>
      <c r="E413" s="45">
        <f>[1]!b_info_latestissurercreditrating(B413)</f>
        <v>0</v>
      </c>
      <c r="F413" s="46">
        <f ca="1">[1]!b_anal_day(B413,$A$5)/365</f>
        <v>6.5643835616438357</v>
      </c>
      <c r="G413" s="47">
        <f ca="1">[1]!b_anal_yield_cnbd(B413,$A$5)</f>
        <v>0</v>
      </c>
      <c r="H413" s="47">
        <f t="shared" ca="1" si="21"/>
        <v>442</v>
      </c>
      <c r="I413" s="47">
        <f ca="1">[1]!b_anal_yield_cnbd(B413,$A$7)</f>
        <v>0</v>
      </c>
      <c r="J413" s="47">
        <f t="shared" ca="1" si="22"/>
        <v>0</v>
      </c>
      <c r="K413" s="45" t="str">
        <f>[1]!s_info_Nature(B413)</f>
        <v>中央国有企业</v>
      </c>
      <c r="L413" s="45" t="str">
        <f>[1]!b_info_windl1type(B413)</f>
        <v>金融债</v>
      </c>
      <c r="M413" s="17">
        <f>[1]!b_info_couponrate(B413)</f>
        <v>3.85</v>
      </c>
      <c r="N413" s="18" t="str">
        <f>[1]!B_Info_ListedDate(B413)</f>
        <v>2017-01-11</v>
      </c>
      <c r="O413" s="18" t="str">
        <f>[1]!b_issue_firstissue(B413)</f>
        <v>2017-01-05</v>
      </c>
      <c r="P413" s="4">
        <f t="shared" ca="1" si="23"/>
        <v>42905</v>
      </c>
    </row>
    <row r="414" spans="2:16">
      <c r="B414" s="7">
        <v>160210</v>
      </c>
      <c r="C414" s="7">
        <v>4.42</v>
      </c>
      <c r="D414" s="44" t="str">
        <f>[1]!b_info_name(B414)</f>
        <v>16国开10</v>
      </c>
      <c r="E414" s="45">
        <f>[1]!b_info_latestissurercreditrating(B414)</f>
        <v>0</v>
      </c>
      <c r="F414" s="46">
        <f ca="1">[1]!b_anal_day(B414,$A$5)/365</f>
        <v>8.8027397260273972</v>
      </c>
      <c r="G414" s="47">
        <f ca="1">[1]!b_anal_yield_cnbd(B414,$A$5)</f>
        <v>0</v>
      </c>
      <c r="H414" s="47">
        <f t="shared" ca="1" si="21"/>
        <v>442</v>
      </c>
      <c r="I414" s="47">
        <f ca="1">[1]!b_anal_yield_cnbd(B414,$A$7)</f>
        <v>0</v>
      </c>
      <c r="J414" s="47">
        <f t="shared" ca="1" si="22"/>
        <v>0</v>
      </c>
      <c r="K414" s="45" t="str">
        <f>[1]!s_info_Nature(B414)</f>
        <v>中央国有企业</v>
      </c>
      <c r="L414" s="45" t="str">
        <f>[1]!b_info_windl1type(B414)</f>
        <v>金融债</v>
      </c>
      <c r="M414" s="17">
        <f>[1]!b_info_couponrate(B414)</f>
        <v>3.18</v>
      </c>
      <c r="N414" s="18" t="str">
        <f>[1]!B_Info_ListedDate(B414)</f>
        <v>2016-04-07</v>
      </c>
      <c r="O414" s="18" t="str">
        <f>[1]!b_issue_firstissue(B414)</f>
        <v>2016-03-31</v>
      </c>
      <c r="P414" s="4">
        <f t="shared" ca="1" si="23"/>
        <v>42905</v>
      </c>
    </row>
    <row r="415" spans="2:16">
      <c r="B415" s="7">
        <v>11698353</v>
      </c>
      <c r="C415" s="7">
        <v>4.41</v>
      </c>
      <c r="D415" s="44" t="str">
        <f>[1]!b_info_name(B415)</f>
        <v>16首钢SCP003</v>
      </c>
      <c r="E415" s="45" t="str">
        <f>[1]!b_info_latestissurercreditrating(B415)</f>
        <v>AAA</v>
      </c>
      <c r="F415" s="46">
        <f ca="1">[1]!b_anal_day(B415,$A$5)/365</f>
        <v>0</v>
      </c>
      <c r="G415" s="47">
        <f ca="1">[1]!b_anal_yield_cnbd(B415,$A$5)</f>
        <v>0</v>
      </c>
      <c r="H415" s="47">
        <f t="shared" ca="1" si="21"/>
        <v>441</v>
      </c>
      <c r="I415" s="47">
        <f ca="1">[1]!b_anal_yield_cnbd(B415,$A$7)</f>
        <v>0</v>
      </c>
      <c r="J415" s="47">
        <f t="shared" ca="1" si="22"/>
        <v>0</v>
      </c>
      <c r="K415" s="45" t="str">
        <f>[1]!s_info_Nature(B415)</f>
        <v>地方国有企业</v>
      </c>
      <c r="L415" s="45" t="str">
        <f>[1]!b_info_windl1type(B415)</f>
        <v>短期融资券</v>
      </c>
      <c r="M415" s="17">
        <f>[1]!b_info_couponrate(B415)</f>
        <v>3.34</v>
      </c>
      <c r="N415" s="18" t="str">
        <f>[1]!B_Info_ListedDate(B415)</f>
        <v>2016-08-29</v>
      </c>
      <c r="O415" s="18" t="str">
        <f>[1]!b_issue_firstissue(B415)</f>
        <v>2016-08-24</v>
      </c>
      <c r="P415" s="4">
        <f t="shared" ca="1" si="23"/>
        <v>42905</v>
      </c>
    </row>
    <row r="416" spans="2:16">
      <c r="B416" s="7">
        <v>11698382</v>
      </c>
      <c r="C416" s="7">
        <v>4.4000000000000004</v>
      </c>
      <c r="D416" s="44" t="str">
        <f>[1]!b_info_name(B416)</f>
        <v>16杭金投SCP003</v>
      </c>
      <c r="E416" s="45" t="str">
        <f>[1]!b_info_latestissurercreditrating(B416)</f>
        <v>AA+</v>
      </c>
      <c r="F416" s="46">
        <f ca="1">[1]!b_anal_day(B416,$A$5)/365</f>
        <v>0</v>
      </c>
      <c r="G416" s="47">
        <f ca="1">[1]!b_anal_yield_cnbd(B416,$A$5)</f>
        <v>0</v>
      </c>
      <c r="H416" s="47">
        <f t="shared" ca="1" si="21"/>
        <v>440.00000000000006</v>
      </c>
      <c r="I416" s="47">
        <f ca="1">[1]!b_anal_yield_cnbd(B416,$A$7)</f>
        <v>0</v>
      </c>
      <c r="J416" s="47">
        <f t="shared" ca="1" si="22"/>
        <v>0</v>
      </c>
      <c r="K416" s="45" t="str">
        <f>[1]!s_info_Nature(B416)</f>
        <v>地方国有企业</v>
      </c>
      <c r="L416" s="45" t="str">
        <f>[1]!b_info_windl1type(B416)</f>
        <v>短期融资券</v>
      </c>
      <c r="M416" s="17">
        <f>[1]!b_info_couponrate(B416)</f>
        <v>2.99</v>
      </c>
      <c r="N416" s="18" t="str">
        <f>[1]!B_Info_ListedDate(B416)</f>
        <v>2016-08-31</v>
      </c>
      <c r="O416" s="18" t="str">
        <f>[1]!b_issue_firstissue(B416)</f>
        <v>2016-08-29</v>
      </c>
      <c r="P416" s="4">
        <f t="shared" ca="1" si="23"/>
        <v>42905</v>
      </c>
    </row>
    <row r="417" spans="2:16">
      <c r="B417" s="7">
        <v>1180147</v>
      </c>
      <c r="C417" s="7">
        <v>4.4000000000000004</v>
      </c>
      <c r="D417" s="44" t="str">
        <f>[1]!b_info_name(B417)</f>
        <v>11铁道03</v>
      </c>
      <c r="E417" s="45" t="str">
        <f>[1]!b_info_latestissurercreditrating(B417)</f>
        <v>AAA</v>
      </c>
      <c r="F417" s="46">
        <f ca="1">[1]!b_anal_day(B417,$A$5)/365</f>
        <v>1.3589041095890411</v>
      </c>
      <c r="G417" s="47">
        <f ca="1">[1]!b_anal_yield_cnbd(B417,$A$5)</f>
        <v>0</v>
      </c>
      <c r="H417" s="47">
        <f t="shared" ca="1" si="21"/>
        <v>440.00000000000006</v>
      </c>
      <c r="I417" s="47">
        <f ca="1">[1]!b_anal_yield_cnbd(B417,$A$7)</f>
        <v>0</v>
      </c>
      <c r="J417" s="47">
        <f t="shared" ca="1" si="22"/>
        <v>0</v>
      </c>
      <c r="K417" s="45" t="str">
        <f>[1]!s_info_Nature(B417)</f>
        <v>中央国有企业</v>
      </c>
      <c r="L417" s="45" t="str">
        <f>[1]!b_info_windl1type(B417)</f>
        <v>政府支持机构债</v>
      </c>
      <c r="M417" s="17">
        <f>[1]!b_info_couponrate(B417)</f>
        <v>4.93</v>
      </c>
      <c r="N417" s="18" t="str">
        <f>[1]!B_Info_ListedDate(B417)</f>
        <v>2011-11-02</v>
      </c>
      <c r="O417" s="18" t="str">
        <f>[1]!b_issue_firstissue(B417)</f>
        <v>2011-10-26</v>
      </c>
      <c r="P417" s="4">
        <f t="shared" ca="1" si="23"/>
        <v>42905</v>
      </c>
    </row>
    <row r="418" spans="2:16">
      <c r="B418" s="7">
        <v>11698426</v>
      </c>
      <c r="C418" s="7">
        <v>4.4000000000000004</v>
      </c>
      <c r="D418" s="44" t="str">
        <f>[1]!b_info_name(B418)</f>
        <v>16康美SCP001</v>
      </c>
      <c r="E418" s="45" t="str">
        <f>[1]!b_info_latestissurercreditrating(B418)</f>
        <v>AA+</v>
      </c>
      <c r="F418" s="46">
        <f ca="1">[1]!b_anal_day(B418,$A$5)/365</f>
        <v>0</v>
      </c>
      <c r="G418" s="47">
        <f ca="1">[1]!b_anal_yield_cnbd(B418,$A$5)</f>
        <v>0</v>
      </c>
      <c r="H418" s="47">
        <f t="shared" ca="1" si="21"/>
        <v>440.00000000000006</v>
      </c>
      <c r="I418" s="47">
        <f ca="1">[1]!b_anal_yield_cnbd(B418,$A$7)</f>
        <v>0</v>
      </c>
      <c r="J418" s="47">
        <f t="shared" ca="1" si="22"/>
        <v>0</v>
      </c>
      <c r="K418" s="45" t="str">
        <f>[1]!s_info_Nature(B418)</f>
        <v>民营企业</v>
      </c>
      <c r="L418" s="45" t="str">
        <f>[1]!b_info_windl1type(B418)</f>
        <v>短期融资券</v>
      </c>
      <c r="M418" s="17">
        <f>[1]!b_info_couponrate(B418)</f>
        <v>2.98</v>
      </c>
      <c r="N418" s="18" t="str">
        <f>[1]!B_Info_ListedDate(B418)</f>
        <v>2016-09-09</v>
      </c>
      <c r="O418" s="18" t="str">
        <f>[1]!b_issue_firstissue(B418)</f>
        <v>2016-09-07</v>
      </c>
      <c r="P418" s="4">
        <f t="shared" ca="1" si="23"/>
        <v>42905</v>
      </c>
    </row>
    <row r="419" spans="2:16">
      <c r="B419" s="7">
        <v>11698686</v>
      </c>
      <c r="C419" s="7">
        <v>4.4000000000000004</v>
      </c>
      <c r="D419" s="44" t="str">
        <f>[1]!b_info_name(B419)</f>
        <v>16深圳航空SCP008</v>
      </c>
      <c r="E419" s="45" t="str">
        <f>[1]!b_info_latestissurercreditrating(B419)</f>
        <v>AAA</v>
      </c>
      <c r="F419" s="46">
        <f ca="1">[1]!b_anal_day(B419,$A$5)/365</f>
        <v>9.0410958904109592E-2</v>
      </c>
      <c r="G419" s="47">
        <f ca="1">[1]!b_anal_yield_cnbd(B419,$A$5)</f>
        <v>0</v>
      </c>
      <c r="H419" s="47">
        <f t="shared" ca="1" si="21"/>
        <v>440.00000000000006</v>
      </c>
      <c r="I419" s="47">
        <f ca="1">[1]!b_anal_yield_cnbd(B419,$A$7)</f>
        <v>0</v>
      </c>
      <c r="J419" s="47">
        <f t="shared" ca="1" si="22"/>
        <v>0</v>
      </c>
      <c r="K419" s="45" t="str">
        <f>[1]!s_info_Nature(B419)</f>
        <v>中央国有企业</v>
      </c>
      <c r="L419" s="45" t="str">
        <f>[1]!b_info_windl1type(B419)</f>
        <v>短期融资券</v>
      </c>
      <c r="M419" s="17">
        <f>[1]!b_info_couponrate(B419)</f>
        <v>3</v>
      </c>
      <c r="N419" s="18" t="str">
        <f>[1]!B_Info_ListedDate(B419)</f>
        <v>2016-10-28</v>
      </c>
      <c r="O419" s="18" t="str">
        <f>[1]!b_issue_firstissue(B419)</f>
        <v>2016-10-25</v>
      </c>
      <c r="P419" s="4">
        <f t="shared" ca="1" si="23"/>
        <v>42905</v>
      </c>
    </row>
    <row r="420" spans="2:16">
      <c r="B420" s="7">
        <v>11698343</v>
      </c>
      <c r="C420" s="7">
        <v>4.4000000000000004</v>
      </c>
      <c r="D420" s="44" t="str">
        <f>[1]!b_info_name(B420)</f>
        <v>16中化化肥SCP003</v>
      </c>
      <c r="E420" s="45" t="str">
        <f>[1]!b_info_latestissurercreditrating(B420)</f>
        <v>AAA</v>
      </c>
      <c r="F420" s="46">
        <f ca="1">[1]!b_anal_day(B420,$A$5)/365</f>
        <v>0</v>
      </c>
      <c r="G420" s="47">
        <f ca="1">[1]!b_anal_yield_cnbd(B420,$A$5)</f>
        <v>0</v>
      </c>
      <c r="H420" s="47">
        <f t="shared" ca="1" si="21"/>
        <v>440.00000000000006</v>
      </c>
      <c r="I420" s="47">
        <f ca="1">[1]!b_anal_yield_cnbd(B420,$A$7)</f>
        <v>0</v>
      </c>
      <c r="J420" s="47">
        <f t="shared" ca="1" si="22"/>
        <v>0</v>
      </c>
      <c r="K420" s="45" t="str">
        <f>[1]!s_info_Nature(B420)</f>
        <v>中央国有企业</v>
      </c>
      <c r="L420" s="45" t="str">
        <f>[1]!b_info_windl1type(B420)</f>
        <v>短期融资券</v>
      </c>
      <c r="M420" s="17">
        <f>[1]!b_info_couponrate(B420)</f>
        <v>2.9</v>
      </c>
      <c r="N420" s="18" t="str">
        <f>[1]!B_Info_ListedDate(B420)</f>
        <v>2016-08-26</v>
      </c>
      <c r="O420" s="18" t="str">
        <f>[1]!b_issue_firstissue(B420)</f>
        <v>2016-08-23</v>
      </c>
      <c r="P420" s="4">
        <f t="shared" ca="1" si="23"/>
        <v>42905</v>
      </c>
    </row>
    <row r="421" spans="2:16">
      <c r="B421" s="7">
        <v>11698343</v>
      </c>
      <c r="C421" s="7">
        <v>4.4000000000000004</v>
      </c>
      <c r="D421" s="44" t="str">
        <f>[1]!b_info_name(B421)</f>
        <v>16中化化肥SCP003</v>
      </c>
      <c r="E421" s="45" t="str">
        <f>[1]!b_info_latestissurercreditrating(B421)</f>
        <v>AAA</v>
      </c>
      <c r="F421" s="46">
        <f ca="1">[1]!b_anal_day(B421,$A$5)/365</f>
        <v>0</v>
      </c>
      <c r="G421" s="47">
        <f ca="1">[1]!b_anal_yield_cnbd(B421,$A$5)</f>
        <v>0</v>
      </c>
      <c r="H421" s="47">
        <f t="shared" ca="1" si="21"/>
        <v>440.00000000000006</v>
      </c>
      <c r="I421" s="47">
        <f ca="1">[1]!b_anal_yield_cnbd(B421,$A$7)</f>
        <v>0</v>
      </c>
      <c r="J421" s="47">
        <f t="shared" ca="1" si="22"/>
        <v>0</v>
      </c>
      <c r="K421" s="45" t="str">
        <f>[1]!s_info_Nature(B421)</f>
        <v>中央国有企业</v>
      </c>
      <c r="L421" s="45" t="str">
        <f>[1]!b_info_windl1type(B421)</f>
        <v>短期融资券</v>
      </c>
      <c r="M421" s="17">
        <f>[1]!b_info_couponrate(B421)</f>
        <v>2.9</v>
      </c>
      <c r="N421" s="18" t="str">
        <f>[1]!B_Info_ListedDate(B421)</f>
        <v>2016-08-26</v>
      </c>
      <c r="O421" s="18" t="str">
        <f>[1]!b_issue_firstissue(B421)</f>
        <v>2016-08-23</v>
      </c>
      <c r="P421" s="4">
        <f t="shared" ca="1" si="23"/>
        <v>42905</v>
      </c>
    </row>
    <row r="422" spans="2:16">
      <c r="B422" s="7">
        <v>11698343</v>
      </c>
      <c r="C422" s="7">
        <v>4.4000000000000004</v>
      </c>
      <c r="D422" s="44" t="str">
        <f>[1]!b_info_name(B422)</f>
        <v>16中化化肥SCP003</v>
      </c>
      <c r="E422" s="45" t="str">
        <f>[1]!b_info_latestissurercreditrating(B422)</f>
        <v>AAA</v>
      </c>
      <c r="F422" s="46">
        <f ca="1">[1]!b_anal_day(B422,$A$5)/365</f>
        <v>0</v>
      </c>
      <c r="G422" s="47">
        <f ca="1">[1]!b_anal_yield_cnbd(B422,$A$5)</f>
        <v>0</v>
      </c>
      <c r="H422" s="47">
        <f t="shared" ca="1" si="21"/>
        <v>440.00000000000006</v>
      </c>
      <c r="I422" s="47">
        <f ca="1">[1]!b_anal_yield_cnbd(B422,$A$7)</f>
        <v>0</v>
      </c>
      <c r="J422" s="47">
        <f t="shared" ca="1" si="22"/>
        <v>0</v>
      </c>
      <c r="K422" s="45" t="str">
        <f>[1]!s_info_Nature(B422)</f>
        <v>中央国有企业</v>
      </c>
      <c r="L422" s="45" t="str">
        <f>[1]!b_info_windl1type(B422)</f>
        <v>短期融资券</v>
      </c>
      <c r="M422" s="17">
        <f>[1]!b_info_couponrate(B422)</f>
        <v>2.9</v>
      </c>
      <c r="N422" s="18" t="str">
        <f>[1]!B_Info_ListedDate(B422)</f>
        <v>2016-08-26</v>
      </c>
      <c r="O422" s="18" t="str">
        <f>[1]!b_issue_firstissue(B422)</f>
        <v>2016-08-23</v>
      </c>
      <c r="P422" s="4">
        <f t="shared" ca="1" si="23"/>
        <v>42905</v>
      </c>
    </row>
    <row r="423" spans="2:16">
      <c r="B423" s="7">
        <v>11698985</v>
      </c>
      <c r="C423" s="7">
        <v>4.38</v>
      </c>
      <c r="D423" s="44" t="str">
        <f>[1]!b_info_name(B423)</f>
        <v>16华侨城SCP006</v>
      </c>
      <c r="E423" s="45" t="str">
        <f>[1]!b_info_latestissurercreditrating(B423)</f>
        <v>AAA</v>
      </c>
      <c r="F423" s="46">
        <f ca="1">[1]!b_anal_day(B423,$A$5)/365</f>
        <v>0.21369863013698631</v>
      </c>
      <c r="G423" s="47">
        <f ca="1">[1]!b_anal_yield_cnbd(B423,$A$5)</f>
        <v>0</v>
      </c>
      <c r="H423" s="47">
        <f t="shared" ca="1" si="21"/>
        <v>438</v>
      </c>
      <c r="I423" s="47">
        <f ca="1">[1]!b_anal_yield_cnbd(B423,$A$7)</f>
        <v>0</v>
      </c>
      <c r="J423" s="47">
        <f t="shared" ca="1" si="22"/>
        <v>0</v>
      </c>
      <c r="K423" s="45" t="str">
        <f>[1]!s_info_Nature(B423)</f>
        <v>中央国有企业</v>
      </c>
      <c r="L423" s="45" t="str">
        <f>[1]!b_info_windl1type(B423)</f>
        <v>短期融资券</v>
      </c>
      <c r="M423" s="17">
        <f>[1]!b_info_couponrate(B423)</f>
        <v>3.7</v>
      </c>
      <c r="N423" s="18" t="str">
        <f>[1]!B_Info_ListedDate(B423)</f>
        <v>2016-12-09</v>
      </c>
      <c r="O423" s="18" t="str">
        <f>[1]!b_issue_firstissue(B423)</f>
        <v>2016-12-06</v>
      </c>
      <c r="P423" s="4">
        <f t="shared" ca="1" si="23"/>
        <v>42905</v>
      </c>
    </row>
    <row r="424" spans="2:16">
      <c r="B424" s="7">
        <v>160213</v>
      </c>
      <c r="C424" s="7">
        <v>4.3650000000000002</v>
      </c>
      <c r="D424" s="44" t="str">
        <f>[1]!b_info_name(B424)</f>
        <v>16国开13</v>
      </c>
      <c r="E424" s="45">
        <f>[1]!b_info_latestissurercreditrating(B424)</f>
        <v>0</v>
      </c>
      <c r="F424" s="46">
        <f ca="1">[1]!b_anal_day(B424,$A$5)/365</f>
        <v>9.1917808219178081</v>
      </c>
      <c r="G424" s="47">
        <f ca="1">[1]!b_anal_yield_cnbd(B424,$A$5)</f>
        <v>0</v>
      </c>
      <c r="H424" s="47">
        <f t="shared" ca="1" si="21"/>
        <v>436.5</v>
      </c>
      <c r="I424" s="47">
        <f ca="1">[1]!b_anal_yield_cnbd(B424,$A$7)</f>
        <v>0</v>
      </c>
      <c r="J424" s="47">
        <f t="shared" ca="1" si="22"/>
        <v>0</v>
      </c>
      <c r="K424" s="45" t="str">
        <f>[1]!s_info_Nature(B424)</f>
        <v>中央国有企业</v>
      </c>
      <c r="L424" s="45" t="str">
        <f>[1]!b_info_windl1type(B424)</f>
        <v>金融债</v>
      </c>
      <c r="M424" s="17">
        <f>[1]!b_info_couponrate(B424)</f>
        <v>3.05</v>
      </c>
      <c r="N424" s="18" t="str">
        <f>[1]!B_Info_ListedDate(B424)</f>
        <v>2016-08-29</v>
      </c>
      <c r="O424" s="18" t="str">
        <f>[1]!b_issue_firstissue(B424)</f>
        <v>2016-08-23</v>
      </c>
      <c r="P424" s="4">
        <f t="shared" ca="1" si="23"/>
        <v>42905</v>
      </c>
    </row>
    <row r="425" spans="2:16">
      <c r="B425" s="7">
        <v>160213</v>
      </c>
      <c r="C425" s="7">
        <v>4.3650000000000002</v>
      </c>
      <c r="D425" s="44" t="str">
        <f>[1]!b_info_name(B425)</f>
        <v>16国开13</v>
      </c>
      <c r="E425" s="45">
        <f>[1]!b_info_latestissurercreditrating(B425)</f>
        <v>0</v>
      </c>
      <c r="F425" s="46">
        <f ca="1">[1]!b_anal_day(B425,$A$5)/365</f>
        <v>9.1917808219178081</v>
      </c>
      <c r="G425" s="47">
        <f ca="1">[1]!b_anal_yield_cnbd(B425,$A$5)</f>
        <v>0</v>
      </c>
      <c r="H425" s="47">
        <f t="shared" ca="1" si="21"/>
        <v>436.5</v>
      </c>
      <c r="I425" s="47">
        <f ca="1">[1]!b_anal_yield_cnbd(B425,$A$7)</f>
        <v>0</v>
      </c>
      <c r="J425" s="47">
        <f t="shared" ca="1" si="22"/>
        <v>0</v>
      </c>
      <c r="K425" s="45" t="str">
        <f>[1]!s_info_Nature(B425)</f>
        <v>中央国有企业</v>
      </c>
      <c r="L425" s="45" t="str">
        <f>[1]!b_info_windl1type(B425)</f>
        <v>金融债</v>
      </c>
      <c r="M425" s="17">
        <f>[1]!b_info_couponrate(B425)</f>
        <v>3.05</v>
      </c>
      <c r="N425" s="18" t="str">
        <f>[1]!B_Info_ListedDate(B425)</f>
        <v>2016-08-29</v>
      </c>
      <c r="O425" s="18" t="str">
        <f>[1]!b_issue_firstissue(B425)</f>
        <v>2016-08-23</v>
      </c>
      <c r="P425" s="4">
        <f t="shared" ca="1" si="23"/>
        <v>42905</v>
      </c>
    </row>
    <row r="426" spans="2:16">
      <c r="B426" s="7">
        <v>160213</v>
      </c>
      <c r="C426" s="7">
        <v>4.3650000000000002</v>
      </c>
      <c r="D426" s="44" t="str">
        <f>[1]!b_info_name(B426)</f>
        <v>16国开13</v>
      </c>
      <c r="E426" s="45">
        <f>[1]!b_info_latestissurercreditrating(B426)</f>
        <v>0</v>
      </c>
      <c r="F426" s="46">
        <f ca="1">[1]!b_anal_day(B426,$A$5)/365</f>
        <v>9.1917808219178081</v>
      </c>
      <c r="G426" s="47">
        <f ca="1">[1]!b_anal_yield_cnbd(B426,$A$5)</f>
        <v>0</v>
      </c>
      <c r="H426" s="47">
        <f t="shared" ca="1" si="21"/>
        <v>436.5</v>
      </c>
      <c r="I426" s="47">
        <f ca="1">[1]!b_anal_yield_cnbd(B426,$A$7)</f>
        <v>0</v>
      </c>
      <c r="J426" s="47">
        <f t="shared" ca="1" si="22"/>
        <v>0</v>
      </c>
      <c r="K426" s="45" t="str">
        <f>[1]!s_info_Nature(B426)</f>
        <v>中央国有企业</v>
      </c>
      <c r="L426" s="45" t="str">
        <f>[1]!b_info_windl1type(B426)</f>
        <v>金融债</v>
      </c>
      <c r="M426" s="17">
        <f>[1]!b_info_couponrate(B426)</f>
        <v>3.05</v>
      </c>
      <c r="N426" s="18" t="str">
        <f>[1]!B_Info_ListedDate(B426)</f>
        <v>2016-08-29</v>
      </c>
      <c r="O426" s="18" t="str">
        <f>[1]!b_issue_firstissue(B426)</f>
        <v>2016-08-23</v>
      </c>
      <c r="P426" s="4">
        <f t="shared" ca="1" si="23"/>
        <v>42905</v>
      </c>
    </row>
    <row r="427" spans="2:16">
      <c r="B427" s="7">
        <v>160213</v>
      </c>
      <c r="C427" s="7">
        <v>4.3650000000000002</v>
      </c>
      <c r="D427" s="44" t="str">
        <f>[1]!b_info_name(B427)</f>
        <v>16国开13</v>
      </c>
      <c r="E427" s="45">
        <f>[1]!b_info_latestissurercreditrating(B427)</f>
        <v>0</v>
      </c>
      <c r="F427" s="46">
        <f ca="1">[1]!b_anal_day(B427,$A$5)/365</f>
        <v>9.1917808219178081</v>
      </c>
      <c r="G427" s="47">
        <f ca="1">[1]!b_anal_yield_cnbd(B427,$A$5)</f>
        <v>0</v>
      </c>
      <c r="H427" s="47">
        <f t="shared" ca="1" si="21"/>
        <v>436.5</v>
      </c>
      <c r="I427" s="47">
        <f ca="1">[1]!b_anal_yield_cnbd(B427,$A$7)</f>
        <v>0</v>
      </c>
      <c r="J427" s="47">
        <f t="shared" ca="1" si="22"/>
        <v>0</v>
      </c>
      <c r="K427" s="45" t="str">
        <f>[1]!s_info_Nature(B427)</f>
        <v>中央国有企业</v>
      </c>
      <c r="L427" s="45" t="str">
        <f>[1]!b_info_windl1type(B427)</f>
        <v>金融债</v>
      </c>
      <c r="M427" s="17">
        <f>[1]!b_info_couponrate(B427)</f>
        <v>3.05</v>
      </c>
      <c r="N427" s="18" t="str">
        <f>[1]!B_Info_ListedDate(B427)</f>
        <v>2016-08-29</v>
      </c>
      <c r="O427" s="18" t="str">
        <f>[1]!b_issue_firstissue(B427)</f>
        <v>2016-08-23</v>
      </c>
      <c r="P427" s="4">
        <f t="shared" ca="1" si="23"/>
        <v>42905</v>
      </c>
    </row>
    <row r="428" spans="2:16">
      <c r="B428" s="7">
        <v>160213</v>
      </c>
      <c r="C428" s="7">
        <v>4.3624999999999998</v>
      </c>
      <c r="D428" s="44" t="str">
        <f>[1]!b_info_name(B428)</f>
        <v>16国开13</v>
      </c>
      <c r="E428" s="45">
        <f>[1]!b_info_latestissurercreditrating(B428)</f>
        <v>0</v>
      </c>
      <c r="F428" s="46">
        <f ca="1">[1]!b_anal_day(B428,$A$5)/365</f>
        <v>9.1917808219178081</v>
      </c>
      <c r="G428" s="47">
        <f ca="1">[1]!b_anal_yield_cnbd(B428,$A$5)</f>
        <v>0</v>
      </c>
      <c r="H428" s="47">
        <f t="shared" ca="1" si="21"/>
        <v>436.25</v>
      </c>
      <c r="I428" s="47">
        <f ca="1">[1]!b_anal_yield_cnbd(B428,$A$7)</f>
        <v>0</v>
      </c>
      <c r="J428" s="47">
        <f t="shared" ca="1" si="22"/>
        <v>0</v>
      </c>
      <c r="K428" s="45" t="str">
        <f>[1]!s_info_Nature(B428)</f>
        <v>中央国有企业</v>
      </c>
      <c r="L428" s="45" t="str">
        <f>[1]!b_info_windl1type(B428)</f>
        <v>金融债</v>
      </c>
      <c r="M428" s="17">
        <f>[1]!b_info_couponrate(B428)</f>
        <v>3.05</v>
      </c>
      <c r="N428" s="18" t="str">
        <f>[1]!B_Info_ListedDate(B428)</f>
        <v>2016-08-29</v>
      </c>
      <c r="O428" s="18" t="str">
        <f>[1]!b_issue_firstissue(B428)</f>
        <v>2016-08-23</v>
      </c>
      <c r="P428" s="4">
        <f t="shared" ca="1" si="23"/>
        <v>42905</v>
      </c>
    </row>
    <row r="429" spans="2:16">
      <c r="B429" s="7">
        <v>160213</v>
      </c>
      <c r="C429" s="7">
        <v>4.3624999999999998</v>
      </c>
      <c r="D429" s="44" t="str">
        <f>[1]!b_info_name(B429)</f>
        <v>16国开13</v>
      </c>
      <c r="E429" s="45">
        <f>[1]!b_info_latestissurercreditrating(B429)</f>
        <v>0</v>
      </c>
      <c r="F429" s="46">
        <f ca="1">[1]!b_anal_day(B429,$A$5)/365</f>
        <v>9.1917808219178081</v>
      </c>
      <c r="G429" s="47">
        <f ca="1">[1]!b_anal_yield_cnbd(B429,$A$5)</f>
        <v>0</v>
      </c>
      <c r="H429" s="47">
        <f t="shared" ca="1" si="21"/>
        <v>436.25</v>
      </c>
      <c r="I429" s="47">
        <f ca="1">[1]!b_anal_yield_cnbd(B429,$A$7)</f>
        <v>0</v>
      </c>
      <c r="J429" s="47">
        <f t="shared" ca="1" si="22"/>
        <v>0</v>
      </c>
      <c r="K429" s="45" t="str">
        <f>[1]!s_info_Nature(B429)</f>
        <v>中央国有企业</v>
      </c>
      <c r="L429" s="45" t="str">
        <f>[1]!b_info_windl1type(B429)</f>
        <v>金融债</v>
      </c>
      <c r="M429" s="17">
        <f>[1]!b_info_couponrate(B429)</f>
        <v>3.05</v>
      </c>
      <c r="N429" s="18" t="str">
        <f>[1]!B_Info_ListedDate(B429)</f>
        <v>2016-08-29</v>
      </c>
      <c r="O429" s="18" t="str">
        <f>[1]!b_issue_firstissue(B429)</f>
        <v>2016-08-23</v>
      </c>
      <c r="P429" s="4">
        <f t="shared" ca="1" si="23"/>
        <v>42905</v>
      </c>
    </row>
    <row r="430" spans="2:16">
      <c r="B430" s="7">
        <v>160213</v>
      </c>
      <c r="C430" s="7">
        <v>4.3624999999999998</v>
      </c>
      <c r="D430" s="44" t="str">
        <f>[1]!b_info_name(B430)</f>
        <v>16国开13</v>
      </c>
      <c r="E430" s="45">
        <f>[1]!b_info_latestissurercreditrating(B430)</f>
        <v>0</v>
      </c>
      <c r="F430" s="46">
        <f ca="1">[1]!b_anal_day(B430,$A$5)/365</f>
        <v>9.1917808219178081</v>
      </c>
      <c r="G430" s="47">
        <f ca="1">[1]!b_anal_yield_cnbd(B430,$A$5)</f>
        <v>0</v>
      </c>
      <c r="H430" s="47">
        <f t="shared" ca="1" si="21"/>
        <v>436.25</v>
      </c>
      <c r="I430" s="47">
        <f ca="1">[1]!b_anal_yield_cnbd(B430,$A$7)</f>
        <v>0</v>
      </c>
      <c r="J430" s="47">
        <f t="shared" ca="1" si="22"/>
        <v>0</v>
      </c>
      <c r="K430" s="45" t="str">
        <f>[1]!s_info_Nature(B430)</f>
        <v>中央国有企业</v>
      </c>
      <c r="L430" s="45" t="str">
        <f>[1]!b_info_windl1type(B430)</f>
        <v>金融债</v>
      </c>
      <c r="M430" s="17">
        <f>[1]!b_info_couponrate(B430)</f>
        <v>3.05</v>
      </c>
      <c r="N430" s="18" t="str">
        <f>[1]!B_Info_ListedDate(B430)</f>
        <v>2016-08-29</v>
      </c>
      <c r="O430" s="18" t="str">
        <f>[1]!b_issue_firstissue(B430)</f>
        <v>2016-08-23</v>
      </c>
      <c r="P430" s="4">
        <f t="shared" ca="1" si="23"/>
        <v>42905</v>
      </c>
    </row>
    <row r="431" spans="2:16">
      <c r="B431" s="7">
        <v>160213</v>
      </c>
      <c r="C431" s="7">
        <v>4.3624999999999998</v>
      </c>
      <c r="D431" s="44" t="str">
        <f>[1]!b_info_name(B431)</f>
        <v>16国开13</v>
      </c>
      <c r="E431" s="45">
        <f>[1]!b_info_latestissurercreditrating(B431)</f>
        <v>0</v>
      </c>
      <c r="F431" s="46">
        <f ca="1">[1]!b_anal_day(B431,$A$5)/365</f>
        <v>9.1917808219178081</v>
      </c>
      <c r="G431" s="47">
        <f ca="1">[1]!b_anal_yield_cnbd(B431,$A$5)</f>
        <v>0</v>
      </c>
      <c r="H431" s="47">
        <f t="shared" ca="1" si="21"/>
        <v>436.25</v>
      </c>
      <c r="I431" s="47">
        <f ca="1">[1]!b_anal_yield_cnbd(B431,$A$7)</f>
        <v>0</v>
      </c>
      <c r="J431" s="47">
        <f t="shared" ca="1" si="22"/>
        <v>0</v>
      </c>
      <c r="K431" s="45" t="str">
        <f>[1]!s_info_Nature(B431)</f>
        <v>中央国有企业</v>
      </c>
      <c r="L431" s="45" t="str">
        <f>[1]!b_info_windl1type(B431)</f>
        <v>金融债</v>
      </c>
      <c r="M431" s="17">
        <f>[1]!b_info_couponrate(B431)</f>
        <v>3.05</v>
      </c>
      <c r="N431" s="18" t="str">
        <f>[1]!B_Info_ListedDate(B431)</f>
        <v>2016-08-29</v>
      </c>
      <c r="O431" s="18" t="str">
        <f>[1]!b_issue_firstissue(B431)</f>
        <v>2016-08-23</v>
      </c>
      <c r="P431" s="4">
        <f t="shared" ca="1" si="23"/>
        <v>42905</v>
      </c>
    </row>
    <row r="432" spans="2:16">
      <c r="B432" s="7">
        <v>160213</v>
      </c>
      <c r="C432" s="7">
        <v>4.3624999999999998</v>
      </c>
      <c r="D432" s="44" t="str">
        <f>[1]!b_info_name(B432)</f>
        <v>16国开13</v>
      </c>
      <c r="E432" s="45">
        <f>[1]!b_info_latestissurercreditrating(B432)</f>
        <v>0</v>
      </c>
      <c r="F432" s="46">
        <f ca="1">[1]!b_anal_day(B432,$A$5)/365</f>
        <v>9.1917808219178081</v>
      </c>
      <c r="G432" s="47">
        <f ca="1">[1]!b_anal_yield_cnbd(B432,$A$5)</f>
        <v>0</v>
      </c>
      <c r="H432" s="47">
        <f t="shared" ca="1" si="21"/>
        <v>436.25</v>
      </c>
      <c r="I432" s="47">
        <f ca="1">[1]!b_anal_yield_cnbd(B432,$A$7)</f>
        <v>0</v>
      </c>
      <c r="J432" s="47">
        <f t="shared" ca="1" si="22"/>
        <v>0</v>
      </c>
      <c r="K432" s="45" t="str">
        <f>[1]!s_info_Nature(B432)</f>
        <v>中央国有企业</v>
      </c>
      <c r="L432" s="45" t="str">
        <f>[1]!b_info_windl1type(B432)</f>
        <v>金融债</v>
      </c>
      <c r="M432" s="17">
        <f>[1]!b_info_couponrate(B432)</f>
        <v>3.05</v>
      </c>
      <c r="N432" s="18" t="str">
        <f>[1]!B_Info_ListedDate(B432)</f>
        <v>2016-08-29</v>
      </c>
      <c r="O432" s="18" t="str">
        <f>[1]!b_issue_firstissue(B432)</f>
        <v>2016-08-23</v>
      </c>
      <c r="P432" s="4">
        <f t="shared" ca="1" si="23"/>
        <v>42905</v>
      </c>
    </row>
    <row r="433" spans="2:16">
      <c r="B433" s="7">
        <v>160213</v>
      </c>
      <c r="C433" s="7">
        <v>4.3624999999999998</v>
      </c>
      <c r="D433" s="44" t="str">
        <f>[1]!b_info_name(B433)</f>
        <v>16国开13</v>
      </c>
      <c r="E433" s="45">
        <f>[1]!b_info_latestissurercreditrating(B433)</f>
        <v>0</v>
      </c>
      <c r="F433" s="46">
        <f ca="1">[1]!b_anal_day(B433,$A$5)/365</f>
        <v>9.1917808219178081</v>
      </c>
      <c r="G433" s="47">
        <f ca="1">[1]!b_anal_yield_cnbd(B433,$A$5)</f>
        <v>0</v>
      </c>
      <c r="H433" s="47">
        <f t="shared" ca="1" si="21"/>
        <v>436.25</v>
      </c>
      <c r="I433" s="47">
        <f ca="1">[1]!b_anal_yield_cnbd(B433,$A$7)</f>
        <v>0</v>
      </c>
      <c r="J433" s="47">
        <f t="shared" ca="1" si="22"/>
        <v>0</v>
      </c>
      <c r="K433" s="45" t="str">
        <f>[1]!s_info_Nature(B433)</f>
        <v>中央国有企业</v>
      </c>
      <c r="L433" s="45" t="str">
        <f>[1]!b_info_windl1type(B433)</f>
        <v>金融债</v>
      </c>
      <c r="M433" s="17">
        <f>[1]!b_info_couponrate(B433)</f>
        <v>3.05</v>
      </c>
      <c r="N433" s="18" t="str">
        <f>[1]!B_Info_ListedDate(B433)</f>
        <v>2016-08-29</v>
      </c>
      <c r="O433" s="18" t="str">
        <f>[1]!b_issue_firstissue(B433)</f>
        <v>2016-08-23</v>
      </c>
      <c r="P433" s="4">
        <f t="shared" ca="1" si="23"/>
        <v>42905</v>
      </c>
    </row>
    <row r="434" spans="2:16">
      <c r="B434" s="7">
        <v>160213</v>
      </c>
      <c r="C434" s="7">
        <v>4.3624999999999998</v>
      </c>
      <c r="D434" s="44" t="str">
        <f>[1]!b_info_name(B434)</f>
        <v>16国开13</v>
      </c>
      <c r="E434" s="45">
        <f>[1]!b_info_latestissurercreditrating(B434)</f>
        <v>0</v>
      </c>
      <c r="F434" s="46">
        <f ca="1">[1]!b_anal_day(B434,$A$5)/365</f>
        <v>9.1917808219178081</v>
      </c>
      <c r="G434" s="47">
        <f ca="1">[1]!b_anal_yield_cnbd(B434,$A$5)</f>
        <v>0</v>
      </c>
      <c r="H434" s="47">
        <f t="shared" ca="1" si="21"/>
        <v>436.25</v>
      </c>
      <c r="I434" s="47">
        <f ca="1">[1]!b_anal_yield_cnbd(B434,$A$7)</f>
        <v>0</v>
      </c>
      <c r="J434" s="47">
        <f t="shared" ca="1" si="22"/>
        <v>0</v>
      </c>
      <c r="K434" s="45" t="str">
        <f>[1]!s_info_Nature(B434)</f>
        <v>中央国有企业</v>
      </c>
      <c r="L434" s="45" t="str">
        <f>[1]!b_info_windl1type(B434)</f>
        <v>金融债</v>
      </c>
      <c r="M434" s="17">
        <f>[1]!b_info_couponrate(B434)</f>
        <v>3.05</v>
      </c>
      <c r="N434" s="18" t="str">
        <f>[1]!B_Info_ListedDate(B434)</f>
        <v>2016-08-29</v>
      </c>
      <c r="O434" s="18" t="str">
        <f>[1]!b_issue_firstissue(B434)</f>
        <v>2016-08-23</v>
      </c>
      <c r="P434" s="4">
        <f t="shared" ca="1" si="23"/>
        <v>42905</v>
      </c>
    </row>
    <row r="435" spans="2:16">
      <c r="B435" s="7">
        <v>11754055</v>
      </c>
      <c r="C435" s="7">
        <v>4.3600000000000003</v>
      </c>
      <c r="D435" s="44" t="str">
        <f>[1]!b_info_name(B435)</f>
        <v>17中电投SCP007</v>
      </c>
      <c r="E435" s="45" t="str">
        <f>[1]!b_info_latestissurercreditrating(B435)</f>
        <v>AAA</v>
      </c>
      <c r="F435" s="46">
        <f ca="1">[1]!b_anal_day(B435,$A$5)/365</f>
        <v>0.55616438356164388</v>
      </c>
      <c r="G435" s="47">
        <f ca="1">[1]!b_anal_yield_cnbd(B435,$A$5)</f>
        <v>0</v>
      </c>
      <c r="H435" s="47">
        <f t="shared" ca="1" si="21"/>
        <v>436.00000000000006</v>
      </c>
      <c r="I435" s="47">
        <f ca="1">[1]!b_anal_yield_cnbd(B435,$A$7)</f>
        <v>0</v>
      </c>
      <c r="J435" s="47">
        <f t="shared" ca="1" si="22"/>
        <v>0</v>
      </c>
      <c r="K435" s="45" t="str">
        <f>[1]!s_info_Nature(B435)</f>
        <v>中央国有企业</v>
      </c>
      <c r="L435" s="45" t="str">
        <f>[1]!b_info_windl1type(B435)</f>
        <v>短期融资券</v>
      </c>
      <c r="M435" s="17">
        <f>[1]!b_info_couponrate(B435)</f>
        <v>4.0199999999999996</v>
      </c>
      <c r="N435" s="18" t="str">
        <f>[1]!B_Info_ListedDate(B435)</f>
        <v>2017-04-13</v>
      </c>
      <c r="O435" s="18" t="str">
        <f>[1]!b_issue_firstissue(B435)</f>
        <v>2017-04-11</v>
      </c>
      <c r="P435" s="4">
        <f t="shared" ca="1" si="23"/>
        <v>42905</v>
      </c>
    </row>
    <row r="436" spans="2:16">
      <c r="B436" s="7">
        <v>150412</v>
      </c>
      <c r="C436" s="7">
        <v>4.3600000000000003</v>
      </c>
      <c r="D436" s="44" t="str">
        <f>[1]!b_info_name(B436)</f>
        <v>15农发12</v>
      </c>
      <c r="E436" s="45">
        <f>[1]!b_info_latestissurercreditrating(B436)</f>
        <v>0</v>
      </c>
      <c r="F436" s="46">
        <f ca="1">[1]!b_anal_day(B436,$A$5)/365</f>
        <v>4.8794520547945206</v>
      </c>
      <c r="G436" s="47">
        <f ca="1">[1]!b_anal_yield_cnbd(B436,$A$5)</f>
        <v>0</v>
      </c>
      <c r="H436" s="47">
        <f t="shared" ca="1" si="21"/>
        <v>436.00000000000006</v>
      </c>
      <c r="I436" s="47">
        <f ca="1">[1]!b_anal_yield_cnbd(B436,$A$7)</f>
        <v>0</v>
      </c>
      <c r="J436" s="47">
        <f t="shared" ca="1" si="22"/>
        <v>0</v>
      </c>
      <c r="K436" s="45" t="str">
        <f>[1]!s_info_Nature(B436)</f>
        <v>中央国有企业</v>
      </c>
      <c r="L436" s="45" t="str">
        <f>[1]!b_info_windl1type(B436)</f>
        <v>金融债</v>
      </c>
      <c r="M436" s="17">
        <f>[1]!b_info_couponrate(B436)</f>
        <v>4.18</v>
      </c>
      <c r="N436" s="18" t="str">
        <f>[1]!B_Info_ListedDate(B436)</f>
        <v>2015-05-08</v>
      </c>
      <c r="O436" s="18" t="str">
        <f>[1]!b_issue_firstissue(B436)</f>
        <v>2015-04-29</v>
      </c>
      <c r="P436" s="4">
        <f t="shared" ca="1" si="23"/>
        <v>42905</v>
      </c>
    </row>
    <row r="437" spans="2:16">
      <c r="B437" s="7">
        <v>160213</v>
      </c>
      <c r="C437" s="7">
        <v>4.3600000000000003</v>
      </c>
      <c r="D437" s="44" t="str">
        <f>[1]!b_info_name(B437)</f>
        <v>16国开13</v>
      </c>
      <c r="E437" s="45">
        <f>[1]!b_info_latestissurercreditrating(B437)</f>
        <v>0</v>
      </c>
      <c r="F437" s="46">
        <f ca="1">[1]!b_anal_day(B437,$A$5)/365</f>
        <v>9.1917808219178081</v>
      </c>
      <c r="G437" s="47">
        <f ca="1">[1]!b_anal_yield_cnbd(B437,$A$5)</f>
        <v>0</v>
      </c>
      <c r="H437" s="47">
        <f t="shared" ca="1" si="21"/>
        <v>436.00000000000006</v>
      </c>
      <c r="I437" s="47">
        <f ca="1">[1]!b_anal_yield_cnbd(B437,$A$7)</f>
        <v>0</v>
      </c>
      <c r="J437" s="47">
        <f t="shared" ca="1" si="22"/>
        <v>0</v>
      </c>
      <c r="K437" s="45" t="str">
        <f>[1]!s_info_Nature(B437)</f>
        <v>中央国有企业</v>
      </c>
      <c r="L437" s="45" t="str">
        <f>[1]!b_info_windl1type(B437)</f>
        <v>金融债</v>
      </c>
      <c r="M437" s="17">
        <f>[1]!b_info_couponrate(B437)</f>
        <v>3.05</v>
      </c>
      <c r="N437" s="18" t="str">
        <f>[1]!B_Info_ListedDate(B437)</f>
        <v>2016-08-29</v>
      </c>
      <c r="O437" s="18" t="str">
        <f>[1]!b_issue_firstissue(B437)</f>
        <v>2016-08-23</v>
      </c>
      <c r="P437" s="4">
        <f t="shared" ca="1" si="23"/>
        <v>42905</v>
      </c>
    </row>
    <row r="438" spans="2:16">
      <c r="B438" s="7">
        <v>160213</v>
      </c>
      <c r="C438" s="7">
        <v>4.3600000000000003</v>
      </c>
      <c r="D438" s="44" t="str">
        <f>[1]!b_info_name(B438)</f>
        <v>16国开13</v>
      </c>
      <c r="E438" s="45">
        <f>[1]!b_info_latestissurercreditrating(B438)</f>
        <v>0</v>
      </c>
      <c r="F438" s="46">
        <f ca="1">[1]!b_anal_day(B438,$A$5)/365</f>
        <v>9.1917808219178081</v>
      </c>
      <c r="G438" s="47">
        <f ca="1">[1]!b_anal_yield_cnbd(B438,$A$5)</f>
        <v>0</v>
      </c>
      <c r="H438" s="47">
        <f t="shared" ca="1" si="21"/>
        <v>436.00000000000006</v>
      </c>
      <c r="I438" s="47">
        <f ca="1">[1]!b_anal_yield_cnbd(B438,$A$7)</f>
        <v>0</v>
      </c>
      <c r="J438" s="47">
        <f t="shared" ca="1" si="22"/>
        <v>0</v>
      </c>
      <c r="K438" s="45" t="str">
        <f>[1]!s_info_Nature(B438)</f>
        <v>中央国有企业</v>
      </c>
      <c r="L438" s="45" t="str">
        <f>[1]!b_info_windl1type(B438)</f>
        <v>金融债</v>
      </c>
      <c r="M438" s="17">
        <f>[1]!b_info_couponrate(B438)</f>
        <v>3.05</v>
      </c>
      <c r="N438" s="18" t="str">
        <f>[1]!B_Info_ListedDate(B438)</f>
        <v>2016-08-29</v>
      </c>
      <c r="O438" s="18" t="str">
        <f>[1]!b_issue_firstissue(B438)</f>
        <v>2016-08-23</v>
      </c>
      <c r="P438" s="4">
        <f t="shared" ca="1" si="23"/>
        <v>42905</v>
      </c>
    </row>
    <row r="439" spans="2:16">
      <c r="B439" s="7">
        <v>160213</v>
      </c>
      <c r="C439" s="7">
        <v>4.3600000000000003</v>
      </c>
      <c r="D439" s="44" t="str">
        <f>[1]!b_info_name(B439)</f>
        <v>16国开13</v>
      </c>
      <c r="E439" s="45">
        <f>[1]!b_info_latestissurercreditrating(B439)</f>
        <v>0</v>
      </c>
      <c r="F439" s="46">
        <f ca="1">[1]!b_anal_day(B439,$A$5)/365</f>
        <v>9.1917808219178081</v>
      </c>
      <c r="G439" s="47">
        <f ca="1">[1]!b_anal_yield_cnbd(B439,$A$5)</f>
        <v>0</v>
      </c>
      <c r="H439" s="47">
        <f t="shared" ca="1" si="21"/>
        <v>436.00000000000006</v>
      </c>
      <c r="I439" s="47">
        <f ca="1">[1]!b_anal_yield_cnbd(B439,$A$7)</f>
        <v>0</v>
      </c>
      <c r="J439" s="47">
        <f t="shared" ca="1" si="22"/>
        <v>0</v>
      </c>
      <c r="K439" s="45" t="str">
        <f>[1]!s_info_Nature(B439)</f>
        <v>中央国有企业</v>
      </c>
      <c r="L439" s="45" t="str">
        <f>[1]!b_info_windl1type(B439)</f>
        <v>金融债</v>
      </c>
      <c r="M439" s="17">
        <f>[1]!b_info_couponrate(B439)</f>
        <v>3.05</v>
      </c>
      <c r="N439" s="18" t="str">
        <f>[1]!B_Info_ListedDate(B439)</f>
        <v>2016-08-29</v>
      </c>
      <c r="O439" s="18" t="str">
        <f>[1]!b_issue_firstissue(B439)</f>
        <v>2016-08-23</v>
      </c>
      <c r="P439" s="4">
        <f t="shared" ca="1" si="23"/>
        <v>42905</v>
      </c>
    </row>
    <row r="440" spans="2:16">
      <c r="B440" s="7">
        <v>160213</v>
      </c>
      <c r="C440" s="7">
        <v>4.3600000000000003</v>
      </c>
      <c r="D440" s="44" t="str">
        <f>[1]!b_info_name(B440)</f>
        <v>16国开13</v>
      </c>
      <c r="E440" s="45">
        <f>[1]!b_info_latestissurercreditrating(B440)</f>
        <v>0</v>
      </c>
      <c r="F440" s="46">
        <f ca="1">[1]!b_anal_day(B440,$A$5)/365</f>
        <v>9.1917808219178081</v>
      </c>
      <c r="G440" s="47">
        <f ca="1">[1]!b_anal_yield_cnbd(B440,$A$5)</f>
        <v>0</v>
      </c>
      <c r="H440" s="47">
        <f t="shared" ca="1" si="21"/>
        <v>436.00000000000006</v>
      </c>
      <c r="I440" s="47">
        <f ca="1">[1]!b_anal_yield_cnbd(B440,$A$7)</f>
        <v>0</v>
      </c>
      <c r="J440" s="47">
        <f t="shared" ca="1" si="22"/>
        <v>0</v>
      </c>
      <c r="K440" s="45" t="str">
        <f>[1]!s_info_Nature(B440)</f>
        <v>中央国有企业</v>
      </c>
      <c r="L440" s="45" t="str">
        <f>[1]!b_info_windl1type(B440)</f>
        <v>金融债</v>
      </c>
      <c r="M440" s="17">
        <f>[1]!b_info_couponrate(B440)</f>
        <v>3.05</v>
      </c>
      <c r="N440" s="18" t="str">
        <f>[1]!B_Info_ListedDate(B440)</f>
        <v>2016-08-29</v>
      </c>
      <c r="O440" s="18" t="str">
        <f>[1]!b_issue_firstissue(B440)</f>
        <v>2016-08-23</v>
      </c>
      <c r="P440" s="4">
        <f t="shared" ca="1" si="23"/>
        <v>42905</v>
      </c>
    </row>
    <row r="441" spans="2:16">
      <c r="B441" s="7">
        <v>160213</v>
      </c>
      <c r="C441" s="7">
        <v>4.3600000000000003</v>
      </c>
      <c r="D441" s="44" t="str">
        <f>[1]!b_info_name(B441)</f>
        <v>16国开13</v>
      </c>
      <c r="E441" s="45">
        <f>[1]!b_info_latestissurercreditrating(B441)</f>
        <v>0</v>
      </c>
      <c r="F441" s="46">
        <f ca="1">[1]!b_anal_day(B441,$A$5)/365</f>
        <v>9.1917808219178081</v>
      </c>
      <c r="G441" s="47">
        <f ca="1">[1]!b_anal_yield_cnbd(B441,$A$5)</f>
        <v>0</v>
      </c>
      <c r="H441" s="47">
        <f t="shared" ca="1" si="21"/>
        <v>436.00000000000006</v>
      </c>
      <c r="I441" s="47">
        <f ca="1">[1]!b_anal_yield_cnbd(B441,$A$7)</f>
        <v>0</v>
      </c>
      <c r="J441" s="47">
        <f t="shared" ca="1" si="22"/>
        <v>0</v>
      </c>
      <c r="K441" s="45" t="str">
        <f>[1]!s_info_Nature(B441)</f>
        <v>中央国有企业</v>
      </c>
      <c r="L441" s="45" t="str">
        <f>[1]!b_info_windl1type(B441)</f>
        <v>金融债</v>
      </c>
      <c r="M441" s="17">
        <f>[1]!b_info_couponrate(B441)</f>
        <v>3.05</v>
      </c>
      <c r="N441" s="18" t="str">
        <f>[1]!B_Info_ListedDate(B441)</f>
        <v>2016-08-29</v>
      </c>
      <c r="O441" s="18" t="str">
        <f>[1]!b_issue_firstissue(B441)</f>
        <v>2016-08-23</v>
      </c>
      <c r="P441" s="4">
        <f t="shared" ca="1" si="23"/>
        <v>42905</v>
      </c>
    </row>
    <row r="442" spans="2:16">
      <c r="B442" s="7">
        <v>160213</v>
      </c>
      <c r="C442" s="7">
        <v>4.3600000000000003</v>
      </c>
      <c r="D442" s="44" t="str">
        <f>[1]!b_info_name(B442)</f>
        <v>16国开13</v>
      </c>
      <c r="E442" s="45">
        <f>[1]!b_info_latestissurercreditrating(B442)</f>
        <v>0</v>
      </c>
      <c r="F442" s="46">
        <f ca="1">[1]!b_anal_day(B442,$A$5)/365</f>
        <v>9.1917808219178081</v>
      </c>
      <c r="G442" s="47">
        <f ca="1">[1]!b_anal_yield_cnbd(B442,$A$5)</f>
        <v>0</v>
      </c>
      <c r="H442" s="47">
        <f t="shared" ca="1" si="21"/>
        <v>436.00000000000006</v>
      </c>
      <c r="I442" s="47">
        <f ca="1">[1]!b_anal_yield_cnbd(B442,$A$7)</f>
        <v>0</v>
      </c>
      <c r="J442" s="47">
        <f t="shared" ca="1" si="22"/>
        <v>0</v>
      </c>
      <c r="K442" s="45" t="str">
        <f>[1]!s_info_Nature(B442)</f>
        <v>中央国有企业</v>
      </c>
      <c r="L442" s="45" t="str">
        <f>[1]!b_info_windl1type(B442)</f>
        <v>金融债</v>
      </c>
      <c r="M442" s="17">
        <f>[1]!b_info_couponrate(B442)</f>
        <v>3.05</v>
      </c>
      <c r="N442" s="18" t="str">
        <f>[1]!B_Info_ListedDate(B442)</f>
        <v>2016-08-29</v>
      </c>
      <c r="O442" s="18" t="str">
        <f>[1]!b_issue_firstissue(B442)</f>
        <v>2016-08-23</v>
      </c>
      <c r="P442" s="4">
        <f t="shared" ca="1" si="23"/>
        <v>42905</v>
      </c>
    </row>
    <row r="443" spans="2:16">
      <c r="B443" s="7">
        <v>160213</v>
      </c>
      <c r="C443" s="7">
        <v>4.3600000000000003</v>
      </c>
      <c r="D443" s="44" t="str">
        <f>[1]!b_info_name(B443)</f>
        <v>16国开13</v>
      </c>
      <c r="E443" s="45">
        <f>[1]!b_info_latestissurercreditrating(B443)</f>
        <v>0</v>
      </c>
      <c r="F443" s="46">
        <f ca="1">[1]!b_anal_day(B443,$A$5)/365</f>
        <v>9.1917808219178081</v>
      </c>
      <c r="G443" s="47">
        <f ca="1">[1]!b_anal_yield_cnbd(B443,$A$5)</f>
        <v>0</v>
      </c>
      <c r="H443" s="47">
        <f t="shared" ca="1" si="21"/>
        <v>436.00000000000006</v>
      </c>
      <c r="I443" s="47">
        <f ca="1">[1]!b_anal_yield_cnbd(B443,$A$7)</f>
        <v>0</v>
      </c>
      <c r="J443" s="47">
        <f t="shared" ca="1" si="22"/>
        <v>0</v>
      </c>
      <c r="K443" s="45" t="str">
        <f>[1]!s_info_Nature(B443)</f>
        <v>中央国有企业</v>
      </c>
      <c r="L443" s="45" t="str">
        <f>[1]!b_info_windl1type(B443)</f>
        <v>金融债</v>
      </c>
      <c r="M443" s="17">
        <f>[1]!b_info_couponrate(B443)</f>
        <v>3.05</v>
      </c>
      <c r="N443" s="18" t="str">
        <f>[1]!B_Info_ListedDate(B443)</f>
        <v>2016-08-29</v>
      </c>
      <c r="O443" s="18" t="str">
        <f>[1]!b_issue_firstissue(B443)</f>
        <v>2016-08-23</v>
      </c>
      <c r="P443" s="4">
        <f t="shared" ca="1" si="23"/>
        <v>42905</v>
      </c>
    </row>
    <row r="444" spans="2:16">
      <c r="B444" s="7">
        <v>160213</v>
      </c>
      <c r="C444" s="7">
        <v>4.3600000000000003</v>
      </c>
      <c r="D444" s="44" t="str">
        <f>[1]!b_info_name(B444)</f>
        <v>16国开13</v>
      </c>
      <c r="E444" s="45">
        <f>[1]!b_info_latestissurercreditrating(B444)</f>
        <v>0</v>
      </c>
      <c r="F444" s="46">
        <f ca="1">[1]!b_anal_day(B444,$A$5)/365</f>
        <v>9.1917808219178081</v>
      </c>
      <c r="G444" s="47">
        <f ca="1">[1]!b_anal_yield_cnbd(B444,$A$5)</f>
        <v>0</v>
      </c>
      <c r="H444" s="47">
        <f t="shared" ca="1" si="21"/>
        <v>436.00000000000006</v>
      </c>
      <c r="I444" s="47">
        <f ca="1">[1]!b_anal_yield_cnbd(B444,$A$7)</f>
        <v>0</v>
      </c>
      <c r="J444" s="47">
        <f t="shared" ca="1" si="22"/>
        <v>0</v>
      </c>
      <c r="K444" s="45" t="str">
        <f>[1]!s_info_Nature(B444)</f>
        <v>中央国有企业</v>
      </c>
      <c r="L444" s="45" t="str">
        <f>[1]!b_info_windl1type(B444)</f>
        <v>金融债</v>
      </c>
      <c r="M444" s="17">
        <f>[1]!b_info_couponrate(B444)</f>
        <v>3.05</v>
      </c>
      <c r="N444" s="18" t="str">
        <f>[1]!B_Info_ListedDate(B444)</f>
        <v>2016-08-29</v>
      </c>
      <c r="O444" s="18" t="str">
        <f>[1]!b_issue_firstissue(B444)</f>
        <v>2016-08-23</v>
      </c>
      <c r="P444" s="4">
        <f t="shared" ca="1" si="23"/>
        <v>42905</v>
      </c>
    </row>
    <row r="445" spans="2:16">
      <c r="B445" s="7">
        <v>160213</v>
      </c>
      <c r="C445" s="7">
        <v>4.3600000000000003</v>
      </c>
      <c r="D445" s="44" t="str">
        <f>[1]!b_info_name(B445)</f>
        <v>16国开13</v>
      </c>
      <c r="E445" s="45">
        <f>[1]!b_info_latestissurercreditrating(B445)</f>
        <v>0</v>
      </c>
      <c r="F445" s="46">
        <f ca="1">[1]!b_anal_day(B445,$A$5)/365</f>
        <v>9.1917808219178081</v>
      </c>
      <c r="G445" s="47">
        <f ca="1">[1]!b_anal_yield_cnbd(B445,$A$5)</f>
        <v>0</v>
      </c>
      <c r="H445" s="47">
        <f t="shared" ca="1" si="21"/>
        <v>436.00000000000006</v>
      </c>
      <c r="I445" s="47">
        <f ca="1">[1]!b_anal_yield_cnbd(B445,$A$7)</f>
        <v>0</v>
      </c>
      <c r="J445" s="47">
        <f t="shared" ca="1" si="22"/>
        <v>0</v>
      </c>
      <c r="K445" s="45" t="str">
        <f>[1]!s_info_Nature(B445)</f>
        <v>中央国有企业</v>
      </c>
      <c r="L445" s="45" t="str">
        <f>[1]!b_info_windl1type(B445)</f>
        <v>金融债</v>
      </c>
      <c r="M445" s="17">
        <f>[1]!b_info_couponrate(B445)</f>
        <v>3.05</v>
      </c>
      <c r="N445" s="18" t="str">
        <f>[1]!B_Info_ListedDate(B445)</f>
        <v>2016-08-29</v>
      </c>
      <c r="O445" s="18" t="str">
        <f>[1]!b_issue_firstissue(B445)</f>
        <v>2016-08-23</v>
      </c>
      <c r="P445" s="4">
        <f t="shared" ca="1" si="23"/>
        <v>42905</v>
      </c>
    </row>
    <row r="446" spans="2:16">
      <c r="B446" s="7">
        <v>160213</v>
      </c>
      <c r="C446" s="7">
        <v>4.3600000000000003</v>
      </c>
      <c r="D446" s="44" t="str">
        <f>[1]!b_info_name(B446)</f>
        <v>16国开13</v>
      </c>
      <c r="E446" s="45">
        <f>[1]!b_info_latestissurercreditrating(B446)</f>
        <v>0</v>
      </c>
      <c r="F446" s="46">
        <f ca="1">[1]!b_anal_day(B446,$A$5)/365</f>
        <v>9.1917808219178081</v>
      </c>
      <c r="G446" s="47">
        <f ca="1">[1]!b_anal_yield_cnbd(B446,$A$5)</f>
        <v>0</v>
      </c>
      <c r="H446" s="47">
        <f t="shared" ca="1" si="21"/>
        <v>436.00000000000006</v>
      </c>
      <c r="I446" s="47">
        <f ca="1">[1]!b_anal_yield_cnbd(B446,$A$7)</f>
        <v>0</v>
      </c>
      <c r="J446" s="47">
        <f t="shared" ca="1" si="22"/>
        <v>0</v>
      </c>
      <c r="K446" s="45" t="str">
        <f>[1]!s_info_Nature(B446)</f>
        <v>中央国有企业</v>
      </c>
      <c r="L446" s="45" t="str">
        <f>[1]!b_info_windl1type(B446)</f>
        <v>金融债</v>
      </c>
      <c r="M446" s="17">
        <f>[1]!b_info_couponrate(B446)</f>
        <v>3.05</v>
      </c>
      <c r="N446" s="18" t="str">
        <f>[1]!B_Info_ListedDate(B446)</f>
        <v>2016-08-29</v>
      </c>
      <c r="O446" s="18" t="str">
        <f>[1]!b_issue_firstissue(B446)</f>
        <v>2016-08-23</v>
      </c>
      <c r="P446" s="4">
        <f t="shared" ca="1" si="23"/>
        <v>42905</v>
      </c>
    </row>
    <row r="447" spans="2:16">
      <c r="B447" s="7">
        <v>160213</v>
      </c>
      <c r="C447" s="7">
        <v>4.3600000000000003</v>
      </c>
      <c r="D447" s="44" t="str">
        <f>[1]!b_info_name(B447)</f>
        <v>16国开13</v>
      </c>
      <c r="E447" s="45">
        <f>[1]!b_info_latestissurercreditrating(B447)</f>
        <v>0</v>
      </c>
      <c r="F447" s="46">
        <f ca="1">[1]!b_anal_day(B447,$A$5)/365</f>
        <v>9.1917808219178081</v>
      </c>
      <c r="G447" s="47">
        <f ca="1">[1]!b_anal_yield_cnbd(B447,$A$5)</f>
        <v>0</v>
      </c>
      <c r="H447" s="47">
        <f t="shared" ca="1" si="21"/>
        <v>436.00000000000006</v>
      </c>
      <c r="I447" s="47">
        <f ca="1">[1]!b_anal_yield_cnbd(B447,$A$7)</f>
        <v>0</v>
      </c>
      <c r="J447" s="47">
        <f t="shared" ca="1" si="22"/>
        <v>0</v>
      </c>
      <c r="K447" s="45" t="str">
        <f>[1]!s_info_Nature(B447)</f>
        <v>中央国有企业</v>
      </c>
      <c r="L447" s="45" t="str">
        <f>[1]!b_info_windl1type(B447)</f>
        <v>金融债</v>
      </c>
      <c r="M447" s="17">
        <f>[1]!b_info_couponrate(B447)</f>
        <v>3.05</v>
      </c>
      <c r="N447" s="18" t="str">
        <f>[1]!B_Info_ListedDate(B447)</f>
        <v>2016-08-29</v>
      </c>
      <c r="O447" s="18" t="str">
        <f>[1]!b_issue_firstissue(B447)</f>
        <v>2016-08-23</v>
      </c>
      <c r="P447" s="4">
        <f t="shared" ca="1" si="23"/>
        <v>42905</v>
      </c>
    </row>
    <row r="448" spans="2:16">
      <c r="B448" s="7">
        <v>160213</v>
      </c>
      <c r="C448" s="7">
        <v>4.3600000000000003</v>
      </c>
      <c r="D448" s="44" t="str">
        <f>[1]!b_info_name(B448)</f>
        <v>16国开13</v>
      </c>
      <c r="E448" s="45">
        <f>[1]!b_info_latestissurercreditrating(B448)</f>
        <v>0</v>
      </c>
      <c r="F448" s="46">
        <f ca="1">[1]!b_anal_day(B448,$A$5)/365</f>
        <v>9.1917808219178081</v>
      </c>
      <c r="G448" s="47">
        <f ca="1">[1]!b_anal_yield_cnbd(B448,$A$5)</f>
        <v>0</v>
      </c>
      <c r="H448" s="47">
        <f t="shared" ca="1" si="21"/>
        <v>436.00000000000006</v>
      </c>
      <c r="I448" s="47">
        <f ca="1">[1]!b_anal_yield_cnbd(B448,$A$7)</f>
        <v>0</v>
      </c>
      <c r="J448" s="47">
        <f t="shared" ca="1" si="22"/>
        <v>0</v>
      </c>
      <c r="K448" s="45" t="str">
        <f>[1]!s_info_Nature(B448)</f>
        <v>中央国有企业</v>
      </c>
      <c r="L448" s="45" t="str">
        <f>[1]!b_info_windl1type(B448)</f>
        <v>金融债</v>
      </c>
      <c r="M448" s="17">
        <f>[1]!b_info_couponrate(B448)</f>
        <v>3.05</v>
      </c>
      <c r="N448" s="18" t="str">
        <f>[1]!B_Info_ListedDate(B448)</f>
        <v>2016-08-29</v>
      </c>
      <c r="O448" s="18" t="str">
        <f>[1]!b_issue_firstissue(B448)</f>
        <v>2016-08-23</v>
      </c>
      <c r="P448" s="4">
        <f t="shared" ca="1" si="23"/>
        <v>42905</v>
      </c>
    </row>
    <row r="449" spans="2:16">
      <c r="B449" s="7">
        <v>160213</v>
      </c>
      <c r="C449" s="7">
        <v>4.3600000000000003</v>
      </c>
      <c r="D449" s="44" t="str">
        <f>[1]!b_info_name(B449)</f>
        <v>16国开13</v>
      </c>
      <c r="E449" s="45">
        <f>[1]!b_info_latestissurercreditrating(B449)</f>
        <v>0</v>
      </c>
      <c r="F449" s="46">
        <f ca="1">[1]!b_anal_day(B449,$A$5)/365</f>
        <v>9.1917808219178081</v>
      </c>
      <c r="G449" s="47">
        <f ca="1">[1]!b_anal_yield_cnbd(B449,$A$5)</f>
        <v>0</v>
      </c>
      <c r="H449" s="47">
        <f t="shared" ca="1" si="21"/>
        <v>436.00000000000006</v>
      </c>
      <c r="I449" s="47">
        <f ca="1">[1]!b_anal_yield_cnbd(B449,$A$7)</f>
        <v>0</v>
      </c>
      <c r="J449" s="47">
        <f t="shared" ca="1" si="22"/>
        <v>0</v>
      </c>
      <c r="K449" s="45" t="str">
        <f>[1]!s_info_Nature(B449)</f>
        <v>中央国有企业</v>
      </c>
      <c r="L449" s="45" t="str">
        <f>[1]!b_info_windl1type(B449)</f>
        <v>金融债</v>
      </c>
      <c r="M449" s="17">
        <f>[1]!b_info_couponrate(B449)</f>
        <v>3.05</v>
      </c>
      <c r="N449" s="18" t="str">
        <f>[1]!B_Info_ListedDate(B449)</f>
        <v>2016-08-29</v>
      </c>
      <c r="O449" s="18" t="str">
        <f>[1]!b_issue_firstissue(B449)</f>
        <v>2016-08-23</v>
      </c>
      <c r="P449" s="4">
        <f t="shared" ca="1" si="23"/>
        <v>42905</v>
      </c>
    </row>
    <row r="450" spans="2:16">
      <c r="B450" s="7">
        <v>160213</v>
      </c>
      <c r="C450" s="7">
        <v>4.3600000000000003</v>
      </c>
      <c r="D450" s="44" t="str">
        <f>[1]!b_info_name(B450)</f>
        <v>16国开13</v>
      </c>
      <c r="E450" s="45">
        <f>[1]!b_info_latestissurercreditrating(B450)</f>
        <v>0</v>
      </c>
      <c r="F450" s="46">
        <f ca="1">[1]!b_anal_day(B450,$A$5)/365</f>
        <v>9.1917808219178081</v>
      </c>
      <c r="G450" s="47">
        <f ca="1">[1]!b_anal_yield_cnbd(B450,$A$5)</f>
        <v>0</v>
      </c>
      <c r="H450" s="47">
        <f t="shared" ca="1" si="21"/>
        <v>436.00000000000006</v>
      </c>
      <c r="I450" s="47">
        <f ca="1">[1]!b_anal_yield_cnbd(B450,$A$7)</f>
        <v>0</v>
      </c>
      <c r="J450" s="47">
        <f t="shared" ca="1" si="22"/>
        <v>0</v>
      </c>
      <c r="K450" s="45" t="str">
        <f>[1]!s_info_Nature(B450)</f>
        <v>中央国有企业</v>
      </c>
      <c r="L450" s="45" t="str">
        <f>[1]!b_info_windl1type(B450)</f>
        <v>金融债</v>
      </c>
      <c r="M450" s="17">
        <f>[1]!b_info_couponrate(B450)</f>
        <v>3.05</v>
      </c>
      <c r="N450" s="18" t="str">
        <f>[1]!B_Info_ListedDate(B450)</f>
        <v>2016-08-29</v>
      </c>
      <c r="O450" s="18" t="str">
        <f>[1]!b_issue_firstissue(B450)</f>
        <v>2016-08-23</v>
      </c>
      <c r="P450" s="4">
        <f t="shared" ca="1" si="23"/>
        <v>42905</v>
      </c>
    </row>
    <row r="451" spans="2:16">
      <c r="B451" s="7">
        <v>160213</v>
      </c>
      <c r="C451" s="7">
        <v>4.3600000000000003</v>
      </c>
      <c r="D451" s="44" t="str">
        <f>[1]!b_info_name(B451)</f>
        <v>16国开13</v>
      </c>
      <c r="E451" s="45">
        <f>[1]!b_info_latestissurercreditrating(B451)</f>
        <v>0</v>
      </c>
      <c r="F451" s="46">
        <f ca="1">[1]!b_anal_day(B451,$A$5)/365</f>
        <v>9.1917808219178081</v>
      </c>
      <c r="G451" s="47">
        <f ca="1">[1]!b_anal_yield_cnbd(B451,$A$5)</f>
        <v>0</v>
      </c>
      <c r="H451" s="47">
        <f t="shared" ca="1" si="21"/>
        <v>436.00000000000006</v>
      </c>
      <c r="I451" s="47">
        <f ca="1">[1]!b_anal_yield_cnbd(B451,$A$7)</f>
        <v>0</v>
      </c>
      <c r="J451" s="47">
        <f t="shared" ca="1" si="22"/>
        <v>0</v>
      </c>
      <c r="K451" s="45" t="str">
        <f>[1]!s_info_Nature(B451)</f>
        <v>中央国有企业</v>
      </c>
      <c r="L451" s="45" t="str">
        <f>[1]!b_info_windl1type(B451)</f>
        <v>金融债</v>
      </c>
      <c r="M451" s="17">
        <f>[1]!b_info_couponrate(B451)</f>
        <v>3.05</v>
      </c>
      <c r="N451" s="18" t="str">
        <f>[1]!B_Info_ListedDate(B451)</f>
        <v>2016-08-29</v>
      </c>
      <c r="O451" s="18" t="str">
        <f>[1]!b_issue_firstissue(B451)</f>
        <v>2016-08-23</v>
      </c>
      <c r="P451" s="4">
        <f t="shared" ca="1" si="23"/>
        <v>42905</v>
      </c>
    </row>
    <row r="452" spans="2:16">
      <c r="B452" s="7">
        <v>160213</v>
      </c>
      <c r="C452" s="7">
        <v>4.3600000000000003</v>
      </c>
      <c r="D452" s="44" t="str">
        <f>[1]!b_info_name(B452)</f>
        <v>16国开13</v>
      </c>
      <c r="E452" s="45">
        <f>[1]!b_info_latestissurercreditrating(B452)</f>
        <v>0</v>
      </c>
      <c r="F452" s="46">
        <f ca="1">[1]!b_anal_day(B452,$A$5)/365</f>
        <v>9.1917808219178081</v>
      </c>
      <c r="G452" s="47">
        <f ca="1">[1]!b_anal_yield_cnbd(B452,$A$5)</f>
        <v>0</v>
      </c>
      <c r="H452" s="47">
        <f t="shared" ca="1" si="21"/>
        <v>436.00000000000006</v>
      </c>
      <c r="I452" s="47">
        <f ca="1">[1]!b_anal_yield_cnbd(B452,$A$7)</f>
        <v>0</v>
      </c>
      <c r="J452" s="47">
        <f t="shared" ca="1" si="22"/>
        <v>0</v>
      </c>
      <c r="K452" s="45" t="str">
        <f>[1]!s_info_Nature(B452)</f>
        <v>中央国有企业</v>
      </c>
      <c r="L452" s="45" t="str">
        <f>[1]!b_info_windl1type(B452)</f>
        <v>金融债</v>
      </c>
      <c r="M452" s="17">
        <f>[1]!b_info_couponrate(B452)</f>
        <v>3.05</v>
      </c>
      <c r="N452" s="18" t="str">
        <f>[1]!B_Info_ListedDate(B452)</f>
        <v>2016-08-29</v>
      </c>
      <c r="O452" s="18" t="str">
        <f>[1]!b_issue_firstissue(B452)</f>
        <v>2016-08-23</v>
      </c>
      <c r="P452" s="4">
        <f t="shared" ca="1" si="23"/>
        <v>42905</v>
      </c>
    </row>
    <row r="453" spans="2:16">
      <c r="B453" s="7">
        <v>160213</v>
      </c>
      <c r="C453" s="7">
        <v>4.3600000000000003</v>
      </c>
      <c r="D453" s="44" t="str">
        <f>[1]!b_info_name(B453)</f>
        <v>16国开13</v>
      </c>
      <c r="E453" s="45">
        <f>[1]!b_info_latestissurercreditrating(B453)</f>
        <v>0</v>
      </c>
      <c r="F453" s="46">
        <f ca="1">[1]!b_anal_day(B453,$A$5)/365</f>
        <v>9.1917808219178081</v>
      </c>
      <c r="G453" s="47">
        <f ca="1">[1]!b_anal_yield_cnbd(B453,$A$5)</f>
        <v>0</v>
      </c>
      <c r="H453" s="47">
        <f t="shared" ca="1" si="21"/>
        <v>436.00000000000006</v>
      </c>
      <c r="I453" s="47">
        <f ca="1">[1]!b_anal_yield_cnbd(B453,$A$7)</f>
        <v>0</v>
      </c>
      <c r="J453" s="47">
        <f t="shared" ca="1" si="22"/>
        <v>0</v>
      </c>
      <c r="K453" s="45" t="str">
        <f>[1]!s_info_Nature(B453)</f>
        <v>中央国有企业</v>
      </c>
      <c r="L453" s="45" t="str">
        <f>[1]!b_info_windl1type(B453)</f>
        <v>金融债</v>
      </c>
      <c r="M453" s="17">
        <f>[1]!b_info_couponrate(B453)</f>
        <v>3.05</v>
      </c>
      <c r="N453" s="18" t="str">
        <f>[1]!B_Info_ListedDate(B453)</f>
        <v>2016-08-29</v>
      </c>
      <c r="O453" s="18" t="str">
        <f>[1]!b_issue_firstissue(B453)</f>
        <v>2016-08-23</v>
      </c>
      <c r="P453" s="4">
        <f t="shared" ca="1" si="23"/>
        <v>42905</v>
      </c>
    </row>
    <row r="454" spans="2:16">
      <c r="B454" s="7">
        <v>160213</v>
      </c>
      <c r="C454" s="7">
        <v>4.3600000000000003</v>
      </c>
      <c r="D454" s="44" t="str">
        <f>[1]!b_info_name(B454)</f>
        <v>16国开13</v>
      </c>
      <c r="E454" s="45">
        <f>[1]!b_info_latestissurercreditrating(B454)</f>
        <v>0</v>
      </c>
      <c r="F454" s="46">
        <f ca="1">[1]!b_anal_day(B454,$A$5)/365</f>
        <v>9.1917808219178081</v>
      </c>
      <c r="G454" s="47">
        <f ca="1">[1]!b_anal_yield_cnbd(B454,$A$5)</f>
        <v>0</v>
      </c>
      <c r="H454" s="47">
        <f t="shared" ca="1" si="21"/>
        <v>436.00000000000006</v>
      </c>
      <c r="I454" s="47">
        <f ca="1">[1]!b_anal_yield_cnbd(B454,$A$7)</f>
        <v>0</v>
      </c>
      <c r="J454" s="47">
        <f t="shared" ca="1" si="22"/>
        <v>0</v>
      </c>
      <c r="K454" s="45" t="str">
        <f>[1]!s_info_Nature(B454)</f>
        <v>中央国有企业</v>
      </c>
      <c r="L454" s="45" t="str">
        <f>[1]!b_info_windl1type(B454)</f>
        <v>金融债</v>
      </c>
      <c r="M454" s="17">
        <f>[1]!b_info_couponrate(B454)</f>
        <v>3.05</v>
      </c>
      <c r="N454" s="18" t="str">
        <f>[1]!B_Info_ListedDate(B454)</f>
        <v>2016-08-29</v>
      </c>
      <c r="O454" s="18" t="str">
        <f>[1]!b_issue_firstissue(B454)</f>
        <v>2016-08-23</v>
      </c>
      <c r="P454" s="4">
        <f t="shared" ca="1" si="23"/>
        <v>42905</v>
      </c>
    </row>
    <row r="455" spans="2:16">
      <c r="B455" s="7">
        <v>160213</v>
      </c>
      <c r="C455" s="7">
        <v>4.3600000000000003</v>
      </c>
      <c r="D455" s="44" t="str">
        <f>[1]!b_info_name(B455)</f>
        <v>16国开13</v>
      </c>
      <c r="E455" s="45">
        <f>[1]!b_info_latestissurercreditrating(B455)</f>
        <v>0</v>
      </c>
      <c r="F455" s="46">
        <f ca="1">[1]!b_anal_day(B455,$A$5)/365</f>
        <v>9.1917808219178081</v>
      </c>
      <c r="G455" s="47">
        <f ca="1">[1]!b_anal_yield_cnbd(B455,$A$5)</f>
        <v>0</v>
      </c>
      <c r="H455" s="47">
        <f t="shared" ca="1" si="21"/>
        <v>436.00000000000006</v>
      </c>
      <c r="I455" s="47">
        <f ca="1">[1]!b_anal_yield_cnbd(B455,$A$7)</f>
        <v>0</v>
      </c>
      <c r="J455" s="47">
        <f t="shared" ca="1" si="22"/>
        <v>0</v>
      </c>
      <c r="K455" s="45" t="str">
        <f>[1]!s_info_Nature(B455)</f>
        <v>中央国有企业</v>
      </c>
      <c r="L455" s="45" t="str">
        <f>[1]!b_info_windl1type(B455)</f>
        <v>金融债</v>
      </c>
      <c r="M455" s="17">
        <f>[1]!b_info_couponrate(B455)</f>
        <v>3.05</v>
      </c>
      <c r="N455" s="18" t="str">
        <f>[1]!B_Info_ListedDate(B455)</f>
        <v>2016-08-29</v>
      </c>
      <c r="O455" s="18" t="str">
        <f>[1]!b_issue_firstissue(B455)</f>
        <v>2016-08-23</v>
      </c>
      <c r="P455" s="4">
        <f t="shared" ca="1" si="23"/>
        <v>42905</v>
      </c>
    </row>
    <row r="456" spans="2:16">
      <c r="B456" s="7">
        <v>150412</v>
      </c>
      <c r="C456" s="7">
        <v>4.3600000000000003</v>
      </c>
      <c r="D456" s="44" t="str">
        <f>[1]!b_info_name(B456)</f>
        <v>15农发12</v>
      </c>
      <c r="E456" s="45">
        <f>[1]!b_info_latestissurercreditrating(B456)</f>
        <v>0</v>
      </c>
      <c r="F456" s="46">
        <f ca="1">[1]!b_anal_day(B456,$A$5)/365</f>
        <v>4.8794520547945206</v>
      </c>
      <c r="G456" s="47">
        <f ca="1">[1]!b_anal_yield_cnbd(B456,$A$5)</f>
        <v>0</v>
      </c>
      <c r="H456" s="47">
        <f t="shared" ca="1" si="21"/>
        <v>436.00000000000006</v>
      </c>
      <c r="I456" s="47">
        <f ca="1">[1]!b_anal_yield_cnbd(B456,$A$7)</f>
        <v>0</v>
      </c>
      <c r="J456" s="47">
        <f t="shared" ca="1" si="22"/>
        <v>0</v>
      </c>
      <c r="K456" s="45" t="str">
        <f>[1]!s_info_Nature(B456)</f>
        <v>中央国有企业</v>
      </c>
      <c r="L456" s="45" t="str">
        <f>[1]!b_info_windl1type(B456)</f>
        <v>金融债</v>
      </c>
      <c r="M456" s="17">
        <f>[1]!b_info_couponrate(B456)</f>
        <v>4.18</v>
      </c>
      <c r="N456" s="18" t="str">
        <f>[1]!B_Info_ListedDate(B456)</f>
        <v>2015-05-08</v>
      </c>
      <c r="O456" s="18" t="str">
        <f>[1]!b_issue_firstissue(B456)</f>
        <v>2015-04-29</v>
      </c>
      <c r="P456" s="4">
        <f t="shared" ca="1" si="23"/>
        <v>42905</v>
      </c>
    </row>
    <row r="457" spans="2:16">
      <c r="B457" s="7">
        <v>160213</v>
      </c>
      <c r="C457" s="7">
        <v>4.3600000000000003</v>
      </c>
      <c r="D457" s="44" t="str">
        <f>[1]!b_info_name(B457)</f>
        <v>16国开13</v>
      </c>
      <c r="E457" s="45">
        <f>[1]!b_info_latestissurercreditrating(B457)</f>
        <v>0</v>
      </c>
      <c r="F457" s="46">
        <f ca="1">[1]!b_anal_day(B457,$A$5)/365</f>
        <v>9.1917808219178081</v>
      </c>
      <c r="G457" s="47">
        <f ca="1">[1]!b_anal_yield_cnbd(B457,$A$5)</f>
        <v>0</v>
      </c>
      <c r="H457" s="47">
        <f t="shared" ca="1" si="21"/>
        <v>436.00000000000006</v>
      </c>
      <c r="I457" s="47">
        <f ca="1">[1]!b_anal_yield_cnbd(B457,$A$7)</f>
        <v>0</v>
      </c>
      <c r="J457" s="47">
        <f t="shared" ca="1" si="22"/>
        <v>0</v>
      </c>
      <c r="K457" s="45" t="str">
        <f>[1]!s_info_Nature(B457)</f>
        <v>中央国有企业</v>
      </c>
      <c r="L457" s="45" t="str">
        <f>[1]!b_info_windl1type(B457)</f>
        <v>金融债</v>
      </c>
      <c r="M457" s="17">
        <f>[1]!b_info_couponrate(B457)</f>
        <v>3.05</v>
      </c>
      <c r="N457" s="18" t="str">
        <f>[1]!B_Info_ListedDate(B457)</f>
        <v>2016-08-29</v>
      </c>
      <c r="O457" s="18" t="str">
        <f>[1]!b_issue_firstissue(B457)</f>
        <v>2016-08-23</v>
      </c>
      <c r="P457" s="4">
        <f t="shared" ca="1" si="23"/>
        <v>42905</v>
      </c>
    </row>
    <row r="458" spans="2:16">
      <c r="B458" s="7">
        <v>160213</v>
      </c>
      <c r="C458" s="7">
        <v>4.3574999999999999</v>
      </c>
      <c r="D458" s="44" t="str">
        <f>[1]!b_info_name(B458)</f>
        <v>16国开13</v>
      </c>
      <c r="E458" s="45">
        <f>[1]!b_info_latestissurercreditrating(B458)</f>
        <v>0</v>
      </c>
      <c r="F458" s="46">
        <f ca="1">[1]!b_anal_day(B458,$A$5)/365</f>
        <v>9.1917808219178081</v>
      </c>
      <c r="G458" s="47">
        <f ca="1">[1]!b_anal_yield_cnbd(B458,$A$5)</f>
        <v>0</v>
      </c>
      <c r="H458" s="47">
        <f t="shared" ca="1" si="21"/>
        <v>435.75</v>
      </c>
      <c r="I458" s="47">
        <f ca="1">[1]!b_anal_yield_cnbd(B458,$A$7)</f>
        <v>0</v>
      </c>
      <c r="J458" s="47">
        <f t="shared" ca="1" si="22"/>
        <v>0</v>
      </c>
      <c r="K458" s="45" t="str">
        <f>[1]!s_info_Nature(B458)</f>
        <v>中央国有企业</v>
      </c>
      <c r="L458" s="45" t="str">
        <f>[1]!b_info_windl1type(B458)</f>
        <v>金融债</v>
      </c>
      <c r="M458" s="17">
        <f>[1]!b_info_couponrate(B458)</f>
        <v>3.05</v>
      </c>
      <c r="N458" s="18" t="str">
        <f>[1]!B_Info_ListedDate(B458)</f>
        <v>2016-08-29</v>
      </c>
      <c r="O458" s="18" t="str">
        <f>[1]!b_issue_firstissue(B458)</f>
        <v>2016-08-23</v>
      </c>
      <c r="P458" s="4">
        <f t="shared" ca="1" si="23"/>
        <v>42905</v>
      </c>
    </row>
    <row r="459" spans="2:16">
      <c r="B459" s="7">
        <v>160213</v>
      </c>
      <c r="C459" s="7">
        <v>4.3574999999999999</v>
      </c>
      <c r="D459" s="44" t="str">
        <f>[1]!b_info_name(B459)</f>
        <v>16国开13</v>
      </c>
      <c r="E459" s="45">
        <f>[1]!b_info_latestissurercreditrating(B459)</f>
        <v>0</v>
      </c>
      <c r="F459" s="46">
        <f ca="1">[1]!b_anal_day(B459,$A$5)/365</f>
        <v>9.1917808219178081</v>
      </c>
      <c r="G459" s="47">
        <f ca="1">[1]!b_anal_yield_cnbd(B459,$A$5)</f>
        <v>0</v>
      </c>
      <c r="H459" s="47">
        <f t="shared" ca="1" si="21"/>
        <v>435.75</v>
      </c>
      <c r="I459" s="47">
        <f ca="1">[1]!b_anal_yield_cnbd(B459,$A$7)</f>
        <v>0</v>
      </c>
      <c r="J459" s="47">
        <f t="shared" ca="1" si="22"/>
        <v>0</v>
      </c>
      <c r="K459" s="45" t="str">
        <f>[1]!s_info_Nature(B459)</f>
        <v>中央国有企业</v>
      </c>
      <c r="L459" s="45" t="str">
        <f>[1]!b_info_windl1type(B459)</f>
        <v>金融债</v>
      </c>
      <c r="M459" s="17">
        <f>[1]!b_info_couponrate(B459)</f>
        <v>3.05</v>
      </c>
      <c r="N459" s="18" t="str">
        <f>[1]!B_Info_ListedDate(B459)</f>
        <v>2016-08-29</v>
      </c>
      <c r="O459" s="18" t="str">
        <f>[1]!b_issue_firstissue(B459)</f>
        <v>2016-08-23</v>
      </c>
      <c r="P459" s="4">
        <f t="shared" ca="1" si="23"/>
        <v>42905</v>
      </c>
    </row>
    <row r="460" spans="2:16">
      <c r="B460" s="7">
        <v>160213</v>
      </c>
      <c r="C460" s="7">
        <v>4.3574999999999999</v>
      </c>
      <c r="D460" s="44" t="str">
        <f>[1]!b_info_name(B460)</f>
        <v>16国开13</v>
      </c>
      <c r="E460" s="45">
        <f>[1]!b_info_latestissurercreditrating(B460)</f>
        <v>0</v>
      </c>
      <c r="F460" s="46">
        <f ca="1">[1]!b_anal_day(B460,$A$5)/365</f>
        <v>9.1917808219178081</v>
      </c>
      <c r="G460" s="47">
        <f ca="1">[1]!b_anal_yield_cnbd(B460,$A$5)</f>
        <v>0</v>
      </c>
      <c r="H460" s="47">
        <f t="shared" ca="1" si="21"/>
        <v>435.75</v>
      </c>
      <c r="I460" s="47">
        <f ca="1">[1]!b_anal_yield_cnbd(B460,$A$7)</f>
        <v>0</v>
      </c>
      <c r="J460" s="47">
        <f t="shared" ca="1" si="22"/>
        <v>0</v>
      </c>
      <c r="K460" s="45" t="str">
        <f>[1]!s_info_Nature(B460)</f>
        <v>中央国有企业</v>
      </c>
      <c r="L460" s="45" t="str">
        <f>[1]!b_info_windl1type(B460)</f>
        <v>金融债</v>
      </c>
      <c r="M460" s="17">
        <f>[1]!b_info_couponrate(B460)</f>
        <v>3.05</v>
      </c>
      <c r="N460" s="18" t="str">
        <f>[1]!B_Info_ListedDate(B460)</f>
        <v>2016-08-29</v>
      </c>
      <c r="O460" s="18" t="str">
        <f>[1]!b_issue_firstissue(B460)</f>
        <v>2016-08-23</v>
      </c>
      <c r="P460" s="4">
        <f t="shared" ca="1" si="23"/>
        <v>42905</v>
      </c>
    </row>
    <row r="461" spans="2:16">
      <c r="B461" s="7">
        <v>160213</v>
      </c>
      <c r="C461" s="7">
        <v>4.3574999999999999</v>
      </c>
      <c r="D461" s="44" t="str">
        <f>[1]!b_info_name(B461)</f>
        <v>16国开13</v>
      </c>
      <c r="E461" s="45">
        <f>[1]!b_info_latestissurercreditrating(B461)</f>
        <v>0</v>
      </c>
      <c r="F461" s="46">
        <f ca="1">[1]!b_anal_day(B461,$A$5)/365</f>
        <v>9.1917808219178081</v>
      </c>
      <c r="G461" s="47">
        <f ca="1">[1]!b_anal_yield_cnbd(B461,$A$5)</f>
        <v>0</v>
      </c>
      <c r="H461" s="47">
        <f t="shared" ref="H461:H483" ca="1" si="24">(IF(C461&lt;0.1,C461*100,C461)-G461)*100</f>
        <v>435.75</v>
      </c>
      <c r="I461" s="47">
        <f ca="1">[1]!b_anal_yield_cnbd(B461,$A$7)</f>
        <v>0</v>
      </c>
      <c r="J461" s="47">
        <f t="shared" ref="J461:J483" ca="1" si="25">(G461-I461)*100</f>
        <v>0</v>
      </c>
      <c r="K461" s="45" t="str">
        <f>[1]!s_info_Nature(B461)</f>
        <v>中央国有企业</v>
      </c>
      <c r="L461" s="45" t="str">
        <f>[1]!b_info_windl1type(B461)</f>
        <v>金融债</v>
      </c>
      <c r="M461" s="17">
        <f>[1]!b_info_couponrate(B461)</f>
        <v>3.05</v>
      </c>
      <c r="N461" s="18" t="str">
        <f>[1]!B_Info_ListedDate(B461)</f>
        <v>2016-08-29</v>
      </c>
      <c r="O461" s="18" t="str">
        <f>[1]!b_issue_firstissue(B461)</f>
        <v>2016-08-23</v>
      </c>
      <c r="P461" s="4">
        <f t="shared" ref="P461:P483" ca="1" si="26">$A$2</f>
        <v>42905</v>
      </c>
    </row>
    <row r="462" spans="2:16">
      <c r="B462" s="7">
        <v>160213</v>
      </c>
      <c r="C462" s="7">
        <v>4.3574999999999999</v>
      </c>
      <c r="D462" s="44" t="str">
        <f>[1]!b_info_name(B462)</f>
        <v>16国开13</v>
      </c>
      <c r="E462" s="45">
        <f>[1]!b_info_latestissurercreditrating(B462)</f>
        <v>0</v>
      </c>
      <c r="F462" s="46">
        <f ca="1">[1]!b_anal_day(B462,$A$5)/365</f>
        <v>9.1917808219178081</v>
      </c>
      <c r="G462" s="47">
        <f ca="1">[1]!b_anal_yield_cnbd(B462,$A$5)</f>
        <v>0</v>
      </c>
      <c r="H462" s="47">
        <f t="shared" ca="1" si="24"/>
        <v>435.75</v>
      </c>
      <c r="I462" s="47">
        <f ca="1">[1]!b_anal_yield_cnbd(B462,$A$7)</f>
        <v>0</v>
      </c>
      <c r="J462" s="47">
        <f t="shared" ca="1" si="25"/>
        <v>0</v>
      </c>
      <c r="K462" s="45" t="str">
        <f>[1]!s_info_Nature(B462)</f>
        <v>中央国有企业</v>
      </c>
      <c r="L462" s="45" t="str">
        <f>[1]!b_info_windl1type(B462)</f>
        <v>金融债</v>
      </c>
      <c r="M462" s="17">
        <f>[1]!b_info_couponrate(B462)</f>
        <v>3.05</v>
      </c>
      <c r="N462" s="18" t="str">
        <f>[1]!B_Info_ListedDate(B462)</f>
        <v>2016-08-29</v>
      </c>
      <c r="O462" s="18" t="str">
        <f>[1]!b_issue_firstissue(B462)</f>
        <v>2016-08-23</v>
      </c>
      <c r="P462" s="4">
        <f t="shared" ca="1" si="26"/>
        <v>42905</v>
      </c>
    </row>
    <row r="463" spans="2:16">
      <c r="B463" s="7">
        <v>160213</v>
      </c>
      <c r="C463" s="7">
        <v>4.3574999999999999</v>
      </c>
      <c r="D463" s="44" t="str">
        <f>[1]!b_info_name(B463)</f>
        <v>16国开13</v>
      </c>
      <c r="E463" s="45">
        <f>[1]!b_info_latestissurercreditrating(B463)</f>
        <v>0</v>
      </c>
      <c r="F463" s="46">
        <f ca="1">[1]!b_anal_day(B463,$A$5)/365</f>
        <v>9.1917808219178081</v>
      </c>
      <c r="G463" s="47">
        <f ca="1">[1]!b_anal_yield_cnbd(B463,$A$5)</f>
        <v>0</v>
      </c>
      <c r="H463" s="47">
        <f t="shared" ca="1" si="24"/>
        <v>435.75</v>
      </c>
      <c r="I463" s="47">
        <f ca="1">[1]!b_anal_yield_cnbd(B463,$A$7)</f>
        <v>0</v>
      </c>
      <c r="J463" s="47">
        <f t="shared" ca="1" si="25"/>
        <v>0</v>
      </c>
      <c r="K463" s="45" t="str">
        <f>[1]!s_info_Nature(B463)</f>
        <v>中央国有企业</v>
      </c>
      <c r="L463" s="45" t="str">
        <f>[1]!b_info_windl1type(B463)</f>
        <v>金融债</v>
      </c>
      <c r="M463" s="17">
        <f>[1]!b_info_couponrate(B463)</f>
        <v>3.05</v>
      </c>
      <c r="N463" s="18" t="str">
        <f>[1]!B_Info_ListedDate(B463)</f>
        <v>2016-08-29</v>
      </c>
      <c r="O463" s="18" t="str">
        <f>[1]!b_issue_firstissue(B463)</f>
        <v>2016-08-23</v>
      </c>
      <c r="P463" s="4">
        <f t="shared" ca="1" si="26"/>
        <v>42905</v>
      </c>
    </row>
    <row r="464" spans="2:16">
      <c r="B464" s="7">
        <v>160213</v>
      </c>
      <c r="C464" s="7">
        <v>4.3574999999999999</v>
      </c>
      <c r="D464" s="44" t="str">
        <f>[1]!b_info_name(B464)</f>
        <v>16国开13</v>
      </c>
      <c r="E464" s="45">
        <f>[1]!b_info_latestissurercreditrating(B464)</f>
        <v>0</v>
      </c>
      <c r="F464" s="46">
        <f ca="1">[1]!b_anal_day(B464,$A$5)/365</f>
        <v>9.1917808219178081</v>
      </c>
      <c r="G464" s="47">
        <f ca="1">[1]!b_anal_yield_cnbd(B464,$A$5)</f>
        <v>0</v>
      </c>
      <c r="H464" s="47">
        <f t="shared" ca="1" si="24"/>
        <v>435.75</v>
      </c>
      <c r="I464" s="47">
        <f ca="1">[1]!b_anal_yield_cnbd(B464,$A$7)</f>
        <v>0</v>
      </c>
      <c r="J464" s="47">
        <f t="shared" ca="1" si="25"/>
        <v>0</v>
      </c>
      <c r="K464" s="45" t="str">
        <f>[1]!s_info_Nature(B464)</f>
        <v>中央国有企业</v>
      </c>
      <c r="L464" s="45" t="str">
        <f>[1]!b_info_windl1type(B464)</f>
        <v>金融债</v>
      </c>
      <c r="M464" s="17">
        <f>[1]!b_info_couponrate(B464)</f>
        <v>3.05</v>
      </c>
      <c r="N464" s="18" t="str">
        <f>[1]!B_Info_ListedDate(B464)</f>
        <v>2016-08-29</v>
      </c>
      <c r="O464" s="18" t="str">
        <f>[1]!b_issue_firstissue(B464)</f>
        <v>2016-08-23</v>
      </c>
      <c r="P464" s="4">
        <f t="shared" ca="1" si="26"/>
        <v>42905</v>
      </c>
    </row>
    <row r="465" spans="2:16">
      <c r="B465" s="7">
        <v>160213</v>
      </c>
      <c r="C465" s="7">
        <v>4.3574999999999999</v>
      </c>
      <c r="D465" s="44" t="str">
        <f>[1]!b_info_name(B465)</f>
        <v>16国开13</v>
      </c>
      <c r="E465" s="45">
        <f>[1]!b_info_latestissurercreditrating(B465)</f>
        <v>0</v>
      </c>
      <c r="F465" s="46">
        <f ca="1">[1]!b_anal_day(B465,$A$5)/365</f>
        <v>9.1917808219178081</v>
      </c>
      <c r="G465" s="47">
        <f ca="1">[1]!b_anal_yield_cnbd(B465,$A$5)</f>
        <v>0</v>
      </c>
      <c r="H465" s="47">
        <f t="shared" ca="1" si="24"/>
        <v>435.75</v>
      </c>
      <c r="I465" s="47">
        <f ca="1">[1]!b_anal_yield_cnbd(B465,$A$7)</f>
        <v>0</v>
      </c>
      <c r="J465" s="47">
        <f t="shared" ca="1" si="25"/>
        <v>0</v>
      </c>
      <c r="K465" s="45" t="str">
        <f>[1]!s_info_Nature(B465)</f>
        <v>中央国有企业</v>
      </c>
      <c r="L465" s="45" t="str">
        <f>[1]!b_info_windl1type(B465)</f>
        <v>金融债</v>
      </c>
      <c r="M465" s="17">
        <f>[1]!b_info_couponrate(B465)</f>
        <v>3.05</v>
      </c>
      <c r="N465" s="18" t="str">
        <f>[1]!B_Info_ListedDate(B465)</f>
        <v>2016-08-29</v>
      </c>
      <c r="O465" s="18" t="str">
        <f>[1]!b_issue_firstissue(B465)</f>
        <v>2016-08-23</v>
      </c>
      <c r="P465" s="4">
        <f t="shared" ca="1" si="26"/>
        <v>42905</v>
      </c>
    </row>
    <row r="466" spans="2:16">
      <c r="B466" s="7">
        <v>160213</v>
      </c>
      <c r="C466" s="7">
        <v>4.3574999999999999</v>
      </c>
      <c r="D466" s="44" t="str">
        <f>[1]!b_info_name(B466)</f>
        <v>16国开13</v>
      </c>
      <c r="E466" s="45">
        <f>[1]!b_info_latestissurercreditrating(B466)</f>
        <v>0</v>
      </c>
      <c r="F466" s="46">
        <f ca="1">[1]!b_anal_day(B466,$A$5)/365</f>
        <v>9.1917808219178081</v>
      </c>
      <c r="G466" s="47">
        <f ca="1">[1]!b_anal_yield_cnbd(B466,$A$5)</f>
        <v>0</v>
      </c>
      <c r="H466" s="47">
        <f t="shared" ca="1" si="24"/>
        <v>435.75</v>
      </c>
      <c r="I466" s="47">
        <f ca="1">[1]!b_anal_yield_cnbd(B466,$A$7)</f>
        <v>0</v>
      </c>
      <c r="J466" s="47">
        <f t="shared" ca="1" si="25"/>
        <v>0</v>
      </c>
      <c r="K466" s="45" t="str">
        <f>[1]!s_info_Nature(B466)</f>
        <v>中央国有企业</v>
      </c>
      <c r="L466" s="45" t="str">
        <f>[1]!b_info_windl1type(B466)</f>
        <v>金融债</v>
      </c>
      <c r="M466" s="17">
        <f>[1]!b_info_couponrate(B466)</f>
        <v>3.05</v>
      </c>
      <c r="N466" s="18" t="str">
        <f>[1]!B_Info_ListedDate(B466)</f>
        <v>2016-08-29</v>
      </c>
      <c r="O466" s="18" t="str">
        <f>[1]!b_issue_firstissue(B466)</f>
        <v>2016-08-23</v>
      </c>
      <c r="P466" s="4">
        <f t="shared" ca="1" si="26"/>
        <v>42905</v>
      </c>
    </row>
    <row r="467" spans="2:16">
      <c r="B467" s="7">
        <v>160213</v>
      </c>
      <c r="C467" s="7">
        <v>4.3574999999999999</v>
      </c>
      <c r="D467" s="44" t="str">
        <f>[1]!b_info_name(B467)</f>
        <v>16国开13</v>
      </c>
      <c r="E467" s="45">
        <f>[1]!b_info_latestissurercreditrating(B467)</f>
        <v>0</v>
      </c>
      <c r="F467" s="46">
        <f ca="1">[1]!b_anal_day(B467,$A$5)/365</f>
        <v>9.1917808219178081</v>
      </c>
      <c r="G467" s="47">
        <f ca="1">[1]!b_anal_yield_cnbd(B467,$A$5)</f>
        <v>0</v>
      </c>
      <c r="H467" s="47">
        <f t="shared" ca="1" si="24"/>
        <v>435.75</v>
      </c>
      <c r="I467" s="47">
        <f ca="1">[1]!b_anal_yield_cnbd(B467,$A$7)</f>
        <v>0</v>
      </c>
      <c r="J467" s="47">
        <f t="shared" ca="1" si="25"/>
        <v>0</v>
      </c>
      <c r="K467" s="45" t="str">
        <f>[1]!s_info_Nature(B467)</f>
        <v>中央国有企业</v>
      </c>
      <c r="L467" s="45" t="str">
        <f>[1]!b_info_windl1type(B467)</f>
        <v>金融债</v>
      </c>
      <c r="M467" s="17">
        <f>[1]!b_info_couponrate(B467)</f>
        <v>3.05</v>
      </c>
      <c r="N467" s="18" t="str">
        <f>[1]!B_Info_ListedDate(B467)</f>
        <v>2016-08-29</v>
      </c>
      <c r="O467" s="18" t="str">
        <f>[1]!b_issue_firstissue(B467)</f>
        <v>2016-08-23</v>
      </c>
      <c r="P467" s="4">
        <f t="shared" ca="1" si="26"/>
        <v>42905</v>
      </c>
    </row>
    <row r="468" spans="2:16">
      <c r="B468" s="7">
        <v>160213</v>
      </c>
      <c r="C468" s="7">
        <v>4.3574999999999999</v>
      </c>
      <c r="D468" s="44" t="str">
        <f>[1]!b_info_name(B468)</f>
        <v>16国开13</v>
      </c>
      <c r="E468" s="45">
        <f>[1]!b_info_latestissurercreditrating(B468)</f>
        <v>0</v>
      </c>
      <c r="F468" s="46">
        <f ca="1">[1]!b_anal_day(B468,$A$5)/365</f>
        <v>9.1917808219178081</v>
      </c>
      <c r="G468" s="47">
        <f ca="1">[1]!b_anal_yield_cnbd(B468,$A$5)</f>
        <v>0</v>
      </c>
      <c r="H468" s="47">
        <f t="shared" ca="1" si="24"/>
        <v>435.75</v>
      </c>
      <c r="I468" s="47">
        <f ca="1">[1]!b_anal_yield_cnbd(B468,$A$7)</f>
        <v>0</v>
      </c>
      <c r="J468" s="47">
        <f t="shared" ca="1" si="25"/>
        <v>0</v>
      </c>
      <c r="K468" s="45" t="str">
        <f>[1]!s_info_Nature(B468)</f>
        <v>中央国有企业</v>
      </c>
      <c r="L468" s="45" t="str">
        <f>[1]!b_info_windl1type(B468)</f>
        <v>金融债</v>
      </c>
      <c r="M468" s="17">
        <f>[1]!b_info_couponrate(B468)</f>
        <v>3.05</v>
      </c>
      <c r="N468" s="18" t="str">
        <f>[1]!B_Info_ListedDate(B468)</f>
        <v>2016-08-29</v>
      </c>
      <c r="O468" s="18" t="str">
        <f>[1]!b_issue_firstissue(B468)</f>
        <v>2016-08-23</v>
      </c>
      <c r="P468" s="4">
        <f t="shared" ca="1" si="26"/>
        <v>42905</v>
      </c>
    </row>
    <row r="469" spans="2:16">
      <c r="B469" s="7">
        <v>160213</v>
      </c>
      <c r="C469" s="7">
        <v>4.3574999999999999</v>
      </c>
      <c r="D469" s="44" t="str">
        <f>[1]!b_info_name(B469)</f>
        <v>16国开13</v>
      </c>
      <c r="E469" s="45">
        <f>[1]!b_info_latestissurercreditrating(B469)</f>
        <v>0</v>
      </c>
      <c r="F469" s="46">
        <f ca="1">[1]!b_anal_day(B469,$A$5)/365</f>
        <v>9.1917808219178081</v>
      </c>
      <c r="G469" s="47">
        <f ca="1">[1]!b_anal_yield_cnbd(B469,$A$5)</f>
        <v>0</v>
      </c>
      <c r="H469" s="47">
        <f t="shared" ca="1" si="24"/>
        <v>435.75</v>
      </c>
      <c r="I469" s="47">
        <f ca="1">[1]!b_anal_yield_cnbd(B469,$A$7)</f>
        <v>0</v>
      </c>
      <c r="J469" s="47">
        <f t="shared" ca="1" si="25"/>
        <v>0</v>
      </c>
      <c r="K469" s="45" t="str">
        <f>[1]!s_info_Nature(B469)</f>
        <v>中央国有企业</v>
      </c>
      <c r="L469" s="45" t="str">
        <f>[1]!b_info_windl1type(B469)</f>
        <v>金融债</v>
      </c>
      <c r="M469" s="17">
        <f>[1]!b_info_couponrate(B469)</f>
        <v>3.05</v>
      </c>
      <c r="N469" s="18" t="str">
        <f>[1]!B_Info_ListedDate(B469)</f>
        <v>2016-08-29</v>
      </c>
      <c r="O469" s="18" t="str">
        <f>[1]!b_issue_firstissue(B469)</f>
        <v>2016-08-23</v>
      </c>
      <c r="P469" s="4">
        <f t="shared" ca="1" si="26"/>
        <v>42905</v>
      </c>
    </row>
    <row r="470" spans="2:16">
      <c r="B470" s="7">
        <v>160213</v>
      </c>
      <c r="C470" s="7">
        <v>4.3574999999999999</v>
      </c>
      <c r="D470" s="44" t="str">
        <f>[1]!b_info_name(B470)</f>
        <v>16国开13</v>
      </c>
      <c r="E470" s="45">
        <f>[1]!b_info_latestissurercreditrating(B470)</f>
        <v>0</v>
      </c>
      <c r="F470" s="46">
        <f ca="1">[1]!b_anal_day(B470,$A$5)/365</f>
        <v>9.1917808219178081</v>
      </c>
      <c r="G470" s="47">
        <f ca="1">[1]!b_anal_yield_cnbd(B470,$A$5)</f>
        <v>0</v>
      </c>
      <c r="H470" s="47">
        <f t="shared" ca="1" si="24"/>
        <v>435.75</v>
      </c>
      <c r="I470" s="47">
        <f ca="1">[1]!b_anal_yield_cnbd(B470,$A$7)</f>
        <v>0</v>
      </c>
      <c r="J470" s="47">
        <f t="shared" ca="1" si="25"/>
        <v>0</v>
      </c>
      <c r="K470" s="45" t="str">
        <f>[1]!s_info_Nature(B470)</f>
        <v>中央国有企业</v>
      </c>
      <c r="L470" s="45" t="str">
        <f>[1]!b_info_windl1type(B470)</f>
        <v>金融债</v>
      </c>
      <c r="M470" s="17">
        <f>[1]!b_info_couponrate(B470)</f>
        <v>3.05</v>
      </c>
      <c r="N470" s="18" t="str">
        <f>[1]!B_Info_ListedDate(B470)</f>
        <v>2016-08-29</v>
      </c>
      <c r="O470" s="18" t="str">
        <f>[1]!b_issue_firstissue(B470)</f>
        <v>2016-08-23</v>
      </c>
      <c r="P470" s="4">
        <f t="shared" ca="1" si="26"/>
        <v>42905</v>
      </c>
    </row>
    <row r="471" spans="2:16">
      <c r="B471" s="7">
        <v>160213</v>
      </c>
      <c r="C471" s="7">
        <v>4.3574999999999999</v>
      </c>
      <c r="D471" s="44" t="str">
        <f>[1]!b_info_name(B471)</f>
        <v>16国开13</v>
      </c>
      <c r="E471" s="45">
        <f>[1]!b_info_latestissurercreditrating(B471)</f>
        <v>0</v>
      </c>
      <c r="F471" s="46">
        <f ca="1">[1]!b_anal_day(B471,$A$5)/365</f>
        <v>9.1917808219178081</v>
      </c>
      <c r="G471" s="47">
        <f ca="1">[1]!b_anal_yield_cnbd(B471,$A$5)</f>
        <v>0</v>
      </c>
      <c r="H471" s="47">
        <f t="shared" ca="1" si="24"/>
        <v>435.75</v>
      </c>
      <c r="I471" s="47">
        <f ca="1">[1]!b_anal_yield_cnbd(B471,$A$7)</f>
        <v>0</v>
      </c>
      <c r="J471" s="47">
        <f t="shared" ca="1" si="25"/>
        <v>0</v>
      </c>
      <c r="K471" s="45" t="str">
        <f>[1]!s_info_Nature(B471)</f>
        <v>中央国有企业</v>
      </c>
      <c r="L471" s="45" t="str">
        <f>[1]!b_info_windl1type(B471)</f>
        <v>金融债</v>
      </c>
      <c r="M471" s="17">
        <f>[1]!b_info_couponrate(B471)</f>
        <v>3.05</v>
      </c>
      <c r="N471" s="18" t="str">
        <f>[1]!B_Info_ListedDate(B471)</f>
        <v>2016-08-29</v>
      </c>
      <c r="O471" s="18" t="str">
        <f>[1]!b_issue_firstissue(B471)</f>
        <v>2016-08-23</v>
      </c>
      <c r="P471" s="4">
        <f t="shared" ca="1" si="26"/>
        <v>42905</v>
      </c>
    </row>
    <row r="472" spans="2:16">
      <c r="B472" s="7">
        <v>160213</v>
      </c>
      <c r="C472" s="7">
        <v>4.3574999999999999</v>
      </c>
      <c r="D472" s="44" t="str">
        <f>[1]!b_info_name(B472)</f>
        <v>16国开13</v>
      </c>
      <c r="E472" s="45">
        <f>[1]!b_info_latestissurercreditrating(B472)</f>
        <v>0</v>
      </c>
      <c r="F472" s="46">
        <f ca="1">[1]!b_anal_day(B472,$A$5)/365</f>
        <v>9.1917808219178081</v>
      </c>
      <c r="G472" s="47">
        <f ca="1">[1]!b_anal_yield_cnbd(B472,$A$5)</f>
        <v>0</v>
      </c>
      <c r="H472" s="47">
        <f t="shared" ca="1" si="24"/>
        <v>435.75</v>
      </c>
      <c r="I472" s="47">
        <f ca="1">[1]!b_anal_yield_cnbd(B472,$A$7)</f>
        <v>0</v>
      </c>
      <c r="J472" s="47">
        <f t="shared" ca="1" si="25"/>
        <v>0</v>
      </c>
      <c r="K472" s="45" t="str">
        <f>[1]!s_info_Nature(B472)</f>
        <v>中央国有企业</v>
      </c>
      <c r="L472" s="45" t="str">
        <f>[1]!b_info_windl1type(B472)</f>
        <v>金融债</v>
      </c>
      <c r="M472" s="17">
        <f>[1]!b_info_couponrate(B472)</f>
        <v>3.05</v>
      </c>
      <c r="N472" s="18" t="str">
        <f>[1]!B_Info_ListedDate(B472)</f>
        <v>2016-08-29</v>
      </c>
      <c r="O472" s="18" t="str">
        <f>[1]!b_issue_firstissue(B472)</f>
        <v>2016-08-23</v>
      </c>
      <c r="P472" s="4">
        <f t="shared" ca="1" si="26"/>
        <v>42905</v>
      </c>
    </row>
    <row r="473" spans="2:16">
      <c r="B473" s="7">
        <v>160213</v>
      </c>
      <c r="C473" s="7">
        <v>4.3574999999999999</v>
      </c>
      <c r="D473" s="44" t="str">
        <f>[1]!b_info_name(B473)</f>
        <v>16国开13</v>
      </c>
      <c r="E473" s="45">
        <f>[1]!b_info_latestissurercreditrating(B473)</f>
        <v>0</v>
      </c>
      <c r="F473" s="46">
        <f ca="1">[1]!b_anal_day(B473,$A$5)/365</f>
        <v>9.1917808219178081</v>
      </c>
      <c r="G473" s="47">
        <f ca="1">[1]!b_anal_yield_cnbd(B473,$A$5)</f>
        <v>0</v>
      </c>
      <c r="H473" s="47">
        <f t="shared" ca="1" si="24"/>
        <v>435.75</v>
      </c>
      <c r="I473" s="47">
        <f ca="1">[1]!b_anal_yield_cnbd(B473,$A$7)</f>
        <v>0</v>
      </c>
      <c r="J473" s="47">
        <f t="shared" ca="1" si="25"/>
        <v>0</v>
      </c>
      <c r="K473" s="45" t="str">
        <f>[1]!s_info_Nature(B473)</f>
        <v>中央国有企业</v>
      </c>
      <c r="L473" s="45" t="str">
        <f>[1]!b_info_windl1type(B473)</f>
        <v>金融债</v>
      </c>
      <c r="M473" s="17">
        <f>[1]!b_info_couponrate(B473)</f>
        <v>3.05</v>
      </c>
      <c r="N473" s="18" t="str">
        <f>[1]!B_Info_ListedDate(B473)</f>
        <v>2016-08-29</v>
      </c>
      <c r="O473" s="18" t="str">
        <f>[1]!b_issue_firstissue(B473)</f>
        <v>2016-08-23</v>
      </c>
      <c r="P473" s="4">
        <f t="shared" ca="1" si="26"/>
        <v>42905</v>
      </c>
    </row>
    <row r="474" spans="2:16">
      <c r="B474" s="7">
        <v>160213</v>
      </c>
      <c r="C474" s="7">
        <v>4.3574999999999999</v>
      </c>
      <c r="D474" s="44" t="str">
        <f>[1]!b_info_name(B474)</f>
        <v>16国开13</v>
      </c>
      <c r="E474" s="45">
        <f>[1]!b_info_latestissurercreditrating(B474)</f>
        <v>0</v>
      </c>
      <c r="F474" s="46">
        <f ca="1">[1]!b_anal_day(B474,$A$5)/365</f>
        <v>9.1917808219178081</v>
      </c>
      <c r="G474" s="47">
        <f ca="1">[1]!b_anal_yield_cnbd(B474,$A$5)</f>
        <v>0</v>
      </c>
      <c r="H474" s="47">
        <f t="shared" ca="1" si="24"/>
        <v>435.75</v>
      </c>
      <c r="I474" s="47">
        <f ca="1">[1]!b_anal_yield_cnbd(B474,$A$7)</f>
        <v>0</v>
      </c>
      <c r="J474" s="47">
        <f t="shared" ca="1" si="25"/>
        <v>0</v>
      </c>
      <c r="K474" s="45" t="str">
        <f>[1]!s_info_Nature(B474)</f>
        <v>中央国有企业</v>
      </c>
      <c r="L474" s="45" t="str">
        <f>[1]!b_info_windl1type(B474)</f>
        <v>金融债</v>
      </c>
      <c r="M474" s="17">
        <f>[1]!b_info_couponrate(B474)</f>
        <v>3.05</v>
      </c>
      <c r="N474" s="18" t="str">
        <f>[1]!B_Info_ListedDate(B474)</f>
        <v>2016-08-29</v>
      </c>
      <c r="O474" s="18" t="str">
        <f>[1]!b_issue_firstissue(B474)</f>
        <v>2016-08-23</v>
      </c>
      <c r="P474" s="4">
        <f t="shared" ca="1" si="26"/>
        <v>42905</v>
      </c>
    </row>
    <row r="475" spans="2:16">
      <c r="B475" s="7">
        <v>160213</v>
      </c>
      <c r="C475" s="7">
        <v>4.3574999999999999</v>
      </c>
      <c r="D475" s="44" t="str">
        <f>[1]!b_info_name(B475)</f>
        <v>16国开13</v>
      </c>
      <c r="E475" s="45">
        <f>[1]!b_info_latestissurercreditrating(B475)</f>
        <v>0</v>
      </c>
      <c r="F475" s="46">
        <f ca="1">[1]!b_anal_day(B475,$A$5)/365</f>
        <v>9.1917808219178081</v>
      </c>
      <c r="G475" s="47">
        <f ca="1">[1]!b_anal_yield_cnbd(B475,$A$5)</f>
        <v>0</v>
      </c>
      <c r="H475" s="47">
        <f t="shared" ca="1" si="24"/>
        <v>435.75</v>
      </c>
      <c r="I475" s="47">
        <f ca="1">[1]!b_anal_yield_cnbd(B475,$A$7)</f>
        <v>0</v>
      </c>
      <c r="J475" s="47">
        <f t="shared" ca="1" si="25"/>
        <v>0</v>
      </c>
      <c r="K475" s="45" t="str">
        <f>[1]!s_info_Nature(B475)</f>
        <v>中央国有企业</v>
      </c>
      <c r="L475" s="45" t="str">
        <f>[1]!b_info_windl1type(B475)</f>
        <v>金融债</v>
      </c>
      <c r="M475" s="17">
        <f>[1]!b_info_couponrate(B475)</f>
        <v>3.05</v>
      </c>
      <c r="N475" s="18" t="str">
        <f>[1]!B_Info_ListedDate(B475)</f>
        <v>2016-08-29</v>
      </c>
      <c r="O475" s="18" t="str">
        <f>[1]!b_issue_firstissue(B475)</f>
        <v>2016-08-23</v>
      </c>
      <c r="P475" s="4">
        <f t="shared" ca="1" si="26"/>
        <v>42905</v>
      </c>
    </row>
    <row r="476" spans="2:16">
      <c r="B476" s="7">
        <v>160213</v>
      </c>
      <c r="C476" s="7">
        <v>4.3574999999999999</v>
      </c>
      <c r="D476" s="44" t="str">
        <f>[1]!b_info_name(B476)</f>
        <v>16国开13</v>
      </c>
      <c r="E476" s="45">
        <f>[1]!b_info_latestissurercreditrating(B476)</f>
        <v>0</v>
      </c>
      <c r="F476" s="46">
        <f ca="1">[1]!b_anal_day(B476,$A$5)/365</f>
        <v>9.1917808219178081</v>
      </c>
      <c r="G476" s="47">
        <f ca="1">[1]!b_anal_yield_cnbd(B476,$A$5)</f>
        <v>0</v>
      </c>
      <c r="H476" s="47">
        <f t="shared" ca="1" si="24"/>
        <v>435.75</v>
      </c>
      <c r="I476" s="47">
        <f ca="1">[1]!b_anal_yield_cnbd(B476,$A$7)</f>
        <v>0</v>
      </c>
      <c r="J476" s="47">
        <f t="shared" ca="1" si="25"/>
        <v>0</v>
      </c>
      <c r="K476" s="45" t="str">
        <f>[1]!s_info_Nature(B476)</f>
        <v>中央国有企业</v>
      </c>
      <c r="L476" s="45" t="str">
        <f>[1]!b_info_windl1type(B476)</f>
        <v>金融债</v>
      </c>
      <c r="M476" s="17">
        <f>[1]!b_info_couponrate(B476)</f>
        <v>3.05</v>
      </c>
      <c r="N476" s="18" t="str">
        <f>[1]!B_Info_ListedDate(B476)</f>
        <v>2016-08-29</v>
      </c>
      <c r="O476" s="18" t="str">
        <f>[1]!b_issue_firstissue(B476)</f>
        <v>2016-08-23</v>
      </c>
      <c r="P476" s="4">
        <f t="shared" ca="1" si="26"/>
        <v>42905</v>
      </c>
    </row>
    <row r="477" spans="2:16">
      <c r="B477" s="7">
        <v>160213</v>
      </c>
      <c r="C477" s="7">
        <v>4.3574999999999999</v>
      </c>
      <c r="D477" s="44" t="str">
        <f>[1]!b_info_name(B477)</f>
        <v>16国开13</v>
      </c>
      <c r="E477" s="45">
        <f>[1]!b_info_latestissurercreditrating(B477)</f>
        <v>0</v>
      </c>
      <c r="F477" s="46">
        <f ca="1">[1]!b_anal_day(B477,$A$5)/365</f>
        <v>9.1917808219178081</v>
      </c>
      <c r="G477" s="47">
        <f ca="1">[1]!b_anal_yield_cnbd(B477,$A$5)</f>
        <v>0</v>
      </c>
      <c r="H477" s="47">
        <f t="shared" ca="1" si="24"/>
        <v>435.75</v>
      </c>
      <c r="I477" s="47">
        <f ca="1">[1]!b_anal_yield_cnbd(B477,$A$7)</f>
        <v>0</v>
      </c>
      <c r="J477" s="47">
        <f t="shared" ca="1" si="25"/>
        <v>0</v>
      </c>
      <c r="K477" s="45" t="str">
        <f>[1]!s_info_Nature(B477)</f>
        <v>中央国有企业</v>
      </c>
      <c r="L477" s="45" t="str">
        <f>[1]!b_info_windl1type(B477)</f>
        <v>金融债</v>
      </c>
      <c r="M477" s="17">
        <f>[1]!b_info_couponrate(B477)</f>
        <v>3.05</v>
      </c>
      <c r="N477" s="18" t="str">
        <f>[1]!B_Info_ListedDate(B477)</f>
        <v>2016-08-29</v>
      </c>
      <c r="O477" s="18" t="str">
        <f>[1]!b_issue_firstissue(B477)</f>
        <v>2016-08-23</v>
      </c>
      <c r="P477" s="4">
        <f t="shared" ca="1" si="26"/>
        <v>42905</v>
      </c>
    </row>
    <row r="478" spans="2:16">
      <c r="B478" s="7">
        <v>160213</v>
      </c>
      <c r="C478" s="7">
        <v>4.3574999999999999</v>
      </c>
      <c r="D478" s="44" t="str">
        <f>[1]!b_info_name(B478)</f>
        <v>16国开13</v>
      </c>
      <c r="E478" s="45">
        <f>[1]!b_info_latestissurercreditrating(B478)</f>
        <v>0</v>
      </c>
      <c r="F478" s="46">
        <f ca="1">[1]!b_anal_day(B478,$A$5)/365</f>
        <v>9.1917808219178081</v>
      </c>
      <c r="G478" s="47">
        <f ca="1">[1]!b_anal_yield_cnbd(B478,$A$5)</f>
        <v>0</v>
      </c>
      <c r="H478" s="47">
        <f t="shared" ca="1" si="24"/>
        <v>435.75</v>
      </c>
      <c r="I478" s="47">
        <f ca="1">[1]!b_anal_yield_cnbd(B478,$A$7)</f>
        <v>0</v>
      </c>
      <c r="J478" s="47">
        <f t="shared" ca="1" si="25"/>
        <v>0</v>
      </c>
      <c r="K478" s="45" t="str">
        <f>[1]!s_info_Nature(B478)</f>
        <v>中央国有企业</v>
      </c>
      <c r="L478" s="45" t="str">
        <f>[1]!b_info_windl1type(B478)</f>
        <v>金融债</v>
      </c>
      <c r="M478" s="17">
        <f>[1]!b_info_couponrate(B478)</f>
        <v>3.05</v>
      </c>
      <c r="N478" s="18" t="str">
        <f>[1]!B_Info_ListedDate(B478)</f>
        <v>2016-08-29</v>
      </c>
      <c r="O478" s="18" t="str">
        <f>[1]!b_issue_firstissue(B478)</f>
        <v>2016-08-23</v>
      </c>
      <c r="P478" s="4">
        <f t="shared" ca="1" si="26"/>
        <v>42905</v>
      </c>
    </row>
    <row r="479" spans="2:16">
      <c r="B479" s="7">
        <v>160213</v>
      </c>
      <c r="C479" s="7">
        <v>4.3574999999999999</v>
      </c>
      <c r="D479" s="44" t="str">
        <f>[1]!b_info_name(B479)</f>
        <v>16国开13</v>
      </c>
      <c r="E479" s="45">
        <f>[1]!b_info_latestissurercreditrating(B479)</f>
        <v>0</v>
      </c>
      <c r="F479" s="46">
        <f ca="1">[1]!b_anal_day(B479,$A$5)/365</f>
        <v>9.1917808219178081</v>
      </c>
      <c r="G479" s="47">
        <f ca="1">[1]!b_anal_yield_cnbd(B479,$A$5)</f>
        <v>0</v>
      </c>
      <c r="H479" s="47">
        <f t="shared" ca="1" si="24"/>
        <v>435.75</v>
      </c>
      <c r="I479" s="47">
        <f ca="1">[1]!b_anal_yield_cnbd(B479,$A$7)</f>
        <v>0</v>
      </c>
      <c r="J479" s="47">
        <f t="shared" ca="1" si="25"/>
        <v>0</v>
      </c>
      <c r="K479" s="45" t="str">
        <f>[1]!s_info_Nature(B479)</f>
        <v>中央国有企业</v>
      </c>
      <c r="L479" s="45" t="str">
        <f>[1]!b_info_windl1type(B479)</f>
        <v>金融债</v>
      </c>
      <c r="M479" s="17">
        <f>[1]!b_info_couponrate(B479)</f>
        <v>3.05</v>
      </c>
      <c r="N479" s="18" t="str">
        <f>[1]!B_Info_ListedDate(B479)</f>
        <v>2016-08-29</v>
      </c>
      <c r="O479" s="18" t="str">
        <f>[1]!b_issue_firstissue(B479)</f>
        <v>2016-08-23</v>
      </c>
      <c r="P479" s="4">
        <f t="shared" ca="1" si="26"/>
        <v>42905</v>
      </c>
    </row>
    <row r="480" spans="2:16">
      <c r="B480" s="7">
        <v>160213</v>
      </c>
      <c r="C480" s="7">
        <v>4.3574999999999999</v>
      </c>
      <c r="D480" s="44" t="str">
        <f>[1]!b_info_name(B480)</f>
        <v>16国开13</v>
      </c>
      <c r="E480" s="45">
        <f>[1]!b_info_latestissurercreditrating(B480)</f>
        <v>0</v>
      </c>
      <c r="F480" s="46">
        <f ca="1">[1]!b_anal_day(B480,$A$5)/365</f>
        <v>9.1917808219178081</v>
      </c>
      <c r="G480" s="47">
        <f ca="1">[1]!b_anal_yield_cnbd(B480,$A$5)</f>
        <v>0</v>
      </c>
      <c r="H480" s="47">
        <f t="shared" ca="1" si="24"/>
        <v>435.75</v>
      </c>
      <c r="I480" s="47">
        <f ca="1">[1]!b_anal_yield_cnbd(B480,$A$7)</f>
        <v>0</v>
      </c>
      <c r="J480" s="47">
        <f t="shared" ca="1" si="25"/>
        <v>0</v>
      </c>
      <c r="K480" s="45" t="str">
        <f>[1]!s_info_Nature(B480)</f>
        <v>中央国有企业</v>
      </c>
      <c r="L480" s="45" t="str">
        <f>[1]!b_info_windl1type(B480)</f>
        <v>金融债</v>
      </c>
      <c r="M480" s="17">
        <f>[1]!b_info_couponrate(B480)</f>
        <v>3.05</v>
      </c>
      <c r="N480" s="18" t="str">
        <f>[1]!B_Info_ListedDate(B480)</f>
        <v>2016-08-29</v>
      </c>
      <c r="O480" s="18" t="str">
        <f>[1]!b_issue_firstissue(B480)</f>
        <v>2016-08-23</v>
      </c>
      <c r="P480" s="4">
        <f t="shared" ca="1" si="26"/>
        <v>42905</v>
      </c>
    </row>
    <row r="481" spans="2:16">
      <c r="B481" s="7">
        <v>160213</v>
      </c>
      <c r="C481" s="7">
        <v>4.3574999999999999</v>
      </c>
      <c r="D481" s="44" t="str">
        <f>[1]!b_info_name(B481)</f>
        <v>16国开13</v>
      </c>
      <c r="E481" s="45">
        <f>[1]!b_info_latestissurercreditrating(B481)</f>
        <v>0</v>
      </c>
      <c r="F481" s="46">
        <f ca="1">[1]!b_anal_day(B481,$A$5)/365</f>
        <v>9.1917808219178081</v>
      </c>
      <c r="G481" s="47">
        <f ca="1">[1]!b_anal_yield_cnbd(B481,$A$5)</f>
        <v>0</v>
      </c>
      <c r="H481" s="47">
        <f t="shared" ca="1" si="24"/>
        <v>435.75</v>
      </c>
      <c r="I481" s="47">
        <f ca="1">[1]!b_anal_yield_cnbd(B481,$A$7)</f>
        <v>0</v>
      </c>
      <c r="J481" s="47">
        <f t="shared" ca="1" si="25"/>
        <v>0</v>
      </c>
      <c r="K481" s="45" t="str">
        <f>[1]!s_info_Nature(B481)</f>
        <v>中央国有企业</v>
      </c>
      <c r="L481" s="45" t="str">
        <f>[1]!b_info_windl1type(B481)</f>
        <v>金融债</v>
      </c>
      <c r="M481" s="17">
        <f>[1]!b_info_couponrate(B481)</f>
        <v>3.05</v>
      </c>
      <c r="N481" s="18" t="str">
        <f>[1]!B_Info_ListedDate(B481)</f>
        <v>2016-08-29</v>
      </c>
      <c r="O481" s="18" t="str">
        <f>[1]!b_issue_firstissue(B481)</f>
        <v>2016-08-23</v>
      </c>
      <c r="P481" s="4">
        <f t="shared" ca="1" si="26"/>
        <v>42905</v>
      </c>
    </row>
    <row r="482" spans="2:16">
      <c r="B482" s="7">
        <v>160213</v>
      </c>
      <c r="C482" s="7">
        <v>4.3574999999999999</v>
      </c>
      <c r="D482" s="44" t="str">
        <f>[1]!b_info_name(B482)</f>
        <v>16国开13</v>
      </c>
      <c r="E482" s="45">
        <f>[1]!b_info_latestissurercreditrating(B482)</f>
        <v>0</v>
      </c>
      <c r="F482" s="46">
        <f ca="1">[1]!b_anal_day(B482,$A$5)/365</f>
        <v>9.1917808219178081</v>
      </c>
      <c r="G482" s="47">
        <f ca="1">[1]!b_anal_yield_cnbd(B482,$A$5)</f>
        <v>0</v>
      </c>
      <c r="H482" s="47">
        <f t="shared" ca="1" si="24"/>
        <v>435.75</v>
      </c>
      <c r="I482" s="47">
        <f ca="1">[1]!b_anal_yield_cnbd(B482,$A$7)</f>
        <v>0</v>
      </c>
      <c r="J482" s="47">
        <f t="shared" ca="1" si="25"/>
        <v>0</v>
      </c>
      <c r="K482" s="45" t="str">
        <f>[1]!s_info_Nature(B482)</f>
        <v>中央国有企业</v>
      </c>
      <c r="L482" s="45" t="str">
        <f>[1]!b_info_windl1type(B482)</f>
        <v>金融债</v>
      </c>
      <c r="M482" s="17">
        <f>[1]!b_info_couponrate(B482)</f>
        <v>3.05</v>
      </c>
      <c r="N482" s="18" t="str">
        <f>[1]!B_Info_ListedDate(B482)</f>
        <v>2016-08-29</v>
      </c>
      <c r="O482" s="18" t="str">
        <f>[1]!b_issue_firstissue(B482)</f>
        <v>2016-08-23</v>
      </c>
      <c r="P482" s="4">
        <f t="shared" ca="1" si="26"/>
        <v>42905</v>
      </c>
    </row>
    <row r="483" spans="2:16">
      <c r="B483" s="7">
        <v>160213</v>
      </c>
      <c r="C483" s="7">
        <v>4.3574999999999999</v>
      </c>
      <c r="D483" s="44" t="str">
        <f>[1]!b_info_name(B483)</f>
        <v>16国开13</v>
      </c>
      <c r="E483" s="45">
        <f>[1]!b_info_latestissurercreditrating(B483)</f>
        <v>0</v>
      </c>
      <c r="F483" s="46">
        <f ca="1">[1]!b_anal_day(B483,$A$5)/365</f>
        <v>9.1917808219178081</v>
      </c>
      <c r="G483" s="47">
        <f ca="1">[1]!b_anal_yield_cnbd(B483,$A$5)</f>
        <v>0</v>
      </c>
      <c r="H483" s="47">
        <f t="shared" ca="1" si="24"/>
        <v>435.75</v>
      </c>
      <c r="I483" s="47">
        <f ca="1">[1]!b_anal_yield_cnbd(B483,$A$7)</f>
        <v>0</v>
      </c>
      <c r="J483" s="47">
        <f t="shared" ca="1" si="25"/>
        <v>0</v>
      </c>
      <c r="K483" s="45" t="str">
        <f>[1]!s_info_Nature(B483)</f>
        <v>中央国有企业</v>
      </c>
      <c r="L483" s="45" t="str">
        <f>[1]!b_info_windl1type(B483)</f>
        <v>金融债</v>
      </c>
      <c r="M483" s="17">
        <f>[1]!b_info_couponrate(B483)</f>
        <v>3.05</v>
      </c>
      <c r="N483" s="18" t="str">
        <f>[1]!B_Info_ListedDate(B483)</f>
        <v>2016-08-29</v>
      </c>
      <c r="O483" s="18" t="str">
        <f>[1]!b_issue_firstissue(B483)</f>
        <v>2016-08-23</v>
      </c>
      <c r="P483" s="4">
        <f t="shared" ca="1" si="26"/>
        <v>42905</v>
      </c>
    </row>
    <row r="484" spans="2:16">
      <c r="B484" s="7">
        <v>160213</v>
      </c>
      <c r="C484" s="7">
        <v>4.3574999999999999</v>
      </c>
      <c r="D484" s="44" t="str">
        <f>[1]!b_info_name(B484)</f>
        <v>16国开13</v>
      </c>
      <c r="E484" s="45">
        <f>[1]!b_info_latestissurercreditrating(B484)</f>
        <v>0</v>
      </c>
      <c r="F484" s="46">
        <f ca="1">[1]!b_anal_day(B484,$A$5)/365</f>
        <v>9.1917808219178081</v>
      </c>
      <c r="G484" s="47">
        <f ca="1">[1]!b_anal_yield_cnbd(B484,$A$5)</f>
        <v>0</v>
      </c>
      <c r="H484" s="47">
        <f t="shared" ref="H484:H547" ca="1" si="27">(IF(C484&lt;0.1,C484*100,C484)-G484)*100</f>
        <v>435.75</v>
      </c>
      <c r="I484" s="47">
        <f ca="1">[1]!b_anal_yield_cnbd(B484,$A$7)</f>
        <v>0</v>
      </c>
      <c r="J484" s="47">
        <f t="shared" ref="J484:J547" ca="1" si="28">(G484-I484)*100</f>
        <v>0</v>
      </c>
      <c r="K484" s="45" t="str">
        <f>[1]!s_info_Nature(B484)</f>
        <v>中央国有企业</v>
      </c>
      <c r="L484" s="45" t="str">
        <f>[1]!b_info_windl1type(B484)</f>
        <v>金融债</v>
      </c>
      <c r="M484" s="17">
        <f>[1]!b_info_couponrate(B484)</f>
        <v>3.05</v>
      </c>
      <c r="N484" s="18" t="str">
        <f>[1]!B_Info_ListedDate(B484)</f>
        <v>2016-08-29</v>
      </c>
      <c r="O484" s="18" t="str">
        <f>[1]!b_issue_firstissue(B484)</f>
        <v>2016-08-23</v>
      </c>
      <c r="P484" s="4">
        <f t="shared" ref="P484:P547" ca="1" si="29">$A$2</f>
        <v>42905</v>
      </c>
    </row>
    <row r="485" spans="2:16">
      <c r="B485" s="7">
        <v>160213</v>
      </c>
      <c r="C485" s="7">
        <v>4.3574999999999999</v>
      </c>
      <c r="D485" s="44" t="str">
        <f>[1]!b_info_name(B485)</f>
        <v>16国开13</v>
      </c>
      <c r="E485" s="45">
        <f>[1]!b_info_latestissurercreditrating(B485)</f>
        <v>0</v>
      </c>
      <c r="F485" s="46">
        <f ca="1">[1]!b_anal_day(B485,$A$5)/365</f>
        <v>9.1917808219178081</v>
      </c>
      <c r="G485" s="47">
        <f ca="1">[1]!b_anal_yield_cnbd(B485,$A$5)</f>
        <v>0</v>
      </c>
      <c r="H485" s="47">
        <f t="shared" ca="1" si="27"/>
        <v>435.75</v>
      </c>
      <c r="I485" s="47">
        <f ca="1">[1]!b_anal_yield_cnbd(B485,$A$7)</f>
        <v>0</v>
      </c>
      <c r="J485" s="47">
        <f t="shared" ca="1" si="28"/>
        <v>0</v>
      </c>
      <c r="K485" s="45" t="str">
        <f>[1]!s_info_Nature(B485)</f>
        <v>中央国有企业</v>
      </c>
      <c r="L485" s="45" t="str">
        <f>[1]!b_info_windl1type(B485)</f>
        <v>金融债</v>
      </c>
      <c r="M485" s="17">
        <f>[1]!b_info_couponrate(B485)</f>
        <v>3.05</v>
      </c>
      <c r="N485" s="18" t="str">
        <f>[1]!B_Info_ListedDate(B485)</f>
        <v>2016-08-29</v>
      </c>
      <c r="O485" s="18" t="str">
        <f>[1]!b_issue_firstissue(B485)</f>
        <v>2016-08-23</v>
      </c>
      <c r="P485" s="4">
        <f t="shared" ca="1" si="29"/>
        <v>42905</v>
      </c>
    </row>
    <row r="486" spans="2:16">
      <c r="B486" s="7">
        <v>160213</v>
      </c>
      <c r="C486" s="7">
        <v>4.3574999999999999</v>
      </c>
      <c r="D486" s="44" t="str">
        <f>[1]!b_info_name(B486)</f>
        <v>16国开13</v>
      </c>
      <c r="E486" s="45">
        <f>[1]!b_info_latestissurercreditrating(B486)</f>
        <v>0</v>
      </c>
      <c r="F486" s="46">
        <f ca="1">[1]!b_anal_day(B486,$A$5)/365</f>
        <v>9.1917808219178081</v>
      </c>
      <c r="G486" s="47">
        <f ca="1">[1]!b_anal_yield_cnbd(B486,$A$5)</f>
        <v>0</v>
      </c>
      <c r="H486" s="47">
        <f t="shared" ca="1" si="27"/>
        <v>435.75</v>
      </c>
      <c r="I486" s="47">
        <f ca="1">[1]!b_anal_yield_cnbd(B486,$A$7)</f>
        <v>0</v>
      </c>
      <c r="J486" s="47">
        <f t="shared" ca="1" si="28"/>
        <v>0</v>
      </c>
      <c r="K486" s="45" t="str">
        <f>[1]!s_info_Nature(B486)</f>
        <v>中央国有企业</v>
      </c>
      <c r="L486" s="45" t="str">
        <f>[1]!b_info_windl1type(B486)</f>
        <v>金融债</v>
      </c>
      <c r="M486" s="17">
        <f>[1]!b_info_couponrate(B486)</f>
        <v>3.05</v>
      </c>
      <c r="N486" s="18" t="str">
        <f>[1]!B_Info_ListedDate(B486)</f>
        <v>2016-08-29</v>
      </c>
      <c r="O486" s="18" t="str">
        <f>[1]!b_issue_firstissue(B486)</f>
        <v>2016-08-23</v>
      </c>
      <c r="P486" s="4">
        <f t="shared" ca="1" si="29"/>
        <v>42905</v>
      </c>
    </row>
    <row r="487" spans="2:16">
      <c r="B487" s="7">
        <v>160213</v>
      </c>
      <c r="C487" s="7">
        <v>4.3574999999999999</v>
      </c>
      <c r="D487" s="44" t="str">
        <f>[1]!b_info_name(B487)</f>
        <v>16国开13</v>
      </c>
      <c r="E487" s="45">
        <f>[1]!b_info_latestissurercreditrating(B487)</f>
        <v>0</v>
      </c>
      <c r="F487" s="46">
        <f ca="1">[1]!b_anal_day(B487,$A$5)/365</f>
        <v>9.1917808219178081</v>
      </c>
      <c r="G487" s="47">
        <f ca="1">[1]!b_anal_yield_cnbd(B487,$A$5)</f>
        <v>0</v>
      </c>
      <c r="H487" s="47">
        <f t="shared" ca="1" si="27"/>
        <v>435.75</v>
      </c>
      <c r="I487" s="47">
        <f ca="1">[1]!b_anal_yield_cnbd(B487,$A$7)</f>
        <v>0</v>
      </c>
      <c r="J487" s="47">
        <f t="shared" ca="1" si="28"/>
        <v>0</v>
      </c>
      <c r="K487" s="45" t="str">
        <f>[1]!s_info_Nature(B487)</f>
        <v>中央国有企业</v>
      </c>
      <c r="L487" s="45" t="str">
        <f>[1]!b_info_windl1type(B487)</f>
        <v>金融债</v>
      </c>
      <c r="M487" s="17">
        <f>[1]!b_info_couponrate(B487)</f>
        <v>3.05</v>
      </c>
      <c r="N487" s="18" t="str">
        <f>[1]!B_Info_ListedDate(B487)</f>
        <v>2016-08-29</v>
      </c>
      <c r="O487" s="18" t="str">
        <f>[1]!b_issue_firstissue(B487)</f>
        <v>2016-08-23</v>
      </c>
      <c r="P487" s="4">
        <f t="shared" ca="1" si="29"/>
        <v>42905</v>
      </c>
    </row>
    <row r="488" spans="2:16">
      <c r="B488" s="7">
        <v>160213</v>
      </c>
      <c r="C488" s="7">
        <v>4.3574999999999999</v>
      </c>
      <c r="D488" s="44" t="str">
        <f>[1]!b_info_name(B488)</f>
        <v>16国开13</v>
      </c>
      <c r="E488" s="45">
        <f>[1]!b_info_latestissurercreditrating(B488)</f>
        <v>0</v>
      </c>
      <c r="F488" s="46">
        <f ca="1">[1]!b_anal_day(B488,$A$5)/365</f>
        <v>9.1917808219178081</v>
      </c>
      <c r="G488" s="47">
        <f ca="1">[1]!b_anal_yield_cnbd(B488,$A$5)</f>
        <v>0</v>
      </c>
      <c r="H488" s="47">
        <f t="shared" ca="1" si="27"/>
        <v>435.75</v>
      </c>
      <c r="I488" s="47">
        <f ca="1">[1]!b_anal_yield_cnbd(B488,$A$7)</f>
        <v>0</v>
      </c>
      <c r="J488" s="47">
        <f t="shared" ca="1" si="28"/>
        <v>0</v>
      </c>
      <c r="K488" s="45" t="str">
        <f>[1]!s_info_Nature(B488)</f>
        <v>中央国有企业</v>
      </c>
      <c r="L488" s="45" t="str">
        <f>[1]!b_info_windl1type(B488)</f>
        <v>金融债</v>
      </c>
      <c r="M488" s="17">
        <f>[1]!b_info_couponrate(B488)</f>
        <v>3.05</v>
      </c>
      <c r="N488" s="18" t="str">
        <f>[1]!B_Info_ListedDate(B488)</f>
        <v>2016-08-29</v>
      </c>
      <c r="O488" s="18" t="str">
        <f>[1]!b_issue_firstissue(B488)</f>
        <v>2016-08-23</v>
      </c>
      <c r="P488" s="4">
        <f t="shared" ca="1" si="29"/>
        <v>42905</v>
      </c>
    </row>
    <row r="489" spans="2:16">
      <c r="B489" s="7">
        <v>160213</v>
      </c>
      <c r="C489" s="7">
        <v>4.3574999999999999</v>
      </c>
      <c r="D489" s="44" t="str">
        <f>[1]!b_info_name(B489)</f>
        <v>16国开13</v>
      </c>
      <c r="E489" s="45">
        <f>[1]!b_info_latestissurercreditrating(B489)</f>
        <v>0</v>
      </c>
      <c r="F489" s="46">
        <f ca="1">[1]!b_anal_day(B489,$A$5)/365</f>
        <v>9.1917808219178081</v>
      </c>
      <c r="G489" s="47">
        <f ca="1">[1]!b_anal_yield_cnbd(B489,$A$5)</f>
        <v>0</v>
      </c>
      <c r="H489" s="47">
        <f t="shared" ca="1" si="27"/>
        <v>435.75</v>
      </c>
      <c r="I489" s="47">
        <f ca="1">[1]!b_anal_yield_cnbd(B489,$A$7)</f>
        <v>0</v>
      </c>
      <c r="J489" s="47">
        <f t="shared" ca="1" si="28"/>
        <v>0</v>
      </c>
      <c r="K489" s="45" t="str">
        <f>[1]!s_info_Nature(B489)</f>
        <v>中央国有企业</v>
      </c>
      <c r="L489" s="45" t="str">
        <f>[1]!b_info_windl1type(B489)</f>
        <v>金融债</v>
      </c>
      <c r="M489" s="17">
        <f>[1]!b_info_couponrate(B489)</f>
        <v>3.05</v>
      </c>
      <c r="N489" s="18" t="str">
        <f>[1]!B_Info_ListedDate(B489)</f>
        <v>2016-08-29</v>
      </c>
      <c r="O489" s="18" t="str">
        <f>[1]!b_issue_firstissue(B489)</f>
        <v>2016-08-23</v>
      </c>
      <c r="P489" s="4">
        <f t="shared" ca="1" si="29"/>
        <v>42905</v>
      </c>
    </row>
    <row r="490" spans="2:16">
      <c r="B490" s="7">
        <v>160213</v>
      </c>
      <c r="C490" s="7">
        <v>4.3574999999999999</v>
      </c>
      <c r="D490" s="44" t="str">
        <f>[1]!b_info_name(B490)</f>
        <v>16国开13</v>
      </c>
      <c r="E490" s="45">
        <f>[1]!b_info_latestissurercreditrating(B490)</f>
        <v>0</v>
      </c>
      <c r="F490" s="46">
        <f ca="1">[1]!b_anal_day(B490,$A$5)/365</f>
        <v>9.1917808219178081</v>
      </c>
      <c r="G490" s="47">
        <f ca="1">[1]!b_anal_yield_cnbd(B490,$A$5)</f>
        <v>0</v>
      </c>
      <c r="H490" s="47">
        <f t="shared" ca="1" si="27"/>
        <v>435.75</v>
      </c>
      <c r="I490" s="47">
        <f ca="1">[1]!b_anal_yield_cnbd(B490,$A$7)</f>
        <v>0</v>
      </c>
      <c r="J490" s="47">
        <f t="shared" ca="1" si="28"/>
        <v>0</v>
      </c>
      <c r="K490" s="45" t="str">
        <f>[1]!s_info_Nature(B490)</f>
        <v>中央国有企业</v>
      </c>
      <c r="L490" s="45" t="str">
        <f>[1]!b_info_windl1type(B490)</f>
        <v>金融债</v>
      </c>
      <c r="M490" s="17">
        <f>[1]!b_info_couponrate(B490)</f>
        <v>3.05</v>
      </c>
      <c r="N490" s="18" t="str">
        <f>[1]!B_Info_ListedDate(B490)</f>
        <v>2016-08-29</v>
      </c>
      <c r="O490" s="18" t="str">
        <f>[1]!b_issue_firstissue(B490)</f>
        <v>2016-08-23</v>
      </c>
      <c r="P490" s="4">
        <f t="shared" ca="1" si="29"/>
        <v>42905</v>
      </c>
    </row>
    <row r="491" spans="2:16">
      <c r="B491" s="7">
        <v>160213</v>
      </c>
      <c r="C491" s="7">
        <v>4.3574999999999999</v>
      </c>
      <c r="D491" s="44" t="str">
        <f>[1]!b_info_name(B491)</f>
        <v>16国开13</v>
      </c>
      <c r="E491" s="45">
        <f>[1]!b_info_latestissurercreditrating(B491)</f>
        <v>0</v>
      </c>
      <c r="F491" s="46">
        <f ca="1">[1]!b_anal_day(B491,$A$5)/365</f>
        <v>9.1917808219178081</v>
      </c>
      <c r="G491" s="47">
        <f ca="1">[1]!b_anal_yield_cnbd(B491,$A$5)</f>
        <v>0</v>
      </c>
      <c r="H491" s="47">
        <f t="shared" ca="1" si="27"/>
        <v>435.75</v>
      </c>
      <c r="I491" s="47">
        <f ca="1">[1]!b_anal_yield_cnbd(B491,$A$7)</f>
        <v>0</v>
      </c>
      <c r="J491" s="47">
        <f t="shared" ca="1" si="28"/>
        <v>0</v>
      </c>
      <c r="K491" s="45" t="str">
        <f>[1]!s_info_Nature(B491)</f>
        <v>中央国有企业</v>
      </c>
      <c r="L491" s="45" t="str">
        <f>[1]!b_info_windl1type(B491)</f>
        <v>金融债</v>
      </c>
      <c r="M491" s="17">
        <f>[1]!b_info_couponrate(B491)</f>
        <v>3.05</v>
      </c>
      <c r="N491" s="18" t="str">
        <f>[1]!B_Info_ListedDate(B491)</f>
        <v>2016-08-29</v>
      </c>
      <c r="O491" s="18" t="str">
        <f>[1]!b_issue_firstissue(B491)</f>
        <v>2016-08-23</v>
      </c>
      <c r="P491" s="4">
        <f t="shared" ca="1" si="29"/>
        <v>42905</v>
      </c>
    </row>
    <row r="492" spans="2:16">
      <c r="B492" s="7">
        <v>160213</v>
      </c>
      <c r="C492" s="7">
        <v>4.3550000000000004</v>
      </c>
      <c r="D492" s="44" t="str">
        <f>[1]!b_info_name(B492)</f>
        <v>16国开13</v>
      </c>
      <c r="E492" s="45">
        <f>[1]!b_info_latestissurercreditrating(B492)</f>
        <v>0</v>
      </c>
      <c r="F492" s="46">
        <f ca="1">[1]!b_anal_day(B492,$A$5)/365</f>
        <v>9.1917808219178081</v>
      </c>
      <c r="G492" s="47">
        <f ca="1">[1]!b_anal_yield_cnbd(B492,$A$5)</f>
        <v>0</v>
      </c>
      <c r="H492" s="47">
        <f t="shared" ca="1" si="27"/>
        <v>435.50000000000006</v>
      </c>
      <c r="I492" s="47">
        <f ca="1">[1]!b_anal_yield_cnbd(B492,$A$7)</f>
        <v>0</v>
      </c>
      <c r="J492" s="47">
        <f t="shared" ca="1" si="28"/>
        <v>0</v>
      </c>
      <c r="K492" s="45" t="str">
        <f>[1]!s_info_Nature(B492)</f>
        <v>中央国有企业</v>
      </c>
      <c r="L492" s="45" t="str">
        <f>[1]!b_info_windl1type(B492)</f>
        <v>金融债</v>
      </c>
      <c r="M492" s="17">
        <f>[1]!b_info_couponrate(B492)</f>
        <v>3.05</v>
      </c>
      <c r="N492" s="18" t="str">
        <f>[1]!B_Info_ListedDate(B492)</f>
        <v>2016-08-29</v>
      </c>
      <c r="O492" s="18" t="str">
        <f>[1]!b_issue_firstissue(B492)</f>
        <v>2016-08-23</v>
      </c>
      <c r="P492" s="4">
        <f t="shared" ca="1" si="29"/>
        <v>42905</v>
      </c>
    </row>
    <row r="493" spans="2:16">
      <c r="B493" s="7">
        <v>160213</v>
      </c>
      <c r="C493" s="7">
        <v>4.3550000000000004</v>
      </c>
      <c r="D493" s="44" t="str">
        <f>[1]!b_info_name(B493)</f>
        <v>16国开13</v>
      </c>
      <c r="E493" s="45">
        <f>[1]!b_info_latestissurercreditrating(B493)</f>
        <v>0</v>
      </c>
      <c r="F493" s="46">
        <f ca="1">[1]!b_anal_day(B493,$A$5)/365</f>
        <v>9.1917808219178081</v>
      </c>
      <c r="G493" s="47">
        <f ca="1">[1]!b_anal_yield_cnbd(B493,$A$5)</f>
        <v>0</v>
      </c>
      <c r="H493" s="47">
        <f t="shared" ca="1" si="27"/>
        <v>435.50000000000006</v>
      </c>
      <c r="I493" s="47">
        <f ca="1">[1]!b_anal_yield_cnbd(B493,$A$7)</f>
        <v>0</v>
      </c>
      <c r="J493" s="47">
        <f t="shared" ca="1" si="28"/>
        <v>0</v>
      </c>
      <c r="K493" s="45" t="str">
        <f>[1]!s_info_Nature(B493)</f>
        <v>中央国有企业</v>
      </c>
      <c r="L493" s="45" t="str">
        <f>[1]!b_info_windl1type(B493)</f>
        <v>金融债</v>
      </c>
      <c r="M493" s="17">
        <f>[1]!b_info_couponrate(B493)</f>
        <v>3.05</v>
      </c>
      <c r="N493" s="18" t="str">
        <f>[1]!B_Info_ListedDate(B493)</f>
        <v>2016-08-29</v>
      </c>
      <c r="O493" s="18" t="str">
        <f>[1]!b_issue_firstissue(B493)</f>
        <v>2016-08-23</v>
      </c>
      <c r="P493" s="4">
        <f t="shared" ca="1" si="29"/>
        <v>42905</v>
      </c>
    </row>
    <row r="494" spans="2:16">
      <c r="B494" s="7">
        <v>160213</v>
      </c>
      <c r="C494" s="7">
        <v>4.3550000000000004</v>
      </c>
      <c r="D494" s="44" t="str">
        <f>[1]!b_info_name(B494)</f>
        <v>16国开13</v>
      </c>
      <c r="E494" s="45">
        <f>[1]!b_info_latestissurercreditrating(B494)</f>
        <v>0</v>
      </c>
      <c r="F494" s="46">
        <f ca="1">[1]!b_anal_day(B494,$A$5)/365</f>
        <v>9.1917808219178081</v>
      </c>
      <c r="G494" s="47">
        <f ca="1">[1]!b_anal_yield_cnbd(B494,$A$5)</f>
        <v>0</v>
      </c>
      <c r="H494" s="47">
        <f t="shared" ca="1" si="27"/>
        <v>435.50000000000006</v>
      </c>
      <c r="I494" s="47">
        <f ca="1">[1]!b_anal_yield_cnbd(B494,$A$7)</f>
        <v>0</v>
      </c>
      <c r="J494" s="47">
        <f t="shared" ca="1" si="28"/>
        <v>0</v>
      </c>
      <c r="K494" s="45" t="str">
        <f>[1]!s_info_Nature(B494)</f>
        <v>中央国有企业</v>
      </c>
      <c r="L494" s="45" t="str">
        <f>[1]!b_info_windl1type(B494)</f>
        <v>金融债</v>
      </c>
      <c r="M494" s="17">
        <f>[1]!b_info_couponrate(B494)</f>
        <v>3.05</v>
      </c>
      <c r="N494" s="18" t="str">
        <f>[1]!B_Info_ListedDate(B494)</f>
        <v>2016-08-29</v>
      </c>
      <c r="O494" s="18" t="str">
        <f>[1]!b_issue_firstissue(B494)</f>
        <v>2016-08-23</v>
      </c>
      <c r="P494" s="4">
        <f t="shared" ca="1" si="29"/>
        <v>42905</v>
      </c>
    </row>
    <row r="495" spans="2:16">
      <c r="B495" s="7">
        <v>160213</v>
      </c>
      <c r="C495" s="7">
        <v>4.3550000000000004</v>
      </c>
      <c r="D495" s="44" t="str">
        <f>[1]!b_info_name(B495)</f>
        <v>16国开13</v>
      </c>
      <c r="E495" s="45">
        <f>[1]!b_info_latestissurercreditrating(B495)</f>
        <v>0</v>
      </c>
      <c r="F495" s="46">
        <f ca="1">[1]!b_anal_day(B495,$A$5)/365</f>
        <v>9.1917808219178081</v>
      </c>
      <c r="G495" s="47">
        <f ca="1">[1]!b_anal_yield_cnbd(B495,$A$5)</f>
        <v>0</v>
      </c>
      <c r="H495" s="47">
        <f t="shared" ca="1" si="27"/>
        <v>435.50000000000006</v>
      </c>
      <c r="I495" s="47">
        <f ca="1">[1]!b_anal_yield_cnbd(B495,$A$7)</f>
        <v>0</v>
      </c>
      <c r="J495" s="47">
        <f t="shared" ca="1" si="28"/>
        <v>0</v>
      </c>
      <c r="K495" s="45" t="str">
        <f>[1]!s_info_Nature(B495)</f>
        <v>中央国有企业</v>
      </c>
      <c r="L495" s="45" t="str">
        <f>[1]!b_info_windl1type(B495)</f>
        <v>金融债</v>
      </c>
      <c r="M495" s="17">
        <f>[1]!b_info_couponrate(B495)</f>
        <v>3.05</v>
      </c>
      <c r="N495" s="18" t="str">
        <f>[1]!B_Info_ListedDate(B495)</f>
        <v>2016-08-29</v>
      </c>
      <c r="O495" s="18" t="str">
        <f>[1]!b_issue_firstissue(B495)</f>
        <v>2016-08-23</v>
      </c>
      <c r="P495" s="4">
        <f t="shared" ca="1" si="29"/>
        <v>42905</v>
      </c>
    </row>
    <row r="496" spans="2:16">
      <c r="B496" s="7">
        <v>160213</v>
      </c>
      <c r="C496" s="7">
        <v>4.3550000000000004</v>
      </c>
      <c r="D496" s="44" t="str">
        <f>[1]!b_info_name(B496)</f>
        <v>16国开13</v>
      </c>
      <c r="E496" s="45">
        <f>[1]!b_info_latestissurercreditrating(B496)</f>
        <v>0</v>
      </c>
      <c r="F496" s="46">
        <f ca="1">[1]!b_anal_day(B496,$A$5)/365</f>
        <v>9.1917808219178081</v>
      </c>
      <c r="G496" s="47">
        <f ca="1">[1]!b_anal_yield_cnbd(B496,$A$5)</f>
        <v>0</v>
      </c>
      <c r="H496" s="47">
        <f t="shared" ca="1" si="27"/>
        <v>435.50000000000006</v>
      </c>
      <c r="I496" s="47">
        <f ca="1">[1]!b_anal_yield_cnbd(B496,$A$7)</f>
        <v>0</v>
      </c>
      <c r="J496" s="47">
        <f t="shared" ca="1" si="28"/>
        <v>0</v>
      </c>
      <c r="K496" s="45" t="str">
        <f>[1]!s_info_Nature(B496)</f>
        <v>中央国有企业</v>
      </c>
      <c r="L496" s="45" t="str">
        <f>[1]!b_info_windl1type(B496)</f>
        <v>金融债</v>
      </c>
      <c r="M496" s="17">
        <f>[1]!b_info_couponrate(B496)</f>
        <v>3.05</v>
      </c>
      <c r="N496" s="18" t="str">
        <f>[1]!B_Info_ListedDate(B496)</f>
        <v>2016-08-29</v>
      </c>
      <c r="O496" s="18" t="str">
        <f>[1]!b_issue_firstissue(B496)</f>
        <v>2016-08-23</v>
      </c>
      <c r="P496" s="4">
        <f t="shared" ca="1" si="29"/>
        <v>42905</v>
      </c>
    </row>
    <row r="497" spans="2:16">
      <c r="B497" s="7">
        <v>160213</v>
      </c>
      <c r="C497" s="7">
        <v>4.3550000000000004</v>
      </c>
      <c r="D497" s="44" t="str">
        <f>[1]!b_info_name(B497)</f>
        <v>16国开13</v>
      </c>
      <c r="E497" s="45">
        <f>[1]!b_info_latestissurercreditrating(B497)</f>
        <v>0</v>
      </c>
      <c r="F497" s="46">
        <f ca="1">[1]!b_anal_day(B497,$A$5)/365</f>
        <v>9.1917808219178081</v>
      </c>
      <c r="G497" s="47">
        <f ca="1">[1]!b_anal_yield_cnbd(B497,$A$5)</f>
        <v>0</v>
      </c>
      <c r="H497" s="47">
        <f t="shared" ca="1" si="27"/>
        <v>435.50000000000006</v>
      </c>
      <c r="I497" s="47">
        <f ca="1">[1]!b_anal_yield_cnbd(B497,$A$7)</f>
        <v>0</v>
      </c>
      <c r="J497" s="47">
        <f t="shared" ca="1" si="28"/>
        <v>0</v>
      </c>
      <c r="K497" s="45" t="str">
        <f>[1]!s_info_Nature(B497)</f>
        <v>中央国有企业</v>
      </c>
      <c r="L497" s="45" t="str">
        <f>[1]!b_info_windl1type(B497)</f>
        <v>金融债</v>
      </c>
      <c r="M497" s="17">
        <f>[1]!b_info_couponrate(B497)</f>
        <v>3.05</v>
      </c>
      <c r="N497" s="18" t="str">
        <f>[1]!B_Info_ListedDate(B497)</f>
        <v>2016-08-29</v>
      </c>
      <c r="O497" s="18" t="str">
        <f>[1]!b_issue_firstissue(B497)</f>
        <v>2016-08-23</v>
      </c>
      <c r="P497" s="4">
        <f t="shared" ca="1" si="29"/>
        <v>42905</v>
      </c>
    </row>
    <row r="498" spans="2:16">
      <c r="B498" s="7">
        <v>160213</v>
      </c>
      <c r="C498" s="7">
        <v>4.3550000000000004</v>
      </c>
      <c r="D498" s="44" t="str">
        <f>[1]!b_info_name(B498)</f>
        <v>16国开13</v>
      </c>
      <c r="E498" s="45">
        <f>[1]!b_info_latestissurercreditrating(B498)</f>
        <v>0</v>
      </c>
      <c r="F498" s="46">
        <f ca="1">[1]!b_anal_day(B498,$A$5)/365</f>
        <v>9.1917808219178081</v>
      </c>
      <c r="G498" s="47">
        <f ca="1">[1]!b_anal_yield_cnbd(B498,$A$5)</f>
        <v>0</v>
      </c>
      <c r="H498" s="47">
        <f t="shared" ca="1" si="27"/>
        <v>435.50000000000006</v>
      </c>
      <c r="I498" s="47">
        <f ca="1">[1]!b_anal_yield_cnbd(B498,$A$7)</f>
        <v>0</v>
      </c>
      <c r="J498" s="47">
        <f t="shared" ca="1" si="28"/>
        <v>0</v>
      </c>
      <c r="K498" s="45" t="str">
        <f>[1]!s_info_Nature(B498)</f>
        <v>中央国有企业</v>
      </c>
      <c r="L498" s="45" t="str">
        <f>[1]!b_info_windl1type(B498)</f>
        <v>金融债</v>
      </c>
      <c r="M498" s="17">
        <f>[1]!b_info_couponrate(B498)</f>
        <v>3.05</v>
      </c>
      <c r="N498" s="18" t="str">
        <f>[1]!B_Info_ListedDate(B498)</f>
        <v>2016-08-29</v>
      </c>
      <c r="O498" s="18" t="str">
        <f>[1]!b_issue_firstissue(B498)</f>
        <v>2016-08-23</v>
      </c>
      <c r="P498" s="4">
        <f t="shared" ca="1" si="29"/>
        <v>42905</v>
      </c>
    </row>
    <row r="499" spans="2:16">
      <c r="B499" s="7">
        <v>160213</v>
      </c>
      <c r="C499" s="7">
        <v>4.3550000000000004</v>
      </c>
      <c r="D499" s="44" t="str">
        <f>[1]!b_info_name(B499)</f>
        <v>16国开13</v>
      </c>
      <c r="E499" s="45">
        <f>[1]!b_info_latestissurercreditrating(B499)</f>
        <v>0</v>
      </c>
      <c r="F499" s="46">
        <f ca="1">[1]!b_anal_day(B499,$A$5)/365</f>
        <v>9.1917808219178081</v>
      </c>
      <c r="G499" s="47">
        <f ca="1">[1]!b_anal_yield_cnbd(B499,$A$5)</f>
        <v>0</v>
      </c>
      <c r="H499" s="47">
        <f t="shared" ca="1" si="27"/>
        <v>435.50000000000006</v>
      </c>
      <c r="I499" s="47">
        <f ca="1">[1]!b_anal_yield_cnbd(B499,$A$7)</f>
        <v>0</v>
      </c>
      <c r="J499" s="47">
        <f t="shared" ca="1" si="28"/>
        <v>0</v>
      </c>
      <c r="K499" s="45" t="str">
        <f>[1]!s_info_Nature(B499)</f>
        <v>中央国有企业</v>
      </c>
      <c r="L499" s="45" t="str">
        <f>[1]!b_info_windl1type(B499)</f>
        <v>金融债</v>
      </c>
      <c r="M499" s="17">
        <f>[1]!b_info_couponrate(B499)</f>
        <v>3.05</v>
      </c>
      <c r="N499" s="18" t="str">
        <f>[1]!B_Info_ListedDate(B499)</f>
        <v>2016-08-29</v>
      </c>
      <c r="O499" s="18" t="str">
        <f>[1]!b_issue_firstissue(B499)</f>
        <v>2016-08-23</v>
      </c>
      <c r="P499" s="4">
        <f t="shared" ca="1" si="29"/>
        <v>42905</v>
      </c>
    </row>
    <row r="500" spans="2:16">
      <c r="B500" s="7">
        <v>160213</v>
      </c>
      <c r="C500" s="7">
        <v>4.3550000000000004</v>
      </c>
      <c r="D500" s="44" t="str">
        <f>[1]!b_info_name(B500)</f>
        <v>16国开13</v>
      </c>
      <c r="E500" s="45">
        <f>[1]!b_info_latestissurercreditrating(B500)</f>
        <v>0</v>
      </c>
      <c r="F500" s="46">
        <f ca="1">[1]!b_anal_day(B500,$A$5)/365</f>
        <v>9.1917808219178081</v>
      </c>
      <c r="G500" s="47">
        <f ca="1">[1]!b_anal_yield_cnbd(B500,$A$5)</f>
        <v>0</v>
      </c>
      <c r="H500" s="47">
        <f t="shared" ca="1" si="27"/>
        <v>435.50000000000006</v>
      </c>
      <c r="I500" s="47">
        <f ca="1">[1]!b_anal_yield_cnbd(B500,$A$7)</f>
        <v>0</v>
      </c>
      <c r="J500" s="47">
        <f t="shared" ca="1" si="28"/>
        <v>0</v>
      </c>
      <c r="K500" s="45" t="str">
        <f>[1]!s_info_Nature(B500)</f>
        <v>中央国有企业</v>
      </c>
      <c r="L500" s="45" t="str">
        <f>[1]!b_info_windl1type(B500)</f>
        <v>金融债</v>
      </c>
      <c r="M500" s="17">
        <f>[1]!b_info_couponrate(B500)</f>
        <v>3.05</v>
      </c>
      <c r="N500" s="18" t="str">
        <f>[1]!B_Info_ListedDate(B500)</f>
        <v>2016-08-29</v>
      </c>
      <c r="O500" s="18" t="str">
        <f>[1]!b_issue_firstissue(B500)</f>
        <v>2016-08-23</v>
      </c>
      <c r="P500" s="4">
        <f t="shared" ca="1" si="29"/>
        <v>42905</v>
      </c>
    </row>
    <row r="501" spans="2:16">
      <c r="B501" s="7">
        <v>160213</v>
      </c>
      <c r="C501" s="7">
        <v>4.3550000000000004</v>
      </c>
      <c r="D501" s="44" t="str">
        <f>[1]!b_info_name(B501)</f>
        <v>16国开13</v>
      </c>
      <c r="E501" s="45">
        <f>[1]!b_info_latestissurercreditrating(B501)</f>
        <v>0</v>
      </c>
      <c r="F501" s="46">
        <f ca="1">[1]!b_anal_day(B501,$A$5)/365</f>
        <v>9.1917808219178081</v>
      </c>
      <c r="G501" s="47">
        <f ca="1">[1]!b_anal_yield_cnbd(B501,$A$5)</f>
        <v>0</v>
      </c>
      <c r="H501" s="47">
        <f t="shared" ca="1" si="27"/>
        <v>435.50000000000006</v>
      </c>
      <c r="I501" s="47">
        <f ca="1">[1]!b_anal_yield_cnbd(B501,$A$7)</f>
        <v>0</v>
      </c>
      <c r="J501" s="47">
        <f t="shared" ca="1" si="28"/>
        <v>0</v>
      </c>
      <c r="K501" s="45" t="str">
        <f>[1]!s_info_Nature(B501)</f>
        <v>中央国有企业</v>
      </c>
      <c r="L501" s="45" t="str">
        <f>[1]!b_info_windl1type(B501)</f>
        <v>金融债</v>
      </c>
      <c r="M501" s="17">
        <f>[1]!b_info_couponrate(B501)</f>
        <v>3.05</v>
      </c>
      <c r="N501" s="18" t="str">
        <f>[1]!B_Info_ListedDate(B501)</f>
        <v>2016-08-29</v>
      </c>
      <c r="O501" s="18" t="str">
        <f>[1]!b_issue_firstissue(B501)</f>
        <v>2016-08-23</v>
      </c>
      <c r="P501" s="4">
        <f t="shared" ca="1" si="29"/>
        <v>42905</v>
      </c>
    </row>
    <row r="502" spans="2:16">
      <c r="B502" s="7">
        <v>160213</v>
      </c>
      <c r="C502" s="7">
        <v>4.3550000000000004</v>
      </c>
      <c r="D502" s="44" t="str">
        <f>[1]!b_info_name(B502)</f>
        <v>16国开13</v>
      </c>
      <c r="E502" s="45">
        <f>[1]!b_info_latestissurercreditrating(B502)</f>
        <v>0</v>
      </c>
      <c r="F502" s="46">
        <f ca="1">[1]!b_anal_day(B502,$A$5)/365</f>
        <v>9.1917808219178081</v>
      </c>
      <c r="G502" s="47">
        <f ca="1">[1]!b_anal_yield_cnbd(B502,$A$5)</f>
        <v>0</v>
      </c>
      <c r="H502" s="47">
        <f t="shared" ca="1" si="27"/>
        <v>435.50000000000006</v>
      </c>
      <c r="I502" s="47">
        <f ca="1">[1]!b_anal_yield_cnbd(B502,$A$7)</f>
        <v>0</v>
      </c>
      <c r="J502" s="47">
        <f t="shared" ca="1" si="28"/>
        <v>0</v>
      </c>
      <c r="K502" s="45" t="str">
        <f>[1]!s_info_Nature(B502)</f>
        <v>中央国有企业</v>
      </c>
      <c r="L502" s="45" t="str">
        <f>[1]!b_info_windl1type(B502)</f>
        <v>金融债</v>
      </c>
      <c r="M502" s="17">
        <f>[1]!b_info_couponrate(B502)</f>
        <v>3.05</v>
      </c>
      <c r="N502" s="18" t="str">
        <f>[1]!B_Info_ListedDate(B502)</f>
        <v>2016-08-29</v>
      </c>
      <c r="O502" s="18" t="str">
        <f>[1]!b_issue_firstissue(B502)</f>
        <v>2016-08-23</v>
      </c>
      <c r="P502" s="4">
        <f t="shared" ca="1" si="29"/>
        <v>42905</v>
      </c>
    </row>
    <row r="503" spans="2:16">
      <c r="B503" s="7">
        <v>160213</v>
      </c>
      <c r="C503" s="7">
        <v>4.3550000000000004</v>
      </c>
      <c r="D503" s="44" t="str">
        <f>[1]!b_info_name(B503)</f>
        <v>16国开13</v>
      </c>
      <c r="E503" s="45">
        <f>[1]!b_info_latestissurercreditrating(B503)</f>
        <v>0</v>
      </c>
      <c r="F503" s="46">
        <f ca="1">[1]!b_anal_day(B503,$A$5)/365</f>
        <v>9.1917808219178081</v>
      </c>
      <c r="G503" s="47">
        <f ca="1">[1]!b_anal_yield_cnbd(B503,$A$5)</f>
        <v>0</v>
      </c>
      <c r="H503" s="47">
        <f t="shared" ca="1" si="27"/>
        <v>435.50000000000006</v>
      </c>
      <c r="I503" s="47">
        <f ca="1">[1]!b_anal_yield_cnbd(B503,$A$7)</f>
        <v>0</v>
      </c>
      <c r="J503" s="47">
        <f t="shared" ca="1" si="28"/>
        <v>0</v>
      </c>
      <c r="K503" s="45" t="str">
        <f>[1]!s_info_Nature(B503)</f>
        <v>中央国有企业</v>
      </c>
      <c r="L503" s="45" t="str">
        <f>[1]!b_info_windl1type(B503)</f>
        <v>金融债</v>
      </c>
      <c r="M503" s="17">
        <f>[1]!b_info_couponrate(B503)</f>
        <v>3.05</v>
      </c>
      <c r="N503" s="18" t="str">
        <f>[1]!B_Info_ListedDate(B503)</f>
        <v>2016-08-29</v>
      </c>
      <c r="O503" s="18" t="str">
        <f>[1]!b_issue_firstissue(B503)</f>
        <v>2016-08-23</v>
      </c>
      <c r="P503" s="4">
        <f t="shared" ca="1" si="29"/>
        <v>42905</v>
      </c>
    </row>
    <row r="504" spans="2:16">
      <c r="B504" s="7">
        <v>160213</v>
      </c>
      <c r="C504" s="7">
        <v>4.3550000000000004</v>
      </c>
      <c r="D504" s="44" t="str">
        <f>[1]!b_info_name(B504)</f>
        <v>16国开13</v>
      </c>
      <c r="E504" s="45">
        <f>[1]!b_info_latestissurercreditrating(B504)</f>
        <v>0</v>
      </c>
      <c r="F504" s="46">
        <f ca="1">[1]!b_anal_day(B504,$A$5)/365</f>
        <v>9.1917808219178081</v>
      </c>
      <c r="G504" s="47">
        <f ca="1">[1]!b_anal_yield_cnbd(B504,$A$5)</f>
        <v>0</v>
      </c>
      <c r="H504" s="47">
        <f t="shared" ca="1" si="27"/>
        <v>435.50000000000006</v>
      </c>
      <c r="I504" s="47">
        <f ca="1">[1]!b_anal_yield_cnbd(B504,$A$7)</f>
        <v>0</v>
      </c>
      <c r="J504" s="47">
        <f t="shared" ca="1" si="28"/>
        <v>0</v>
      </c>
      <c r="K504" s="45" t="str">
        <f>[1]!s_info_Nature(B504)</f>
        <v>中央国有企业</v>
      </c>
      <c r="L504" s="45" t="str">
        <f>[1]!b_info_windl1type(B504)</f>
        <v>金融债</v>
      </c>
      <c r="M504" s="17">
        <f>[1]!b_info_couponrate(B504)</f>
        <v>3.05</v>
      </c>
      <c r="N504" s="18" t="str">
        <f>[1]!B_Info_ListedDate(B504)</f>
        <v>2016-08-29</v>
      </c>
      <c r="O504" s="18" t="str">
        <f>[1]!b_issue_firstissue(B504)</f>
        <v>2016-08-23</v>
      </c>
      <c r="P504" s="4">
        <f t="shared" ca="1" si="29"/>
        <v>42905</v>
      </c>
    </row>
    <row r="505" spans="2:16">
      <c r="B505" s="7">
        <v>160213</v>
      </c>
      <c r="C505" s="7">
        <v>4.3550000000000004</v>
      </c>
      <c r="D505" s="44" t="str">
        <f>[1]!b_info_name(B505)</f>
        <v>16国开13</v>
      </c>
      <c r="E505" s="45">
        <f>[1]!b_info_latestissurercreditrating(B505)</f>
        <v>0</v>
      </c>
      <c r="F505" s="46">
        <f ca="1">[1]!b_anal_day(B505,$A$5)/365</f>
        <v>9.1917808219178081</v>
      </c>
      <c r="G505" s="47">
        <f ca="1">[1]!b_anal_yield_cnbd(B505,$A$5)</f>
        <v>0</v>
      </c>
      <c r="H505" s="47">
        <f t="shared" ca="1" si="27"/>
        <v>435.50000000000006</v>
      </c>
      <c r="I505" s="47">
        <f ca="1">[1]!b_anal_yield_cnbd(B505,$A$7)</f>
        <v>0</v>
      </c>
      <c r="J505" s="47">
        <f t="shared" ca="1" si="28"/>
        <v>0</v>
      </c>
      <c r="K505" s="45" t="str">
        <f>[1]!s_info_Nature(B505)</f>
        <v>中央国有企业</v>
      </c>
      <c r="L505" s="45" t="str">
        <f>[1]!b_info_windl1type(B505)</f>
        <v>金融债</v>
      </c>
      <c r="M505" s="17">
        <f>[1]!b_info_couponrate(B505)</f>
        <v>3.05</v>
      </c>
      <c r="N505" s="18" t="str">
        <f>[1]!B_Info_ListedDate(B505)</f>
        <v>2016-08-29</v>
      </c>
      <c r="O505" s="18" t="str">
        <f>[1]!b_issue_firstissue(B505)</f>
        <v>2016-08-23</v>
      </c>
      <c r="P505" s="4">
        <f t="shared" ca="1" si="29"/>
        <v>42905</v>
      </c>
    </row>
    <row r="506" spans="2:16">
      <c r="B506" s="7">
        <v>160213</v>
      </c>
      <c r="C506" s="7">
        <v>4.3550000000000004</v>
      </c>
      <c r="D506" s="44" t="str">
        <f>[1]!b_info_name(B506)</f>
        <v>16国开13</v>
      </c>
      <c r="E506" s="45">
        <f>[1]!b_info_latestissurercreditrating(B506)</f>
        <v>0</v>
      </c>
      <c r="F506" s="46">
        <f ca="1">[1]!b_anal_day(B506,$A$5)/365</f>
        <v>9.1917808219178081</v>
      </c>
      <c r="G506" s="47">
        <f ca="1">[1]!b_anal_yield_cnbd(B506,$A$5)</f>
        <v>0</v>
      </c>
      <c r="H506" s="47">
        <f t="shared" ca="1" si="27"/>
        <v>435.50000000000006</v>
      </c>
      <c r="I506" s="47">
        <f ca="1">[1]!b_anal_yield_cnbd(B506,$A$7)</f>
        <v>0</v>
      </c>
      <c r="J506" s="47">
        <f t="shared" ca="1" si="28"/>
        <v>0</v>
      </c>
      <c r="K506" s="45" t="str">
        <f>[1]!s_info_Nature(B506)</f>
        <v>中央国有企业</v>
      </c>
      <c r="L506" s="45" t="str">
        <f>[1]!b_info_windl1type(B506)</f>
        <v>金融债</v>
      </c>
      <c r="M506" s="17">
        <f>[1]!b_info_couponrate(B506)</f>
        <v>3.05</v>
      </c>
      <c r="N506" s="18" t="str">
        <f>[1]!B_Info_ListedDate(B506)</f>
        <v>2016-08-29</v>
      </c>
      <c r="O506" s="18" t="str">
        <f>[1]!b_issue_firstissue(B506)</f>
        <v>2016-08-23</v>
      </c>
      <c r="P506" s="4">
        <f t="shared" ca="1" si="29"/>
        <v>42905</v>
      </c>
    </row>
    <row r="507" spans="2:16">
      <c r="B507" s="7">
        <v>160213</v>
      </c>
      <c r="C507" s="7">
        <v>4.3550000000000004</v>
      </c>
      <c r="D507" s="44" t="str">
        <f>[1]!b_info_name(B507)</f>
        <v>16国开13</v>
      </c>
      <c r="E507" s="45">
        <f>[1]!b_info_latestissurercreditrating(B507)</f>
        <v>0</v>
      </c>
      <c r="F507" s="46">
        <f ca="1">[1]!b_anal_day(B507,$A$5)/365</f>
        <v>9.1917808219178081</v>
      </c>
      <c r="G507" s="47">
        <f ca="1">[1]!b_anal_yield_cnbd(B507,$A$5)</f>
        <v>0</v>
      </c>
      <c r="H507" s="47">
        <f t="shared" ca="1" si="27"/>
        <v>435.50000000000006</v>
      </c>
      <c r="I507" s="47">
        <f ca="1">[1]!b_anal_yield_cnbd(B507,$A$7)</f>
        <v>0</v>
      </c>
      <c r="J507" s="47">
        <f t="shared" ca="1" si="28"/>
        <v>0</v>
      </c>
      <c r="K507" s="45" t="str">
        <f>[1]!s_info_Nature(B507)</f>
        <v>中央国有企业</v>
      </c>
      <c r="L507" s="45" t="str">
        <f>[1]!b_info_windl1type(B507)</f>
        <v>金融债</v>
      </c>
      <c r="M507" s="17">
        <f>[1]!b_info_couponrate(B507)</f>
        <v>3.05</v>
      </c>
      <c r="N507" s="18" t="str">
        <f>[1]!B_Info_ListedDate(B507)</f>
        <v>2016-08-29</v>
      </c>
      <c r="O507" s="18" t="str">
        <f>[1]!b_issue_firstissue(B507)</f>
        <v>2016-08-23</v>
      </c>
      <c r="P507" s="4">
        <f t="shared" ca="1" si="29"/>
        <v>42905</v>
      </c>
    </row>
    <row r="508" spans="2:16">
      <c r="B508" s="7">
        <v>160213</v>
      </c>
      <c r="C508" s="7">
        <v>4.3550000000000004</v>
      </c>
      <c r="D508" s="44" t="str">
        <f>[1]!b_info_name(B508)</f>
        <v>16国开13</v>
      </c>
      <c r="E508" s="45">
        <f>[1]!b_info_latestissurercreditrating(B508)</f>
        <v>0</v>
      </c>
      <c r="F508" s="46">
        <f ca="1">[1]!b_anal_day(B508,$A$5)/365</f>
        <v>9.1917808219178081</v>
      </c>
      <c r="G508" s="47">
        <f ca="1">[1]!b_anal_yield_cnbd(B508,$A$5)</f>
        <v>0</v>
      </c>
      <c r="H508" s="47">
        <f t="shared" ca="1" si="27"/>
        <v>435.50000000000006</v>
      </c>
      <c r="I508" s="47">
        <f ca="1">[1]!b_anal_yield_cnbd(B508,$A$7)</f>
        <v>0</v>
      </c>
      <c r="J508" s="47">
        <f t="shared" ca="1" si="28"/>
        <v>0</v>
      </c>
      <c r="K508" s="45" t="str">
        <f>[1]!s_info_Nature(B508)</f>
        <v>中央国有企业</v>
      </c>
      <c r="L508" s="45" t="str">
        <f>[1]!b_info_windl1type(B508)</f>
        <v>金融债</v>
      </c>
      <c r="M508" s="17">
        <f>[1]!b_info_couponrate(B508)</f>
        <v>3.05</v>
      </c>
      <c r="N508" s="18" t="str">
        <f>[1]!B_Info_ListedDate(B508)</f>
        <v>2016-08-29</v>
      </c>
      <c r="O508" s="18" t="str">
        <f>[1]!b_issue_firstissue(B508)</f>
        <v>2016-08-23</v>
      </c>
      <c r="P508" s="4">
        <f t="shared" ca="1" si="29"/>
        <v>42905</v>
      </c>
    </row>
    <row r="509" spans="2:16">
      <c r="B509" s="7">
        <v>160213</v>
      </c>
      <c r="C509" s="7">
        <v>4.3550000000000004</v>
      </c>
      <c r="D509" s="44" t="str">
        <f>[1]!b_info_name(B509)</f>
        <v>16国开13</v>
      </c>
      <c r="E509" s="45">
        <f>[1]!b_info_latestissurercreditrating(B509)</f>
        <v>0</v>
      </c>
      <c r="F509" s="46">
        <f ca="1">[1]!b_anal_day(B509,$A$5)/365</f>
        <v>9.1917808219178081</v>
      </c>
      <c r="G509" s="47">
        <f ca="1">[1]!b_anal_yield_cnbd(B509,$A$5)</f>
        <v>0</v>
      </c>
      <c r="H509" s="47">
        <f t="shared" ca="1" si="27"/>
        <v>435.50000000000006</v>
      </c>
      <c r="I509" s="47">
        <f ca="1">[1]!b_anal_yield_cnbd(B509,$A$7)</f>
        <v>0</v>
      </c>
      <c r="J509" s="47">
        <f t="shared" ca="1" si="28"/>
        <v>0</v>
      </c>
      <c r="K509" s="45" t="str">
        <f>[1]!s_info_Nature(B509)</f>
        <v>中央国有企业</v>
      </c>
      <c r="L509" s="45" t="str">
        <f>[1]!b_info_windl1type(B509)</f>
        <v>金融债</v>
      </c>
      <c r="M509" s="17">
        <f>[1]!b_info_couponrate(B509)</f>
        <v>3.05</v>
      </c>
      <c r="N509" s="18" t="str">
        <f>[1]!B_Info_ListedDate(B509)</f>
        <v>2016-08-29</v>
      </c>
      <c r="O509" s="18" t="str">
        <f>[1]!b_issue_firstissue(B509)</f>
        <v>2016-08-23</v>
      </c>
      <c r="P509" s="4">
        <f t="shared" ca="1" si="29"/>
        <v>42905</v>
      </c>
    </row>
    <row r="510" spans="2:16">
      <c r="B510" s="7">
        <v>160213</v>
      </c>
      <c r="C510" s="7">
        <v>4.3550000000000004</v>
      </c>
      <c r="D510" s="44" t="str">
        <f>[1]!b_info_name(B510)</f>
        <v>16国开13</v>
      </c>
      <c r="E510" s="45">
        <f>[1]!b_info_latestissurercreditrating(B510)</f>
        <v>0</v>
      </c>
      <c r="F510" s="46">
        <f ca="1">[1]!b_anal_day(B510,$A$5)/365</f>
        <v>9.1917808219178081</v>
      </c>
      <c r="G510" s="47">
        <f ca="1">[1]!b_anal_yield_cnbd(B510,$A$5)</f>
        <v>0</v>
      </c>
      <c r="H510" s="47">
        <f t="shared" ca="1" si="27"/>
        <v>435.50000000000006</v>
      </c>
      <c r="I510" s="47">
        <f ca="1">[1]!b_anal_yield_cnbd(B510,$A$7)</f>
        <v>0</v>
      </c>
      <c r="J510" s="47">
        <f t="shared" ca="1" si="28"/>
        <v>0</v>
      </c>
      <c r="K510" s="45" t="str">
        <f>[1]!s_info_Nature(B510)</f>
        <v>中央国有企业</v>
      </c>
      <c r="L510" s="45" t="str">
        <f>[1]!b_info_windl1type(B510)</f>
        <v>金融债</v>
      </c>
      <c r="M510" s="17">
        <f>[1]!b_info_couponrate(B510)</f>
        <v>3.05</v>
      </c>
      <c r="N510" s="18" t="str">
        <f>[1]!B_Info_ListedDate(B510)</f>
        <v>2016-08-29</v>
      </c>
      <c r="O510" s="18" t="str">
        <f>[1]!b_issue_firstissue(B510)</f>
        <v>2016-08-23</v>
      </c>
      <c r="P510" s="4">
        <f t="shared" ca="1" si="29"/>
        <v>42905</v>
      </c>
    </row>
    <row r="511" spans="2:16">
      <c r="B511" s="7">
        <v>160213</v>
      </c>
      <c r="C511" s="7">
        <v>4.3550000000000004</v>
      </c>
      <c r="D511" s="44" t="str">
        <f>[1]!b_info_name(B511)</f>
        <v>16国开13</v>
      </c>
      <c r="E511" s="45">
        <f>[1]!b_info_latestissurercreditrating(B511)</f>
        <v>0</v>
      </c>
      <c r="F511" s="46">
        <f ca="1">[1]!b_anal_day(B511,$A$5)/365</f>
        <v>9.1917808219178081</v>
      </c>
      <c r="G511" s="47">
        <f ca="1">[1]!b_anal_yield_cnbd(B511,$A$5)</f>
        <v>0</v>
      </c>
      <c r="H511" s="47">
        <f t="shared" ca="1" si="27"/>
        <v>435.50000000000006</v>
      </c>
      <c r="I511" s="47">
        <f ca="1">[1]!b_anal_yield_cnbd(B511,$A$7)</f>
        <v>0</v>
      </c>
      <c r="J511" s="47">
        <f t="shared" ca="1" si="28"/>
        <v>0</v>
      </c>
      <c r="K511" s="45" t="str">
        <f>[1]!s_info_Nature(B511)</f>
        <v>中央国有企业</v>
      </c>
      <c r="L511" s="45" t="str">
        <f>[1]!b_info_windl1type(B511)</f>
        <v>金融债</v>
      </c>
      <c r="M511" s="17">
        <f>[1]!b_info_couponrate(B511)</f>
        <v>3.05</v>
      </c>
      <c r="N511" s="18" t="str">
        <f>[1]!B_Info_ListedDate(B511)</f>
        <v>2016-08-29</v>
      </c>
      <c r="O511" s="18" t="str">
        <f>[1]!b_issue_firstissue(B511)</f>
        <v>2016-08-23</v>
      </c>
      <c r="P511" s="4">
        <f t="shared" ca="1" si="29"/>
        <v>42905</v>
      </c>
    </row>
    <row r="512" spans="2:16">
      <c r="B512" s="7">
        <v>160213</v>
      </c>
      <c r="C512" s="7">
        <v>4.3550000000000004</v>
      </c>
      <c r="D512" s="44" t="str">
        <f>[1]!b_info_name(B512)</f>
        <v>16国开13</v>
      </c>
      <c r="E512" s="45">
        <f>[1]!b_info_latestissurercreditrating(B512)</f>
        <v>0</v>
      </c>
      <c r="F512" s="46">
        <f ca="1">[1]!b_anal_day(B512,$A$5)/365</f>
        <v>9.1917808219178081</v>
      </c>
      <c r="G512" s="47">
        <f ca="1">[1]!b_anal_yield_cnbd(B512,$A$5)</f>
        <v>0</v>
      </c>
      <c r="H512" s="47">
        <f t="shared" ca="1" si="27"/>
        <v>435.50000000000006</v>
      </c>
      <c r="I512" s="47">
        <f ca="1">[1]!b_anal_yield_cnbd(B512,$A$7)</f>
        <v>0</v>
      </c>
      <c r="J512" s="47">
        <f t="shared" ca="1" si="28"/>
        <v>0</v>
      </c>
      <c r="K512" s="45" t="str">
        <f>[1]!s_info_Nature(B512)</f>
        <v>中央国有企业</v>
      </c>
      <c r="L512" s="45" t="str">
        <f>[1]!b_info_windl1type(B512)</f>
        <v>金融债</v>
      </c>
      <c r="M512" s="17">
        <f>[1]!b_info_couponrate(B512)</f>
        <v>3.05</v>
      </c>
      <c r="N512" s="18" t="str">
        <f>[1]!B_Info_ListedDate(B512)</f>
        <v>2016-08-29</v>
      </c>
      <c r="O512" s="18" t="str">
        <f>[1]!b_issue_firstissue(B512)</f>
        <v>2016-08-23</v>
      </c>
      <c r="P512" s="4">
        <f t="shared" ca="1" si="29"/>
        <v>42905</v>
      </c>
    </row>
    <row r="513" spans="2:16">
      <c r="B513" s="7">
        <v>160213</v>
      </c>
      <c r="C513" s="7">
        <v>4.3550000000000004</v>
      </c>
      <c r="D513" s="44" t="str">
        <f>[1]!b_info_name(B513)</f>
        <v>16国开13</v>
      </c>
      <c r="E513" s="45">
        <f>[1]!b_info_latestissurercreditrating(B513)</f>
        <v>0</v>
      </c>
      <c r="F513" s="46">
        <f ca="1">[1]!b_anal_day(B513,$A$5)/365</f>
        <v>9.1917808219178081</v>
      </c>
      <c r="G513" s="47">
        <f ca="1">[1]!b_anal_yield_cnbd(B513,$A$5)</f>
        <v>0</v>
      </c>
      <c r="H513" s="47">
        <f t="shared" ca="1" si="27"/>
        <v>435.50000000000006</v>
      </c>
      <c r="I513" s="47">
        <f ca="1">[1]!b_anal_yield_cnbd(B513,$A$7)</f>
        <v>0</v>
      </c>
      <c r="J513" s="47">
        <f t="shared" ca="1" si="28"/>
        <v>0</v>
      </c>
      <c r="K513" s="45" t="str">
        <f>[1]!s_info_Nature(B513)</f>
        <v>中央国有企业</v>
      </c>
      <c r="L513" s="45" t="str">
        <f>[1]!b_info_windl1type(B513)</f>
        <v>金融债</v>
      </c>
      <c r="M513" s="17">
        <f>[1]!b_info_couponrate(B513)</f>
        <v>3.05</v>
      </c>
      <c r="N513" s="18" t="str">
        <f>[1]!B_Info_ListedDate(B513)</f>
        <v>2016-08-29</v>
      </c>
      <c r="O513" s="18" t="str">
        <f>[1]!b_issue_firstissue(B513)</f>
        <v>2016-08-23</v>
      </c>
      <c r="P513" s="4">
        <f t="shared" ca="1" si="29"/>
        <v>42905</v>
      </c>
    </row>
    <row r="514" spans="2:16">
      <c r="B514" s="7">
        <v>160213</v>
      </c>
      <c r="C514" s="7">
        <v>4.3550000000000004</v>
      </c>
      <c r="D514" s="44" t="str">
        <f>[1]!b_info_name(B514)</f>
        <v>16国开13</v>
      </c>
      <c r="E514" s="45">
        <f>[1]!b_info_latestissurercreditrating(B514)</f>
        <v>0</v>
      </c>
      <c r="F514" s="46">
        <f ca="1">[1]!b_anal_day(B514,$A$5)/365</f>
        <v>9.1917808219178081</v>
      </c>
      <c r="G514" s="47">
        <f ca="1">[1]!b_anal_yield_cnbd(B514,$A$5)</f>
        <v>0</v>
      </c>
      <c r="H514" s="47">
        <f t="shared" ca="1" si="27"/>
        <v>435.50000000000006</v>
      </c>
      <c r="I514" s="47">
        <f ca="1">[1]!b_anal_yield_cnbd(B514,$A$7)</f>
        <v>0</v>
      </c>
      <c r="J514" s="47">
        <f t="shared" ca="1" si="28"/>
        <v>0</v>
      </c>
      <c r="K514" s="45" t="str">
        <f>[1]!s_info_Nature(B514)</f>
        <v>中央国有企业</v>
      </c>
      <c r="L514" s="45" t="str">
        <f>[1]!b_info_windl1type(B514)</f>
        <v>金融债</v>
      </c>
      <c r="M514" s="17">
        <f>[1]!b_info_couponrate(B514)</f>
        <v>3.05</v>
      </c>
      <c r="N514" s="18" t="str">
        <f>[1]!B_Info_ListedDate(B514)</f>
        <v>2016-08-29</v>
      </c>
      <c r="O514" s="18" t="str">
        <f>[1]!b_issue_firstissue(B514)</f>
        <v>2016-08-23</v>
      </c>
      <c r="P514" s="4">
        <f t="shared" ca="1" si="29"/>
        <v>42905</v>
      </c>
    </row>
    <row r="515" spans="2:16">
      <c r="B515" s="7">
        <v>160213</v>
      </c>
      <c r="C515" s="7">
        <v>4.3550000000000004</v>
      </c>
      <c r="D515" s="44" t="str">
        <f>[1]!b_info_name(B515)</f>
        <v>16国开13</v>
      </c>
      <c r="E515" s="45">
        <f>[1]!b_info_latestissurercreditrating(B515)</f>
        <v>0</v>
      </c>
      <c r="F515" s="46">
        <f ca="1">[1]!b_anal_day(B515,$A$5)/365</f>
        <v>9.1917808219178081</v>
      </c>
      <c r="G515" s="47">
        <f ca="1">[1]!b_anal_yield_cnbd(B515,$A$5)</f>
        <v>0</v>
      </c>
      <c r="H515" s="47">
        <f t="shared" ca="1" si="27"/>
        <v>435.50000000000006</v>
      </c>
      <c r="I515" s="47">
        <f ca="1">[1]!b_anal_yield_cnbd(B515,$A$7)</f>
        <v>0</v>
      </c>
      <c r="J515" s="47">
        <f t="shared" ca="1" si="28"/>
        <v>0</v>
      </c>
      <c r="K515" s="45" t="str">
        <f>[1]!s_info_Nature(B515)</f>
        <v>中央国有企业</v>
      </c>
      <c r="L515" s="45" t="str">
        <f>[1]!b_info_windl1type(B515)</f>
        <v>金融债</v>
      </c>
      <c r="M515" s="17">
        <f>[1]!b_info_couponrate(B515)</f>
        <v>3.05</v>
      </c>
      <c r="N515" s="18" t="str">
        <f>[1]!B_Info_ListedDate(B515)</f>
        <v>2016-08-29</v>
      </c>
      <c r="O515" s="18" t="str">
        <f>[1]!b_issue_firstissue(B515)</f>
        <v>2016-08-23</v>
      </c>
      <c r="P515" s="4">
        <f t="shared" ca="1" si="29"/>
        <v>42905</v>
      </c>
    </row>
    <row r="516" spans="2:16">
      <c r="B516" s="7">
        <v>160213</v>
      </c>
      <c r="C516" s="7">
        <v>4.3550000000000004</v>
      </c>
      <c r="D516" s="44" t="str">
        <f>[1]!b_info_name(B516)</f>
        <v>16国开13</v>
      </c>
      <c r="E516" s="45">
        <f>[1]!b_info_latestissurercreditrating(B516)</f>
        <v>0</v>
      </c>
      <c r="F516" s="46">
        <f ca="1">[1]!b_anal_day(B516,$A$5)/365</f>
        <v>9.1917808219178081</v>
      </c>
      <c r="G516" s="47">
        <f ca="1">[1]!b_anal_yield_cnbd(B516,$A$5)</f>
        <v>0</v>
      </c>
      <c r="H516" s="47">
        <f t="shared" ca="1" si="27"/>
        <v>435.50000000000006</v>
      </c>
      <c r="I516" s="47">
        <f ca="1">[1]!b_anal_yield_cnbd(B516,$A$7)</f>
        <v>0</v>
      </c>
      <c r="J516" s="47">
        <f t="shared" ca="1" si="28"/>
        <v>0</v>
      </c>
      <c r="K516" s="45" t="str">
        <f>[1]!s_info_Nature(B516)</f>
        <v>中央国有企业</v>
      </c>
      <c r="L516" s="45" t="str">
        <f>[1]!b_info_windl1type(B516)</f>
        <v>金融债</v>
      </c>
      <c r="M516" s="17">
        <f>[1]!b_info_couponrate(B516)</f>
        <v>3.05</v>
      </c>
      <c r="N516" s="18" t="str">
        <f>[1]!B_Info_ListedDate(B516)</f>
        <v>2016-08-29</v>
      </c>
      <c r="O516" s="18" t="str">
        <f>[1]!b_issue_firstissue(B516)</f>
        <v>2016-08-23</v>
      </c>
      <c r="P516" s="4">
        <f t="shared" ca="1" si="29"/>
        <v>42905</v>
      </c>
    </row>
    <row r="517" spans="2:16">
      <c r="B517" s="7">
        <v>160213</v>
      </c>
      <c r="C517" s="7">
        <v>4.3550000000000004</v>
      </c>
      <c r="D517" s="44" t="str">
        <f>[1]!b_info_name(B517)</f>
        <v>16国开13</v>
      </c>
      <c r="E517" s="45">
        <f>[1]!b_info_latestissurercreditrating(B517)</f>
        <v>0</v>
      </c>
      <c r="F517" s="46">
        <f ca="1">[1]!b_anal_day(B517,$A$5)/365</f>
        <v>9.1917808219178081</v>
      </c>
      <c r="G517" s="47">
        <f ca="1">[1]!b_anal_yield_cnbd(B517,$A$5)</f>
        <v>0</v>
      </c>
      <c r="H517" s="47">
        <f t="shared" ca="1" si="27"/>
        <v>435.50000000000006</v>
      </c>
      <c r="I517" s="47">
        <f ca="1">[1]!b_anal_yield_cnbd(B517,$A$7)</f>
        <v>0</v>
      </c>
      <c r="J517" s="47">
        <f t="shared" ca="1" si="28"/>
        <v>0</v>
      </c>
      <c r="K517" s="45" t="str">
        <f>[1]!s_info_Nature(B517)</f>
        <v>中央国有企业</v>
      </c>
      <c r="L517" s="45" t="str">
        <f>[1]!b_info_windl1type(B517)</f>
        <v>金融债</v>
      </c>
      <c r="M517" s="17">
        <f>[1]!b_info_couponrate(B517)</f>
        <v>3.05</v>
      </c>
      <c r="N517" s="18" t="str">
        <f>[1]!B_Info_ListedDate(B517)</f>
        <v>2016-08-29</v>
      </c>
      <c r="O517" s="18" t="str">
        <f>[1]!b_issue_firstissue(B517)</f>
        <v>2016-08-23</v>
      </c>
      <c r="P517" s="4">
        <f t="shared" ca="1" si="29"/>
        <v>42905</v>
      </c>
    </row>
    <row r="518" spans="2:16">
      <c r="B518" s="7">
        <v>160213</v>
      </c>
      <c r="C518" s="7">
        <v>4.3550000000000004</v>
      </c>
      <c r="D518" s="44" t="str">
        <f>[1]!b_info_name(B518)</f>
        <v>16国开13</v>
      </c>
      <c r="E518" s="45">
        <f>[1]!b_info_latestissurercreditrating(B518)</f>
        <v>0</v>
      </c>
      <c r="F518" s="46">
        <f ca="1">[1]!b_anal_day(B518,$A$5)/365</f>
        <v>9.1917808219178081</v>
      </c>
      <c r="G518" s="47">
        <f ca="1">[1]!b_anal_yield_cnbd(B518,$A$5)</f>
        <v>0</v>
      </c>
      <c r="H518" s="47">
        <f t="shared" ca="1" si="27"/>
        <v>435.50000000000006</v>
      </c>
      <c r="I518" s="47">
        <f ca="1">[1]!b_anal_yield_cnbd(B518,$A$7)</f>
        <v>0</v>
      </c>
      <c r="J518" s="47">
        <f t="shared" ca="1" si="28"/>
        <v>0</v>
      </c>
      <c r="K518" s="45" t="str">
        <f>[1]!s_info_Nature(B518)</f>
        <v>中央国有企业</v>
      </c>
      <c r="L518" s="45" t="str">
        <f>[1]!b_info_windl1type(B518)</f>
        <v>金融债</v>
      </c>
      <c r="M518" s="17">
        <f>[1]!b_info_couponrate(B518)</f>
        <v>3.05</v>
      </c>
      <c r="N518" s="18" t="str">
        <f>[1]!B_Info_ListedDate(B518)</f>
        <v>2016-08-29</v>
      </c>
      <c r="O518" s="18" t="str">
        <f>[1]!b_issue_firstissue(B518)</f>
        <v>2016-08-23</v>
      </c>
      <c r="P518" s="4">
        <f t="shared" ca="1" si="29"/>
        <v>42905</v>
      </c>
    </row>
    <row r="519" spans="2:16">
      <c r="B519" s="7">
        <v>160213</v>
      </c>
      <c r="C519" s="7">
        <v>4.3550000000000004</v>
      </c>
      <c r="D519" s="44" t="str">
        <f>[1]!b_info_name(B519)</f>
        <v>16国开13</v>
      </c>
      <c r="E519" s="45">
        <f>[1]!b_info_latestissurercreditrating(B519)</f>
        <v>0</v>
      </c>
      <c r="F519" s="46">
        <f ca="1">[1]!b_anal_day(B519,$A$5)/365</f>
        <v>9.1917808219178081</v>
      </c>
      <c r="G519" s="47">
        <f ca="1">[1]!b_anal_yield_cnbd(B519,$A$5)</f>
        <v>0</v>
      </c>
      <c r="H519" s="47">
        <f t="shared" ca="1" si="27"/>
        <v>435.50000000000006</v>
      </c>
      <c r="I519" s="47">
        <f ca="1">[1]!b_anal_yield_cnbd(B519,$A$7)</f>
        <v>0</v>
      </c>
      <c r="J519" s="47">
        <f t="shared" ca="1" si="28"/>
        <v>0</v>
      </c>
      <c r="K519" s="45" t="str">
        <f>[1]!s_info_Nature(B519)</f>
        <v>中央国有企业</v>
      </c>
      <c r="L519" s="45" t="str">
        <f>[1]!b_info_windl1type(B519)</f>
        <v>金融债</v>
      </c>
      <c r="M519" s="17">
        <f>[1]!b_info_couponrate(B519)</f>
        <v>3.05</v>
      </c>
      <c r="N519" s="18" t="str">
        <f>[1]!B_Info_ListedDate(B519)</f>
        <v>2016-08-29</v>
      </c>
      <c r="O519" s="18" t="str">
        <f>[1]!b_issue_firstissue(B519)</f>
        <v>2016-08-23</v>
      </c>
      <c r="P519" s="4">
        <f t="shared" ca="1" si="29"/>
        <v>42905</v>
      </c>
    </row>
    <row r="520" spans="2:16">
      <c r="B520" s="7">
        <v>160213</v>
      </c>
      <c r="C520" s="7">
        <v>4.3550000000000004</v>
      </c>
      <c r="D520" s="44" t="str">
        <f>[1]!b_info_name(B520)</f>
        <v>16国开13</v>
      </c>
      <c r="E520" s="45">
        <f>[1]!b_info_latestissurercreditrating(B520)</f>
        <v>0</v>
      </c>
      <c r="F520" s="46">
        <f ca="1">[1]!b_anal_day(B520,$A$5)/365</f>
        <v>9.1917808219178081</v>
      </c>
      <c r="G520" s="47">
        <f ca="1">[1]!b_anal_yield_cnbd(B520,$A$5)</f>
        <v>0</v>
      </c>
      <c r="H520" s="47">
        <f t="shared" ca="1" si="27"/>
        <v>435.50000000000006</v>
      </c>
      <c r="I520" s="47">
        <f ca="1">[1]!b_anal_yield_cnbd(B520,$A$7)</f>
        <v>0</v>
      </c>
      <c r="J520" s="47">
        <f t="shared" ca="1" si="28"/>
        <v>0</v>
      </c>
      <c r="K520" s="45" t="str">
        <f>[1]!s_info_Nature(B520)</f>
        <v>中央国有企业</v>
      </c>
      <c r="L520" s="45" t="str">
        <f>[1]!b_info_windl1type(B520)</f>
        <v>金融债</v>
      </c>
      <c r="M520" s="17">
        <f>[1]!b_info_couponrate(B520)</f>
        <v>3.05</v>
      </c>
      <c r="N520" s="18" t="str">
        <f>[1]!B_Info_ListedDate(B520)</f>
        <v>2016-08-29</v>
      </c>
      <c r="O520" s="18" t="str">
        <f>[1]!b_issue_firstissue(B520)</f>
        <v>2016-08-23</v>
      </c>
      <c r="P520" s="4">
        <f t="shared" ca="1" si="29"/>
        <v>42905</v>
      </c>
    </row>
    <row r="521" spans="2:16">
      <c r="B521" s="7">
        <v>160213</v>
      </c>
      <c r="C521" s="7">
        <v>4.3550000000000004</v>
      </c>
      <c r="D521" s="44" t="str">
        <f>[1]!b_info_name(B521)</f>
        <v>16国开13</v>
      </c>
      <c r="E521" s="45">
        <f>[1]!b_info_latestissurercreditrating(B521)</f>
        <v>0</v>
      </c>
      <c r="F521" s="46">
        <f ca="1">[1]!b_anal_day(B521,$A$5)/365</f>
        <v>9.1917808219178081</v>
      </c>
      <c r="G521" s="47">
        <f ca="1">[1]!b_anal_yield_cnbd(B521,$A$5)</f>
        <v>0</v>
      </c>
      <c r="H521" s="47">
        <f t="shared" ca="1" si="27"/>
        <v>435.50000000000006</v>
      </c>
      <c r="I521" s="47">
        <f ca="1">[1]!b_anal_yield_cnbd(B521,$A$7)</f>
        <v>0</v>
      </c>
      <c r="J521" s="47">
        <f t="shared" ca="1" si="28"/>
        <v>0</v>
      </c>
      <c r="K521" s="45" t="str">
        <f>[1]!s_info_Nature(B521)</f>
        <v>中央国有企业</v>
      </c>
      <c r="L521" s="45" t="str">
        <f>[1]!b_info_windl1type(B521)</f>
        <v>金融债</v>
      </c>
      <c r="M521" s="17">
        <f>[1]!b_info_couponrate(B521)</f>
        <v>3.05</v>
      </c>
      <c r="N521" s="18" t="str">
        <f>[1]!B_Info_ListedDate(B521)</f>
        <v>2016-08-29</v>
      </c>
      <c r="O521" s="18" t="str">
        <f>[1]!b_issue_firstissue(B521)</f>
        <v>2016-08-23</v>
      </c>
      <c r="P521" s="4">
        <f t="shared" ca="1" si="29"/>
        <v>42905</v>
      </c>
    </row>
    <row r="522" spans="2:16">
      <c r="B522" s="7">
        <v>160213</v>
      </c>
      <c r="C522" s="7">
        <v>4.3550000000000004</v>
      </c>
      <c r="D522" s="44" t="str">
        <f>[1]!b_info_name(B522)</f>
        <v>16国开13</v>
      </c>
      <c r="E522" s="45">
        <f>[1]!b_info_latestissurercreditrating(B522)</f>
        <v>0</v>
      </c>
      <c r="F522" s="46">
        <f ca="1">[1]!b_anal_day(B522,$A$5)/365</f>
        <v>9.1917808219178081</v>
      </c>
      <c r="G522" s="47">
        <f ca="1">[1]!b_anal_yield_cnbd(B522,$A$5)</f>
        <v>0</v>
      </c>
      <c r="H522" s="47">
        <f t="shared" ca="1" si="27"/>
        <v>435.50000000000006</v>
      </c>
      <c r="I522" s="47">
        <f ca="1">[1]!b_anal_yield_cnbd(B522,$A$7)</f>
        <v>0</v>
      </c>
      <c r="J522" s="47">
        <f t="shared" ca="1" si="28"/>
        <v>0</v>
      </c>
      <c r="K522" s="45" t="str">
        <f>[1]!s_info_Nature(B522)</f>
        <v>中央国有企业</v>
      </c>
      <c r="L522" s="45" t="str">
        <f>[1]!b_info_windl1type(B522)</f>
        <v>金融债</v>
      </c>
      <c r="M522" s="17">
        <f>[1]!b_info_couponrate(B522)</f>
        <v>3.05</v>
      </c>
      <c r="N522" s="18" t="str">
        <f>[1]!B_Info_ListedDate(B522)</f>
        <v>2016-08-29</v>
      </c>
      <c r="O522" s="18" t="str">
        <f>[1]!b_issue_firstissue(B522)</f>
        <v>2016-08-23</v>
      </c>
      <c r="P522" s="4">
        <f t="shared" ca="1" si="29"/>
        <v>42905</v>
      </c>
    </row>
    <row r="523" spans="2:16">
      <c r="B523" s="7">
        <v>160213</v>
      </c>
      <c r="C523" s="7">
        <v>4.3550000000000004</v>
      </c>
      <c r="D523" s="44" t="str">
        <f>[1]!b_info_name(B523)</f>
        <v>16国开13</v>
      </c>
      <c r="E523" s="45">
        <f>[1]!b_info_latestissurercreditrating(B523)</f>
        <v>0</v>
      </c>
      <c r="F523" s="46">
        <f ca="1">[1]!b_anal_day(B523,$A$5)/365</f>
        <v>9.1917808219178081</v>
      </c>
      <c r="G523" s="47">
        <f ca="1">[1]!b_anal_yield_cnbd(B523,$A$5)</f>
        <v>0</v>
      </c>
      <c r="H523" s="47">
        <f t="shared" ca="1" si="27"/>
        <v>435.50000000000006</v>
      </c>
      <c r="I523" s="47">
        <f ca="1">[1]!b_anal_yield_cnbd(B523,$A$7)</f>
        <v>0</v>
      </c>
      <c r="J523" s="47">
        <f t="shared" ca="1" si="28"/>
        <v>0</v>
      </c>
      <c r="K523" s="45" t="str">
        <f>[1]!s_info_Nature(B523)</f>
        <v>中央国有企业</v>
      </c>
      <c r="L523" s="45" t="str">
        <f>[1]!b_info_windl1type(B523)</f>
        <v>金融债</v>
      </c>
      <c r="M523" s="17">
        <f>[1]!b_info_couponrate(B523)</f>
        <v>3.05</v>
      </c>
      <c r="N523" s="18" t="str">
        <f>[1]!B_Info_ListedDate(B523)</f>
        <v>2016-08-29</v>
      </c>
      <c r="O523" s="18" t="str">
        <f>[1]!b_issue_firstissue(B523)</f>
        <v>2016-08-23</v>
      </c>
      <c r="P523" s="4">
        <f t="shared" ca="1" si="29"/>
        <v>42905</v>
      </c>
    </row>
    <row r="524" spans="2:16">
      <c r="B524" s="7">
        <v>160213</v>
      </c>
      <c r="C524" s="7">
        <v>4.3550000000000004</v>
      </c>
      <c r="D524" s="44" t="str">
        <f>[1]!b_info_name(B524)</f>
        <v>16国开13</v>
      </c>
      <c r="E524" s="45">
        <f>[1]!b_info_latestissurercreditrating(B524)</f>
        <v>0</v>
      </c>
      <c r="F524" s="46">
        <f ca="1">[1]!b_anal_day(B524,$A$5)/365</f>
        <v>9.1917808219178081</v>
      </c>
      <c r="G524" s="47">
        <f ca="1">[1]!b_anal_yield_cnbd(B524,$A$5)</f>
        <v>0</v>
      </c>
      <c r="H524" s="47">
        <f t="shared" ca="1" si="27"/>
        <v>435.50000000000006</v>
      </c>
      <c r="I524" s="47">
        <f ca="1">[1]!b_anal_yield_cnbd(B524,$A$7)</f>
        <v>0</v>
      </c>
      <c r="J524" s="47">
        <f t="shared" ca="1" si="28"/>
        <v>0</v>
      </c>
      <c r="K524" s="45" t="str">
        <f>[1]!s_info_Nature(B524)</f>
        <v>中央国有企业</v>
      </c>
      <c r="L524" s="45" t="str">
        <f>[1]!b_info_windl1type(B524)</f>
        <v>金融债</v>
      </c>
      <c r="M524" s="17">
        <f>[1]!b_info_couponrate(B524)</f>
        <v>3.05</v>
      </c>
      <c r="N524" s="18" t="str">
        <f>[1]!B_Info_ListedDate(B524)</f>
        <v>2016-08-29</v>
      </c>
      <c r="O524" s="18" t="str">
        <f>[1]!b_issue_firstissue(B524)</f>
        <v>2016-08-23</v>
      </c>
      <c r="P524" s="4">
        <f t="shared" ca="1" si="29"/>
        <v>42905</v>
      </c>
    </row>
    <row r="525" spans="2:16">
      <c r="B525" s="7">
        <v>160213</v>
      </c>
      <c r="C525" s="7">
        <v>4.3550000000000004</v>
      </c>
      <c r="D525" s="44" t="str">
        <f>[1]!b_info_name(B525)</f>
        <v>16国开13</v>
      </c>
      <c r="E525" s="45">
        <f>[1]!b_info_latestissurercreditrating(B525)</f>
        <v>0</v>
      </c>
      <c r="F525" s="46">
        <f ca="1">[1]!b_anal_day(B525,$A$5)/365</f>
        <v>9.1917808219178081</v>
      </c>
      <c r="G525" s="47">
        <f ca="1">[1]!b_anal_yield_cnbd(B525,$A$5)</f>
        <v>0</v>
      </c>
      <c r="H525" s="47">
        <f t="shared" ca="1" si="27"/>
        <v>435.50000000000006</v>
      </c>
      <c r="I525" s="47">
        <f ca="1">[1]!b_anal_yield_cnbd(B525,$A$7)</f>
        <v>0</v>
      </c>
      <c r="J525" s="47">
        <f t="shared" ca="1" si="28"/>
        <v>0</v>
      </c>
      <c r="K525" s="45" t="str">
        <f>[1]!s_info_Nature(B525)</f>
        <v>中央国有企业</v>
      </c>
      <c r="L525" s="45" t="str">
        <f>[1]!b_info_windl1type(B525)</f>
        <v>金融债</v>
      </c>
      <c r="M525" s="17">
        <f>[1]!b_info_couponrate(B525)</f>
        <v>3.05</v>
      </c>
      <c r="N525" s="18" t="str">
        <f>[1]!B_Info_ListedDate(B525)</f>
        <v>2016-08-29</v>
      </c>
      <c r="O525" s="18" t="str">
        <f>[1]!b_issue_firstissue(B525)</f>
        <v>2016-08-23</v>
      </c>
      <c r="P525" s="4">
        <f t="shared" ca="1" si="29"/>
        <v>42905</v>
      </c>
    </row>
    <row r="526" spans="2:16">
      <c r="B526" s="7">
        <v>160213</v>
      </c>
      <c r="C526" s="7">
        <v>4.3550000000000004</v>
      </c>
      <c r="D526" s="44" t="str">
        <f>[1]!b_info_name(B526)</f>
        <v>16国开13</v>
      </c>
      <c r="E526" s="45">
        <f>[1]!b_info_latestissurercreditrating(B526)</f>
        <v>0</v>
      </c>
      <c r="F526" s="46">
        <f ca="1">[1]!b_anal_day(B526,$A$5)/365</f>
        <v>9.1917808219178081</v>
      </c>
      <c r="G526" s="47">
        <f ca="1">[1]!b_anal_yield_cnbd(B526,$A$5)</f>
        <v>0</v>
      </c>
      <c r="H526" s="47">
        <f t="shared" ca="1" si="27"/>
        <v>435.50000000000006</v>
      </c>
      <c r="I526" s="47">
        <f ca="1">[1]!b_anal_yield_cnbd(B526,$A$7)</f>
        <v>0</v>
      </c>
      <c r="J526" s="47">
        <f t="shared" ca="1" si="28"/>
        <v>0</v>
      </c>
      <c r="K526" s="45" t="str">
        <f>[1]!s_info_Nature(B526)</f>
        <v>中央国有企业</v>
      </c>
      <c r="L526" s="45" t="str">
        <f>[1]!b_info_windl1type(B526)</f>
        <v>金融债</v>
      </c>
      <c r="M526" s="17">
        <f>[1]!b_info_couponrate(B526)</f>
        <v>3.05</v>
      </c>
      <c r="N526" s="18" t="str">
        <f>[1]!B_Info_ListedDate(B526)</f>
        <v>2016-08-29</v>
      </c>
      <c r="O526" s="18" t="str">
        <f>[1]!b_issue_firstissue(B526)</f>
        <v>2016-08-23</v>
      </c>
      <c r="P526" s="4">
        <f t="shared" ca="1" si="29"/>
        <v>42905</v>
      </c>
    </row>
    <row r="527" spans="2:16">
      <c r="B527" s="7">
        <v>160213</v>
      </c>
      <c r="C527" s="7">
        <v>4.3550000000000004</v>
      </c>
      <c r="D527" s="44" t="str">
        <f>[1]!b_info_name(B527)</f>
        <v>16国开13</v>
      </c>
      <c r="E527" s="45">
        <f>[1]!b_info_latestissurercreditrating(B527)</f>
        <v>0</v>
      </c>
      <c r="F527" s="46">
        <f ca="1">[1]!b_anal_day(B527,$A$5)/365</f>
        <v>9.1917808219178081</v>
      </c>
      <c r="G527" s="47">
        <f ca="1">[1]!b_anal_yield_cnbd(B527,$A$5)</f>
        <v>0</v>
      </c>
      <c r="H527" s="47">
        <f t="shared" ca="1" si="27"/>
        <v>435.50000000000006</v>
      </c>
      <c r="I527" s="47">
        <f ca="1">[1]!b_anal_yield_cnbd(B527,$A$7)</f>
        <v>0</v>
      </c>
      <c r="J527" s="47">
        <f t="shared" ca="1" si="28"/>
        <v>0</v>
      </c>
      <c r="K527" s="45" t="str">
        <f>[1]!s_info_Nature(B527)</f>
        <v>中央国有企业</v>
      </c>
      <c r="L527" s="45" t="str">
        <f>[1]!b_info_windl1type(B527)</f>
        <v>金融债</v>
      </c>
      <c r="M527" s="17">
        <f>[1]!b_info_couponrate(B527)</f>
        <v>3.05</v>
      </c>
      <c r="N527" s="18" t="str">
        <f>[1]!B_Info_ListedDate(B527)</f>
        <v>2016-08-29</v>
      </c>
      <c r="O527" s="18" t="str">
        <f>[1]!b_issue_firstissue(B527)</f>
        <v>2016-08-23</v>
      </c>
      <c r="P527" s="4">
        <f t="shared" ca="1" si="29"/>
        <v>42905</v>
      </c>
    </row>
    <row r="528" spans="2:16">
      <c r="B528" s="7">
        <v>160213</v>
      </c>
      <c r="C528" s="7">
        <v>4.3550000000000004</v>
      </c>
      <c r="D528" s="44" t="str">
        <f>[1]!b_info_name(B528)</f>
        <v>16国开13</v>
      </c>
      <c r="E528" s="45">
        <f>[1]!b_info_latestissurercreditrating(B528)</f>
        <v>0</v>
      </c>
      <c r="F528" s="46">
        <f ca="1">[1]!b_anal_day(B528,$A$5)/365</f>
        <v>9.1917808219178081</v>
      </c>
      <c r="G528" s="47">
        <f ca="1">[1]!b_anal_yield_cnbd(B528,$A$5)</f>
        <v>0</v>
      </c>
      <c r="H528" s="47">
        <f t="shared" ca="1" si="27"/>
        <v>435.50000000000006</v>
      </c>
      <c r="I528" s="47">
        <f ca="1">[1]!b_anal_yield_cnbd(B528,$A$7)</f>
        <v>0</v>
      </c>
      <c r="J528" s="47">
        <f t="shared" ca="1" si="28"/>
        <v>0</v>
      </c>
      <c r="K528" s="45" t="str">
        <f>[1]!s_info_Nature(B528)</f>
        <v>中央国有企业</v>
      </c>
      <c r="L528" s="45" t="str">
        <f>[1]!b_info_windl1type(B528)</f>
        <v>金融债</v>
      </c>
      <c r="M528" s="17">
        <f>[1]!b_info_couponrate(B528)</f>
        <v>3.05</v>
      </c>
      <c r="N528" s="18" t="str">
        <f>[1]!B_Info_ListedDate(B528)</f>
        <v>2016-08-29</v>
      </c>
      <c r="O528" s="18" t="str">
        <f>[1]!b_issue_firstissue(B528)</f>
        <v>2016-08-23</v>
      </c>
      <c r="P528" s="4">
        <f t="shared" ca="1" si="29"/>
        <v>42905</v>
      </c>
    </row>
    <row r="529" spans="2:16">
      <c r="B529" s="7">
        <v>160213</v>
      </c>
      <c r="C529" s="7">
        <v>4.3550000000000004</v>
      </c>
      <c r="D529" s="44" t="str">
        <f>[1]!b_info_name(B529)</f>
        <v>16国开13</v>
      </c>
      <c r="E529" s="45">
        <f>[1]!b_info_latestissurercreditrating(B529)</f>
        <v>0</v>
      </c>
      <c r="F529" s="46">
        <f ca="1">[1]!b_anal_day(B529,$A$5)/365</f>
        <v>9.1917808219178081</v>
      </c>
      <c r="G529" s="47">
        <f ca="1">[1]!b_anal_yield_cnbd(B529,$A$5)</f>
        <v>0</v>
      </c>
      <c r="H529" s="47">
        <f t="shared" ca="1" si="27"/>
        <v>435.50000000000006</v>
      </c>
      <c r="I529" s="47">
        <f ca="1">[1]!b_anal_yield_cnbd(B529,$A$7)</f>
        <v>0</v>
      </c>
      <c r="J529" s="47">
        <f t="shared" ca="1" si="28"/>
        <v>0</v>
      </c>
      <c r="K529" s="45" t="str">
        <f>[1]!s_info_Nature(B529)</f>
        <v>中央国有企业</v>
      </c>
      <c r="L529" s="45" t="str">
        <f>[1]!b_info_windl1type(B529)</f>
        <v>金融债</v>
      </c>
      <c r="M529" s="17">
        <f>[1]!b_info_couponrate(B529)</f>
        <v>3.05</v>
      </c>
      <c r="N529" s="18" t="str">
        <f>[1]!B_Info_ListedDate(B529)</f>
        <v>2016-08-29</v>
      </c>
      <c r="O529" s="18" t="str">
        <f>[1]!b_issue_firstissue(B529)</f>
        <v>2016-08-23</v>
      </c>
      <c r="P529" s="4">
        <f t="shared" ca="1" si="29"/>
        <v>42905</v>
      </c>
    </row>
    <row r="530" spans="2:16">
      <c r="B530" s="7">
        <v>160213</v>
      </c>
      <c r="C530" s="7">
        <v>4.3550000000000004</v>
      </c>
      <c r="D530" s="44" t="str">
        <f>[1]!b_info_name(B530)</f>
        <v>16国开13</v>
      </c>
      <c r="E530" s="45">
        <f>[1]!b_info_latestissurercreditrating(B530)</f>
        <v>0</v>
      </c>
      <c r="F530" s="46">
        <f ca="1">[1]!b_anal_day(B530,$A$5)/365</f>
        <v>9.1917808219178081</v>
      </c>
      <c r="G530" s="47">
        <f ca="1">[1]!b_anal_yield_cnbd(B530,$A$5)</f>
        <v>0</v>
      </c>
      <c r="H530" s="47">
        <f t="shared" ca="1" si="27"/>
        <v>435.50000000000006</v>
      </c>
      <c r="I530" s="47">
        <f ca="1">[1]!b_anal_yield_cnbd(B530,$A$7)</f>
        <v>0</v>
      </c>
      <c r="J530" s="47">
        <f t="shared" ca="1" si="28"/>
        <v>0</v>
      </c>
      <c r="K530" s="45" t="str">
        <f>[1]!s_info_Nature(B530)</f>
        <v>中央国有企业</v>
      </c>
      <c r="L530" s="45" t="str">
        <f>[1]!b_info_windl1type(B530)</f>
        <v>金融债</v>
      </c>
      <c r="M530" s="17">
        <f>[1]!b_info_couponrate(B530)</f>
        <v>3.05</v>
      </c>
      <c r="N530" s="18" t="str">
        <f>[1]!B_Info_ListedDate(B530)</f>
        <v>2016-08-29</v>
      </c>
      <c r="O530" s="18" t="str">
        <f>[1]!b_issue_firstissue(B530)</f>
        <v>2016-08-23</v>
      </c>
      <c r="P530" s="4">
        <f t="shared" ca="1" si="29"/>
        <v>42905</v>
      </c>
    </row>
    <row r="531" spans="2:16">
      <c r="B531" s="7">
        <v>160213</v>
      </c>
      <c r="C531" s="7">
        <v>4.3550000000000004</v>
      </c>
      <c r="D531" s="44" t="str">
        <f>[1]!b_info_name(B531)</f>
        <v>16国开13</v>
      </c>
      <c r="E531" s="45">
        <f>[1]!b_info_latestissurercreditrating(B531)</f>
        <v>0</v>
      </c>
      <c r="F531" s="46">
        <f ca="1">[1]!b_anal_day(B531,$A$5)/365</f>
        <v>9.1917808219178081</v>
      </c>
      <c r="G531" s="47">
        <f ca="1">[1]!b_anal_yield_cnbd(B531,$A$5)</f>
        <v>0</v>
      </c>
      <c r="H531" s="47">
        <f t="shared" ca="1" si="27"/>
        <v>435.50000000000006</v>
      </c>
      <c r="I531" s="47">
        <f ca="1">[1]!b_anal_yield_cnbd(B531,$A$7)</f>
        <v>0</v>
      </c>
      <c r="J531" s="47">
        <f t="shared" ca="1" si="28"/>
        <v>0</v>
      </c>
      <c r="K531" s="45" t="str">
        <f>[1]!s_info_Nature(B531)</f>
        <v>中央国有企业</v>
      </c>
      <c r="L531" s="45" t="str">
        <f>[1]!b_info_windl1type(B531)</f>
        <v>金融债</v>
      </c>
      <c r="M531" s="17">
        <f>[1]!b_info_couponrate(B531)</f>
        <v>3.05</v>
      </c>
      <c r="N531" s="18" t="str">
        <f>[1]!B_Info_ListedDate(B531)</f>
        <v>2016-08-29</v>
      </c>
      <c r="O531" s="18" t="str">
        <f>[1]!b_issue_firstissue(B531)</f>
        <v>2016-08-23</v>
      </c>
      <c r="P531" s="4">
        <f t="shared" ca="1" si="29"/>
        <v>42905</v>
      </c>
    </row>
    <row r="532" spans="2:16">
      <c r="B532" s="7">
        <v>160213</v>
      </c>
      <c r="C532" s="7">
        <v>4.3550000000000004</v>
      </c>
      <c r="D532" s="44" t="str">
        <f>[1]!b_info_name(B532)</f>
        <v>16国开13</v>
      </c>
      <c r="E532" s="45">
        <f>[1]!b_info_latestissurercreditrating(B532)</f>
        <v>0</v>
      </c>
      <c r="F532" s="46">
        <f ca="1">[1]!b_anal_day(B532,$A$5)/365</f>
        <v>9.1917808219178081</v>
      </c>
      <c r="G532" s="47">
        <f ca="1">[1]!b_anal_yield_cnbd(B532,$A$5)</f>
        <v>0</v>
      </c>
      <c r="H532" s="47">
        <f t="shared" ca="1" si="27"/>
        <v>435.50000000000006</v>
      </c>
      <c r="I532" s="47">
        <f ca="1">[1]!b_anal_yield_cnbd(B532,$A$7)</f>
        <v>0</v>
      </c>
      <c r="J532" s="47">
        <f t="shared" ca="1" si="28"/>
        <v>0</v>
      </c>
      <c r="K532" s="45" t="str">
        <f>[1]!s_info_Nature(B532)</f>
        <v>中央国有企业</v>
      </c>
      <c r="L532" s="45" t="str">
        <f>[1]!b_info_windl1type(B532)</f>
        <v>金融债</v>
      </c>
      <c r="M532" s="17">
        <f>[1]!b_info_couponrate(B532)</f>
        <v>3.05</v>
      </c>
      <c r="N532" s="18" t="str">
        <f>[1]!B_Info_ListedDate(B532)</f>
        <v>2016-08-29</v>
      </c>
      <c r="O532" s="18" t="str">
        <f>[1]!b_issue_firstissue(B532)</f>
        <v>2016-08-23</v>
      </c>
      <c r="P532" s="4">
        <f t="shared" ca="1" si="29"/>
        <v>42905</v>
      </c>
    </row>
    <row r="533" spans="2:16">
      <c r="B533" s="7">
        <v>160213</v>
      </c>
      <c r="C533" s="7">
        <v>4.3550000000000004</v>
      </c>
      <c r="D533" s="44" t="str">
        <f>[1]!b_info_name(B533)</f>
        <v>16国开13</v>
      </c>
      <c r="E533" s="45">
        <f>[1]!b_info_latestissurercreditrating(B533)</f>
        <v>0</v>
      </c>
      <c r="F533" s="46">
        <f ca="1">[1]!b_anal_day(B533,$A$5)/365</f>
        <v>9.1917808219178081</v>
      </c>
      <c r="G533" s="47">
        <f ca="1">[1]!b_anal_yield_cnbd(B533,$A$5)</f>
        <v>0</v>
      </c>
      <c r="H533" s="47">
        <f t="shared" ca="1" si="27"/>
        <v>435.50000000000006</v>
      </c>
      <c r="I533" s="47">
        <f ca="1">[1]!b_anal_yield_cnbd(B533,$A$7)</f>
        <v>0</v>
      </c>
      <c r="J533" s="47">
        <f t="shared" ca="1" si="28"/>
        <v>0</v>
      </c>
      <c r="K533" s="45" t="str">
        <f>[1]!s_info_Nature(B533)</f>
        <v>中央国有企业</v>
      </c>
      <c r="L533" s="45" t="str">
        <f>[1]!b_info_windl1type(B533)</f>
        <v>金融债</v>
      </c>
      <c r="M533" s="17">
        <f>[1]!b_info_couponrate(B533)</f>
        <v>3.05</v>
      </c>
      <c r="N533" s="18" t="str">
        <f>[1]!B_Info_ListedDate(B533)</f>
        <v>2016-08-29</v>
      </c>
      <c r="O533" s="18" t="str">
        <f>[1]!b_issue_firstissue(B533)</f>
        <v>2016-08-23</v>
      </c>
      <c r="P533" s="4">
        <f t="shared" ca="1" si="29"/>
        <v>42905</v>
      </c>
    </row>
    <row r="534" spans="2:16">
      <c r="B534" s="7">
        <v>170201</v>
      </c>
      <c r="C534" s="7">
        <v>4.3550000000000004</v>
      </c>
      <c r="D534" s="44" t="str">
        <f>[1]!b_info_name(B534)</f>
        <v>17国开01</v>
      </c>
      <c r="E534" s="45">
        <f>[1]!b_info_latestissurercreditrating(B534)</f>
        <v>0</v>
      </c>
      <c r="F534" s="46">
        <f ca="1">[1]!b_anal_day(B534,$A$5)/365</f>
        <v>6.5643835616438357</v>
      </c>
      <c r="G534" s="47">
        <f ca="1">[1]!b_anal_yield_cnbd(B534,$A$5)</f>
        <v>0</v>
      </c>
      <c r="H534" s="47">
        <f t="shared" ca="1" si="27"/>
        <v>435.50000000000006</v>
      </c>
      <c r="I534" s="47">
        <f ca="1">[1]!b_anal_yield_cnbd(B534,$A$7)</f>
        <v>0</v>
      </c>
      <c r="J534" s="47">
        <f t="shared" ca="1" si="28"/>
        <v>0</v>
      </c>
      <c r="K534" s="45" t="str">
        <f>[1]!s_info_Nature(B534)</f>
        <v>中央国有企业</v>
      </c>
      <c r="L534" s="45" t="str">
        <f>[1]!b_info_windl1type(B534)</f>
        <v>金融债</v>
      </c>
      <c r="M534" s="17">
        <f>[1]!b_info_couponrate(B534)</f>
        <v>3.85</v>
      </c>
      <c r="N534" s="18" t="str">
        <f>[1]!B_Info_ListedDate(B534)</f>
        <v>2017-01-11</v>
      </c>
      <c r="O534" s="18" t="str">
        <f>[1]!b_issue_firstissue(B534)</f>
        <v>2017-01-05</v>
      </c>
      <c r="P534" s="4">
        <f t="shared" ca="1" si="29"/>
        <v>42905</v>
      </c>
    </row>
    <row r="535" spans="2:16">
      <c r="B535" s="7">
        <v>160213</v>
      </c>
      <c r="C535" s="7">
        <v>4.3550000000000004</v>
      </c>
      <c r="D535" s="44" t="str">
        <f>[1]!b_info_name(B535)</f>
        <v>16国开13</v>
      </c>
      <c r="E535" s="45">
        <f>[1]!b_info_latestissurercreditrating(B535)</f>
        <v>0</v>
      </c>
      <c r="F535" s="46">
        <f ca="1">[1]!b_anal_day(B535,$A$5)/365</f>
        <v>9.1917808219178081</v>
      </c>
      <c r="G535" s="47">
        <f ca="1">[1]!b_anal_yield_cnbd(B535,$A$5)</f>
        <v>0</v>
      </c>
      <c r="H535" s="47">
        <f t="shared" ca="1" si="27"/>
        <v>435.50000000000006</v>
      </c>
      <c r="I535" s="47">
        <f ca="1">[1]!b_anal_yield_cnbd(B535,$A$7)</f>
        <v>0</v>
      </c>
      <c r="J535" s="47">
        <f t="shared" ca="1" si="28"/>
        <v>0</v>
      </c>
      <c r="K535" s="45" t="str">
        <f>[1]!s_info_Nature(B535)</f>
        <v>中央国有企业</v>
      </c>
      <c r="L535" s="45" t="str">
        <f>[1]!b_info_windl1type(B535)</f>
        <v>金融债</v>
      </c>
      <c r="M535" s="17">
        <f>[1]!b_info_couponrate(B535)</f>
        <v>3.05</v>
      </c>
      <c r="N535" s="18" t="str">
        <f>[1]!B_Info_ListedDate(B535)</f>
        <v>2016-08-29</v>
      </c>
      <c r="O535" s="18" t="str">
        <f>[1]!b_issue_firstissue(B535)</f>
        <v>2016-08-23</v>
      </c>
      <c r="P535" s="4">
        <f t="shared" ca="1" si="29"/>
        <v>42905</v>
      </c>
    </row>
    <row r="536" spans="2:16">
      <c r="B536" s="7">
        <v>160213</v>
      </c>
      <c r="C536" s="7">
        <v>4.3525</v>
      </c>
      <c r="D536" s="44" t="str">
        <f>[1]!b_info_name(B536)</f>
        <v>16国开13</v>
      </c>
      <c r="E536" s="45">
        <f>[1]!b_info_latestissurercreditrating(B536)</f>
        <v>0</v>
      </c>
      <c r="F536" s="46">
        <f ca="1">[1]!b_anal_day(B536,$A$5)/365</f>
        <v>9.1917808219178081</v>
      </c>
      <c r="G536" s="47">
        <f ca="1">[1]!b_anal_yield_cnbd(B536,$A$5)</f>
        <v>0</v>
      </c>
      <c r="H536" s="47">
        <f t="shared" ca="1" si="27"/>
        <v>435.25</v>
      </c>
      <c r="I536" s="47">
        <f ca="1">[1]!b_anal_yield_cnbd(B536,$A$7)</f>
        <v>0</v>
      </c>
      <c r="J536" s="47">
        <f t="shared" ca="1" si="28"/>
        <v>0</v>
      </c>
      <c r="K536" s="45" t="str">
        <f>[1]!s_info_Nature(B536)</f>
        <v>中央国有企业</v>
      </c>
      <c r="L536" s="45" t="str">
        <f>[1]!b_info_windl1type(B536)</f>
        <v>金融债</v>
      </c>
      <c r="M536" s="17">
        <f>[1]!b_info_couponrate(B536)</f>
        <v>3.05</v>
      </c>
      <c r="N536" s="18" t="str">
        <f>[1]!B_Info_ListedDate(B536)</f>
        <v>2016-08-29</v>
      </c>
      <c r="O536" s="18" t="str">
        <f>[1]!b_issue_firstissue(B536)</f>
        <v>2016-08-23</v>
      </c>
      <c r="P536" s="4">
        <f t="shared" ca="1" si="29"/>
        <v>42905</v>
      </c>
    </row>
    <row r="537" spans="2:16">
      <c r="B537" s="7">
        <v>160213</v>
      </c>
      <c r="C537" s="7">
        <v>4.3525</v>
      </c>
      <c r="D537" s="44" t="str">
        <f>[1]!b_info_name(B537)</f>
        <v>16国开13</v>
      </c>
      <c r="E537" s="45">
        <f>[1]!b_info_latestissurercreditrating(B537)</f>
        <v>0</v>
      </c>
      <c r="F537" s="46">
        <f ca="1">[1]!b_anal_day(B537,$A$5)/365</f>
        <v>9.1917808219178081</v>
      </c>
      <c r="G537" s="47">
        <f ca="1">[1]!b_anal_yield_cnbd(B537,$A$5)</f>
        <v>0</v>
      </c>
      <c r="H537" s="47">
        <f t="shared" ca="1" si="27"/>
        <v>435.25</v>
      </c>
      <c r="I537" s="47">
        <f ca="1">[1]!b_anal_yield_cnbd(B537,$A$7)</f>
        <v>0</v>
      </c>
      <c r="J537" s="47">
        <f t="shared" ca="1" si="28"/>
        <v>0</v>
      </c>
      <c r="K537" s="45" t="str">
        <f>[1]!s_info_Nature(B537)</f>
        <v>中央国有企业</v>
      </c>
      <c r="L537" s="45" t="str">
        <f>[1]!b_info_windl1type(B537)</f>
        <v>金融债</v>
      </c>
      <c r="M537" s="17">
        <f>[1]!b_info_couponrate(B537)</f>
        <v>3.05</v>
      </c>
      <c r="N537" s="18" t="str">
        <f>[1]!B_Info_ListedDate(B537)</f>
        <v>2016-08-29</v>
      </c>
      <c r="O537" s="18" t="str">
        <f>[1]!b_issue_firstissue(B537)</f>
        <v>2016-08-23</v>
      </c>
      <c r="P537" s="4">
        <f t="shared" ca="1" si="29"/>
        <v>42905</v>
      </c>
    </row>
    <row r="538" spans="2:16">
      <c r="B538" s="7">
        <v>160213</v>
      </c>
      <c r="C538" s="7">
        <v>4.3525</v>
      </c>
      <c r="D538" s="44" t="str">
        <f>[1]!b_info_name(B538)</f>
        <v>16国开13</v>
      </c>
      <c r="E538" s="45">
        <f>[1]!b_info_latestissurercreditrating(B538)</f>
        <v>0</v>
      </c>
      <c r="F538" s="46">
        <f ca="1">[1]!b_anal_day(B538,$A$5)/365</f>
        <v>9.1917808219178081</v>
      </c>
      <c r="G538" s="47">
        <f ca="1">[1]!b_anal_yield_cnbd(B538,$A$5)</f>
        <v>0</v>
      </c>
      <c r="H538" s="47">
        <f t="shared" ca="1" si="27"/>
        <v>435.25</v>
      </c>
      <c r="I538" s="47">
        <f ca="1">[1]!b_anal_yield_cnbd(B538,$A$7)</f>
        <v>0</v>
      </c>
      <c r="J538" s="47">
        <f t="shared" ca="1" si="28"/>
        <v>0</v>
      </c>
      <c r="K538" s="45" t="str">
        <f>[1]!s_info_Nature(B538)</f>
        <v>中央国有企业</v>
      </c>
      <c r="L538" s="45" t="str">
        <f>[1]!b_info_windl1type(B538)</f>
        <v>金融债</v>
      </c>
      <c r="M538" s="17">
        <f>[1]!b_info_couponrate(B538)</f>
        <v>3.05</v>
      </c>
      <c r="N538" s="18" t="str">
        <f>[1]!B_Info_ListedDate(B538)</f>
        <v>2016-08-29</v>
      </c>
      <c r="O538" s="18" t="str">
        <f>[1]!b_issue_firstissue(B538)</f>
        <v>2016-08-23</v>
      </c>
      <c r="P538" s="4">
        <f t="shared" ca="1" si="29"/>
        <v>42905</v>
      </c>
    </row>
    <row r="539" spans="2:16">
      <c r="B539" s="7">
        <v>160213</v>
      </c>
      <c r="C539" s="7">
        <v>4.3525</v>
      </c>
      <c r="D539" s="44" t="str">
        <f>[1]!b_info_name(B539)</f>
        <v>16国开13</v>
      </c>
      <c r="E539" s="45">
        <f>[1]!b_info_latestissurercreditrating(B539)</f>
        <v>0</v>
      </c>
      <c r="F539" s="46">
        <f ca="1">[1]!b_anal_day(B539,$A$5)/365</f>
        <v>9.1917808219178081</v>
      </c>
      <c r="G539" s="47">
        <f ca="1">[1]!b_anal_yield_cnbd(B539,$A$5)</f>
        <v>0</v>
      </c>
      <c r="H539" s="47">
        <f t="shared" ca="1" si="27"/>
        <v>435.25</v>
      </c>
      <c r="I539" s="47">
        <f ca="1">[1]!b_anal_yield_cnbd(B539,$A$7)</f>
        <v>0</v>
      </c>
      <c r="J539" s="47">
        <f t="shared" ca="1" si="28"/>
        <v>0</v>
      </c>
      <c r="K539" s="45" t="str">
        <f>[1]!s_info_Nature(B539)</f>
        <v>中央国有企业</v>
      </c>
      <c r="L539" s="45" t="str">
        <f>[1]!b_info_windl1type(B539)</f>
        <v>金融债</v>
      </c>
      <c r="M539" s="17">
        <f>[1]!b_info_couponrate(B539)</f>
        <v>3.05</v>
      </c>
      <c r="N539" s="18" t="str">
        <f>[1]!B_Info_ListedDate(B539)</f>
        <v>2016-08-29</v>
      </c>
      <c r="O539" s="18" t="str">
        <f>[1]!b_issue_firstissue(B539)</f>
        <v>2016-08-23</v>
      </c>
      <c r="P539" s="4">
        <f t="shared" ca="1" si="29"/>
        <v>42905</v>
      </c>
    </row>
    <row r="540" spans="2:16">
      <c r="B540" s="7">
        <v>160213</v>
      </c>
      <c r="C540" s="7">
        <v>4.3525</v>
      </c>
      <c r="D540" s="44" t="str">
        <f>[1]!b_info_name(B540)</f>
        <v>16国开13</v>
      </c>
      <c r="E540" s="45">
        <f>[1]!b_info_latestissurercreditrating(B540)</f>
        <v>0</v>
      </c>
      <c r="F540" s="46">
        <f ca="1">[1]!b_anal_day(B540,$A$5)/365</f>
        <v>9.1917808219178081</v>
      </c>
      <c r="G540" s="47">
        <f ca="1">[1]!b_anal_yield_cnbd(B540,$A$5)</f>
        <v>0</v>
      </c>
      <c r="H540" s="47">
        <f t="shared" ca="1" si="27"/>
        <v>435.25</v>
      </c>
      <c r="I540" s="47">
        <f ca="1">[1]!b_anal_yield_cnbd(B540,$A$7)</f>
        <v>0</v>
      </c>
      <c r="J540" s="47">
        <f t="shared" ca="1" si="28"/>
        <v>0</v>
      </c>
      <c r="K540" s="45" t="str">
        <f>[1]!s_info_Nature(B540)</f>
        <v>中央国有企业</v>
      </c>
      <c r="L540" s="45" t="str">
        <f>[1]!b_info_windl1type(B540)</f>
        <v>金融债</v>
      </c>
      <c r="M540" s="17">
        <f>[1]!b_info_couponrate(B540)</f>
        <v>3.05</v>
      </c>
      <c r="N540" s="18" t="str">
        <f>[1]!B_Info_ListedDate(B540)</f>
        <v>2016-08-29</v>
      </c>
      <c r="O540" s="18" t="str">
        <f>[1]!b_issue_firstissue(B540)</f>
        <v>2016-08-23</v>
      </c>
      <c r="P540" s="4">
        <f t="shared" ca="1" si="29"/>
        <v>42905</v>
      </c>
    </row>
    <row r="541" spans="2:16">
      <c r="B541" s="7">
        <v>160213</v>
      </c>
      <c r="C541" s="7">
        <v>4.3525</v>
      </c>
      <c r="D541" s="44" t="str">
        <f>[1]!b_info_name(B541)</f>
        <v>16国开13</v>
      </c>
      <c r="E541" s="45">
        <f>[1]!b_info_latestissurercreditrating(B541)</f>
        <v>0</v>
      </c>
      <c r="F541" s="46">
        <f ca="1">[1]!b_anal_day(B541,$A$5)/365</f>
        <v>9.1917808219178081</v>
      </c>
      <c r="G541" s="47">
        <f ca="1">[1]!b_anal_yield_cnbd(B541,$A$5)</f>
        <v>0</v>
      </c>
      <c r="H541" s="47">
        <f t="shared" ca="1" si="27"/>
        <v>435.25</v>
      </c>
      <c r="I541" s="47">
        <f ca="1">[1]!b_anal_yield_cnbd(B541,$A$7)</f>
        <v>0</v>
      </c>
      <c r="J541" s="47">
        <f t="shared" ca="1" si="28"/>
        <v>0</v>
      </c>
      <c r="K541" s="45" t="str">
        <f>[1]!s_info_Nature(B541)</f>
        <v>中央国有企业</v>
      </c>
      <c r="L541" s="45" t="str">
        <f>[1]!b_info_windl1type(B541)</f>
        <v>金融债</v>
      </c>
      <c r="M541" s="17">
        <f>[1]!b_info_couponrate(B541)</f>
        <v>3.05</v>
      </c>
      <c r="N541" s="18" t="str">
        <f>[1]!B_Info_ListedDate(B541)</f>
        <v>2016-08-29</v>
      </c>
      <c r="O541" s="18" t="str">
        <f>[1]!b_issue_firstissue(B541)</f>
        <v>2016-08-23</v>
      </c>
      <c r="P541" s="4">
        <f t="shared" ca="1" si="29"/>
        <v>42905</v>
      </c>
    </row>
    <row r="542" spans="2:16">
      <c r="B542" s="7">
        <v>160213</v>
      </c>
      <c r="C542" s="7">
        <v>4.3525</v>
      </c>
      <c r="D542" s="44" t="str">
        <f>[1]!b_info_name(B542)</f>
        <v>16国开13</v>
      </c>
      <c r="E542" s="45">
        <f>[1]!b_info_latestissurercreditrating(B542)</f>
        <v>0</v>
      </c>
      <c r="F542" s="46">
        <f ca="1">[1]!b_anal_day(B542,$A$5)/365</f>
        <v>9.1917808219178081</v>
      </c>
      <c r="G542" s="47">
        <f ca="1">[1]!b_anal_yield_cnbd(B542,$A$5)</f>
        <v>0</v>
      </c>
      <c r="H542" s="47">
        <f t="shared" ca="1" si="27"/>
        <v>435.25</v>
      </c>
      <c r="I542" s="47">
        <f ca="1">[1]!b_anal_yield_cnbd(B542,$A$7)</f>
        <v>0</v>
      </c>
      <c r="J542" s="47">
        <f t="shared" ca="1" si="28"/>
        <v>0</v>
      </c>
      <c r="K542" s="45" t="str">
        <f>[1]!s_info_Nature(B542)</f>
        <v>中央国有企业</v>
      </c>
      <c r="L542" s="45" t="str">
        <f>[1]!b_info_windl1type(B542)</f>
        <v>金融债</v>
      </c>
      <c r="M542" s="17">
        <f>[1]!b_info_couponrate(B542)</f>
        <v>3.05</v>
      </c>
      <c r="N542" s="18" t="str">
        <f>[1]!B_Info_ListedDate(B542)</f>
        <v>2016-08-29</v>
      </c>
      <c r="O542" s="18" t="str">
        <f>[1]!b_issue_firstissue(B542)</f>
        <v>2016-08-23</v>
      </c>
      <c r="P542" s="4">
        <f t="shared" ca="1" si="29"/>
        <v>42905</v>
      </c>
    </row>
    <row r="543" spans="2:16">
      <c r="B543" s="7">
        <v>160213</v>
      </c>
      <c r="C543" s="7">
        <v>4.3525</v>
      </c>
      <c r="D543" s="44" t="str">
        <f>[1]!b_info_name(B543)</f>
        <v>16国开13</v>
      </c>
      <c r="E543" s="45">
        <f>[1]!b_info_latestissurercreditrating(B543)</f>
        <v>0</v>
      </c>
      <c r="F543" s="46">
        <f ca="1">[1]!b_anal_day(B543,$A$5)/365</f>
        <v>9.1917808219178081</v>
      </c>
      <c r="G543" s="47">
        <f ca="1">[1]!b_anal_yield_cnbd(B543,$A$5)</f>
        <v>0</v>
      </c>
      <c r="H543" s="47">
        <f t="shared" ca="1" si="27"/>
        <v>435.25</v>
      </c>
      <c r="I543" s="47">
        <f ca="1">[1]!b_anal_yield_cnbd(B543,$A$7)</f>
        <v>0</v>
      </c>
      <c r="J543" s="47">
        <f t="shared" ca="1" si="28"/>
        <v>0</v>
      </c>
      <c r="K543" s="45" t="str">
        <f>[1]!s_info_Nature(B543)</f>
        <v>中央国有企业</v>
      </c>
      <c r="L543" s="45" t="str">
        <f>[1]!b_info_windl1type(B543)</f>
        <v>金融债</v>
      </c>
      <c r="M543" s="17">
        <f>[1]!b_info_couponrate(B543)</f>
        <v>3.05</v>
      </c>
      <c r="N543" s="18" t="str">
        <f>[1]!B_Info_ListedDate(B543)</f>
        <v>2016-08-29</v>
      </c>
      <c r="O543" s="18" t="str">
        <f>[1]!b_issue_firstissue(B543)</f>
        <v>2016-08-23</v>
      </c>
      <c r="P543" s="4">
        <f t="shared" ca="1" si="29"/>
        <v>42905</v>
      </c>
    </row>
    <row r="544" spans="2:16">
      <c r="B544" s="7">
        <v>160213</v>
      </c>
      <c r="C544" s="7">
        <v>4.3525</v>
      </c>
      <c r="D544" s="44" t="str">
        <f>[1]!b_info_name(B544)</f>
        <v>16国开13</v>
      </c>
      <c r="E544" s="45">
        <f>[1]!b_info_latestissurercreditrating(B544)</f>
        <v>0</v>
      </c>
      <c r="F544" s="46">
        <f ca="1">[1]!b_anal_day(B544,$A$5)/365</f>
        <v>9.1917808219178081</v>
      </c>
      <c r="G544" s="47">
        <f ca="1">[1]!b_anal_yield_cnbd(B544,$A$5)</f>
        <v>0</v>
      </c>
      <c r="H544" s="47">
        <f t="shared" ca="1" si="27"/>
        <v>435.25</v>
      </c>
      <c r="I544" s="47">
        <f ca="1">[1]!b_anal_yield_cnbd(B544,$A$7)</f>
        <v>0</v>
      </c>
      <c r="J544" s="47">
        <f t="shared" ca="1" si="28"/>
        <v>0</v>
      </c>
      <c r="K544" s="45" t="str">
        <f>[1]!s_info_Nature(B544)</f>
        <v>中央国有企业</v>
      </c>
      <c r="L544" s="45" t="str">
        <f>[1]!b_info_windl1type(B544)</f>
        <v>金融债</v>
      </c>
      <c r="M544" s="17">
        <f>[1]!b_info_couponrate(B544)</f>
        <v>3.05</v>
      </c>
      <c r="N544" s="18" t="str">
        <f>[1]!B_Info_ListedDate(B544)</f>
        <v>2016-08-29</v>
      </c>
      <c r="O544" s="18" t="str">
        <f>[1]!b_issue_firstissue(B544)</f>
        <v>2016-08-23</v>
      </c>
      <c r="P544" s="4">
        <f t="shared" ca="1" si="29"/>
        <v>42905</v>
      </c>
    </row>
    <row r="545" spans="2:16">
      <c r="B545" s="7">
        <v>160213</v>
      </c>
      <c r="C545" s="7">
        <v>4.3525</v>
      </c>
      <c r="D545" s="44" t="str">
        <f>[1]!b_info_name(B545)</f>
        <v>16国开13</v>
      </c>
      <c r="E545" s="45">
        <f>[1]!b_info_latestissurercreditrating(B545)</f>
        <v>0</v>
      </c>
      <c r="F545" s="46">
        <f ca="1">[1]!b_anal_day(B545,$A$5)/365</f>
        <v>9.1917808219178081</v>
      </c>
      <c r="G545" s="47">
        <f ca="1">[1]!b_anal_yield_cnbd(B545,$A$5)</f>
        <v>0</v>
      </c>
      <c r="H545" s="47">
        <f t="shared" ca="1" si="27"/>
        <v>435.25</v>
      </c>
      <c r="I545" s="47">
        <f ca="1">[1]!b_anal_yield_cnbd(B545,$A$7)</f>
        <v>0</v>
      </c>
      <c r="J545" s="47">
        <f t="shared" ca="1" si="28"/>
        <v>0</v>
      </c>
      <c r="K545" s="45" t="str">
        <f>[1]!s_info_Nature(B545)</f>
        <v>中央国有企业</v>
      </c>
      <c r="L545" s="45" t="str">
        <f>[1]!b_info_windl1type(B545)</f>
        <v>金融债</v>
      </c>
      <c r="M545" s="17">
        <f>[1]!b_info_couponrate(B545)</f>
        <v>3.05</v>
      </c>
      <c r="N545" s="18" t="str">
        <f>[1]!B_Info_ListedDate(B545)</f>
        <v>2016-08-29</v>
      </c>
      <c r="O545" s="18" t="str">
        <f>[1]!b_issue_firstissue(B545)</f>
        <v>2016-08-23</v>
      </c>
      <c r="P545" s="4">
        <f t="shared" ca="1" si="29"/>
        <v>42905</v>
      </c>
    </row>
    <row r="546" spans="2:16">
      <c r="B546" s="7">
        <v>160213</v>
      </c>
      <c r="C546" s="7">
        <v>4.3525</v>
      </c>
      <c r="D546" s="44" t="str">
        <f>[1]!b_info_name(B546)</f>
        <v>16国开13</v>
      </c>
      <c r="E546" s="45">
        <f>[1]!b_info_latestissurercreditrating(B546)</f>
        <v>0</v>
      </c>
      <c r="F546" s="46">
        <f ca="1">[1]!b_anal_day(B546,$A$5)/365</f>
        <v>9.1917808219178081</v>
      </c>
      <c r="G546" s="47">
        <f ca="1">[1]!b_anal_yield_cnbd(B546,$A$5)</f>
        <v>0</v>
      </c>
      <c r="H546" s="47">
        <f t="shared" ca="1" si="27"/>
        <v>435.25</v>
      </c>
      <c r="I546" s="47">
        <f ca="1">[1]!b_anal_yield_cnbd(B546,$A$7)</f>
        <v>0</v>
      </c>
      <c r="J546" s="47">
        <f t="shared" ca="1" si="28"/>
        <v>0</v>
      </c>
      <c r="K546" s="45" t="str">
        <f>[1]!s_info_Nature(B546)</f>
        <v>中央国有企业</v>
      </c>
      <c r="L546" s="45" t="str">
        <f>[1]!b_info_windl1type(B546)</f>
        <v>金融债</v>
      </c>
      <c r="M546" s="17">
        <f>[1]!b_info_couponrate(B546)</f>
        <v>3.05</v>
      </c>
      <c r="N546" s="18" t="str">
        <f>[1]!B_Info_ListedDate(B546)</f>
        <v>2016-08-29</v>
      </c>
      <c r="O546" s="18" t="str">
        <f>[1]!b_issue_firstissue(B546)</f>
        <v>2016-08-23</v>
      </c>
      <c r="P546" s="4">
        <f t="shared" ca="1" si="29"/>
        <v>42905</v>
      </c>
    </row>
    <row r="547" spans="2:16">
      <c r="B547" s="7">
        <v>160213</v>
      </c>
      <c r="C547" s="7">
        <v>4.3525</v>
      </c>
      <c r="D547" s="44" t="str">
        <f>[1]!b_info_name(B547)</f>
        <v>16国开13</v>
      </c>
      <c r="E547" s="45">
        <f>[1]!b_info_latestissurercreditrating(B547)</f>
        <v>0</v>
      </c>
      <c r="F547" s="46">
        <f ca="1">[1]!b_anal_day(B547,$A$5)/365</f>
        <v>9.1917808219178081</v>
      </c>
      <c r="G547" s="47">
        <f ca="1">[1]!b_anal_yield_cnbd(B547,$A$5)</f>
        <v>0</v>
      </c>
      <c r="H547" s="47">
        <f t="shared" ca="1" si="27"/>
        <v>435.25</v>
      </c>
      <c r="I547" s="47">
        <f ca="1">[1]!b_anal_yield_cnbd(B547,$A$7)</f>
        <v>0</v>
      </c>
      <c r="J547" s="47">
        <f t="shared" ca="1" si="28"/>
        <v>0</v>
      </c>
      <c r="K547" s="45" t="str">
        <f>[1]!s_info_Nature(B547)</f>
        <v>中央国有企业</v>
      </c>
      <c r="L547" s="45" t="str">
        <f>[1]!b_info_windl1type(B547)</f>
        <v>金融债</v>
      </c>
      <c r="M547" s="17">
        <f>[1]!b_info_couponrate(B547)</f>
        <v>3.05</v>
      </c>
      <c r="N547" s="18" t="str">
        <f>[1]!B_Info_ListedDate(B547)</f>
        <v>2016-08-29</v>
      </c>
      <c r="O547" s="18" t="str">
        <f>[1]!b_issue_firstissue(B547)</f>
        <v>2016-08-23</v>
      </c>
      <c r="P547" s="4">
        <f t="shared" ca="1" si="29"/>
        <v>42905</v>
      </c>
    </row>
    <row r="548" spans="2:16">
      <c r="B548" s="7">
        <v>160213</v>
      </c>
      <c r="C548" s="7">
        <v>4.3525</v>
      </c>
      <c r="D548" s="44" t="str">
        <f>[1]!b_info_name(B548)</f>
        <v>16国开13</v>
      </c>
      <c r="E548" s="45">
        <f>[1]!b_info_latestissurercreditrating(B548)</f>
        <v>0</v>
      </c>
      <c r="F548" s="46">
        <f ca="1">[1]!b_anal_day(B548,$A$5)/365</f>
        <v>9.1917808219178081</v>
      </c>
      <c r="G548" s="47">
        <f ca="1">[1]!b_anal_yield_cnbd(B548,$A$5)</f>
        <v>0</v>
      </c>
      <c r="H548" s="47">
        <f t="shared" ref="H548:H611" ca="1" si="30">(IF(C548&lt;0.1,C548*100,C548)-G548)*100</f>
        <v>435.25</v>
      </c>
      <c r="I548" s="47">
        <f ca="1">[1]!b_anal_yield_cnbd(B548,$A$7)</f>
        <v>0</v>
      </c>
      <c r="J548" s="47">
        <f t="shared" ref="J548:J611" ca="1" si="31">(G548-I548)*100</f>
        <v>0</v>
      </c>
      <c r="K548" s="45" t="str">
        <f>[1]!s_info_Nature(B548)</f>
        <v>中央国有企业</v>
      </c>
      <c r="L548" s="45" t="str">
        <f>[1]!b_info_windl1type(B548)</f>
        <v>金融债</v>
      </c>
      <c r="M548" s="17">
        <f>[1]!b_info_couponrate(B548)</f>
        <v>3.05</v>
      </c>
      <c r="N548" s="18" t="str">
        <f>[1]!B_Info_ListedDate(B548)</f>
        <v>2016-08-29</v>
      </c>
      <c r="O548" s="18" t="str">
        <f>[1]!b_issue_firstissue(B548)</f>
        <v>2016-08-23</v>
      </c>
      <c r="P548" s="4">
        <f t="shared" ref="P548:P611" ca="1" si="32">$A$2</f>
        <v>42905</v>
      </c>
    </row>
    <row r="549" spans="2:16">
      <c r="B549" s="7">
        <v>160213</v>
      </c>
      <c r="C549" s="7">
        <v>4.3525</v>
      </c>
      <c r="D549" s="44" t="str">
        <f>[1]!b_info_name(B549)</f>
        <v>16国开13</v>
      </c>
      <c r="E549" s="45">
        <f>[1]!b_info_latestissurercreditrating(B549)</f>
        <v>0</v>
      </c>
      <c r="F549" s="46">
        <f ca="1">[1]!b_anal_day(B549,$A$5)/365</f>
        <v>9.1917808219178081</v>
      </c>
      <c r="G549" s="47">
        <f ca="1">[1]!b_anal_yield_cnbd(B549,$A$5)</f>
        <v>0</v>
      </c>
      <c r="H549" s="47">
        <f t="shared" ca="1" si="30"/>
        <v>435.25</v>
      </c>
      <c r="I549" s="47">
        <f ca="1">[1]!b_anal_yield_cnbd(B549,$A$7)</f>
        <v>0</v>
      </c>
      <c r="J549" s="47">
        <f t="shared" ca="1" si="31"/>
        <v>0</v>
      </c>
      <c r="K549" s="45" t="str">
        <f>[1]!s_info_Nature(B549)</f>
        <v>中央国有企业</v>
      </c>
      <c r="L549" s="45" t="str">
        <f>[1]!b_info_windl1type(B549)</f>
        <v>金融债</v>
      </c>
      <c r="M549" s="17">
        <f>[1]!b_info_couponrate(B549)</f>
        <v>3.05</v>
      </c>
      <c r="N549" s="18" t="str">
        <f>[1]!B_Info_ListedDate(B549)</f>
        <v>2016-08-29</v>
      </c>
      <c r="O549" s="18" t="str">
        <f>[1]!b_issue_firstissue(B549)</f>
        <v>2016-08-23</v>
      </c>
      <c r="P549" s="4">
        <f t="shared" ca="1" si="32"/>
        <v>42905</v>
      </c>
    </row>
    <row r="550" spans="2:16">
      <c r="B550" s="7">
        <v>160213</v>
      </c>
      <c r="C550" s="7">
        <v>4.3525</v>
      </c>
      <c r="D550" s="44" t="str">
        <f>[1]!b_info_name(B550)</f>
        <v>16国开13</v>
      </c>
      <c r="E550" s="45">
        <f>[1]!b_info_latestissurercreditrating(B550)</f>
        <v>0</v>
      </c>
      <c r="F550" s="46">
        <f ca="1">[1]!b_anal_day(B550,$A$5)/365</f>
        <v>9.1917808219178081</v>
      </c>
      <c r="G550" s="47">
        <f ca="1">[1]!b_anal_yield_cnbd(B550,$A$5)</f>
        <v>0</v>
      </c>
      <c r="H550" s="47">
        <f t="shared" ca="1" si="30"/>
        <v>435.25</v>
      </c>
      <c r="I550" s="47">
        <f ca="1">[1]!b_anal_yield_cnbd(B550,$A$7)</f>
        <v>0</v>
      </c>
      <c r="J550" s="47">
        <f t="shared" ca="1" si="31"/>
        <v>0</v>
      </c>
      <c r="K550" s="45" t="str">
        <f>[1]!s_info_Nature(B550)</f>
        <v>中央国有企业</v>
      </c>
      <c r="L550" s="45" t="str">
        <f>[1]!b_info_windl1type(B550)</f>
        <v>金融债</v>
      </c>
      <c r="M550" s="17">
        <f>[1]!b_info_couponrate(B550)</f>
        <v>3.05</v>
      </c>
      <c r="N550" s="18" t="str">
        <f>[1]!B_Info_ListedDate(B550)</f>
        <v>2016-08-29</v>
      </c>
      <c r="O550" s="18" t="str">
        <f>[1]!b_issue_firstissue(B550)</f>
        <v>2016-08-23</v>
      </c>
      <c r="P550" s="4">
        <f t="shared" ca="1" si="32"/>
        <v>42905</v>
      </c>
    </row>
    <row r="551" spans="2:16">
      <c r="B551" s="7">
        <v>160213</v>
      </c>
      <c r="C551" s="7">
        <v>4.3525</v>
      </c>
      <c r="D551" s="44" t="str">
        <f>[1]!b_info_name(B551)</f>
        <v>16国开13</v>
      </c>
      <c r="E551" s="45">
        <f>[1]!b_info_latestissurercreditrating(B551)</f>
        <v>0</v>
      </c>
      <c r="F551" s="46">
        <f ca="1">[1]!b_anal_day(B551,$A$5)/365</f>
        <v>9.1917808219178081</v>
      </c>
      <c r="G551" s="47">
        <f ca="1">[1]!b_anal_yield_cnbd(B551,$A$5)</f>
        <v>0</v>
      </c>
      <c r="H551" s="47">
        <f t="shared" ca="1" si="30"/>
        <v>435.25</v>
      </c>
      <c r="I551" s="47">
        <f ca="1">[1]!b_anal_yield_cnbd(B551,$A$7)</f>
        <v>0</v>
      </c>
      <c r="J551" s="47">
        <f t="shared" ca="1" si="31"/>
        <v>0</v>
      </c>
      <c r="K551" s="45" t="str">
        <f>[1]!s_info_Nature(B551)</f>
        <v>中央国有企业</v>
      </c>
      <c r="L551" s="45" t="str">
        <f>[1]!b_info_windl1type(B551)</f>
        <v>金融债</v>
      </c>
      <c r="M551" s="17">
        <f>[1]!b_info_couponrate(B551)</f>
        <v>3.05</v>
      </c>
      <c r="N551" s="18" t="str">
        <f>[1]!B_Info_ListedDate(B551)</f>
        <v>2016-08-29</v>
      </c>
      <c r="O551" s="18" t="str">
        <f>[1]!b_issue_firstissue(B551)</f>
        <v>2016-08-23</v>
      </c>
      <c r="P551" s="4">
        <f t="shared" ca="1" si="32"/>
        <v>42905</v>
      </c>
    </row>
    <row r="552" spans="2:16">
      <c r="B552" s="7">
        <v>160213</v>
      </c>
      <c r="C552" s="7">
        <v>4.3525</v>
      </c>
      <c r="D552" s="44" t="str">
        <f>[1]!b_info_name(B552)</f>
        <v>16国开13</v>
      </c>
      <c r="E552" s="45">
        <f>[1]!b_info_latestissurercreditrating(B552)</f>
        <v>0</v>
      </c>
      <c r="F552" s="46">
        <f ca="1">[1]!b_anal_day(B552,$A$5)/365</f>
        <v>9.1917808219178081</v>
      </c>
      <c r="G552" s="47">
        <f ca="1">[1]!b_anal_yield_cnbd(B552,$A$5)</f>
        <v>0</v>
      </c>
      <c r="H552" s="47">
        <f t="shared" ca="1" si="30"/>
        <v>435.25</v>
      </c>
      <c r="I552" s="47">
        <f ca="1">[1]!b_anal_yield_cnbd(B552,$A$7)</f>
        <v>0</v>
      </c>
      <c r="J552" s="47">
        <f t="shared" ca="1" si="31"/>
        <v>0</v>
      </c>
      <c r="K552" s="45" t="str">
        <f>[1]!s_info_Nature(B552)</f>
        <v>中央国有企业</v>
      </c>
      <c r="L552" s="45" t="str">
        <f>[1]!b_info_windl1type(B552)</f>
        <v>金融债</v>
      </c>
      <c r="M552" s="17">
        <f>[1]!b_info_couponrate(B552)</f>
        <v>3.05</v>
      </c>
      <c r="N552" s="18" t="str">
        <f>[1]!B_Info_ListedDate(B552)</f>
        <v>2016-08-29</v>
      </c>
      <c r="O552" s="18" t="str">
        <f>[1]!b_issue_firstissue(B552)</f>
        <v>2016-08-23</v>
      </c>
      <c r="P552" s="4">
        <f t="shared" ca="1" si="32"/>
        <v>42905</v>
      </c>
    </row>
    <row r="553" spans="2:16">
      <c r="B553" s="7">
        <v>160213</v>
      </c>
      <c r="C553" s="7">
        <v>4.3525</v>
      </c>
      <c r="D553" s="44" t="str">
        <f>[1]!b_info_name(B553)</f>
        <v>16国开13</v>
      </c>
      <c r="E553" s="45">
        <f>[1]!b_info_latestissurercreditrating(B553)</f>
        <v>0</v>
      </c>
      <c r="F553" s="46">
        <f ca="1">[1]!b_anal_day(B553,$A$5)/365</f>
        <v>9.1917808219178081</v>
      </c>
      <c r="G553" s="47">
        <f ca="1">[1]!b_anal_yield_cnbd(B553,$A$5)</f>
        <v>0</v>
      </c>
      <c r="H553" s="47">
        <f t="shared" ca="1" si="30"/>
        <v>435.25</v>
      </c>
      <c r="I553" s="47">
        <f ca="1">[1]!b_anal_yield_cnbd(B553,$A$7)</f>
        <v>0</v>
      </c>
      <c r="J553" s="47">
        <f t="shared" ca="1" si="31"/>
        <v>0</v>
      </c>
      <c r="K553" s="45" t="str">
        <f>[1]!s_info_Nature(B553)</f>
        <v>中央国有企业</v>
      </c>
      <c r="L553" s="45" t="str">
        <f>[1]!b_info_windl1type(B553)</f>
        <v>金融债</v>
      </c>
      <c r="M553" s="17">
        <f>[1]!b_info_couponrate(B553)</f>
        <v>3.05</v>
      </c>
      <c r="N553" s="18" t="str">
        <f>[1]!B_Info_ListedDate(B553)</f>
        <v>2016-08-29</v>
      </c>
      <c r="O553" s="18" t="str">
        <f>[1]!b_issue_firstissue(B553)</f>
        <v>2016-08-23</v>
      </c>
      <c r="P553" s="4">
        <f t="shared" ca="1" si="32"/>
        <v>42905</v>
      </c>
    </row>
    <row r="554" spans="2:16">
      <c r="B554" s="7">
        <v>160213</v>
      </c>
      <c r="C554" s="7">
        <v>4.3525</v>
      </c>
      <c r="D554" s="44" t="str">
        <f>[1]!b_info_name(B554)</f>
        <v>16国开13</v>
      </c>
      <c r="E554" s="45">
        <f>[1]!b_info_latestissurercreditrating(B554)</f>
        <v>0</v>
      </c>
      <c r="F554" s="46">
        <f ca="1">[1]!b_anal_day(B554,$A$5)/365</f>
        <v>9.1917808219178081</v>
      </c>
      <c r="G554" s="47">
        <f ca="1">[1]!b_anal_yield_cnbd(B554,$A$5)</f>
        <v>0</v>
      </c>
      <c r="H554" s="47">
        <f t="shared" ca="1" si="30"/>
        <v>435.25</v>
      </c>
      <c r="I554" s="47">
        <f ca="1">[1]!b_anal_yield_cnbd(B554,$A$7)</f>
        <v>0</v>
      </c>
      <c r="J554" s="47">
        <f t="shared" ca="1" si="31"/>
        <v>0</v>
      </c>
      <c r="K554" s="45" t="str">
        <f>[1]!s_info_Nature(B554)</f>
        <v>中央国有企业</v>
      </c>
      <c r="L554" s="45" t="str">
        <f>[1]!b_info_windl1type(B554)</f>
        <v>金融债</v>
      </c>
      <c r="M554" s="17">
        <f>[1]!b_info_couponrate(B554)</f>
        <v>3.05</v>
      </c>
      <c r="N554" s="18" t="str">
        <f>[1]!B_Info_ListedDate(B554)</f>
        <v>2016-08-29</v>
      </c>
      <c r="O554" s="18" t="str">
        <f>[1]!b_issue_firstissue(B554)</f>
        <v>2016-08-23</v>
      </c>
      <c r="P554" s="4">
        <f t="shared" ca="1" si="32"/>
        <v>42905</v>
      </c>
    </row>
    <row r="555" spans="2:16">
      <c r="B555" s="7">
        <v>160213</v>
      </c>
      <c r="C555" s="7">
        <v>4.3525</v>
      </c>
      <c r="D555" s="44" t="str">
        <f>[1]!b_info_name(B555)</f>
        <v>16国开13</v>
      </c>
      <c r="E555" s="45">
        <f>[1]!b_info_latestissurercreditrating(B555)</f>
        <v>0</v>
      </c>
      <c r="F555" s="46">
        <f ca="1">[1]!b_anal_day(B555,$A$5)/365</f>
        <v>9.1917808219178081</v>
      </c>
      <c r="G555" s="47">
        <f ca="1">[1]!b_anal_yield_cnbd(B555,$A$5)</f>
        <v>0</v>
      </c>
      <c r="H555" s="47">
        <f t="shared" ca="1" si="30"/>
        <v>435.25</v>
      </c>
      <c r="I555" s="47">
        <f ca="1">[1]!b_anal_yield_cnbd(B555,$A$7)</f>
        <v>0</v>
      </c>
      <c r="J555" s="47">
        <f t="shared" ca="1" si="31"/>
        <v>0</v>
      </c>
      <c r="K555" s="45" t="str">
        <f>[1]!s_info_Nature(B555)</f>
        <v>中央国有企业</v>
      </c>
      <c r="L555" s="45" t="str">
        <f>[1]!b_info_windl1type(B555)</f>
        <v>金融债</v>
      </c>
      <c r="M555" s="17">
        <f>[1]!b_info_couponrate(B555)</f>
        <v>3.05</v>
      </c>
      <c r="N555" s="18" t="str">
        <f>[1]!B_Info_ListedDate(B555)</f>
        <v>2016-08-29</v>
      </c>
      <c r="O555" s="18" t="str">
        <f>[1]!b_issue_firstissue(B555)</f>
        <v>2016-08-23</v>
      </c>
      <c r="P555" s="4">
        <f t="shared" ca="1" si="32"/>
        <v>42905</v>
      </c>
    </row>
    <row r="556" spans="2:16">
      <c r="B556" s="7">
        <v>160213</v>
      </c>
      <c r="C556" s="7">
        <v>4.3525</v>
      </c>
      <c r="D556" s="44" t="str">
        <f>[1]!b_info_name(B556)</f>
        <v>16国开13</v>
      </c>
      <c r="E556" s="45">
        <f>[1]!b_info_latestissurercreditrating(B556)</f>
        <v>0</v>
      </c>
      <c r="F556" s="46">
        <f ca="1">[1]!b_anal_day(B556,$A$5)/365</f>
        <v>9.1917808219178081</v>
      </c>
      <c r="G556" s="47">
        <f ca="1">[1]!b_anal_yield_cnbd(B556,$A$5)</f>
        <v>0</v>
      </c>
      <c r="H556" s="47">
        <f t="shared" ca="1" si="30"/>
        <v>435.25</v>
      </c>
      <c r="I556" s="47">
        <f ca="1">[1]!b_anal_yield_cnbd(B556,$A$7)</f>
        <v>0</v>
      </c>
      <c r="J556" s="47">
        <f t="shared" ca="1" si="31"/>
        <v>0</v>
      </c>
      <c r="K556" s="45" t="str">
        <f>[1]!s_info_Nature(B556)</f>
        <v>中央国有企业</v>
      </c>
      <c r="L556" s="45" t="str">
        <f>[1]!b_info_windl1type(B556)</f>
        <v>金融债</v>
      </c>
      <c r="M556" s="17">
        <f>[1]!b_info_couponrate(B556)</f>
        <v>3.05</v>
      </c>
      <c r="N556" s="18" t="str">
        <f>[1]!B_Info_ListedDate(B556)</f>
        <v>2016-08-29</v>
      </c>
      <c r="O556" s="18" t="str">
        <f>[1]!b_issue_firstissue(B556)</f>
        <v>2016-08-23</v>
      </c>
      <c r="P556" s="4">
        <f t="shared" ca="1" si="32"/>
        <v>42905</v>
      </c>
    </row>
    <row r="557" spans="2:16">
      <c r="B557" s="7">
        <v>160213</v>
      </c>
      <c r="C557" s="7">
        <v>4.3525</v>
      </c>
      <c r="D557" s="44" t="str">
        <f>[1]!b_info_name(B557)</f>
        <v>16国开13</v>
      </c>
      <c r="E557" s="45">
        <f>[1]!b_info_latestissurercreditrating(B557)</f>
        <v>0</v>
      </c>
      <c r="F557" s="46">
        <f ca="1">[1]!b_anal_day(B557,$A$5)/365</f>
        <v>9.1917808219178081</v>
      </c>
      <c r="G557" s="47">
        <f ca="1">[1]!b_anal_yield_cnbd(B557,$A$5)</f>
        <v>0</v>
      </c>
      <c r="H557" s="47">
        <f t="shared" ca="1" si="30"/>
        <v>435.25</v>
      </c>
      <c r="I557" s="47">
        <f ca="1">[1]!b_anal_yield_cnbd(B557,$A$7)</f>
        <v>0</v>
      </c>
      <c r="J557" s="47">
        <f t="shared" ca="1" si="31"/>
        <v>0</v>
      </c>
      <c r="K557" s="45" t="str">
        <f>[1]!s_info_Nature(B557)</f>
        <v>中央国有企业</v>
      </c>
      <c r="L557" s="45" t="str">
        <f>[1]!b_info_windl1type(B557)</f>
        <v>金融债</v>
      </c>
      <c r="M557" s="17">
        <f>[1]!b_info_couponrate(B557)</f>
        <v>3.05</v>
      </c>
      <c r="N557" s="18" t="str">
        <f>[1]!B_Info_ListedDate(B557)</f>
        <v>2016-08-29</v>
      </c>
      <c r="O557" s="18" t="str">
        <f>[1]!b_issue_firstissue(B557)</f>
        <v>2016-08-23</v>
      </c>
      <c r="P557" s="4">
        <f t="shared" ca="1" si="32"/>
        <v>42905</v>
      </c>
    </row>
    <row r="558" spans="2:16">
      <c r="B558" s="7">
        <v>160213</v>
      </c>
      <c r="C558" s="7">
        <v>4.3525</v>
      </c>
      <c r="D558" s="44" t="str">
        <f>[1]!b_info_name(B558)</f>
        <v>16国开13</v>
      </c>
      <c r="E558" s="45">
        <f>[1]!b_info_latestissurercreditrating(B558)</f>
        <v>0</v>
      </c>
      <c r="F558" s="46">
        <f ca="1">[1]!b_anal_day(B558,$A$5)/365</f>
        <v>9.1917808219178081</v>
      </c>
      <c r="G558" s="47">
        <f ca="1">[1]!b_anal_yield_cnbd(B558,$A$5)</f>
        <v>0</v>
      </c>
      <c r="H558" s="47">
        <f t="shared" ca="1" si="30"/>
        <v>435.25</v>
      </c>
      <c r="I558" s="47">
        <f ca="1">[1]!b_anal_yield_cnbd(B558,$A$7)</f>
        <v>0</v>
      </c>
      <c r="J558" s="47">
        <f t="shared" ca="1" si="31"/>
        <v>0</v>
      </c>
      <c r="K558" s="45" t="str">
        <f>[1]!s_info_Nature(B558)</f>
        <v>中央国有企业</v>
      </c>
      <c r="L558" s="45" t="str">
        <f>[1]!b_info_windl1type(B558)</f>
        <v>金融债</v>
      </c>
      <c r="M558" s="17">
        <f>[1]!b_info_couponrate(B558)</f>
        <v>3.05</v>
      </c>
      <c r="N558" s="18" t="str">
        <f>[1]!B_Info_ListedDate(B558)</f>
        <v>2016-08-29</v>
      </c>
      <c r="O558" s="18" t="str">
        <f>[1]!b_issue_firstissue(B558)</f>
        <v>2016-08-23</v>
      </c>
      <c r="P558" s="4">
        <f t="shared" ca="1" si="32"/>
        <v>42905</v>
      </c>
    </row>
    <row r="559" spans="2:16">
      <c r="B559" s="7">
        <v>160213</v>
      </c>
      <c r="C559" s="7">
        <v>4.3525</v>
      </c>
      <c r="D559" s="44" t="str">
        <f>[1]!b_info_name(B559)</f>
        <v>16国开13</v>
      </c>
      <c r="E559" s="45">
        <f>[1]!b_info_latestissurercreditrating(B559)</f>
        <v>0</v>
      </c>
      <c r="F559" s="46">
        <f ca="1">[1]!b_anal_day(B559,$A$5)/365</f>
        <v>9.1917808219178081</v>
      </c>
      <c r="G559" s="47">
        <f ca="1">[1]!b_anal_yield_cnbd(B559,$A$5)</f>
        <v>0</v>
      </c>
      <c r="H559" s="47">
        <f t="shared" ca="1" si="30"/>
        <v>435.25</v>
      </c>
      <c r="I559" s="47">
        <f ca="1">[1]!b_anal_yield_cnbd(B559,$A$7)</f>
        <v>0</v>
      </c>
      <c r="J559" s="47">
        <f t="shared" ca="1" si="31"/>
        <v>0</v>
      </c>
      <c r="K559" s="45" t="str">
        <f>[1]!s_info_Nature(B559)</f>
        <v>中央国有企业</v>
      </c>
      <c r="L559" s="45" t="str">
        <f>[1]!b_info_windl1type(B559)</f>
        <v>金融债</v>
      </c>
      <c r="M559" s="17">
        <f>[1]!b_info_couponrate(B559)</f>
        <v>3.05</v>
      </c>
      <c r="N559" s="18" t="str">
        <f>[1]!B_Info_ListedDate(B559)</f>
        <v>2016-08-29</v>
      </c>
      <c r="O559" s="18" t="str">
        <f>[1]!b_issue_firstissue(B559)</f>
        <v>2016-08-23</v>
      </c>
      <c r="P559" s="4">
        <f t="shared" ca="1" si="32"/>
        <v>42905</v>
      </c>
    </row>
    <row r="560" spans="2:16">
      <c r="B560" s="7">
        <v>160213</v>
      </c>
      <c r="C560" s="7">
        <v>4.3525</v>
      </c>
      <c r="D560" s="44" t="str">
        <f>[1]!b_info_name(B560)</f>
        <v>16国开13</v>
      </c>
      <c r="E560" s="45">
        <f>[1]!b_info_latestissurercreditrating(B560)</f>
        <v>0</v>
      </c>
      <c r="F560" s="46">
        <f ca="1">[1]!b_anal_day(B560,$A$5)/365</f>
        <v>9.1917808219178081</v>
      </c>
      <c r="G560" s="47">
        <f ca="1">[1]!b_anal_yield_cnbd(B560,$A$5)</f>
        <v>0</v>
      </c>
      <c r="H560" s="47">
        <f t="shared" ca="1" si="30"/>
        <v>435.25</v>
      </c>
      <c r="I560" s="47">
        <f ca="1">[1]!b_anal_yield_cnbd(B560,$A$7)</f>
        <v>0</v>
      </c>
      <c r="J560" s="47">
        <f t="shared" ca="1" si="31"/>
        <v>0</v>
      </c>
      <c r="K560" s="45" t="str">
        <f>[1]!s_info_Nature(B560)</f>
        <v>中央国有企业</v>
      </c>
      <c r="L560" s="45" t="str">
        <f>[1]!b_info_windl1type(B560)</f>
        <v>金融债</v>
      </c>
      <c r="M560" s="17">
        <f>[1]!b_info_couponrate(B560)</f>
        <v>3.05</v>
      </c>
      <c r="N560" s="18" t="str">
        <f>[1]!B_Info_ListedDate(B560)</f>
        <v>2016-08-29</v>
      </c>
      <c r="O560" s="18" t="str">
        <f>[1]!b_issue_firstissue(B560)</f>
        <v>2016-08-23</v>
      </c>
      <c r="P560" s="4">
        <f t="shared" ca="1" si="32"/>
        <v>42905</v>
      </c>
    </row>
    <row r="561" spans="2:16">
      <c r="B561" s="7">
        <v>160213</v>
      </c>
      <c r="C561" s="7">
        <v>4.3525</v>
      </c>
      <c r="D561" s="44" t="str">
        <f>[1]!b_info_name(B561)</f>
        <v>16国开13</v>
      </c>
      <c r="E561" s="45">
        <f>[1]!b_info_latestissurercreditrating(B561)</f>
        <v>0</v>
      </c>
      <c r="F561" s="46">
        <f ca="1">[1]!b_anal_day(B561,$A$5)/365</f>
        <v>9.1917808219178081</v>
      </c>
      <c r="G561" s="47">
        <f ca="1">[1]!b_anal_yield_cnbd(B561,$A$5)</f>
        <v>0</v>
      </c>
      <c r="H561" s="47">
        <f t="shared" ca="1" si="30"/>
        <v>435.25</v>
      </c>
      <c r="I561" s="47">
        <f ca="1">[1]!b_anal_yield_cnbd(B561,$A$7)</f>
        <v>0</v>
      </c>
      <c r="J561" s="47">
        <f t="shared" ca="1" si="31"/>
        <v>0</v>
      </c>
      <c r="K561" s="45" t="str">
        <f>[1]!s_info_Nature(B561)</f>
        <v>中央国有企业</v>
      </c>
      <c r="L561" s="45" t="str">
        <f>[1]!b_info_windl1type(B561)</f>
        <v>金融债</v>
      </c>
      <c r="M561" s="17">
        <f>[1]!b_info_couponrate(B561)</f>
        <v>3.05</v>
      </c>
      <c r="N561" s="18" t="str">
        <f>[1]!B_Info_ListedDate(B561)</f>
        <v>2016-08-29</v>
      </c>
      <c r="O561" s="18" t="str">
        <f>[1]!b_issue_firstissue(B561)</f>
        <v>2016-08-23</v>
      </c>
      <c r="P561" s="4">
        <f t="shared" ca="1" si="32"/>
        <v>42905</v>
      </c>
    </row>
    <row r="562" spans="2:16">
      <c r="B562" s="7">
        <v>160213</v>
      </c>
      <c r="C562" s="7">
        <v>4.3525</v>
      </c>
      <c r="D562" s="44" t="str">
        <f>[1]!b_info_name(B562)</f>
        <v>16国开13</v>
      </c>
      <c r="E562" s="45">
        <f>[1]!b_info_latestissurercreditrating(B562)</f>
        <v>0</v>
      </c>
      <c r="F562" s="46">
        <f ca="1">[1]!b_anal_day(B562,$A$5)/365</f>
        <v>9.1917808219178081</v>
      </c>
      <c r="G562" s="47">
        <f ca="1">[1]!b_anal_yield_cnbd(B562,$A$5)</f>
        <v>0</v>
      </c>
      <c r="H562" s="47">
        <f t="shared" ca="1" si="30"/>
        <v>435.25</v>
      </c>
      <c r="I562" s="47">
        <f ca="1">[1]!b_anal_yield_cnbd(B562,$A$7)</f>
        <v>0</v>
      </c>
      <c r="J562" s="47">
        <f t="shared" ca="1" si="31"/>
        <v>0</v>
      </c>
      <c r="K562" s="45" t="str">
        <f>[1]!s_info_Nature(B562)</f>
        <v>中央国有企业</v>
      </c>
      <c r="L562" s="45" t="str">
        <f>[1]!b_info_windl1type(B562)</f>
        <v>金融债</v>
      </c>
      <c r="M562" s="17">
        <f>[1]!b_info_couponrate(B562)</f>
        <v>3.05</v>
      </c>
      <c r="N562" s="18" t="str">
        <f>[1]!B_Info_ListedDate(B562)</f>
        <v>2016-08-29</v>
      </c>
      <c r="O562" s="18" t="str">
        <f>[1]!b_issue_firstissue(B562)</f>
        <v>2016-08-23</v>
      </c>
      <c r="P562" s="4">
        <f t="shared" ca="1" si="32"/>
        <v>42905</v>
      </c>
    </row>
    <row r="563" spans="2:16">
      <c r="B563" s="7">
        <v>160213</v>
      </c>
      <c r="C563" s="7">
        <v>4.3525</v>
      </c>
      <c r="D563" s="44" t="str">
        <f>[1]!b_info_name(B563)</f>
        <v>16国开13</v>
      </c>
      <c r="E563" s="45">
        <f>[1]!b_info_latestissurercreditrating(B563)</f>
        <v>0</v>
      </c>
      <c r="F563" s="46">
        <f ca="1">[1]!b_anal_day(B563,$A$5)/365</f>
        <v>9.1917808219178081</v>
      </c>
      <c r="G563" s="47">
        <f ca="1">[1]!b_anal_yield_cnbd(B563,$A$5)</f>
        <v>0</v>
      </c>
      <c r="H563" s="47">
        <f t="shared" ca="1" si="30"/>
        <v>435.25</v>
      </c>
      <c r="I563" s="47">
        <f ca="1">[1]!b_anal_yield_cnbd(B563,$A$7)</f>
        <v>0</v>
      </c>
      <c r="J563" s="47">
        <f t="shared" ca="1" si="31"/>
        <v>0</v>
      </c>
      <c r="K563" s="45" t="str">
        <f>[1]!s_info_Nature(B563)</f>
        <v>中央国有企业</v>
      </c>
      <c r="L563" s="45" t="str">
        <f>[1]!b_info_windl1type(B563)</f>
        <v>金融债</v>
      </c>
      <c r="M563" s="17">
        <f>[1]!b_info_couponrate(B563)</f>
        <v>3.05</v>
      </c>
      <c r="N563" s="18" t="str">
        <f>[1]!B_Info_ListedDate(B563)</f>
        <v>2016-08-29</v>
      </c>
      <c r="O563" s="18" t="str">
        <f>[1]!b_issue_firstissue(B563)</f>
        <v>2016-08-23</v>
      </c>
      <c r="P563" s="4">
        <f t="shared" ca="1" si="32"/>
        <v>42905</v>
      </c>
    </row>
    <row r="564" spans="2:16">
      <c r="B564" s="7">
        <v>160213</v>
      </c>
      <c r="C564" s="7">
        <v>4.3525</v>
      </c>
      <c r="D564" s="44" t="str">
        <f>[1]!b_info_name(B564)</f>
        <v>16国开13</v>
      </c>
      <c r="E564" s="45">
        <f>[1]!b_info_latestissurercreditrating(B564)</f>
        <v>0</v>
      </c>
      <c r="F564" s="46">
        <f ca="1">[1]!b_anal_day(B564,$A$5)/365</f>
        <v>9.1917808219178081</v>
      </c>
      <c r="G564" s="47">
        <f ca="1">[1]!b_anal_yield_cnbd(B564,$A$5)</f>
        <v>0</v>
      </c>
      <c r="H564" s="47">
        <f t="shared" ca="1" si="30"/>
        <v>435.25</v>
      </c>
      <c r="I564" s="47">
        <f ca="1">[1]!b_anal_yield_cnbd(B564,$A$7)</f>
        <v>0</v>
      </c>
      <c r="J564" s="47">
        <f t="shared" ca="1" si="31"/>
        <v>0</v>
      </c>
      <c r="K564" s="45" t="str">
        <f>[1]!s_info_Nature(B564)</f>
        <v>中央国有企业</v>
      </c>
      <c r="L564" s="45" t="str">
        <f>[1]!b_info_windl1type(B564)</f>
        <v>金融债</v>
      </c>
      <c r="M564" s="17">
        <f>[1]!b_info_couponrate(B564)</f>
        <v>3.05</v>
      </c>
      <c r="N564" s="18" t="str">
        <f>[1]!B_Info_ListedDate(B564)</f>
        <v>2016-08-29</v>
      </c>
      <c r="O564" s="18" t="str">
        <f>[1]!b_issue_firstissue(B564)</f>
        <v>2016-08-23</v>
      </c>
      <c r="P564" s="4">
        <f t="shared" ca="1" si="32"/>
        <v>42905</v>
      </c>
    </row>
    <row r="565" spans="2:16">
      <c r="B565" s="7">
        <v>160206</v>
      </c>
      <c r="C565" s="7">
        <v>4.3499999999999996</v>
      </c>
      <c r="D565" s="44" t="str">
        <f>[1]!b_info_name(B565)</f>
        <v>16国开06</v>
      </c>
      <c r="E565" s="45">
        <f>[1]!b_info_latestissurercreditrating(B565)</f>
        <v>0</v>
      </c>
      <c r="F565" s="46">
        <f ca="1">[1]!b_anal_day(B565,$A$5)/365</f>
        <v>3.6739726027397261</v>
      </c>
      <c r="G565" s="47">
        <f ca="1">[1]!b_anal_yield_cnbd(B565,$A$5)</f>
        <v>0</v>
      </c>
      <c r="H565" s="47">
        <f t="shared" ca="1" si="30"/>
        <v>434.99999999999994</v>
      </c>
      <c r="I565" s="47">
        <f ca="1">[1]!b_anal_yield_cnbd(B565,$A$7)</f>
        <v>0</v>
      </c>
      <c r="J565" s="47">
        <f t="shared" ca="1" si="31"/>
        <v>0</v>
      </c>
      <c r="K565" s="45" t="str">
        <f>[1]!s_info_Nature(B565)</f>
        <v>中央国有企业</v>
      </c>
      <c r="L565" s="45" t="str">
        <f>[1]!b_info_windl1type(B565)</f>
        <v>金融债</v>
      </c>
      <c r="M565" s="17">
        <f>[1]!b_info_couponrate(B565)</f>
        <v>2.96</v>
      </c>
      <c r="N565" s="18" t="str">
        <f>[1]!B_Info_ListedDate(B565)</f>
        <v>2016-02-22</v>
      </c>
      <c r="O565" s="18" t="str">
        <f>[1]!b_issue_firstissue(B565)</f>
        <v>2016-02-16</v>
      </c>
      <c r="P565" s="4">
        <f t="shared" ca="1" si="32"/>
        <v>42905</v>
      </c>
    </row>
    <row r="566" spans="2:16">
      <c r="B566" s="7">
        <v>160213</v>
      </c>
      <c r="C566" s="7">
        <v>4.3499999999999996</v>
      </c>
      <c r="D566" s="44" t="str">
        <f>[1]!b_info_name(B566)</f>
        <v>16国开13</v>
      </c>
      <c r="E566" s="45">
        <f>[1]!b_info_latestissurercreditrating(B566)</f>
        <v>0</v>
      </c>
      <c r="F566" s="46">
        <f ca="1">[1]!b_anal_day(B566,$A$5)/365</f>
        <v>9.1917808219178081</v>
      </c>
      <c r="G566" s="47">
        <f ca="1">[1]!b_anal_yield_cnbd(B566,$A$5)</f>
        <v>0</v>
      </c>
      <c r="H566" s="47">
        <f t="shared" ca="1" si="30"/>
        <v>434.99999999999994</v>
      </c>
      <c r="I566" s="47">
        <f ca="1">[1]!b_anal_yield_cnbd(B566,$A$7)</f>
        <v>0</v>
      </c>
      <c r="J566" s="47">
        <f t="shared" ca="1" si="31"/>
        <v>0</v>
      </c>
      <c r="K566" s="45" t="str">
        <f>[1]!s_info_Nature(B566)</f>
        <v>中央国有企业</v>
      </c>
      <c r="L566" s="45" t="str">
        <f>[1]!b_info_windl1type(B566)</f>
        <v>金融债</v>
      </c>
      <c r="M566" s="17">
        <f>[1]!b_info_couponrate(B566)</f>
        <v>3.05</v>
      </c>
      <c r="N566" s="18" t="str">
        <f>[1]!B_Info_ListedDate(B566)</f>
        <v>2016-08-29</v>
      </c>
      <c r="O566" s="18" t="str">
        <f>[1]!b_issue_firstissue(B566)</f>
        <v>2016-08-23</v>
      </c>
      <c r="P566" s="4">
        <f t="shared" ca="1" si="32"/>
        <v>42905</v>
      </c>
    </row>
    <row r="567" spans="2:16">
      <c r="B567" s="7">
        <v>160213</v>
      </c>
      <c r="C567" s="7">
        <v>4.3499999999999996</v>
      </c>
      <c r="D567" s="44" t="str">
        <f>[1]!b_info_name(B567)</f>
        <v>16国开13</v>
      </c>
      <c r="E567" s="45">
        <f>[1]!b_info_latestissurercreditrating(B567)</f>
        <v>0</v>
      </c>
      <c r="F567" s="46">
        <f ca="1">[1]!b_anal_day(B567,$A$5)/365</f>
        <v>9.1917808219178081</v>
      </c>
      <c r="G567" s="47">
        <f ca="1">[1]!b_anal_yield_cnbd(B567,$A$5)</f>
        <v>0</v>
      </c>
      <c r="H567" s="47">
        <f t="shared" ca="1" si="30"/>
        <v>434.99999999999994</v>
      </c>
      <c r="I567" s="47">
        <f ca="1">[1]!b_anal_yield_cnbd(B567,$A$7)</f>
        <v>0</v>
      </c>
      <c r="J567" s="47">
        <f t="shared" ca="1" si="31"/>
        <v>0</v>
      </c>
      <c r="K567" s="45" t="str">
        <f>[1]!s_info_Nature(B567)</f>
        <v>中央国有企业</v>
      </c>
      <c r="L567" s="45" t="str">
        <f>[1]!b_info_windl1type(B567)</f>
        <v>金融债</v>
      </c>
      <c r="M567" s="17">
        <f>[1]!b_info_couponrate(B567)</f>
        <v>3.05</v>
      </c>
      <c r="N567" s="18" t="str">
        <f>[1]!B_Info_ListedDate(B567)</f>
        <v>2016-08-29</v>
      </c>
      <c r="O567" s="18" t="str">
        <f>[1]!b_issue_firstissue(B567)</f>
        <v>2016-08-23</v>
      </c>
      <c r="P567" s="4">
        <f t="shared" ca="1" si="32"/>
        <v>42905</v>
      </c>
    </row>
    <row r="568" spans="2:16">
      <c r="B568" s="7">
        <v>160213</v>
      </c>
      <c r="C568" s="7">
        <v>4.3499999999999996</v>
      </c>
      <c r="D568" s="44" t="str">
        <f>[1]!b_info_name(B568)</f>
        <v>16国开13</v>
      </c>
      <c r="E568" s="45">
        <f>[1]!b_info_latestissurercreditrating(B568)</f>
        <v>0</v>
      </c>
      <c r="F568" s="46">
        <f ca="1">[1]!b_anal_day(B568,$A$5)/365</f>
        <v>9.1917808219178081</v>
      </c>
      <c r="G568" s="47">
        <f ca="1">[1]!b_anal_yield_cnbd(B568,$A$5)</f>
        <v>0</v>
      </c>
      <c r="H568" s="47">
        <f t="shared" ca="1" si="30"/>
        <v>434.99999999999994</v>
      </c>
      <c r="I568" s="47">
        <f ca="1">[1]!b_anal_yield_cnbd(B568,$A$7)</f>
        <v>0</v>
      </c>
      <c r="J568" s="47">
        <f t="shared" ca="1" si="31"/>
        <v>0</v>
      </c>
      <c r="K568" s="45" t="str">
        <f>[1]!s_info_Nature(B568)</f>
        <v>中央国有企业</v>
      </c>
      <c r="L568" s="45" t="str">
        <f>[1]!b_info_windl1type(B568)</f>
        <v>金融债</v>
      </c>
      <c r="M568" s="17">
        <f>[1]!b_info_couponrate(B568)</f>
        <v>3.05</v>
      </c>
      <c r="N568" s="18" t="str">
        <f>[1]!B_Info_ListedDate(B568)</f>
        <v>2016-08-29</v>
      </c>
      <c r="O568" s="18" t="str">
        <f>[1]!b_issue_firstissue(B568)</f>
        <v>2016-08-23</v>
      </c>
      <c r="P568" s="4">
        <f t="shared" ca="1" si="32"/>
        <v>42905</v>
      </c>
    </row>
    <row r="569" spans="2:16">
      <c r="B569" s="7">
        <v>160213</v>
      </c>
      <c r="C569" s="7">
        <v>4.3499999999999996</v>
      </c>
      <c r="D569" s="44" t="str">
        <f>[1]!b_info_name(B569)</f>
        <v>16国开13</v>
      </c>
      <c r="E569" s="45">
        <f>[1]!b_info_latestissurercreditrating(B569)</f>
        <v>0</v>
      </c>
      <c r="F569" s="46">
        <f ca="1">[1]!b_anal_day(B569,$A$5)/365</f>
        <v>9.1917808219178081</v>
      </c>
      <c r="G569" s="47">
        <f ca="1">[1]!b_anal_yield_cnbd(B569,$A$5)</f>
        <v>0</v>
      </c>
      <c r="H569" s="47">
        <f t="shared" ca="1" si="30"/>
        <v>434.99999999999994</v>
      </c>
      <c r="I569" s="47">
        <f ca="1">[1]!b_anal_yield_cnbd(B569,$A$7)</f>
        <v>0</v>
      </c>
      <c r="J569" s="47">
        <f t="shared" ca="1" si="31"/>
        <v>0</v>
      </c>
      <c r="K569" s="45" t="str">
        <f>[1]!s_info_Nature(B569)</f>
        <v>中央国有企业</v>
      </c>
      <c r="L569" s="45" t="str">
        <f>[1]!b_info_windl1type(B569)</f>
        <v>金融债</v>
      </c>
      <c r="M569" s="17">
        <f>[1]!b_info_couponrate(B569)</f>
        <v>3.05</v>
      </c>
      <c r="N569" s="18" t="str">
        <f>[1]!B_Info_ListedDate(B569)</f>
        <v>2016-08-29</v>
      </c>
      <c r="O569" s="18" t="str">
        <f>[1]!b_issue_firstissue(B569)</f>
        <v>2016-08-23</v>
      </c>
      <c r="P569" s="4">
        <f t="shared" ca="1" si="32"/>
        <v>42905</v>
      </c>
    </row>
    <row r="570" spans="2:16">
      <c r="B570" s="7">
        <v>160213</v>
      </c>
      <c r="C570" s="7">
        <v>4.3499999999999996</v>
      </c>
      <c r="D570" s="44" t="str">
        <f>[1]!b_info_name(B570)</f>
        <v>16国开13</v>
      </c>
      <c r="E570" s="45">
        <f>[1]!b_info_latestissurercreditrating(B570)</f>
        <v>0</v>
      </c>
      <c r="F570" s="46">
        <f ca="1">[1]!b_anal_day(B570,$A$5)/365</f>
        <v>9.1917808219178081</v>
      </c>
      <c r="G570" s="47">
        <f ca="1">[1]!b_anal_yield_cnbd(B570,$A$5)</f>
        <v>0</v>
      </c>
      <c r="H570" s="47">
        <f t="shared" ca="1" si="30"/>
        <v>434.99999999999994</v>
      </c>
      <c r="I570" s="47">
        <f ca="1">[1]!b_anal_yield_cnbd(B570,$A$7)</f>
        <v>0</v>
      </c>
      <c r="J570" s="47">
        <f t="shared" ca="1" si="31"/>
        <v>0</v>
      </c>
      <c r="K570" s="45" t="str">
        <f>[1]!s_info_Nature(B570)</f>
        <v>中央国有企业</v>
      </c>
      <c r="L570" s="45" t="str">
        <f>[1]!b_info_windl1type(B570)</f>
        <v>金融债</v>
      </c>
      <c r="M570" s="17">
        <f>[1]!b_info_couponrate(B570)</f>
        <v>3.05</v>
      </c>
      <c r="N570" s="18" t="str">
        <f>[1]!B_Info_ListedDate(B570)</f>
        <v>2016-08-29</v>
      </c>
      <c r="O570" s="18" t="str">
        <f>[1]!b_issue_firstissue(B570)</f>
        <v>2016-08-23</v>
      </c>
      <c r="P570" s="4">
        <f t="shared" ca="1" si="32"/>
        <v>42905</v>
      </c>
    </row>
    <row r="571" spans="2:16">
      <c r="B571" s="7">
        <v>160213</v>
      </c>
      <c r="C571" s="7">
        <v>4.3499999999999996</v>
      </c>
      <c r="D571" s="44" t="str">
        <f>[1]!b_info_name(B571)</f>
        <v>16国开13</v>
      </c>
      <c r="E571" s="45">
        <f>[1]!b_info_latestissurercreditrating(B571)</f>
        <v>0</v>
      </c>
      <c r="F571" s="46">
        <f ca="1">[1]!b_anal_day(B571,$A$5)/365</f>
        <v>9.1917808219178081</v>
      </c>
      <c r="G571" s="47">
        <f ca="1">[1]!b_anal_yield_cnbd(B571,$A$5)</f>
        <v>0</v>
      </c>
      <c r="H571" s="47">
        <f t="shared" ca="1" si="30"/>
        <v>434.99999999999994</v>
      </c>
      <c r="I571" s="47">
        <f ca="1">[1]!b_anal_yield_cnbd(B571,$A$7)</f>
        <v>0</v>
      </c>
      <c r="J571" s="47">
        <f t="shared" ca="1" si="31"/>
        <v>0</v>
      </c>
      <c r="K571" s="45" t="str">
        <f>[1]!s_info_Nature(B571)</f>
        <v>中央国有企业</v>
      </c>
      <c r="L571" s="45" t="str">
        <f>[1]!b_info_windl1type(B571)</f>
        <v>金融债</v>
      </c>
      <c r="M571" s="17">
        <f>[1]!b_info_couponrate(B571)</f>
        <v>3.05</v>
      </c>
      <c r="N571" s="18" t="str">
        <f>[1]!B_Info_ListedDate(B571)</f>
        <v>2016-08-29</v>
      </c>
      <c r="O571" s="18" t="str">
        <f>[1]!b_issue_firstissue(B571)</f>
        <v>2016-08-23</v>
      </c>
      <c r="P571" s="4">
        <f t="shared" ca="1" si="32"/>
        <v>42905</v>
      </c>
    </row>
    <row r="572" spans="2:16">
      <c r="B572" s="7">
        <v>160213</v>
      </c>
      <c r="C572" s="7">
        <v>4.3499999999999996</v>
      </c>
      <c r="D572" s="44" t="str">
        <f>[1]!b_info_name(B572)</f>
        <v>16国开13</v>
      </c>
      <c r="E572" s="45">
        <f>[1]!b_info_latestissurercreditrating(B572)</f>
        <v>0</v>
      </c>
      <c r="F572" s="46">
        <f ca="1">[1]!b_anal_day(B572,$A$5)/365</f>
        <v>9.1917808219178081</v>
      </c>
      <c r="G572" s="47">
        <f ca="1">[1]!b_anal_yield_cnbd(B572,$A$5)</f>
        <v>0</v>
      </c>
      <c r="H572" s="47">
        <f t="shared" ca="1" si="30"/>
        <v>434.99999999999994</v>
      </c>
      <c r="I572" s="47">
        <f ca="1">[1]!b_anal_yield_cnbd(B572,$A$7)</f>
        <v>0</v>
      </c>
      <c r="J572" s="47">
        <f t="shared" ca="1" si="31"/>
        <v>0</v>
      </c>
      <c r="K572" s="45" t="str">
        <f>[1]!s_info_Nature(B572)</f>
        <v>中央国有企业</v>
      </c>
      <c r="L572" s="45" t="str">
        <f>[1]!b_info_windl1type(B572)</f>
        <v>金融债</v>
      </c>
      <c r="M572" s="17">
        <f>[1]!b_info_couponrate(B572)</f>
        <v>3.05</v>
      </c>
      <c r="N572" s="18" t="str">
        <f>[1]!B_Info_ListedDate(B572)</f>
        <v>2016-08-29</v>
      </c>
      <c r="O572" s="18" t="str">
        <f>[1]!b_issue_firstissue(B572)</f>
        <v>2016-08-23</v>
      </c>
      <c r="P572" s="4">
        <f t="shared" ca="1" si="32"/>
        <v>42905</v>
      </c>
    </row>
    <row r="573" spans="2:16">
      <c r="B573" s="7">
        <v>160213</v>
      </c>
      <c r="C573" s="7">
        <v>4.3499999999999996</v>
      </c>
      <c r="D573" s="44" t="str">
        <f>[1]!b_info_name(B573)</f>
        <v>16国开13</v>
      </c>
      <c r="E573" s="45">
        <f>[1]!b_info_latestissurercreditrating(B573)</f>
        <v>0</v>
      </c>
      <c r="F573" s="46">
        <f ca="1">[1]!b_anal_day(B573,$A$5)/365</f>
        <v>9.1917808219178081</v>
      </c>
      <c r="G573" s="47">
        <f ca="1">[1]!b_anal_yield_cnbd(B573,$A$5)</f>
        <v>0</v>
      </c>
      <c r="H573" s="47">
        <f t="shared" ca="1" si="30"/>
        <v>434.99999999999994</v>
      </c>
      <c r="I573" s="47">
        <f ca="1">[1]!b_anal_yield_cnbd(B573,$A$7)</f>
        <v>0</v>
      </c>
      <c r="J573" s="47">
        <f t="shared" ca="1" si="31"/>
        <v>0</v>
      </c>
      <c r="K573" s="45" t="str">
        <f>[1]!s_info_Nature(B573)</f>
        <v>中央国有企业</v>
      </c>
      <c r="L573" s="45" t="str">
        <f>[1]!b_info_windl1type(B573)</f>
        <v>金融债</v>
      </c>
      <c r="M573" s="17">
        <f>[1]!b_info_couponrate(B573)</f>
        <v>3.05</v>
      </c>
      <c r="N573" s="18" t="str">
        <f>[1]!B_Info_ListedDate(B573)</f>
        <v>2016-08-29</v>
      </c>
      <c r="O573" s="18" t="str">
        <f>[1]!b_issue_firstissue(B573)</f>
        <v>2016-08-23</v>
      </c>
      <c r="P573" s="4">
        <f t="shared" ca="1" si="32"/>
        <v>42905</v>
      </c>
    </row>
    <row r="574" spans="2:16">
      <c r="B574" s="7">
        <v>170403</v>
      </c>
      <c r="C574" s="7">
        <v>4.3499999999999996</v>
      </c>
      <c r="D574" s="44" t="str">
        <f>[1]!b_info_name(B574)</f>
        <v>17农发03</v>
      </c>
      <c r="E574" s="45">
        <f>[1]!b_info_latestissurercreditrating(B574)</f>
        <v>0</v>
      </c>
      <c r="F574" s="46">
        <f ca="1">[1]!b_anal_day(B574,$A$5)/365</f>
        <v>4.5561643835616437</v>
      </c>
      <c r="G574" s="47">
        <f ca="1">[1]!b_anal_yield_cnbd(B574,$A$5)</f>
        <v>0</v>
      </c>
      <c r="H574" s="47">
        <f t="shared" ca="1" si="30"/>
        <v>434.99999999999994</v>
      </c>
      <c r="I574" s="47">
        <f ca="1">[1]!b_anal_yield_cnbd(B574,$A$7)</f>
        <v>0</v>
      </c>
      <c r="J574" s="47">
        <f t="shared" ca="1" si="31"/>
        <v>0</v>
      </c>
      <c r="K574" s="45" t="str">
        <f>[1]!s_info_Nature(B574)</f>
        <v>中央国有企业</v>
      </c>
      <c r="L574" s="45" t="str">
        <f>[1]!b_info_windl1type(B574)</f>
        <v>金融债</v>
      </c>
      <c r="M574" s="17">
        <f>[1]!b_info_couponrate(B574)</f>
        <v>3.7</v>
      </c>
      <c r="N574" s="18" t="str">
        <f>[1]!B_Info_ListedDate(B574)</f>
        <v>2017-01-10</v>
      </c>
      <c r="O574" s="18" t="str">
        <f>[1]!b_issue_firstissue(B574)</f>
        <v>2017-01-04</v>
      </c>
      <c r="P574" s="4">
        <f t="shared" ca="1" si="32"/>
        <v>42905</v>
      </c>
    </row>
    <row r="575" spans="2:16">
      <c r="B575" s="7">
        <v>160213</v>
      </c>
      <c r="C575" s="7">
        <v>4.3499999999999996</v>
      </c>
      <c r="D575" s="44" t="str">
        <f>[1]!b_info_name(B575)</f>
        <v>16国开13</v>
      </c>
      <c r="E575" s="45">
        <f>[1]!b_info_latestissurercreditrating(B575)</f>
        <v>0</v>
      </c>
      <c r="F575" s="46">
        <f ca="1">[1]!b_anal_day(B575,$A$5)/365</f>
        <v>9.1917808219178081</v>
      </c>
      <c r="G575" s="47">
        <f ca="1">[1]!b_anal_yield_cnbd(B575,$A$5)</f>
        <v>0</v>
      </c>
      <c r="H575" s="47">
        <f t="shared" ca="1" si="30"/>
        <v>434.99999999999994</v>
      </c>
      <c r="I575" s="47">
        <f ca="1">[1]!b_anal_yield_cnbd(B575,$A$7)</f>
        <v>0</v>
      </c>
      <c r="J575" s="47">
        <f t="shared" ca="1" si="31"/>
        <v>0</v>
      </c>
      <c r="K575" s="45" t="str">
        <f>[1]!s_info_Nature(B575)</f>
        <v>中央国有企业</v>
      </c>
      <c r="L575" s="45" t="str">
        <f>[1]!b_info_windl1type(B575)</f>
        <v>金融债</v>
      </c>
      <c r="M575" s="17">
        <f>[1]!b_info_couponrate(B575)</f>
        <v>3.05</v>
      </c>
      <c r="N575" s="18" t="str">
        <f>[1]!B_Info_ListedDate(B575)</f>
        <v>2016-08-29</v>
      </c>
      <c r="O575" s="18" t="str">
        <f>[1]!b_issue_firstissue(B575)</f>
        <v>2016-08-23</v>
      </c>
      <c r="P575" s="4">
        <f t="shared" ca="1" si="32"/>
        <v>42905</v>
      </c>
    </row>
    <row r="576" spans="2:16">
      <c r="B576" s="7">
        <v>160213</v>
      </c>
      <c r="C576" s="7">
        <v>4.3499999999999996</v>
      </c>
      <c r="D576" s="44" t="str">
        <f>[1]!b_info_name(B576)</f>
        <v>16国开13</v>
      </c>
      <c r="E576" s="45">
        <f>[1]!b_info_latestissurercreditrating(B576)</f>
        <v>0</v>
      </c>
      <c r="F576" s="46">
        <f ca="1">[1]!b_anal_day(B576,$A$5)/365</f>
        <v>9.1917808219178081</v>
      </c>
      <c r="G576" s="47">
        <f ca="1">[1]!b_anal_yield_cnbd(B576,$A$5)</f>
        <v>0</v>
      </c>
      <c r="H576" s="47">
        <f t="shared" ca="1" si="30"/>
        <v>434.99999999999994</v>
      </c>
      <c r="I576" s="47">
        <f ca="1">[1]!b_anal_yield_cnbd(B576,$A$7)</f>
        <v>0</v>
      </c>
      <c r="J576" s="47">
        <f t="shared" ca="1" si="31"/>
        <v>0</v>
      </c>
      <c r="K576" s="45" t="str">
        <f>[1]!s_info_Nature(B576)</f>
        <v>中央国有企业</v>
      </c>
      <c r="L576" s="45" t="str">
        <f>[1]!b_info_windl1type(B576)</f>
        <v>金融债</v>
      </c>
      <c r="M576" s="17">
        <f>[1]!b_info_couponrate(B576)</f>
        <v>3.05</v>
      </c>
      <c r="N576" s="18" t="str">
        <f>[1]!B_Info_ListedDate(B576)</f>
        <v>2016-08-29</v>
      </c>
      <c r="O576" s="18" t="str">
        <f>[1]!b_issue_firstissue(B576)</f>
        <v>2016-08-23</v>
      </c>
      <c r="P576" s="4">
        <f t="shared" ca="1" si="32"/>
        <v>42905</v>
      </c>
    </row>
    <row r="577" spans="2:16">
      <c r="B577" s="7">
        <v>160213</v>
      </c>
      <c r="C577" s="7">
        <v>4.3499999999999996</v>
      </c>
      <c r="D577" s="44" t="str">
        <f>[1]!b_info_name(B577)</f>
        <v>16国开13</v>
      </c>
      <c r="E577" s="45">
        <f>[1]!b_info_latestissurercreditrating(B577)</f>
        <v>0</v>
      </c>
      <c r="F577" s="46">
        <f ca="1">[1]!b_anal_day(B577,$A$5)/365</f>
        <v>9.1917808219178081</v>
      </c>
      <c r="G577" s="47">
        <f ca="1">[1]!b_anal_yield_cnbd(B577,$A$5)</f>
        <v>0</v>
      </c>
      <c r="H577" s="47">
        <f t="shared" ca="1" si="30"/>
        <v>434.99999999999994</v>
      </c>
      <c r="I577" s="47">
        <f ca="1">[1]!b_anal_yield_cnbd(B577,$A$7)</f>
        <v>0</v>
      </c>
      <c r="J577" s="47">
        <f t="shared" ca="1" si="31"/>
        <v>0</v>
      </c>
      <c r="K577" s="45" t="str">
        <f>[1]!s_info_Nature(B577)</f>
        <v>中央国有企业</v>
      </c>
      <c r="L577" s="45" t="str">
        <f>[1]!b_info_windl1type(B577)</f>
        <v>金融债</v>
      </c>
      <c r="M577" s="17">
        <f>[1]!b_info_couponrate(B577)</f>
        <v>3.05</v>
      </c>
      <c r="N577" s="18" t="str">
        <f>[1]!B_Info_ListedDate(B577)</f>
        <v>2016-08-29</v>
      </c>
      <c r="O577" s="18" t="str">
        <f>[1]!b_issue_firstissue(B577)</f>
        <v>2016-08-23</v>
      </c>
      <c r="P577" s="4">
        <f t="shared" ca="1" si="32"/>
        <v>42905</v>
      </c>
    </row>
    <row r="578" spans="2:16">
      <c r="B578" s="7">
        <v>160213</v>
      </c>
      <c r="C578" s="7">
        <v>4.3499999999999996</v>
      </c>
      <c r="D578" s="44" t="str">
        <f>[1]!b_info_name(B578)</f>
        <v>16国开13</v>
      </c>
      <c r="E578" s="45">
        <f>[1]!b_info_latestissurercreditrating(B578)</f>
        <v>0</v>
      </c>
      <c r="F578" s="46">
        <f ca="1">[1]!b_anal_day(B578,$A$5)/365</f>
        <v>9.1917808219178081</v>
      </c>
      <c r="G578" s="47">
        <f ca="1">[1]!b_anal_yield_cnbd(B578,$A$5)</f>
        <v>0</v>
      </c>
      <c r="H578" s="47">
        <f t="shared" ca="1" si="30"/>
        <v>434.99999999999994</v>
      </c>
      <c r="I578" s="47">
        <f ca="1">[1]!b_anal_yield_cnbd(B578,$A$7)</f>
        <v>0</v>
      </c>
      <c r="J578" s="47">
        <f t="shared" ca="1" si="31"/>
        <v>0</v>
      </c>
      <c r="K578" s="45" t="str">
        <f>[1]!s_info_Nature(B578)</f>
        <v>中央国有企业</v>
      </c>
      <c r="L578" s="45" t="str">
        <f>[1]!b_info_windl1type(B578)</f>
        <v>金融债</v>
      </c>
      <c r="M578" s="17">
        <f>[1]!b_info_couponrate(B578)</f>
        <v>3.05</v>
      </c>
      <c r="N578" s="18" t="str">
        <f>[1]!B_Info_ListedDate(B578)</f>
        <v>2016-08-29</v>
      </c>
      <c r="O578" s="18" t="str">
        <f>[1]!b_issue_firstissue(B578)</f>
        <v>2016-08-23</v>
      </c>
      <c r="P578" s="4">
        <f t="shared" ca="1" si="32"/>
        <v>42905</v>
      </c>
    </row>
    <row r="579" spans="2:16">
      <c r="B579" s="7">
        <v>160213</v>
      </c>
      <c r="C579" s="7">
        <v>4.3499999999999996</v>
      </c>
      <c r="D579" s="44" t="str">
        <f>[1]!b_info_name(B579)</f>
        <v>16国开13</v>
      </c>
      <c r="E579" s="45">
        <f>[1]!b_info_latestissurercreditrating(B579)</f>
        <v>0</v>
      </c>
      <c r="F579" s="46">
        <f ca="1">[1]!b_anal_day(B579,$A$5)/365</f>
        <v>9.1917808219178081</v>
      </c>
      <c r="G579" s="47">
        <f ca="1">[1]!b_anal_yield_cnbd(B579,$A$5)</f>
        <v>0</v>
      </c>
      <c r="H579" s="47">
        <f t="shared" ca="1" si="30"/>
        <v>434.99999999999994</v>
      </c>
      <c r="I579" s="47">
        <f ca="1">[1]!b_anal_yield_cnbd(B579,$A$7)</f>
        <v>0</v>
      </c>
      <c r="J579" s="47">
        <f t="shared" ca="1" si="31"/>
        <v>0</v>
      </c>
      <c r="K579" s="45" t="str">
        <f>[1]!s_info_Nature(B579)</f>
        <v>中央国有企业</v>
      </c>
      <c r="L579" s="45" t="str">
        <f>[1]!b_info_windl1type(B579)</f>
        <v>金融债</v>
      </c>
      <c r="M579" s="17">
        <f>[1]!b_info_couponrate(B579)</f>
        <v>3.05</v>
      </c>
      <c r="N579" s="18" t="str">
        <f>[1]!B_Info_ListedDate(B579)</f>
        <v>2016-08-29</v>
      </c>
      <c r="O579" s="18" t="str">
        <f>[1]!b_issue_firstissue(B579)</f>
        <v>2016-08-23</v>
      </c>
      <c r="P579" s="4">
        <f t="shared" ca="1" si="32"/>
        <v>42905</v>
      </c>
    </row>
    <row r="580" spans="2:16">
      <c r="B580" s="7">
        <v>160213</v>
      </c>
      <c r="C580" s="7">
        <v>4.3499999999999996</v>
      </c>
      <c r="D580" s="44" t="str">
        <f>[1]!b_info_name(B580)</f>
        <v>16国开13</v>
      </c>
      <c r="E580" s="45">
        <f>[1]!b_info_latestissurercreditrating(B580)</f>
        <v>0</v>
      </c>
      <c r="F580" s="46">
        <f ca="1">[1]!b_anal_day(B580,$A$5)/365</f>
        <v>9.1917808219178081</v>
      </c>
      <c r="G580" s="47">
        <f ca="1">[1]!b_anal_yield_cnbd(B580,$A$5)</f>
        <v>0</v>
      </c>
      <c r="H580" s="47">
        <f t="shared" ca="1" si="30"/>
        <v>434.99999999999994</v>
      </c>
      <c r="I580" s="47">
        <f ca="1">[1]!b_anal_yield_cnbd(B580,$A$7)</f>
        <v>0</v>
      </c>
      <c r="J580" s="47">
        <f t="shared" ca="1" si="31"/>
        <v>0</v>
      </c>
      <c r="K580" s="45" t="str">
        <f>[1]!s_info_Nature(B580)</f>
        <v>中央国有企业</v>
      </c>
      <c r="L580" s="45" t="str">
        <f>[1]!b_info_windl1type(B580)</f>
        <v>金融债</v>
      </c>
      <c r="M580" s="17">
        <f>[1]!b_info_couponrate(B580)</f>
        <v>3.05</v>
      </c>
      <c r="N580" s="18" t="str">
        <f>[1]!B_Info_ListedDate(B580)</f>
        <v>2016-08-29</v>
      </c>
      <c r="O580" s="18" t="str">
        <f>[1]!b_issue_firstissue(B580)</f>
        <v>2016-08-23</v>
      </c>
      <c r="P580" s="4">
        <f t="shared" ca="1" si="32"/>
        <v>42905</v>
      </c>
    </row>
    <row r="581" spans="2:16">
      <c r="B581" s="7">
        <v>160213</v>
      </c>
      <c r="C581" s="7">
        <v>4.3499999999999996</v>
      </c>
      <c r="D581" s="44" t="str">
        <f>[1]!b_info_name(B581)</f>
        <v>16国开13</v>
      </c>
      <c r="E581" s="45">
        <f>[1]!b_info_latestissurercreditrating(B581)</f>
        <v>0</v>
      </c>
      <c r="F581" s="46">
        <f ca="1">[1]!b_anal_day(B581,$A$5)/365</f>
        <v>9.1917808219178081</v>
      </c>
      <c r="G581" s="47">
        <f ca="1">[1]!b_anal_yield_cnbd(B581,$A$5)</f>
        <v>0</v>
      </c>
      <c r="H581" s="47">
        <f t="shared" ca="1" si="30"/>
        <v>434.99999999999994</v>
      </c>
      <c r="I581" s="47">
        <f ca="1">[1]!b_anal_yield_cnbd(B581,$A$7)</f>
        <v>0</v>
      </c>
      <c r="J581" s="47">
        <f t="shared" ca="1" si="31"/>
        <v>0</v>
      </c>
      <c r="K581" s="45" t="str">
        <f>[1]!s_info_Nature(B581)</f>
        <v>中央国有企业</v>
      </c>
      <c r="L581" s="45" t="str">
        <f>[1]!b_info_windl1type(B581)</f>
        <v>金融债</v>
      </c>
      <c r="M581" s="17">
        <f>[1]!b_info_couponrate(B581)</f>
        <v>3.05</v>
      </c>
      <c r="N581" s="18" t="str">
        <f>[1]!B_Info_ListedDate(B581)</f>
        <v>2016-08-29</v>
      </c>
      <c r="O581" s="18" t="str">
        <f>[1]!b_issue_firstissue(B581)</f>
        <v>2016-08-23</v>
      </c>
      <c r="P581" s="4">
        <f t="shared" ca="1" si="32"/>
        <v>42905</v>
      </c>
    </row>
    <row r="582" spans="2:16">
      <c r="B582" s="7">
        <v>160213</v>
      </c>
      <c r="C582" s="7">
        <v>4.3499999999999996</v>
      </c>
      <c r="D582" s="44" t="str">
        <f>[1]!b_info_name(B582)</f>
        <v>16国开13</v>
      </c>
      <c r="E582" s="45">
        <f>[1]!b_info_latestissurercreditrating(B582)</f>
        <v>0</v>
      </c>
      <c r="F582" s="46">
        <f ca="1">[1]!b_anal_day(B582,$A$5)/365</f>
        <v>9.1917808219178081</v>
      </c>
      <c r="G582" s="47">
        <f ca="1">[1]!b_anal_yield_cnbd(B582,$A$5)</f>
        <v>0</v>
      </c>
      <c r="H582" s="47">
        <f t="shared" ca="1" si="30"/>
        <v>434.99999999999994</v>
      </c>
      <c r="I582" s="47">
        <f ca="1">[1]!b_anal_yield_cnbd(B582,$A$7)</f>
        <v>0</v>
      </c>
      <c r="J582" s="47">
        <f t="shared" ca="1" si="31"/>
        <v>0</v>
      </c>
      <c r="K582" s="45" t="str">
        <f>[1]!s_info_Nature(B582)</f>
        <v>中央国有企业</v>
      </c>
      <c r="L582" s="45" t="str">
        <f>[1]!b_info_windl1type(B582)</f>
        <v>金融债</v>
      </c>
      <c r="M582" s="17">
        <f>[1]!b_info_couponrate(B582)</f>
        <v>3.05</v>
      </c>
      <c r="N582" s="18" t="str">
        <f>[1]!B_Info_ListedDate(B582)</f>
        <v>2016-08-29</v>
      </c>
      <c r="O582" s="18" t="str">
        <f>[1]!b_issue_firstissue(B582)</f>
        <v>2016-08-23</v>
      </c>
      <c r="P582" s="4">
        <f t="shared" ca="1" si="32"/>
        <v>42905</v>
      </c>
    </row>
    <row r="583" spans="2:16">
      <c r="B583" s="7">
        <v>170403</v>
      </c>
      <c r="C583" s="7">
        <v>4.3499999999999996</v>
      </c>
      <c r="D583" s="44" t="str">
        <f>[1]!b_info_name(B583)</f>
        <v>17农发03</v>
      </c>
      <c r="E583" s="45">
        <f>[1]!b_info_latestissurercreditrating(B583)</f>
        <v>0</v>
      </c>
      <c r="F583" s="46">
        <f ca="1">[1]!b_anal_day(B583,$A$5)/365</f>
        <v>4.5561643835616437</v>
      </c>
      <c r="G583" s="47">
        <f ca="1">[1]!b_anal_yield_cnbd(B583,$A$5)</f>
        <v>0</v>
      </c>
      <c r="H583" s="47">
        <f t="shared" ca="1" si="30"/>
        <v>434.99999999999994</v>
      </c>
      <c r="I583" s="47">
        <f ca="1">[1]!b_anal_yield_cnbd(B583,$A$7)</f>
        <v>0</v>
      </c>
      <c r="J583" s="47">
        <f t="shared" ca="1" si="31"/>
        <v>0</v>
      </c>
      <c r="K583" s="45" t="str">
        <f>[1]!s_info_Nature(B583)</f>
        <v>中央国有企业</v>
      </c>
      <c r="L583" s="45" t="str">
        <f>[1]!b_info_windl1type(B583)</f>
        <v>金融债</v>
      </c>
      <c r="M583" s="17">
        <f>[1]!b_info_couponrate(B583)</f>
        <v>3.7</v>
      </c>
      <c r="N583" s="18" t="str">
        <f>[1]!B_Info_ListedDate(B583)</f>
        <v>2017-01-10</v>
      </c>
      <c r="O583" s="18" t="str">
        <f>[1]!b_issue_firstissue(B583)</f>
        <v>2017-01-04</v>
      </c>
      <c r="P583" s="4">
        <f t="shared" ca="1" si="32"/>
        <v>42905</v>
      </c>
    </row>
    <row r="584" spans="2:16">
      <c r="B584" s="7">
        <v>160213</v>
      </c>
      <c r="C584" s="7">
        <v>4.3499999999999996</v>
      </c>
      <c r="D584" s="44" t="str">
        <f>[1]!b_info_name(B584)</f>
        <v>16国开13</v>
      </c>
      <c r="E584" s="45">
        <f>[1]!b_info_latestissurercreditrating(B584)</f>
        <v>0</v>
      </c>
      <c r="F584" s="46">
        <f ca="1">[1]!b_anal_day(B584,$A$5)/365</f>
        <v>9.1917808219178081</v>
      </c>
      <c r="G584" s="47">
        <f ca="1">[1]!b_anal_yield_cnbd(B584,$A$5)</f>
        <v>0</v>
      </c>
      <c r="H584" s="47">
        <f t="shared" ca="1" si="30"/>
        <v>434.99999999999994</v>
      </c>
      <c r="I584" s="47">
        <f ca="1">[1]!b_anal_yield_cnbd(B584,$A$7)</f>
        <v>0</v>
      </c>
      <c r="J584" s="47">
        <f t="shared" ca="1" si="31"/>
        <v>0</v>
      </c>
      <c r="K584" s="45" t="str">
        <f>[1]!s_info_Nature(B584)</f>
        <v>中央国有企业</v>
      </c>
      <c r="L584" s="45" t="str">
        <f>[1]!b_info_windl1type(B584)</f>
        <v>金融债</v>
      </c>
      <c r="M584" s="17">
        <f>[1]!b_info_couponrate(B584)</f>
        <v>3.05</v>
      </c>
      <c r="N584" s="18" t="str">
        <f>[1]!B_Info_ListedDate(B584)</f>
        <v>2016-08-29</v>
      </c>
      <c r="O584" s="18" t="str">
        <f>[1]!b_issue_firstissue(B584)</f>
        <v>2016-08-23</v>
      </c>
      <c r="P584" s="4">
        <f t="shared" ca="1" si="32"/>
        <v>42905</v>
      </c>
    </row>
    <row r="585" spans="2:16">
      <c r="B585" s="7">
        <v>11759019</v>
      </c>
      <c r="C585" s="7">
        <v>4.3499999999999996</v>
      </c>
      <c r="D585" s="44" t="str">
        <f>[1]!b_info_name(B585)</f>
        <v>17鲁高速SCP003</v>
      </c>
      <c r="E585" s="45" t="str">
        <f>[1]!b_info_latestissurercreditrating(B585)</f>
        <v>AAA</v>
      </c>
      <c r="F585" s="46">
        <f ca="1">[1]!b_anal_day(B585,$A$5)/365</f>
        <v>0.23287671232876711</v>
      </c>
      <c r="G585" s="47">
        <f ca="1">[1]!b_anal_yield_cnbd(B585,$A$5)</f>
        <v>0</v>
      </c>
      <c r="H585" s="47">
        <f t="shared" ca="1" si="30"/>
        <v>434.99999999999994</v>
      </c>
      <c r="I585" s="47">
        <f ca="1">[1]!b_anal_yield_cnbd(B585,$A$7)</f>
        <v>0</v>
      </c>
      <c r="J585" s="47">
        <f t="shared" ca="1" si="31"/>
        <v>0</v>
      </c>
      <c r="K585" s="45" t="str">
        <f>[1]!s_info_Nature(B585)</f>
        <v>地方国有企业</v>
      </c>
      <c r="L585" s="45" t="str">
        <f>[1]!b_info_windl1type(B585)</f>
        <v>短期融资券</v>
      </c>
      <c r="M585" s="17">
        <f>[1]!b_info_couponrate(B585)</f>
        <v>4.2</v>
      </c>
      <c r="N585" s="18" t="str">
        <f>[1]!B_Info_ListedDate(B585)</f>
        <v>2017-03-16</v>
      </c>
      <c r="O585" s="18" t="str">
        <f>[1]!b_issue_firstissue(B585)</f>
        <v>2017-03-13</v>
      </c>
      <c r="P585" s="4">
        <f t="shared" ca="1" si="32"/>
        <v>42905</v>
      </c>
    </row>
    <row r="586" spans="2:16">
      <c r="B586" s="7">
        <v>160213</v>
      </c>
      <c r="C586" s="7">
        <v>4.3475000000000001</v>
      </c>
      <c r="D586" s="44" t="str">
        <f>[1]!b_info_name(B586)</f>
        <v>16国开13</v>
      </c>
      <c r="E586" s="45">
        <f>[1]!b_info_latestissurercreditrating(B586)</f>
        <v>0</v>
      </c>
      <c r="F586" s="46">
        <f ca="1">[1]!b_anal_day(B586,$A$5)/365</f>
        <v>9.1917808219178081</v>
      </c>
      <c r="G586" s="47">
        <f ca="1">[1]!b_anal_yield_cnbd(B586,$A$5)</f>
        <v>0</v>
      </c>
      <c r="H586" s="47">
        <f t="shared" ca="1" si="30"/>
        <v>434.75</v>
      </c>
      <c r="I586" s="47">
        <f ca="1">[1]!b_anal_yield_cnbd(B586,$A$7)</f>
        <v>0</v>
      </c>
      <c r="J586" s="47">
        <f t="shared" ca="1" si="31"/>
        <v>0</v>
      </c>
      <c r="K586" s="45" t="str">
        <f>[1]!s_info_Nature(B586)</f>
        <v>中央国有企业</v>
      </c>
      <c r="L586" s="45" t="str">
        <f>[1]!b_info_windl1type(B586)</f>
        <v>金融债</v>
      </c>
      <c r="M586" s="17">
        <f>[1]!b_info_couponrate(B586)</f>
        <v>3.05</v>
      </c>
      <c r="N586" s="18" t="str">
        <f>[1]!B_Info_ListedDate(B586)</f>
        <v>2016-08-29</v>
      </c>
      <c r="O586" s="18" t="str">
        <f>[1]!b_issue_firstissue(B586)</f>
        <v>2016-08-23</v>
      </c>
      <c r="P586" s="4">
        <f t="shared" ca="1" si="32"/>
        <v>42905</v>
      </c>
    </row>
    <row r="587" spans="2:16">
      <c r="B587" s="7">
        <v>160213</v>
      </c>
      <c r="C587" s="7">
        <v>4.3449999999999998</v>
      </c>
      <c r="D587" s="44" t="str">
        <f>[1]!b_info_name(B587)</f>
        <v>16国开13</v>
      </c>
      <c r="E587" s="45">
        <f>[1]!b_info_latestissurercreditrating(B587)</f>
        <v>0</v>
      </c>
      <c r="F587" s="46">
        <f ca="1">[1]!b_anal_day(B587,$A$5)/365</f>
        <v>9.1917808219178081</v>
      </c>
      <c r="G587" s="47">
        <f ca="1">[1]!b_anal_yield_cnbd(B587,$A$5)</f>
        <v>0</v>
      </c>
      <c r="H587" s="47">
        <f t="shared" ca="1" si="30"/>
        <v>434.5</v>
      </c>
      <c r="I587" s="47">
        <f ca="1">[1]!b_anal_yield_cnbd(B587,$A$7)</f>
        <v>0</v>
      </c>
      <c r="J587" s="47">
        <f t="shared" ca="1" si="31"/>
        <v>0</v>
      </c>
      <c r="K587" s="45" t="str">
        <f>[1]!s_info_Nature(B587)</f>
        <v>中央国有企业</v>
      </c>
      <c r="L587" s="45" t="str">
        <f>[1]!b_info_windl1type(B587)</f>
        <v>金融债</v>
      </c>
      <c r="M587" s="17">
        <f>[1]!b_info_couponrate(B587)</f>
        <v>3.05</v>
      </c>
      <c r="N587" s="18" t="str">
        <f>[1]!B_Info_ListedDate(B587)</f>
        <v>2016-08-29</v>
      </c>
      <c r="O587" s="18" t="str">
        <f>[1]!b_issue_firstissue(B587)</f>
        <v>2016-08-23</v>
      </c>
      <c r="P587" s="4">
        <f t="shared" ca="1" si="32"/>
        <v>42905</v>
      </c>
    </row>
    <row r="588" spans="2:16">
      <c r="B588" s="7">
        <v>160213</v>
      </c>
      <c r="C588" s="7">
        <v>4.3449999999999998</v>
      </c>
      <c r="D588" s="44" t="str">
        <f>[1]!b_info_name(B588)</f>
        <v>16国开13</v>
      </c>
      <c r="E588" s="45">
        <f>[1]!b_info_latestissurercreditrating(B588)</f>
        <v>0</v>
      </c>
      <c r="F588" s="46">
        <f ca="1">[1]!b_anal_day(B588,$A$5)/365</f>
        <v>9.1917808219178081</v>
      </c>
      <c r="G588" s="47">
        <f ca="1">[1]!b_anal_yield_cnbd(B588,$A$5)</f>
        <v>0</v>
      </c>
      <c r="H588" s="47">
        <f t="shared" ca="1" si="30"/>
        <v>434.5</v>
      </c>
      <c r="I588" s="47">
        <f ca="1">[1]!b_anal_yield_cnbd(B588,$A$7)</f>
        <v>0</v>
      </c>
      <c r="J588" s="47">
        <f t="shared" ca="1" si="31"/>
        <v>0</v>
      </c>
      <c r="K588" s="45" t="str">
        <f>[1]!s_info_Nature(B588)</f>
        <v>中央国有企业</v>
      </c>
      <c r="L588" s="45" t="str">
        <f>[1]!b_info_windl1type(B588)</f>
        <v>金融债</v>
      </c>
      <c r="M588" s="17">
        <f>[1]!b_info_couponrate(B588)</f>
        <v>3.05</v>
      </c>
      <c r="N588" s="18" t="str">
        <f>[1]!B_Info_ListedDate(B588)</f>
        <v>2016-08-29</v>
      </c>
      <c r="O588" s="18" t="str">
        <f>[1]!b_issue_firstissue(B588)</f>
        <v>2016-08-23</v>
      </c>
      <c r="P588" s="4">
        <f t="shared" ca="1" si="32"/>
        <v>42905</v>
      </c>
    </row>
    <row r="589" spans="2:16">
      <c r="B589" s="7">
        <v>160213</v>
      </c>
      <c r="C589" s="7">
        <v>4.3449999999999998</v>
      </c>
      <c r="D589" s="44" t="str">
        <f>[1]!b_info_name(B589)</f>
        <v>16国开13</v>
      </c>
      <c r="E589" s="45">
        <f>[1]!b_info_latestissurercreditrating(B589)</f>
        <v>0</v>
      </c>
      <c r="F589" s="46">
        <f ca="1">[1]!b_anal_day(B589,$A$5)/365</f>
        <v>9.1917808219178081</v>
      </c>
      <c r="G589" s="47">
        <f ca="1">[1]!b_anal_yield_cnbd(B589,$A$5)</f>
        <v>0</v>
      </c>
      <c r="H589" s="47">
        <f t="shared" ca="1" si="30"/>
        <v>434.5</v>
      </c>
      <c r="I589" s="47">
        <f ca="1">[1]!b_anal_yield_cnbd(B589,$A$7)</f>
        <v>0</v>
      </c>
      <c r="J589" s="47">
        <f t="shared" ca="1" si="31"/>
        <v>0</v>
      </c>
      <c r="K589" s="45" t="str">
        <f>[1]!s_info_Nature(B589)</f>
        <v>中央国有企业</v>
      </c>
      <c r="L589" s="45" t="str">
        <f>[1]!b_info_windl1type(B589)</f>
        <v>金融债</v>
      </c>
      <c r="M589" s="17">
        <f>[1]!b_info_couponrate(B589)</f>
        <v>3.05</v>
      </c>
      <c r="N589" s="18" t="str">
        <f>[1]!B_Info_ListedDate(B589)</f>
        <v>2016-08-29</v>
      </c>
      <c r="O589" s="18" t="str">
        <f>[1]!b_issue_firstissue(B589)</f>
        <v>2016-08-23</v>
      </c>
      <c r="P589" s="4">
        <f t="shared" ca="1" si="32"/>
        <v>42905</v>
      </c>
    </row>
    <row r="590" spans="2:16">
      <c r="B590" s="7">
        <v>160213</v>
      </c>
      <c r="C590" s="7">
        <v>4.3449999999999998</v>
      </c>
      <c r="D590" s="44" t="str">
        <f>[1]!b_info_name(B590)</f>
        <v>16国开13</v>
      </c>
      <c r="E590" s="45">
        <f>[1]!b_info_latestissurercreditrating(B590)</f>
        <v>0</v>
      </c>
      <c r="F590" s="46">
        <f ca="1">[1]!b_anal_day(B590,$A$5)/365</f>
        <v>9.1917808219178081</v>
      </c>
      <c r="G590" s="47">
        <f ca="1">[1]!b_anal_yield_cnbd(B590,$A$5)</f>
        <v>0</v>
      </c>
      <c r="H590" s="47">
        <f t="shared" ca="1" si="30"/>
        <v>434.5</v>
      </c>
      <c r="I590" s="47">
        <f ca="1">[1]!b_anal_yield_cnbd(B590,$A$7)</f>
        <v>0</v>
      </c>
      <c r="J590" s="47">
        <f t="shared" ca="1" si="31"/>
        <v>0</v>
      </c>
      <c r="K590" s="45" t="str">
        <f>[1]!s_info_Nature(B590)</f>
        <v>中央国有企业</v>
      </c>
      <c r="L590" s="45" t="str">
        <f>[1]!b_info_windl1type(B590)</f>
        <v>金融债</v>
      </c>
      <c r="M590" s="17">
        <f>[1]!b_info_couponrate(B590)</f>
        <v>3.05</v>
      </c>
      <c r="N590" s="18" t="str">
        <f>[1]!B_Info_ListedDate(B590)</f>
        <v>2016-08-29</v>
      </c>
      <c r="O590" s="18" t="str">
        <f>[1]!b_issue_firstissue(B590)</f>
        <v>2016-08-23</v>
      </c>
      <c r="P590" s="4">
        <f t="shared" ca="1" si="32"/>
        <v>42905</v>
      </c>
    </row>
    <row r="591" spans="2:16">
      <c r="B591" s="7">
        <v>160213</v>
      </c>
      <c r="C591" s="7">
        <v>4.3449999999999998</v>
      </c>
      <c r="D591" s="44" t="str">
        <f>[1]!b_info_name(B591)</f>
        <v>16国开13</v>
      </c>
      <c r="E591" s="45">
        <f>[1]!b_info_latestissurercreditrating(B591)</f>
        <v>0</v>
      </c>
      <c r="F591" s="46">
        <f ca="1">[1]!b_anal_day(B591,$A$5)/365</f>
        <v>9.1917808219178081</v>
      </c>
      <c r="G591" s="47">
        <f ca="1">[1]!b_anal_yield_cnbd(B591,$A$5)</f>
        <v>0</v>
      </c>
      <c r="H591" s="47">
        <f t="shared" ca="1" si="30"/>
        <v>434.5</v>
      </c>
      <c r="I591" s="47">
        <f ca="1">[1]!b_anal_yield_cnbd(B591,$A$7)</f>
        <v>0</v>
      </c>
      <c r="J591" s="47">
        <f t="shared" ca="1" si="31"/>
        <v>0</v>
      </c>
      <c r="K591" s="45" t="str">
        <f>[1]!s_info_Nature(B591)</f>
        <v>中央国有企业</v>
      </c>
      <c r="L591" s="45" t="str">
        <f>[1]!b_info_windl1type(B591)</f>
        <v>金融债</v>
      </c>
      <c r="M591" s="17">
        <f>[1]!b_info_couponrate(B591)</f>
        <v>3.05</v>
      </c>
      <c r="N591" s="18" t="str">
        <f>[1]!B_Info_ListedDate(B591)</f>
        <v>2016-08-29</v>
      </c>
      <c r="O591" s="18" t="str">
        <f>[1]!b_issue_firstissue(B591)</f>
        <v>2016-08-23</v>
      </c>
      <c r="P591" s="4">
        <f t="shared" ca="1" si="32"/>
        <v>42905</v>
      </c>
    </row>
    <row r="592" spans="2:16">
      <c r="B592" s="7">
        <v>11698382</v>
      </c>
      <c r="C592" s="7">
        <v>4.34</v>
      </c>
      <c r="D592" s="44" t="str">
        <f>[1]!b_info_name(B592)</f>
        <v>16杭金投SCP003</v>
      </c>
      <c r="E592" s="45" t="str">
        <f>[1]!b_info_latestissurercreditrating(B592)</f>
        <v>AA+</v>
      </c>
      <c r="F592" s="46">
        <f ca="1">[1]!b_anal_day(B592,$A$5)/365</f>
        <v>0</v>
      </c>
      <c r="G592" s="47">
        <f ca="1">[1]!b_anal_yield_cnbd(B592,$A$5)</f>
        <v>0</v>
      </c>
      <c r="H592" s="47">
        <f t="shared" ca="1" si="30"/>
        <v>434</v>
      </c>
      <c r="I592" s="47">
        <f ca="1">[1]!b_anal_yield_cnbd(B592,$A$7)</f>
        <v>0</v>
      </c>
      <c r="J592" s="47">
        <f t="shared" ca="1" si="31"/>
        <v>0</v>
      </c>
      <c r="K592" s="45" t="str">
        <f>[1]!s_info_Nature(B592)</f>
        <v>地方国有企业</v>
      </c>
      <c r="L592" s="45" t="str">
        <f>[1]!b_info_windl1type(B592)</f>
        <v>短期融资券</v>
      </c>
      <c r="M592" s="17">
        <f>[1]!b_info_couponrate(B592)</f>
        <v>2.99</v>
      </c>
      <c r="N592" s="18" t="str">
        <f>[1]!B_Info_ListedDate(B592)</f>
        <v>2016-08-31</v>
      </c>
      <c r="O592" s="18" t="str">
        <f>[1]!b_issue_firstissue(B592)</f>
        <v>2016-08-29</v>
      </c>
      <c r="P592" s="4">
        <f t="shared" ca="1" si="32"/>
        <v>42905</v>
      </c>
    </row>
    <row r="593" spans="2:16">
      <c r="B593" s="7">
        <v>1382111</v>
      </c>
      <c r="C593" s="7">
        <v>4.33</v>
      </c>
      <c r="D593" s="44" t="str">
        <f>[1]!b_info_name(B593)</f>
        <v>13国网MTN1</v>
      </c>
      <c r="E593" s="45" t="str">
        <f>[1]!b_info_latestissurercreditrating(B593)</f>
        <v>AAA</v>
      </c>
      <c r="F593" s="46">
        <f ca="1">[1]!b_anal_day(B593,$A$5)/365</f>
        <v>0.75616438356164384</v>
      </c>
      <c r="G593" s="47">
        <f ca="1">[1]!b_anal_yield_cnbd(B593,$A$5)</f>
        <v>0</v>
      </c>
      <c r="H593" s="47">
        <f t="shared" ca="1" si="30"/>
        <v>433</v>
      </c>
      <c r="I593" s="47">
        <f ca="1">[1]!b_anal_yield_cnbd(B593,$A$7)</f>
        <v>0</v>
      </c>
      <c r="J593" s="47">
        <f t="shared" ca="1" si="31"/>
        <v>0</v>
      </c>
      <c r="K593" s="45" t="str">
        <f>[1]!s_info_Nature(B593)</f>
        <v>中央国有企业</v>
      </c>
      <c r="L593" s="45" t="str">
        <f>[1]!b_info_windl1type(B593)</f>
        <v>中期票据</v>
      </c>
      <c r="M593" s="17">
        <f>[1]!b_info_couponrate(B593)</f>
        <v>4.6500000000000004</v>
      </c>
      <c r="N593" s="18" t="str">
        <f>[1]!B_Info_ListedDate(B593)</f>
        <v>2013-03-22</v>
      </c>
      <c r="O593" s="18" t="str">
        <f>[1]!b_issue_firstissue(B593)</f>
        <v>2013-03-20</v>
      </c>
      <c r="P593" s="4">
        <f t="shared" ca="1" si="32"/>
        <v>42905</v>
      </c>
    </row>
    <row r="594" spans="2:16">
      <c r="B594" s="7">
        <v>160206</v>
      </c>
      <c r="C594" s="7">
        <v>4.33</v>
      </c>
      <c r="D594" s="44" t="str">
        <f>[1]!b_info_name(B594)</f>
        <v>16国开06</v>
      </c>
      <c r="E594" s="45">
        <f>[1]!b_info_latestissurercreditrating(B594)</f>
        <v>0</v>
      </c>
      <c r="F594" s="46">
        <f ca="1">[1]!b_anal_day(B594,$A$5)/365</f>
        <v>3.6739726027397261</v>
      </c>
      <c r="G594" s="47">
        <f ca="1">[1]!b_anal_yield_cnbd(B594,$A$5)</f>
        <v>0</v>
      </c>
      <c r="H594" s="47">
        <f t="shared" ca="1" si="30"/>
        <v>433</v>
      </c>
      <c r="I594" s="47">
        <f ca="1">[1]!b_anal_yield_cnbd(B594,$A$7)</f>
        <v>0</v>
      </c>
      <c r="J594" s="47">
        <f t="shared" ca="1" si="31"/>
        <v>0</v>
      </c>
      <c r="K594" s="45" t="str">
        <f>[1]!s_info_Nature(B594)</f>
        <v>中央国有企业</v>
      </c>
      <c r="L594" s="45" t="str">
        <f>[1]!b_info_windl1type(B594)</f>
        <v>金融债</v>
      </c>
      <c r="M594" s="17">
        <f>[1]!b_info_couponrate(B594)</f>
        <v>2.96</v>
      </c>
      <c r="N594" s="18" t="str">
        <f>[1]!B_Info_ListedDate(B594)</f>
        <v>2016-02-22</v>
      </c>
      <c r="O594" s="18" t="str">
        <f>[1]!b_issue_firstissue(B594)</f>
        <v>2016-02-16</v>
      </c>
      <c r="P594" s="4">
        <f t="shared" ca="1" si="32"/>
        <v>42905</v>
      </c>
    </row>
    <row r="595" spans="2:16">
      <c r="B595" s="7">
        <v>160206</v>
      </c>
      <c r="C595" s="7">
        <v>4.32</v>
      </c>
      <c r="D595" s="44" t="str">
        <f>[1]!b_info_name(B595)</f>
        <v>16国开06</v>
      </c>
      <c r="E595" s="45">
        <f>[1]!b_info_latestissurercreditrating(B595)</f>
        <v>0</v>
      </c>
      <c r="F595" s="46">
        <f ca="1">[1]!b_anal_day(B595,$A$5)/365</f>
        <v>3.6739726027397261</v>
      </c>
      <c r="G595" s="47">
        <f ca="1">[1]!b_anal_yield_cnbd(B595,$A$5)</f>
        <v>0</v>
      </c>
      <c r="H595" s="47">
        <f t="shared" ca="1" si="30"/>
        <v>432</v>
      </c>
      <c r="I595" s="47">
        <f ca="1">[1]!b_anal_yield_cnbd(B595,$A$7)</f>
        <v>0</v>
      </c>
      <c r="J595" s="47">
        <f t="shared" ca="1" si="31"/>
        <v>0</v>
      </c>
      <c r="K595" s="45" t="str">
        <f>[1]!s_info_Nature(B595)</f>
        <v>中央国有企业</v>
      </c>
      <c r="L595" s="45" t="str">
        <f>[1]!b_info_windl1type(B595)</f>
        <v>金融债</v>
      </c>
      <c r="M595" s="17">
        <f>[1]!b_info_couponrate(B595)</f>
        <v>2.96</v>
      </c>
      <c r="N595" s="18" t="str">
        <f>[1]!B_Info_ListedDate(B595)</f>
        <v>2016-02-22</v>
      </c>
      <c r="O595" s="18" t="str">
        <f>[1]!b_issue_firstissue(B595)</f>
        <v>2016-02-16</v>
      </c>
      <c r="P595" s="4">
        <f t="shared" ca="1" si="32"/>
        <v>42905</v>
      </c>
    </row>
    <row r="596" spans="2:16">
      <c r="B596" s="7">
        <v>1382111</v>
      </c>
      <c r="C596" s="7">
        <v>4.32</v>
      </c>
      <c r="D596" s="44" t="str">
        <f>[1]!b_info_name(B596)</f>
        <v>13国网MTN1</v>
      </c>
      <c r="E596" s="45" t="str">
        <f>[1]!b_info_latestissurercreditrating(B596)</f>
        <v>AAA</v>
      </c>
      <c r="F596" s="46">
        <f ca="1">[1]!b_anal_day(B596,$A$5)/365</f>
        <v>0.75616438356164384</v>
      </c>
      <c r="G596" s="47">
        <f ca="1">[1]!b_anal_yield_cnbd(B596,$A$5)</f>
        <v>0</v>
      </c>
      <c r="H596" s="47">
        <f t="shared" ca="1" si="30"/>
        <v>432</v>
      </c>
      <c r="I596" s="47">
        <f ca="1">[1]!b_anal_yield_cnbd(B596,$A$7)</f>
        <v>0</v>
      </c>
      <c r="J596" s="47">
        <f t="shared" ca="1" si="31"/>
        <v>0</v>
      </c>
      <c r="K596" s="45" t="str">
        <f>[1]!s_info_Nature(B596)</f>
        <v>中央国有企业</v>
      </c>
      <c r="L596" s="45" t="str">
        <f>[1]!b_info_windl1type(B596)</f>
        <v>中期票据</v>
      </c>
      <c r="M596" s="17">
        <f>[1]!b_info_couponrate(B596)</f>
        <v>4.6500000000000004</v>
      </c>
      <c r="N596" s="18" t="str">
        <f>[1]!B_Info_ListedDate(B596)</f>
        <v>2013-03-22</v>
      </c>
      <c r="O596" s="18" t="str">
        <f>[1]!b_issue_firstissue(B596)</f>
        <v>2013-03-20</v>
      </c>
      <c r="P596" s="4">
        <f t="shared" ca="1" si="32"/>
        <v>42905</v>
      </c>
    </row>
    <row r="597" spans="2:16">
      <c r="B597" s="7">
        <v>1382111</v>
      </c>
      <c r="C597" s="7">
        <v>4.32</v>
      </c>
      <c r="D597" s="44" t="str">
        <f>[1]!b_info_name(B597)</f>
        <v>13国网MTN1</v>
      </c>
      <c r="E597" s="45" t="str">
        <f>[1]!b_info_latestissurercreditrating(B597)</f>
        <v>AAA</v>
      </c>
      <c r="F597" s="46">
        <f ca="1">[1]!b_anal_day(B597,$A$5)/365</f>
        <v>0.75616438356164384</v>
      </c>
      <c r="G597" s="47">
        <f ca="1">[1]!b_anal_yield_cnbd(B597,$A$5)</f>
        <v>0</v>
      </c>
      <c r="H597" s="47">
        <f t="shared" ca="1" si="30"/>
        <v>432</v>
      </c>
      <c r="I597" s="47">
        <f ca="1">[1]!b_anal_yield_cnbd(B597,$A$7)</f>
        <v>0</v>
      </c>
      <c r="J597" s="47">
        <f t="shared" ca="1" si="31"/>
        <v>0</v>
      </c>
      <c r="K597" s="45" t="str">
        <f>[1]!s_info_Nature(B597)</f>
        <v>中央国有企业</v>
      </c>
      <c r="L597" s="45" t="str">
        <f>[1]!b_info_windl1type(B597)</f>
        <v>中期票据</v>
      </c>
      <c r="M597" s="17">
        <f>[1]!b_info_couponrate(B597)</f>
        <v>4.6500000000000004</v>
      </c>
      <c r="N597" s="18" t="str">
        <f>[1]!B_Info_ListedDate(B597)</f>
        <v>2013-03-22</v>
      </c>
      <c r="O597" s="18" t="str">
        <f>[1]!b_issue_firstissue(B597)</f>
        <v>2013-03-20</v>
      </c>
      <c r="P597" s="4">
        <f t="shared" ca="1" si="32"/>
        <v>42905</v>
      </c>
    </row>
    <row r="598" spans="2:16">
      <c r="B598" s="7">
        <v>160206</v>
      </c>
      <c r="C598" s="7">
        <v>4.32</v>
      </c>
      <c r="D598" s="44" t="str">
        <f>[1]!b_info_name(B598)</f>
        <v>16国开06</v>
      </c>
      <c r="E598" s="45">
        <f>[1]!b_info_latestissurercreditrating(B598)</f>
        <v>0</v>
      </c>
      <c r="F598" s="46">
        <f ca="1">[1]!b_anal_day(B598,$A$5)/365</f>
        <v>3.6739726027397261</v>
      </c>
      <c r="G598" s="47">
        <f ca="1">[1]!b_anal_yield_cnbd(B598,$A$5)</f>
        <v>0</v>
      </c>
      <c r="H598" s="47">
        <f t="shared" ca="1" si="30"/>
        <v>432</v>
      </c>
      <c r="I598" s="47">
        <f ca="1">[1]!b_anal_yield_cnbd(B598,$A$7)</f>
        <v>0</v>
      </c>
      <c r="J598" s="47">
        <f t="shared" ca="1" si="31"/>
        <v>0</v>
      </c>
      <c r="K598" s="45" t="str">
        <f>[1]!s_info_Nature(B598)</f>
        <v>中央国有企业</v>
      </c>
      <c r="L598" s="45" t="str">
        <f>[1]!b_info_windl1type(B598)</f>
        <v>金融债</v>
      </c>
      <c r="M598" s="17">
        <f>[1]!b_info_couponrate(B598)</f>
        <v>2.96</v>
      </c>
      <c r="N598" s="18" t="str">
        <f>[1]!B_Info_ListedDate(B598)</f>
        <v>2016-02-22</v>
      </c>
      <c r="O598" s="18" t="str">
        <f>[1]!b_issue_firstissue(B598)</f>
        <v>2016-02-16</v>
      </c>
      <c r="P598" s="4">
        <f t="shared" ca="1" si="32"/>
        <v>42905</v>
      </c>
    </row>
    <row r="599" spans="2:16">
      <c r="B599" s="7">
        <v>150220</v>
      </c>
      <c r="C599" s="7">
        <v>4.3099999999999996</v>
      </c>
      <c r="D599" s="44" t="str">
        <f>[1]!b_info_name(B599)</f>
        <v>15国开20</v>
      </c>
      <c r="E599" s="45">
        <f>[1]!b_info_latestissurercreditrating(B599)</f>
        <v>0</v>
      </c>
      <c r="F599" s="46">
        <f ca="1">[1]!b_anal_day(B599,$A$5)/365</f>
        <v>3.2712328767123289</v>
      </c>
      <c r="G599" s="47">
        <f ca="1">[1]!b_anal_yield_cnbd(B599,$A$5)</f>
        <v>0</v>
      </c>
      <c r="H599" s="47">
        <f t="shared" ca="1" si="30"/>
        <v>430.99999999999994</v>
      </c>
      <c r="I599" s="47">
        <f ca="1">[1]!b_anal_yield_cnbd(B599,$A$7)</f>
        <v>0</v>
      </c>
      <c r="J599" s="47">
        <f t="shared" ca="1" si="31"/>
        <v>0</v>
      </c>
      <c r="K599" s="45" t="str">
        <f>[1]!s_info_Nature(B599)</f>
        <v>中央国有企业</v>
      </c>
      <c r="L599" s="45" t="str">
        <f>[1]!b_info_windl1type(B599)</f>
        <v>金融债</v>
      </c>
      <c r="M599" s="17">
        <f>[1]!b_info_couponrate(B599)</f>
        <v>3.46</v>
      </c>
      <c r="N599" s="18" t="str">
        <f>[1]!B_Info_ListedDate(B599)</f>
        <v>2015-09-28</v>
      </c>
      <c r="O599" s="18" t="str">
        <f>[1]!b_issue_firstissue(B599)</f>
        <v>2015-09-22</v>
      </c>
      <c r="P599" s="4">
        <f t="shared" ca="1" si="32"/>
        <v>42905</v>
      </c>
    </row>
    <row r="600" spans="2:16">
      <c r="B600" s="7">
        <v>1382111</v>
      </c>
      <c r="C600" s="7">
        <v>4.3099999999999996</v>
      </c>
      <c r="D600" s="44" t="str">
        <f>[1]!b_info_name(B600)</f>
        <v>13国网MTN1</v>
      </c>
      <c r="E600" s="45" t="str">
        <f>[1]!b_info_latestissurercreditrating(B600)</f>
        <v>AAA</v>
      </c>
      <c r="F600" s="46">
        <f ca="1">[1]!b_anal_day(B600,$A$5)/365</f>
        <v>0.75616438356164384</v>
      </c>
      <c r="G600" s="47">
        <f ca="1">[1]!b_anal_yield_cnbd(B600,$A$5)</f>
        <v>0</v>
      </c>
      <c r="H600" s="47">
        <f t="shared" ca="1" si="30"/>
        <v>430.99999999999994</v>
      </c>
      <c r="I600" s="47">
        <f ca="1">[1]!b_anal_yield_cnbd(B600,$A$7)</f>
        <v>0</v>
      </c>
      <c r="J600" s="47">
        <f t="shared" ca="1" si="31"/>
        <v>0</v>
      </c>
      <c r="K600" s="45" t="str">
        <f>[1]!s_info_Nature(B600)</f>
        <v>中央国有企业</v>
      </c>
      <c r="L600" s="45" t="str">
        <f>[1]!b_info_windl1type(B600)</f>
        <v>中期票据</v>
      </c>
      <c r="M600" s="17">
        <f>[1]!b_info_couponrate(B600)</f>
        <v>4.6500000000000004</v>
      </c>
      <c r="N600" s="18" t="str">
        <f>[1]!B_Info_ListedDate(B600)</f>
        <v>2013-03-22</v>
      </c>
      <c r="O600" s="18" t="str">
        <f>[1]!b_issue_firstissue(B600)</f>
        <v>2013-03-20</v>
      </c>
      <c r="P600" s="4">
        <f t="shared" ca="1" si="32"/>
        <v>42905</v>
      </c>
    </row>
    <row r="601" spans="2:16">
      <c r="B601" s="7">
        <v>150220</v>
      </c>
      <c r="C601" s="7">
        <v>4.3099999999999996</v>
      </c>
      <c r="D601" s="44" t="str">
        <f>[1]!b_info_name(B601)</f>
        <v>15国开20</v>
      </c>
      <c r="E601" s="45">
        <f>[1]!b_info_latestissurercreditrating(B601)</f>
        <v>0</v>
      </c>
      <c r="F601" s="46">
        <f ca="1">[1]!b_anal_day(B601,$A$5)/365</f>
        <v>3.2712328767123289</v>
      </c>
      <c r="G601" s="47">
        <f ca="1">[1]!b_anal_yield_cnbd(B601,$A$5)</f>
        <v>0</v>
      </c>
      <c r="H601" s="47">
        <f t="shared" ca="1" si="30"/>
        <v>430.99999999999994</v>
      </c>
      <c r="I601" s="47">
        <f ca="1">[1]!b_anal_yield_cnbd(B601,$A$7)</f>
        <v>0</v>
      </c>
      <c r="J601" s="47">
        <f t="shared" ca="1" si="31"/>
        <v>0</v>
      </c>
      <c r="K601" s="45" t="str">
        <f>[1]!s_info_Nature(B601)</f>
        <v>中央国有企业</v>
      </c>
      <c r="L601" s="45" t="str">
        <f>[1]!b_info_windl1type(B601)</f>
        <v>金融债</v>
      </c>
      <c r="M601" s="17">
        <f>[1]!b_info_couponrate(B601)</f>
        <v>3.46</v>
      </c>
      <c r="N601" s="18" t="str">
        <f>[1]!B_Info_ListedDate(B601)</f>
        <v>2015-09-28</v>
      </c>
      <c r="O601" s="18" t="str">
        <f>[1]!b_issue_firstissue(B601)</f>
        <v>2015-09-22</v>
      </c>
      <c r="P601" s="4">
        <f t="shared" ca="1" si="32"/>
        <v>42905</v>
      </c>
    </row>
    <row r="602" spans="2:16">
      <c r="B602" s="7">
        <v>170206</v>
      </c>
      <c r="C602" s="7">
        <v>4.3</v>
      </c>
      <c r="D602" s="44" t="str">
        <f>[1]!b_info_name(B602)</f>
        <v>17国开06</v>
      </c>
      <c r="E602" s="45">
        <f>[1]!b_info_latestissurercreditrating(B602)</f>
        <v>0</v>
      </c>
      <c r="F602" s="46">
        <f ca="1">[1]!b_anal_day(B602,$A$5)/365</f>
        <v>4.8328767123287673</v>
      </c>
      <c r="G602" s="47">
        <f ca="1">[1]!b_anal_yield_cnbd(B602,$A$5)</f>
        <v>0</v>
      </c>
      <c r="H602" s="47">
        <f t="shared" ca="1" si="30"/>
        <v>430</v>
      </c>
      <c r="I602" s="47">
        <f ca="1">[1]!b_anal_yield_cnbd(B602,$A$7)</f>
        <v>0</v>
      </c>
      <c r="J602" s="47">
        <f t="shared" ca="1" si="31"/>
        <v>0</v>
      </c>
      <c r="K602" s="45" t="str">
        <f>[1]!s_info_Nature(B602)</f>
        <v>中央国有企业</v>
      </c>
      <c r="L602" s="45" t="str">
        <f>[1]!b_info_windl1type(B602)</f>
        <v>金融债</v>
      </c>
      <c r="M602" s="17">
        <f>[1]!b_info_couponrate(B602)</f>
        <v>4.0199999999999996</v>
      </c>
      <c r="N602" s="18" t="str">
        <f>[1]!B_Info_ListedDate(B602)</f>
        <v>2017-04-19</v>
      </c>
      <c r="O602" s="18" t="str">
        <f>[1]!b_issue_firstissue(B602)</f>
        <v>2017-04-13</v>
      </c>
      <c r="P602" s="4">
        <f t="shared" ca="1" si="32"/>
        <v>42905</v>
      </c>
    </row>
    <row r="603" spans="2:16">
      <c r="B603" s="7">
        <v>71721002</v>
      </c>
      <c r="C603" s="7">
        <v>4.3</v>
      </c>
      <c r="D603" s="44" t="str">
        <f>[1]!b_info_name(B603)</f>
        <v>17渤海证券CP002</v>
      </c>
      <c r="E603" s="45" t="str">
        <f>[1]!b_info_latestissurercreditrating(B603)</f>
        <v>AA+</v>
      </c>
      <c r="F603" s="46">
        <f ca="1">[1]!b_anal_day(B603,$A$5)/365</f>
        <v>0</v>
      </c>
      <c r="G603" s="47">
        <f ca="1">[1]!b_anal_yield_cnbd(B603,$A$5)</f>
        <v>0</v>
      </c>
      <c r="H603" s="47">
        <f t="shared" ca="1" si="30"/>
        <v>430</v>
      </c>
      <c r="I603" s="47">
        <f ca="1">[1]!b_anal_yield_cnbd(B603,$A$7)</f>
        <v>0</v>
      </c>
      <c r="J603" s="47">
        <f t="shared" ca="1" si="31"/>
        <v>0</v>
      </c>
      <c r="K603" s="45" t="str">
        <f>[1]!s_info_Nature(B603)</f>
        <v>地方国有企业</v>
      </c>
      <c r="L603" s="45" t="str">
        <f>[1]!b_info_windl1type(B603)</f>
        <v>金融债</v>
      </c>
      <c r="M603" s="17">
        <f>[1]!b_info_couponrate(B603)</f>
        <v>4.45</v>
      </c>
      <c r="N603" s="18" t="str">
        <f>[1]!B_Info_ListedDate(B603)</f>
        <v>2017-02-20</v>
      </c>
      <c r="O603" s="18" t="str">
        <f>[1]!b_issue_firstissue(B603)</f>
        <v>2017-02-16</v>
      </c>
      <c r="P603" s="4">
        <f t="shared" ca="1" si="32"/>
        <v>42905</v>
      </c>
    </row>
    <row r="604" spans="2:16">
      <c r="B604" s="7">
        <v>11698605</v>
      </c>
      <c r="C604" s="7">
        <v>4.3</v>
      </c>
      <c r="D604" s="44" t="str">
        <f>[1]!b_info_name(B604)</f>
        <v>16中粮SCP007</v>
      </c>
      <c r="E604" s="45" t="str">
        <f>[1]!b_info_latestissurercreditrating(B604)</f>
        <v>AAA</v>
      </c>
      <c r="F604" s="46">
        <f ca="1">[1]!b_anal_day(B604,$A$5)/365</f>
        <v>7.3972602739726029E-2</v>
      </c>
      <c r="G604" s="47">
        <f ca="1">[1]!b_anal_yield_cnbd(B604,$A$5)</f>
        <v>0</v>
      </c>
      <c r="H604" s="47">
        <f t="shared" ca="1" si="30"/>
        <v>430</v>
      </c>
      <c r="I604" s="47">
        <f ca="1">[1]!b_anal_yield_cnbd(B604,$A$7)</f>
        <v>0</v>
      </c>
      <c r="J604" s="47">
        <f t="shared" ca="1" si="31"/>
        <v>0</v>
      </c>
      <c r="K604" s="45" t="str">
        <f>[1]!s_info_Nature(B604)</f>
        <v>中央国有企业</v>
      </c>
      <c r="L604" s="45" t="str">
        <f>[1]!b_info_windl1type(B604)</f>
        <v>短期融资券</v>
      </c>
      <c r="M604" s="17">
        <f>[1]!b_info_couponrate(B604)</f>
        <v>2.69</v>
      </c>
      <c r="N604" s="18" t="str">
        <f>[1]!B_Info_ListedDate(B604)</f>
        <v>2016-10-20</v>
      </c>
      <c r="O604" s="18" t="str">
        <f>[1]!b_issue_firstissue(B604)</f>
        <v>2016-10-17</v>
      </c>
      <c r="P604" s="4">
        <f t="shared" ca="1" si="32"/>
        <v>42905</v>
      </c>
    </row>
    <row r="605" spans="2:16">
      <c r="B605" s="7">
        <v>111794968</v>
      </c>
      <c r="C605" s="7">
        <v>4.3</v>
      </c>
      <c r="D605" s="44" t="str">
        <f>[1]!b_info_name(B605)</f>
        <v>17天津银行CD048</v>
      </c>
      <c r="E605" s="45" t="str">
        <f>[1]!b_info_latestissurercreditrating(B605)</f>
        <v>AA+</v>
      </c>
      <c r="F605" s="46">
        <f ca="1">[1]!b_anal_day(B605,$A$5)/365</f>
        <v>3.287671232876712E-2</v>
      </c>
      <c r="G605" s="47">
        <f ca="1">[1]!b_anal_yield_cnbd(B605,$A$5)</f>
        <v>0</v>
      </c>
      <c r="H605" s="47">
        <f t="shared" ca="1" si="30"/>
        <v>430</v>
      </c>
      <c r="I605" s="47">
        <f ca="1">[1]!b_anal_yield_cnbd(B605,$A$7)</f>
        <v>0</v>
      </c>
      <c r="J605" s="47">
        <f t="shared" ca="1" si="31"/>
        <v>0</v>
      </c>
      <c r="K605" s="45" t="str">
        <f>[1]!s_info_Nature(B605)</f>
        <v>公众企业</v>
      </c>
      <c r="L605" s="45" t="str">
        <f>[1]!b_info_windl1type(B605)</f>
        <v>同业存单</v>
      </c>
      <c r="M605" s="17">
        <f>[1]!b_info_couponrate(B605)</f>
        <v>4.5999999999999996</v>
      </c>
      <c r="N605" s="18" t="str">
        <f>[1]!B_Info_ListedDate(B605)</f>
        <v>2017-03-31</v>
      </c>
      <c r="O605" s="18" t="str">
        <f>[1]!b_issue_firstissue(B605)</f>
        <v>2017-03-30</v>
      </c>
      <c r="P605" s="4">
        <f t="shared" ca="1" si="32"/>
        <v>42905</v>
      </c>
    </row>
    <row r="606" spans="2:16">
      <c r="B606" s="7">
        <v>170206</v>
      </c>
      <c r="C606" s="7">
        <v>4.3</v>
      </c>
      <c r="D606" s="44" t="str">
        <f>[1]!b_info_name(B606)</f>
        <v>17国开06</v>
      </c>
      <c r="E606" s="45">
        <f>[1]!b_info_latestissurercreditrating(B606)</f>
        <v>0</v>
      </c>
      <c r="F606" s="46">
        <f ca="1">[1]!b_anal_day(B606,$A$5)/365</f>
        <v>4.8328767123287673</v>
      </c>
      <c r="G606" s="47">
        <f ca="1">[1]!b_anal_yield_cnbd(B606,$A$5)</f>
        <v>0</v>
      </c>
      <c r="H606" s="47">
        <f t="shared" ca="1" si="30"/>
        <v>430</v>
      </c>
      <c r="I606" s="47">
        <f ca="1">[1]!b_anal_yield_cnbd(B606,$A$7)</f>
        <v>0</v>
      </c>
      <c r="J606" s="47">
        <f t="shared" ca="1" si="31"/>
        <v>0</v>
      </c>
      <c r="K606" s="45" t="str">
        <f>[1]!s_info_Nature(B606)</f>
        <v>中央国有企业</v>
      </c>
      <c r="L606" s="45" t="str">
        <f>[1]!b_info_windl1type(B606)</f>
        <v>金融债</v>
      </c>
      <c r="M606" s="17">
        <f>[1]!b_info_couponrate(B606)</f>
        <v>4.0199999999999996</v>
      </c>
      <c r="N606" s="18" t="str">
        <f>[1]!B_Info_ListedDate(B606)</f>
        <v>2017-04-19</v>
      </c>
      <c r="O606" s="18" t="str">
        <f>[1]!b_issue_firstissue(B606)</f>
        <v>2017-04-13</v>
      </c>
      <c r="P606" s="4">
        <f t="shared" ca="1" si="32"/>
        <v>42905</v>
      </c>
    </row>
    <row r="607" spans="2:16">
      <c r="B607" s="7">
        <v>170206</v>
      </c>
      <c r="C607" s="7">
        <v>4.3</v>
      </c>
      <c r="D607" s="44" t="str">
        <f>[1]!b_info_name(B607)</f>
        <v>17国开06</v>
      </c>
      <c r="E607" s="45">
        <f>[1]!b_info_latestissurercreditrating(B607)</f>
        <v>0</v>
      </c>
      <c r="F607" s="46">
        <f ca="1">[1]!b_anal_day(B607,$A$5)/365</f>
        <v>4.8328767123287673</v>
      </c>
      <c r="G607" s="47">
        <f ca="1">[1]!b_anal_yield_cnbd(B607,$A$5)</f>
        <v>0</v>
      </c>
      <c r="H607" s="47">
        <f t="shared" ca="1" si="30"/>
        <v>430</v>
      </c>
      <c r="I607" s="47">
        <f ca="1">[1]!b_anal_yield_cnbd(B607,$A$7)</f>
        <v>0</v>
      </c>
      <c r="J607" s="47">
        <f t="shared" ca="1" si="31"/>
        <v>0</v>
      </c>
      <c r="K607" s="45" t="str">
        <f>[1]!s_info_Nature(B607)</f>
        <v>中央国有企业</v>
      </c>
      <c r="L607" s="45" t="str">
        <f>[1]!b_info_windl1type(B607)</f>
        <v>金融债</v>
      </c>
      <c r="M607" s="17">
        <f>[1]!b_info_couponrate(B607)</f>
        <v>4.0199999999999996</v>
      </c>
      <c r="N607" s="18" t="str">
        <f>[1]!B_Info_ListedDate(B607)</f>
        <v>2017-04-19</v>
      </c>
      <c r="O607" s="18" t="str">
        <f>[1]!b_issue_firstissue(B607)</f>
        <v>2017-04-13</v>
      </c>
      <c r="P607" s="4">
        <f t="shared" ca="1" si="32"/>
        <v>42905</v>
      </c>
    </row>
    <row r="608" spans="2:16">
      <c r="B608" s="7">
        <v>170206</v>
      </c>
      <c r="C608" s="7">
        <v>4.3</v>
      </c>
      <c r="D608" s="44" t="str">
        <f>[1]!b_info_name(B608)</f>
        <v>17国开06</v>
      </c>
      <c r="E608" s="45">
        <f>[1]!b_info_latestissurercreditrating(B608)</f>
        <v>0</v>
      </c>
      <c r="F608" s="46">
        <f ca="1">[1]!b_anal_day(B608,$A$5)/365</f>
        <v>4.8328767123287673</v>
      </c>
      <c r="G608" s="47">
        <f ca="1">[1]!b_anal_yield_cnbd(B608,$A$5)</f>
        <v>0</v>
      </c>
      <c r="H608" s="47">
        <f t="shared" ca="1" si="30"/>
        <v>430</v>
      </c>
      <c r="I608" s="47">
        <f ca="1">[1]!b_anal_yield_cnbd(B608,$A$7)</f>
        <v>0</v>
      </c>
      <c r="J608" s="47">
        <f t="shared" ca="1" si="31"/>
        <v>0</v>
      </c>
      <c r="K608" s="45" t="str">
        <f>[1]!s_info_Nature(B608)</f>
        <v>中央国有企业</v>
      </c>
      <c r="L608" s="45" t="str">
        <f>[1]!b_info_windl1type(B608)</f>
        <v>金融债</v>
      </c>
      <c r="M608" s="17">
        <f>[1]!b_info_couponrate(B608)</f>
        <v>4.0199999999999996</v>
      </c>
      <c r="N608" s="18" t="str">
        <f>[1]!B_Info_ListedDate(B608)</f>
        <v>2017-04-19</v>
      </c>
      <c r="O608" s="18" t="str">
        <f>[1]!b_issue_firstissue(B608)</f>
        <v>2017-04-13</v>
      </c>
      <c r="P608" s="4">
        <f t="shared" ca="1" si="32"/>
        <v>42905</v>
      </c>
    </row>
    <row r="609" spans="2:16">
      <c r="B609" s="7">
        <v>170206</v>
      </c>
      <c r="C609" s="7">
        <v>4.3</v>
      </c>
      <c r="D609" s="44" t="str">
        <f>[1]!b_info_name(B609)</f>
        <v>17国开06</v>
      </c>
      <c r="E609" s="45">
        <f>[1]!b_info_latestissurercreditrating(B609)</f>
        <v>0</v>
      </c>
      <c r="F609" s="46">
        <f ca="1">[1]!b_anal_day(B609,$A$5)/365</f>
        <v>4.8328767123287673</v>
      </c>
      <c r="G609" s="47">
        <f ca="1">[1]!b_anal_yield_cnbd(B609,$A$5)</f>
        <v>0</v>
      </c>
      <c r="H609" s="47">
        <f t="shared" ca="1" si="30"/>
        <v>430</v>
      </c>
      <c r="I609" s="47">
        <f ca="1">[1]!b_anal_yield_cnbd(B609,$A$7)</f>
        <v>0</v>
      </c>
      <c r="J609" s="47">
        <f t="shared" ca="1" si="31"/>
        <v>0</v>
      </c>
      <c r="K609" s="45" t="str">
        <f>[1]!s_info_Nature(B609)</f>
        <v>中央国有企业</v>
      </c>
      <c r="L609" s="45" t="str">
        <f>[1]!b_info_windl1type(B609)</f>
        <v>金融债</v>
      </c>
      <c r="M609" s="17">
        <f>[1]!b_info_couponrate(B609)</f>
        <v>4.0199999999999996</v>
      </c>
      <c r="N609" s="18" t="str">
        <f>[1]!B_Info_ListedDate(B609)</f>
        <v>2017-04-19</v>
      </c>
      <c r="O609" s="18" t="str">
        <f>[1]!b_issue_firstissue(B609)</f>
        <v>2017-04-13</v>
      </c>
      <c r="P609" s="4">
        <f t="shared" ca="1" si="32"/>
        <v>42905</v>
      </c>
    </row>
    <row r="610" spans="2:16">
      <c r="B610" s="7">
        <v>170206</v>
      </c>
      <c r="C610" s="7">
        <v>4.3</v>
      </c>
      <c r="D610" s="44" t="str">
        <f>[1]!b_info_name(B610)</f>
        <v>17国开06</v>
      </c>
      <c r="E610" s="45">
        <f>[1]!b_info_latestissurercreditrating(B610)</f>
        <v>0</v>
      </c>
      <c r="F610" s="46">
        <f ca="1">[1]!b_anal_day(B610,$A$5)/365</f>
        <v>4.8328767123287673</v>
      </c>
      <c r="G610" s="47">
        <f ca="1">[1]!b_anal_yield_cnbd(B610,$A$5)</f>
        <v>0</v>
      </c>
      <c r="H610" s="47">
        <f t="shared" ca="1" si="30"/>
        <v>430</v>
      </c>
      <c r="I610" s="47">
        <f ca="1">[1]!b_anal_yield_cnbd(B610,$A$7)</f>
        <v>0</v>
      </c>
      <c r="J610" s="47">
        <f t="shared" ca="1" si="31"/>
        <v>0</v>
      </c>
      <c r="K610" s="45" t="str">
        <f>[1]!s_info_Nature(B610)</f>
        <v>中央国有企业</v>
      </c>
      <c r="L610" s="45" t="str">
        <f>[1]!b_info_windl1type(B610)</f>
        <v>金融债</v>
      </c>
      <c r="M610" s="17">
        <f>[1]!b_info_couponrate(B610)</f>
        <v>4.0199999999999996</v>
      </c>
      <c r="N610" s="18" t="str">
        <f>[1]!B_Info_ListedDate(B610)</f>
        <v>2017-04-19</v>
      </c>
      <c r="O610" s="18" t="str">
        <f>[1]!b_issue_firstissue(B610)</f>
        <v>2017-04-13</v>
      </c>
      <c r="P610" s="4">
        <f t="shared" ca="1" si="32"/>
        <v>42905</v>
      </c>
    </row>
    <row r="611" spans="2:16">
      <c r="B611" s="7">
        <v>11698413</v>
      </c>
      <c r="C611" s="7">
        <v>4.3</v>
      </c>
      <c r="D611" s="44" t="str">
        <f>[1]!b_info_name(B611)</f>
        <v>16太钢SCP001</v>
      </c>
      <c r="E611" s="45" t="str">
        <f>[1]!b_info_latestissurercreditrating(B611)</f>
        <v>AAA</v>
      </c>
      <c r="F611" s="46">
        <f ca="1">[1]!b_anal_day(B611,$A$5)/365</f>
        <v>0</v>
      </c>
      <c r="G611" s="47">
        <f ca="1">[1]!b_anal_yield_cnbd(B611,$A$5)</f>
        <v>0</v>
      </c>
      <c r="H611" s="47">
        <f t="shared" ca="1" si="30"/>
        <v>430</v>
      </c>
      <c r="I611" s="47">
        <f ca="1">[1]!b_anal_yield_cnbd(B611,$A$7)</f>
        <v>0</v>
      </c>
      <c r="J611" s="47">
        <f t="shared" ca="1" si="31"/>
        <v>0</v>
      </c>
      <c r="K611" s="45" t="str">
        <f>[1]!s_info_Nature(B611)</f>
        <v>地方国有企业</v>
      </c>
      <c r="L611" s="45" t="str">
        <f>[1]!b_info_windl1type(B611)</f>
        <v>短期融资券</v>
      </c>
      <c r="M611" s="17">
        <f>[1]!b_info_couponrate(B611)</f>
        <v>3.44</v>
      </c>
      <c r="N611" s="18" t="str">
        <f>[1]!B_Info_ListedDate(B611)</f>
        <v>2016-09-06</v>
      </c>
      <c r="O611" s="18" t="str">
        <f>[1]!b_issue_firstissue(B611)</f>
        <v>2016-09-01</v>
      </c>
      <c r="P611" s="4">
        <f t="shared" ca="1" si="32"/>
        <v>42905</v>
      </c>
    </row>
    <row r="612" spans="2:16">
      <c r="B612" s="7">
        <v>1282428</v>
      </c>
      <c r="C612" s="7">
        <v>4.3</v>
      </c>
      <c r="D612" s="44" t="str">
        <f>[1]!b_info_name(B612)</f>
        <v>12南车集MTN2</v>
      </c>
      <c r="E612" s="45" t="str">
        <f>[1]!b_info_latestissurercreditrating(B612)</f>
        <v>AAA</v>
      </c>
      <c r="F612" s="46">
        <f ca="1">[1]!b_anal_day(B612,$A$5)/365</f>
        <v>0.35616438356164382</v>
      </c>
      <c r="G612" s="47">
        <f ca="1">[1]!b_anal_yield_cnbd(B612,$A$5)</f>
        <v>0</v>
      </c>
      <c r="H612" s="47">
        <f t="shared" ref="H612:H675" ca="1" si="33">(IF(C612&lt;0.1,C612*100,C612)-G612)*100</f>
        <v>430</v>
      </c>
      <c r="I612" s="47">
        <f ca="1">[1]!b_anal_yield_cnbd(B612,$A$7)</f>
        <v>0</v>
      </c>
      <c r="J612" s="47">
        <f t="shared" ref="J612:J675" ca="1" si="34">(G612-I612)*100</f>
        <v>0</v>
      </c>
      <c r="K612" s="45" t="str">
        <f>[1]!s_info_Nature(B612)</f>
        <v>中央国有企业</v>
      </c>
      <c r="L612" s="45" t="str">
        <f>[1]!b_info_windl1type(B612)</f>
        <v>中期票据</v>
      </c>
      <c r="M612" s="17">
        <f>[1]!b_info_couponrate(B612)</f>
        <v>4.93</v>
      </c>
      <c r="N612" s="18" t="str">
        <f>[1]!B_Info_ListedDate(B612)</f>
        <v>2012-10-29</v>
      </c>
      <c r="O612" s="18" t="str">
        <f>[1]!b_issue_firstissue(B612)</f>
        <v>2012-10-25</v>
      </c>
      <c r="P612" s="4">
        <f t="shared" ref="P612:P675" ca="1" si="35">$A$2</f>
        <v>42905</v>
      </c>
    </row>
    <row r="613" spans="2:16">
      <c r="B613" s="7">
        <v>170206</v>
      </c>
      <c r="C613" s="7">
        <v>4.29</v>
      </c>
      <c r="D613" s="44" t="str">
        <f>[1]!b_info_name(B613)</f>
        <v>17国开06</v>
      </c>
      <c r="E613" s="45">
        <f>[1]!b_info_latestissurercreditrating(B613)</f>
        <v>0</v>
      </c>
      <c r="F613" s="46">
        <f ca="1">[1]!b_anal_day(B613,$A$5)/365</f>
        <v>4.8328767123287673</v>
      </c>
      <c r="G613" s="47">
        <f ca="1">[1]!b_anal_yield_cnbd(B613,$A$5)</f>
        <v>0</v>
      </c>
      <c r="H613" s="47">
        <f t="shared" ca="1" si="33"/>
        <v>429</v>
      </c>
      <c r="I613" s="47">
        <f ca="1">[1]!b_anal_yield_cnbd(B613,$A$7)</f>
        <v>0</v>
      </c>
      <c r="J613" s="47">
        <f t="shared" ca="1" si="34"/>
        <v>0</v>
      </c>
      <c r="K613" s="45" t="str">
        <f>[1]!s_info_Nature(B613)</f>
        <v>中央国有企业</v>
      </c>
      <c r="L613" s="45" t="str">
        <f>[1]!b_info_windl1type(B613)</f>
        <v>金融债</v>
      </c>
      <c r="M613" s="17">
        <f>[1]!b_info_couponrate(B613)</f>
        <v>4.0199999999999996</v>
      </c>
      <c r="N613" s="18" t="str">
        <f>[1]!B_Info_ListedDate(B613)</f>
        <v>2017-04-19</v>
      </c>
      <c r="O613" s="18" t="str">
        <f>[1]!b_issue_firstissue(B613)</f>
        <v>2017-04-13</v>
      </c>
      <c r="P613" s="4">
        <f t="shared" ca="1" si="35"/>
        <v>42905</v>
      </c>
    </row>
    <row r="614" spans="2:16">
      <c r="B614" s="7" t="s">
        <v>2695</v>
      </c>
      <c r="C614" s="7">
        <v>4.29</v>
      </c>
      <c r="D614" s="44" t="str">
        <f>[1]!b_info_name(B614)</f>
        <v>08华能G1</v>
      </c>
      <c r="E614" s="45" t="str">
        <f>[1]!b_info_latestissurercreditrating(B614)</f>
        <v>AAA</v>
      </c>
      <c r="F614" s="46">
        <f ca="1">[1]!b_anal_day(B614,$A$5)/365</f>
        <v>0.88767123287671235</v>
      </c>
      <c r="G614" s="47">
        <f ca="1">[1]!b_anal_yield_cnbd(B614,$A$5)</f>
        <v>0</v>
      </c>
      <c r="H614" s="47">
        <f t="shared" ca="1" si="33"/>
        <v>429</v>
      </c>
      <c r="I614" s="47">
        <f ca="1">[1]!b_anal_yield_cnbd(B614,$A$7)</f>
        <v>0</v>
      </c>
      <c r="J614" s="47">
        <f t="shared" ca="1" si="34"/>
        <v>0</v>
      </c>
      <c r="K614" s="45" t="str">
        <f>[1]!s_info_Nature(B614)</f>
        <v>中央国有企业</v>
      </c>
      <c r="L614" s="45" t="str">
        <f>[1]!b_info_windl1type(B614)</f>
        <v>公司债</v>
      </c>
      <c r="M614" s="17">
        <f>[1]!b_info_couponrate(B614)</f>
        <v>5.2</v>
      </c>
      <c r="N614" s="18" t="str">
        <f>[1]!B_Info_ListedDate(B614)</f>
        <v>2008-05-21</v>
      </c>
      <c r="O614" s="18" t="str">
        <f>[1]!b_issue_firstissue(B614)</f>
        <v>2008-05-08</v>
      </c>
      <c r="P614" s="4">
        <f t="shared" ca="1" si="35"/>
        <v>42905</v>
      </c>
    </row>
    <row r="615" spans="2:16">
      <c r="B615" s="7" t="s">
        <v>2695</v>
      </c>
      <c r="C615" s="7">
        <v>4.29</v>
      </c>
      <c r="D615" s="44" t="str">
        <f>[1]!b_info_name(B615)</f>
        <v>08华能G1</v>
      </c>
      <c r="E615" s="45" t="str">
        <f>[1]!b_info_latestissurercreditrating(B615)</f>
        <v>AAA</v>
      </c>
      <c r="F615" s="46">
        <f ca="1">[1]!b_anal_day(B615,$A$5)/365</f>
        <v>0.88767123287671235</v>
      </c>
      <c r="G615" s="47">
        <f ca="1">[1]!b_anal_yield_cnbd(B615,$A$5)</f>
        <v>0</v>
      </c>
      <c r="H615" s="47">
        <f t="shared" ca="1" si="33"/>
        <v>429</v>
      </c>
      <c r="I615" s="47">
        <f ca="1">[1]!b_anal_yield_cnbd(B615,$A$7)</f>
        <v>0</v>
      </c>
      <c r="J615" s="47">
        <f t="shared" ca="1" si="34"/>
        <v>0</v>
      </c>
      <c r="K615" s="45" t="str">
        <f>[1]!s_info_Nature(B615)</f>
        <v>中央国有企业</v>
      </c>
      <c r="L615" s="45" t="str">
        <f>[1]!b_info_windl1type(B615)</f>
        <v>公司债</v>
      </c>
      <c r="M615" s="17">
        <f>[1]!b_info_couponrate(B615)</f>
        <v>5.2</v>
      </c>
      <c r="N615" s="18" t="str">
        <f>[1]!B_Info_ListedDate(B615)</f>
        <v>2008-05-21</v>
      </c>
      <c r="O615" s="18" t="str">
        <f>[1]!b_issue_firstissue(B615)</f>
        <v>2008-05-08</v>
      </c>
      <c r="P615" s="4">
        <f t="shared" ca="1" si="35"/>
        <v>42905</v>
      </c>
    </row>
    <row r="616" spans="2:16">
      <c r="B616" s="7">
        <v>111718094</v>
      </c>
      <c r="C616" s="7">
        <v>4.28</v>
      </c>
      <c r="D616" s="44" t="str">
        <f>[1]!b_info_name(B616)</f>
        <v>17华夏银行CD094</v>
      </c>
      <c r="E616" s="45" t="str">
        <f>[1]!b_info_latestissurercreditrating(B616)</f>
        <v>AAA</v>
      </c>
      <c r="F616" s="46">
        <f ca="1">[1]!b_anal_day(B616,$A$5)/365</f>
        <v>1.643835616438356E-2</v>
      </c>
      <c r="G616" s="47">
        <f ca="1">[1]!b_anal_yield_cnbd(B616,$A$5)</f>
        <v>0</v>
      </c>
      <c r="H616" s="47">
        <f t="shared" ca="1" si="33"/>
        <v>428</v>
      </c>
      <c r="I616" s="47">
        <f ca="1">[1]!b_anal_yield_cnbd(B616,$A$7)</f>
        <v>0</v>
      </c>
      <c r="J616" s="47">
        <f t="shared" ca="1" si="34"/>
        <v>0</v>
      </c>
      <c r="K616" s="45" t="str">
        <f>[1]!s_info_Nature(B616)</f>
        <v>公众企业</v>
      </c>
      <c r="L616" s="45" t="str">
        <f>[1]!b_info_windl1type(B616)</f>
        <v>同业存单</v>
      </c>
      <c r="M616" s="17">
        <f>[1]!b_info_couponrate(B616)</f>
        <v>4.6501000000000001</v>
      </c>
      <c r="N616" s="18" t="str">
        <f>[1]!B_Info_ListedDate(B616)</f>
        <v>2017-03-24</v>
      </c>
      <c r="O616" s="18" t="str">
        <f>[1]!b_issue_firstissue(B616)</f>
        <v>2017-03-23</v>
      </c>
      <c r="P616" s="4">
        <f t="shared" ca="1" si="35"/>
        <v>42905</v>
      </c>
    </row>
    <row r="617" spans="2:16">
      <c r="B617" s="7">
        <v>111619193</v>
      </c>
      <c r="C617" s="7">
        <v>4.28</v>
      </c>
      <c r="D617" s="44" t="str">
        <f>[1]!b_info_name(B617)</f>
        <v>16恒丰银行CD193</v>
      </c>
      <c r="E617" s="45" t="str">
        <f>[1]!b_info_latestissurercreditrating(B617)</f>
        <v>AAA</v>
      </c>
      <c r="F617" s="46">
        <f ca="1">[1]!b_anal_day(B617,$A$5)/365</f>
        <v>0</v>
      </c>
      <c r="G617" s="47">
        <f ca="1">[1]!b_anal_yield_cnbd(B617,$A$5)</f>
        <v>0</v>
      </c>
      <c r="H617" s="47">
        <f t="shared" ca="1" si="33"/>
        <v>428</v>
      </c>
      <c r="I617" s="47">
        <f ca="1">[1]!b_anal_yield_cnbd(B617,$A$7)</f>
        <v>0</v>
      </c>
      <c r="J617" s="47">
        <f t="shared" ca="1" si="34"/>
        <v>0</v>
      </c>
      <c r="K617" s="45" t="str">
        <f>[1]!s_info_Nature(B617)</f>
        <v>地方国有企业</v>
      </c>
      <c r="L617" s="45" t="str">
        <f>[1]!b_info_windl1type(B617)</f>
        <v>同业存单</v>
      </c>
      <c r="M617" s="17">
        <f>[1]!b_info_couponrate(B617)</f>
        <v>3.45</v>
      </c>
      <c r="N617" s="18" t="str">
        <f>[1]!B_Info_ListedDate(B617)</f>
        <v>2016-11-21</v>
      </c>
      <c r="O617" s="18" t="str">
        <f>[1]!b_issue_firstissue(B617)</f>
        <v>2016-11-18</v>
      </c>
      <c r="P617" s="4">
        <f t="shared" ca="1" si="35"/>
        <v>42905</v>
      </c>
    </row>
    <row r="618" spans="2:16">
      <c r="B618" s="7">
        <v>1382060</v>
      </c>
      <c r="C618" s="7">
        <v>4.28</v>
      </c>
      <c r="D618" s="44" t="str">
        <f>[1]!b_info_name(B618)</f>
        <v>13中石油MTN1</v>
      </c>
      <c r="E618" s="45" t="str">
        <f>[1]!b_info_latestissurercreditrating(B618)</f>
        <v>AAA</v>
      </c>
      <c r="F618" s="46">
        <f ca="1">[1]!b_anal_day(B618,$A$5)/365</f>
        <v>0.68219178082191778</v>
      </c>
      <c r="G618" s="47">
        <f ca="1">[1]!b_anal_yield_cnbd(B618,$A$5)</f>
        <v>0</v>
      </c>
      <c r="H618" s="47">
        <f t="shared" ca="1" si="33"/>
        <v>428</v>
      </c>
      <c r="I618" s="47">
        <f ca="1">[1]!b_anal_yield_cnbd(B618,$A$7)</f>
        <v>0</v>
      </c>
      <c r="J618" s="47">
        <f t="shared" ca="1" si="34"/>
        <v>0</v>
      </c>
      <c r="K618" s="45" t="str">
        <f>[1]!s_info_Nature(B618)</f>
        <v>中央国有企业</v>
      </c>
      <c r="L618" s="45" t="str">
        <f>[1]!b_info_windl1type(B618)</f>
        <v>中期票据</v>
      </c>
      <c r="M618" s="17">
        <f>[1]!b_info_couponrate(B618)</f>
        <v>4.47</v>
      </c>
      <c r="N618" s="18" t="str">
        <f>[1]!B_Info_ListedDate(B618)</f>
        <v>2013-02-25</v>
      </c>
      <c r="O618" s="18" t="str">
        <f>[1]!b_issue_firstissue(B618)</f>
        <v>2013-02-21</v>
      </c>
      <c r="P618" s="4">
        <f t="shared" ca="1" si="35"/>
        <v>42905</v>
      </c>
    </row>
    <row r="619" spans="2:16">
      <c r="B619" s="7">
        <v>170210</v>
      </c>
      <c r="C619" s="7">
        <v>4.2699999999999996</v>
      </c>
      <c r="D619" s="44" t="str">
        <f>[1]!b_info_name(B619)</f>
        <v>17国开10</v>
      </c>
      <c r="E619" s="45">
        <f>[1]!b_info_latestissurercreditrating(B619)</f>
        <v>0</v>
      </c>
      <c r="F619" s="46">
        <f ca="1">[1]!b_anal_day(B619,$A$5)/365</f>
        <v>9.8164383561643831</v>
      </c>
      <c r="G619" s="47">
        <f ca="1">[1]!b_anal_yield_cnbd(B619,$A$5)</f>
        <v>0</v>
      </c>
      <c r="H619" s="47">
        <f t="shared" ca="1" si="33"/>
        <v>426.99999999999994</v>
      </c>
      <c r="I619" s="47">
        <f ca="1">[1]!b_anal_yield_cnbd(B619,$A$7)</f>
        <v>0</v>
      </c>
      <c r="J619" s="47">
        <f t="shared" ca="1" si="34"/>
        <v>0</v>
      </c>
      <c r="K619" s="45" t="str">
        <f>[1]!s_info_Nature(B619)</f>
        <v>中央国有企业</v>
      </c>
      <c r="L619" s="45" t="str">
        <f>[1]!b_info_windl1type(B619)</f>
        <v>金融债</v>
      </c>
      <c r="M619" s="17">
        <f>[1]!b_info_couponrate(B619)</f>
        <v>4.04</v>
      </c>
      <c r="N619" s="18" t="str">
        <f>[1]!B_Info_ListedDate(B619)</f>
        <v>2017-04-12</v>
      </c>
      <c r="O619" s="18" t="str">
        <f>[1]!b_issue_firstissue(B619)</f>
        <v>2017-04-06</v>
      </c>
      <c r="P619" s="4">
        <f t="shared" ca="1" si="35"/>
        <v>42905</v>
      </c>
    </row>
    <row r="620" spans="2:16">
      <c r="B620" s="7">
        <v>170210</v>
      </c>
      <c r="C620" s="7">
        <v>4.2699999999999996</v>
      </c>
      <c r="D620" s="44" t="str">
        <f>[1]!b_info_name(B620)</f>
        <v>17国开10</v>
      </c>
      <c r="E620" s="45">
        <f>[1]!b_info_latestissurercreditrating(B620)</f>
        <v>0</v>
      </c>
      <c r="F620" s="46">
        <f ca="1">[1]!b_anal_day(B620,$A$5)/365</f>
        <v>9.8164383561643831</v>
      </c>
      <c r="G620" s="47">
        <f ca="1">[1]!b_anal_yield_cnbd(B620,$A$5)</f>
        <v>0</v>
      </c>
      <c r="H620" s="47">
        <f t="shared" ca="1" si="33"/>
        <v>426.99999999999994</v>
      </c>
      <c r="I620" s="47">
        <f ca="1">[1]!b_anal_yield_cnbd(B620,$A$7)</f>
        <v>0</v>
      </c>
      <c r="J620" s="47">
        <f t="shared" ca="1" si="34"/>
        <v>0</v>
      </c>
      <c r="K620" s="45" t="str">
        <f>[1]!s_info_Nature(B620)</f>
        <v>中央国有企业</v>
      </c>
      <c r="L620" s="45" t="str">
        <f>[1]!b_info_windl1type(B620)</f>
        <v>金融债</v>
      </c>
      <c r="M620" s="17">
        <f>[1]!b_info_couponrate(B620)</f>
        <v>4.04</v>
      </c>
      <c r="N620" s="18" t="str">
        <f>[1]!B_Info_ListedDate(B620)</f>
        <v>2017-04-12</v>
      </c>
      <c r="O620" s="18" t="str">
        <f>[1]!b_issue_firstissue(B620)</f>
        <v>2017-04-06</v>
      </c>
      <c r="P620" s="4">
        <f t="shared" ca="1" si="35"/>
        <v>42905</v>
      </c>
    </row>
    <row r="621" spans="2:16">
      <c r="B621" s="7">
        <v>170210</v>
      </c>
      <c r="C621" s="7">
        <v>4.2699999999999996</v>
      </c>
      <c r="D621" s="44" t="str">
        <f>[1]!b_info_name(B621)</f>
        <v>17国开10</v>
      </c>
      <c r="E621" s="45">
        <f>[1]!b_info_latestissurercreditrating(B621)</f>
        <v>0</v>
      </c>
      <c r="F621" s="46">
        <f ca="1">[1]!b_anal_day(B621,$A$5)/365</f>
        <v>9.8164383561643831</v>
      </c>
      <c r="G621" s="47">
        <f ca="1">[1]!b_anal_yield_cnbd(B621,$A$5)</f>
        <v>0</v>
      </c>
      <c r="H621" s="47">
        <f t="shared" ca="1" si="33"/>
        <v>426.99999999999994</v>
      </c>
      <c r="I621" s="47">
        <f ca="1">[1]!b_anal_yield_cnbd(B621,$A$7)</f>
        <v>0</v>
      </c>
      <c r="J621" s="47">
        <f t="shared" ca="1" si="34"/>
        <v>0</v>
      </c>
      <c r="K621" s="45" t="str">
        <f>[1]!s_info_Nature(B621)</f>
        <v>中央国有企业</v>
      </c>
      <c r="L621" s="45" t="str">
        <f>[1]!b_info_windl1type(B621)</f>
        <v>金融债</v>
      </c>
      <c r="M621" s="17">
        <f>[1]!b_info_couponrate(B621)</f>
        <v>4.04</v>
      </c>
      <c r="N621" s="18" t="str">
        <f>[1]!B_Info_ListedDate(B621)</f>
        <v>2017-04-12</v>
      </c>
      <c r="O621" s="18" t="str">
        <f>[1]!b_issue_firstissue(B621)</f>
        <v>2017-04-06</v>
      </c>
      <c r="P621" s="4">
        <f t="shared" ca="1" si="35"/>
        <v>42905</v>
      </c>
    </row>
    <row r="622" spans="2:16">
      <c r="B622" s="7">
        <v>170210</v>
      </c>
      <c r="C622" s="7">
        <v>4.2699999999999996</v>
      </c>
      <c r="D622" s="44" t="str">
        <f>[1]!b_info_name(B622)</f>
        <v>17国开10</v>
      </c>
      <c r="E622" s="45">
        <f>[1]!b_info_latestissurercreditrating(B622)</f>
        <v>0</v>
      </c>
      <c r="F622" s="46">
        <f ca="1">[1]!b_anal_day(B622,$A$5)/365</f>
        <v>9.8164383561643831</v>
      </c>
      <c r="G622" s="47">
        <f ca="1">[1]!b_anal_yield_cnbd(B622,$A$5)</f>
        <v>0</v>
      </c>
      <c r="H622" s="47">
        <f t="shared" ca="1" si="33"/>
        <v>426.99999999999994</v>
      </c>
      <c r="I622" s="47">
        <f ca="1">[1]!b_anal_yield_cnbd(B622,$A$7)</f>
        <v>0</v>
      </c>
      <c r="J622" s="47">
        <f t="shared" ca="1" si="34"/>
        <v>0</v>
      </c>
      <c r="K622" s="45" t="str">
        <f>[1]!s_info_Nature(B622)</f>
        <v>中央国有企业</v>
      </c>
      <c r="L622" s="45" t="str">
        <f>[1]!b_info_windl1type(B622)</f>
        <v>金融债</v>
      </c>
      <c r="M622" s="17">
        <f>[1]!b_info_couponrate(B622)</f>
        <v>4.04</v>
      </c>
      <c r="N622" s="18" t="str">
        <f>[1]!B_Info_ListedDate(B622)</f>
        <v>2017-04-12</v>
      </c>
      <c r="O622" s="18" t="str">
        <f>[1]!b_issue_firstissue(B622)</f>
        <v>2017-04-06</v>
      </c>
      <c r="P622" s="4">
        <f t="shared" ca="1" si="35"/>
        <v>42905</v>
      </c>
    </row>
    <row r="623" spans="2:16">
      <c r="B623" s="7">
        <v>170210</v>
      </c>
      <c r="C623" s="7">
        <v>4.2699999999999996</v>
      </c>
      <c r="D623" s="44" t="str">
        <f>[1]!b_info_name(B623)</f>
        <v>17国开10</v>
      </c>
      <c r="E623" s="45">
        <f>[1]!b_info_latestissurercreditrating(B623)</f>
        <v>0</v>
      </c>
      <c r="F623" s="46">
        <f ca="1">[1]!b_anal_day(B623,$A$5)/365</f>
        <v>9.8164383561643831</v>
      </c>
      <c r="G623" s="47">
        <f ca="1">[1]!b_anal_yield_cnbd(B623,$A$5)</f>
        <v>0</v>
      </c>
      <c r="H623" s="47">
        <f t="shared" ca="1" si="33"/>
        <v>426.99999999999994</v>
      </c>
      <c r="I623" s="47">
        <f ca="1">[1]!b_anal_yield_cnbd(B623,$A$7)</f>
        <v>0</v>
      </c>
      <c r="J623" s="47">
        <f t="shared" ca="1" si="34"/>
        <v>0</v>
      </c>
      <c r="K623" s="45" t="str">
        <f>[1]!s_info_Nature(B623)</f>
        <v>中央国有企业</v>
      </c>
      <c r="L623" s="45" t="str">
        <f>[1]!b_info_windl1type(B623)</f>
        <v>金融债</v>
      </c>
      <c r="M623" s="17">
        <f>[1]!b_info_couponrate(B623)</f>
        <v>4.04</v>
      </c>
      <c r="N623" s="18" t="str">
        <f>[1]!B_Info_ListedDate(B623)</f>
        <v>2017-04-12</v>
      </c>
      <c r="O623" s="18" t="str">
        <f>[1]!b_issue_firstissue(B623)</f>
        <v>2017-04-06</v>
      </c>
      <c r="P623" s="4">
        <f t="shared" ca="1" si="35"/>
        <v>42905</v>
      </c>
    </row>
    <row r="624" spans="2:16">
      <c r="B624" s="7">
        <v>170210</v>
      </c>
      <c r="C624" s="7">
        <v>4.2699999999999996</v>
      </c>
      <c r="D624" s="44" t="str">
        <f>[1]!b_info_name(B624)</f>
        <v>17国开10</v>
      </c>
      <c r="E624" s="45">
        <f>[1]!b_info_latestissurercreditrating(B624)</f>
        <v>0</v>
      </c>
      <c r="F624" s="46">
        <f ca="1">[1]!b_anal_day(B624,$A$5)/365</f>
        <v>9.8164383561643831</v>
      </c>
      <c r="G624" s="47">
        <f ca="1">[1]!b_anal_yield_cnbd(B624,$A$5)</f>
        <v>0</v>
      </c>
      <c r="H624" s="47">
        <f t="shared" ca="1" si="33"/>
        <v>426.99999999999994</v>
      </c>
      <c r="I624" s="47">
        <f ca="1">[1]!b_anal_yield_cnbd(B624,$A$7)</f>
        <v>0</v>
      </c>
      <c r="J624" s="47">
        <f t="shared" ca="1" si="34"/>
        <v>0</v>
      </c>
      <c r="K624" s="45" t="str">
        <f>[1]!s_info_Nature(B624)</f>
        <v>中央国有企业</v>
      </c>
      <c r="L624" s="45" t="str">
        <f>[1]!b_info_windl1type(B624)</f>
        <v>金融债</v>
      </c>
      <c r="M624" s="17">
        <f>[1]!b_info_couponrate(B624)</f>
        <v>4.04</v>
      </c>
      <c r="N624" s="18" t="str">
        <f>[1]!B_Info_ListedDate(B624)</f>
        <v>2017-04-12</v>
      </c>
      <c r="O624" s="18" t="str">
        <f>[1]!b_issue_firstissue(B624)</f>
        <v>2017-04-06</v>
      </c>
      <c r="P624" s="4">
        <f t="shared" ca="1" si="35"/>
        <v>42905</v>
      </c>
    </row>
    <row r="625" spans="2:16">
      <c r="B625" s="7">
        <v>1382060</v>
      </c>
      <c r="C625" s="7">
        <v>4.2699999999999996</v>
      </c>
      <c r="D625" s="44" t="str">
        <f>[1]!b_info_name(B625)</f>
        <v>13中石油MTN1</v>
      </c>
      <c r="E625" s="45" t="str">
        <f>[1]!b_info_latestissurercreditrating(B625)</f>
        <v>AAA</v>
      </c>
      <c r="F625" s="46">
        <f ca="1">[1]!b_anal_day(B625,$A$5)/365</f>
        <v>0.68219178082191778</v>
      </c>
      <c r="G625" s="47">
        <f ca="1">[1]!b_anal_yield_cnbd(B625,$A$5)</f>
        <v>0</v>
      </c>
      <c r="H625" s="47">
        <f t="shared" ca="1" si="33"/>
        <v>426.99999999999994</v>
      </c>
      <c r="I625" s="47">
        <f ca="1">[1]!b_anal_yield_cnbd(B625,$A$7)</f>
        <v>0</v>
      </c>
      <c r="J625" s="47">
        <f t="shared" ca="1" si="34"/>
        <v>0</v>
      </c>
      <c r="K625" s="45" t="str">
        <f>[1]!s_info_Nature(B625)</f>
        <v>中央国有企业</v>
      </c>
      <c r="L625" s="45" t="str">
        <f>[1]!b_info_windl1type(B625)</f>
        <v>中期票据</v>
      </c>
      <c r="M625" s="17">
        <f>[1]!b_info_couponrate(B625)</f>
        <v>4.47</v>
      </c>
      <c r="N625" s="18" t="str">
        <f>[1]!B_Info_ListedDate(B625)</f>
        <v>2013-02-25</v>
      </c>
      <c r="O625" s="18" t="str">
        <f>[1]!b_issue_firstissue(B625)</f>
        <v>2013-02-21</v>
      </c>
      <c r="P625" s="4">
        <f t="shared" ca="1" si="35"/>
        <v>42905</v>
      </c>
    </row>
    <row r="626" spans="2:16">
      <c r="B626" s="7">
        <v>170210</v>
      </c>
      <c r="C626" s="7">
        <v>4.2675000000000001</v>
      </c>
      <c r="D626" s="44" t="str">
        <f>[1]!b_info_name(B626)</f>
        <v>17国开10</v>
      </c>
      <c r="E626" s="45">
        <f>[1]!b_info_latestissurercreditrating(B626)</f>
        <v>0</v>
      </c>
      <c r="F626" s="46">
        <f ca="1">[1]!b_anal_day(B626,$A$5)/365</f>
        <v>9.8164383561643831</v>
      </c>
      <c r="G626" s="47">
        <f ca="1">[1]!b_anal_yield_cnbd(B626,$A$5)</f>
        <v>0</v>
      </c>
      <c r="H626" s="47">
        <f t="shared" ca="1" si="33"/>
        <v>426.75</v>
      </c>
      <c r="I626" s="47">
        <f ca="1">[1]!b_anal_yield_cnbd(B626,$A$7)</f>
        <v>0</v>
      </c>
      <c r="J626" s="47">
        <f t="shared" ca="1" si="34"/>
        <v>0</v>
      </c>
      <c r="K626" s="45" t="str">
        <f>[1]!s_info_Nature(B626)</f>
        <v>中央国有企业</v>
      </c>
      <c r="L626" s="45" t="str">
        <f>[1]!b_info_windl1type(B626)</f>
        <v>金融债</v>
      </c>
      <c r="M626" s="17">
        <f>[1]!b_info_couponrate(B626)</f>
        <v>4.04</v>
      </c>
      <c r="N626" s="18" t="str">
        <f>[1]!B_Info_ListedDate(B626)</f>
        <v>2017-04-12</v>
      </c>
      <c r="O626" s="18" t="str">
        <f>[1]!b_issue_firstissue(B626)</f>
        <v>2017-04-06</v>
      </c>
      <c r="P626" s="4">
        <f t="shared" ca="1" si="35"/>
        <v>42905</v>
      </c>
    </row>
    <row r="627" spans="2:16">
      <c r="B627" s="7">
        <v>170210</v>
      </c>
      <c r="C627" s="7">
        <v>4.2670000000000003</v>
      </c>
      <c r="D627" s="44" t="str">
        <f>[1]!b_info_name(B627)</f>
        <v>17国开10</v>
      </c>
      <c r="E627" s="45">
        <f>[1]!b_info_latestissurercreditrating(B627)</f>
        <v>0</v>
      </c>
      <c r="F627" s="46">
        <f ca="1">[1]!b_anal_day(B627,$A$5)/365</f>
        <v>9.8164383561643831</v>
      </c>
      <c r="G627" s="47">
        <f ca="1">[1]!b_anal_yield_cnbd(B627,$A$5)</f>
        <v>0</v>
      </c>
      <c r="H627" s="47">
        <f t="shared" ca="1" si="33"/>
        <v>426.70000000000005</v>
      </c>
      <c r="I627" s="47">
        <f ca="1">[1]!b_anal_yield_cnbd(B627,$A$7)</f>
        <v>0</v>
      </c>
      <c r="J627" s="47">
        <f t="shared" ca="1" si="34"/>
        <v>0</v>
      </c>
      <c r="K627" s="45" t="str">
        <f>[1]!s_info_Nature(B627)</f>
        <v>中央国有企业</v>
      </c>
      <c r="L627" s="45" t="str">
        <f>[1]!b_info_windl1type(B627)</f>
        <v>金融债</v>
      </c>
      <c r="M627" s="17">
        <f>[1]!b_info_couponrate(B627)</f>
        <v>4.04</v>
      </c>
      <c r="N627" s="18" t="str">
        <f>[1]!B_Info_ListedDate(B627)</f>
        <v>2017-04-12</v>
      </c>
      <c r="O627" s="18" t="str">
        <f>[1]!b_issue_firstissue(B627)</f>
        <v>2017-04-06</v>
      </c>
      <c r="P627" s="4">
        <f t="shared" ca="1" si="35"/>
        <v>42905</v>
      </c>
    </row>
    <row r="628" spans="2:16">
      <c r="B628" s="7">
        <v>170210</v>
      </c>
      <c r="C628" s="7">
        <v>4.2649999999999997</v>
      </c>
      <c r="D628" s="44" t="str">
        <f>[1]!b_info_name(B628)</f>
        <v>17国开10</v>
      </c>
      <c r="E628" s="45">
        <f>[1]!b_info_latestissurercreditrating(B628)</f>
        <v>0</v>
      </c>
      <c r="F628" s="46">
        <f ca="1">[1]!b_anal_day(B628,$A$5)/365</f>
        <v>9.8164383561643831</v>
      </c>
      <c r="G628" s="47">
        <f ca="1">[1]!b_anal_yield_cnbd(B628,$A$5)</f>
        <v>0</v>
      </c>
      <c r="H628" s="47">
        <f t="shared" ca="1" si="33"/>
        <v>426.49999999999994</v>
      </c>
      <c r="I628" s="47">
        <f ca="1">[1]!b_anal_yield_cnbd(B628,$A$7)</f>
        <v>0</v>
      </c>
      <c r="J628" s="47">
        <f t="shared" ca="1" si="34"/>
        <v>0</v>
      </c>
      <c r="K628" s="45" t="str">
        <f>[1]!s_info_Nature(B628)</f>
        <v>中央国有企业</v>
      </c>
      <c r="L628" s="45" t="str">
        <f>[1]!b_info_windl1type(B628)</f>
        <v>金融债</v>
      </c>
      <c r="M628" s="17">
        <f>[1]!b_info_couponrate(B628)</f>
        <v>4.04</v>
      </c>
      <c r="N628" s="18" t="str">
        <f>[1]!B_Info_ListedDate(B628)</f>
        <v>2017-04-12</v>
      </c>
      <c r="O628" s="18" t="str">
        <f>[1]!b_issue_firstissue(B628)</f>
        <v>2017-04-06</v>
      </c>
      <c r="P628" s="4">
        <f t="shared" ca="1" si="35"/>
        <v>42905</v>
      </c>
    </row>
    <row r="629" spans="2:16">
      <c r="B629" s="7">
        <v>170210</v>
      </c>
      <c r="C629" s="7">
        <v>4.2649999999999997</v>
      </c>
      <c r="D629" s="44" t="str">
        <f>[1]!b_info_name(B629)</f>
        <v>17国开10</v>
      </c>
      <c r="E629" s="45">
        <f>[1]!b_info_latestissurercreditrating(B629)</f>
        <v>0</v>
      </c>
      <c r="F629" s="46">
        <f ca="1">[1]!b_anal_day(B629,$A$5)/365</f>
        <v>9.8164383561643831</v>
      </c>
      <c r="G629" s="47">
        <f ca="1">[1]!b_anal_yield_cnbd(B629,$A$5)</f>
        <v>0</v>
      </c>
      <c r="H629" s="47">
        <f t="shared" ca="1" si="33"/>
        <v>426.49999999999994</v>
      </c>
      <c r="I629" s="47">
        <f ca="1">[1]!b_anal_yield_cnbd(B629,$A$7)</f>
        <v>0</v>
      </c>
      <c r="J629" s="47">
        <f t="shared" ca="1" si="34"/>
        <v>0</v>
      </c>
      <c r="K629" s="45" t="str">
        <f>[1]!s_info_Nature(B629)</f>
        <v>中央国有企业</v>
      </c>
      <c r="L629" s="45" t="str">
        <f>[1]!b_info_windl1type(B629)</f>
        <v>金融债</v>
      </c>
      <c r="M629" s="17">
        <f>[1]!b_info_couponrate(B629)</f>
        <v>4.04</v>
      </c>
      <c r="N629" s="18" t="str">
        <f>[1]!B_Info_ListedDate(B629)</f>
        <v>2017-04-12</v>
      </c>
      <c r="O629" s="18" t="str">
        <f>[1]!b_issue_firstissue(B629)</f>
        <v>2017-04-06</v>
      </c>
      <c r="P629" s="4">
        <f t="shared" ca="1" si="35"/>
        <v>42905</v>
      </c>
    </row>
    <row r="630" spans="2:16">
      <c r="B630" s="7">
        <v>170210</v>
      </c>
      <c r="C630" s="7">
        <v>4.2649999999999997</v>
      </c>
      <c r="D630" s="44" t="str">
        <f>[1]!b_info_name(B630)</f>
        <v>17国开10</v>
      </c>
      <c r="E630" s="45">
        <f>[1]!b_info_latestissurercreditrating(B630)</f>
        <v>0</v>
      </c>
      <c r="F630" s="46">
        <f ca="1">[1]!b_anal_day(B630,$A$5)/365</f>
        <v>9.8164383561643831</v>
      </c>
      <c r="G630" s="47">
        <f ca="1">[1]!b_anal_yield_cnbd(B630,$A$5)</f>
        <v>0</v>
      </c>
      <c r="H630" s="47">
        <f t="shared" ca="1" si="33"/>
        <v>426.49999999999994</v>
      </c>
      <c r="I630" s="47">
        <f ca="1">[1]!b_anal_yield_cnbd(B630,$A$7)</f>
        <v>0</v>
      </c>
      <c r="J630" s="47">
        <f t="shared" ca="1" si="34"/>
        <v>0</v>
      </c>
      <c r="K630" s="45" t="str">
        <f>[1]!s_info_Nature(B630)</f>
        <v>中央国有企业</v>
      </c>
      <c r="L630" s="45" t="str">
        <f>[1]!b_info_windl1type(B630)</f>
        <v>金融债</v>
      </c>
      <c r="M630" s="17">
        <f>[1]!b_info_couponrate(B630)</f>
        <v>4.04</v>
      </c>
      <c r="N630" s="18" t="str">
        <f>[1]!B_Info_ListedDate(B630)</f>
        <v>2017-04-12</v>
      </c>
      <c r="O630" s="18" t="str">
        <f>[1]!b_issue_firstissue(B630)</f>
        <v>2017-04-06</v>
      </c>
      <c r="P630" s="4">
        <f t="shared" ca="1" si="35"/>
        <v>42905</v>
      </c>
    </row>
    <row r="631" spans="2:16">
      <c r="B631" s="7">
        <v>170210</v>
      </c>
      <c r="C631" s="7">
        <v>4.2649999999999997</v>
      </c>
      <c r="D631" s="44" t="str">
        <f>[1]!b_info_name(B631)</f>
        <v>17国开10</v>
      </c>
      <c r="E631" s="45">
        <f>[1]!b_info_latestissurercreditrating(B631)</f>
        <v>0</v>
      </c>
      <c r="F631" s="46">
        <f ca="1">[1]!b_anal_day(B631,$A$5)/365</f>
        <v>9.8164383561643831</v>
      </c>
      <c r="G631" s="47">
        <f ca="1">[1]!b_anal_yield_cnbd(B631,$A$5)</f>
        <v>0</v>
      </c>
      <c r="H631" s="47">
        <f t="shared" ca="1" si="33"/>
        <v>426.49999999999994</v>
      </c>
      <c r="I631" s="47">
        <f ca="1">[1]!b_anal_yield_cnbd(B631,$A$7)</f>
        <v>0</v>
      </c>
      <c r="J631" s="47">
        <f t="shared" ca="1" si="34"/>
        <v>0</v>
      </c>
      <c r="K631" s="45" t="str">
        <f>[1]!s_info_Nature(B631)</f>
        <v>中央国有企业</v>
      </c>
      <c r="L631" s="45" t="str">
        <f>[1]!b_info_windl1type(B631)</f>
        <v>金融债</v>
      </c>
      <c r="M631" s="17">
        <f>[1]!b_info_couponrate(B631)</f>
        <v>4.04</v>
      </c>
      <c r="N631" s="18" t="str">
        <f>[1]!B_Info_ListedDate(B631)</f>
        <v>2017-04-12</v>
      </c>
      <c r="O631" s="18" t="str">
        <f>[1]!b_issue_firstissue(B631)</f>
        <v>2017-04-06</v>
      </c>
      <c r="P631" s="4">
        <f t="shared" ca="1" si="35"/>
        <v>42905</v>
      </c>
    </row>
    <row r="632" spans="2:16">
      <c r="B632" s="7">
        <v>170210</v>
      </c>
      <c r="C632" s="7">
        <v>4.2649999999999997</v>
      </c>
      <c r="D632" s="44" t="str">
        <f>[1]!b_info_name(B632)</f>
        <v>17国开10</v>
      </c>
      <c r="E632" s="45">
        <f>[1]!b_info_latestissurercreditrating(B632)</f>
        <v>0</v>
      </c>
      <c r="F632" s="46">
        <f ca="1">[1]!b_anal_day(B632,$A$5)/365</f>
        <v>9.8164383561643831</v>
      </c>
      <c r="G632" s="47">
        <f ca="1">[1]!b_anal_yield_cnbd(B632,$A$5)</f>
        <v>0</v>
      </c>
      <c r="H632" s="47">
        <f t="shared" ca="1" si="33"/>
        <v>426.49999999999994</v>
      </c>
      <c r="I632" s="47">
        <f ca="1">[1]!b_anal_yield_cnbd(B632,$A$7)</f>
        <v>0</v>
      </c>
      <c r="J632" s="47">
        <f t="shared" ca="1" si="34"/>
        <v>0</v>
      </c>
      <c r="K632" s="45" t="str">
        <f>[1]!s_info_Nature(B632)</f>
        <v>中央国有企业</v>
      </c>
      <c r="L632" s="45" t="str">
        <f>[1]!b_info_windl1type(B632)</f>
        <v>金融债</v>
      </c>
      <c r="M632" s="17">
        <f>[1]!b_info_couponrate(B632)</f>
        <v>4.04</v>
      </c>
      <c r="N632" s="18" t="str">
        <f>[1]!B_Info_ListedDate(B632)</f>
        <v>2017-04-12</v>
      </c>
      <c r="O632" s="18" t="str">
        <f>[1]!b_issue_firstissue(B632)</f>
        <v>2017-04-06</v>
      </c>
      <c r="P632" s="4">
        <f t="shared" ca="1" si="35"/>
        <v>42905</v>
      </c>
    </row>
    <row r="633" spans="2:16">
      <c r="B633" s="7">
        <v>170210</v>
      </c>
      <c r="C633" s="7">
        <v>4.2649999999999997</v>
      </c>
      <c r="D633" s="44" t="str">
        <f>[1]!b_info_name(B633)</f>
        <v>17国开10</v>
      </c>
      <c r="E633" s="45">
        <f>[1]!b_info_latestissurercreditrating(B633)</f>
        <v>0</v>
      </c>
      <c r="F633" s="46">
        <f ca="1">[1]!b_anal_day(B633,$A$5)/365</f>
        <v>9.8164383561643831</v>
      </c>
      <c r="G633" s="47">
        <f ca="1">[1]!b_anal_yield_cnbd(B633,$A$5)</f>
        <v>0</v>
      </c>
      <c r="H633" s="47">
        <f t="shared" ca="1" si="33"/>
        <v>426.49999999999994</v>
      </c>
      <c r="I633" s="47">
        <f ca="1">[1]!b_anal_yield_cnbd(B633,$A$7)</f>
        <v>0</v>
      </c>
      <c r="J633" s="47">
        <f t="shared" ca="1" si="34"/>
        <v>0</v>
      </c>
      <c r="K633" s="45" t="str">
        <f>[1]!s_info_Nature(B633)</f>
        <v>中央国有企业</v>
      </c>
      <c r="L633" s="45" t="str">
        <f>[1]!b_info_windl1type(B633)</f>
        <v>金融债</v>
      </c>
      <c r="M633" s="17">
        <f>[1]!b_info_couponrate(B633)</f>
        <v>4.04</v>
      </c>
      <c r="N633" s="18" t="str">
        <f>[1]!B_Info_ListedDate(B633)</f>
        <v>2017-04-12</v>
      </c>
      <c r="O633" s="18" t="str">
        <f>[1]!b_issue_firstissue(B633)</f>
        <v>2017-04-06</v>
      </c>
      <c r="P633" s="4">
        <f t="shared" ca="1" si="35"/>
        <v>42905</v>
      </c>
    </row>
    <row r="634" spans="2:16">
      <c r="B634" s="7">
        <v>170210</v>
      </c>
      <c r="C634" s="7">
        <v>4.2649999999999997</v>
      </c>
      <c r="D634" s="44" t="str">
        <f>[1]!b_info_name(B634)</f>
        <v>17国开10</v>
      </c>
      <c r="E634" s="45">
        <f>[1]!b_info_latestissurercreditrating(B634)</f>
        <v>0</v>
      </c>
      <c r="F634" s="46">
        <f ca="1">[1]!b_anal_day(B634,$A$5)/365</f>
        <v>9.8164383561643831</v>
      </c>
      <c r="G634" s="47">
        <f ca="1">[1]!b_anal_yield_cnbd(B634,$A$5)</f>
        <v>0</v>
      </c>
      <c r="H634" s="47">
        <f t="shared" ca="1" si="33"/>
        <v>426.49999999999994</v>
      </c>
      <c r="I634" s="47">
        <f ca="1">[1]!b_anal_yield_cnbd(B634,$A$7)</f>
        <v>0</v>
      </c>
      <c r="J634" s="47">
        <f t="shared" ca="1" si="34"/>
        <v>0</v>
      </c>
      <c r="K634" s="45" t="str">
        <f>[1]!s_info_Nature(B634)</f>
        <v>中央国有企业</v>
      </c>
      <c r="L634" s="45" t="str">
        <f>[1]!b_info_windl1type(B634)</f>
        <v>金融债</v>
      </c>
      <c r="M634" s="17">
        <f>[1]!b_info_couponrate(B634)</f>
        <v>4.04</v>
      </c>
      <c r="N634" s="18" t="str">
        <f>[1]!B_Info_ListedDate(B634)</f>
        <v>2017-04-12</v>
      </c>
      <c r="O634" s="18" t="str">
        <f>[1]!b_issue_firstissue(B634)</f>
        <v>2017-04-06</v>
      </c>
      <c r="P634" s="4">
        <f t="shared" ca="1" si="35"/>
        <v>42905</v>
      </c>
    </row>
    <row r="635" spans="2:16">
      <c r="B635" s="7">
        <v>170210</v>
      </c>
      <c r="C635" s="7">
        <v>4.2649999999999997</v>
      </c>
      <c r="D635" s="44" t="str">
        <f>[1]!b_info_name(B635)</f>
        <v>17国开10</v>
      </c>
      <c r="E635" s="45">
        <f>[1]!b_info_latestissurercreditrating(B635)</f>
        <v>0</v>
      </c>
      <c r="F635" s="46">
        <f ca="1">[1]!b_anal_day(B635,$A$5)/365</f>
        <v>9.8164383561643831</v>
      </c>
      <c r="G635" s="47">
        <f ca="1">[1]!b_anal_yield_cnbd(B635,$A$5)</f>
        <v>0</v>
      </c>
      <c r="H635" s="47">
        <f t="shared" ca="1" si="33"/>
        <v>426.49999999999994</v>
      </c>
      <c r="I635" s="47">
        <f ca="1">[1]!b_anal_yield_cnbd(B635,$A$7)</f>
        <v>0</v>
      </c>
      <c r="J635" s="47">
        <f t="shared" ca="1" si="34"/>
        <v>0</v>
      </c>
      <c r="K635" s="45" t="str">
        <f>[1]!s_info_Nature(B635)</f>
        <v>中央国有企业</v>
      </c>
      <c r="L635" s="45" t="str">
        <f>[1]!b_info_windl1type(B635)</f>
        <v>金融债</v>
      </c>
      <c r="M635" s="17">
        <f>[1]!b_info_couponrate(B635)</f>
        <v>4.04</v>
      </c>
      <c r="N635" s="18" t="str">
        <f>[1]!B_Info_ListedDate(B635)</f>
        <v>2017-04-12</v>
      </c>
      <c r="O635" s="18" t="str">
        <f>[1]!b_issue_firstissue(B635)</f>
        <v>2017-04-06</v>
      </c>
      <c r="P635" s="4">
        <f t="shared" ca="1" si="35"/>
        <v>42905</v>
      </c>
    </row>
    <row r="636" spans="2:16">
      <c r="B636" s="7">
        <v>170210</v>
      </c>
      <c r="C636" s="7">
        <v>4.2649999999999997</v>
      </c>
      <c r="D636" s="44" t="str">
        <f>[1]!b_info_name(B636)</f>
        <v>17国开10</v>
      </c>
      <c r="E636" s="45">
        <f>[1]!b_info_latestissurercreditrating(B636)</f>
        <v>0</v>
      </c>
      <c r="F636" s="46">
        <f ca="1">[1]!b_anal_day(B636,$A$5)/365</f>
        <v>9.8164383561643831</v>
      </c>
      <c r="G636" s="47">
        <f ca="1">[1]!b_anal_yield_cnbd(B636,$A$5)</f>
        <v>0</v>
      </c>
      <c r="H636" s="47">
        <f t="shared" ca="1" si="33"/>
        <v>426.49999999999994</v>
      </c>
      <c r="I636" s="47">
        <f ca="1">[1]!b_anal_yield_cnbd(B636,$A$7)</f>
        <v>0</v>
      </c>
      <c r="J636" s="47">
        <f t="shared" ca="1" si="34"/>
        <v>0</v>
      </c>
      <c r="K636" s="45" t="str">
        <f>[1]!s_info_Nature(B636)</f>
        <v>中央国有企业</v>
      </c>
      <c r="L636" s="45" t="str">
        <f>[1]!b_info_windl1type(B636)</f>
        <v>金融债</v>
      </c>
      <c r="M636" s="17">
        <f>[1]!b_info_couponrate(B636)</f>
        <v>4.04</v>
      </c>
      <c r="N636" s="18" t="str">
        <f>[1]!B_Info_ListedDate(B636)</f>
        <v>2017-04-12</v>
      </c>
      <c r="O636" s="18" t="str">
        <f>[1]!b_issue_firstissue(B636)</f>
        <v>2017-04-06</v>
      </c>
      <c r="P636" s="4">
        <f t="shared" ca="1" si="35"/>
        <v>42905</v>
      </c>
    </row>
    <row r="637" spans="2:16">
      <c r="B637" s="7">
        <v>170210</v>
      </c>
      <c r="C637" s="7">
        <v>4.2649999999999997</v>
      </c>
      <c r="D637" s="44" t="str">
        <f>[1]!b_info_name(B637)</f>
        <v>17国开10</v>
      </c>
      <c r="E637" s="45">
        <f>[1]!b_info_latestissurercreditrating(B637)</f>
        <v>0</v>
      </c>
      <c r="F637" s="46">
        <f ca="1">[1]!b_anal_day(B637,$A$5)/365</f>
        <v>9.8164383561643831</v>
      </c>
      <c r="G637" s="47">
        <f ca="1">[1]!b_anal_yield_cnbd(B637,$A$5)</f>
        <v>0</v>
      </c>
      <c r="H637" s="47">
        <f t="shared" ca="1" si="33"/>
        <v>426.49999999999994</v>
      </c>
      <c r="I637" s="47">
        <f ca="1">[1]!b_anal_yield_cnbd(B637,$A$7)</f>
        <v>0</v>
      </c>
      <c r="J637" s="47">
        <f t="shared" ca="1" si="34"/>
        <v>0</v>
      </c>
      <c r="K637" s="45" t="str">
        <f>[1]!s_info_Nature(B637)</f>
        <v>中央国有企业</v>
      </c>
      <c r="L637" s="45" t="str">
        <f>[1]!b_info_windl1type(B637)</f>
        <v>金融债</v>
      </c>
      <c r="M637" s="17">
        <f>[1]!b_info_couponrate(B637)</f>
        <v>4.04</v>
      </c>
      <c r="N637" s="18" t="str">
        <f>[1]!B_Info_ListedDate(B637)</f>
        <v>2017-04-12</v>
      </c>
      <c r="O637" s="18" t="str">
        <f>[1]!b_issue_firstissue(B637)</f>
        <v>2017-04-06</v>
      </c>
      <c r="P637" s="4">
        <f t="shared" ca="1" si="35"/>
        <v>42905</v>
      </c>
    </row>
    <row r="638" spans="2:16">
      <c r="B638" s="7">
        <v>170210</v>
      </c>
      <c r="C638" s="7">
        <v>4.2649999999999997</v>
      </c>
      <c r="D638" s="44" t="str">
        <f>[1]!b_info_name(B638)</f>
        <v>17国开10</v>
      </c>
      <c r="E638" s="45">
        <f>[1]!b_info_latestissurercreditrating(B638)</f>
        <v>0</v>
      </c>
      <c r="F638" s="46">
        <f ca="1">[1]!b_anal_day(B638,$A$5)/365</f>
        <v>9.8164383561643831</v>
      </c>
      <c r="G638" s="47">
        <f ca="1">[1]!b_anal_yield_cnbd(B638,$A$5)</f>
        <v>0</v>
      </c>
      <c r="H638" s="47">
        <f t="shared" ca="1" si="33"/>
        <v>426.49999999999994</v>
      </c>
      <c r="I638" s="47">
        <f ca="1">[1]!b_anal_yield_cnbd(B638,$A$7)</f>
        <v>0</v>
      </c>
      <c r="J638" s="47">
        <f t="shared" ca="1" si="34"/>
        <v>0</v>
      </c>
      <c r="K638" s="45" t="str">
        <f>[1]!s_info_Nature(B638)</f>
        <v>中央国有企业</v>
      </c>
      <c r="L638" s="45" t="str">
        <f>[1]!b_info_windl1type(B638)</f>
        <v>金融债</v>
      </c>
      <c r="M638" s="17">
        <f>[1]!b_info_couponrate(B638)</f>
        <v>4.04</v>
      </c>
      <c r="N638" s="18" t="str">
        <f>[1]!B_Info_ListedDate(B638)</f>
        <v>2017-04-12</v>
      </c>
      <c r="O638" s="18" t="str">
        <f>[1]!b_issue_firstissue(B638)</f>
        <v>2017-04-06</v>
      </c>
      <c r="P638" s="4">
        <f t="shared" ca="1" si="35"/>
        <v>42905</v>
      </c>
    </row>
    <row r="639" spans="2:16">
      <c r="B639" s="7">
        <v>170210</v>
      </c>
      <c r="C639" s="7">
        <v>4.2649999999999997</v>
      </c>
      <c r="D639" s="44" t="str">
        <f>[1]!b_info_name(B639)</f>
        <v>17国开10</v>
      </c>
      <c r="E639" s="45">
        <f>[1]!b_info_latestissurercreditrating(B639)</f>
        <v>0</v>
      </c>
      <c r="F639" s="46">
        <f ca="1">[1]!b_anal_day(B639,$A$5)/365</f>
        <v>9.8164383561643831</v>
      </c>
      <c r="G639" s="47">
        <f ca="1">[1]!b_anal_yield_cnbd(B639,$A$5)</f>
        <v>0</v>
      </c>
      <c r="H639" s="47">
        <f t="shared" ca="1" si="33"/>
        <v>426.49999999999994</v>
      </c>
      <c r="I639" s="47">
        <f ca="1">[1]!b_anal_yield_cnbd(B639,$A$7)</f>
        <v>0</v>
      </c>
      <c r="J639" s="47">
        <f t="shared" ca="1" si="34"/>
        <v>0</v>
      </c>
      <c r="K639" s="45" t="str">
        <f>[1]!s_info_Nature(B639)</f>
        <v>中央国有企业</v>
      </c>
      <c r="L639" s="45" t="str">
        <f>[1]!b_info_windl1type(B639)</f>
        <v>金融债</v>
      </c>
      <c r="M639" s="17">
        <f>[1]!b_info_couponrate(B639)</f>
        <v>4.04</v>
      </c>
      <c r="N639" s="18" t="str">
        <f>[1]!B_Info_ListedDate(B639)</f>
        <v>2017-04-12</v>
      </c>
      <c r="O639" s="18" t="str">
        <f>[1]!b_issue_firstissue(B639)</f>
        <v>2017-04-06</v>
      </c>
      <c r="P639" s="4">
        <f t="shared" ca="1" si="35"/>
        <v>42905</v>
      </c>
    </row>
    <row r="640" spans="2:16">
      <c r="B640" s="7">
        <v>170210</v>
      </c>
      <c r="C640" s="7">
        <v>4.2649999999999997</v>
      </c>
      <c r="D640" s="44" t="str">
        <f>[1]!b_info_name(B640)</f>
        <v>17国开10</v>
      </c>
      <c r="E640" s="45">
        <f>[1]!b_info_latestissurercreditrating(B640)</f>
        <v>0</v>
      </c>
      <c r="F640" s="46">
        <f ca="1">[1]!b_anal_day(B640,$A$5)/365</f>
        <v>9.8164383561643831</v>
      </c>
      <c r="G640" s="47">
        <f ca="1">[1]!b_anal_yield_cnbd(B640,$A$5)</f>
        <v>0</v>
      </c>
      <c r="H640" s="47">
        <f t="shared" ca="1" si="33"/>
        <v>426.49999999999994</v>
      </c>
      <c r="I640" s="47">
        <f ca="1">[1]!b_anal_yield_cnbd(B640,$A$7)</f>
        <v>0</v>
      </c>
      <c r="J640" s="47">
        <f t="shared" ca="1" si="34"/>
        <v>0</v>
      </c>
      <c r="K640" s="45" t="str">
        <f>[1]!s_info_Nature(B640)</f>
        <v>中央国有企业</v>
      </c>
      <c r="L640" s="45" t="str">
        <f>[1]!b_info_windl1type(B640)</f>
        <v>金融债</v>
      </c>
      <c r="M640" s="17">
        <f>[1]!b_info_couponrate(B640)</f>
        <v>4.04</v>
      </c>
      <c r="N640" s="18" t="str">
        <f>[1]!B_Info_ListedDate(B640)</f>
        <v>2017-04-12</v>
      </c>
      <c r="O640" s="18" t="str">
        <f>[1]!b_issue_firstissue(B640)</f>
        <v>2017-04-06</v>
      </c>
      <c r="P640" s="4">
        <f t="shared" ca="1" si="35"/>
        <v>42905</v>
      </c>
    </row>
    <row r="641" spans="2:16">
      <c r="B641" s="7">
        <v>170210</v>
      </c>
      <c r="C641" s="7">
        <v>4.2649999999999997</v>
      </c>
      <c r="D641" s="44" t="str">
        <f>[1]!b_info_name(B641)</f>
        <v>17国开10</v>
      </c>
      <c r="E641" s="45">
        <f>[1]!b_info_latestissurercreditrating(B641)</f>
        <v>0</v>
      </c>
      <c r="F641" s="46">
        <f ca="1">[1]!b_anal_day(B641,$A$5)/365</f>
        <v>9.8164383561643831</v>
      </c>
      <c r="G641" s="47">
        <f ca="1">[1]!b_anal_yield_cnbd(B641,$A$5)</f>
        <v>0</v>
      </c>
      <c r="H641" s="47">
        <f t="shared" ca="1" si="33"/>
        <v>426.49999999999994</v>
      </c>
      <c r="I641" s="47">
        <f ca="1">[1]!b_anal_yield_cnbd(B641,$A$7)</f>
        <v>0</v>
      </c>
      <c r="J641" s="47">
        <f t="shared" ca="1" si="34"/>
        <v>0</v>
      </c>
      <c r="K641" s="45" t="str">
        <f>[1]!s_info_Nature(B641)</f>
        <v>中央国有企业</v>
      </c>
      <c r="L641" s="45" t="str">
        <f>[1]!b_info_windl1type(B641)</f>
        <v>金融债</v>
      </c>
      <c r="M641" s="17">
        <f>[1]!b_info_couponrate(B641)</f>
        <v>4.04</v>
      </c>
      <c r="N641" s="18" t="str">
        <f>[1]!B_Info_ListedDate(B641)</f>
        <v>2017-04-12</v>
      </c>
      <c r="O641" s="18" t="str">
        <f>[1]!b_issue_firstissue(B641)</f>
        <v>2017-04-06</v>
      </c>
      <c r="P641" s="4">
        <f t="shared" ca="1" si="35"/>
        <v>42905</v>
      </c>
    </row>
    <row r="642" spans="2:16">
      <c r="B642" s="7">
        <v>170210</v>
      </c>
      <c r="C642" s="7">
        <v>4.2649999999999997</v>
      </c>
      <c r="D642" s="44" t="str">
        <f>[1]!b_info_name(B642)</f>
        <v>17国开10</v>
      </c>
      <c r="E642" s="45">
        <f>[1]!b_info_latestissurercreditrating(B642)</f>
        <v>0</v>
      </c>
      <c r="F642" s="46">
        <f ca="1">[1]!b_anal_day(B642,$A$5)/365</f>
        <v>9.8164383561643831</v>
      </c>
      <c r="G642" s="47">
        <f ca="1">[1]!b_anal_yield_cnbd(B642,$A$5)</f>
        <v>0</v>
      </c>
      <c r="H642" s="47">
        <f t="shared" ca="1" si="33"/>
        <v>426.49999999999994</v>
      </c>
      <c r="I642" s="47">
        <f ca="1">[1]!b_anal_yield_cnbd(B642,$A$7)</f>
        <v>0</v>
      </c>
      <c r="J642" s="47">
        <f t="shared" ca="1" si="34"/>
        <v>0</v>
      </c>
      <c r="K642" s="45" t="str">
        <f>[1]!s_info_Nature(B642)</f>
        <v>中央国有企业</v>
      </c>
      <c r="L642" s="45" t="str">
        <f>[1]!b_info_windl1type(B642)</f>
        <v>金融债</v>
      </c>
      <c r="M642" s="17">
        <f>[1]!b_info_couponrate(B642)</f>
        <v>4.04</v>
      </c>
      <c r="N642" s="18" t="str">
        <f>[1]!B_Info_ListedDate(B642)</f>
        <v>2017-04-12</v>
      </c>
      <c r="O642" s="18" t="str">
        <f>[1]!b_issue_firstissue(B642)</f>
        <v>2017-04-06</v>
      </c>
      <c r="P642" s="4">
        <f t="shared" ca="1" si="35"/>
        <v>42905</v>
      </c>
    </row>
    <row r="643" spans="2:16">
      <c r="B643" s="7">
        <v>170210</v>
      </c>
      <c r="C643" s="7">
        <v>4.2649999999999997</v>
      </c>
      <c r="D643" s="44" t="str">
        <f>[1]!b_info_name(B643)</f>
        <v>17国开10</v>
      </c>
      <c r="E643" s="45">
        <f>[1]!b_info_latestissurercreditrating(B643)</f>
        <v>0</v>
      </c>
      <c r="F643" s="46">
        <f ca="1">[1]!b_anal_day(B643,$A$5)/365</f>
        <v>9.8164383561643831</v>
      </c>
      <c r="G643" s="47">
        <f ca="1">[1]!b_anal_yield_cnbd(B643,$A$5)</f>
        <v>0</v>
      </c>
      <c r="H643" s="47">
        <f t="shared" ca="1" si="33"/>
        <v>426.49999999999994</v>
      </c>
      <c r="I643" s="47">
        <f ca="1">[1]!b_anal_yield_cnbd(B643,$A$7)</f>
        <v>0</v>
      </c>
      <c r="J643" s="47">
        <f t="shared" ca="1" si="34"/>
        <v>0</v>
      </c>
      <c r="K643" s="45" t="str">
        <f>[1]!s_info_Nature(B643)</f>
        <v>中央国有企业</v>
      </c>
      <c r="L643" s="45" t="str">
        <f>[1]!b_info_windl1type(B643)</f>
        <v>金融债</v>
      </c>
      <c r="M643" s="17">
        <f>[1]!b_info_couponrate(B643)</f>
        <v>4.04</v>
      </c>
      <c r="N643" s="18" t="str">
        <f>[1]!B_Info_ListedDate(B643)</f>
        <v>2017-04-12</v>
      </c>
      <c r="O643" s="18" t="str">
        <f>[1]!b_issue_firstissue(B643)</f>
        <v>2017-04-06</v>
      </c>
      <c r="P643" s="4">
        <f t="shared" ca="1" si="35"/>
        <v>42905</v>
      </c>
    </row>
    <row r="644" spans="2:16">
      <c r="B644" s="7">
        <v>170210</v>
      </c>
      <c r="C644" s="7">
        <v>4.2649999999999997</v>
      </c>
      <c r="D644" s="44" t="str">
        <f>[1]!b_info_name(B644)</f>
        <v>17国开10</v>
      </c>
      <c r="E644" s="45">
        <f>[1]!b_info_latestissurercreditrating(B644)</f>
        <v>0</v>
      </c>
      <c r="F644" s="46">
        <f ca="1">[1]!b_anal_day(B644,$A$5)/365</f>
        <v>9.8164383561643831</v>
      </c>
      <c r="G644" s="47">
        <f ca="1">[1]!b_anal_yield_cnbd(B644,$A$5)</f>
        <v>0</v>
      </c>
      <c r="H644" s="47">
        <f t="shared" ca="1" si="33"/>
        <v>426.49999999999994</v>
      </c>
      <c r="I644" s="47">
        <f ca="1">[1]!b_anal_yield_cnbd(B644,$A$7)</f>
        <v>0</v>
      </c>
      <c r="J644" s="47">
        <f t="shared" ca="1" si="34"/>
        <v>0</v>
      </c>
      <c r="K644" s="45" t="str">
        <f>[1]!s_info_Nature(B644)</f>
        <v>中央国有企业</v>
      </c>
      <c r="L644" s="45" t="str">
        <f>[1]!b_info_windl1type(B644)</f>
        <v>金融债</v>
      </c>
      <c r="M644" s="17">
        <f>[1]!b_info_couponrate(B644)</f>
        <v>4.04</v>
      </c>
      <c r="N644" s="18" t="str">
        <f>[1]!B_Info_ListedDate(B644)</f>
        <v>2017-04-12</v>
      </c>
      <c r="O644" s="18" t="str">
        <f>[1]!b_issue_firstissue(B644)</f>
        <v>2017-04-06</v>
      </c>
      <c r="P644" s="4">
        <f t="shared" ca="1" si="35"/>
        <v>42905</v>
      </c>
    </row>
    <row r="645" spans="2:16">
      <c r="B645" s="7">
        <v>170210</v>
      </c>
      <c r="C645" s="7">
        <v>4.2649999999999997</v>
      </c>
      <c r="D645" s="44" t="str">
        <f>[1]!b_info_name(B645)</f>
        <v>17国开10</v>
      </c>
      <c r="E645" s="45">
        <f>[1]!b_info_latestissurercreditrating(B645)</f>
        <v>0</v>
      </c>
      <c r="F645" s="46">
        <f ca="1">[1]!b_anal_day(B645,$A$5)/365</f>
        <v>9.8164383561643831</v>
      </c>
      <c r="G645" s="47">
        <f ca="1">[1]!b_anal_yield_cnbd(B645,$A$5)</f>
        <v>0</v>
      </c>
      <c r="H645" s="47">
        <f t="shared" ca="1" si="33"/>
        <v>426.49999999999994</v>
      </c>
      <c r="I645" s="47">
        <f ca="1">[1]!b_anal_yield_cnbd(B645,$A$7)</f>
        <v>0</v>
      </c>
      <c r="J645" s="47">
        <f t="shared" ca="1" si="34"/>
        <v>0</v>
      </c>
      <c r="K645" s="45" t="str">
        <f>[1]!s_info_Nature(B645)</f>
        <v>中央国有企业</v>
      </c>
      <c r="L645" s="45" t="str">
        <f>[1]!b_info_windl1type(B645)</f>
        <v>金融债</v>
      </c>
      <c r="M645" s="17">
        <f>[1]!b_info_couponrate(B645)</f>
        <v>4.04</v>
      </c>
      <c r="N645" s="18" t="str">
        <f>[1]!B_Info_ListedDate(B645)</f>
        <v>2017-04-12</v>
      </c>
      <c r="O645" s="18" t="str">
        <f>[1]!b_issue_firstissue(B645)</f>
        <v>2017-04-06</v>
      </c>
      <c r="P645" s="4">
        <f t="shared" ca="1" si="35"/>
        <v>42905</v>
      </c>
    </row>
    <row r="646" spans="2:16">
      <c r="B646" s="7">
        <v>170210</v>
      </c>
      <c r="C646" s="7">
        <v>4.2625000000000002</v>
      </c>
      <c r="D646" s="44" t="str">
        <f>[1]!b_info_name(B646)</f>
        <v>17国开10</v>
      </c>
      <c r="E646" s="45">
        <f>[1]!b_info_latestissurercreditrating(B646)</f>
        <v>0</v>
      </c>
      <c r="F646" s="46">
        <f ca="1">[1]!b_anal_day(B646,$A$5)/365</f>
        <v>9.8164383561643831</v>
      </c>
      <c r="G646" s="47">
        <f ca="1">[1]!b_anal_yield_cnbd(B646,$A$5)</f>
        <v>0</v>
      </c>
      <c r="H646" s="47">
        <f t="shared" ca="1" si="33"/>
        <v>426.25</v>
      </c>
      <c r="I646" s="47">
        <f ca="1">[1]!b_anal_yield_cnbd(B646,$A$7)</f>
        <v>0</v>
      </c>
      <c r="J646" s="47">
        <f t="shared" ca="1" si="34"/>
        <v>0</v>
      </c>
      <c r="K646" s="45" t="str">
        <f>[1]!s_info_Nature(B646)</f>
        <v>中央国有企业</v>
      </c>
      <c r="L646" s="45" t="str">
        <f>[1]!b_info_windl1type(B646)</f>
        <v>金融债</v>
      </c>
      <c r="M646" s="17">
        <f>[1]!b_info_couponrate(B646)</f>
        <v>4.04</v>
      </c>
      <c r="N646" s="18" t="str">
        <f>[1]!B_Info_ListedDate(B646)</f>
        <v>2017-04-12</v>
      </c>
      <c r="O646" s="18" t="str">
        <f>[1]!b_issue_firstissue(B646)</f>
        <v>2017-04-06</v>
      </c>
      <c r="P646" s="4">
        <f t="shared" ca="1" si="35"/>
        <v>42905</v>
      </c>
    </row>
    <row r="647" spans="2:16">
      <c r="B647" s="7">
        <v>170210</v>
      </c>
      <c r="C647" s="7">
        <v>4.2625000000000002</v>
      </c>
      <c r="D647" s="44" t="str">
        <f>[1]!b_info_name(B647)</f>
        <v>17国开10</v>
      </c>
      <c r="E647" s="45">
        <f>[1]!b_info_latestissurercreditrating(B647)</f>
        <v>0</v>
      </c>
      <c r="F647" s="46">
        <f ca="1">[1]!b_anal_day(B647,$A$5)/365</f>
        <v>9.8164383561643831</v>
      </c>
      <c r="G647" s="47">
        <f ca="1">[1]!b_anal_yield_cnbd(B647,$A$5)</f>
        <v>0</v>
      </c>
      <c r="H647" s="47">
        <f t="shared" ca="1" si="33"/>
        <v>426.25</v>
      </c>
      <c r="I647" s="47">
        <f ca="1">[1]!b_anal_yield_cnbd(B647,$A$7)</f>
        <v>0</v>
      </c>
      <c r="J647" s="47">
        <f t="shared" ca="1" si="34"/>
        <v>0</v>
      </c>
      <c r="K647" s="45" t="str">
        <f>[1]!s_info_Nature(B647)</f>
        <v>中央国有企业</v>
      </c>
      <c r="L647" s="45" t="str">
        <f>[1]!b_info_windl1type(B647)</f>
        <v>金融债</v>
      </c>
      <c r="M647" s="17">
        <f>[1]!b_info_couponrate(B647)</f>
        <v>4.04</v>
      </c>
      <c r="N647" s="18" t="str">
        <f>[1]!B_Info_ListedDate(B647)</f>
        <v>2017-04-12</v>
      </c>
      <c r="O647" s="18" t="str">
        <f>[1]!b_issue_firstissue(B647)</f>
        <v>2017-04-06</v>
      </c>
      <c r="P647" s="4">
        <f t="shared" ca="1" si="35"/>
        <v>42905</v>
      </c>
    </row>
    <row r="648" spans="2:16">
      <c r="B648" s="7">
        <v>170210</v>
      </c>
      <c r="C648" s="7">
        <v>4.2625000000000002</v>
      </c>
      <c r="D648" s="44" t="str">
        <f>[1]!b_info_name(B648)</f>
        <v>17国开10</v>
      </c>
      <c r="E648" s="45">
        <f>[1]!b_info_latestissurercreditrating(B648)</f>
        <v>0</v>
      </c>
      <c r="F648" s="46">
        <f ca="1">[1]!b_anal_day(B648,$A$5)/365</f>
        <v>9.8164383561643831</v>
      </c>
      <c r="G648" s="47">
        <f ca="1">[1]!b_anal_yield_cnbd(B648,$A$5)</f>
        <v>0</v>
      </c>
      <c r="H648" s="47">
        <f t="shared" ca="1" si="33"/>
        <v>426.25</v>
      </c>
      <c r="I648" s="47">
        <f ca="1">[1]!b_anal_yield_cnbd(B648,$A$7)</f>
        <v>0</v>
      </c>
      <c r="J648" s="47">
        <f t="shared" ca="1" si="34"/>
        <v>0</v>
      </c>
      <c r="K648" s="45" t="str">
        <f>[1]!s_info_Nature(B648)</f>
        <v>中央国有企业</v>
      </c>
      <c r="L648" s="45" t="str">
        <f>[1]!b_info_windl1type(B648)</f>
        <v>金融债</v>
      </c>
      <c r="M648" s="17">
        <f>[1]!b_info_couponrate(B648)</f>
        <v>4.04</v>
      </c>
      <c r="N648" s="18" t="str">
        <f>[1]!B_Info_ListedDate(B648)</f>
        <v>2017-04-12</v>
      </c>
      <c r="O648" s="18" t="str">
        <f>[1]!b_issue_firstissue(B648)</f>
        <v>2017-04-06</v>
      </c>
      <c r="P648" s="4">
        <f t="shared" ca="1" si="35"/>
        <v>42905</v>
      </c>
    </row>
    <row r="649" spans="2:16">
      <c r="B649" s="7">
        <v>170210</v>
      </c>
      <c r="C649" s="7">
        <v>4.2625000000000002</v>
      </c>
      <c r="D649" s="44" t="str">
        <f>[1]!b_info_name(B649)</f>
        <v>17国开10</v>
      </c>
      <c r="E649" s="45">
        <f>[1]!b_info_latestissurercreditrating(B649)</f>
        <v>0</v>
      </c>
      <c r="F649" s="46">
        <f ca="1">[1]!b_anal_day(B649,$A$5)/365</f>
        <v>9.8164383561643831</v>
      </c>
      <c r="G649" s="47">
        <f ca="1">[1]!b_anal_yield_cnbd(B649,$A$5)</f>
        <v>0</v>
      </c>
      <c r="H649" s="47">
        <f t="shared" ca="1" si="33"/>
        <v>426.25</v>
      </c>
      <c r="I649" s="47">
        <f ca="1">[1]!b_anal_yield_cnbd(B649,$A$7)</f>
        <v>0</v>
      </c>
      <c r="J649" s="47">
        <f t="shared" ca="1" si="34"/>
        <v>0</v>
      </c>
      <c r="K649" s="45" t="str">
        <f>[1]!s_info_Nature(B649)</f>
        <v>中央国有企业</v>
      </c>
      <c r="L649" s="45" t="str">
        <f>[1]!b_info_windl1type(B649)</f>
        <v>金融债</v>
      </c>
      <c r="M649" s="17">
        <f>[1]!b_info_couponrate(B649)</f>
        <v>4.04</v>
      </c>
      <c r="N649" s="18" t="str">
        <f>[1]!B_Info_ListedDate(B649)</f>
        <v>2017-04-12</v>
      </c>
      <c r="O649" s="18" t="str">
        <f>[1]!b_issue_firstissue(B649)</f>
        <v>2017-04-06</v>
      </c>
      <c r="P649" s="4">
        <f t="shared" ca="1" si="35"/>
        <v>42905</v>
      </c>
    </row>
    <row r="650" spans="2:16">
      <c r="B650" s="7">
        <v>170210</v>
      </c>
      <c r="C650" s="7">
        <v>4.2625000000000002</v>
      </c>
      <c r="D650" s="44" t="str">
        <f>[1]!b_info_name(B650)</f>
        <v>17国开10</v>
      </c>
      <c r="E650" s="45">
        <f>[1]!b_info_latestissurercreditrating(B650)</f>
        <v>0</v>
      </c>
      <c r="F650" s="46">
        <f ca="1">[1]!b_anal_day(B650,$A$5)/365</f>
        <v>9.8164383561643831</v>
      </c>
      <c r="G650" s="47">
        <f ca="1">[1]!b_anal_yield_cnbd(B650,$A$5)</f>
        <v>0</v>
      </c>
      <c r="H650" s="47">
        <f t="shared" ca="1" si="33"/>
        <v>426.25</v>
      </c>
      <c r="I650" s="47">
        <f ca="1">[1]!b_anal_yield_cnbd(B650,$A$7)</f>
        <v>0</v>
      </c>
      <c r="J650" s="47">
        <f t="shared" ca="1" si="34"/>
        <v>0</v>
      </c>
      <c r="K650" s="45" t="str">
        <f>[1]!s_info_Nature(B650)</f>
        <v>中央国有企业</v>
      </c>
      <c r="L650" s="45" t="str">
        <f>[1]!b_info_windl1type(B650)</f>
        <v>金融债</v>
      </c>
      <c r="M650" s="17">
        <f>[1]!b_info_couponrate(B650)</f>
        <v>4.04</v>
      </c>
      <c r="N650" s="18" t="str">
        <f>[1]!B_Info_ListedDate(B650)</f>
        <v>2017-04-12</v>
      </c>
      <c r="O650" s="18" t="str">
        <f>[1]!b_issue_firstissue(B650)</f>
        <v>2017-04-06</v>
      </c>
      <c r="P650" s="4">
        <f t="shared" ca="1" si="35"/>
        <v>42905</v>
      </c>
    </row>
    <row r="651" spans="2:16">
      <c r="B651" s="7">
        <v>170210</v>
      </c>
      <c r="C651" s="7">
        <v>4.2625000000000002</v>
      </c>
      <c r="D651" s="44" t="str">
        <f>[1]!b_info_name(B651)</f>
        <v>17国开10</v>
      </c>
      <c r="E651" s="45">
        <f>[1]!b_info_latestissurercreditrating(B651)</f>
        <v>0</v>
      </c>
      <c r="F651" s="46">
        <f ca="1">[1]!b_anal_day(B651,$A$5)/365</f>
        <v>9.8164383561643831</v>
      </c>
      <c r="G651" s="47">
        <f ca="1">[1]!b_anal_yield_cnbd(B651,$A$5)</f>
        <v>0</v>
      </c>
      <c r="H651" s="47">
        <f t="shared" ca="1" si="33"/>
        <v>426.25</v>
      </c>
      <c r="I651" s="47">
        <f ca="1">[1]!b_anal_yield_cnbd(B651,$A$7)</f>
        <v>0</v>
      </c>
      <c r="J651" s="47">
        <f t="shared" ca="1" si="34"/>
        <v>0</v>
      </c>
      <c r="K651" s="45" t="str">
        <f>[1]!s_info_Nature(B651)</f>
        <v>中央国有企业</v>
      </c>
      <c r="L651" s="45" t="str">
        <f>[1]!b_info_windl1type(B651)</f>
        <v>金融债</v>
      </c>
      <c r="M651" s="17">
        <f>[1]!b_info_couponrate(B651)</f>
        <v>4.04</v>
      </c>
      <c r="N651" s="18" t="str">
        <f>[1]!B_Info_ListedDate(B651)</f>
        <v>2017-04-12</v>
      </c>
      <c r="O651" s="18" t="str">
        <f>[1]!b_issue_firstissue(B651)</f>
        <v>2017-04-06</v>
      </c>
      <c r="P651" s="4">
        <f t="shared" ca="1" si="35"/>
        <v>42905</v>
      </c>
    </row>
    <row r="652" spans="2:16">
      <c r="B652" s="7">
        <v>170210</v>
      </c>
      <c r="C652" s="7">
        <v>4.2625000000000002</v>
      </c>
      <c r="D652" s="44" t="str">
        <f>[1]!b_info_name(B652)</f>
        <v>17国开10</v>
      </c>
      <c r="E652" s="45">
        <f>[1]!b_info_latestissurercreditrating(B652)</f>
        <v>0</v>
      </c>
      <c r="F652" s="46">
        <f ca="1">[1]!b_anal_day(B652,$A$5)/365</f>
        <v>9.8164383561643831</v>
      </c>
      <c r="G652" s="47">
        <f ca="1">[1]!b_anal_yield_cnbd(B652,$A$5)</f>
        <v>0</v>
      </c>
      <c r="H652" s="47">
        <f t="shared" ca="1" si="33"/>
        <v>426.25</v>
      </c>
      <c r="I652" s="47">
        <f ca="1">[1]!b_anal_yield_cnbd(B652,$A$7)</f>
        <v>0</v>
      </c>
      <c r="J652" s="47">
        <f t="shared" ca="1" si="34"/>
        <v>0</v>
      </c>
      <c r="K652" s="45" t="str">
        <f>[1]!s_info_Nature(B652)</f>
        <v>中央国有企业</v>
      </c>
      <c r="L652" s="45" t="str">
        <f>[1]!b_info_windl1type(B652)</f>
        <v>金融债</v>
      </c>
      <c r="M652" s="17">
        <f>[1]!b_info_couponrate(B652)</f>
        <v>4.04</v>
      </c>
      <c r="N652" s="18" t="str">
        <f>[1]!B_Info_ListedDate(B652)</f>
        <v>2017-04-12</v>
      </c>
      <c r="O652" s="18" t="str">
        <f>[1]!b_issue_firstissue(B652)</f>
        <v>2017-04-06</v>
      </c>
      <c r="P652" s="4">
        <f t="shared" ca="1" si="35"/>
        <v>42905</v>
      </c>
    </row>
    <row r="653" spans="2:16">
      <c r="B653" s="7">
        <v>170210</v>
      </c>
      <c r="C653" s="7">
        <v>4.2625000000000002</v>
      </c>
      <c r="D653" s="44" t="str">
        <f>[1]!b_info_name(B653)</f>
        <v>17国开10</v>
      </c>
      <c r="E653" s="45">
        <f>[1]!b_info_latestissurercreditrating(B653)</f>
        <v>0</v>
      </c>
      <c r="F653" s="46">
        <f ca="1">[1]!b_anal_day(B653,$A$5)/365</f>
        <v>9.8164383561643831</v>
      </c>
      <c r="G653" s="47">
        <f ca="1">[1]!b_anal_yield_cnbd(B653,$A$5)</f>
        <v>0</v>
      </c>
      <c r="H653" s="47">
        <f t="shared" ca="1" si="33"/>
        <v>426.25</v>
      </c>
      <c r="I653" s="47">
        <f ca="1">[1]!b_anal_yield_cnbd(B653,$A$7)</f>
        <v>0</v>
      </c>
      <c r="J653" s="47">
        <f t="shared" ca="1" si="34"/>
        <v>0</v>
      </c>
      <c r="K653" s="45" t="str">
        <f>[1]!s_info_Nature(B653)</f>
        <v>中央国有企业</v>
      </c>
      <c r="L653" s="45" t="str">
        <f>[1]!b_info_windl1type(B653)</f>
        <v>金融债</v>
      </c>
      <c r="M653" s="17">
        <f>[1]!b_info_couponrate(B653)</f>
        <v>4.04</v>
      </c>
      <c r="N653" s="18" t="str">
        <f>[1]!B_Info_ListedDate(B653)</f>
        <v>2017-04-12</v>
      </c>
      <c r="O653" s="18" t="str">
        <f>[1]!b_issue_firstissue(B653)</f>
        <v>2017-04-06</v>
      </c>
      <c r="P653" s="4">
        <f t="shared" ca="1" si="35"/>
        <v>42905</v>
      </c>
    </row>
    <row r="654" spans="2:16">
      <c r="B654" s="7">
        <v>170210</v>
      </c>
      <c r="C654" s="7">
        <v>4.2625000000000002</v>
      </c>
      <c r="D654" s="44" t="str">
        <f>[1]!b_info_name(B654)</f>
        <v>17国开10</v>
      </c>
      <c r="E654" s="45">
        <f>[1]!b_info_latestissurercreditrating(B654)</f>
        <v>0</v>
      </c>
      <c r="F654" s="46">
        <f ca="1">[1]!b_anal_day(B654,$A$5)/365</f>
        <v>9.8164383561643831</v>
      </c>
      <c r="G654" s="47">
        <f ca="1">[1]!b_anal_yield_cnbd(B654,$A$5)</f>
        <v>0</v>
      </c>
      <c r="H654" s="47">
        <f t="shared" ca="1" si="33"/>
        <v>426.25</v>
      </c>
      <c r="I654" s="47">
        <f ca="1">[1]!b_anal_yield_cnbd(B654,$A$7)</f>
        <v>0</v>
      </c>
      <c r="J654" s="47">
        <f t="shared" ca="1" si="34"/>
        <v>0</v>
      </c>
      <c r="K654" s="45" t="str">
        <f>[1]!s_info_Nature(B654)</f>
        <v>中央国有企业</v>
      </c>
      <c r="L654" s="45" t="str">
        <f>[1]!b_info_windl1type(B654)</f>
        <v>金融债</v>
      </c>
      <c r="M654" s="17">
        <f>[1]!b_info_couponrate(B654)</f>
        <v>4.04</v>
      </c>
      <c r="N654" s="18" t="str">
        <f>[1]!B_Info_ListedDate(B654)</f>
        <v>2017-04-12</v>
      </c>
      <c r="O654" s="18" t="str">
        <f>[1]!b_issue_firstissue(B654)</f>
        <v>2017-04-06</v>
      </c>
      <c r="P654" s="4">
        <f t="shared" ca="1" si="35"/>
        <v>42905</v>
      </c>
    </row>
    <row r="655" spans="2:16">
      <c r="B655" s="7">
        <v>170210</v>
      </c>
      <c r="C655" s="7">
        <v>4.2625000000000002</v>
      </c>
      <c r="D655" s="44" t="str">
        <f>[1]!b_info_name(B655)</f>
        <v>17国开10</v>
      </c>
      <c r="E655" s="45">
        <f>[1]!b_info_latestissurercreditrating(B655)</f>
        <v>0</v>
      </c>
      <c r="F655" s="46">
        <f ca="1">[1]!b_anal_day(B655,$A$5)/365</f>
        <v>9.8164383561643831</v>
      </c>
      <c r="G655" s="47">
        <f ca="1">[1]!b_anal_yield_cnbd(B655,$A$5)</f>
        <v>0</v>
      </c>
      <c r="H655" s="47">
        <f t="shared" ca="1" si="33"/>
        <v>426.25</v>
      </c>
      <c r="I655" s="47">
        <f ca="1">[1]!b_anal_yield_cnbd(B655,$A$7)</f>
        <v>0</v>
      </c>
      <c r="J655" s="47">
        <f t="shared" ca="1" si="34"/>
        <v>0</v>
      </c>
      <c r="K655" s="45" t="str">
        <f>[1]!s_info_Nature(B655)</f>
        <v>中央国有企业</v>
      </c>
      <c r="L655" s="45" t="str">
        <f>[1]!b_info_windl1type(B655)</f>
        <v>金融债</v>
      </c>
      <c r="M655" s="17">
        <f>[1]!b_info_couponrate(B655)</f>
        <v>4.04</v>
      </c>
      <c r="N655" s="18" t="str">
        <f>[1]!B_Info_ListedDate(B655)</f>
        <v>2017-04-12</v>
      </c>
      <c r="O655" s="18" t="str">
        <f>[1]!b_issue_firstissue(B655)</f>
        <v>2017-04-06</v>
      </c>
      <c r="P655" s="4">
        <f t="shared" ca="1" si="35"/>
        <v>42905</v>
      </c>
    </row>
    <row r="656" spans="2:16">
      <c r="B656" s="7">
        <v>170210</v>
      </c>
      <c r="C656" s="7">
        <v>4.2625000000000002</v>
      </c>
      <c r="D656" s="44" t="str">
        <f>[1]!b_info_name(B656)</f>
        <v>17国开10</v>
      </c>
      <c r="E656" s="45">
        <f>[1]!b_info_latestissurercreditrating(B656)</f>
        <v>0</v>
      </c>
      <c r="F656" s="46">
        <f ca="1">[1]!b_anal_day(B656,$A$5)/365</f>
        <v>9.8164383561643831</v>
      </c>
      <c r="G656" s="47">
        <f ca="1">[1]!b_anal_yield_cnbd(B656,$A$5)</f>
        <v>0</v>
      </c>
      <c r="H656" s="47">
        <f t="shared" ca="1" si="33"/>
        <v>426.25</v>
      </c>
      <c r="I656" s="47">
        <f ca="1">[1]!b_anal_yield_cnbd(B656,$A$7)</f>
        <v>0</v>
      </c>
      <c r="J656" s="47">
        <f t="shared" ca="1" si="34"/>
        <v>0</v>
      </c>
      <c r="K656" s="45" t="str">
        <f>[1]!s_info_Nature(B656)</f>
        <v>中央国有企业</v>
      </c>
      <c r="L656" s="45" t="str">
        <f>[1]!b_info_windl1type(B656)</f>
        <v>金融债</v>
      </c>
      <c r="M656" s="17">
        <f>[1]!b_info_couponrate(B656)</f>
        <v>4.04</v>
      </c>
      <c r="N656" s="18" t="str">
        <f>[1]!B_Info_ListedDate(B656)</f>
        <v>2017-04-12</v>
      </c>
      <c r="O656" s="18" t="str">
        <f>[1]!b_issue_firstissue(B656)</f>
        <v>2017-04-06</v>
      </c>
      <c r="P656" s="4">
        <f t="shared" ca="1" si="35"/>
        <v>42905</v>
      </c>
    </row>
    <row r="657" spans="2:16">
      <c r="B657" s="7">
        <v>170210</v>
      </c>
      <c r="C657" s="7">
        <v>4.2625000000000002</v>
      </c>
      <c r="D657" s="44" t="str">
        <f>[1]!b_info_name(B657)</f>
        <v>17国开10</v>
      </c>
      <c r="E657" s="45">
        <f>[1]!b_info_latestissurercreditrating(B657)</f>
        <v>0</v>
      </c>
      <c r="F657" s="46">
        <f ca="1">[1]!b_anal_day(B657,$A$5)/365</f>
        <v>9.8164383561643831</v>
      </c>
      <c r="G657" s="47">
        <f ca="1">[1]!b_anal_yield_cnbd(B657,$A$5)</f>
        <v>0</v>
      </c>
      <c r="H657" s="47">
        <f t="shared" ca="1" si="33"/>
        <v>426.25</v>
      </c>
      <c r="I657" s="47">
        <f ca="1">[1]!b_anal_yield_cnbd(B657,$A$7)</f>
        <v>0</v>
      </c>
      <c r="J657" s="47">
        <f t="shared" ca="1" si="34"/>
        <v>0</v>
      </c>
      <c r="K657" s="45" t="str">
        <f>[1]!s_info_Nature(B657)</f>
        <v>中央国有企业</v>
      </c>
      <c r="L657" s="45" t="str">
        <f>[1]!b_info_windl1type(B657)</f>
        <v>金融债</v>
      </c>
      <c r="M657" s="17">
        <f>[1]!b_info_couponrate(B657)</f>
        <v>4.04</v>
      </c>
      <c r="N657" s="18" t="str">
        <f>[1]!B_Info_ListedDate(B657)</f>
        <v>2017-04-12</v>
      </c>
      <c r="O657" s="18" t="str">
        <f>[1]!b_issue_firstissue(B657)</f>
        <v>2017-04-06</v>
      </c>
      <c r="P657" s="4">
        <f t="shared" ca="1" si="35"/>
        <v>42905</v>
      </c>
    </row>
    <row r="658" spans="2:16">
      <c r="B658" s="7">
        <v>170210</v>
      </c>
      <c r="C658" s="7">
        <v>4.2625000000000002</v>
      </c>
      <c r="D658" s="44" t="str">
        <f>[1]!b_info_name(B658)</f>
        <v>17国开10</v>
      </c>
      <c r="E658" s="45">
        <f>[1]!b_info_latestissurercreditrating(B658)</f>
        <v>0</v>
      </c>
      <c r="F658" s="46">
        <f ca="1">[1]!b_anal_day(B658,$A$5)/365</f>
        <v>9.8164383561643831</v>
      </c>
      <c r="G658" s="47">
        <f ca="1">[1]!b_anal_yield_cnbd(B658,$A$5)</f>
        <v>0</v>
      </c>
      <c r="H658" s="47">
        <f t="shared" ca="1" si="33"/>
        <v>426.25</v>
      </c>
      <c r="I658" s="47">
        <f ca="1">[1]!b_anal_yield_cnbd(B658,$A$7)</f>
        <v>0</v>
      </c>
      <c r="J658" s="47">
        <f t="shared" ca="1" si="34"/>
        <v>0</v>
      </c>
      <c r="K658" s="45" t="str">
        <f>[1]!s_info_Nature(B658)</f>
        <v>中央国有企业</v>
      </c>
      <c r="L658" s="45" t="str">
        <f>[1]!b_info_windl1type(B658)</f>
        <v>金融债</v>
      </c>
      <c r="M658" s="17">
        <f>[1]!b_info_couponrate(B658)</f>
        <v>4.04</v>
      </c>
      <c r="N658" s="18" t="str">
        <f>[1]!B_Info_ListedDate(B658)</f>
        <v>2017-04-12</v>
      </c>
      <c r="O658" s="18" t="str">
        <f>[1]!b_issue_firstissue(B658)</f>
        <v>2017-04-06</v>
      </c>
      <c r="P658" s="4">
        <f t="shared" ca="1" si="35"/>
        <v>42905</v>
      </c>
    </row>
    <row r="659" spans="2:16">
      <c r="B659" s="7">
        <v>170210</v>
      </c>
      <c r="C659" s="7">
        <v>4.2625000000000002</v>
      </c>
      <c r="D659" s="44" t="str">
        <f>[1]!b_info_name(B659)</f>
        <v>17国开10</v>
      </c>
      <c r="E659" s="45">
        <f>[1]!b_info_latestissurercreditrating(B659)</f>
        <v>0</v>
      </c>
      <c r="F659" s="46">
        <f ca="1">[1]!b_anal_day(B659,$A$5)/365</f>
        <v>9.8164383561643831</v>
      </c>
      <c r="G659" s="47">
        <f ca="1">[1]!b_anal_yield_cnbd(B659,$A$5)</f>
        <v>0</v>
      </c>
      <c r="H659" s="47">
        <f t="shared" ca="1" si="33"/>
        <v>426.25</v>
      </c>
      <c r="I659" s="47">
        <f ca="1">[1]!b_anal_yield_cnbd(B659,$A$7)</f>
        <v>0</v>
      </c>
      <c r="J659" s="47">
        <f t="shared" ca="1" si="34"/>
        <v>0</v>
      </c>
      <c r="K659" s="45" t="str">
        <f>[1]!s_info_Nature(B659)</f>
        <v>中央国有企业</v>
      </c>
      <c r="L659" s="45" t="str">
        <f>[1]!b_info_windl1type(B659)</f>
        <v>金融债</v>
      </c>
      <c r="M659" s="17">
        <f>[1]!b_info_couponrate(B659)</f>
        <v>4.04</v>
      </c>
      <c r="N659" s="18" t="str">
        <f>[1]!B_Info_ListedDate(B659)</f>
        <v>2017-04-12</v>
      </c>
      <c r="O659" s="18" t="str">
        <f>[1]!b_issue_firstissue(B659)</f>
        <v>2017-04-06</v>
      </c>
      <c r="P659" s="4">
        <f t="shared" ca="1" si="35"/>
        <v>42905</v>
      </c>
    </row>
    <row r="660" spans="2:16">
      <c r="B660" s="7">
        <v>170210</v>
      </c>
      <c r="C660" s="7">
        <v>4.2625000000000002</v>
      </c>
      <c r="D660" s="44" t="str">
        <f>[1]!b_info_name(B660)</f>
        <v>17国开10</v>
      </c>
      <c r="E660" s="45">
        <f>[1]!b_info_latestissurercreditrating(B660)</f>
        <v>0</v>
      </c>
      <c r="F660" s="46">
        <f ca="1">[1]!b_anal_day(B660,$A$5)/365</f>
        <v>9.8164383561643831</v>
      </c>
      <c r="G660" s="47">
        <f ca="1">[1]!b_anal_yield_cnbd(B660,$A$5)</f>
        <v>0</v>
      </c>
      <c r="H660" s="47">
        <f t="shared" ca="1" si="33"/>
        <v>426.25</v>
      </c>
      <c r="I660" s="47">
        <f ca="1">[1]!b_anal_yield_cnbd(B660,$A$7)</f>
        <v>0</v>
      </c>
      <c r="J660" s="47">
        <f t="shared" ca="1" si="34"/>
        <v>0</v>
      </c>
      <c r="K660" s="45" t="str">
        <f>[1]!s_info_Nature(B660)</f>
        <v>中央国有企业</v>
      </c>
      <c r="L660" s="45" t="str">
        <f>[1]!b_info_windl1type(B660)</f>
        <v>金融债</v>
      </c>
      <c r="M660" s="17">
        <f>[1]!b_info_couponrate(B660)</f>
        <v>4.04</v>
      </c>
      <c r="N660" s="18" t="str">
        <f>[1]!B_Info_ListedDate(B660)</f>
        <v>2017-04-12</v>
      </c>
      <c r="O660" s="18" t="str">
        <f>[1]!b_issue_firstissue(B660)</f>
        <v>2017-04-06</v>
      </c>
      <c r="P660" s="4">
        <f t="shared" ca="1" si="35"/>
        <v>42905</v>
      </c>
    </row>
    <row r="661" spans="2:16">
      <c r="B661" s="7">
        <v>170210</v>
      </c>
      <c r="C661" s="7">
        <v>4.2625000000000002</v>
      </c>
      <c r="D661" s="44" t="str">
        <f>[1]!b_info_name(B661)</f>
        <v>17国开10</v>
      </c>
      <c r="E661" s="45">
        <f>[1]!b_info_latestissurercreditrating(B661)</f>
        <v>0</v>
      </c>
      <c r="F661" s="46">
        <f ca="1">[1]!b_anal_day(B661,$A$5)/365</f>
        <v>9.8164383561643831</v>
      </c>
      <c r="G661" s="47">
        <f ca="1">[1]!b_anal_yield_cnbd(B661,$A$5)</f>
        <v>0</v>
      </c>
      <c r="H661" s="47">
        <f t="shared" ca="1" si="33"/>
        <v>426.25</v>
      </c>
      <c r="I661" s="47">
        <f ca="1">[1]!b_anal_yield_cnbd(B661,$A$7)</f>
        <v>0</v>
      </c>
      <c r="J661" s="47">
        <f t="shared" ca="1" si="34"/>
        <v>0</v>
      </c>
      <c r="K661" s="45" t="str">
        <f>[1]!s_info_Nature(B661)</f>
        <v>中央国有企业</v>
      </c>
      <c r="L661" s="45" t="str">
        <f>[1]!b_info_windl1type(B661)</f>
        <v>金融债</v>
      </c>
      <c r="M661" s="17">
        <f>[1]!b_info_couponrate(B661)</f>
        <v>4.04</v>
      </c>
      <c r="N661" s="18" t="str">
        <f>[1]!B_Info_ListedDate(B661)</f>
        <v>2017-04-12</v>
      </c>
      <c r="O661" s="18" t="str">
        <f>[1]!b_issue_firstissue(B661)</f>
        <v>2017-04-06</v>
      </c>
      <c r="P661" s="4">
        <f t="shared" ca="1" si="35"/>
        <v>42905</v>
      </c>
    </row>
    <row r="662" spans="2:16">
      <c r="B662" s="7">
        <v>170210</v>
      </c>
      <c r="C662" s="7">
        <v>4.2625000000000002</v>
      </c>
      <c r="D662" s="44" t="str">
        <f>[1]!b_info_name(B662)</f>
        <v>17国开10</v>
      </c>
      <c r="E662" s="45">
        <f>[1]!b_info_latestissurercreditrating(B662)</f>
        <v>0</v>
      </c>
      <c r="F662" s="46">
        <f ca="1">[1]!b_anal_day(B662,$A$5)/365</f>
        <v>9.8164383561643831</v>
      </c>
      <c r="G662" s="47">
        <f ca="1">[1]!b_anal_yield_cnbd(B662,$A$5)</f>
        <v>0</v>
      </c>
      <c r="H662" s="47">
        <f t="shared" ca="1" si="33"/>
        <v>426.25</v>
      </c>
      <c r="I662" s="47">
        <f ca="1">[1]!b_anal_yield_cnbd(B662,$A$7)</f>
        <v>0</v>
      </c>
      <c r="J662" s="47">
        <f t="shared" ca="1" si="34"/>
        <v>0</v>
      </c>
      <c r="K662" s="45" t="str">
        <f>[1]!s_info_Nature(B662)</f>
        <v>中央国有企业</v>
      </c>
      <c r="L662" s="45" t="str">
        <f>[1]!b_info_windl1type(B662)</f>
        <v>金融债</v>
      </c>
      <c r="M662" s="17">
        <f>[1]!b_info_couponrate(B662)</f>
        <v>4.04</v>
      </c>
      <c r="N662" s="18" t="str">
        <f>[1]!B_Info_ListedDate(B662)</f>
        <v>2017-04-12</v>
      </c>
      <c r="O662" s="18" t="str">
        <f>[1]!b_issue_firstissue(B662)</f>
        <v>2017-04-06</v>
      </c>
      <c r="P662" s="4">
        <f t="shared" ca="1" si="35"/>
        <v>42905</v>
      </c>
    </row>
    <row r="663" spans="2:16">
      <c r="B663" s="7">
        <v>170210</v>
      </c>
      <c r="C663" s="7">
        <v>4.2625000000000002</v>
      </c>
      <c r="D663" s="44" t="str">
        <f>[1]!b_info_name(B663)</f>
        <v>17国开10</v>
      </c>
      <c r="E663" s="45">
        <f>[1]!b_info_latestissurercreditrating(B663)</f>
        <v>0</v>
      </c>
      <c r="F663" s="46">
        <f ca="1">[1]!b_anal_day(B663,$A$5)/365</f>
        <v>9.8164383561643831</v>
      </c>
      <c r="G663" s="47">
        <f ca="1">[1]!b_anal_yield_cnbd(B663,$A$5)</f>
        <v>0</v>
      </c>
      <c r="H663" s="47">
        <f t="shared" ca="1" si="33"/>
        <v>426.25</v>
      </c>
      <c r="I663" s="47">
        <f ca="1">[1]!b_anal_yield_cnbd(B663,$A$7)</f>
        <v>0</v>
      </c>
      <c r="J663" s="47">
        <f t="shared" ca="1" si="34"/>
        <v>0</v>
      </c>
      <c r="K663" s="45" t="str">
        <f>[1]!s_info_Nature(B663)</f>
        <v>中央国有企业</v>
      </c>
      <c r="L663" s="45" t="str">
        <f>[1]!b_info_windl1type(B663)</f>
        <v>金融债</v>
      </c>
      <c r="M663" s="17">
        <f>[1]!b_info_couponrate(B663)</f>
        <v>4.04</v>
      </c>
      <c r="N663" s="18" t="str">
        <f>[1]!B_Info_ListedDate(B663)</f>
        <v>2017-04-12</v>
      </c>
      <c r="O663" s="18" t="str">
        <f>[1]!b_issue_firstissue(B663)</f>
        <v>2017-04-06</v>
      </c>
      <c r="P663" s="4">
        <f t="shared" ca="1" si="35"/>
        <v>42905</v>
      </c>
    </row>
    <row r="664" spans="2:16">
      <c r="B664" s="7">
        <v>170210</v>
      </c>
      <c r="C664" s="7">
        <v>4.2625000000000002</v>
      </c>
      <c r="D664" s="44" t="str">
        <f>[1]!b_info_name(B664)</f>
        <v>17国开10</v>
      </c>
      <c r="E664" s="45">
        <f>[1]!b_info_latestissurercreditrating(B664)</f>
        <v>0</v>
      </c>
      <c r="F664" s="46">
        <f ca="1">[1]!b_anal_day(B664,$A$5)/365</f>
        <v>9.8164383561643831</v>
      </c>
      <c r="G664" s="47">
        <f ca="1">[1]!b_anal_yield_cnbd(B664,$A$5)</f>
        <v>0</v>
      </c>
      <c r="H664" s="47">
        <f t="shared" ca="1" si="33"/>
        <v>426.25</v>
      </c>
      <c r="I664" s="47">
        <f ca="1">[1]!b_anal_yield_cnbd(B664,$A$7)</f>
        <v>0</v>
      </c>
      <c r="J664" s="47">
        <f t="shared" ca="1" si="34"/>
        <v>0</v>
      </c>
      <c r="K664" s="45" t="str">
        <f>[1]!s_info_Nature(B664)</f>
        <v>中央国有企业</v>
      </c>
      <c r="L664" s="45" t="str">
        <f>[1]!b_info_windl1type(B664)</f>
        <v>金融债</v>
      </c>
      <c r="M664" s="17">
        <f>[1]!b_info_couponrate(B664)</f>
        <v>4.04</v>
      </c>
      <c r="N664" s="18" t="str">
        <f>[1]!B_Info_ListedDate(B664)</f>
        <v>2017-04-12</v>
      </c>
      <c r="O664" s="18" t="str">
        <f>[1]!b_issue_firstissue(B664)</f>
        <v>2017-04-06</v>
      </c>
      <c r="P664" s="4">
        <f t="shared" ca="1" si="35"/>
        <v>42905</v>
      </c>
    </row>
    <row r="665" spans="2:16">
      <c r="B665" s="7">
        <v>170210</v>
      </c>
      <c r="C665" s="7">
        <v>4.2625000000000002</v>
      </c>
      <c r="D665" s="44" t="str">
        <f>[1]!b_info_name(B665)</f>
        <v>17国开10</v>
      </c>
      <c r="E665" s="45">
        <f>[1]!b_info_latestissurercreditrating(B665)</f>
        <v>0</v>
      </c>
      <c r="F665" s="46">
        <f ca="1">[1]!b_anal_day(B665,$A$5)/365</f>
        <v>9.8164383561643831</v>
      </c>
      <c r="G665" s="47">
        <f ca="1">[1]!b_anal_yield_cnbd(B665,$A$5)</f>
        <v>0</v>
      </c>
      <c r="H665" s="47">
        <f t="shared" ca="1" si="33"/>
        <v>426.25</v>
      </c>
      <c r="I665" s="47">
        <f ca="1">[1]!b_anal_yield_cnbd(B665,$A$7)</f>
        <v>0</v>
      </c>
      <c r="J665" s="47">
        <f t="shared" ca="1" si="34"/>
        <v>0</v>
      </c>
      <c r="K665" s="45" t="str">
        <f>[1]!s_info_Nature(B665)</f>
        <v>中央国有企业</v>
      </c>
      <c r="L665" s="45" t="str">
        <f>[1]!b_info_windl1type(B665)</f>
        <v>金融债</v>
      </c>
      <c r="M665" s="17">
        <f>[1]!b_info_couponrate(B665)</f>
        <v>4.04</v>
      </c>
      <c r="N665" s="18" t="str">
        <f>[1]!B_Info_ListedDate(B665)</f>
        <v>2017-04-12</v>
      </c>
      <c r="O665" s="18" t="str">
        <f>[1]!b_issue_firstissue(B665)</f>
        <v>2017-04-06</v>
      </c>
      <c r="P665" s="4">
        <f t="shared" ca="1" si="35"/>
        <v>42905</v>
      </c>
    </row>
    <row r="666" spans="2:16">
      <c r="B666" s="7">
        <v>170210</v>
      </c>
      <c r="C666" s="7">
        <v>4.2625000000000002</v>
      </c>
      <c r="D666" s="44" t="str">
        <f>[1]!b_info_name(B666)</f>
        <v>17国开10</v>
      </c>
      <c r="E666" s="45">
        <f>[1]!b_info_latestissurercreditrating(B666)</f>
        <v>0</v>
      </c>
      <c r="F666" s="46">
        <f ca="1">[1]!b_anal_day(B666,$A$5)/365</f>
        <v>9.8164383561643831</v>
      </c>
      <c r="G666" s="47">
        <f ca="1">[1]!b_anal_yield_cnbd(B666,$A$5)</f>
        <v>0</v>
      </c>
      <c r="H666" s="47">
        <f t="shared" ca="1" si="33"/>
        <v>426.25</v>
      </c>
      <c r="I666" s="47">
        <f ca="1">[1]!b_anal_yield_cnbd(B666,$A$7)</f>
        <v>0</v>
      </c>
      <c r="J666" s="47">
        <f t="shared" ca="1" si="34"/>
        <v>0</v>
      </c>
      <c r="K666" s="45" t="str">
        <f>[1]!s_info_Nature(B666)</f>
        <v>中央国有企业</v>
      </c>
      <c r="L666" s="45" t="str">
        <f>[1]!b_info_windl1type(B666)</f>
        <v>金融债</v>
      </c>
      <c r="M666" s="17">
        <f>[1]!b_info_couponrate(B666)</f>
        <v>4.04</v>
      </c>
      <c r="N666" s="18" t="str">
        <f>[1]!B_Info_ListedDate(B666)</f>
        <v>2017-04-12</v>
      </c>
      <c r="O666" s="18" t="str">
        <f>[1]!b_issue_firstissue(B666)</f>
        <v>2017-04-06</v>
      </c>
      <c r="P666" s="4">
        <f t="shared" ca="1" si="35"/>
        <v>42905</v>
      </c>
    </row>
    <row r="667" spans="2:16">
      <c r="B667" s="7">
        <v>170210</v>
      </c>
      <c r="C667" s="7">
        <v>4.2625000000000002</v>
      </c>
      <c r="D667" s="44" t="str">
        <f>[1]!b_info_name(B667)</f>
        <v>17国开10</v>
      </c>
      <c r="E667" s="45">
        <f>[1]!b_info_latestissurercreditrating(B667)</f>
        <v>0</v>
      </c>
      <c r="F667" s="46">
        <f ca="1">[1]!b_anal_day(B667,$A$5)/365</f>
        <v>9.8164383561643831</v>
      </c>
      <c r="G667" s="47">
        <f ca="1">[1]!b_anal_yield_cnbd(B667,$A$5)</f>
        <v>0</v>
      </c>
      <c r="H667" s="47">
        <f t="shared" ca="1" si="33"/>
        <v>426.25</v>
      </c>
      <c r="I667" s="47">
        <f ca="1">[1]!b_anal_yield_cnbd(B667,$A$7)</f>
        <v>0</v>
      </c>
      <c r="J667" s="47">
        <f t="shared" ca="1" si="34"/>
        <v>0</v>
      </c>
      <c r="K667" s="45" t="str">
        <f>[1]!s_info_Nature(B667)</f>
        <v>中央国有企业</v>
      </c>
      <c r="L667" s="45" t="str">
        <f>[1]!b_info_windl1type(B667)</f>
        <v>金融债</v>
      </c>
      <c r="M667" s="17">
        <f>[1]!b_info_couponrate(B667)</f>
        <v>4.04</v>
      </c>
      <c r="N667" s="18" t="str">
        <f>[1]!B_Info_ListedDate(B667)</f>
        <v>2017-04-12</v>
      </c>
      <c r="O667" s="18" t="str">
        <f>[1]!b_issue_firstissue(B667)</f>
        <v>2017-04-06</v>
      </c>
      <c r="P667" s="4">
        <f t="shared" ca="1" si="35"/>
        <v>42905</v>
      </c>
    </row>
    <row r="668" spans="2:16">
      <c r="B668" s="7">
        <v>170210</v>
      </c>
      <c r="C668" s="7">
        <v>4.2625000000000002</v>
      </c>
      <c r="D668" s="44" t="str">
        <f>[1]!b_info_name(B668)</f>
        <v>17国开10</v>
      </c>
      <c r="E668" s="45">
        <f>[1]!b_info_latestissurercreditrating(B668)</f>
        <v>0</v>
      </c>
      <c r="F668" s="46">
        <f ca="1">[1]!b_anal_day(B668,$A$5)/365</f>
        <v>9.8164383561643831</v>
      </c>
      <c r="G668" s="47">
        <f ca="1">[1]!b_anal_yield_cnbd(B668,$A$5)</f>
        <v>0</v>
      </c>
      <c r="H668" s="47">
        <f t="shared" ca="1" si="33"/>
        <v>426.25</v>
      </c>
      <c r="I668" s="47">
        <f ca="1">[1]!b_anal_yield_cnbd(B668,$A$7)</f>
        <v>0</v>
      </c>
      <c r="J668" s="47">
        <f t="shared" ca="1" si="34"/>
        <v>0</v>
      </c>
      <c r="K668" s="45" t="str">
        <f>[1]!s_info_Nature(B668)</f>
        <v>中央国有企业</v>
      </c>
      <c r="L668" s="45" t="str">
        <f>[1]!b_info_windl1type(B668)</f>
        <v>金融债</v>
      </c>
      <c r="M668" s="17">
        <f>[1]!b_info_couponrate(B668)</f>
        <v>4.04</v>
      </c>
      <c r="N668" s="18" t="str">
        <f>[1]!B_Info_ListedDate(B668)</f>
        <v>2017-04-12</v>
      </c>
      <c r="O668" s="18" t="str">
        <f>[1]!b_issue_firstissue(B668)</f>
        <v>2017-04-06</v>
      </c>
      <c r="P668" s="4">
        <f t="shared" ca="1" si="35"/>
        <v>42905</v>
      </c>
    </row>
    <row r="669" spans="2:16">
      <c r="B669" s="7">
        <v>170210</v>
      </c>
      <c r="C669" s="7">
        <v>4.2625000000000002</v>
      </c>
      <c r="D669" s="44" t="str">
        <f>[1]!b_info_name(B669)</f>
        <v>17国开10</v>
      </c>
      <c r="E669" s="45">
        <f>[1]!b_info_latestissurercreditrating(B669)</f>
        <v>0</v>
      </c>
      <c r="F669" s="46">
        <f ca="1">[1]!b_anal_day(B669,$A$5)/365</f>
        <v>9.8164383561643831</v>
      </c>
      <c r="G669" s="47">
        <f ca="1">[1]!b_anal_yield_cnbd(B669,$A$5)</f>
        <v>0</v>
      </c>
      <c r="H669" s="47">
        <f t="shared" ca="1" si="33"/>
        <v>426.25</v>
      </c>
      <c r="I669" s="47">
        <f ca="1">[1]!b_anal_yield_cnbd(B669,$A$7)</f>
        <v>0</v>
      </c>
      <c r="J669" s="47">
        <f t="shared" ca="1" si="34"/>
        <v>0</v>
      </c>
      <c r="K669" s="45" t="str">
        <f>[1]!s_info_Nature(B669)</f>
        <v>中央国有企业</v>
      </c>
      <c r="L669" s="45" t="str">
        <f>[1]!b_info_windl1type(B669)</f>
        <v>金融债</v>
      </c>
      <c r="M669" s="17">
        <f>[1]!b_info_couponrate(B669)</f>
        <v>4.04</v>
      </c>
      <c r="N669" s="18" t="str">
        <f>[1]!B_Info_ListedDate(B669)</f>
        <v>2017-04-12</v>
      </c>
      <c r="O669" s="18" t="str">
        <f>[1]!b_issue_firstissue(B669)</f>
        <v>2017-04-06</v>
      </c>
      <c r="P669" s="4">
        <f t="shared" ca="1" si="35"/>
        <v>42905</v>
      </c>
    </row>
    <row r="670" spans="2:16">
      <c r="B670" s="7">
        <v>170210</v>
      </c>
      <c r="C670" s="7">
        <v>4.2625000000000002</v>
      </c>
      <c r="D670" s="44" t="str">
        <f>[1]!b_info_name(B670)</f>
        <v>17国开10</v>
      </c>
      <c r="E670" s="45">
        <f>[1]!b_info_latestissurercreditrating(B670)</f>
        <v>0</v>
      </c>
      <c r="F670" s="46">
        <f ca="1">[1]!b_anal_day(B670,$A$5)/365</f>
        <v>9.8164383561643831</v>
      </c>
      <c r="G670" s="47">
        <f ca="1">[1]!b_anal_yield_cnbd(B670,$A$5)</f>
        <v>0</v>
      </c>
      <c r="H670" s="47">
        <f t="shared" ca="1" si="33"/>
        <v>426.25</v>
      </c>
      <c r="I670" s="47">
        <f ca="1">[1]!b_anal_yield_cnbd(B670,$A$7)</f>
        <v>0</v>
      </c>
      <c r="J670" s="47">
        <f t="shared" ca="1" si="34"/>
        <v>0</v>
      </c>
      <c r="K670" s="45" t="str">
        <f>[1]!s_info_Nature(B670)</f>
        <v>中央国有企业</v>
      </c>
      <c r="L670" s="45" t="str">
        <f>[1]!b_info_windl1type(B670)</f>
        <v>金融债</v>
      </c>
      <c r="M670" s="17">
        <f>[1]!b_info_couponrate(B670)</f>
        <v>4.04</v>
      </c>
      <c r="N670" s="18" t="str">
        <f>[1]!B_Info_ListedDate(B670)</f>
        <v>2017-04-12</v>
      </c>
      <c r="O670" s="18" t="str">
        <f>[1]!b_issue_firstissue(B670)</f>
        <v>2017-04-06</v>
      </c>
      <c r="P670" s="4">
        <f t="shared" ca="1" si="35"/>
        <v>42905</v>
      </c>
    </row>
    <row r="671" spans="2:16">
      <c r="B671" s="7">
        <v>170210</v>
      </c>
      <c r="C671" s="7">
        <v>4.2625000000000002</v>
      </c>
      <c r="D671" s="44" t="str">
        <f>[1]!b_info_name(B671)</f>
        <v>17国开10</v>
      </c>
      <c r="E671" s="45">
        <f>[1]!b_info_latestissurercreditrating(B671)</f>
        <v>0</v>
      </c>
      <c r="F671" s="46">
        <f ca="1">[1]!b_anal_day(B671,$A$5)/365</f>
        <v>9.8164383561643831</v>
      </c>
      <c r="G671" s="47">
        <f ca="1">[1]!b_anal_yield_cnbd(B671,$A$5)</f>
        <v>0</v>
      </c>
      <c r="H671" s="47">
        <f t="shared" ca="1" si="33"/>
        <v>426.25</v>
      </c>
      <c r="I671" s="47">
        <f ca="1">[1]!b_anal_yield_cnbd(B671,$A$7)</f>
        <v>0</v>
      </c>
      <c r="J671" s="47">
        <f t="shared" ca="1" si="34"/>
        <v>0</v>
      </c>
      <c r="K671" s="45" t="str">
        <f>[1]!s_info_Nature(B671)</f>
        <v>中央国有企业</v>
      </c>
      <c r="L671" s="45" t="str">
        <f>[1]!b_info_windl1type(B671)</f>
        <v>金融债</v>
      </c>
      <c r="M671" s="17">
        <f>[1]!b_info_couponrate(B671)</f>
        <v>4.04</v>
      </c>
      <c r="N671" s="18" t="str">
        <f>[1]!B_Info_ListedDate(B671)</f>
        <v>2017-04-12</v>
      </c>
      <c r="O671" s="18" t="str">
        <f>[1]!b_issue_firstissue(B671)</f>
        <v>2017-04-06</v>
      </c>
      <c r="P671" s="4">
        <f t="shared" ca="1" si="35"/>
        <v>42905</v>
      </c>
    </row>
    <row r="672" spans="2:16">
      <c r="B672" s="7">
        <v>170210</v>
      </c>
      <c r="C672" s="7">
        <v>4.2625000000000002</v>
      </c>
      <c r="D672" s="44" t="str">
        <f>[1]!b_info_name(B672)</f>
        <v>17国开10</v>
      </c>
      <c r="E672" s="45">
        <f>[1]!b_info_latestissurercreditrating(B672)</f>
        <v>0</v>
      </c>
      <c r="F672" s="46">
        <f ca="1">[1]!b_anal_day(B672,$A$5)/365</f>
        <v>9.8164383561643831</v>
      </c>
      <c r="G672" s="47">
        <f ca="1">[1]!b_anal_yield_cnbd(B672,$A$5)</f>
        <v>0</v>
      </c>
      <c r="H672" s="47">
        <f t="shared" ca="1" si="33"/>
        <v>426.25</v>
      </c>
      <c r="I672" s="47">
        <f ca="1">[1]!b_anal_yield_cnbd(B672,$A$7)</f>
        <v>0</v>
      </c>
      <c r="J672" s="47">
        <f t="shared" ca="1" si="34"/>
        <v>0</v>
      </c>
      <c r="K672" s="45" t="str">
        <f>[1]!s_info_Nature(B672)</f>
        <v>中央国有企业</v>
      </c>
      <c r="L672" s="45" t="str">
        <f>[1]!b_info_windl1type(B672)</f>
        <v>金融债</v>
      </c>
      <c r="M672" s="17">
        <f>[1]!b_info_couponrate(B672)</f>
        <v>4.04</v>
      </c>
      <c r="N672" s="18" t="str">
        <f>[1]!B_Info_ListedDate(B672)</f>
        <v>2017-04-12</v>
      </c>
      <c r="O672" s="18" t="str">
        <f>[1]!b_issue_firstissue(B672)</f>
        <v>2017-04-06</v>
      </c>
      <c r="P672" s="4">
        <f t="shared" ca="1" si="35"/>
        <v>42905</v>
      </c>
    </row>
    <row r="673" spans="2:16">
      <c r="B673" s="7">
        <v>170210</v>
      </c>
      <c r="C673" s="7">
        <v>4.2625000000000002</v>
      </c>
      <c r="D673" s="44" t="str">
        <f>[1]!b_info_name(B673)</f>
        <v>17国开10</v>
      </c>
      <c r="E673" s="45">
        <f>[1]!b_info_latestissurercreditrating(B673)</f>
        <v>0</v>
      </c>
      <c r="F673" s="46">
        <f ca="1">[1]!b_anal_day(B673,$A$5)/365</f>
        <v>9.8164383561643831</v>
      </c>
      <c r="G673" s="47">
        <f ca="1">[1]!b_anal_yield_cnbd(B673,$A$5)</f>
        <v>0</v>
      </c>
      <c r="H673" s="47">
        <f t="shared" ca="1" si="33"/>
        <v>426.25</v>
      </c>
      <c r="I673" s="47">
        <f ca="1">[1]!b_anal_yield_cnbd(B673,$A$7)</f>
        <v>0</v>
      </c>
      <c r="J673" s="47">
        <f t="shared" ca="1" si="34"/>
        <v>0</v>
      </c>
      <c r="K673" s="45" t="str">
        <f>[1]!s_info_Nature(B673)</f>
        <v>中央国有企业</v>
      </c>
      <c r="L673" s="45" t="str">
        <f>[1]!b_info_windl1type(B673)</f>
        <v>金融债</v>
      </c>
      <c r="M673" s="17">
        <f>[1]!b_info_couponrate(B673)</f>
        <v>4.04</v>
      </c>
      <c r="N673" s="18" t="str">
        <f>[1]!B_Info_ListedDate(B673)</f>
        <v>2017-04-12</v>
      </c>
      <c r="O673" s="18" t="str">
        <f>[1]!b_issue_firstissue(B673)</f>
        <v>2017-04-06</v>
      </c>
      <c r="P673" s="4">
        <f t="shared" ca="1" si="35"/>
        <v>42905</v>
      </c>
    </row>
    <row r="674" spans="2:16">
      <c r="B674" s="7">
        <v>170210</v>
      </c>
      <c r="C674" s="7">
        <v>4.2625000000000002</v>
      </c>
      <c r="D674" s="44" t="str">
        <f>[1]!b_info_name(B674)</f>
        <v>17国开10</v>
      </c>
      <c r="E674" s="45">
        <f>[1]!b_info_latestissurercreditrating(B674)</f>
        <v>0</v>
      </c>
      <c r="F674" s="46">
        <f ca="1">[1]!b_anal_day(B674,$A$5)/365</f>
        <v>9.8164383561643831</v>
      </c>
      <c r="G674" s="47">
        <f ca="1">[1]!b_anal_yield_cnbd(B674,$A$5)</f>
        <v>0</v>
      </c>
      <c r="H674" s="47">
        <f t="shared" ca="1" si="33"/>
        <v>426.25</v>
      </c>
      <c r="I674" s="47">
        <f ca="1">[1]!b_anal_yield_cnbd(B674,$A$7)</f>
        <v>0</v>
      </c>
      <c r="J674" s="47">
        <f t="shared" ca="1" si="34"/>
        <v>0</v>
      </c>
      <c r="K674" s="45" t="str">
        <f>[1]!s_info_Nature(B674)</f>
        <v>中央国有企业</v>
      </c>
      <c r="L674" s="45" t="str">
        <f>[1]!b_info_windl1type(B674)</f>
        <v>金融债</v>
      </c>
      <c r="M674" s="17">
        <f>[1]!b_info_couponrate(B674)</f>
        <v>4.04</v>
      </c>
      <c r="N674" s="18" t="str">
        <f>[1]!B_Info_ListedDate(B674)</f>
        <v>2017-04-12</v>
      </c>
      <c r="O674" s="18" t="str">
        <f>[1]!b_issue_firstissue(B674)</f>
        <v>2017-04-06</v>
      </c>
      <c r="P674" s="4">
        <f t="shared" ca="1" si="35"/>
        <v>42905</v>
      </c>
    </row>
    <row r="675" spans="2:16">
      <c r="B675" s="7">
        <v>170210</v>
      </c>
      <c r="C675" s="7">
        <v>4.2625000000000002</v>
      </c>
      <c r="D675" s="44" t="str">
        <f>[1]!b_info_name(B675)</f>
        <v>17国开10</v>
      </c>
      <c r="E675" s="45">
        <f>[1]!b_info_latestissurercreditrating(B675)</f>
        <v>0</v>
      </c>
      <c r="F675" s="46">
        <f ca="1">[1]!b_anal_day(B675,$A$5)/365</f>
        <v>9.8164383561643831</v>
      </c>
      <c r="G675" s="47">
        <f ca="1">[1]!b_anal_yield_cnbd(B675,$A$5)</f>
        <v>0</v>
      </c>
      <c r="H675" s="47">
        <f t="shared" ca="1" si="33"/>
        <v>426.25</v>
      </c>
      <c r="I675" s="47">
        <f ca="1">[1]!b_anal_yield_cnbd(B675,$A$7)</f>
        <v>0</v>
      </c>
      <c r="J675" s="47">
        <f t="shared" ca="1" si="34"/>
        <v>0</v>
      </c>
      <c r="K675" s="45" t="str">
        <f>[1]!s_info_Nature(B675)</f>
        <v>中央国有企业</v>
      </c>
      <c r="L675" s="45" t="str">
        <f>[1]!b_info_windl1type(B675)</f>
        <v>金融债</v>
      </c>
      <c r="M675" s="17">
        <f>[1]!b_info_couponrate(B675)</f>
        <v>4.04</v>
      </c>
      <c r="N675" s="18" t="str">
        <f>[1]!B_Info_ListedDate(B675)</f>
        <v>2017-04-12</v>
      </c>
      <c r="O675" s="18" t="str">
        <f>[1]!b_issue_firstissue(B675)</f>
        <v>2017-04-06</v>
      </c>
      <c r="P675" s="4">
        <f t="shared" ca="1" si="35"/>
        <v>42905</v>
      </c>
    </row>
    <row r="676" spans="2:16">
      <c r="B676" s="7">
        <v>170210</v>
      </c>
      <c r="C676" s="7">
        <v>4.2625000000000002</v>
      </c>
      <c r="D676" s="44" t="str">
        <f>[1]!b_info_name(B676)</f>
        <v>17国开10</v>
      </c>
      <c r="E676" s="45">
        <f>[1]!b_info_latestissurercreditrating(B676)</f>
        <v>0</v>
      </c>
      <c r="F676" s="46">
        <f ca="1">[1]!b_anal_day(B676,$A$5)/365</f>
        <v>9.8164383561643831</v>
      </c>
      <c r="G676" s="47">
        <f ca="1">[1]!b_anal_yield_cnbd(B676,$A$5)</f>
        <v>0</v>
      </c>
      <c r="H676" s="47">
        <f t="shared" ref="H676:H739" ca="1" si="36">(IF(C676&lt;0.1,C676*100,C676)-G676)*100</f>
        <v>426.25</v>
      </c>
      <c r="I676" s="47">
        <f ca="1">[1]!b_anal_yield_cnbd(B676,$A$7)</f>
        <v>0</v>
      </c>
      <c r="J676" s="47">
        <f t="shared" ref="J676:J739" ca="1" si="37">(G676-I676)*100</f>
        <v>0</v>
      </c>
      <c r="K676" s="45" t="str">
        <f>[1]!s_info_Nature(B676)</f>
        <v>中央国有企业</v>
      </c>
      <c r="L676" s="45" t="str">
        <f>[1]!b_info_windl1type(B676)</f>
        <v>金融债</v>
      </c>
      <c r="M676" s="17">
        <f>[1]!b_info_couponrate(B676)</f>
        <v>4.04</v>
      </c>
      <c r="N676" s="18" t="str">
        <f>[1]!B_Info_ListedDate(B676)</f>
        <v>2017-04-12</v>
      </c>
      <c r="O676" s="18" t="str">
        <f>[1]!b_issue_firstissue(B676)</f>
        <v>2017-04-06</v>
      </c>
      <c r="P676" s="4">
        <f t="shared" ref="P676:P739" ca="1" si="38">$A$2</f>
        <v>42905</v>
      </c>
    </row>
    <row r="677" spans="2:16">
      <c r="B677" s="7">
        <v>170210</v>
      </c>
      <c r="C677" s="7">
        <v>4.2625000000000002</v>
      </c>
      <c r="D677" s="44" t="str">
        <f>[1]!b_info_name(B677)</f>
        <v>17国开10</v>
      </c>
      <c r="E677" s="45">
        <f>[1]!b_info_latestissurercreditrating(B677)</f>
        <v>0</v>
      </c>
      <c r="F677" s="46">
        <f ca="1">[1]!b_anal_day(B677,$A$5)/365</f>
        <v>9.8164383561643831</v>
      </c>
      <c r="G677" s="47">
        <f ca="1">[1]!b_anal_yield_cnbd(B677,$A$5)</f>
        <v>0</v>
      </c>
      <c r="H677" s="47">
        <f t="shared" ca="1" si="36"/>
        <v>426.25</v>
      </c>
      <c r="I677" s="47">
        <f ca="1">[1]!b_anal_yield_cnbd(B677,$A$7)</f>
        <v>0</v>
      </c>
      <c r="J677" s="47">
        <f t="shared" ca="1" si="37"/>
        <v>0</v>
      </c>
      <c r="K677" s="45" t="str">
        <f>[1]!s_info_Nature(B677)</f>
        <v>中央国有企业</v>
      </c>
      <c r="L677" s="45" t="str">
        <f>[1]!b_info_windl1type(B677)</f>
        <v>金融债</v>
      </c>
      <c r="M677" s="17">
        <f>[1]!b_info_couponrate(B677)</f>
        <v>4.04</v>
      </c>
      <c r="N677" s="18" t="str">
        <f>[1]!B_Info_ListedDate(B677)</f>
        <v>2017-04-12</v>
      </c>
      <c r="O677" s="18" t="str">
        <f>[1]!b_issue_firstissue(B677)</f>
        <v>2017-04-06</v>
      </c>
      <c r="P677" s="4">
        <f t="shared" ca="1" si="38"/>
        <v>42905</v>
      </c>
    </row>
    <row r="678" spans="2:16">
      <c r="B678" s="7">
        <v>170210</v>
      </c>
      <c r="C678" s="7">
        <v>4.2625000000000002</v>
      </c>
      <c r="D678" s="44" t="str">
        <f>[1]!b_info_name(B678)</f>
        <v>17国开10</v>
      </c>
      <c r="E678" s="45">
        <f>[1]!b_info_latestissurercreditrating(B678)</f>
        <v>0</v>
      </c>
      <c r="F678" s="46">
        <f ca="1">[1]!b_anal_day(B678,$A$5)/365</f>
        <v>9.8164383561643831</v>
      </c>
      <c r="G678" s="47">
        <f ca="1">[1]!b_anal_yield_cnbd(B678,$A$5)</f>
        <v>0</v>
      </c>
      <c r="H678" s="47">
        <f t="shared" ca="1" si="36"/>
        <v>426.25</v>
      </c>
      <c r="I678" s="47">
        <f ca="1">[1]!b_anal_yield_cnbd(B678,$A$7)</f>
        <v>0</v>
      </c>
      <c r="J678" s="47">
        <f t="shared" ca="1" si="37"/>
        <v>0</v>
      </c>
      <c r="K678" s="45" t="str">
        <f>[1]!s_info_Nature(B678)</f>
        <v>中央国有企业</v>
      </c>
      <c r="L678" s="45" t="str">
        <f>[1]!b_info_windl1type(B678)</f>
        <v>金融债</v>
      </c>
      <c r="M678" s="17">
        <f>[1]!b_info_couponrate(B678)</f>
        <v>4.04</v>
      </c>
      <c r="N678" s="18" t="str">
        <f>[1]!B_Info_ListedDate(B678)</f>
        <v>2017-04-12</v>
      </c>
      <c r="O678" s="18" t="str">
        <f>[1]!b_issue_firstissue(B678)</f>
        <v>2017-04-06</v>
      </c>
      <c r="P678" s="4">
        <f t="shared" ca="1" si="38"/>
        <v>42905</v>
      </c>
    </row>
    <row r="679" spans="2:16">
      <c r="B679" s="7">
        <v>170210</v>
      </c>
      <c r="C679" s="7">
        <v>4.2625000000000002</v>
      </c>
      <c r="D679" s="44" t="str">
        <f>[1]!b_info_name(B679)</f>
        <v>17国开10</v>
      </c>
      <c r="E679" s="45">
        <f>[1]!b_info_latestissurercreditrating(B679)</f>
        <v>0</v>
      </c>
      <c r="F679" s="46">
        <f ca="1">[1]!b_anal_day(B679,$A$5)/365</f>
        <v>9.8164383561643831</v>
      </c>
      <c r="G679" s="47">
        <f ca="1">[1]!b_anal_yield_cnbd(B679,$A$5)</f>
        <v>0</v>
      </c>
      <c r="H679" s="47">
        <f t="shared" ca="1" si="36"/>
        <v>426.25</v>
      </c>
      <c r="I679" s="47">
        <f ca="1">[1]!b_anal_yield_cnbd(B679,$A$7)</f>
        <v>0</v>
      </c>
      <c r="J679" s="47">
        <f t="shared" ca="1" si="37"/>
        <v>0</v>
      </c>
      <c r="K679" s="45" t="str">
        <f>[1]!s_info_Nature(B679)</f>
        <v>中央国有企业</v>
      </c>
      <c r="L679" s="45" t="str">
        <f>[1]!b_info_windl1type(B679)</f>
        <v>金融债</v>
      </c>
      <c r="M679" s="17">
        <f>[1]!b_info_couponrate(B679)</f>
        <v>4.04</v>
      </c>
      <c r="N679" s="18" t="str">
        <f>[1]!B_Info_ListedDate(B679)</f>
        <v>2017-04-12</v>
      </c>
      <c r="O679" s="18" t="str">
        <f>[1]!b_issue_firstissue(B679)</f>
        <v>2017-04-06</v>
      </c>
      <c r="P679" s="4">
        <f t="shared" ca="1" si="38"/>
        <v>42905</v>
      </c>
    </row>
    <row r="680" spans="2:16">
      <c r="B680" s="7">
        <v>170210</v>
      </c>
      <c r="C680" s="7">
        <v>4.2625000000000002</v>
      </c>
      <c r="D680" s="44" t="str">
        <f>[1]!b_info_name(B680)</f>
        <v>17国开10</v>
      </c>
      <c r="E680" s="45">
        <f>[1]!b_info_latestissurercreditrating(B680)</f>
        <v>0</v>
      </c>
      <c r="F680" s="46">
        <f ca="1">[1]!b_anal_day(B680,$A$5)/365</f>
        <v>9.8164383561643831</v>
      </c>
      <c r="G680" s="47">
        <f ca="1">[1]!b_anal_yield_cnbd(B680,$A$5)</f>
        <v>0</v>
      </c>
      <c r="H680" s="47">
        <f t="shared" ca="1" si="36"/>
        <v>426.25</v>
      </c>
      <c r="I680" s="47">
        <f ca="1">[1]!b_anal_yield_cnbd(B680,$A$7)</f>
        <v>0</v>
      </c>
      <c r="J680" s="47">
        <f t="shared" ca="1" si="37"/>
        <v>0</v>
      </c>
      <c r="K680" s="45" t="str">
        <f>[1]!s_info_Nature(B680)</f>
        <v>中央国有企业</v>
      </c>
      <c r="L680" s="45" t="str">
        <f>[1]!b_info_windl1type(B680)</f>
        <v>金融债</v>
      </c>
      <c r="M680" s="17">
        <f>[1]!b_info_couponrate(B680)</f>
        <v>4.04</v>
      </c>
      <c r="N680" s="18" t="str">
        <f>[1]!B_Info_ListedDate(B680)</f>
        <v>2017-04-12</v>
      </c>
      <c r="O680" s="18" t="str">
        <f>[1]!b_issue_firstissue(B680)</f>
        <v>2017-04-06</v>
      </c>
      <c r="P680" s="4">
        <f t="shared" ca="1" si="38"/>
        <v>42905</v>
      </c>
    </row>
    <row r="681" spans="2:16">
      <c r="B681" s="7">
        <v>170210</v>
      </c>
      <c r="C681" s="7">
        <v>4.2625000000000002</v>
      </c>
      <c r="D681" s="44" t="str">
        <f>[1]!b_info_name(B681)</f>
        <v>17国开10</v>
      </c>
      <c r="E681" s="45">
        <f>[1]!b_info_latestissurercreditrating(B681)</f>
        <v>0</v>
      </c>
      <c r="F681" s="46">
        <f ca="1">[1]!b_anal_day(B681,$A$5)/365</f>
        <v>9.8164383561643831</v>
      </c>
      <c r="G681" s="47">
        <f ca="1">[1]!b_anal_yield_cnbd(B681,$A$5)</f>
        <v>0</v>
      </c>
      <c r="H681" s="47">
        <f t="shared" ca="1" si="36"/>
        <v>426.25</v>
      </c>
      <c r="I681" s="47">
        <f ca="1">[1]!b_anal_yield_cnbd(B681,$A$7)</f>
        <v>0</v>
      </c>
      <c r="J681" s="47">
        <f t="shared" ca="1" si="37"/>
        <v>0</v>
      </c>
      <c r="K681" s="45" t="str">
        <f>[1]!s_info_Nature(B681)</f>
        <v>中央国有企业</v>
      </c>
      <c r="L681" s="45" t="str">
        <f>[1]!b_info_windl1type(B681)</f>
        <v>金融债</v>
      </c>
      <c r="M681" s="17">
        <f>[1]!b_info_couponrate(B681)</f>
        <v>4.04</v>
      </c>
      <c r="N681" s="18" t="str">
        <f>[1]!B_Info_ListedDate(B681)</f>
        <v>2017-04-12</v>
      </c>
      <c r="O681" s="18" t="str">
        <f>[1]!b_issue_firstissue(B681)</f>
        <v>2017-04-06</v>
      </c>
      <c r="P681" s="4">
        <f t="shared" ca="1" si="38"/>
        <v>42905</v>
      </c>
    </row>
    <row r="682" spans="2:16">
      <c r="B682" s="7">
        <v>170210</v>
      </c>
      <c r="C682" s="7">
        <v>4.2625000000000002</v>
      </c>
      <c r="D682" s="44" t="str">
        <f>[1]!b_info_name(B682)</f>
        <v>17国开10</v>
      </c>
      <c r="E682" s="45">
        <f>[1]!b_info_latestissurercreditrating(B682)</f>
        <v>0</v>
      </c>
      <c r="F682" s="46">
        <f ca="1">[1]!b_anal_day(B682,$A$5)/365</f>
        <v>9.8164383561643831</v>
      </c>
      <c r="G682" s="47">
        <f ca="1">[1]!b_anal_yield_cnbd(B682,$A$5)</f>
        <v>0</v>
      </c>
      <c r="H682" s="47">
        <f t="shared" ca="1" si="36"/>
        <v>426.25</v>
      </c>
      <c r="I682" s="47">
        <f ca="1">[1]!b_anal_yield_cnbd(B682,$A$7)</f>
        <v>0</v>
      </c>
      <c r="J682" s="47">
        <f t="shared" ca="1" si="37"/>
        <v>0</v>
      </c>
      <c r="K682" s="45" t="str">
        <f>[1]!s_info_Nature(B682)</f>
        <v>中央国有企业</v>
      </c>
      <c r="L682" s="45" t="str">
        <f>[1]!b_info_windl1type(B682)</f>
        <v>金融债</v>
      </c>
      <c r="M682" s="17">
        <f>[1]!b_info_couponrate(B682)</f>
        <v>4.04</v>
      </c>
      <c r="N682" s="18" t="str">
        <f>[1]!B_Info_ListedDate(B682)</f>
        <v>2017-04-12</v>
      </c>
      <c r="O682" s="18" t="str">
        <f>[1]!b_issue_firstissue(B682)</f>
        <v>2017-04-06</v>
      </c>
      <c r="P682" s="4">
        <f t="shared" ca="1" si="38"/>
        <v>42905</v>
      </c>
    </row>
    <row r="683" spans="2:16">
      <c r="B683" s="7">
        <v>170210</v>
      </c>
      <c r="C683" s="7">
        <v>4.2625000000000002</v>
      </c>
      <c r="D683" s="44" t="str">
        <f>[1]!b_info_name(B683)</f>
        <v>17国开10</v>
      </c>
      <c r="E683" s="45">
        <f>[1]!b_info_latestissurercreditrating(B683)</f>
        <v>0</v>
      </c>
      <c r="F683" s="46">
        <f ca="1">[1]!b_anal_day(B683,$A$5)/365</f>
        <v>9.8164383561643831</v>
      </c>
      <c r="G683" s="47">
        <f ca="1">[1]!b_anal_yield_cnbd(B683,$A$5)</f>
        <v>0</v>
      </c>
      <c r="H683" s="47">
        <f t="shared" ca="1" si="36"/>
        <v>426.25</v>
      </c>
      <c r="I683" s="47">
        <f ca="1">[1]!b_anal_yield_cnbd(B683,$A$7)</f>
        <v>0</v>
      </c>
      <c r="J683" s="47">
        <f t="shared" ca="1" si="37"/>
        <v>0</v>
      </c>
      <c r="K683" s="45" t="str">
        <f>[1]!s_info_Nature(B683)</f>
        <v>中央国有企业</v>
      </c>
      <c r="L683" s="45" t="str">
        <f>[1]!b_info_windl1type(B683)</f>
        <v>金融债</v>
      </c>
      <c r="M683" s="17">
        <f>[1]!b_info_couponrate(B683)</f>
        <v>4.04</v>
      </c>
      <c r="N683" s="18" t="str">
        <f>[1]!B_Info_ListedDate(B683)</f>
        <v>2017-04-12</v>
      </c>
      <c r="O683" s="18" t="str">
        <f>[1]!b_issue_firstissue(B683)</f>
        <v>2017-04-06</v>
      </c>
      <c r="P683" s="4">
        <f t="shared" ca="1" si="38"/>
        <v>42905</v>
      </c>
    </row>
    <row r="684" spans="2:16">
      <c r="B684" s="7">
        <v>170210</v>
      </c>
      <c r="C684" s="7">
        <v>4.2625000000000002</v>
      </c>
      <c r="D684" s="44" t="str">
        <f>[1]!b_info_name(B684)</f>
        <v>17国开10</v>
      </c>
      <c r="E684" s="45">
        <f>[1]!b_info_latestissurercreditrating(B684)</f>
        <v>0</v>
      </c>
      <c r="F684" s="46">
        <f ca="1">[1]!b_anal_day(B684,$A$5)/365</f>
        <v>9.8164383561643831</v>
      </c>
      <c r="G684" s="47">
        <f ca="1">[1]!b_anal_yield_cnbd(B684,$A$5)</f>
        <v>0</v>
      </c>
      <c r="H684" s="47">
        <f t="shared" ca="1" si="36"/>
        <v>426.25</v>
      </c>
      <c r="I684" s="47">
        <f ca="1">[1]!b_anal_yield_cnbd(B684,$A$7)</f>
        <v>0</v>
      </c>
      <c r="J684" s="47">
        <f t="shared" ca="1" si="37"/>
        <v>0</v>
      </c>
      <c r="K684" s="45" t="str">
        <f>[1]!s_info_Nature(B684)</f>
        <v>中央国有企业</v>
      </c>
      <c r="L684" s="45" t="str">
        <f>[1]!b_info_windl1type(B684)</f>
        <v>金融债</v>
      </c>
      <c r="M684" s="17">
        <f>[1]!b_info_couponrate(B684)</f>
        <v>4.04</v>
      </c>
      <c r="N684" s="18" t="str">
        <f>[1]!B_Info_ListedDate(B684)</f>
        <v>2017-04-12</v>
      </c>
      <c r="O684" s="18" t="str">
        <f>[1]!b_issue_firstissue(B684)</f>
        <v>2017-04-06</v>
      </c>
      <c r="P684" s="4">
        <f t="shared" ca="1" si="38"/>
        <v>42905</v>
      </c>
    </row>
    <row r="685" spans="2:16">
      <c r="B685" s="7">
        <v>170210</v>
      </c>
      <c r="C685" s="7">
        <v>4.2625000000000002</v>
      </c>
      <c r="D685" s="44" t="str">
        <f>[1]!b_info_name(B685)</f>
        <v>17国开10</v>
      </c>
      <c r="E685" s="45">
        <f>[1]!b_info_latestissurercreditrating(B685)</f>
        <v>0</v>
      </c>
      <c r="F685" s="46">
        <f ca="1">[1]!b_anal_day(B685,$A$5)/365</f>
        <v>9.8164383561643831</v>
      </c>
      <c r="G685" s="47">
        <f ca="1">[1]!b_anal_yield_cnbd(B685,$A$5)</f>
        <v>0</v>
      </c>
      <c r="H685" s="47">
        <f t="shared" ca="1" si="36"/>
        <v>426.25</v>
      </c>
      <c r="I685" s="47">
        <f ca="1">[1]!b_anal_yield_cnbd(B685,$A$7)</f>
        <v>0</v>
      </c>
      <c r="J685" s="47">
        <f t="shared" ca="1" si="37"/>
        <v>0</v>
      </c>
      <c r="K685" s="45" t="str">
        <f>[1]!s_info_Nature(B685)</f>
        <v>中央国有企业</v>
      </c>
      <c r="L685" s="45" t="str">
        <f>[1]!b_info_windl1type(B685)</f>
        <v>金融债</v>
      </c>
      <c r="M685" s="17">
        <f>[1]!b_info_couponrate(B685)</f>
        <v>4.04</v>
      </c>
      <c r="N685" s="18" t="str">
        <f>[1]!B_Info_ListedDate(B685)</f>
        <v>2017-04-12</v>
      </c>
      <c r="O685" s="18" t="str">
        <f>[1]!b_issue_firstissue(B685)</f>
        <v>2017-04-06</v>
      </c>
      <c r="P685" s="4">
        <f t="shared" ca="1" si="38"/>
        <v>42905</v>
      </c>
    </row>
    <row r="686" spans="2:16">
      <c r="B686" s="7">
        <v>170210</v>
      </c>
      <c r="C686" s="7">
        <v>4.2625000000000002</v>
      </c>
      <c r="D686" s="44" t="str">
        <f>[1]!b_info_name(B686)</f>
        <v>17国开10</v>
      </c>
      <c r="E686" s="45">
        <f>[1]!b_info_latestissurercreditrating(B686)</f>
        <v>0</v>
      </c>
      <c r="F686" s="46">
        <f ca="1">[1]!b_anal_day(B686,$A$5)/365</f>
        <v>9.8164383561643831</v>
      </c>
      <c r="G686" s="47">
        <f ca="1">[1]!b_anal_yield_cnbd(B686,$A$5)</f>
        <v>0</v>
      </c>
      <c r="H686" s="47">
        <f t="shared" ca="1" si="36"/>
        <v>426.25</v>
      </c>
      <c r="I686" s="47">
        <f ca="1">[1]!b_anal_yield_cnbd(B686,$A$7)</f>
        <v>0</v>
      </c>
      <c r="J686" s="47">
        <f t="shared" ca="1" si="37"/>
        <v>0</v>
      </c>
      <c r="K686" s="45" t="str">
        <f>[1]!s_info_Nature(B686)</f>
        <v>中央国有企业</v>
      </c>
      <c r="L686" s="45" t="str">
        <f>[1]!b_info_windl1type(B686)</f>
        <v>金融债</v>
      </c>
      <c r="M686" s="17">
        <f>[1]!b_info_couponrate(B686)</f>
        <v>4.04</v>
      </c>
      <c r="N686" s="18" t="str">
        <f>[1]!B_Info_ListedDate(B686)</f>
        <v>2017-04-12</v>
      </c>
      <c r="O686" s="18" t="str">
        <f>[1]!b_issue_firstissue(B686)</f>
        <v>2017-04-06</v>
      </c>
      <c r="P686" s="4">
        <f t="shared" ca="1" si="38"/>
        <v>42905</v>
      </c>
    </row>
    <row r="687" spans="2:16">
      <c r="B687" s="7">
        <v>170210</v>
      </c>
      <c r="C687" s="7">
        <v>4.2625000000000002</v>
      </c>
      <c r="D687" s="44" t="str">
        <f>[1]!b_info_name(B687)</f>
        <v>17国开10</v>
      </c>
      <c r="E687" s="45">
        <f>[1]!b_info_latestissurercreditrating(B687)</f>
        <v>0</v>
      </c>
      <c r="F687" s="46">
        <f ca="1">[1]!b_anal_day(B687,$A$5)/365</f>
        <v>9.8164383561643831</v>
      </c>
      <c r="G687" s="47">
        <f ca="1">[1]!b_anal_yield_cnbd(B687,$A$5)</f>
        <v>0</v>
      </c>
      <c r="H687" s="47">
        <f t="shared" ca="1" si="36"/>
        <v>426.25</v>
      </c>
      <c r="I687" s="47">
        <f ca="1">[1]!b_anal_yield_cnbd(B687,$A$7)</f>
        <v>0</v>
      </c>
      <c r="J687" s="47">
        <f t="shared" ca="1" si="37"/>
        <v>0</v>
      </c>
      <c r="K687" s="45" t="str">
        <f>[1]!s_info_Nature(B687)</f>
        <v>中央国有企业</v>
      </c>
      <c r="L687" s="45" t="str">
        <f>[1]!b_info_windl1type(B687)</f>
        <v>金融债</v>
      </c>
      <c r="M687" s="17">
        <f>[1]!b_info_couponrate(B687)</f>
        <v>4.04</v>
      </c>
      <c r="N687" s="18" t="str">
        <f>[1]!B_Info_ListedDate(B687)</f>
        <v>2017-04-12</v>
      </c>
      <c r="O687" s="18" t="str">
        <f>[1]!b_issue_firstissue(B687)</f>
        <v>2017-04-06</v>
      </c>
      <c r="P687" s="4">
        <f t="shared" ca="1" si="38"/>
        <v>42905</v>
      </c>
    </row>
    <row r="688" spans="2:16">
      <c r="B688" s="7">
        <v>170210</v>
      </c>
      <c r="C688" s="7">
        <v>4.2625000000000002</v>
      </c>
      <c r="D688" s="44" t="str">
        <f>[1]!b_info_name(B688)</f>
        <v>17国开10</v>
      </c>
      <c r="E688" s="45">
        <f>[1]!b_info_latestissurercreditrating(B688)</f>
        <v>0</v>
      </c>
      <c r="F688" s="46">
        <f ca="1">[1]!b_anal_day(B688,$A$5)/365</f>
        <v>9.8164383561643831</v>
      </c>
      <c r="G688" s="47">
        <f ca="1">[1]!b_anal_yield_cnbd(B688,$A$5)</f>
        <v>0</v>
      </c>
      <c r="H688" s="47">
        <f t="shared" ca="1" si="36"/>
        <v>426.25</v>
      </c>
      <c r="I688" s="47">
        <f ca="1">[1]!b_anal_yield_cnbd(B688,$A$7)</f>
        <v>0</v>
      </c>
      <c r="J688" s="47">
        <f t="shared" ca="1" si="37"/>
        <v>0</v>
      </c>
      <c r="K688" s="45" t="str">
        <f>[1]!s_info_Nature(B688)</f>
        <v>中央国有企业</v>
      </c>
      <c r="L688" s="45" t="str">
        <f>[1]!b_info_windl1type(B688)</f>
        <v>金融债</v>
      </c>
      <c r="M688" s="17">
        <f>[1]!b_info_couponrate(B688)</f>
        <v>4.04</v>
      </c>
      <c r="N688" s="18" t="str">
        <f>[1]!B_Info_ListedDate(B688)</f>
        <v>2017-04-12</v>
      </c>
      <c r="O688" s="18" t="str">
        <f>[1]!b_issue_firstissue(B688)</f>
        <v>2017-04-06</v>
      </c>
      <c r="P688" s="4">
        <f t="shared" ca="1" si="38"/>
        <v>42905</v>
      </c>
    </row>
    <row r="689" spans="2:16">
      <c r="B689" s="7">
        <v>170210</v>
      </c>
      <c r="C689" s="7">
        <v>4.2625000000000002</v>
      </c>
      <c r="D689" s="44" t="str">
        <f>[1]!b_info_name(B689)</f>
        <v>17国开10</v>
      </c>
      <c r="E689" s="45">
        <f>[1]!b_info_latestissurercreditrating(B689)</f>
        <v>0</v>
      </c>
      <c r="F689" s="46">
        <f ca="1">[1]!b_anal_day(B689,$A$5)/365</f>
        <v>9.8164383561643831</v>
      </c>
      <c r="G689" s="47">
        <f ca="1">[1]!b_anal_yield_cnbd(B689,$A$5)</f>
        <v>0</v>
      </c>
      <c r="H689" s="47">
        <f t="shared" ca="1" si="36"/>
        <v>426.25</v>
      </c>
      <c r="I689" s="47">
        <f ca="1">[1]!b_anal_yield_cnbd(B689,$A$7)</f>
        <v>0</v>
      </c>
      <c r="J689" s="47">
        <f t="shared" ca="1" si="37"/>
        <v>0</v>
      </c>
      <c r="K689" s="45" t="str">
        <f>[1]!s_info_Nature(B689)</f>
        <v>中央国有企业</v>
      </c>
      <c r="L689" s="45" t="str">
        <f>[1]!b_info_windl1type(B689)</f>
        <v>金融债</v>
      </c>
      <c r="M689" s="17">
        <f>[1]!b_info_couponrate(B689)</f>
        <v>4.04</v>
      </c>
      <c r="N689" s="18" t="str">
        <f>[1]!B_Info_ListedDate(B689)</f>
        <v>2017-04-12</v>
      </c>
      <c r="O689" s="18" t="str">
        <f>[1]!b_issue_firstissue(B689)</f>
        <v>2017-04-06</v>
      </c>
      <c r="P689" s="4">
        <f t="shared" ca="1" si="38"/>
        <v>42905</v>
      </c>
    </row>
    <row r="690" spans="2:16">
      <c r="B690" s="7">
        <v>170210</v>
      </c>
      <c r="C690" s="7">
        <v>4.2625000000000002</v>
      </c>
      <c r="D690" s="44" t="str">
        <f>[1]!b_info_name(B690)</f>
        <v>17国开10</v>
      </c>
      <c r="E690" s="45">
        <f>[1]!b_info_latestissurercreditrating(B690)</f>
        <v>0</v>
      </c>
      <c r="F690" s="46">
        <f ca="1">[1]!b_anal_day(B690,$A$5)/365</f>
        <v>9.8164383561643831</v>
      </c>
      <c r="G690" s="47">
        <f ca="1">[1]!b_anal_yield_cnbd(B690,$A$5)</f>
        <v>0</v>
      </c>
      <c r="H690" s="47">
        <f t="shared" ca="1" si="36"/>
        <v>426.25</v>
      </c>
      <c r="I690" s="47">
        <f ca="1">[1]!b_anal_yield_cnbd(B690,$A$7)</f>
        <v>0</v>
      </c>
      <c r="J690" s="47">
        <f t="shared" ca="1" si="37"/>
        <v>0</v>
      </c>
      <c r="K690" s="45" t="str">
        <f>[1]!s_info_Nature(B690)</f>
        <v>中央国有企业</v>
      </c>
      <c r="L690" s="45" t="str">
        <f>[1]!b_info_windl1type(B690)</f>
        <v>金融债</v>
      </c>
      <c r="M690" s="17">
        <f>[1]!b_info_couponrate(B690)</f>
        <v>4.04</v>
      </c>
      <c r="N690" s="18" t="str">
        <f>[1]!B_Info_ListedDate(B690)</f>
        <v>2017-04-12</v>
      </c>
      <c r="O690" s="18" t="str">
        <f>[1]!b_issue_firstissue(B690)</f>
        <v>2017-04-06</v>
      </c>
      <c r="P690" s="4">
        <f t="shared" ca="1" si="38"/>
        <v>42905</v>
      </c>
    </row>
    <row r="691" spans="2:16">
      <c r="B691" s="7">
        <v>170210</v>
      </c>
      <c r="C691" s="7">
        <v>4.26</v>
      </c>
      <c r="D691" s="44" t="str">
        <f>[1]!b_info_name(B691)</f>
        <v>17国开10</v>
      </c>
      <c r="E691" s="45">
        <f>[1]!b_info_latestissurercreditrating(B691)</f>
        <v>0</v>
      </c>
      <c r="F691" s="46">
        <f ca="1">[1]!b_anal_day(B691,$A$5)/365</f>
        <v>9.8164383561643831</v>
      </c>
      <c r="G691" s="47">
        <f ca="1">[1]!b_anal_yield_cnbd(B691,$A$5)</f>
        <v>0</v>
      </c>
      <c r="H691" s="47">
        <f t="shared" ca="1" si="36"/>
        <v>426</v>
      </c>
      <c r="I691" s="47">
        <f ca="1">[1]!b_anal_yield_cnbd(B691,$A$7)</f>
        <v>0</v>
      </c>
      <c r="J691" s="47">
        <f t="shared" ca="1" si="37"/>
        <v>0</v>
      </c>
      <c r="K691" s="45" t="str">
        <f>[1]!s_info_Nature(B691)</f>
        <v>中央国有企业</v>
      </c>
      <c r="L691" s="45" t="str">
        <f>[1]!b_info_windl1type(B691)</f>
        <v>金融债</v>
      </c>
      <c r="M691" s="17">
        <f>[1]!b_info_couponrate(B691)</f>
        <v>4.04</v>
      </c>
      <c r="N691" s="18" t="str">
        <f>[1]!B_Info_ListedDate(B691)</f>
        <v>2017-04-12</v>
      </c>
      <c r="O691" s="18" t="str">
        <f>[1]!b_issue_firstissue(B691)</f>
        <v>2017-04-06</v>
      </c>
      <c r="P691" s="4">
        <f t="shared" ca="1" si="38"/>
        <v>42905</v>
      </c>
    </row>
    <row r="692" spans="2:16">
      <c r="B692" s="7">
        <v>170210</v>
      </c>
      <c r="C692" s="7">
        <v>4.26</v>
      </c>
      <c r="D692" s="44" t="str">
        <f>[1]!b_info_name(B692)</f>
        <v>17国开10</v>
      </c>
      <c r="E692" s="45">
        <f>[1]!b_info_latestissurercreditrating(B692)</f>
        <v>0</v>
      </c>
      <c r="F692" s="46">
        <f ca="1">[1]!b_anal_day(B692,$A$5)/365</f>
        <v>9.8164383561643831</v>
      </c>
      <c r="G692" s="47">
        <f ca="1">[1]!b_anal_yield_cnbd(B692,$A$5)</f>
        <v>0</v>
      </c>
      <c r="H692" s="47">
        <f t="shared" ca="1" si="36"/>
        <v>426</v>
      </c>
      <c r="I692" s="47">
        <f ca="1">[1]!b_anal_yield_cnbd(B692,$A$7)</f>
        <v>0</v>
      </c>
      <c r="J692" s="47">
        <f t="shared" ca="1" si="37"/>
        <v>0</v>
      </c>
      <c r="K692" s="45" t="str">
        <f>[1]!s_info_Nature(B692)</f>
        <v>中央国有企业</v>
      </c>
      <c r="L692" s="45" t="str">
        <f>[1]!b_info_windl1type(B692)</f>
        <v>金融债</v>
      </c>
      <c r="M692" s="17">
        <f>[1]!b_info_couponrate(B692)</f>
        <v>4.04</v>
      </c>
      <c r="N692" s="18" t="str">
        <f>[1]!B_Info_ListedDate(B692)</f>
        <v>2017-04-12</v>
      </c>
      <c r="O692" s="18" t="str">
        <f>[1]!b_issue_firstissue(B692)</f>
        <v>2017-04-06</v>
      </c>
      <c r="P692" s="4">
        <f t="shared" ca="1" si="38"/>
        <v>42905</v>
      </c>
    </row>
    <row r="693" spans="2:16">
      <c r="B693" s="7">
        <v>170210</v>
      </c>
      <c r="C693" s="7">
        <v>4.26</v>
      </c>
      <c r="D693" s="44" t="str">
        <f>[1]!b_info_name(B693)</f>
        <v>17国开10</v>
      </c>
      <c r="E693" s="45">
        <f>[1]!b_info_latestissurercreditrating(B693)</f>
        <v>0</v>
      </c>
      <c r="F693" s="46">
        <f ca="1">[1]!b_anal_day(B693,$A$5)/365</f>
        <v>9.8164383561643831</v>
      </c>
      <c r="G693" s="47">
        <f ca="1">[1]!b_anal_yield_cnbd(B693,$A$5)</f>
        <v>0</v>
      </c>
      <c r="H693" s="47">
        <f t="shared" ca="1" si="36"/>
        <v>426</v>
      </c>
      <c r="I693" s="47">
        <f ca="1">[1]!b_anal_yield_cnbd(B693,$A$7)</f>
        <v>0</v>
      </c>
      <c r="J693" s="47">
        <f t="shared" ca="1" si="37"/>
        <v>0</v>
      </c>
      <c r="K693" s="45" t="str">
        <f>[1]!s_info_Nature(B693)</f>
        <v>中央国有企业</v>
      </c>
      <c r="L693" s="45" t="str">
        <f>[1]!b_info_windl1type(B693)</f>
        <v>金融债</v>
      </c>
      <c r="M693" s="17">
        <f>[1]!b_info_couponrate(B693)</f>
        <v>4.04</v>
      </c>
      <c r="N693" s="18" t="str">
        <f>[1]!B_Info_ListedDate(B693)</f>
        <v>2017-04-12</v>
      </c>
      <c r="O693" s="18" t="str">
        <f>[1]!b_issue_firstissue(B693)</f>
        <v>2017-04-06</v>
      </c>
      <c r="P693" s="4">
        <f t="shared" ca="1" si="38"/>
        <v>42905</v>
      </c>
    </row>
    <row r="694" spans="2:16">
      <c r="B694" s="7">
        <v>170210</v>
      </c>
      <c r="C694" s="7">
        <v>4.26</v>
      </c>
      <c r="D694" s="44" t="str">
        <f>[1]!b_info_name(B694)</f>
        <v>17国开10</v>
      </c>
      <c r="E694" s="45">
        <f>[1]!b_info_latestissurercreditrating(B694)</f>
        <v>0</v>
      </c>
      <c r="F694" s="46">
        <f ca="1">[1]!b_anal_day(B694,$A$5)/365</f>
        <v>9.8164383561643831</v>
      </c>
      <c r="G694" s="47">
        <f ca="1">[1]!b_anal_yield_cnbd(B694,$A$5)</f>
        <v>0</v>
      </c>
      <c r="H694" s="47">
        <f t="shared" ca="1" si="36"/>
        <v>426</v>
      </c>
      <c r="I694" s="47">
        <f ca="1">[1]!b_anal_yield_cnbd(B694,$A$7)</f>
        <v>0</v>
      </c>
      <c r="J694" s="47">
        <f t="shared" ca="1" si="37"/>
        <v>0</v>
      </c>
      <c r="K694" s="45" t="str">
        <f>[1]!s_info_Nature(B694)</f>
        <v>中央国有企业</v>
      </c>
      <c r="L694" s="45" t="str">
        <f>[1]!b_info_windl1type(B694)</f>
        <v>金融债</v>
      </c>
      <c r="M694" s="17">
        <f>[1]!b_info_couponrate(B694)</f>
        <v>4.04</v>
      </c>
      <c r="N694" s="18" t="str">
        <f>[1]!B_Info_ListedDate(B694)</f>
        <v>2017-04-12</v>
      </c>
      <c r="O694" s="18" t="str">
        <f>[1]!b_issue_firstissue(B694)</f>
        <v>2017-04-06</v>
      </c>
      <c r="P694" s="4">
        <f t="shared" ca="1" si="38"/>
        <v>42905</v>
      </c>
    </row>
    <row r="695" spans="2:16">
      <c r="B695" s="7">
        <v>170210</v>
      </c>
      <c r="C695" s="7">
        <v>4.26</v>
      </c>
      <c r="D695" s="44" t="str">
        <f>[1]!b_info_name(B695)</f>
        <v>17国开10</v>
      </c>
      <c r="E695" s="45">
        <f>[1]!b_info_latestissurercreditrating(B695)</f>
        <v>0</v>
      </c>
      <c r="F695" s="46">
        <f ca="1">[1]!b_anal_day(B695,$A$5)/365</f>
        <v>9.8164383561643831</v>
      </c>
      <c r="G695" s="47">
        <f ca="1">[1]!b_anal_yield_cnbd(B695,$A$5)</f>
        <v>0</v>
      </c>
      <c r="H695" s="47">
        <f t="shared" ca="1" si="36"/>
        <v>426</v>
      </c>
      <c r="I695" s="47">
        <f ca="1">[1]!b_anal_yield_cnbd(B695,$A$7)</f>
        <v>0</v>
      </c>
      <c r="J695" s="47">
        <f t="shared" ca="1" si="37"/>
        <v>0</v>
      </c>
      <c r="K695" s="45" t="str">
        <f>[1]!s_info_Nature(B695)</f>
        <v>中央国有企业</v>
      </c>
      <c r="L695" s="45" t="str">
        <f>[1]!b_info_windl1type(B695)</f>
        <v>金融债</v>
      </c>
      <c r="M695" s="17">
        <f>[1]!b_info_couponrate(B695)</f>
        <v>4.04</v>
      </c>
      <c r="N695" s="18" t="str">
        <f>[1]!B_Info_ListedDate(B695)</f>
        <v>2017-04-12</v>
      </c>
      <c r="O695" s="18" t="str">
        <f>[1]!b_issue_firstissue(B695)</f>
        <v>2017-04-06</v>
      </c>
      <c r="P695" s="4">
        <f t="shared" ca="1" si="38"/>
        <v>42905</v>
      </c>
    </row>
    <row r="696" spans="2:16">
      <c r="B696" s="7">
        <v>170210</v>
      </c>
      <c r="C696" s="7">
        <v>4.26</v>
      </c>
      <c r="D696" s="44" t="str">
        <f>[1]!b_info_name(B696)</f>
        <v>17国开10</v>
      </c>
      <c r="E696" s="45">
        <f>[1]!b_info_latestissurercreditrating(B696)</f>
        <v>0</v>
      </c>
      <c r="F696" s="46">
        <f ca="1">[1]!b_anal_day(B696,$A$5)/365</f>
        <v>9.8164383561643831</v>
      </c>
      <c r="G696" s="47">
        <f ca="1">[1]!b_anal_yield_cnbd(B696,$A$5)</f>
        <v>0</v>
      </c>
      <c r="H696" s="47">
        <f t="shared" ca="1" si="36"/>
        <v>426</v>
      </c>
      <c r="I696" s="47">
        <f ca="1">[1]!b_anal_yield_cnbd(B696,$A$7)</f>
        <v>0</v>
      </c>
      <c r="J696" s="47">
        <f t="shared" ca="1" si="37"/>
        <v>0</v>
      </c>
      <c r="K696" s="45" t="str">
        <f>[1]!s_info_Nature(B696)</f>
        <v>中央国有企业</v>
      </c>
      <c r="L696" s="45" t="str">
        <f>[1]!b_info_windl1type(B696)</f>
        <v>金融债</v>
      </c>
      <c r="M696" s="17">
        <f>[1]!b_info_couponrate(B696)</f>
        <v>4.04</v>
      </c>
      <c r="N696" s="18" t="str">
        <f>[1]!B_Info_ListedDate(B696)</f>
        <v>2017-04-12</v>
      </c>
      <c r="O696" s="18" t="str">
        <f>[1]!b_issue_firstissue(B696)</f>
        <v>2017-04-06</v>
      </c>
      <c r="P696" s="4">
        <f t="shared" ca="1" si="38"/>
        <v>42905</v>
      </c>
    </row>
    <row r="697" spans="2:16">
      <c r="B697" s="7">
        <v>170210</v>
      </c>
      <c r="C697" s="7">
        <v>4.26</v>
      </c>
      <c r="D697" s="44" t="str">
        <f>[1]!b_info_name(B697)</f>
        <v>17国开10</v>
      </c>
      <c r="E697" s="45">
        <f>[1]!b_info_latestissurercreditrating(B697)</f>
        <v>0</v>
      </c>
      <c r="F697" s="46">
        <f ca="1">[1]!b_anal_day(B697,$A$5)/365</f>
        <v>9.8164383561643831</v>
      </c>
      <c r="G697" s="47">
        <f ca="1">[1]!b_anal_yield_cnbd(B697,$A$5)</f>
        <v>0</v>
      </c>
      <c r="H697" s="47">
        <f t="shared" ca="1" si="36"/>
        <v>426</v>
      </c>
      <c r="I697" s="47">
        <f ca="1">[1]!b_anal_yield_cnbd(B697,$A$7)</f>
        <v>0</v>
      </c>
      <c r="J697" s="47">
        <f t="shared" ca="1" si="37"/>
        <v>0</v>
      </c>
      <c r="K697" s="45" t="str">
        <f>[1]!s_info_Nature(B697)</f>
        <v>中央国有企业</v>
      </c>
      <c r="L697" s="45" t="str">
        <f>[1]!b_info_windl1type(B697)</f>
        <v>金融债</v>
      </c>
      <c r="M697" s="17">
        <f>[1]!b_info_couponrate(B697)</f>
        <v>4.04</v>
      </c>
      <c r="N697" s="18" t="str">
        <f>[1]!B_Info_ListedDate(B697)</f>
        <v>2017-04-12</v>
      </c>
      <c r="O697" s="18" t="str">
        <f>[1]!b_issue_firstissue(B697)</f>
        <v>2017-04-06</v>
      </c>
      <c r="P697" s="4">
        <f t="shared" ca="1" si="38"/>
        <v>42905</v>
      </c>
    </row>
    <row r="698" spans="2:16">
      <c r="B698" s="7">
        <v>170210</v>
      </c>
      <c r="C698" s="7">
        <v>4.26</v>
      </c>
      <c r="D698" s="44" t="str">
        <f>[1]!b_info_name(B698)</f>
        <v>17国开10</v>
      </c>
      <c r="E698" s="45">
        <f>[1]!b_info_latestissurercreditrating(B698)</f>
        <v>0</v>
      </c>
      <c r="F698" s="46">
        <f ca="1">[1]!b_anal_day(B698,$A$5)/365</f>
        <v>9.8164383561643831</v>
      </c>
      <c r="G698" s="47">
        <f ca="1">[1]!b_anal_yield_cnbd(B698,$A$5)</f>
        <v>0</v>
      </c>
      <c r="H698" s="47">
        <f t="shared" ca="1" si="36"/>
        <v>426</v>
      </c>
      <c r="I698" s="47">
        <f ca="1">[1]!b_anal_yield_cnbd(B698,$A$7)</f>
        <v>0</v>
      </c>
      <c r="J698" s="47">
        <f t="shared" ca="1" si="37"/>
        <v>0</v>
      </c>
      <c r="K698" s="45" t="str">
        <f>[1]!s_info_Nature(B698)</f>
        <v>中央国有企业</v>
      </c>
      <c r="L698" s="45" t="str">
        <f>[1]!b_info_windl1type(B698)</f>
        <v>金融债</v>
      </c>
      <c r="M698" s="17">
        <f>[1]!b_info_couponrate(B698)</f>
        <v>4.04</v>
      </c>
      <c r="N698" s="18" t="str">
        <f>[1]!B_Info_ListedDate(B698)</f>
        <v>2017-04-12</v>
      </c>
      <c r="O698" s="18" t="str">
        <f>[1]!b_issue_firstissue(B698)</f>
        <v>2017-04-06</v>
      </c>
      <c r="P698" s="4">
        <f t="shared" ca="1" si="38"/>
        <v>42905</v>
      </c>
    </row>
    <row r="699" spans="2:16">
      <c r="B699" s="7">
        <v>170210</v>
      </c>
      <c r="C699" s="7">
        <v>4.26</v>
      </c>
      <c r="D699" s="44" t="str">
        <f>[1]!b_info_name(B699)</f>
        <v>17国开10</v>
      </c>
      <c r="E699" s="45">
        <f>[1]!b_info_latestissurercreditrating(B699)</f>
        <v>0</v>
      </c>
      <c r="F699" s="46">
        <f ca="1">[1]!b_anal_day(B699,$A$5)/365</f>
        <v>9.8164383561643831</v>
      </c>
      <c r="G699" s="47">
        <f ca="1">[1]!b_anal_yield_cnbd(B699,$A$5)</f>
        <v>0</v>
      </c>
      <c r="H699" s="47">
        <f t="shared" ca="1" si="36"/>
        <v>426</v>
      </c>
      <c r="I699" s="47">
        <f ca="1">[1]!b_anal_yield_cnbd(B699,$A$7)</f>
        <v>0</v>
      </c>
      <c r="J699" s="47">
        <f t="shared" ca="1" si="37"/>
        <v>0</v>
      </c>
      <c r="K699" s="45" t="str">
        <f>[1]!s_info_Nature(B699)</f>
        <v>中央国有企业</v>
      </c>
      <c r="L699" s="45" t="str">
        <f>[1]!b_info_windl1type(B699)</f>
        <v>金融债</v>
      </c>
      <c r="M699" s="17">
        <f>[1]!b_info_couponrate(B699)</f>
        <v>4.04</v>
      </c>
      <c r="N699" s="18" t="str">
        <f>[1]!B_Info_ListedDate(B699)</f>
        <v>2017-04-12</v>
      </c>
      <c r="O699" s="18" t="str">
        <f>[1]!b_issue_firstissue(B699)</f>
        <v>2017-04-06</v>
      </c>
      <c r="P699" s="4">
        <f t="shared" ca="1" si="38"/>
        <v>42905</v>
      </c>
    </row>
    <row r="700" spans="2:16">
      <c r="B700" s="7">
        <v>170210</v>
      </c>
      <c r="C700" s="7">
        <v>4.26</v>
      </c>
      <c r="D700" s="44" t="str">
        <f>[1]!b_info_name(B700)</f>
        <v>17国开10</v>
      </c>
      <c r="E700" s="45">
        <f>[1]!b_info_latestissurercreditrating(B700)</f>
        <v>0</v>
      </c>
      <c r="F700" s="46">
        <f ca="1">[1]!b_anal_day(B700,$A$5)/365</f>
        <v>9.8164383561643831</v>
      </c>
      <c r="G700" s="47">
        <f ca="1">[1]!b_anal_yield_cnbd(B700,$A$5)</f>
        <v>0</v>
      </c>
      <c r="H700" s="47">
        <f t="shared" ca="1" si="36"/>
        <v>426</v>
      </c>
      <c r="I700" s="47">
        <f ca="1">[1]!b_anal_yield_cnbd(B700,$A$7)</f>
        <v>0</v>
      </c>
      <c r="J700" s="47">
        <f t="shared" ca="1" si="37"/>
        <v>0</v>
      </c>
      <c r="K700" s="45" t="str">
        <f>[1]!s_info_Nature(B700)</f>
        <v>中央国有企业</v>
      </c>
      <c r="L700" s="45" t="str">
        <f>[1]!b_info_windl1type(B700)</f>
        <v>金融债</v>
      </c>
      <c r="M700" s="17">
        <f>[1]!b_info_couponrate(B700)</f>
        <v>4.04</v>
      </c>
      <c r="N700" s="18" t="str">
        <f>[1]!B_Info_ListedDate(B700)</f>
        <v>2017-04-12</v>
      </c>
      <c r="O700" s="18" t="str">
        <f>[1]!b_issue_firstissue(B700)</f>
        <v>2017-04-06</v>
      </c>
      <c r="P700" s="4">
        <f t="shared" ca="1" si="38"/>
        <v>42905</v>
      </c>
    </row>
    <row r="701" spans="2:16">
      <c r="B701" s="7">
        <v>170210</v>
      </c>
      <c r="C701" s="7">
        <v>4.26</v>
      </c>
      <c r="D701" s="44" t="str">
        <f>[1]!b_info_name(B701)</f>
        <v>17国开10</v>
      </c>
      <c r="E701" s="45">
        <f>[1]!b_info_latestissurercreditrating(B701)</f>
        <v>0</v>
      </c>
      <c r="F701" s="46">
        <f ca="1">[1]!b_anal_day(B701,$A$5)/365</f>
        <v>9.8164383561643831</v>
      </c>
      <c r="G701" s="47">
        <f ca="1">[1]!b_anal_yield_cnbd(B701,$A$5)</f>
        <v>0</v>
      </c>
      <c r="H701" s="47">
        <f t="shared" ca="1" si="36"/>
        <v>426</v>
      </c>
      <c r="I701" s="47">
        <f ca="1">[1]!b_anal_yield_cnbd(B701,$A$7)</f>
        <v>0</v>
      </c>
      <c r="J701" s="47">
        <f t="shared" ca="1" si="37"/>
        <v>0</v>
      </c>
      <c r="K701" s="45" t="str">
        <f>[1]!s_info_Nature(B701)</f>
        <v>中央国有企业</v>
      </c>
      <c r="L701" s="45" t="str">
        <f>[1]!b_info_windl1type(B701)</f>
        <v>金融债</v>
      </c>
      <c r="M701" s="17">
        <f>[1]!b_info_couponrate(B701)</f>
        <v>4.04</v>
      </c>
      <c r="N701" s="18" t="str">
        <f>[1]!B_Info_ListedDate(B701)</f>
        <v>2017-04-12</v>
      </c>
      <c r="O701" s="18" t="str">
        <f>[1]!b_issue_firstissue(B701)</f>
        <v>2017-04-06</v>
      </c>
      <c r="P701" s="4">
        <f t="shared" ca="1" si="38"/>
        <v>42905</v>
      </c>
    </row>
    <row r="702" spans="2:16">
      <c r="B702" s="7">
        <v>170210</v>
      </c>
      <c r="C702" s="7">
        <v>4.26</v>
      </c>
      <c r="D702" s="44" t="str">
        <f>[1]!b_info_name(B702)</f>
        <v>17国开10</v>
      </c>
      <c r="E702" s="45">
        <f>[1]!b_info_latestissurercreditrating(B702)</f>
        <v>0</v>
      </c>
      <c r="F702" s="46">
        <f ca="1">[1]!b_anal_day(B702,$A$5)/365</f>
        <v>9.8164383561643831</v>
      </c>
      <c r="G702" s="47">
        <f ca="1">[1]!b_anal_yield_cnbd(B702,$A$5)</f>
        <v>0</v>
      </c>
      <c r="H702" s="47">
        <f t="shared" ca="1" si="36"/>
        <v>426</v>
      </c>
      <c r="I702" s="47">
        <f ca="1">[1]!b_anal_yield_cnbd(B702,$A$7)</f>
        <v>0</v>
      </c>
      <c r="J702" s="47">
        <f t="shared" ca="1" si="37"/>
        <v>0</v>
      </c>
      <c r="K702" s="45" t="str">
        <f>[1]!s_info_Nature(B702)</f>
        <v>中央国有企业</v>
      </c>
      <c r="L702" s="45" t="str">
        <f>[1]!b_info_windl1type(B702)</f>
        <v>金融债</v>
      </c>
      <c r="M702" s="17">
        <f>[1]!b_info_couponrate(B702)</f>
        <v>4.04</v>
      </c>
      <c r="N702" s="18" t="str">
        <f>[1]!B_Info_ListedDate(B702)</f>
        <v>2017-04-12</v>
      </c>
      <c r="O702" s="18" t="str">
        <f>[1]!b_issue_firstissue(B702)</f>
        <v>2017-04-06</v>
      </c>
      <c r="P702" s="4">
        <f t="shared" ca="1" si="38"/>
        <v>42905</v>
      </c>
    </row>
    <row r="703" spans="2:16">
      <c r="B703" s="7">
        <v>170210</v>
      </c>
      <c r="C703" s="7">
        <v>4.26</v>
      </c>
      <c r="D703" s="44" t="str">
        <f>[1]!b_info_name(B703)</f>
        <v>17国开10</v>
      </c>
      <c r="E703" s="45">
        <f>[1]!b_info_latestissurercreditrating(B703)</f>
        <v>0</v>
      </c>
      <c r="F703" s="46">
        <f ca="1">[1]!b_anal_day(B703,$A$5)/365</f>
        <v>9.8164383561643831</v>
      </c>
      <c r="G703" s="47">
        <f ca="1">[1]!b_anal_yield_cnbd(B703,$A$5)</f>
        <v>0</v>
      </c>
      <c r="H703" s="47">
        <f t="shared" ca="1" si="36"/>
        <v>426</v>
      </c>
      <c r="I703" s="47">
        <f ca="1">[1]!b_anal_yield_cnbd(B703,$A$7)</f>
        <v>0</v>
      </c>
      <c r="J703" s="47">
        <f t="shared" ca="1" si="37"/>
        <v>0</v>
      </c>
      <c r="K703" s="45" t="str">
        <f>[1]!s_info_Nature(B703)</f>
        <v>中央国有企业</v>
      </c>
      <c r="L703" s="45" t="str">
        <f>[1]!b_info_windl1type(B703)</f>
        <v>金融债</v>
      </c>
      <c r="M703" s="17">
        <f>[1]!b_info_couponrate(B703)</f>
        <v>4.04</v>
      </c>
      <c r="N703" s="18" t="str">
        <f>[1]!B_Info_ListedDate(B703)</f>
        <v>2017-04-12</v>
      </c>
      <c r="O703" s="18" t="str">
        <f>[1]!b_issue_firstissue(B703)</f>
        <v>2017-04-06</v>
      </c>
      <c r="P703" s="4">
        <f t="shared" ca="1" si="38"/>
        <v>42905</v>
      </c>
    </row>
    <row r="704" spans="2:16">
      <c r="B704" s="7">
        <v>170210</v>
      </c>
      <c r="C704" s="7">
        <v>4.26</v>
      </c>
      <c r="D704" s="44" t="str">
        <f>[1]!b_info_name(B704)</f>
        <v>17国开10</v>
      </c>
      <c r="E704" s="45">
        <f>[1]!b_info_latestissurercreditrating(B704)</f>
        <v>0</v>
      </c>
      <c r="F704" s="46">
        <f ca="1">[1]!b_anal_day(B704,$A$5)/365</f>
        <v>9.8164383561643831</v>
      </c>
      <c r="G704" s="47">
        <f ca="1">[1]!b_anal_yield_cnbd(B704,$A$5)</f>
        <v>0</v>
      </c>
      <c r="H704" s="47">
        <f t="shared" ca="1" si="36"/>
        <v>426</v>
      </c>
      <c r="I704" s="47">
        <f ca="1">[1]!b_anal_yield_cnbd(B704,$A$7)</f>
        <v>0</v>
      </c>
      <c r="J704" s="47">
        <f t="shared" ca="1" si="37"/>
        <v>0</v>
      </c>
      <c r="K704" s="45" t="str">
        <f>[1]!s_info_Nature(B704)</f>
        <v>中央国有企业</v>
      </c>
      <c r="L704" s="45" t="str">
        <f>[1]!b_info_windl1type(B704)</f>
        <v>金融债</v>
      </c>
      <c r="M704" s="17">
        <f>[1]!b_info_couponrate(B704)</f>
        <v>4.04</v>
      </c>
      <c r="N704" s="18" t="str">
        <f>[1]!B_Info_ListedDate(B704)</f>
        <v>2017-04-12</v>
      </c>
      <c r="O704" s="18" t="str">
        <f>[1]!b_issue_firstissue(B704)</f>
        <v>2017-04-06</v>
      </c>
      <c r="P704" s="4">
        <f t="shared" ca="1" si="38"/>
        <v>42905</v>
      </c>
    </row>
    <row r="705" spans="2:16">
      <c r="B705" s="7">
        <v>170210</v>
      </c>
      <c r="C705" s="7">
        <v>4.26</v>
      </c>
      <c r="D705" s="44" t="str">
        <f>[1]!b_info_name(B705)</f>
        <v>17国开10</v>
      </c>
      <c r="E705" s="45">
        <f>[1]!b_info_latestissurercreditrating(B705)</f>
        <v>0</v>
      </c>
      <c r="F705" s="46">
        <f ca="1">[1]!b_anal_day(B705,$A$5)/365</f>
        <v>9.8164383561643831</v>
      </c>
      <c r="G705" s="47">
        <f ca="1">[1]!b_anal_yield_cnbd(B705,$A$5)</f>
        <v>0</v>
      </c>
      <c r="H705" s="47">
        <f t="shared" ca="1" si="36"/>
        <v>426</v>
      </c>
      <c r="I705" s="47">
        <f ca="1">[1]!b_anal_yield_cnbd(B705,$A$7)</f>
        <v>0</v>
      </c>
      <c r="J705" s="47">
        <f t="shared" ca="1" si="37"/>
        <v>0</v>
      </c>
      <c r="K705" s="45" t="str">
        <f>[1]!s_info_Nature(B705)</f>
        <v>中央国有企业</v>
      </c>
      <c r="L705" s="45" t="str">
        <f>[1]!b_info_windl1type(B705)</f>
        <v>金融债</v>
      </c>
      <c r="M705" s="17">
        <f>[1]!b_info_couponrate(B705)</f>
        <v>4.04</v>
      </c>
      <c r="N705" s="18" t="str">
        <f>[1]!B_Info_ListedDate(B705)</f>
        <v>2017-04-12</v>
      </c>
      <c r="O705" s="18" t="str">
        <f>[1]!b_issue_firstissue(B705)</f>
        <v>2017-04-06</v>
      </c>
      <c r="P705" s="4">
        <f t="shared" ca="1" si="38"/>
        <v>42905</v>
      </c>
    </row>
    <row r="706" spans="2:16">
      <c r="B706" s="7">
        <v>170210</v>
      </c>
      <c r="C706" s="7">
        <v>4.26</v>
      </c>
      <c r="D706" s="44" t="str">
        <f>[1]!b_info_name(B706)</f>
        <v>17国开10</v>
      </c>
      <c r="E706" s="45">
        <f>[1]!b_info_latestissurercreditrating(B706)</f>
        <v>0</v>
      </c>
      <c r="F706" s="46">
        <f ca="1">[1]!b_anal_day(B706,$A$5)/365</f>
        <v>9.8164383561643831</v>
      </c>
      <c r="G706" s="47">
        <f ca="1">[1]!b_anal_yield_cnbd(B706,$A$5)</f>
        <v>0</v>
      </c>
      <c r="H706" s="47">
        <f t="shared" ca="1" si="36"/>
        <v>426</v>
      </c>
      <c r="I706" s="47">
        <f ca="1">[1]!b_anal_yield_cnbd(B706,$A$7)</f>
        <v>0</v>
      </c>
      <c r="J706" s="47">
        <f t="shared" ca="1" si="37"/>
        <v>0</v>
      </c>
      <c r="K706" s="45" t="str">
        <f>[1]!s_info_Nature(B706)</f>
        <v>中央国有企业</v>
      </c>
      <c r="L706" s="45" t="str">
        <f>[1]!b_info_windl1type(B706)</f>
        <v>金融债</v>
      </c>
      <c r="M706" s="17">
        <f>[1]!b_info_couponrate(B706)</f>
        <v>4.04</v>
      </c>
      <c r="N706" s="18" t="str">
        <f>[1]!B_Info_ListedDate(B706)</f>
        <v>2017-04-12</v>
      </c>
      <c r="O706" s="18" t="str">
        <f>[1]!b_issue_firstissue(B706)</f>
        <v>2017-04-06</v>
      </c>
      <c r="P706" s="4">
        <f t="shared" ca="1" si="38"/>
        <v>42905</v>
      </c>
    </row>
    <row r="707" spans="2:16">
      <c r="B707" s="7">
        <v>170210</v>
      </c>
      <c r="C707" s="7">
        <v>4.26</v>
      </c>
      <c r="D707" s="44" t="str">
        <f>[1]!b_info_name(B707)</f>
        <v>17国开10</v>
      </c>
      <c r="E707" s="45">
        <f>[1]!b_info_latestissurercreditrating(B707)</f>
        <v>0</v>
      </c>
      <c r="F707" s="46">
        <f ca="1">[1]!b_anal_day(B707,$A$5)/365</f>
        <v>9.8164383561643831</v>
      </c>
      <c r="G707" s="47">
        <f ca="1">[1]!b_anal_yield_cnbd(B707,$A$5)</f>
        <v>0</v>
      </c>
      <c r="H707" s="47">
        <f t="shared" ca="1" si="36"/>
        <v>426</v>
      </c>
      <c r="I707" s="47">
        <f ca="1">[1]!b_anal_yield_cnbd(B707,$A$7)</f>
        <v>0</v>
      </c>
      <c r="J707" s="47">
        <f t="shared" ca="1" si="37"/>
        <v>0</v>
      </c>
      <c r="K707" s="45" t="str">
        <f>[1]!s_info_Nature(B707)</f>
        <v>中央国有企业</v>
      </c>
      <c r="L707" s="45" t="str">
        <f>[1]!b_info_windl1type(B707)</f>
        <v>金融债</v>
      </c>
      <c r="M707" s="17">
        <f>[1]!b_info_couponrate(B707)</f>
        <v>4.04</v>
      </c>
      <c r="N707" s="18" t="str">
        <f>[1]!B_Info_ListedDate(B707)</f>
        <v>2017-04-12</v>
      </c>
      <c r="O707" s="18" t="str">
        <f>[1]!b_issue_firstissue(B707)</f>
        <v>2017-04-06</v>
      </c>
      <c r="P707" s="4">
        <f t="shared" ca="1" si="38"/>
        <v>42905</v>
      </c>
    </row>
    <row r="708" spans="2:16">
      <c r="B708" s="7">
        <v>170210</v>
      </c>
      <c r="C708" s="7">
        <v>4.26</v>
      </c>
      <c r="D708" s="44" t="str">
        <f>[1]!b_info_name(B708)</f>
        <v>17国开10</v>
      </c>
      <c r="E708" s="45">
        <f>[1]!b_info_latestissurercreditrating(B708)</f>
        <v>0</v>
      </c>
      <c r="F708" s="46">
        <f ca="1">[1]!b_anal_day(B708,$A$5)/365</f>
        <v>9.8164383561643831</v>
      </c>
      <c r="G708" s="47">
        <f ca="1">[1]!b_anal_yield_cnbd(B708,$A$5)</f>
        <v>0</v>
      </c>
      <c r="H708" s="47">
        <f t="shared" ca="1" si="36"/>
        <v>426</v>
      </c>
      <c r="I708" s="47">
        <f ca="1">[1]!b_anal_yield_cnbd(B708,$A$7)</f>
        <v>0</v>
      </c>
      <c r="J708" s="47">
        <f t="shared" ca="1" si="37"/>
        <v>0</v>
      </c>
      <c r="K708" s="45" t="str">
        <f>[1]!s_info_Nature(B708)</f>
        <v>中央国有企业</v>
      </c>
      <c r="L708" s="45" t="str">
        <f>[1]!b_info_windl1type(B708)</f>
        <v>金融债</v>
      </c>
      <c r="M708" s="17">
        <f>[1]!b_info_couponrate(B708)</f>
        <v>4.04</v>
      </c>
      <c r="N708" s="18" t="str">
        <f>[1]!B_Info_ListedDate(B708)</f>
        <v>2017-04-12</v>
      </c>
      <c r="O708" s="18" t="str">
        <f>[1]!b_issue_firstissue(B708)</f>
        <v>2017-04-06</v>
      </c>
      <c r="P708" s="4">
        <f t="shared" ca="1" si="38"/>
        <v>42905</v>
      </c>
    </row>
    <row r="709" spans="2:16">
      <c r="B709" s="7">
        <v>170210</v>
      </c>
      <c r="C709" s="7">
        <v>4.26</v>
      </c>
      <c r="D709" s="44" t="str">
        <f>[1]!b_info_name(B709)</f>
        <v>17国开10</v>
      </c>
      <c r="E709" s="45">
        <f>[1]!b_info_latestissurercreditrating(B709)</f>
        <v>0</v>
      </c>
      <c r="F709" s="46">
        <f ca="1">[1]!b_anal_day(B709,$A$5)/365</f>
        <v>9.8164383561643831</v>
      </c>
      <c r="G709" s="47">
        <f ca="1">[1]!b_anal_yield_cnbd(B709,$A$5)</f>
        <v>0</v>
      </c>
      <c r="H709" s="47">
        <f t="shared" ca="1" si="36"/>
        <v>426</v>
      </c>
      <c r="I709" s="47">
        <f ca="1">[1]!b_anal_yield_cnbd(B709,$A$7)</f>
        <v>0</v>
      </c>
      <c r="J709" s="47">
        <f t="shared" ca="1" si="37"/>
        <v>0</v>
      </c>
      <c r="K709" s="45" t="str">
        <f>[1]!s_info_Nature(B709)</f>
        <v>中央国有企业</v>
      </c>
      <c r="L709" s="45" t="str">
        <f>[1]!b_info_windl1type(B709)</f>
        <v>金融债</v>
      </c>
      <c r="M709" s="17">
        <f>[1]!b_info_couponrate(B709)</f>
        <v>4.04</v>
      </c>
      <c r="N709" s="18" t="str">
        <f>[1]!B_Info_ListedDate(B709)</f>
        <v>2017-04-12</v>
      </c>
      <c r="O709" s="18" t="str">
        <f>[1]!b_issue_firstissue(B709)</f>
        <v>2017-04-06</v>
      </c>
      <c r="P709" s="4">
        <f t="shared" ca="1" si="38"/>
        <v>42905</v>
      </c>
    </row>
    <row r="710" spans="2:16">
      <c r="B710" s="7">
        <v>170210</v>
      </c>
      <c r="C710" s="7">
        <v>4.26</v>
      </c>
      <c r="D710" s="44" t="str">
        <f>[1]!b_info_name(B710)</f>
        <v>17国开10</v>
      </c>
      <c r="E710" s="45">
        <f>[1]!b_info_latestissurercreditrating(B710)</f>
        <v>0</v>
      </c>
      <c r="F710" s="46">
        <f ca="1">[1]!b_anal_day(B710,$A$5)/365</f>
        <v>9.8164383561643831</v>
      </c>
      <c r="G710" s="47">
        <f ca="1">[1]!b_anal_yield_cnbd(B710,$A$5)</f>
        <v>0</v>
      </c>
      <c r="H710" s="47">
        <f t="shared" ca="1" si="36"/>
        <v>426</v>
      </c>
      <c r="I710" s="47">
        <f ca="1">[1]!b_anal_yield_cnbd(B710,$A$7)</f>
        <v>0</v>
      </c>
      <c r="J710" s="47">
        <f t="shared" ca="1" si="37"/>
        <v>0</v>
      </c>
      <c r="K710" s="45" t="str">
        <f>[1]!s_info_Nature(B710)</f>
        <v>中央国有企业</v>
      </c>
      <c r="L710" s="45" t="str">
        <f>[1]!b_info_windl1type(B710)</f>
        <v>金融债</v>
      </c>
      <c r="M710" s="17">
        <f>[1]!b_info_couponrate(B710)</f>
        <v>4.04</v>
      </c>
      <c r="N710" s="18" t="str">
        <f>[1]!B_Info_ListedDate(B710)</f>
        <v>2017-04-12</v>
      </c>
      <c r="O710" s="18" t="str">
        <f>[1]!b_issue_firstissue(B710)</f>
        <v>2017-04-06</v>
      </c>
      <c r="P710" s="4">
        <f t="shared" ca="1" si="38"/>
        <v>42905</v>
      </c>
    </row>
    <row r="711" spans="2:16">
      <c r="B711" s="7">
        <v>170210</v>
      </c>
      <c r="C711" s="7">
        <v>4.26</v>
      </c>
      <c r="D711" s="44" t="str">
        <f>[1]!b_info_name(B711)</f>
        <v>17国开10</v>
      </c>
      <c r="E711" s="45">
        <f>[1]!b_info_latestissurercreditrating(B711)</f>
        <v>0</v>
      </c>
      <c r="F711" s="46">
        <f ca="1">[1]!b_anal_day(B711,$A$5)/365</f>
        <v>9.8164383561643831</v>
      </c>
      <c r="G711" s="47">
        <f ca="1">[1]!b_anal_yield_cnbd(B711,$A$5)</f>
        <v>0</v>
      </c>
      <c r="H711" s="47">
        <f t="shared" ca="1" si="36"/>
        <v>426</v>
      </c>
      <c r="I711" s="47">
        <f ca="1">[1]!b_anal_yield_cnbd(B711,$A$7)</f>
        <v>0</v>
      </c>
      <c r="J711" s="47">
        <f t="shared" ca="1" si="37"/>
        <v>0</v>
      </c>
      <c r="K711" s="45" t="str">
        <f>[1]!s_info_Nature(B711)</f>
        <v>中央国有企业</v>
      </c>
      <c r="L711" s="45" t="str">
        <f>[1]!b_info_windl1type(B711)</f>
        <v>金融债</v>
      </c>
      <c r="M711" s="17">
        <f>[1]!b_info_couponrate(B711)</f>
        <v>4.04</v>
      </c>
      <c r="N711" s="18" t="str">
        <f>[1]!B_Info_ListedDate(B711)</f>
        <v>2017-04-12</v>
      </c>
      <c r="O711" s="18" t="str">
        <f>[1]!b_issue_firstissue(B711)</f>
        <v>2017-04-06</v>
      </c>
      <c r="P711" s="4">
        <f t="shared" ca="1" si="38"/>
        <v>42905</v>
      </c>
    </row>
    <row r="712" spans="2:16">
      <c r="B712" s="7">
        <v>170210</v>
      </c>
      <c r="C712" s="7">
        <v>4.26</v>
      </c>
      <c r="D712" s="44" t="str">
        <f>[1]!b_info_name(B712)</f>
        <v>17国开10</v>
      </c>
      <c r="E712" s="45">
        <f>[1]!b_info_latestissurercreditrating(B712)</f>
        <v>0</v>
      </c>
      <c r="F712" s="46">
        <f ca="1">[1]!b_anal_day(B712,$A$5)/365</f>
        <v>9.8164383561643831</v>
      </c>
      <c r="G712" s="47">
        <f ca="1">[1]!b_anal_yield_cnbd(B712,$A$5)</f>
        <v>0</v>
      </c>
      <c r="H712" s="47">
        <f t="shared" ca="1" si="36"/>
        <v>426</v>
      </c>
      <c r="I712" s="47">
        <f ca="1">[1]!b_anal_yield_cnbd(B712,$A$7)</f>
        <v>0</v>
      </c>
      <c r="J712" s="47">
        <f t="shared" ca="1" si="37"/>
        <v>0</v>
      </c>
      <c r="K712" s="45" t="str">
        <f>[1]!s_info_Nature(B712)</f>
        <v>中央国有企业</v>
      </c>
      <c r="L712" s="45" t="str">
        <f>[1]!b_info_windl1type(B712)</f>
        <v>金融债</v>
      </c>
      <c r="M712" s="17">
        <f>[1]!b_info_couponrate(B712)</f>
        <v>4.04</v>
      </c>
      <c r="N712" s="18" t="str">
        <f>[1]!B_Info_ListedDate(B712)</f>
        <v>2017-04-12</v>
      </c>
      <c r="O712" s="18" t="str">
        <f>[1]!b_issue_firstissue(B712)</f>
        <v>2017-04-06</v>
      </c>
      <c r="P712" s="4">
        <f t="shared" ca="1" si="38"/>
        <v>42905</v>
      </c>
    </row>
    <row r="713" spans="2:16">
      <c r="B713" s="7">
        <v>170210</v>
      </c>
      <c r="C713" s="7">
        <v>4.26</v>
      </c>
      <c r="D713" s="44" t="str">
        <f>[1]!b_info_name(B713)</f>
        <v>17国开10</v>
      </c>
      <c r="E713" s="45">
        <f>[1]!b_info_latestissurercreditrating(B713)</f>
        <v>0</v>
      </c>
      <c r="F713" s="46">
        <f ca="1">[1]!b_anal_day(B713,$A$5)/365</f>
        <v>9.8164383561643831</v>
      </c>
      <c r="G713" s="47">
        <f ca="1">[1]!b_anal_yield_cnbd(B713,$A$5)</f>
        <v>0</v>
      </c>
      <c r="H713" s="47">
        <f t="shared" ca="1" si="36"/>
        <v>426</v>
      </c>
      <c r="I713" s="47">
        <f ca="1">[1]!b_anal_yield_cnbd(B713,$A$7)</f>
        <v>0</v>
      </c>
      <c r="J713" s="47">
        <f t="shared" ca="1" si="37"/>
        <v>0</v>
      </c>
      <c r="K713" s="45" t="str">
        <f>[1]!s_info_Nature(B713)</f>
        <v>中央国有企业</v>
      </c>
      <c r="L713" s="45" t="str">
        <f>[1]!b_info_windl1type(B713)</f>
        <v>金融债</v>
      </c>
      <c r="M713" s="17">
        <f>[1]!b_info_couponrate(B713)</f>
        <v>4.04</v>
      </c>
      <c r="N713" s="18" t="str">
        <f>[1]!B_Info_ListedDate(B713)</f>
        <v>2017-04-12</v>
      </c>
      <c r="O713" s="18" t="str">
        <f>[1]!b_issue_firstissue(B713)</f>
        <v>2017-04-06</v>
      </c>
      <c r="P713" s="4">
        <f t="shared" ca="1" si="38"/>
        <v>42905</v>
      </c>
    </row>
    <row r="714" spans="2:16">
      <c r="B714" s="7">
        <v>170210</v>
      </c>
      <c r="C714" s="7">
        <v>4.26</v>
      </c>
      <c r="D714" s="44" t="str">
        <f>[1]!b_info_name(B714)</f>
        <v>17国开10</v>
      </c>
      <c r="E714" s="45">
        <f>[1]!b_info_latestissurercreditrating(B714)</f>
        <v>0</v>
      </c>
      <c r="F714" s="46">
        <f ca="1">[1]!b_anal_day(B714,$A$5)/365</f>
        <v>9.8164383561643831</v>
      </c>
      <c r="G714" s="47">
        <f ca="1">[1]!b_anal_yield_cnbd(B714,$A$5)</f>
        <v>0</v>
      </c>
      <c r="H714" s="47">
        <f t="shared" ca="1" si="36"/>
        <v>426</v>
      </c>
      <c r="I714" s="47">
        <f ca="1">[1]!b_anal_yield_cnbd(B714,$A$7)</f>
        <v>0</v>
      </c>
      <c r="J714" s="47">
        <f t="shared" ca="1" si="37"/>
        <v>0</v>
      </c>
      <c r="K714" s="45" t="str">
        <f>[1]!s_info_Nature(B714)</f>
        <v>中央国有企业</v>
      </c>
      <c r="L714" s="45" t="str">
        <f>[1]!b_info_windl1type(B714)</f>
        <v>金融债</v>
      </c>
      <c r="M714" s="17">
        <f>[1]!b_info_couponrate(B714)</f>
        <v>4.04</v>
      </c>
      <c r="N714" s="18" t="str">
        <f>[1]!B_Info_ListedDate(B714)</f>
        <v>2017-04-12</v>
      </c>
      <c r="O714" s="18" t="str">
        <f>[1]!b_issue_firstissue(B714)</f>
        <v>2017-04-06</v>
      </c>
      <c r="P714" s="4">
        <f t="shared" ca="1" si="38"/>
        <v>42905</v>
      </c>
    </row>
    <row r="715" spans="2:16">
      <c r="B715" s="7">
        <v>170210</v>
      </c>
      <c r="C715" s="7">
        <v>4.26</v>
      </c>
      <c r="D715" s="44" t="str">
        <f>[1]!b_info_name(B715)</f>
        <v>17国开10</v>
      </c>
      <c r="E715" s="45">
        <f>[1]!b_info_latestissurercreditrating(B715)</f>
        <v>0</v>
      </c>
      <c r="F715" s="46">
        <f ca="1">[1]!b_anal_day(B715,$A$5)/365</f>
        <v>9.8164383561643831</v>
      </c>
      <c r="G715" s="47">
        <f ca="1">[1]!b_anal_yield_cnbd(B715,$A$5)</f>
        <v>0</v>
      </c>
      <c r="H715" s="47">
        <f t="shared" ca="1" si="36"/>
        <v>426</v>
      </c>
      <c r="I715" s="47">
        <f ca="1">[1]!b_anal_yield_cnbd(B715,$A$7)</f>
        <v>0</v>
      </c>
      <c r="J715" s="47">
        <f t="shared" ca="1" si="37"/>
        <v>0</v>
      </c>
      <c r="K715" s="45" t="str">
        <f>[1]!s_info_Nature(B715)</f>
        <v>中央国有企业</v>
      </c>
      <c r="L715" s="45" t="str">
        <f>[1]!b_info_windl1type(B715)</f>
        <v>金融债</v>
      </c>
      <c r="M715" s="17">
        <f>[1]!b_info_couponrate(B715)</f>
        <v>4.04</v>
      </c>
      <c r="N715" s="18" t="str">
        <f>[1]!B_Info_ListedDate(B715)</f>
        <v>2017-04-12</v>
      </c>
      <c r="O715" s="18" t="str">
        <f>[1]!b_issue_firstissue(B715)</f>
        <v>2017-04-06</v>
      </c>
      <c r="P715" s="4">
        <f t="shared" ca="1" si="38"/>
        <v>42905</v>
      </c>
    </row>
    <row r="716" spans="2:16">
      <c r="B716" s="7">
        <v>170210</v>
      </c>
      <c r="C716" s="7">
        <v>4.26</v>
      </c>
      <c r="D716" s="44" t="str">
        <f>[1]!b_info_name(B716)</f>
        <v>17国开10</v>
      </c>
      <c r="E716" s="45">
        <f>[1]!b_info_latestissurercreditrating(B716)</f>
        <v>0</v>
      </c>
      <c r="F716" s="46">
        <f ca="1">[1]!b_anal_day(B716,$A$5)/365</f>
        <v>9.8164383561643831</v>
      </c>
      <c r="G716" s="47">
        <f ca="1">[1]!b_anal_yield_cnbd(B716,$A$5)</f>
        <v>0</v>
      </c>
      <c r="H716" s="47">
        <f t="shared" ca="1" si="36"/>
        <v>426</v>
      </c>
      <c r="I716" s="47">
        <f ca="1">[1]!b_anal_yield_cnbd(B716,$A$7)</f>
        <v>0</v>
      </c>
      <c r="J716" s="47">
        <f t="shared" ca="1" si="37"/>
        <v>0</v>
      </c>
      <c r="K716" s="45" t="str">
        <f>[1]!s_info_Nature(B716)</f>
        <v>中央国有企业</v>
      </c>
      <c r="L716" s="45" t="str">
        <f>[1]!b_info_windl1type(B716)</f>
        <v>金融债</v>
      </c>
      <c r="M716" s="17">
        <f>[1]!b_info_couponrate(B716)</f>
        <v>4.04</v>
      </c>
      <c r="N716" s="18" t="str">
        <f>[1]!B_Info_ListedDate(B716)</f>
        <v>2017-04-12</v>
      </c>
      <c r="O716" s="18" t="str">
        <f>[1]!b_issue_firstissue(B716)</f>
        <v>2017-04-06</v>
      </c>
      <c r="P716" s="4">
        <f t="shared" ca="1" si="38"/>
        <v>42905</v>
      </c>
    </row>
    <row r="717" spans="2:16">
      <c r="B717" s="7">
        <v>170210</v>
      </c>
      <c r="C717" s="7">
        <v>4.26</v>
      </c>
      <c r="D717" s="44" t="str">
        <f>[1]!b_info_name(B717)</f>
        <v>17国开10</v>
      </c>
      <c r="E717" s="45">
        <f>[1]!b_info_latestissurercreditrating(B717)</f>
        <v>0</v>
      </c>
      <c r="F717" s="46">
        <f ca="1">[1]!b_anal_day(B717,$A$5)/365</f>
        <v>9.8164383561643831</v>
      </c>
      <c r="G717" s="47">
        <f ca="1">[1]!b_anal_yield_cnbd(B717,$A$5)</f>
        <v>0</v>
      </c>
      <c r="H717" s="47">
        <f t="shared" ca="1" si="36"/>
        <v>426</v>
      </c>
      <c r="I717" s="47">
        <f ca="1">[1]!b_anal_yield_cnbd(B717,$A$7)</f>
        <v>0</v>
      </c>
      <c r="J717" s="47">
        <f t="shared" ca="1" si="37"/>
        <v>0</v>
      </c>
      <c r="K717" s="45" t="str">
        <f>[1]!s_info_Nature(B717)</f>
        <v>中央国有企业</v>
      </c>
      <c r="L717" s="45" t="str">
        <f>[1]!b_info_windl1type(B717)</f>
        <v>金融债</v>
      </c>
      <c r="M717" s="17">
        <f>[1]!b_info_couponrate(B717)</f>
        <v>4.04</v>
      </c>
      <c r="N717" s="18" t="str">
        <f>[1]!B_Info_ListedDate(B717)</f>
        <v>2017-04-12</v>
      </c>
      <c r="O717" s="18" t="str">
        <f>[1]!b_issue_firstissue(B717)</f>
        <v>2017-04-06</v>
      </c>
      <c r="P717" s="4">
        <f t="shared" ca="1" si="38"/>
        <v>42905</v>
      </c>
    </row>
    <row r="718" spans="2:16">
      <c r="B718" s="7">
        <v>170210</v>
      </c>
      <c r="C718" s="7">
        <v>4.26</v>
      </c>
      <c r="D718" s="44" t="str">
        <f>[1]!b_info_name(B718)</f>
        <v>17国开10</v>
      </c>
      <c r="E718" s="45">
        <f>[1]!b_info_latestissurercreditrating(B718)</f>
        <v>0</v>
      </c>
      <c r="F718" s="46">
        <f ca="1">[1]!b_anal_day(B718,$A$5)/365</f>
        <v>9.8164383561643831</v>
      </c>
      <c r="G718" s="47">
        <f ca="1">[1]!b_anal_yield_cnbd(B718,$A$5)</f>
        <v>0</v>
      </c>
      <c r="H718" s="47">
        <f t="shared" ca="1" si="36"/>
        <v>426</v>
      </c>
      <c r="I718" s="47">
        <f ca="1">[1]!b_anal_yield_cnbd(B718,$A$7)</f>
        <v>0</v>
      </c>
      <c r="J718" s="47">
        <f t="shared" ca="1" si="37"/>
        <v>0</v>
      </c>
      <c r="K718" s="45" t="str">
        <f>[1]!s_info_Nature(B718)</f>
        <v>中央国有企业</v>
      </c>
      <c r="L718" s="45" t="str">
        <f>[1]!b_info_windl1type(B718)</f>
        <v>金融债</v>
      </c>
      <c r="M718" s="17">
        <f>[1]!b_info_couponrate(B718)</f>
        <v>4.04</v>
      </c>
      <c r="N718" s="18" t="str">
        <f>[1]!B_Info_ListedDate(B718)</f>
        <v>2017-04-12</v>
      </c>
      <c r="O718" s="18" t="str">
        <f>[1]!b_issue_firstissue(B718)</f>
        <v>2017-04-06</v>
      </c>
      <c r="P718" s="4">
        <f t="shared" ca="1" si="38"/>
        <v>42905</v>
      </c>
    </row>
    <row r="719" spans="2:16">
      <c r="B719" s="7">
        <v>170210</v>
      </c>
      <c r="C719" s="7">
        <v>4.26</v>
      </c>
      <c r="D719" s="44" t="str">
        <f>[1]!b_info_name(B719)</f>
        <v>17国开10</v>
      </c>
      <c r="E719" s="45">
        <f>[1]!b_info_latestissurercreditrating(B719)</f>
        <v>0</v>
      </c>
      <c r="F719" s="46">
        <f ca="1">[1]!b_anal_day(B719,$A$5)/365</f>
        <v>9.8164383561643831</v>
      </c>
      <c r="G719" s="47">
        <f ca="1">[1]!b_anal_yield_cnbd(B719,$A$5)</f>
        <v>0</v>
      </c>
      <c r="H719" s="47">
        <f t="shared" ca="1" si="36"/>
        <v>426</v>
      </c>
      <c r="I719" s="47">
        <f ca="1">[1]!b_anal_yield_cnbd(B719,$A$7)</f>
        <v>0</v>
      </c>
      <c r="J719" s="47">
        <f t="shared" ca="1" si="37"/>
        <v>0</v>
      </c>
      <c r="K719" s="45" t="str">
        <f>[1]!s_info_Nature(B719)</f>
        <v>中央国有企业</v>
      </c>
      <c r="L719" s="45" t="str">
        <f>[1]!b_info_windl1type(B719)</f>
        <v>金融债</v>
      </c>
      <c r="M719" s="17">
        <f>[1]!b_info_couponrate(B719)</f>
        <v>4.04</v>
      </c>
      <c r="N719" s="18" t="str">
        <f>[1]!B_Info_ListedDate(B719)</f>
        <v>2017-04-12</v>
      </c>
      <c r="O719" s="18" t="str">
        <f>[1]!b_issue_firstissue(B719)</f>
        <v>2017-04-06</v>
      </c>
      <c r="P719" s="4">
        <f t="shared" ca="1" si="38"/>
        <v>42905</v>
      </c>
    </row>
    <row r="720" spans="2:16">
      <c r="B720" s="7">
        <v>170210</v>
      </c>
      <c r="C720" s="7">
        <v>4.26</v>
      </c>
      <c r="D720" s="44" t="str">
        <f>[1]!b_info_name(B720)</f>
        <v>17国开10</v>
      </c>
      <c r="E720" s="45">
        <f>[1]!b_info_latestissurercreditrating(B720)</f>
        <v>0</v>
      </c>
      <c r="F720" s="46">
        <f ca="1">[1]!b_anal_day(B720,$A$5)/365</f>
        <v>9.8164383561643831</v>
      </c>
      <c r="G720" s="47">
        <f ca="1">[1]!b_anal_yield_cnbd(B720,$A$5)</f>
        <v>0</v>
      </c>
      <c r="H720" s="47">
        <f t="shared" ca="1" si="36"/>
        <v>426</v>
      </c>
      <c r="I720" s="47">
        <f ca="1">[1]!b_anal_yield_cnbd(B720,$A$7)</f>
        <v>0</v>
      </c>
      <c r="J720" s="47">
        <f t="shared" ca="1" si="37"/>
        <v>0</v>
      </c>
      <c r="K720" s="45" t="str">
        <f>[1]!s_info_Nature(B720)</f>
        <v>中央国有企业</v>
      </c>
      <c r="L720" s="45" t="str">
        <f>[1]!b_info_windl1type(B720)</f>
        <v>金融债</v>
      </c>
      <c r="M720" s="17">
        <f>[1]!b_info_couponrate(B720)</f>
        <v>4.04</v>
      </c>
      <c r="N720" s="18" t="str">
        <f>[1]!B_Info_ListedDate(B720)</f>
        <v>2017-04-12</v>
      </c>
      <c r="O720" s="18" t="str">
        <f>[1]!b_issue_firstissue(B720)</f>
        <v>2017-04-06</v>
      </c>
      <c r="P720" s="4">
        <f t="shared" ca="1" si="38"/>
        <v>42905</v>
      </c>
    </row>
    <row r="721" spans="2:16">
      <c r="B721" s="7">
        <v>170210</v>
      </c>
      <c r="C721" s="7">
        <v>4.26</v>
      </c>
      <c r="D721" s="44" t="str">
        <f>[1]!b_info_name(B721)</f>
        <v>17国开10</v>
      </c>
      <c r="E721" s="45">
        <f>[1]!b_info_latestissurercreditrating(B721)</f>
        <v>0</v>
      </c>
      <c r="F721" s="46">
        <f ca="1">[1]!b_anal_day(B721,$A$5)/365</f>
        <v>9.8164383561643831</v>
      </c>
      <c r="G721" s="47">
        <f ca="1">[1]!b_anal_yield_cnbd(B721,$A$5)</f>
        <v>0</v>
      </c>
      <c r="H721" s="47">
        <f t="shared" ca="1" si="36"/>
        <v>426</v>
      </c>
      <c r="I721" s="47">
        <f ca="1">[1]!b_anal_yield_cnbd(B721,$A$7)</f>
        <v>0</v>
      </c>
      <c r="J721" s="47">
        <f t="shared" ca="1" si="37"/>
        <v>0</v>
      </c>
      <c r="K721" s="45" t="str">
        <f>[1]!s_info_Nature(B721)</f>
        <v>中央国有企业</v>
      </c>
      <c r="L721" s="45" t="str">
        <f>[1]!b_info_windl1type(B721)</f>
        <v>金融债</v>
      </c>
      <c r="M721" s="17">
        <f>[1]!b_info_couponrate(B721)</f>
        <v>4.04</v>
      </c>
      <c r="N721" s="18" t="str">
        <f>[1]!B_Info_ListedDate(B721)</f>
        <v>2017-04-12</v>
      </c>
      <c r="O721" s="18" t="str">
        <f>[1]!b_issue_firstissue(B721)</f>
        <v>2017-04-06</v>
      </c>
      <c r="P721" s="4">
        <f t="shared" ca="1" si="38"/>
        <v>42905</v>
      </c>
    </row>
    <row r="722" spans="2:16">
      <c r="B722" s="7">
        <v>170210</v>
      </c>
      <c r="C722" s="7">
        <v>4.26</v>
      </c>
      <c r="D722" s="44" t="str">
        <f>[1]!b_info_name(B722)</f>
        <v>17国开10</v>
      </c>
      <c r="E722" s="45">
        <f>[1]!b_info_latestissurercreditrating(B722)</f>
        <v>0</v>
      </c>
      <c r="F722" s="46">
        <f ca="1">[1]!b_anal_day(B722,$A$5)/365</f>
        <v>9.8164383561643831</v>
      </c>
      <c r="G722" s="47">
        <f ca="1">[1]!b_anal_yield_cnbd(B722,$A$5)</f>
        <v>0</v>
      </c>
      <c r="H722" s="47">
        <f t="shared" ca="1" si="36"/>
        <v>426</v>
      </c>
      <c r="I722" s="47">
        <f ca="1">[1]!b_anal_yield_cnbd(B722,$A$7)</f>
        <v>0</v>
      </c>
      <c r="J722" s="47">
        <f t="shared" ca="1" si="37"/>
        <v>0</v>
      </c>
      <c r="K722" s="45" t="str">
        <f>[1]!s_info_Nature(B722)</f>
        <v>中央国有企业</v>
      </c>
      <c r="L722" s="45" t="str">
        <f>[1]!b_info_windl1type(B722)</f>
        <v>金融债</v>
      </c>
      <c r="M722" s="17">
        <f>[1]!b_info_couponrate(B722)</f>
        <v>4.04</v>
      </c>
      <c r="N722" s="18" t="str">
        <f>[1]!B_Info_ListedDate(B722)</f>
        <v>2017-04-12</v>
      </c>
      <c r="O722" s="18" t="str">
        <f>[1]!b_issue_firstissue(B722)</f>
        <v>2017-04-06</v>
      </c>
      <c r="P722" s="4">
        <f t="shared" ca="1" si="38"/>
        <v>42905</v>
      </c>
    </row>
    <row r="723" spans="2:16">
      <c r="B723" s="7">
        <v>170210</v>
      </c>
      <c r="C723" s="7">
        <v>4.26</v>
      </c>
      <c r="D723" s="44" t="str">
        <f>[1]!b_info_name(B723)</f>
        <v>17国开10</v>
      </c>
      <c r="E723" s="45">
        <f>[1]!b_info_latestissurercreditrating(B723)</f>
        <v>0</v>
      </c>
      <c r="F723" s="46">
        <f ca="1">[1]!b_anal_day(B723,$A$5)/365</f>
        <v>9.8164383561643831</v>
      </c>
      <c r="G723" s="47">
        <f ca="1">[1]!b_anal_yield_cnbd(B723,$A$5)</f>
        <v>0</v>
      </c>
      <c r="H723" s="47">
        <f t="shared" ca="1" si="36"/>
        <v>426</v>
      </c>
      <c r="I723" s="47">
        <f ca="1">[1]!b_anal_yield_cnbd(B723,$A$7)</f>
        <v>0</v>
      </c>
      <c r="J723" s="47">
        <f t="shared" ca="1" si="37"/>
        <v>0</v>
      </c>
      <c r="K723" s="45" t="str">
        <f>[1]!s_info_Nature(B723)</f>
        <v>中央国有企业</v>
      </c>
      <c r="L723" s="45" t="str">
        <f>[1]!b_info_windl1type(B723)</f>
        <v>金融债</v>
      </c>
      <c r="M723" s="17">
        <f>[1]!b_info_couponrate(B723)</f>
        <v>4.04</v>
      </c>
      <c r="N723" s="18" t="str">
        <f>[1]!B_Info_ListedDate(B723)</f>
        <v>2017-04-12</v>
      </c>
      <c r="O723" s="18" t="str">
        <f>[1]!b_issue_firstissue(B723)</f>
        <v>2017-04-06</v>
      </c>
      <c r="P723" s="4">
        <f t="shared" ca="1" si="38"/>
        <v>42905</v>
      </c>
    </row>
    <row r="724" spans="2:16">
      <c r="B724" s="7">
        <v>170210</v>
      </c>
      <c r="C724" s="7">
        <v>4.26</v>
      </c>
      <c r="D724" s="44" t="str">
        <f>[1]!b_info_name(B724)</f>
        <v>17国开10</v>
      </c>
      <c r="E724" s="45">
        <f>[1]!b_info_latestissurercreditrating(B724)</f>
        <v>0</v>
      </c>
      <c r="F724" s="46">
        <f ca="1">[1]!b_anal_day(B724,$A$5)/365</f>
        <v>9.8164383561643831</v>
      </c>
      <c r="G724" s="47">
        <f ca="1">[1]!b_anal_yield_cnbd(B724,$A$5)</f>
        <v>0</v>
      </c>
      <c r="H724" s="47">
        <f t="shared" ca="1" si="36"/>
        <v>426</v>
      </c>
      <c r="I724" s="47">
        <f ca="1">[1]!b_anal_yield_cnbd(B724,$A$7)</f>
        <v>0</v>
      </c>
      <c r="J724" s="47">
        <f t="shared" ca="1" si="37"/>
        <v>0</v>
      </c>
      <c r="K724" s="45" t="str">
        <f>[1]!s_info_Nature(B724)</f>
        <v>中央国有企业</v>
      </c>
      <c r="L724" s="45" t="str">
        <f>[1]!b_info_windl1type(B724)</f>
        <v>金融债</v>
      </c>
      <c r="M724" s="17">
        <f>[1]!b_info_couponrate(B724)</f>
        <v>4.04</v>
      </c>
      <c r="N724" s="18" t="str">
        <f>[1]!B_Info_ListedDate(B724)</f>
        <v>2017-04-12</v>
      </c>
      <c r="O724" s="18" t="str">
        <f>[1]!b_issue_firstissue(B724)</f>
        <v>2017-04-06</v>
      </c>
      <c r="P724" s="4">
        <f t="shared" ca="1" si="38"/>
        <v>42905</v>
      </c>
    </row>
    <row r="725" spans="2:16">
      <c r="B725" s="7">
        <v>170210</v>
      </c>
      <c r="C725" s="7">
        <v>4.26</v>
      </c>
      <c r="D725" s="44" t="str">
        <f>[1]!b_info_name(B725)</f>
        <v>17国开10</v>
      </c>
      <c r="E725" s="45">
        <f>[1]!b_info_latestissurercreditrating(B725)</f>
        <v>0</v>
      </c>
      <c r="F725" s="46">
        <f ca="1">[1]!b_anal_day(B725,$A$5)/365</f>
        <v>9.8164383561643831</v>
      </c>
      <c r="G725" s="47">
        <f ca="1">[1]!b_anal_yield_cnbd(B725,$A$5)</f>
        <v>0</v>
      </c>
      <c r="H725" s="47">
        <f t="shared" ca="1" si="36"/>
        <v>426</v>
      </c>
      <c r="I725" s="47">
        <f ca="1">[1]!b_anal_yield_cnbd(B725,$A$7)</f>
        <v>0</v>
      </c>
      <c r="J725" s="47">
        <f t="shared" ca="1" si="37"/>
        <v>0</v>
      </c>
      <c r="K725" s="45" t="str">
        <f>[1]!s_info_Nature(B725)</f>
        <v>中央国有企业</v>
      </c>
      <c r="L725" s="45" t="str">
        <f>[1]!b_info_windl1type(B725)</f>
        <v>金融债</v>
      </c>
      <c r="M725" s="17">
        <f>[1]!b_info_couponrate(B725)</f>
        <v>4.04</v>
      </c>
      <c r="N725" s="18" t="str">
        <f>[1]!B_Info_ListedDate(B725)</f>
        <v>2017-04-12</v>
      </c>
      <c r="O725" s="18" t="str">
        <f>[1]!b_issue_firstissue(B725)</f>
        <v>2017-04-06</v>
      </c>
      <c r="P725" s="4">
        <f t="shared" ca="1" si="38"/>
        <v>42905</v>
      </c>
    </row>
    <row r="726" spans="2:16">
      <c r="B726" s="7">
        <v>170210</v>
      </c>
      <c r="C726" s="7">
        <v>4.26</v>
      </c>
      <c r="D726" s="44" t="str">
        <f>[1]!b_info_name(B726)</f>
        <v>17国开10</v>
      </c>
      <c r="E726" s="45">
        <f>[1]!b_info_latestissurercreditrating(B726)</f>
        <v>0</v>
      </c>
      <c r="F726" s="46">
        <f ca="1">[1]!b_anal_day(B726,$A$5)/365</f>
        <v>9.8164383561643831</v>
      </c>
      <c r="G726" s="47">
        <f ca="1">[1]!b_anal_yield_cnbd(B726,$A$5)</f>
        <v>0</v>
      </c>
      <c r="H726" s="47">
        <f t="shared" ca="1" si="36"/>
        <v>426</v>
      </c>
      <c r="I726" s="47">
        <f ca="1">[1]!b_anal_yield_cnbd(B726,$A$7)</f>
        <v>0</v>
      </c>
      <c r="J726" s="47">
        <f t="shared" ca="1" si="37"/>
        <v>0</v>
      </c>
      <c r="K726" s="45" t="str">
        <f>[1]!s_info_Nature(B726)</f>
        <v>中央国有企业</v>
      </c>
      <c r="L726" s="45" t="str">
        <f>[1]!b_info_windl1type(B726)</f>
        <v>金融债</v>
      </c>
      <c r="M726" s="17">
        <f>[1]!b_info_couponrate(B726)</f>
        <v>4.04</v>
      </c>
      <c r="N726" s="18" t="str">
        <f>[1]!B_Info_ListedDate(B726)</f>
        <v>2017-04-12</v>
      </c>
      <c r="O726" s="18" t="str">
        <f>[1]!b_issue_firstissue(B726)</f>
        <v>2017-04-06</v>
      </c>
      <c r="P726" s="4">
        <f t="shared" ca="1" si="38"/>
        <v>42905</v>
      </c>
    </row>
    <row r="727" spans="2:16">
      <c r="B727" s="7">
        <v>170210</v>
      </c>
      <c r="C727" s="7">
        <v>4.26</v>
      </c>
      <c r="D727" s="44" t="str">
        <f>[1]!b_info_name(B727)</f>
        <v>17国开10</v>
      </c>
      <c r="E727" s="45">
        <f>[1]!b_info_latestissurercreditrating(B727)</f>
        <v>0</v>
      </c>
      <c r="F727" s="46">
        <f ca="1">[1]!b_anal_day(B727,$A$5)/365</f>
        <v>9.8164383561643831</v>
      </c>
      <c r="G727" s="47">
        <f ca="1">[1]!b_anal_yield_cnbd(B727,$A$5)</f>
        <v>0</v>
      </c>
      <c r="H727" s="47">
        <f t="shared" ca="1" si="36"/>
        <v>426</v>
      </c>
      <c r="I727" s="47">
        <f ca="1">[1]!b_anal_yield_cnbd(B727,$A$7)</f>
        <v>0</v>
      </c>
      <c r="J727" s="47">
        <f t="shared" ca="1" si="37"/>
        <v>0</v>
      </c>
      <c r="K727" s="45" t="str">
        <f>[1]!s_info_Nature(B727)</f>
        <v>中央国有企业</v>
      </c>
      <c r="L727" s="45" t="str">
        <f>[1]!b_info_windl1type(B727)</f>
        <v>金融债</v>
      </c>
      <c r="M727" s="17">
        <f>[1]!b_info_couponrate(B727)</f>
        <v>4.04</v>
      </c>
      <c r="N727" s="18" t="str">
        <f>[1]!B_Info_ListedDate(B727)</f>
        <v>2017-04-12</v>
      </c>
      <c r="O727" s="18" t="str">
        <f>[1]!b_issue_firstissue(B727)</f>
        <v>2017-04-06</v>
      </c>
      <c r="P727" s="4">
        <f t="shared" ca="1" si="38"/>
        <v>42905</v>
      </c>
    </row>
    <row r="728" spans="2:16">
      <c r="B728" s="7">
        <v>170210</v>
      </c>
      <c r="C728" s="7">
        <v>4.26</v>
      </c>
      <c r="D728" s="44" t="str">
        <f>[1]!b_info_name(B728)</f>
        <v>17国开10</v>
      </c>
      <c r="E728" s="45">
        <f>[1]!b_info_latestissurercreditrating(B728)</f>
        <v>0</v>
      </c>
      <c r="F728" s="46">
        <f ca="1">[1]!b_anal_day(B728,$A$5)/365</f>
        <v>9.8164383561643831</v>
      </c>
      <c r="G728" s="47">
        <f ca="1">[1]!b_anal_yield_cnbd(B728,$A$5)</f>
        <v>0</v>
      </c>
      <c r="H728" s="47">
        <f t="shared" ca="1" si="36"/>
        <v>426</v>
      </c>
      <c r="I728" s="47">
        <f ca="1">[1]!b_anal_yield_cnbd(B728,$A$7)</f>
        <v>0</v>
      </c>
      <c r="J728" s="47">
        <f t="shared" ca="1" si="37"/>
        <v>0</v>
      </c>
      <c r="K728" s="45" t="str">
        <f>[1]!s_info_Nature(B728)</f>
        <v>中央国有企业</v>
      </c>
      <c r="L728" s="45" t="str">
        <f>[1]!b_info_windl1type(B728)</f>
        <v>金融债</v>
      </c>
      <c r="M728" s="17">
        <f>[1]!b_info_couponrate(B728)</f>
        <v>4.04</v>
      </c>
      <c r="N728" s="18" t="str">
        <f>[1]!B_Info_ListedDate(B728)</f>
        <v>2017-04-12</v>
      </c>
      <c r="O728" s="18" t="str">
        <f>[1]!b_issue_firstissue(B728)</f>
        <v>2017-04-06</v>
      </c>
      <c r="P728" s="4">
        <f t="shared" ca="1" si="38"/>
        <v>42905</v>
      </c>
    </row>
    <row r="729" spans="2:16">
      <c r="B729" s="7">
        <v>170210</v>
      </c>
      <c r="C729" s="7">
        <v>4.26</v>
      </c>
      <c r="D729" s="44" t="str">
        <f>[1]!b_info_name(B729)</f>
        <v>17国开10</v>
      </c>
      <c r="E729" s="45">
        <f>[1]!b_info_latestissurercreditrating(B729)</f>
        <v>0</v>
      </c>
      <c r="F729" s="46">
        <f ca="1">[1]!b_anal_day(B729,$A$5)/365</f>
        <v>9.8164383561643831</v>
      </c>
      <c r="G729" s="47">
        <f ca="1">[1]!b_anal_yield_cnbd(B729,$A$5)</f>
        <v>0</v>
      </c>
      <c r="H729" s="47">
        <f t="shared" ca="1" si="36"/>
        <v>426</v>
      </c>
      <c r="I729" s="47">
        <f ca="1">[1]!b_anal_yield_cnbd(B729,$A$7)</f>
        <v>0</v>
      </c>
      <c r="J729" s="47">
        <f t="shared" ca="1" si="37"/>
        <v>0</v>
      </c>
      <c r="K729" s="45" t="str">
        <f>[1]!s_info_Nature(B729)</f>
        <v>中央国有企业</v>
      </c>
      <c r="L729" s="45" t="str">
        <f>[1]!b_info_windl1type(B729)</f>
        <v>金融债</v>
      </c>
      <c r="M729" s="17">
        <f>[1]!b_info_couponrate(B729)</f>
        <v>4.04</v>
      </c>
      <c r="N729" s="18" t="str">
        <f>[1]!B_Info_ListedDate(B729)</f>
        <v>2017-04-12</v>
      </c>
      <c r="O729" s="18" t="str">
        <f>[1]!b_issue_firstissue(B729)</f>
        <v>2017-04-06</v>
      </c>
      <c r="P729" s="4">
        <f t="shared" ca="1" si="38"/>
        <v>42905</v>
      </c>
    </row>
    <row r="730" spans="2:16">
      <c r="B730" s="7">
        <v>170210</v>
      </c>
      <c r="C730" s="7">
        <v>4.26</v>
      </c>
      <c r="D730" s="44" t="str">
        <f>[1]!b_info_name(B730)</f>
        <v>17国开10</v>
      </c>
      <c r="E730" s="45">
        <f>[1]!b_info_latestissurercreditrating(B730)</f>
        <v>0</v>
      </c>
      <c r="F730" s="46">
        <f ca="1">[1]!b_anal_day(B730,$A$5)/365</f>
        <v>9.8164383561643831</v>
      </c>
      <c r="G730" s="47">
        <f ca="1">[1]!b_anal_yield_cnbd(B730,$A$5)</f>
        <v>0</v>
      </c>
      <c r="H730" s="47">
        <f t="shared" ca="1" si="36"/>
        <v>426</v>
      </c>
      <c r="I730" s="47">
        <f ca="1">[1]!b_anal_yield_cnbd(B730,$A$7)</f>
        <v>0</v>
      </c>
      <c r="J730" s="47">
        <f t="shared" ca="1" si="37"/>
        <v>0</v>
      </c>
      <c r="K730" s="45" t="str">
        <f>[1]!s_info_Nature(B730)</f>
        <v>中央国有企业</v>
      </c>
      <c r="L730" s="45" t="str">
        <f>[1]!b_info_windl1type(B730)</f>
        <v>金融债</v>
      </c>
      <c r="M730" s="17">
        <f>[1]!b_info_couponrate(B730)</f>
        <v>4.04</v>
      </c>
      <c r="N730" s="18" t="str">
        <f>[1]!B_Info_ListedDate(B730)</f>
        <v>2017-04-12</v>
      </c>
      <c r="O730" s="18" t="str">
        <f>[1]!b_issue_firstissue(B730)</f>
        <v>2017-04-06</v>
      </c>
      <c r="P730" s="4">
        <f t="shared" ca="1" si="38"/>
        <v>42905</v>
      </c>
    </row>
    <row r="731" spans="2:16">
      <c r="B731" s="7">
        <v>170210</v>
      </c>
      <c r="C731" s="7">
        <v>4.26</v>
      </c>
      <c r="D731" s="44" t="str">
        <f>[1]!b_info_name(B731)</f>
        <v>17国开10</v>
      </c>
      <c r="E731" s="45">
        <f>[1]!b_info_latestissurercreditrating(B731)</f>
        <v>0</v>
      </c>
      <c r="F731" s="46">
        <f ca="1">[1]!b_anal_day(B731,$A$5)/365</f>
        <v>9.8164383561643831</v>
      </c>
      <c r="G731" s="47">
        <f ca="1">[1]!b_anal_yield_cnbd(B731,$A$5)</f>
        <v>0</v>
      </c>
      <c r="H731" s="47">
        <f t="shared" ca="1" si="36"/>
        <v>426</v>
      </c>
      <c r="I731" s="47">
        <f ca="1">[1]!b_anal_yield_cnbd(B731,$A$7)</f>
        <v>0</v>
      </c>
      <c r="J731" s="47">
        <f t="shared" ca="1" si="37"/>
        <v>0</v>
      </c>
      <c r="K731" s="45" t="str">
        <f>[1]!s_info_Nature(B731)</f>
        <v>中央国有企业</v>
      </c>
      <c r="L731" s="45" t="str">
        <f>[1]!b_info_windl1type(B731)</f>
        <v>金融债</v>
      </c>
      <c r="M731" s="17">
        <f>[1]!b_info_couponrate(B731)</f>
        <v>4.04</v>
      </c>
      <c r="N731" s="18" t="str">
        <f>[1]!B_Info_ListedDate(B731)</f>
        <v>2017-04-12</v>
      </c>
      <c r="O731" s="18" t="str">
        <f>[1]!b_issue_firstissue(B731)</f>
        <v>2017-04-06</v>
      </c>
      <c r="P731" s="4">
        <f t="shared" ca="1" si="38"/>
        <v>42905</v>
      </c>
    </row>
    <row r="732" spans="2:16">
      <c r="B732" s="7">
        <v>170210</v>
      </c>
      <c r="C732" s="7">
        <v>4.26</v>
      </c>
      <c r="D732" s="44" t="str">
        <f>[1]!b_info_name(B732)</f>
        <v>17国开10</v>
      </c>
      <c r="E732" s="45">
        <f>[1]!b_info_latestissurercreditrating(B732)</f>
        <v>0</v>
      </c>
      <c r="F732" s="46">
        <f ca="1">[1]!b_anal_day(B732,$A$5)/365</f>
        <v>9.8164383561643831</v>
      </c>
      <c r="G732" s="47">
        <f ca="1">[1]!b_anal_yield_cnbd(B732,$A$5)</f>
        <v>0</v>
      </c>
      <c r="H732" s="47">
        <f t="shared" ca="1" si="36"/>
        <v>426</v>
      </c>
      <c r="I732" s="47">
        <f ca="1">[1]!b_anal_yield_cnbd(B732,$A$7)</f>
        <v>0</v>
      </c>
      <c r="J732" s="47">
        <f t="shared" ca="1" si="37"/>
        <v>0</v>
      </c>
      <c r="K732" s="45" t="str">
        <f>[1]!s_info_Nature(B732)</f>
        <v>中央国有企业</v>
      </c>
      <c r="L732" s="45" t="str">
        <f>[1]!b_info_windl1type(B732)</f>
        <v>金融债</v>
      </c>
      <c r="M732" s="17">
        <f>[1]!b_info_couponrate(B732)</f>
        <v>4.04</v>
      </c>
      <c r="N732" s="18" t="str">
        <f>[1]!B_Info_ListedDate(B732)</f>
        <v>2017-04-12</v>
      </c>
      <c r="O732" s="18" t="str">
        <f>[1]!b_issue_firstissue(B732)</f>
        <v>2017-04-06</v>
      </c>
      <c r="P732" s="4">
        <f t="shared" ca="1" si="38"/>
        <v>42905</v>
      </c>
    </row>
    <row r="733" spans="2:16">
      <c r="B733" s="7">
        <v>170210</v>
      </c>
      <c r="C733" s="7">
        <v>4.26</v>
      </c>
      <c r="D733" s="44" t="str">
        <f>[1]!b_info_name(B733)</f>
        <v>17国开10</v>
      </c>
      <c r="E733" s="45">
        <f>[1]!b_info_latestissurercreditrating(B733)</f>
        <v>0</v>
      </c>
      <c r="F733" s="46">
        <f ca="1">[1]!b_anal_day(B733,$A$5)/365</f>
        <v>9.8164383561643831</v>
      </c>
      <c r="G733" s="47">
        <f ca="1">[1]!b_anal_yield_cnbd(B733,$A$5)</f>
        <v>0</v>
      </c>
      <c r="H733" s="47">
        <f t="shared" ca="1" si="36"/>
        <v>426</v>
      </c>
      <c r="I733" s="47">
        <f ca="1">[1]!b_anal_yield_cnbd(B733,$A$7)</f>
        <v>0</v>
      </c>
      <c r="J733" s="47">
        <f t="shared" ca="1" si="37"/>
        <v>0</v>
      </c>
      <c r="K733" s="45" t="str">
        <f>[1]!s_info_Nature(B733)</f>
        <v>中央国有企业</v>
      </c>
      <c r="L733" s="45" t="str">
        <f>[1]!b_info_windl1type(B733)</f>
        <v>金融债</v>
      </c>
      <c r="M733" s="17">
        <f>[1]!b_info_couponrate(B733)</f>
        <v>4.04</v>
      </c>
      <c r="N733" s="18" t="str">
        <f>[1]!B_Info_ListedDate(B733)</f>
        <v>2017-04-12</v>
      </c>
      <c r="O733" s="18" t="str">
        <f>[1]!b_issue_firstissue(B733)</f>
        <v>2017-04-06</v>
      </c>
      <c r="P733" s="4">
        <f t="shared" ca="1" si="38"/>
        <v>42905</v>
      </c>
    </row>
    <row r="734" spans="2:16">
      <c r="B734" s="7">
        <v>170210</v>
      </c>
      <c r="C734" s="7">
        <v>4.26</v>
      </c>
      <c r="D734" s="44" t="str">
        <f>[1]!b_info_name(B734)</f>
        <v>17国开10</v>
      </c>
      <c r="E734" s="45">
        <f>[1]!b_info_latestissurercreditrating(B734)</f>
        <v>0</v>
      </c>
      <c r="F734" s="46">
        <f ca="1">[1]!b_anal_day(B734,$A$5)/365</f>
        <v>9.8164383561643831</v>
      </c>
      <c r="G734" s="47">
        <f ca="1">[1]!b_anal_yield_cnbd(B734,$A$5)</f>
        <v>0</v>
      </c>
      <c r="H734" s="47">
        <f t="shared" ca="1" si="36"/>
        <v>426</v>
      </c>
      <c r="I734" s="47">
        <f ca="1">[1]!b_anal_yield_cnbd(B734,$A$7)</f>
        <v>0</v>
      </c>
      <c r="J734" s="47">
        <f t="shared" ca="1" si="37"/>
        <v>0</v>
      </c>
      <c r="K734" s="45" t="str">
        <f>[1]!s_info_Nature(B734)</f>
        <v>中央国有企业</v>
      </c>
      <c r="L734" s="45" t="str">
        <f>[1]!b_info_windl1type(B734)</f>
        <v>金融债</v>
      </c>
      <c r="M734" s="17">
        <f>[1]!b_info_couponrate(B734)</f>
        <v>4.04</v>
      </c>
      <c r="N734" s="18" t="str">
        <f>[1]!B_Info_ListedDate(B734)</f>
        <v>2017-04-12</v>
      </c>
      <c r="O734" s="18" t="str">
        <f>[1]!b_issue_firstissue(B734)</f>
        <v>2017-04-06</v>
      </c>
      <c r="P734" s="4">
        <f t="shared" ca="1" si="38"/>
        <v>42905</v>
      </c>
    </row>
    <row r="735" spans="2:16">
      <c r="B735" s="7">
        <v>170210</v>
      </c>
      <c r="C735" s="7">
        <v>4.26</v>
      </c>
      <c r="D735" s="44" t="str">
        <f>[1]!b_info_name(B735)</f>
        <v>17国开10</v>
      </c>
      <c r="E735" s="45">
        <f>[1]!b_info_latestissurercreditrating(B735)</f>
        <v>0</v>
      </c>
      <c r="F735" s="46">
        <f ca="1">[1]!b_anal_day(B735,$A$5)/365</f>
        <v>9.8164383561643831</v>
      </c>
      <c r="G735" s="47">
        <f ca="1">[1]!b_anal_yield_cnbd(B735,$A$5)</f>
        <v>0</v>
      </c>
      <c r="H735" s="47">
        <f t="shared" ca="1" si="36"/>
        <v>426</v>
      </c>
      <c r="I735" s="47">
        <f ca="1">[1]!b_anal_yield_cnbd(B735,$A$7)</f>
        <v>0</v>
      </c>
      <c r="J735" s="47">
        <f t="shared" ca="1" si="37"/>
        <v>0</v>
      </c>
      <c r="K735" s="45" t="str">
        <f>[1]!s_info_Nature(B735)</f>
        <v>中央国有企业</v>
      </c>
      <c r="L735" s="45" t="str">
        <f>[1]!b_info_windl1type(B735)</f>
        <v>金融债</v>
      </c>
      <c r="M735" s="17">
        <f>[1]!b_info_couponrate(B735)</f>
        <v>4.04</v>
      </c>
      <c r="N735" s="18" t="str">
        <f>[1]!B_Info_ListedDate(B735)</f>
        <v>2017-04-12</v>
      </c>
      <c r="O735" s="18" t="str">
        <f>[1]!b_issue_firstissue(B735)</f>
        <v>2017-04-06</v>
      </c>
      <c r="P735" s="4">
        <f t="shared" ca="1" si="38"/>
        <v>42905</v>
      </c>
    </row>
    <row r="736" spans="2:16">
      <c r="B736" s="7">
        <v>170210</v>
      </c>
      <c r="C736" s="7">
        <v>4.26</v>
      </c>
      <c r="D736" s="44" t="str">
        <f>[1]!b_info_name(B736)</f>
        <v>17国开10</v>
      </c>
      <c r="E736" s="45">
        <f>[1]!b_info_latestissurercreditrating(B736)</f>
        <v>0</v>
      </c>
      <c r="F736" s="46">
        <f ca="1">[1]!b_anal_day(B736,$A$5)/365</f>
        <v>9.8164383561643831</v>
      </c>
      <c r="G736" s="47">
        <f ca="1">[1]!b_anal_yield_cnbd(B736,$A$5)</f>
        <v>0</v>
      </c>
      <c r="H736" s="47">
        <f t="shared" ca="1" si="36"/>
        <v>426</v>
      </c>
      <c r="I736" s="47">
        <f ca="1">[1]!b_anal_yield_cnbd(B736,$A$7)</f>
        <v>0</v>
      </c>
      <c r="J736" s="47">
        <f t="shared" ca="1" si="37"/>
        <v>0</v>
      </c>
      <c r="K736" s="45" t="str">
        <f>[1]!s_info_Nature(B736)</f>
        <v>中央国有企业</v>
      </c>
      <c r="L736" s="45" t="str">
        <f>[1]!b_info_windl1type(B736)</f>
        <v>金融债</v>
      </c>
      <c r="M736" s="17">
        <f>[1]!b_info_couponrate(B736)</f>
        <v>4.04</v>
      </c>
      <c r="N736" s="18" t="str">
        <f>[1]!B_Info_ListedDate(B736)</f>
        <v>2017-04-12</v>
      </c>
      <c r="O736" s="18" t="str">
        <f>[1]!b_issue_firstissue(B736)</f>
        <v>2017-04-06</v>
      </c>
      <c r="P736" s="4">
        <f t="shared" ca="1" si="38"/>
        <v>42905</v>
      </c>
    </row>
    <row r="737" spans="2:16">
      <c r="B737" s="7">
        <v>170210</v>
      </c>
      <c r="C737" s="7">
        <v>4.26</v>
      </c>
      <c r="D737" s="44" t="str">
        <f>[1]!b_info_name(B737)</f>
        <v>17国开10</v>
      </c>
      <c r="E737" s="45">
        <f>[1]!b_info_latestissurercreditrating(B737)</f>
        <v>0</v>
      </c>
      <c r="F737" s="46">
        <f ca="1">[1]!b_anal_day(B737,$A$5)/365</f>
        <v>9.8164383561643831</v>
      </c>
      <c r="G737" s="47">
        <f ca="1">[1]!b_anal_yield_cnbd(B737,$A$5)</f>
        <v>0</v>
      </c>
      <c r="H737" s="47">
        <f t="shared" ca="1" si="36"/>
        <v>426</v>
      </c>
      <c r="I737" s="47">
        <f ca="1">[1]!b_anal_yield_cnbd(B737,$A$7)</f>
        <v>0</v>
      </c>
      <c r="J737" s="47">
        <f t="shared" ca="1" si="37"/>
        <v>0</v>
      </c>
      <c r="K737" s="45" t="str">
        <f>[1]!s_info_Nature(B737)</f>
        <v>中央国有企业</v>
      </c>
      <c r="L737" s="45" t="str">
        <f>[1]!b_info_windl1type(B737)</f>
        <v>金融债</v>
      </c>
      <c r="M737" s="17">
        <f>[1]!b_info_couponrate(B737)</f>
        <v>4.04</v>
      </c>
      <c r="N737" s="18" t="str">
        <f>[1]!B_Info_ListedDate(B737)</f>
        <v>2017-04-12</v>
      </c>
      <c r="O737" s="18" t="str">
        <f>[1]!b_issue_firstissue(B737)</f>
        <v>2017-04-06</v>
      </c>
      <c r="P737" s="4">
        <f t="shared" ca="1" si="38"/>
        <v>42905</v>
      </c>
    </row>
    <row r="738" spans="2:16">
      <c r="B738" s="7">
        <v>170210</v>
      </c>
      <c r="C738" s="7">
        <v>4.26</v>
      </c>
      <c r="D738" s="44" t="str">
        <f>[1]!b_info_name(B738)</f>
        <v>17国开10</v>
      </c>
      <c r="E738" s="45">
        <f>[1]!b_info_latestissurercreditrating(B738)</f>
        <v>0</v>
      </c>
      <c r="F738" s="46">
        <f ca="1">[1]!b_anal_day(B738,$A$5)/365</f>
        <v>9.8164383561643831</v>
      </c>
      <c r="G738" s="47">
        <f ca="1">[1]!b_anal_yield_cnbd(B738,$A$5)</f>
        <v>0</v>
      </c>
      <c r="H738" s="47">
        <f t="shared" ca="1" si="36"/>
        <v>426</v>
      </c>
      <c r="I738" s="47">
        <f ca="1">[1]!b_anal_yield_cnbd(B738,$A$7)</f>
        <v>0</v>
      </c>
      <c r="J738" s="47">
        <f t="shared" ca="1" si="37"/>
        <v>0</v>
      </c>
      <c r="K738" s="45" t="str">
        <f>[1]!s_info_Nature(B738)</f>
        <v>中央国有企业</v>
      </c>
      <c r="L738" s="45" t="str">
        <f>[1]!b_info_windl1type(B738)</f>
        <v>金融债</v>
      </c>
      <c r="M738" s="17">
        <f>[1]!b_info_couponrate(B738)</f>
        <v>4.04</v>
      </c>
      <c r="N738" s="18" t="str">
        <f>[1]!B_Info_ListedDate(B738)</f>
        <v>2017-04-12</v>
      </c>
      <c r="O738" s="18" t="str">
        <f>[1]!b_issue_firstissue(B738)</f>
        <v>2017-04-06</v>
      </c>
      <c r="P738" s="4">
        <f t="shared" ca="1" si="38"/>
        <v>42905</v>
      </c>
    </row>
    <row r="739" spans="2:16">
      <c r="B739" s="7">
        <v>170210</v>
      </c>
      <c r="C739" s="7">
        <v>4.26</v>
      </c>
      <c r="D739" s="44" t="str">
        <f>[1]!b_info_name(B739)</f>
        <v>17国开10</v>
      </c>
      <c r="E739" s="45">
        <f>[1]!b_info_latestissurercreditrating(B739)</f>
        <v>0</v>
      </c>
      <c r="F739" s="46">
        <f ca="1">[1]!b_anal_day(B739,$A$5)/365</f>
        <v>9.8164383561643831</v>
      </c>
      <c r="G739" s="47">
        <f ca="1">[1]!b_anal_yield_cnbd(B739,$A$5)</f>
        <v>0</v>
      </c>
      <c r="H739" s="47">
        <f t="shared" ca="1" si="36"/>
        <v>426</v>
      </c>
      <c r="I739" s="47">
        <f ca="1">[1]!b_anal_yield_cnbd(B739,$A$7)</f>
        <v>0</v>
      </c>
      <c r="J739" s="47">
        <f t="shared" ca="1" si="37"/>
        <v>0</v>
      </c>
      <c r="K739" s="45" t="str">
        <f>[1]!s_info_Nature(B739)</f>
        <v>中央国有企业</v>
      </c>
      <c r="L739" s="45" t="str">
        <f>[1]!b_info_windl1type(B739)</f>
        <v>金融债</v>
      </c>
      <c r="M739" s="17">
        <f>[1]!b_info_couponrate(B739)</f>
        <v>4.04</v>
      </c>
      <c r="N739" s="18" t="str">
        <f>[1]!B_Info_ListedDate(B739)</f>
        <v>2017-04-12</v>
      </c>
      <c r="O739" s="18" t="str">
        <f>[1]!b_issue_firstissue(B739)</f>
        <v>2017-04-06</v>
      </c>
      <c r="P739" s="4">
        <f t="shared" ca="1" si="38"/>
        <v>42905</v>
      </c>
    </row>
    <row r="740" spans="2:16">
      <c r="B740" s="7">
        <v>170210</v>
      </c>
      <c r="C740" s="7">
        <v>4.26</v>
      </c>
      <c r="D740" s="44" t="str">
        <f>[1]!b_info_name(B740)</f>
        <v>17国开10</v>
      </c>
      <c r="E740" s="45">
        <f>[1]!b_info_latestissurercreditrating(B740)</f>
        <v>0</v>
      </c>
      <c r="F740" s="46">
        <f ca="1">[1]!b_anal_day(B740,$A$5)/365</f>
        <v>9.8164383561643831</v>
      </c>
      <c r="G740" s="47">
        <f ca="1">[1]!b_anal_yield_cnbd(B740,$A$5)</f>
        <v>0</v>
      </c>
      <c r="H740" s="47">
        <f t="shared" ref="H740:H803" ca="1" si="39">(IF(C740&lt;0.1,C740*100,C740)-G740)*100</f>
        <v>426</v>
      </c>
      <c r="I740" s="47">
        <f ca="1">[1]!b_anal_yield_cnbd(B740,$A$7)</f>
        <v>0</v>
      </c>
      <c r="J740" s="47">
        <f t="shared" ref="J740:J803" ca="1" si="40">(G740-I740)*100</f>
        <v>0</v>
      </c>
      <c r="K740" s="45" t="str">
        <f>[1]!s_info_Nature(B740)</f>
        <v>中央国有企业</v>
      </c>
      <c r="L740" s="45" t="str">
        <f>[1]!b_info_windl1type(B740)</f>
        <v>金融债</v>
      </c>
      <c r="M740" s="17">
        <f>[1]!b_info_couponrate(B740)</f>
        <v>4.04</v>
      </c>
      <c r="N740" s="18" t="str">
        <f>[1]!B_Info_ListedDate(B740)</f>
        <v>2017-04-12</v>
      </c>
      <c r="O740" s="18" t="str">
        <f>[1]!b_issue_firstissue(B740)</f>
        <v>2017-04-06</v>
      </c>
      <c r="P740" s="4">
        <f t="shared" ref="P740:P803" ca="1" si="41">$A$2</f>
        <v>42905</v>
      </c>
    </row>
    <row r="741" spans="2:16">
      <c r="B741" s="7">
        <v>170210</v>
      </c>
      <c r="C741" s="7">
        <v>4.26</v>
      </c>
      <c r="D741" s="44" t="str">
        <f>[1]!b_info_name(B741)</f>
        <v>17国开10</v>
      </c>
      <c r="E741" s="45">
        <f>[1]!b_info_latestissurercreditrating(B741)</f>
        <v>0</v>
      </c>
      <c r="F741" s="46">
        <f ca="1">[1]!b_anal_day(B741,$A$5)/365</f>
        <v>9.8164383561643831</v>
      </c>
      <c r="G741" s="47">
        <f ca="1">[1]!b_anal_yield_cnbd(B741,$A$5)</f>
        <v>0</v>
      </c>
      <c r="H741" s="47">
        <f t="shared" ca="1" si="39"/>
        <v>426</v>
      </c>
      <c r="I741" s="47">
        <f ca="1">[1]!b_anal_yield_cnbd(B741,$A$7)</f>
        <v>0</v>
      </c>
      <c r="J741" s="47">
        <f t="shared" ca="1" si="40"/>
        <v>0</v>
      </c>
      <c r="K741" s="45" t="str">
        <f>[1]!s_info_Nature(B741)</f>
        <v>中央国有企业</v>
      </c>
      <c r="L741" s="45" t="str">
        <f>[1]!b_info_windl1type(B741)</f>
        <v>金融债</v>
      </c>
      <c r="M741" s="17">
        <f>[1]!b_info_couponrate(B741)</f>
        <v>4.04</v>
      </c>
      <c r="N741" s="18" t="str">
        <f>[1]!B_Info_ListedDate(B741)</f>
        <v>2017-04-12</v>
      </c>
      <c r="O741" s="18" t="str">
        <f>[1]!b_issue_firstissue(B741)</f>
        <v>2017-04-06</v>
      </c>
      <c r="P741" s="4">
        <f t="shared" ca="1" si="41"/>
        <v>42905</v>
      </c>
    </row>
    <row r="742" spans="2:16">
      <c r="B742" s="7">
        <v>170210</v>
      </c>
      <c r="C742" s="7">
        <v>4.26</v>
      </c>
      <c r="D742" s="44" t="str">
        <f>[1]!b_info_name(B742)</f>
        <v>17国开10</v>
      </c>
      <c r="E742" s="45">
        <f>[1]!b_info_latestissurercreditrating(B742)</f>
        <v>0</v>
      </c>
      <c r="F742" s="46">
        <f ca="1">[1]!b_anal_day(B742,$A$5)/365</f>
        <v>9.8164383561643831</v>
      </c>
      <c r="G742" s="47">
        <f ca="1">[1]!b_anal_yield_cnbd(B742,$A$5)</f>
        <v>0</v>
      </c>
      <c r="H742" s="47">
        <f t="shared" ca="1" si="39"/>
        <v>426</v>
      </c>
      <c r="I742" s="47">
        <f ca="1">[1]!b_anal_yield_cnbd(B742,$A$7)</f>
        <v>0</v>
      </c>
      <c r="J742" s="47">
        <f t="shared" ca="1" si="40"/>
        <v>0</v>
      </c>
      <c r="K742" s="45" t="str">
        <f>[1]!s_info_Nature(B742)</f>
        <v>中央国有企业</v>
      </c>
      <c r="L742" s="45" t="str">
        <f>[1]!b_info_windl1type(B742)</f>
        <v>金融债</v>
      </c>
      <c r="M742" s="17">
        <f>[1]!b_info_couponrate(B742)</f>
        <v>4.04</v>
      </c>
      <c r="N742" s="18" t="str">
        <f>[1]!B_Info_ListedDate(B742)</f>
        <v>2017-04-12</v>
      </c>
      <c r="O742" s="18" t="str">
        <f>[1]!b_issue_firstissue(B742)</f>
        <v>2017-04-06</v>
      </c>
      <c r="P742" s="4">
        <f t="shared" ca="1" si="41"/>
        <v>42905</v>
      </c>
    </row>
    <row r="743" spans="2:16">
      <c r="B743" s="7">
        <v>170210</v>
      </c>
      <c r="C743" s="7">
        <v>4.26</v>
      </c>
      <c r="D743" s="44" t="str">
        <f>[1]!b_info_name(B743)</f>
        <v>17国开10</v>
      </c>
      <c r="E743" s="45">
        <f>[1]!b_info_latestissurercreditrating(B743)</f>
        <v>0</v>
      </c>
      <c r="F743" s="46">
        <f ca="1">[1]!b_anal_day(B743,$A$5)/365</f>
        <v>9.8164383561643831</v>
      </c>
      <c r="G743" s="47">
        <f ca="1">[1]!b_anal_yield_cnbd(B743,$A$5)</f>
        <v>0</v>
      </c>
      <c r="H743" s="47">
        <f t="shared" ca="1" si="39"/>
        <v>426</v>
      </c>
      <c r="I743" s="47">
        <f ca="1">[1]!b_anal_yield_cnbd(B743,$A$7)</f>
        <v>0</v>
      </c>
      <c r="J743" s="47">
        <f t="shared" ca="1" si="40"/>
        <v>0</v>
      </c>
      <c r="K743" s="45" t="str">
        <f>[1]!s_info_Nature(B743)</f>
        <v>中央国有企业</v>
      </c>
      <c r="L743" s="45" t="str">
        <f>[1]!b_info_windl1type(B743)</f>
        <v>金融债</v>
      </c>
      <c r="M743" s="17">
        <f>[1]!b_info_couponrate(B743)</f>
        <v>4.04</v>
      </c>
      <c r="N743" s="18" t="str">
        <f>[1]!B_Info_ListedDate(B743)</f>
        <v>2017-04-12</v>
      </c>
      <c r="O743" s="18" t="str">
        <f>[1]!b_issue_firstissue(B743)</f>
        <v>2017-04-06</v>
      </c>
      <c r="P743" s="4">
        <f t="shared" ca="1" si="41"/>
        <v>42905</v>
      </c>
    </row>
    <row r="744" spans="2:16">
      <c r="B744" s="7">
        <v>170210</v>
      </c>
      <c r="C744" s="7">
        <v>4.26</v>
      </c>
      <c r="D744" s="44" t="str">
        <f>[1]!b_info_name(B744)</f>
        <v>17国开10</v>
      </c>
      <c r="E744" s="45">
        <f>[1]!b_info_latestissurercreditrating(B744)</f>
        <v>0</v>
      </c>
      <c r="F744" s="46">
        <f ca="1">[1]!b_anal_day(B744,$A$5)/365</f>
        <v>9.8164383561643831</v>
      </c>
      <c r="G744" s="47">
        <f ca="1">[1]!b_anal_yield_cnbd(B744,$A$5)</f>
        <v>0</v>
      </c>
      <c r="H744" s="47">
        <f t="shared" ca="1" si="39"/>
        <v>426</v>
      </c>
      <c r="I744" s="47">
        <f ca="1">[1]!b_anal_yield_cnbd(B744,$A$7)</f>
        <v>0</v>
      </c>
      <c r="J744" s="47">
        <f t="shared" ca="1" si="40"/>
        <v>0</v>
      </c>
      <c r="K744" s="45" t="str">
        <f>[1]!s_info_Nature(B744)</f>
        <v>中央国有企业</v>
      </c>
      <c r="L744" s="45" t="str">
        <f>[1]!b_info_windl1type(B744)</f>
        <v>金融债</v>
      </c>
      <c r="M744" s="17">
        <f>[1]!b_info_couponrate(B744)</f>
        <v>4.04</v>
      </c>
      <c r="N744" s="18" t="str">
        <f>[1]!B_Info_ListedDate(B744)</f>
        <v>2017-04-12</v>
      </c>
      <c r="O744" s="18" t="str">
        <f>[1]!b_issue_firstissue(B744)</f>
        <v>2017-04-06</v>
      </c>
      <c r="P744" s="4">
        <f t="shared" ca="1" si="41"/>
        <v>42905</v>
      </c>
    </row>
    <row r="745" spans="2:16">
      <c r="B745" s="7">
        <v>170210</v>
      </c>
      <c r="C745" s="7">
        <v>4.26</v>
      </c>
      <c r="D745" s="44" t="str">
        <f>[1]!b_info_name(B745)</f>
        <v>17国开10</v>
      </c>
      <c r="E745" s="45">
        <f>[1]!b_info_latestissurercreditrating(B745)</f>
        <v>0</v>
      </c>
      <c r="F745" s="46">
        <f ca="1">[1]!b_anal_day(B745,$A$5)/365</f>
        <v>9.8164383561643831</v>
      </c>
      <c r="G745" s="47">
        <f ca="1">[1]!b_anal_yield_cnbd(B745,$A$5)</f>
        <v>0</v>
      </c>
      <c r="H745" s="47">
        <f t="shared" ca="1" si="39"/>
        <v>426</v>
      </c>
      <c r="I745" s="47">
        <f ca="1">[1]!b_anal_yield_cnbd(B745,$A$7)</f>
        <v>0</v>
      </c>
      <c r="J745" s="47">
        <f t="shared" ca="1" si="40"/>
        <v>0</v>
      </c>
      <c r="K745" s="45" t="str">
        <f>[1]!s_info_Nature(B745)</f>
        <v>中央国有企业</v>
      </c>
      <c r="L745" s="45" t="str">
        <f>[1]!b_info_windl1type(B745)</f>
        <v>金融债</v>
      </c>
      <c r="M745" s="17">
        <f>[1]!b_info_couponrate(B745)</f>
        <v>4.04</v>
      </c>
      <c r="N745" s="18" t="str">
        <f>[1]!B_Info_ListedDate(B745)</f>
        <v>2017-04-12</v>
      </c>
      <c r="O745" s="18" t="str">
        <f>[1]!b_issue_firstissue(B745)</f>
        <v>2017-04-06</v>
      </c>
      <c r="P745" s="4">
        <f t="shared" ca="1" si="41"/>
        <v>42905</v>
      </c>
    </row>
    <row r="746" spans="2:16">
      <c r="B746" s="7">
        <v>170210</v>
      </c>
      <c r="C746" s="7">
        <v>4.26</v>
      </c>
      <c r="D746" s="44" t="str">
        <f>[1]!b_info_name(B746)</f>
        <v>17国开10</v>
      </c>
      <c r="E746" s="45">
        <f>[1]!b_info_latestissurercreditrating(B746)</f>
        <v>0</v>
      </c>
      <c r="F746" s="46">
        <f ca="1">[1]!b_anal_day(B746,$A$5)/365</f>
        <v>9.8164383561643831</v>
      </c>
      <c r="G746" s="47">
        <f ca="1">[1]!b_anal_yield_cnbd(B746,$A$5)</f>
        <v>0</v>
      </c>
      <c r="H746" s="47">
        <f t="shared" ca="1" si="39"/>
        <v>426</v>
      </c>
      <c r="I746" s="47">
        <f ca="1">[1]!b_anal_yield_cnbd(B746,$A$7)</f>
        <v>0</v>
      </c>
      <c r="J746" s="47">
        <f t="shared" ca="1" si="40"/>
        <v>0</v>
      </c>
      <c r="K746" s="45" t="str">
        <f>[1]!s_info_Nature(B746)</f>
        <v>中央国有企业</v>
      </c>
      <c r="L746" s="45" t="str">
        <f>[1]!b_info_windl1type(B746)</f>
        <v>金融债</v>
      </c>
      <c r="M746" s="17">
        <f>[1]!b_info_couponrate(B746)</f>
        <v>4.04</v>
      </c>
      <c r="N746" s="18" t="str">
        <f>[1]!B_Info_ListedDate(B746)</f>
        <v>2017-04-12</v>
      </c>
      <c r="O746" s="18" t="str">
        <f>[1]!b_issue_firstissue(B746)</f>
        <v>2017-04-06</v>
      </c>
      <c r="P746" s="4">
        <f t="shared" ca="1" si="41"/>
        <v>42905</v>
      </c>
    </row>
    <row r="747" spans="2:16">
      <c r="B747" s="7">
        <v>170210</v>
      </c>
      <c r="C747" s="7">
        <v>4.26</v>
      </c>
      <c r="D747" s="44" t="str">
        <f>[1]!b_info_name(B747)</f>
        <v>17国开10</v>
      </c>
      <c r="E747" s="45">
        <f>[1]!b_info_latestissurercreditrating(B747)</f>
        <v>0</v>
      </c>
      <c r="F747" s="46">
        <f ca="1">[1]!b_anal_day(B747,$A$5)/365</f>
        <v>9.8164383561643831</v>
      </c>
      <c r="G747" s="47">
        <f ca="1">[1]!b_anal_yield_cnbd(B747,$A$5)</f>
        <v>0</v>
      </c>
      <c r="H747" s="47">
        <f t="shared" ca="1" si="39"/>
        <v>426</v>
      </c>
      <c r="I747" s="47">
        <f ca="1">[1]!b_anal_yield_cnbd(B747,$A$7)</f>
        <v>0</v>
      </c>
      <c r="J747" s="47">
        <f t="shared" ca="1" si="40"/>
        <v>0</v>
      </c>
      <c r="K747" s="45" t="str">
        <f>[1]!s_info_Nature(B747)</f>
        <v>中央国有企业</v>
      </c>
      <c r="L747" s="45" t="str">
        <f>[1]!b_info_windl1type(B747)</f>
        <v>金融债</v>
      </c>
      <c r="M747" s="17">
        <f>[1]!b_info_couponrate(B747)</f>
        <v>4.04</v>
      </c>
      <c r="N747" s="18" t="str">
        <f>[1]!B_Info_ListedDate(B747)</f>
        <v>2017-04-12</v>
      </c>
      <c r="O747" s="18" t="str">
        <f>[1]!b_issue_firstissue(B747)</f>
        <v>2017-04-06</v>
      </c>
      <c r="P747" s="4">
        <f t="shared" ca="1" si="41"/>
        <v>42905</v>
      </c>
    </row>
    <row r="748" spans="2:16">
      <c r="B748" s="7">
        <v>170210</v>
      </c>
      <c r="C748" s="7">
        <v>4.26</v>
      </c>
      <c r="D748" s="44" t="str">
        <f>[1]!b_info_name(B748)</f>
        <v>17国开10</v>
      </c>
      <c r="E748" s="45">
        <f>[1]!b_info_latestissurercreditrating(B748)</f>
        <v>0</v>
      </c>
      <c r="F748" s="46">
        <f ca="1">[1]!b_anal_day(B748,$A$5)/365</f>
        <v>9.8164383561643831</v>
      </c>
      <c r="G748" s="47">
        <f ca="1">[1]!b_anal_yield_cnbd(B748,$A$5)</f>
        <v>0</v>
      </c>
      <c r="H748" s="47">
        <f t="shared" ca="1" si="39"/>
        <v>426</v>
      </c>
      <c r="I748" s="47">
        <f ca="1">[1]!b_anal_yield_cnbd(B748,$A$7)</f>
        <v>0</v>
      </c>
      <c r="J748" s="47">
        <f t="shared" ca="1" si="40"/>
        <v>0</v>
      </c>
      <c r="K748" s="45" t="str">
        <f>[1]!s_info_Nature(B748)</f>
        <v>中央国有企业</v>
      </c>
      <c r="L748" s="45" t="str">
        <f>[1]!b_info_windl1type(B748)</f>
        <v>金融债</v>
      </c>
      <c r="M748" s="17">
        <f>[1]!b_info_couponrate(B748)</f>
        <v>4.04</v>
      </c>
      <c r="N748" s="18" t="str">
        <f>[1]!B_Info_ListedDate(B748)</f>
        <v>2017-04-12</v>
      </c>
      <c r="O748" s="18" t="str">
        <f>[1]!b_issue_firstissue(B748)</f>
        <v>2017-04-06</v>
      </c>
      <c r="P748" s="4">
        <f t="shared" ca="1" si="41"/>
        <v>42905</v>
      </c>
    </row>
    <row r="749" spans="2:16">
      <c r="B749" s="7">
        <v>170210</v>
      </c>
      <c r="C749" s="7">
        <v>4.26</v>
      </c>
      <c r="D749" s="44" t="str">
        <f>[1]!b_info_name(B749)</f>
        <v>17国开10</v>
      </c>
      <c r="E749" s="45">
        <f>[1]!b_info_latestissurercreditrating(B749)</f>
        <v>0</v>
      </c>
      <c r="F749" s="46">
        <f ca="1">[1]!b_anal_day(B749,$A$5)/365</f>
        <v>9.8164383561643831</v>
      </c>
      <c r="G749" s="47">
        <f ca="1">[1]!b_anal_yield_cnbd(B749,$A$5)</f>
        <v>0</v>
      </c>
      <c r="H749" s="47">
        <f t="shared" ca="1" si="39"/>
        <v>426</v>
      </c>
      <c r="I749" s="47">
        <f ca="1">[1]!b_anal_yield_cnbd(B749,$A$7)</f>
        <v>0</v>
      </c>
      <c r="J749" s="47">
        <f t="shared" ca="1" si="40"/>
        <v>0</v>
      </c>
      <c r="K749" s="45" t="str">
        <f>[1]!s_info_Nature(B749)</f>
        <v>中央国有企业</v>
      </c>
      <c r="L749" s="45" t="str">
        <f>[1]!b_info_windl1type(B749)</f>
        <v>金融债</v>
      </c>
      <c r="M749" s="17">
        <f>[1]!b_info_couponrate(B749)</f>
        <v>4.04</v>
      </c>
      <c r="N749" s="18" t="str">
        <f>[1]!B_Info_ListedDate(B749)</f>
        <v>2017-04-12</v>
      </c>
      <c r="O749" s="18" t="str">
        <f>[1]!b_issue_firstissue(B749)</f>
        <v>2017-04-06</v>
      </c>
      <c r="P749" s="4">
        <f t="shared" ca="1" si="41"/>
        <v>42905</v>
      </c>
    </row>
    <row r="750" spans="2:16">
      <c r="B750" s="7">
        <v>170210</v>
      </c>
      <c r="C750" s="7">
        <v>4.26</v>
      </c>
      <c r="D750" s="44" t="str">
        <f>[1]!b_info_name(B750)</f>
        <v>17国开10</v>
      </c>
      <c r="E750" s="45">
        <f>[1]!b_info_latestissurercreditrating(B750)</f>
        <v>0</v>
      </c>
      <c r="F750" s="46">
        <f ca="1">[1]!b_anal_day(B750,$A$5)/365</f>
        <v>9.8164383561643831</v>
      </c>
      <c r="G750" s="47">
        <f ca="1">[1]!b_anal_yield_cnbd(B750,$A$5)</f>
        <v>0</v>
      </c>
      <c r="H750" s="47">
        <f t="shared" ca="1" si="39"/>
        <v>426</v>
      </c>
      <c r="I750" s="47">
        <f ca="1">[1]!b_anal_yield_cnbd(B750,$A$7)</f>
        <v>0</v>
      </c>
      <c r="J750" s="47">
        <f t="shared" ca="1" si="40"/>
        <v>0</v>
      </c>
      <c r="K750" s="45" t="str">
        <f>[1]!s_info_Nature(B750)</f>
        <v>中央国有企业</v>
      </c>
      <c r="L750" s="45" t="str">
        <f>[1]!b_info_windl1type(B750)</f>
        <v>金融债</v>
      </c>
      <c r="M750" s="17">
        <f>[1]!b_info_couponrate(B750)</f>
        <v>4.04</v>
      </c>
      <c r="N750" s="18" t="str">
        <f>[1]!B_Info_ListedDate(B750)</f>
        <v>2017-04-12</v>
      </c>
      <c r="O750" s="18" t="str">
        <f>[1]!b_issue_firstissue(B750)</f>
        <v>2017-04-06</v>
      </c>
      <c r="P750" s="4">
        <f t="shared" ca="1" si="41"/>
        <v>42905</v>
      </c>
    </row>
    <row r="751" spans="2:16">
      <c r="B751" s="7">
        <v>170210</v>
      </c>
      <c r="C751" s="7">
        <v>4.26</v>
      </c>
      <c r="D751" s="44" t="str">
        <f>[1]!b_info_name(B751)</f>
        <v>17国开10</v>
      </c>
      <c r="E751" s="45">
        <f>[1]!b_info_latestissurercreditrating(B751)</f>
        <v>0</v>
      </c>
      <c r="F751" s="46">
        <f ca="1">[1]!b_anal_day(B751,$A$5)/365</f>
        <v>9.8164383561643831</v>
      </c>
      <c r="G751" s="47">
        <f ca="1">[1]!b_anal_yield_cnbd(B751,$A$5)</f>
        <v>0</v>
      </c>
      <c r="H751" s="47">
        <f t="shared" ca="1" si="39"/>
        <v>426</v>
      </c>
      <c r="I751" s="47">
        <f ca="1">[1]!b_anal_yield_cnbd(B751,$A$7)</f>
        <v>0</v>
      </c>
      <c r="J751" s="47">
        <f t="shared" ca="1" si="40"/>
        <v>0</v>
      </c>
      <c r="K751" s="45" t="str">
        <f>[1]!s_info_Nature(B751)</f>
        <v>中央国有企业</v>
      </c>
      <c r="L751" s="45" t="str">
        <f>[1]!b_info_windl1type(B751)</f>
        <v>金融债</v>
      </c>
      <c r="M751" s="17">
        <f>[1]!b_info_couponrate(B751)</f>
        <v>4.04</v>
      </c>
      <c r="N751" s="18" t="str">
        <f>[1]!B_Info_ListedDate(B751)</f>
        <v>2017-04-12</v>
      </c>
      <c r="O751" s="18" t="str">
        <f>[1]!b_issue_firstissue(B751)</f>
        <v>2017-04-06</v>
      </c>
      <c r="P751" s="4">
        <f t="shared" ca="1" si="41"/>
        <v>42905</v>
      </c>
    </row>
    <row r="752" spans="2:16">
      <c r="B752" s="7">
        <v>170210</v>
      </c>
      <c r="C752" s="7">
        <v>4.26</v>
      </c>
      <c r="D752" s="44" t="str">
        <f>[1]!b_info_name(B752)</f>
        <v>17国开10</v>
      </c>
      <c r="E752" s="45">
        <f>[1]!b_info_latestissurercreditrating(B752)</f>
        <v>0</v>
      </c>
      <c r="F752" s="46">
        <f ca="1">[1]!b_anal_day(B752,$A$5)/365</f>
        <v>9.8164383561643831</v>
      </c>
      <c r="G752" s="47">
        <f ca="1">[1]!b_anal_yield_cnbd(B752,$A$5)</f>
        <v>0</v>
      </c>
      <c r="H752" s="47">
        <f t="shared" ca="1" si="39"/>
        <v>426</v>
      </c>
      <c r="I752" s="47">
        <f ca="1">[1]!b_anal_yield_cnbd(B752,$A$7)</f>
        <v>0</v>
      </c>
      <c r="J752" s="47">
        <f t="shared" ca="1" si="40"/>
        <v>0</v>
      </c>
      <c r="K752" s="45" t="str">
        <f>[1]!s_info_Nature(B752)</f>
        <v>中央国有企业</v>
      </c>
      <c r="L752" s="45" t="str">
        <f>[1]!b_info_windl1type(B752)</f>
        <v>金融债</v>
      </c>
      <c r="M752" s="17">
        <f>[1]!b_info_couponrate(B752)</f>
        <v>4.04</v>
      </c>
      <c r="N752" s="18" t="str">
        <f>[1]!B_Info_ListedDate(B752)</f>
        <v>2017-04-12</v>
      </c>
      <c r="O752" s="18" t="str">
        <f>[1]!b_issue_firstissue(B752)</f>
        <v>2017-04-06</v>
      </c>
      <c r="P752" s="4">
        <f t="shared" ca="1" si="41"/>
        <v>42905</v>
      </c>
    </row>
    <row r="753" spans="2:16">
      <c r="B753" s="7">
        <v>170210</v>
      </c>
      <c r="C753" s="7">
        <v>4.26</v>
      </c>
      <c r="D753" s="44" t="str">
        <f>[1]!b_info_name(B753)</f>
        <v>17国开10</v>
      </c>
      <c r="E753" s="45">
        <f>[1]!b_info_latestissurercreditrating(B753)</f>
        <v>0</v>
      </c>
      <c r="F753" s="46">
        <f ca="1">[1]!b_anal_day(B753,$A$5)/365</f>
        <v>9.8164383561643831</v>
      </c>
      <c r="G753" s="47">
        <f ca="1">[1]!b_anal_yield_cnbd(B753,$A$5)</f>
        <v>0</v>
      </c>
      <c r="H753" s="47">
        <f t="shared" ca="1" si="39"/>
        <v>426</v>
      </c>
      <c r="I753" s="47">
        <f ca="1">[1]!b_anal_yield_cnbd(B753,$A$7)</f>
        <v>0</v>
      </c>
      <c r="J753" s="47">
        <f t="shared" ca="1" si="40"/>
        <v>0</v>
      </c>
      <c r="K753" s="45" t="str">
        <f>[1]!s_info_Nature(B753)</f>
        <v>中央国有企业</v>
      </c>
      <c r="L753" s="45" t="str">
        <f>[1]!b_info_windl1type(B753)</f>
        <v>金融债</v>
      </c>
      <c r="M753" s="17">
        <f>[1]!b_info_couponrate(B753)</f>
        <v>4.04</v>
      </c>
      <c r="N753" s="18" t="str">
        <f>[1]!B_Info_ListedDate(B753)</f>
        <v>2017-04-12</v>
      </c>
      <c r="O753" s="18" t="str">
        <f>[1]!b_issue_firstissue(B753)</f>
        <v>2017-04-06</v>
      </c>
      <c r="P753" s="4">
        <f t="shared" ca="1" si="41"/>
        <v>42905</v>
      </c>
    </row>
    <row r="754" spans="2:16">
      <c r="B754" s="7">
        <v>170210</v>
      </c>
      <c r="C754" s="7">
        <v>4.26</v>
      </c>
      <c r="D754" s="44" t="str">
        <f>[1]!b_info_name(B754)</f>
        <v>17国开10</v>
      </c>
      <c r="E754" s="45">
        <f>[1]!b_info_latestissurercreditrating(B754)</f>
        <v>0</v>
      </c>
      <c r="F754" s="46">
        <f ca="1">[1]!b_anal_day(B754,$A$5)/365</f>
        <v>9.8164383561643831</v>
      </c>
      <c r="G754" s="47">
        <f ca="1">[1]!b_anal_yield_cnbd(B754,$A$5)</f>
        <v>0</v>
      </c>
      <c r="H754" s="47">
        <f t="shared" ca="1" si="39"/>
        <v>426</v>
      </c>
      <c r="I754" s="47">
        <f ca="1">[1]!b_anal_yield_cnbd(B754,$A$7)</f>
        <v>0</v>
      </c>
      <c r="J754" s="47">
        <f t="shared" ca="1" si="40"/>
        <v>0</v>
      </c>
      <c r="K754" s="45" t="str">
        <f>[1]!s_info_Nature(B754)</f>
        <v>中央国有企业</v>
      </c>
      <c r="L754" s="45" t="str">
        <f>[1]!b_info_windl1type(B754)</f>
        <v>金融债</v>
      </c>
      <c r="M754" s="17">
        <f>[1]!b_info_couponrate(B754)</f>
        <v>4.04</v>
      </c>
      <c r="N754" s="18" t="str">
        <f>[1]!B_Info_ListedDate(B754)</f>
        <v>2017-04-12</v>
      </c>
      <c r="O754" s="18" t="str">
        <f>[1]!b_issue_firstissue(B754)</f>
        <v>2017-04-06</v>
      </c>
      <c r="P754" s="4">
        <f t="shared" ca="1" si="41"/>
        <v>42905</v>
      </c>
    </row>
    <row r="755" spans="2:16">
      <c r="B755" s="7">
        <v>170210</v>
      </c>
      <c r="C755" s="7">
        <v>4.26</v>
      </c>
      <c r="D755" s="44" t="str">
        <f>[1]!b_info_name(B755)</f>
        <v>17国开10</v>
      </c>
      <c r="E755" s="45">
        <f>[1]!b_info_latestissurercreditrating(B755)</f>
        <v>0</v>
      </c>
      <c r="F755" s="46">
        <f ca="1">[1]!b_anal_day(B755,$A$5)/365</f>
        <v>9.8164383561643831</v>
      </c>
      <c r="G755" s="47">
        <f ca="1">[1]!b_anal_yield_cnbd(B755,$A$5)</f>
        <v>0</v>
      </c>
      <c r="H755" s="47">
        <f t="shared" ca="1" si="39"/>
        <v>426</v>
      </c>
      <c r="I755" s="47">
        <f ca="1">[1]!b_anal_yield_cnbd(B755,$A$7)</f>
        <v>0</v>
      </c>
      <c r="J755" s="47">
        <f t="shared" ca="1" si="40"/>
        <v>0</v>
      </c>
      <c r="K755" s="45" t="str">
        <f>[1]!s_info_Nature(B755)</f>
        <v>中央国有企业</v>
      </c>
      <c r="L755" s="45" t="str">
        <f>[1]!b_info_windl1type(B755)</f>
        <v>金融债</v>
      </c>
      <c r="M755" s="17">
        <f>[1]!b_info_couponrate(B755)</f>
        <v>4.04</v>
      </c>
      <c r="N755" s="18" t="str">
        <f>[1]!B_Info_ListedDate(B755)</f>
        <v>2017-04-12</v>
      </c>
      <c r="O755" s="18" t="str">
        <f>[1]!b_issue_firstissue(B755)</f>
        <v>2017-04-06</v>
      </c>
      <c r="P755" s="4">
        <f t="shared" ca="1" si="41"/>
        <v>42905</v>
      </c>
    </row>
    <row r="756" spans="2:16">
      <c r="B756" s="7">
        <v>170210</v>
      </c>
      <c r="C756" s="7">
        <v>4.26</v>
      </c>
      <c r="D756" s="44" t="str">
        <f>[1]!b_info_name(B756)</f>
        <v>17国开10</v>
      </c>
      <c r="E756" s="45">
        <f>[1]!b_info_latestissurercreditrating(B756)</f>
        <v>0</v>
      </c>
      <c r="F756" s="46">
        <f ca="1">[1]!b_anal_day(B756,$A$5)/365</f>
        <v>9.8164383561643831</v>
      </c>
      <c r="G756" s="47">
        <f ca="1">[1]!b_anal_yield_cnbd(B756,$A$5)</f>
        <v>0</v>
      </c>
      <c r="H756" s="47">
        <f t="shared" ca="1" si="39"/>
        <v>426</v>
      </c>
      <c r="I756" s="47">
        <f ca="1">[1]!b_anal_yield_cnbd(B756,$A$7)</f>
        <v>0</v>
      </c>
      <c r="J756" s="47">
        <f t="shared" ca="1" si="40"/>
        <v>0</v>
      </c>
      <c r="K756" s="45" t="str">
        <f>[1]!s_info_Nature(B756)</f>
        <v>中央国有企业</v>
      </c>
      <c r="L756" s="45" t="str">
        <f>[1]!b_info_windl1type(B756)</f>
        <v>金融债</v>
      </c>
      <c r="M756" s="17">
        <f>[1]!b_info_couponrate(B756)</f>
        <v>4.04</v>
      </c>
      <c r="N756" s="18" t="str">
        <f>[1]!B_Info_ListedDate(B756)</f>
        <v>2017-04-12</v>
      </c>
      <c r="O756" s="18" t="str">
        <f>[1]!b_issue_firstissue(B756)</f>
        <v>2017-04-06</v>
      </c>
      <c r="P756" s="4">
        <f t="shared" ca="1" si="41"/>
        <v>42905</v>
      </c>
    </row>
    <row r="757" spans="2:16">
      <c r="B757" s="7">
        <v>170210</v>
      </c>
      <c r="C757" s="7">
        <v>4.26</v>
      </c>
      <c r="D757" s="44" t="str">
        <f>[1]!b_info_name(B757)</f>
        <v>17国开10</v>
      </c>
      <c r="E757" s="45">
        <f>[1]!b_info_latestissurercreditrating(B757)</f>
        <v>0</v>
      </c>
      <c r="F757" s="46">
        <f ca="1">[1]!b_anal_day(B757,$A$5)/365</f>
        <v>9.8164383561643831</v>
      </c>
      <c r="G757" s="47">
        <f ca="1">[1]!b_anal_yield_cnbd(B757,$A$5)</f>
        <v>0</v>
      </c>
      <c r="H757" s="47">
        <f t="shared" ca="1" si="39"/>
        <v>426</v>
      </c>
      <c r="I757" s="47">
        <f ca="1">[1]!b_anal_yield_cnbd(B757,$A$7)</f>
        <v>0</v>
      </c>
      <c r="J757" s="47">
        <f t="shared" ca="1" si="40"/>
        <v>0</v>
      </c>
      <c r="K757" s="45" t="str">
        <f>[1]!s_info_Nature(B757)</f>
        <v>中央国有企业</v>
      </c>
      <c r="L757" s="45" t="str">
        <f>[1]!b_info_windl1type(B757)</f>
        <v>金融债</v>
      </c>
      <c r="M757" s="17">
        <f>[1]!b_info_couponrate(B757)</f>
        <v>4.04</v>
      </c>
      <c r="N757" s="18" t="str">
        <f>[1]!B_Info_ListedDate(B757)</f>
        <v>2017-04-12</v>
      </c>
      <c r="O757" s="18" t="str">
        <f>[1]!b_issue_firstissue(B757)</f>
        <v>2017-04-06</v>
      </c>
      <c r="P757" s="4">
        <f t="shared" ca="1" si="41"/>
        <v>42905</v>
      </c>
    </row>
    <row r="758" spans="2:16">
      <c r="B758" s="7">
        <v>170210</v>
      </c>
      <c r="C758" s="7">
        <v>4.26</v>
      </c>
      <c r="D758" s="44" t="str">
        <f>[1]!b_info_name(B758)</f>
        <v>17国开10</v>
      </c>
      <c r="E758" s="45">
        <f>[1]!b_info_latestissurercreditrating(B758)</f>
        <v>0</v>
      </c>
      <c r="F758" s="46">
        <f ca="1">[1]!b_anal_day(B758,$A$5)/365</f>
        <v>9.8164383561643831</v>
      </c>
      <c r="G758" s="47">
        <f ca="1">[1]!b_anal_yield_cnbd(B758,$A$5)</f>
        <v>0</v>
      </c>
      <c r="H758" s="47">
        <f t="shared" ca="1" si="39"/>
        <v>426</v>
      </c>
      <c r="I758" s="47">
        <f ca="1">[1]!b_anal_yield_cnbd(B758,$A$7)</f>
        <v>0</v>
      </c>
      <c r="J758" s="47">
        <f t="shared" ca="1" si="40"/>
        <v>0</v>
      </c>
      <c r="K758" s="45" t="str">
        <f>[1]!s_info_Nature(B758)</f>
        <v>中央国有企业</v>
      </c>
      <c r="L758" s="45" t="str">
        <f>[1]!b_info_windl1type(B758)</f>
        <v>金融债</v>
      </c>
      <c r="M758" s="17">
        <f>[1]!b_info_couponrate(B758)</f>
        <v>4.04</v>
      </c>
      <c r="N758" s="18" t="str">
        <f>[1]!B_Info_ListedDate(B758)</f>
        <v>2017-04-12</v>
      </c>
      <c r="O758" s="18" t="str">
        <f>[1]!b_issue_firstissue(B758)</f>
        <v>2017-04-06</v>
      </c>
      <c r="P758" s="4">
        <f t="shared" ca="1" si="41"/>
        <v>42905</v>
      </c>
    </row>
    <row r="759" spans="2:16">
      <c r="B759" s="7">
        <v>170210</v>
      </c>
      <c r="C759" s="7">
        <v>4.26</v>
      </c>
      <c r="D759" s="44" t="str">
        <f>[1]!b_info_name(B759)</f>
        <v>17国开10</v>
      </c>
      <c r="E759" s="45">
        <f>[1]!b_info_latestissurercreditrating(B759)</f>
        <v>0</v>
      </c>
      <c r="F759" s="46">
        <f ca="1">[1]!b_anal_day(B759,$A$5)/365</f>
        <v>9.8164383561643831</v>
      </c>
      <c r="G759" s="47">
        <f ca="1">[1]!b_anal_yield_cnbd(B759,$A$5)</f>
        <v>0</v>
      </c>
      <c r="H759" s="47">
        <f t="shared" ca="1" si="39"/>
        <v>426</v>
      </c>
      <c r="I759" s="47">
        <f ca="1">[1]!b_anal_yield_cnbd(B759,$A$7)</f>
        <v>0</v>
      </c>
      <c r="J759" s="47">
        <f t="shared" ca="1" si="40"/>
        <v>0</v>
      </c>
      <c r="K759" s="45" t="str">
        <f>[1]!s_info_Nature(B759)</f>
        <v>中央国有企业</v>
      </c>
      <c r="L759" s="45" t="str">
        <f>[1]!b_info_windl1type(B759)</f>
        <v>金融债</v>
      </c>
      <c r="M759" s="17">
        <f>[1]!b_info_couponrate(B759)</f>
        <v>4.04</v>
      </c>
      <c r="N759" s="18" t="str">
        <f>[1]!B_Info_ListedDate(B759)</f>
        <v>2017-04-12</v>
      </c>
      <c r="O759" s="18" t="str">
        <f>[1]!b_issue_firstissue(B759)</f>
        <v>2017-04-06</v>
      </c>
      <c r="P759" s="4">
        <f t="shared" ca="1" si="41"/>
        <v>42905</v>
      </c>
    </row>
    <row r="760" spans="2:16">
      <c r="B760" s="7">
        <v>170210</v>
      </c>
      <c r="C760" s="7">
        <v>4.26</v>
      </c>
      <c r="D760" s="44" t="str">
        <f>[1]!b_info_name(B760)</f>
        <v>17国开10</v>
      </c>
      <c r="E760" s="45">
        <f>[1]!b_info_latestissurercreditrating(B760)</f>
        <v>0</v>
      </c>
      <c r="F760" s="46">
        <f ca="1">[1]!b_anal_day(B760,$A$5)/365</f>
        <v>9.8164383561643831</v>
      </c>
      <c r="G760" s="47">
        <f ca="1">[1]!b_anal_yield_cnbd(B760,$A$5)</f>
        <v>0</v>
      </c>
      <c r="H760" s="47">
        <f t="shared" ca="1" si="39"/>
        <v>426</v>
      </c>
      <c r="I760" s="47">
        <f ca="1">[1]!b_anal_yield_cnbd(B760,$A$7)</f>
        <v>0</v>
      </c>
      <c r="J760" s="47">
        <f t="shared" ca="1" si="40"/>
        <v>0</v>
      </c>
      <c r="K760" s="45" t="str">
        <f>[1]!s_info_Nature(B760)</f>
        <v>中央国有企业</v>
      </c>
      <c r="L760" s="45" t="str">
        <f>[1]!b_info_windl1type(B760)</f>
        <v>金融债</v>
      </c>
      <c r="M760" s="17">
        <f>[1]!b_info_couponrate(B760)</f>
        <v>4.04</v>
      </c>
      <c r="N760" s="18" t="str">
        <f>[1]!B_Info_ListedDate(B760)</f>
        <v>2017-04-12</v>
      </c>
      <c r="O760" s="18" t="str">
        <f>[1]!b_issue_firstissue(B760)</f>
        <v>2017-04-06</v>
      </c>
      <c r="P760" s="4">
        <f t="shared" ca="1" si="41"/>
        <v>42905</v>
      </c>
    </row>
    <row r="761" spans="2:16">
      <c r="B761" s="7">
        <v>170210</v>
      </c>
      <c r="C761" s="7">
        <v>4.26</v>
      </c>
      <c r="D761" s="44" t="str">
        <f>[1]!b_info_name(B761)</f>
        <v>17国开10</v>
      </c>
      <c r="E761" s="45">
        <f>[1]!b_info_latestissurercreditrating(B761)</f>
        <v>0</v>
      </c>
      <c r="F761" s="46">
        <f ca="1">[1]!b_anal_day(B761,$A$5)/365</f>
        <v>9.8164383561643831</v>
      </c>
      <c r="G761" s="47">
        <f ca="1">[1]!b_anal_yield_cnbd(B761,$A$5)</f>
        <v>0</v>
      </c>
      <c r="H761" s="47">
        <f t="shared" ca="1" si="39"/>
        <v>426</v>
      </c>
      <c r="I761" s="47">
        <f ca="1">[1]!b_anal_yield_cnbd(B761,$A$7)</f>
        <v>0</v>
      </c>
      <c r="J761" s="47">
        <f t="shared" ca="1" si="40"/>
        <v>0</v>
      </c>
      <c r="K761" s="45" t="str">
        <f>[1]!s_info_Nature(B761)</f>
        <v>中央国有企业</v>
      </c>
      <c r="L761" s="45" t="str">
        <f>[1]!b_info_windl1type(B761)</f>
        <v>金融债</v>
      </c>
      <c r="M761" s="17">
        <f>[1]!b_info_couponrate(B761)</f>
        <v>4.04</v>
      </c>
      <c r="N761" s="18" t="str">
        <f>[1]!B_Info_ListedDate(B761)</f>
        <v>2017-04-12</v>
      </c>
      <c r="O761" s="18" t="str">
        <f>[1]!b_issue_firstissue(B761)</f>
        <v>2017-04-06</v>
      </c>
      <c r="P761" s="4">
        <f t="shared" ca="1" si="41"/>
        <v>42905</v>
      </c>
    </row>
    <row r="762" spans="2:16">
      <c r="B762" s="7">
        <v>170210</v>
      </c>
      <c r="C762" s="7">
        <v>4.26</v>
      </c>
      <c r="D762" s="44" t="str">
        <f>[1]!b_info_name(B762)</f>
        <v>17国开10</v>
      </c>
      <c r="E762" s="45">
        <f>[1]!b_info_latestissurercreditrating(B762)</f>
        <v>0</v>
      </c>
      <c r="F762" s="46">
        <f ca="1">[1]!b_anal_day(B762,$A$5)/365</f>
        <v>9.8164383561643831</v>
      </c>
      <c r="G762" s="47">
        <f ca="1">[1]!b_anal_yield_cnbd(B762,$A$5)</f>
        <v>0</v>
      </c>
      <c r="H762" s="47">
        <f t="shared" ca="1" si="39"/>
        <v>426</v>
      </c>
      <c r="I762" s="47">
        <f ca="1">[1]!b_anal_yield_cnbd(B762,$A$7)</f>
        <v>0</v>
      </c>
      <c r="J762" s="47">
        <f t="shared" ca="1" si="40"/>
        <v>0</v>
      </c>
      <c r="K762" s="45" t="str">
        <f>[1]!s_info_Nature(B762)</f>
        <v>中央国有企业</v>
      </c>
      <c r="L762" s="45" t="str">
        <f>[1]!b_info_windl1type(B762)</f>
        <v>金融债</v>
      </c>
      <c r="M762" s="17">
        <f>[1]!b_info_couponrate(B762)</f>
        <v>4.04</v>
      </c>
      <c r="N762" s="18" t="str">
        <f>[1]!B_Info_ListedDate(B762)</f>
        <v>2017-04-12</v>
      </c>
      <c r="O762" s="18" t="str">
        <f>[1]!b_issue_firstissue(B762)</f>
        <v>2017-04-06</v>
      </c>
      <c r="P762" s="4">
        <f t="shared" ca="1" si="41"/>
        <v>42905</v>
      </c>
    </row>
    <row r="763" spans="2:16">
      <c r="B763" s="7">
        <v>170210</v>
      </c>
      <c r="C763" s="7">
        <v>4.26</v>
      </c>
      <c r="D763" s="44" t="str">
        <f>[1]!b_info_name(B763)</f>
        <v>17国开10</v>
      </c>
      <c r="E763" s="45">
        <f>[1]!b_info_latestissurercreditrating(B763)</f>
        <v>0</v>
      </c>
      <c r="F763" s="46">
        <f ca="1">[1]!b_anal_day(B763,$A$5)/365</f>
        <v>9.8164383561643831</v>
      </c>
      <c r="G763" s="47">
        <f ca="1">[1]!b_anal_yield_cnbd(B763,$A$5)</f>
        <v>0</v>
      </c>
      <c r="H763" s="47">
        <f t="shared" ca="1" si="39"/>
        <v>426</v>
      </c>
      <c r="I763" s="47">
        <f ca="1">[1]!b_anal_yield_cnbd(B763,$A$7)</f>
        <v>0</v>
      </c>
      <c r="J763" s="47">
        <f t="shared" ca="1" si="40"/>
        <v>0</v>
      </c>
      <c r="K763" s="45" t="str">
        <f>[1]!s_info_Nature(B763)</f>
        <v>中央国有企业</v>
      </c>
      <c r="L763" s="45" t="str">
        <f>[1]!b_info_windl1type(B763)</f>
        <v>金融债</v>
      </c>
      <c r="M763" s="17">
        <f>[1]!b_info_couponrate(B763)</f>
        <v>4.04</v>
      </c>
      <c r="N763" s="18" t="str">
        <f>[1]!B_Info_ListedDate(B763)</f>
        <v>2017-04-12</v>
      </c>
      <c r="O763" s="18" t="str">
        <f>[1]!b_issue_firstissue(B763)</f>
        <v>2017-04-06</v>
      </c>
      <c r="P763" s="4">
        <f t="shared" ca="1" si="41"/>
        <v>42905</v>
      </c>
    </row>
    <row r="764" spans="2:16">
      <c r="B764" s="7">
        <v>170210</v>
      </c>
      <c r="C764" s="7">
        <v>4.26</v>
      </c>
      <c r="D764" s="44" t="str">
        <f>[1]!b_info_name(B764)</f>
        <v>17国开10</v>
      </c>
      <c r="E764" s="45">
        <f>[1]!b_info_latestissurercreditrating(B764)</f>
        <v>0</v>
      </c>
      <c r="F764" s="46">
        <f ca="1">[1]!b_anal_day(B764,$A$5)/365</f>
        <v>9.8164383561643831</v>
      </c>
      <c r="G764" s="47">
        <f ca="1">[1]!b_anal_yield_cnbd(B764,$A$5)</f>
        <v>0</v>
      </c>
      <c r="H764" s="47">
        <f t="shared" ca="1" si="39"/>
        <v>426</v>
      </c>
      <c r="I764" s="47">
        <f ca="1">[1]!b_anal_yield_cnbd(B764,$A$7)</f>
        <v>0</v>
      </c>
      <c r="J764" s="47">
        <f t="shared" ca="1" si="40"/>
        <v>0</v>
      </c>
      <c r="K764" s="45" t="str">
        <f>[1]!s_info_Nature(B764)</f>
        <v>中央国有企业</v>
      </c>
      <c r="L764" s="45" t="str">
        <f>[1]!b_info_windl1type(B764)</f>
        <v>金融债</v>
      </c>
      <c r="M764" s="17">
        <f>[1]!b_info_couponrate(B764)</f>
        <v>4.04</v>
      </c>
      <c r="N764" s="18" t="str">
        <f>[1]!B_Info_ListedDate(B764)</f>
        <v>2017-04-12</v>
      </c>
      <c r="O764" s="18" t="str">
        <f>[1]!b_issue_firstissue(B764)</f>
        <v>2017-04-06</v>
      </c>
      <c r="P764" s="4">
        <f t="shared" ca="1" si="41"/>
        <v>42905</v>
      </c>
    </row>
    <row r="765" spans="2:16">
      <c r="B765" s="7">
        <v>170210</v>
      </c>
      <c r="C765" s="7">
        <v>4.26</v>
      </c>
      <c r="D765" s="44" t="str">
        <f>[1]!b_info_name(B765)</f>
        <v>17国开10</v>
      </c>
      <c r="E765" s="45">
        <f>[1]!b_info_latestissurercreditrating(B765)</f>
        <v>0</v>
      </c>
      <c r="F765" s="46">
        <f ca="1">[1]!b_anal_day(B765,$A$5)/365</f>
        <v>9.8164383561643831</v>
      </c>
      <c r="G765" s="47">
        <f ca="1">[1]!b_anal_yield_cnbd(B765,$A$5)</f>
        <v>0</v>
      </c>
      <c r="H765" s="47">
        <f t="shared" ca="1" si="39"/>
        <v>426</v>
      </c>
      <c r="I765" s="47">
        <f ca="1">[1]!b_anal_yield_cnbd(B765,$A$7)</f>
        <v>0</v>
      </c>
      <c r="J765" s="47">
        <f t="shared" ca="1" si="40"/>
        <v>0</v>
      </c>
      <c r="K765" s="45" t="str">
        <f>[1]!s_info_Nature(B765)</f>
        <v>中央国有企业</v>
      </c>
      <c r="L765" s="45" t="str">
        <f>[1]!b_info_windl1type(B765)</f>
        <v>金融债</v>
      </c>
      <c r="M765" s="17">
        <f>[1]!b_info_couponrate(B765)</f>
        <v>4.04</v>
      </c>
      <c r="N765" s="18" t="str">
        <f>[1]!B_Info_ListedDate(B765)</f>
        <v>2017-04-12</v>
      </c>
      <c r="O765" s="18" t="str">
        <f>[1]!b_issue_firstissue(B765)</f>
        <v>2017-04-06</v>
      </c>
      <c r="P765" s="4">
        <f t="shared" ca="1" si="41"/>
        <v>42905</v>
      </c>
    </row>
    <row r="766" spans="2:16">
      <c r="B766" s="7">
        <v>170210</v>
      </c>
      <c r="C766" s="7">
        <v>4.26</v>
      </c>
      <c r="D766" s="44" t="str">
        <f>[1]!b_info_name(B766)</f>
        <v>17国开10</v>
      </c>
      <c r="E766" s="45">
        <f>[1]!b_info_latestissurercreditrating(B766)</f>
        <v>0</v>
      </c>
      <c r="F766" s="46">
        <f ca="1">[1]!b_anal_day(B766,$A$5)/365</f>
        <v>9.8164383561643831</v>
      </c>
      <c r="G766" s="47">
        <f ca="1">[1]!b_anal_yield_cnbd(B766,$A$5)</f>
        <v>0</v>
      </c>
      <c r="H766" s="47">
        <f t="shared" ca="1" si="39"/>
        <v>426</v>
      </c>
      <c r="I766" s="47">
        <f ca="1">[1]!b_anal_yield_cnbd(B766,$A$7)</f>
        <v>0</v>
      </c>
      <c r="J766" s="47">
        <f t="shared" ca="1" si="40"/>
        <v>0</v>
      </c>
      <c r="K766" s="45" t="str">
        <f>[1]!s_info_Nature(B766)</f>
        <v>中央国有企业</v>
      </c>
      <c r="L766" s="45" t="str">
        <f>[1]!b_info_windl1type(B766)</f>
        <v>金融债</v>
      </c>
      <c r="M766" s="17">
        <f>[1]!b_info_couponrate(B766)</f>
        <v>4.04</v>
      </c>
      <c r="N766" s="18" t="str">
        <f>[1]!B_Info_ListedDate(B766)</f>
        <v>2017-04-12</v>
      </c>
      <c r="O766" s="18" t="str">
        <f>[1]!b_issue_firstissue(B766)</f>
        <v>2017-04-06</v>
      </c>
      <c r="P766" s="4">
        <f t="shared" ca="1" si="41"/>
        <v>42905</v>
      </c>
    </row>
    <row r="767" spans="2:16">
      <c r="B767" s="7">
        <v>170210</v>
      </c>
      <c r="C767" s="7">
        <v>4.258</v>
      </c>
      <c r="D767" s="44" t="str">
        <f>[1]!b_info_name(B767)</f>
        <v>17国开10</v>
      </c>
      <c r="E767" s="45">
        <f>[1]!b_info_latestissurercreditrating(B767)</f>
        <v>0</v>
      </c>
      <c r="F767" s="46">
        <f ca="1">[1]!b_anal_day(B767,$A$5)/365</f>
        <v>9.8164383561643831</v>
      </c>
      <c r="G767" s="47">
        <f ca="1">[1]!b_anal_yield_cnbd(B767,$A$5)</f>
        <v>0</v>
      </c>
      <c r="H767" s="47">
        <f t="shared" ca="1" si="39"/>
        <v>425.8</v>
      </c>
      <c r="I767" s="47">
        <f ca="1">[1]!b_anal_yield_cnbd(B767,$A$7)</f>
        <v>0</v>
      </c>
      <c r="J767" s="47">
        <f t="shared" ca="1" si="40"/>
        <v>0</v>
      </c>
      <c r="K767" s="45" t="str">
        <f>[1]!s_info_Nature(B767)</f>
        <v>中央国有企业</v>
      </c>
      <c r="L767" s="45" t="str">
        <f>[1]!b_info_windl1type(B767)</f>
        <v>金融债</v>
      </c>
      <c r="M767" s="17">
        <f>[1]!b_info_couponrate(B767)</f>
        <v>4.04</v>
      </c>
      <c r="N767" s="18" t="str">
        <f>[1]!B_Info_ListedDate(B767)</f>
        <v>2017-04-12</v>
      </c>
      <c r="O767" s="18" t="str">
        <f>[1]!b_issue_firstissue(B767)</f>
        <v>2017-04-06</v>
      </c>
      <c r="P767" s="4">
        <f t="shared" ca="1" si="41"/>
        <v>42905</v>
      </c>
    </row>
    <row r="768" spans="2:16">
      <c r="B768" s="7">
        <v>170210</v>
      </c>
      <c r="C768" s="7">
        <v>4.2575000000000003</v>
      </c>
      <c r="D768" s="44" t="str">
        <f>[1]!b_info_name(B768)</f>
        <v>17国开10</v>
      </c>
      <c r="E768" s="45">
        <f>[1]!b_info_latestissurercreditrating(B768)</f>
        <v>0</v>
      </c>
      <c r="F768" s="46">
        <f ca="1">[1]!b_anal_day(B768,$A$5)/365</f>
        <v>9.8164383561643831</v>
      </c>
      <c r="G768" s="47">
        <f ca="1">[1]!b_anal_yield_cnbd(B768,$A$5)</f>
        <v>0</v>
      </c>
      <c r="H768" s="47">
        <f t="shared" ca="1" si="39"/>
        <v>425.75</v>
      </c>
      <c r="I768" s="47">
        <f ca="1">[1]!b_anal_yield_cnbd(B768,$A$7)</f>
        <v>0</v>
      </c>
      <c r="J768" s="47">
        <f t="shared" ca="1" si="40"/>
        <v>0</v>
      </c>
      <c r="K768" s="45" t="str">
        <f>[1]!s_info_Nature(B768)</f>
        <v>中央国有企业</v>
      </c>
      <c r="L768" s="45" t="str">
        <f>[1]!b_info_windl1type(B768)</f>
        <v>金融债</v>
      </c>
      <c r="M768" s="17">
        <f>[1]!b_info_couponrate(B768)</f>
        <v>4.04</v>
      </c>
      <c r="N768" s="18" t="str">
        <f>[1]!B_Info_ListedDate(B768)</f>
        <v>2017-04-12</v>
      </c>
      <c r="O768" s="18" t="str">
        <f>[1]!b_issue_firstissue(B768)</f>
        <v>2017-04-06</v>
      </c>
      <c r="P768" s="4">
        <f t="shared" ca="1" si="41"/>
        <v>42905</v>
      </c>
    </row>
    <row r="769" spans="2:16">
      <c r="B769" s="7">
        <v>170210</v>
      </c>
      <c r="C769" s="7">
        <v>4.2575000000000003</v>
      </c>
      <c r="D769" s="44" t="str">
        <f>[1]!b_info_name(B769)</f>
        <v>17国开10</v>
      </c>
      <c r="E769" s="45">
        <f>[1]!b_info_latestissurercreditrating(B769)</f>
        <v>0</v>
      </c>
      <c r="F769" s="46">
        <f ca="1">[1]!b_anal_day(B769,$A$5)/365</f>
        <v>9.8164383561643831</v>
      </c>
      <c r="G769" s="47">
        <f ca="1">[1]!b_anal_yield_cnbd(B769,$A$5)</f>
        <v>0</v>
      </c>
      <c r="H769" s="47">
        <f t="shared" ca="1" si="39"/>
        <v>425.75</v>
      </c>
      <c r="I769" s="47">
        <f ca="1">[1]!b_anal_yield_cnbd(B769,$A$7)</f>
        <v>0</v>
      </c>
      <c r="J769" s="47">
        <f t="shared" ca="1" si="40"/>
        <v>0</v>
      </c>
      <c r="K769" s="45" t="str">
        <f>[1]!s_info_Nature(B769)</f>
        <v>中央国有企业</v>
      </c>
      <c r="L769" s="45" t="str">
        <f>[1]!b_info_windl1type(B769)</f>
        <v>金融债</v>
      </c>
      <c r="M769" s="17">
        <f>[1]!b_info_couponrate(B769)</f>
        <v>4.04</v>
      </c>
      <c r="N769" s="18" t="str">
        <f>[1]!B_Info_ListedDate(B769)</f>
        <v>2017-04-12</v>
      </c>
      <c r="O769" s="18" t="str">
        <f>[1]!b_issue_firstissue(B769)</f>
        <v>2017-04-06</v>
      </c>
      <c r="P769" s="4">
        <f t="shared" ca="1" si="41"/>
        <v>42905</v>
      </c>
    </row>
    <row r="770" spans="2:16">
      <c r="B770" s="7">
        <v>170210</v>
      </c>
      <c r="C770" s="7">
        <v>4.2575000000000003</v>
      </c>
      <c r="D770" s="44" t="str">
        <f>[1]!b_info_name(B770)</f>
        <v>17国开10</v>
      </c>
      <c r="E770" s="45">
        <f>[1]!b_info_latestissurercreditrating(B770)</f>
        <v>0</v>
      </c>
      <c r="F770" s="46">
        <f ca="1">[1]!b_anal_day(B770,$A$5)/365</f>
        <v>9.8164383561643831</v>
      </c>
      <c r="G770" s="47">
        <f ca="1">[1]!b_anal_yield_cnbd(B770,$A$5)</f>
        <v>0</v>
      </c>
      <c r="H770" s="47">
        <f t="shared" ca="1" si="39"/>
        <v>425.75</v>
      </c>
      <c r="I770" s="47">
        <f ca="1">[1]!b_anal_yield_cnbd(B770,$A$7)</f>
        <v>0</v>
      </c>
      <c r="J770" s="47">
        <f t="shared" ca="1" si="40"/>
        <v>0</v>
      </c>
      <c r="K770" s="45" t="str">
        <f>[1]!s_info_Nature(B770)</f>
        <v>中央国有企业</v>
      </c>
      <c r="L770" s="45" t="str">
        <f>[1]!b_info_windl1type(B770)</f>
        <v>金融债</v>
      </c>
      <c r="M770" s="17">
        <f>[1]!b_info_couponrate(B770)</f>
        <v>4.04</v>
      </c>
      <c r="N770" s="18" t="str">
        <f>[1]!B_Info_ListedDate(B770)</f>
        <v>2017-04-12</v>
      </c>
      <c r="O770" s="18" t="str">
        <f>[1]!b_issue_firstissue(B770)</f>
        <v>2017-04-06</v>
      </c>
      <c r="P770" s="4">
        <f t="shared" ca="1" si="41"/>
        <v>42905</v>
      </c>
    </row>
    <row r="771" spans="2:16">
      <c r="B771" s="7">
        <v>170210</v>
      </c>
      <c r="C771" s="7">
        <v>4.2575000000000003</v>
      </c>
      <c r="D771" s="44" t="str">
        <f>[1]!b_info_name(B771)</f>
        <v>17国开10</v>
      </c>
      <c r="E771" s="45">
        <f>[1]!b_info_latestissurercreditrating(B771)</f>
        <v>0</v>
      </c>
      <c r="F771" s="46">
        <f ca="1">[1]!b_anal_day(B771,$A$5)/365</f>
        <v>9.8164383561643831</v>
      </c>
      <c r="G771" s="47">
        <f ca="1">[1]!b_anal_yield_cnbd(B771,$A$5)</f>
        <v>0</v>
      </c>
      <c r="H771" s="47">
        <f t="shared" ca="1" si="39"/>
        <v>425.75</v>
      </c>
      <c r="I771" s="47">
        <f ca="1">[1]!b_anal_yield_cnbd(B771,$A$7)</f>
        <v>0</v>
      </c>
      <c r="J771" s="47">
        <f t="shared" ca="1" si="40"/>
        <v>0</v>
      </c>
      <c r="K771" s="45" t="str">
        <f>[1]!s_info_Nature(B771)</f>
        <v>中央国有企业</v>
      </c>
      <c r="L771" s="45" t="str">
        <f>[1]!b_info_windl1type(B771)</f>
        <v>金融债</v>
      </c>
      <c r="M771" s="17">
        <f>[1]!b_info_couponrate(B771)</f>
        <v>4.04</v>
      </c>
      <c r="N771" s="18" t="str">
        <f>[1]!B_Info_ListedDate(B771)</f>
        <v>2017-04-12</v>
      </c>
      <c r="O771" s="18" t="str">
        <f>[1]!b_issue_firstissue(B771)</f>
        <v>2017-04-06</v>
      </c>
      <c r="P771" s="4">
        <f t="shared" ca="1" si="41"/>
        <v>42905</v>
      </c>
    </row>
    <row r="772" spans="2:16">
      <c r="B772" s="7">
        <v>170210</v>
      </c>
      <c r="C772" s="7">
        <v>4.2575000000000003</v>
      </c>
      <c r="D772" s="44" t="str">
        <f>[1]!b_info_name(B772)</f>
        <v>17国开10</v>
      </c>
      <c r="E772" s="45">
        <f>[1]!b_info_latestissurercreditrating(B772)</f>
        <v>0</v>
      </c>
      <c r="F772" s="46">
        <f ca="1">[1]!b_anal_day(B772,$A$5)/365</f>
        <v>9.8164383561643831</v>
      </c>
      <c r="G772" s="47">
        <f ca="1">[1]!b_anal_yield_cnbd(B772,$A$5)</f>
        <v>0</v>
      </c>
      <c r="H772" s="47">
        <f t="shared" ca="1" si="39"/>
        <v>425.75</v>
      </c>
      <c r="I772" s="47">
        <f ca="1">[1]!b_anal_yield_cnbd(B772,$A$7)</f>
        <v>0</v>
      </c>
      <c r="J772" s="47">
        <f t="shared" ca="1" si="40"/>
        <v>0</v>
      </c>
      <c r="K772" s="45" t="str">
        <f>[1]!s_info_Nature(B772)</f>
        <v>中央国有企业</v>
      </c>
      <c r="L772" s="45" t="str">
        <f>[1]!b_info_windl1type(B772)</f>
        <v>金融债</v>
      </c>
      <c r="M772" s="17">
        <f>[1]!b_info_couponrate(B772)</f>
        <v>4.04</v>
      </c>
      <c r="N772" s="18" t="str">
        <f>[1]!B_Info_ListedDate(B772)</f>
        <v>2017-04-12</v>
      </c>
      <c r="O772" s="18" t="str">
        <f>[1]!b_issue_firstissue(B772)</f>
        <v>2017-04-06</v>
      </c>
      <c r="P772" s="4">
        <f t="shared" ca="1" si="41"/>
        <v>42905</v>
      </c>
    </row>
    <row r="773" spans="2:16">
      <c r="B773" s="7">
        <v>170210</v>
      </c>
      <c r="C773" s="7">
        <v>4.2575000000000003</v>
      </c>
      <c r="D773" s="44" t="str">
        <f>[1]!b_info_name(B773)</f>
        <v>17国开10</v>
      </c>
      <c r="E773" s="45">
        <f>[1]!b_info_latestissurercreditrating(B773)</f>
        <v>0</v>
      </c>
      <c r="F773" s="46">
        <f ca="1">[1]!b_anal_day(B773,$A$5)/365</f>
        <v>9.8164383561643831</v>
      </c>
      <c r="G773" s="47">
        <f ca="1">[1]!b_anal_yield_cnbd(B773,$A$5)</f>
        <v>0</v>
      </c>
      <c r="H773" s="47">
        <f t="shared" ca="1" si="39"/>
        <v>425.75</v>
      </c>
      <c r="I773" s="47">
        <f ca="1">[1]!b_anal_yield_cnbd(B773,$A$7)</f>
        <v>0</v>
      </c>
      <c r="J773" s="47">
        <f t="shared" ca="1" si="40"/>
        <v>0</v>
      </c>
      <c r="K773" s="45" t="str">
        <f>[1]!s_info_Nature(B773)</f>
        <v>中央国有企业</v>
      </c>
      <c r="L773" s="45" t="str">
        <f>[1]!b_info_windl1type(B773)</f>
        <v>金融债</v>
      </c>
      <c r="M773" s="17">
        <f>[1]!b_info_couponrate(B773)</f>
        <v>4.04</v>
      </c>
      <c r="N773" s="18" t="str">
        <f>[1]!B_Info_ListedDate(B773)</f>
        <v>2017-04-12</v>
      </c>
      <c r="O773" s="18" t="str">
        <f>[1]!b_issue_firstissue(B773)</f>
        <v>2017-04-06</v>
      </c>
      <c r="P773" s="4">
        <f t="shared" ca="1" si="41"/>
        <v>42905</v>
      </c>
    </row>
    <row r="774" spans="2:16">
      <c r="B774" s="7">
        <v>170210</v>
      </c>
      <c r="C774" s="7">
        <v>4.2575000000000003</v>
      </c>
      <c r="D774" s="44" t="str">
        <f>[1]!b_info_name(B774)</f>
        <v>17国开10</v>
      </c>
      <c r="E774" s="45">
        <f>[1]!b_info_latestissurercreditrating(B774)</f>
        <v>0</v>
      </c>
      <c r="F774" s="46">
        <f ca="1">[1]!b_anal_day(B774,$A$5)/365</f>
        <v>9.8164383561643831</v>
      </c>
      <c r="G774" s="47">
        <f ca="1">[1]!b_anal_yield_cnbd(B774,$A$5)</f>
        <v>0</v>
      </c>
      <c r="H774" s="47">
        <f t="shared" ca="1" si="39"/>
        <v>425.75</v>
      </c>
      <c r="I774" s="47">
        <f ca="1">[1]!b_anal_yield_cnbd(B774,$A$7)</f>
        <v>0</v>
      </c>
      <c r="J774" s="47">
        <f t="shared" ca="1" si="40"/>
        <v>0</v>
      </c>
      <c r="K774" s="45" t="str">
        <f>[1]!s_info_Nature(B774)</f>
        <v>中央国有企业</v>
      </c>
      <c r="L774" s="45" t="str">
        <f>[1]!b_info_windl1type(B774)</f>
        <v>金融债</v>
      </c>
      <c r="M774" s="17">
        <f>[1]!b_info_couponrate(B774)</f>
        <v>4.04</v>
      </c>
      <c r="N774" s="18" t="str">
        <f>[1]!B_Info_ListedDate(B774)</f>
        <v>2017-04-12</v>
      </c>
      <c r="O774" s="18" t="str">
        <f>[1]!b_issue_firstissue(B774)</f>
        <v>2017-04-06</v>
      </c>
      <c r="P774" s="4">
        <f t="shared" ca="1" si="41"/>
        <v>42905</v>
      </c>
    </row>
    <row r="775" spans="2:16">
      <c r="B775" s="7">
        <v>170210</v>
      </c>
      <c r="C775" s="7">
        <v>4.2575000000000003</v>
      </c>
      <c r="D775" s="44" t="str">
        <f>[1]!b_info_name(B775)</f>
        <v>17国开10</v>
      </c>
      <c r="E775" s="45">
        <f>[1]!b_info_latestissurercreditrating(B775)</f>
        <v>0</v>
      </c>
      <c r="F775" s="46">
        <f ca="1">[1]!b_anal_day(B775,$A$5)/365</f>
        <v>9.8164383561643831</v>
      </c>
      <c r="G775" s="47">
        <f ca="1">[1]!b_anal_yield_cnbd(B775,$A$5)</f>
        <v>0</v>
      </c>
      <c r="H775" s="47">
        <f t="shared" ca="1" si="39"/>
        <v>425.75</v>
      </c>
      <c r="I775" s="47">
        <f ca="1">[1]!b_anal_yield_cnbd(B775,$A$7)</f>
        <v>0</v>
      </c>
      <c r="J775" s="47">
        <f t="shared" ca="1" si="40"/>
        <v>0</v>
      </c>
      <c r="K775" s="45" t="str">
        <f>[1]!s_info_Nature(B775)</f>
        <v>中央国有企业</v>
      </c>
      <c r="L775" s="45" t="str">
        <f>[1]!b_info_windl1type(B775)</f>
        <v>金融债</v>
      </c>
      <c r="M775" s="17">
        <f>[1]!b_info_couponrate(B775)</f>
        <v>4.04</v>
      </c>
      <c r="N775" s="18" t="str">
        <f>[1]!B_Info_ListedDate(B775)</f>
        <v>2017-04-12</v>
      </c>
      <c r="O775" s="18" t="str">
        <f>[1]!b_issue_firstissue(B775)</f>
        <v>2017-04-06</v>
      </c>
      <c r="P775" s="4">
        <f t="shared" ca="1" si="41"/>
        <v>42905</v>
      </c>
    </row>
    <row r="776" spans="2:16">
      <c r="B776" s="7">
        <v>170210</v>
      </c>
      <c r="C776" s="7">
        <v>4.2575000000000003</v>
      </c>
      <c r="D776" s="44" t="str">
        <f>[1]!b_info_name(B776)</f>
        <v>17国开10</v>
      </c>
      <c r="E776" s="45">
        <f>[1]!b_info_latestissurercreditrating(B776)</f>
        <v>0</v>
      </c>
      <c r="F776" s="46">
        <f ca="1">[1]!b_anal_day(B776,$A$5)/365</f>
        <v>9.8164383561643831</v>
      </c>
      <c r="G776" s="47">
        <f ca="1">[1]!b_anal_yield_cnbd(B776,$A$5)</f>
        <v>0</v>
      </c>
      <c r="H776" s="47">
        <f t="shared" ca="1" si="39"/>
        <v>425.75</v>
      </c>
      <c r="I776" s="47">
        <f ca="1">[1]!b_anal_yield_cnbd(B776,$A$7)</f>
        <v>0</v>
      </c>
      <c r="J776" s="47">
        <f t="shared" ca="1" si="40"/>
        <v>0</v>
      </c>
      <c r="K776" s="45" t="str">
        <f>[1]!s_info_Nature(B776)</f>
        <v>中央国有企业</v>
      </c>
      <c r="L776" s="45" t="str">
        <f>[1]!b_info_windl1type(B776)</f>
        <v>金融债</v>
      </c>
      <c r="M776" s="17">
        <f>[1]!b_info_couponrate(B776)</f>
        <v>4.04</v>
      </c>
      <c r="N776" s="18" t="str">
        <f>[1]!B_Info_ListedDate(B776)</f>
        <v>2017-04-12</v>
      </c>
      <c r="O776" s="18" t="str">
        <f>[1]!b_issue_firstissue(B776)</f>
        <v>2017-04-06</v>
      </c>
      <c r="P776" s="4">
        <f t="shared" ca="1" si="41"/>
        <v>42905</v>
      </c>
    </row>
    <row r="777" spans="2:16">
      <c r="B777" s="7">
        <v>170210</v>
      </c>
      <c r="C777" s="7">
        <v>4.2575000000000003</v>
      </c>
      <c r="D777" s="44" t="str">
        <f>[1]!b_info_name(B777)</f>
        <v>17国开10</v>
      </c>
      <c r="E777" s="45">
        <f>[1]!b_info_latestissurercreditrating(B777)</f>
        <v>0</v>
      </c>
      <c r="F777" s="46">
        <f ca="1">[1]!b_anal_day(B777,$A$5)/365</f>
        <v>9.8164383561643831</v>
      </c>
      <c r="G777" s="47">
        <f ca="1">[1]!b_anal_yield_cnbd(B777,$A$5)</f>
        <v>0</v>
      </c>
      <c r="H777" s="47">
        <f t="shared" ca="1" si="39"/>
        <v>425.75</v>
      </c>
      <c r="I777" s="47">
        <f ca="1">[1]!b_anal_yield_cnbd(B777,$A$7)</f>
        <v>0</v>
      </c>
      <c r="J777" s="47">
        <f t="shared" ca="1" si="40"/>
        <v>0</v>
      </c>
      <c r="K777" s="45" t="str">
        <f>[1]!s_info_Nature(B777)</f>
        <v>中央国有企业</v>
      </c>
      <c r="L777" s="45" t="str">
        <f>[1]!b_info_windl1type(B777)</f>
        <v>金融债</v>
      </c>
      <c r="M777" s="17">
        <f>[1]!b_info_couponrate(B777)</f>
        <v>4.04</v>
      </c>
      <c r="N777" s="18" t="str">
        <f>[1]!B_Info_ListedDate(B777)</f>
        <v>2017-04-12</v>
      </c>
      <c r="O777" s="18" t="str">
        <f>[1]!b_issue_firstissue(B777)</f>
        <v>2017-04-06</v>
      </c>
      <c r="P777" s="4">
        <f t="shared" ca="1" si="41"/>
        <v>42905</v>
      </c>
    </row>
    <row r="778" spans="2:16">
      <c r="B778" s="7">
        <v>170210</v>
      </c>
      <c r="C778" s="7">
        <v>4.2575000000000003</v>
      </c>
      <c r="D778" s="44" t="str">
        <f>[1]!b_info_name(B778)</f>
        <v>17国开10</v>
      </c>
      <c r="E778" s="45">
        <f>[1]!b_info_latestissurercreditrating(B778)</f>
        <v>0</v>
      </c>
      <c r="F778" s="46">
        <f ca="1">[1]!b_anal_day(B778,$A$5)/365</f>
        <v>9.8164383561643831</v>
      </c>
      <c r="G778" s="47">
        <f ca="1">[1]!b_anal_yield_cnbd(B778,$A$5)</f>
        <v>0</v>
      </c>
      <c r="H778" s="47">
        <f t="shared" ca="1" si="39"/>
        <v>425.75</v>
      </c>
      <c r="I778" s="47">
        <f ca="1">[1]!b_anal_yield_cnbd(B778,$A$7)</f>
        <v>0</v>
      </c>
      <c r="J778" s="47">
        <f t="shared" ca="1" si="40"/>
        <v>0</v>
      </c>
      <c r="K778" s="45" t="str">
        <f>[1]!s_info_Nature(B778)</f>
        <v>中央国有企业</v>
      </c>
      <c r="L778" s="45" t="str">
        <f>[1]!b_info_windl1type(B778)</f>
        <v>金融债</v>
      </c>
      <c r="M778" s="17">
        <f>[1]!b_info_couponrate(B778)</f>
        <v>4.04</v>
      </c>
      <c r="N778" s="18" t="str">
        <f>[1]!B_Info_ListedDate(B778)</f>
        <v>2017-04-12</v>
      </c>
      <c r="O778" s="18" t="str">
        <f>[1]!b_issue_firstissue(B778)</f>
        <v>2017-04-06</v>
      </c>
      <c r="P778" s="4">
        <f t="shared" ca="1" si="41"/>
        <v>42905</v>
      </c>
    </row>
    <row r="779" spans="2:16">
      <c r="B779" s="7">
        <v>170210</v>
      </c>
      <c r="C779" s="7">
        <v>4.2575000000000003</v>
      </c>
      <c r="D779" s="44" t="str">
        <f>[1]!b_info_name(B779)</f>
        <v>17国开10</v>
      </c>
      <c r="E779" s="45">
        <f>[1]!b_info_latestissurercreditrating(B779)</f>
        <v>0</v>
      </c>
      <c r="F779" s="46">
        <f ca="1">[1]!b_anal_day(B779,$A$5)/365</f>
        <v>9.8164383561643831</v>
      </c>
      <c r="G779" s="47">
        <f ca="1">[1]!b_anal_yield_cnbd(B779,$A$5)</f>
        <v>0</v>
      </c>
      <c r="H779" s="47">
        <f t="shared" ca="1" si="39"/>
        <v>425.75</v>
      </c>
      <c r="I779" s="47">
        <f ca="1">[1]!b_anal_yield_cnbd(B779,$A$7)</f>
        <v>0</v>
      </c>
      <c r="J779" s="47">
        <f t="shared" ca="1" si="40"/>
        <v>0</v>
      </c>
      <c r="K779" s="45" t="str">
        <f>[1]!s_info_Nature(B779)</f>
        <v>中央国有企业</v>
      </c>
      <c r="L779" s="45" t="str">
        <f>[1]!b_info_windl1type(B779)</f>
        <v>金融债</v>
      </c>
      <c r="M779" s="17">
        <f>[1]!b_info_couponrate(B779)</f>
        <v>4.04</v>
      </c>
      <c r="N779" s="18" t="str">
        <f>[1]!B_Info_ListedDate(B779)</f>
        <v>2017-04-12</v>
      </c>
      <c r="O779" s="18" t="str">
        <f>[1]!b_issue_firstissue(B779)</f>
        <v>2017-04-06</v>
      </c>
      <c r="P779" s="4">
        <f t="shared" ca="1" si="41"/>
        <v>42905</v>
      </c>
    </row>
    <row r="780" spans="2:16">
      <c r="B780" s="7">
        <v>170210</v>
      </c>
      <c r="C780" s="7">
        <v>4.2575000000000003</v>
      </c>
      <c r="D780" s="44" t="str">
        <f>[1]!b_info_name(B780)</f>
        <v>17国开10</v>
      </c>
      <c r="E780" s="45">
        <f>[1]!b_info_latestissurercreditrating(B780)</f>
        <v>0</v>
      </c>
      <c r="F780" s="46">
        <f ca="1">[1]!b_anal_day(B780,$A$5)/365</f>
        <v>9.8164383561643831</v>
      </c>
      <c r="G780" s="47">
        <f ca="1">[1]!b_anal_yield_cnbd(B780,$A$5)</f>
        <v>0</v>
      </c>
      <c r="H780" s="47">
        <f t="shared" ca="1" si="39"/>
        <v>425.75</v>
      </c>
      <c r="I780" s="47">
        <f ca="1">[1]!b_anal_yield_cnbd(B780,$A$7)</f>
        <v>0</v>
      </c>
      <c r="J780" s="47">
        <f t="shared" ca="1" si="40"/>
        <v>0</v>
      </c>
      <c r="K780" s="45" t="str">
        <f>[1]!s_info_Nature(B780)</f>
        <v>中央国有企业</v>
      </c>
      <c r="L780" s="45" t="str">
        <f>[1]!b_info_windl1type(B780)</f>
        <v>金融债</v>
      </c>
      <c r="M780" s="17">
        <f>[1]!b_info_couponrate(B780)</f>
        <v>4.04</v>
      </c>
      <c r="N780" s="18" t="str">
        <f>[1]!B_Info_ListedDate(B780)</f>
        <v>2017-04-12</v>
      </c>
      <c r="O780" s="18" t="str">
        <f>[1]!b_issue_firstissue(B780)</f>
        <v>2017-04-06</v>
      </c>
      <c r="P780" s="4">
        <f t="shared" ca="1" si="41"/>
        <v>42905</v>
      </c>
    </row>
    <row r="781" spans="2:16">
      <c r="B781" s="7">
        <v>170210</v>
      </c>
      <c r="C781" s="7">
        <v>4.2575000000000003</v>
      </c>
      <c r="D781" s="44" t="str">
        <f>[1]!b_info_name(B781)</f>
        <v>17国开10</v>
      </c>
      <c r="E781" s="45">
        <f>[1]!b_info_latestissurercreditrating(B781)</f>
        <v>0</v>
      </c>
      <c r="F781" s="46">
        <f ca="1">[1]!b_anal_day(B781,$A$5)/365</f>
        <v>9.8164383561643831</v>
      </c>
      <c r="G781" s="47">
        <f ca="1">[1]!b_anal_yield_cnbd(B781,$A$5)</f>
        <v>0</v>
      </c>
      <c r="H781" s="47">
        <f t="shared" ca="1" si="39"/>
        <v>425.75</v>
      </c>
      <c r="I781" s="47">
        <f ca="1">[1]!b_anal_yield_cnbd(B781,$A$7)</f>
        <v>0</v>
      </c>
      <c r="J781" s="47">
        <f t="shared" ca="1" si="40"/>
        <v>0</v>
      </c>
      <c r="K781" s="45" t="str">
        <f>[1]!s_info_Nature(B781)</f>
        <v>中央国有企业</v>
      </c>
      <c r="L781" s="45" t="str">
        <f>[1]!b_info_windl1type(B781)</f>
        <v>金融债</v>
      </c>
      <c r="M781" s="17">
        <f>[1]!b_info_couponrate(B781)</f>
        <v>4.04</v>
      </c>
      <c r="N781" s="18" t="str">
        <f>[1]!B_Info_ListedDate(B781)</f>
        <v>2017-04-12</v>
      </c>
      <c r="O781" s="18" t="str">
        <f>[1]!b_issue_firstissue(B781)</f>
        <v>2017-04-06</v>
      </c>
      <c r="P781" s="4">
        <f t="shared" ca="1" si="41"/>
        <v>42905</v>
      </c>
    </row>
    <row r="782" spans="2:16">
      <c r="B782" s="7">
        <v>170210</v>
      </c>
      <c r="C782" s="7">
        <v>4.2575000000000003</v>
      </c>
      <c r="D782" s="44" t="str">
        <f>[1]!b_info_name(B782)</f>
        <v>17国开10</v>
      </c>
      <c r="E782" s="45">
        <f>[1]!b_info_latestissurercreditrating(B782)</f>
        <v>0</v>
      </c>
      <c r="F782" s="46">
        <f ca="1">[1]!b_anal_day(B782,$A$5)/365</f>
        <v>9.8164383561643831</v>
      </c>
      <c r="G782" s="47">
        <f ca="1">[1]!b_anal_yield_cnbd(B782,$A$5)</f>
        <v>0</v>
      </c>
      <c r="H782" s="47">
        <f t="shared" ca="1" si="39"/>
        <v>425.75</v>
      </c>
      <c r="I782" s="47">
        <f ca="1">[1]!b_anal_yield_cnbd(B782,$A$7)</f>
        <v>0</v>
      </c>
      <c r="J782" s="47">
        <f t="shared" ca="1" si="40"/>
        <v>0</v>
      </c>
      <c r="K782" s="45" t="str">
        <f>[1]!s_info_Nature(B782)</f>
        <v>中央国有企业</v>
      </c>
      <c r="L782" s="45" t="str">
        <f>[1]!b_info_windl1type(B782)</f>
        <v>金融债</v>
      </c>
      <c r="M782" s="17">
        <f>[1]!b_info_couponrate(B782)</f>
        <v>4.04</v>
      </c>
      <c r="N782" s="18" t="str">
        <f>[1]!B_Info_ListedDate(B782)</f>
        <v>2017-04-12</v>
      </c>
      <c r="O782" s="18" t="str">
        <f>[1]!b_issue_firstissue(B782)</f>
        <v>2017-04-06</v>
      </c>
      <c r="P782" s="4">
        <f t="shared" ca="1" si="41"/>
        <v>42905</v>
      </c>
    </row>
    <row r="783" spans="2:16">
      <c r="B783" s="7">
        <v>170210</v>
      </c>
      <c r="C783" s="7">
        <v>4.2575000000000003</v>
      </c>
      <c r="D783" s="44" t="str">
        <f>[1]!b_info_name(B783)</f>
        <v>17国开10</v>
      </c>
      <c r="E783" s="45">
        <f>[1]!b_info_latestissurercreditrating(B783)</f>
        <v>0</v>
      </c>
      <c r="F783" s="46">
        <f ca="1">[1]!b_anal_day(B783,$A$5)/365</f>
        <v>9.8164383561643831</v>
      </c>
      <c r="G783" s="47">
        <f ca="1">[1]!b_anal_yield_cnbd(B783,$A$5)</f>
        <v>0</v>
      </c>
      <c r="H783" s="47">
        <f t="shared" ca="1" si="39"/>
        <v>425.75</v>
      </c>
      <c r="I783" s="47">
        <f ca="1">[1]!b_anal_yield_cnbd(B783,$A$7)</f>
        <v>0</v>
      </c>
      <c r="J783" s="47">
        <f t="shared" ca="1" si="40"/>
        <v>0</v>
      </c>
      <c r="K783" s="45" t="str">
        <f>[1]!s_info_Nature(B783)</f>
        <v>中央国有企业</v>
      </c>
      <c r="L783" s="45" t="str">
        <f>[1]!b_info_windl1type(B783)</f>
        <v>金融债</v>
      </c>
      <c r="M783" s="17">
        <f>[1]!b_info_couponrate(B783)</f>
        <v>4.04</v>
      </c>
      <c r="N783" s="18" t="str">
        <f>[1]!B_Info_ListedDate(B783)</f>
        <v>2017-04-12</v>
      </c>
      <c r="O783" s="18" t="str">
        <f>[1]!b_issue_firstissue(B783)</f>
        <v>2017-04-06</v>
      </c>
      <c r="P783" s="4">
        <f t="shared" ca="1" si="41"/>
        <v>42905</v>
      </c>
    </row>
    <row r="784" spans="2:16">
      <c r="B784" s="7">
        <v>170210</v>
      </c>
      <c r="C784" s="7">
        <v>4.2575000000000003</v>
      </c>
      <c r="D784" s="44" t="str">
        <f>[1]!b_info_name(B784)</f>
        <v>17国开10</v>
      </c>
      <c r="E784" s="45">
        <f>[1]!b_info_latestissurercreditrating(B784)</f>
        <v>0</v>
      </c>
      <c r="F784" s="46">
        <f ca="1">[1]!b_anal_day(B784,$A$5)/365</f>
        <v>9.8164383561643831</v>
      </c>
      <c r="G784" s="47">
        <f ca="1">[1]!b_anal_yield_cnbd(B784,$A$5)</f>
        <v>0</v>
      </c>
      <c r="H784" s="47">
        <f t="shared" ca="1" si="39"/>
        <v>425.75</v>
      </c>
      <c r="I784" s="47">
        <f ca="1">[1]!b_anal_yield_cnbd(B784,$A$7)</f>
        <v>0</v>
      </c>
      <c r="J784" s="47">
        <f t="shared" ca="1" si="40"/>
        <v>0</v>
      </c>
      <c r="K784" s="45" t="str">
        <f>[1]!s_info_Nature(B784)</f>
        <v>中央国有企业</v>
      </c>
      <c r="L784" s="45" t="str">
        <f>[1]!b_info_windl1type(B784)</f>
        <v>金融债</v>
      </c>
      <c r="M784" s="17">
        <f>[1]!b_info_couponrate(B784)</f>
        <v>4.04</v>
      </c>
      <c r="N784" s="18" t="str">
        <f>[1]!B_Info_ListedDate(B784)</f>
        <v>2017-04-12</v>
      </c>
      <c r="O784" s="18" t="str">
        <f>[1]!b_issue_firstissue(B784)</f>
        <v>2017-04-06</v>
      </c>
      <c r="P784" s="4">
        <f t="shared" ca="1" si="41"/>
        <v>42905</v>
      </c>
    </row>
    <row r="785" spans="2:16">
      <c r="B785" s="7">
        <v>170210</v>
      </c>
      <c r="C785" s="7">
        <v>4.2575000000000003</v>
      </c>
      <c r="D785" s="44" t="str">
        <f>[1]!b_info_name(B785)</f>
        <v>17国开10</v>
      </c>
      <c r="E785" s="45">
        <f>[1]!b_info_latestissurercreditrating(B785)</f>
        <v>0</v>
      </c>
      <c r="F785" s="46">
        <f ca="1">[1]!b_anal_day(B785,$A$5)/365</f>
        <v>9.8164383561643831</v>
      </c>
      <c r="G785" s="47">
        <f ca="1">[1]!b_anal_yield_cnbd(B785,$A$5)</f>
        <v>0</v>
      </c>
      <c r="H785" s="47">
        <f t="shared" ca="1" si="39"/>
        <v>425.75</v>
      </c>
      <c r="I785" s="47">
        <f ca="1">[1]!b_anal_yield_cnbd(B785,$A$7)</f>
        <v>0</v>
      </c>
      <c r="J785" s="47">
        <f t="shared" ca="1" si="40"/>
        <v>0</v>
      </c>
      <c r="K785" s="45" t="str">
        <f>[1]!s_info_Nature(B785)</f>
        <v>中央国有企业</v>
      </c>
      <c r="L785" s="45" t="str">
        <f>[1]!b_info_windl1type(B785)</f>
        <v>金融债</v>
      </c>
      <c r="M785" s="17">
        <f>[1]!b_info_couponrate(B785)</f>
        <v>4.04</v>
      </c>
      <c r="N785" s="18" t="str">
        <f>[1]!B_Info_ListedDate(B785)</f>
        <v>2017-04-12</v>
      </c>
      <c r="O785" s="18" t="str">
        <f>[1]!b_issue_firstissue(B785)</f>
        <v>2017-04-06</v>
      </c>
      <c r="P785" s="4">
        <f t="shared" ca="1" si="41"/>
        <v>42905</v>
      </c>
    </row>
    <row r="786" spans="2:16">
      <c r="B786" s="7">
        <v>170210</v>
      </c>
      <c r="C786" s="7">
        <v>4.2575000000000003</v>
      </c>
      <c r="D786" s="44" t="str">
        <f>[1]!b_info_name(B786)</f>
        <v>17国开10</v>
      </c>
      <c r="E786" s="45">
        <f>[1]!b_info_latestissurercreditrating(B786)</f>
        <v>0</v>
      </c>
      <c r="F786" s="46">
        <f ca="1">[1]!b_anal_day(B786,$A$5)/365</f>
        <v>9.8164383561643831</v>
      </c>
      <c r="G786" s="47">
        <f ca="1">[1]!b_anal_yield_cnbd(B786,$A$5)</f>
        <v>0</v>
      </c>
      <c r="H786" s="47">
        <f t="shared" ca="1" si="39"/>
        <v>425.75</v>
      </c>
      <c r="I786" s="47">
        <f ca="1">[1]!b_anal_yield_cnbd(B786,$A$7)</f>
        <v>0</v>
      </c>
      <c r="J786" s="47">
        <f t="shared" ca="1" si="40"/>
        <v>0</v>
      </c>
      <c r="K786" s="45" t="str">
        <f>[1]!s_info_Nature(B786)</f>
        <v>中央国有企业</v>
      </c>
      <c r="L786" s="45" t="str">
        <f>[1]!b_info_windl1type(B786)</f>
        <v>金融债</v>
      </c>
      <c r="M786" s="17">
        <f>[1]!b_info_couponrate(B786)</f>
        <v>4.04</v>
      </c>
      <c r="N786" s="18" t="str">
        <f>[1]!B_Info_ListedDate(B786)</f>
        <v>2017-04-12</v>
      </c>
      <c r="O786" s="18" t="str">
        <f>[1]!b_issue_firstissue(B786)</f>
        <v>2017-04-06</v>
      </c>
      <c r="P786" s="4">
        <f t="shared" ca="1" si="41"/>
        <v>42905</v>
      </c>
    </row>
    <row r="787" spans="2:16">
      <c r="B787" s="7">
        <v>170210</v>
      </c>
      <c r="C787" s="7">
        <v>4.2575000000000003</v>
      </c>
      <c r="D787" s="44" t="str">
        <f>[1]!b_info_name(B787)</f>
        <v>17国开10</v>
      </c>
      <c r="E787" s="45">
        <f>[1]!b_info_latestissurercreditrating(B787)</f>
        <v>0</v>
      </c>
      <c r="F787" s="46">
        <f ca="1">[1]!b_anal_day(B787,$A$5)/365</f>
        <v>9.8164383561643831</v>
      </c>
      <c r="G787" s="47">
        <f ca="1">[1]!b_anal_yield_cnbd(B787,$A$5)</f>
        <v>0</v>
      </c>
      <c r="H787" s="47">
        <f t="shared" ca="1" si="39"/>
        <v>425.75</v>
      </c>
      <c r="I787" s="47">
        <f ca="1">[1]!b_anal_yield_cnbd(B787,$A$7)</f>
        <v>0</v>
      </c>
      <c r="J787" s="47">
        <f t="shared" ca="1" si="40"/>
        <v>0</v>
      </c>
      <c r="K787" s="45" t="str">
        <f>[1]!s_info_Nature(B787)</f>
        <v>中央国有企业</v>
      </c>
      <c r="L787" s="45" t="str">
        <f>[1]!b_info_windl1type(B787)</f>
        <v>金融债</v>
      </c>
      <c r="M787" s="17">
        <f>[1]!b_info_couponrate(B787)</f>
        <v>4.04</v>
      </c>
      <c r="N787" s="18" t="str">
        <f>[1]!B_Info_ListedDate(B787)</f>
        <v>2017-04-12</v>
      </c>
      <c r="O787" s="18" t="str">
        <f>[1]!b_issue_firstissue(B787)</f>
        <v>2017-04-06</v>
      </c>
      <c r="P787" s="4">
        <f t="shared" ca="1" si="41"/>
        <v>42905</v>
      </c>
    </row>
    <row r="788" spans="2:16">
      <c r="B788" s="7">
        <v>170210</v>
      </c>
      <c r="C788" s="7">
        <v>4.2575000000000003</v>
      </c>
      <c r="D788" s="44" t="str">
        <f>[1]!b_info_name(B788)</f>
        <v>17国开10</v>
      </c>
      <c r="E788" s="45">
        <f>[1]!b_info_latestissurercreditrating(B788)</f>
        <v>0</v>
      </c>
      <c r="F788" s="46">
        <f ca="1">[1]!b_anal_day(B788,$A$5)/365</f>
        <v>9.8164383561643831</v>
      </c>
      <c r="G788" s="47">
        <f ca="1">[1]!b_anal_yield_cnbd(B788,$A$5)</f>
        <v>0</v>
      </c>
      <c r="H788" s="47">
        <f t="shared" ca="1" si="39"/>
        <v>425.75</v>
      </c>
      <c r="I788" s="47">
        <f ca="1">[1]!b_anal_yield_cnbd(B788,$A$7)</f>
        <v>0</v>
      </c>
      <c r="J788" s="47">
        <f t="shared" ca="1" si="40"/>
        <v>0</v>
      </c>
      <c r="K788" s="45" t="str">
        <f>[1]!s_info_Nature(B788)</f>
        <v>中央国有企业</v>
      </c>
      <c r="L788" s="45" t="str">
        <f>[1]!b_info_windl1type(B788)</f>
        <v>金融债</v>
      </c>
      <c r="M788" s="17">
        <f>[1]!b_info_couponrate(B788)</f>
        <v>4.04</v>
      </c>
      <c r="N788" s="18" t="str">
        <f>[1]!B_Info_ListedDate(B788)</f>
        <v>2017-04-12</v>
      </c>
      <c r="O788" s="18" t="str">
        <f>[1]!b_issue_firstissue(B788)</f>
        <v>2017-04-06</v>
      </c>
      <c r="P788" s="4">
        <f t="shared" ca="1" si="41"/>
        <v>42905</v>
      </c>
    </row>
    <row r="789" spans="2:16">
      <c r="B789" s="7">
        <v>170210</v>
      </c>
      <c r="C789" s="7">
        <v>4.2575000000000003</v>
      </c>
      <c r="D789" s="44" t="str">
        <f>[1]!b_info_name(B789)</f>
        <v>17国开10</v>
      </c>
      <c r="E789" s="45">
        <f>[1]!b_info_latestissurercreditrating(B789)</f>
        <v>0</v>
      </c>
      <c r="F789" s="46">
        <f ca="1">[1]!b_anal_day(B789,$A$5)/365</f>
        <v>9.8164383561643831</v>
      </c>
      <c r="G789" s="47">
        <f ca="1">[1]!b_anal_yield_cnbd(B789,$A$5)</f>
        <v>0</v>
      </c>
      <c r="H789" s="47">
        <f t="shared" ca="1" si="39"/>
        <v>425.75</v>
      </c>
      <c r="I789" s="47">
        <f ca="1">[1]!b_anal_yield_cnbd(B789,$A$7)</f>
        <v>0</v>
      </c>
      <c r="J789" s="47">
        <f t="shared" ca="1" si="40"/>
        <v>0</v>
      </c>
      <c r="K789" s="45" t="str">
        <f>[1]!s_info_Nature(B789)</f>
        <v>中央国有企业</v>
      </c>
      <c r="L789" s="45" t="str">
        <f>[1]!b_info_windl1type(B789)</f>
        <v>金融债</v>
      </c>
      <c r="M789" s="17">
        <f>[1]!b_info_couponrate(B789)</f>
        <v>4.04</v>
      </c>
      <c r="N789" s="18" t="str">
        <f>[1]!B_Info_ListedDate(B789)</f>
        <v>2017-04-12</v>
      </c>
      <c r="O789" s="18" t="str">
        <f>[1]!b_issue_firstissue(B789)</f>
        <v>2017-04-06</v>
      </c>
      <c r="P789" s="4">
        <f t="shared" ca="1" si="41"/>
        <v>42905</v>
      </c>
    </row>
    <row r="790" spans="2:16">
      <c r="B790" s="7">
        <v>170210</v>
      </c>
      <c r="C790" s="7">
        <v>4.2575000000000003</v>
      </c>
      <c r="D790" s="44" t="str">
        <f>[1]!b_info_name(B790)</f>
        <v>17国开10</v>
      </c>
      <c r="E790" s="45">
        <f>[1]!b_info_latestissurercreditrating(B790)</f>
        <v>0</v>
      </c>
      <c r="F790" s="46">
        <f ca="1">[1]!b_anal_day(B790,$A$5)/365</f>
        <v>9.8164383561643831</v>
      </c>
      <c r="G790" s="47">
        <f ca="1">[1]!b_anal_yield_cnbd(B790,$A$5)</f>
        <v>0</v>
      </c>
      <c r="H790" s="47">
        <f t="shared" ca="1" si="39"/>
        <v>425.75</v>
      </c>
      <c r="I790" s="47">
        <f ca="1">[1]!b_anal_yield_cnbd(B790,$A$7)</f>
        <v>0</v>
      </c>
      <c r="J790" s="47">
        <f t="shared" ca="1" si="40"/>
        <v>0</v>
      </c>
      <c r="K790" s="45" t="str">
        <f>[1]!s_info_Nature(B790)</f>
        <v>中央国有企业</v>
      </c>
      <c r="L790" s="45" t="str">
        <f>[1]!b_info_windl1type(B790)</f>
        <v>金融债</v>
      </c>
      <c r="M790" s="17">
        <f>[1]!b_info_couponrate(B790)</f>
        <v>4.04</v>
      </c>
      <c r="N790" s="18" t="str">
        <f>[1]!B_Info_ListedDate(B790)</f>
        <v>2017-04-12</v>
      </c>
      <c r="O790" s="18" t="str">
        <f>[1]!b_issue_firstissue(B790)</f>
        <v>2017-04-06</v>
      </c>
      <c r="P790" s="4">
        <f t="shared" ca="1" si="41"/>
        <v>42905</v>
      </c>
    </row>
    <row r="791" spans="2:16">
      <c r="B791" s="7">
        <v>170210</v>
      </c>
      <c r="C791" s="7">
        <v>4.2549999999999999</v>
      </c>
      <c r="D791" s="44" t="str">
        <f>[1]!b_info_name(B791)</f>
        <v>17国开10</v>
      </c>
      <c r="E791" s="45">
        <f>[1]!b_info_latestissurercreditrating(B791)</f>
        <v>0</v>
      </c>
      <c r="F791" s="46">
        <f ca="1">[1]!b_anal_day(B791,$A$5)/365</f>
        <v>9.8164383561643831</v>
      </c>
      <c r="G791" s="47">
        <f ca="1">[1]!b_anal_yield_cnbd(B791,$A$5)</f>
        <v>0</v>
      </c>
      <c r="H791" s="47">
        <f t="shared" ca="1" si="39"/>
        <v>425.5</v>
      </c>
      <c r="I791" s="47">
        <f ca="1">[1]!b_anal_yield_cnbd(B791,$A$7)</f>
        <v>0</v>
      </c>
      <c r="J791" s="47">
        <f t="shared" ca="1" si="40"/>
        <v>0</v>
      </c>
      <c r="K791" s="45" t="str">
        <f>[1]!s_info_Nature(B791)</f>
        <v>中央国有企业</v>
      </c>
      <c r="L791" s="45" t="str">
        <f>[1]!b_info_windl1type(B791)</f>
        <v>金融债</v>
      </c>
      <c r="M791" s="17">
        <f>[1]!b_info_couponrate(B791)</f>
        <v>4.04</v>
      </c>
      <c r="N791" s="18" t="str">
        <f>[1]!B_Info_ListedDate(B791)</f>
        <v>2017-04-12</v>
      </c>
      <c r="O791" s="18" t="str">
        <f>[1]!b_issue_firstissue(B791)</f>
        <v>2017-04-06</v>
      </c>
      <c r="P791" s="4">
        <f t="shared" ca="1" si="41"/>
        <v>42905</v>
      </c>
    </row>
    <row r="792" spans="2:16">
      <c r="B792" s="7">
        <v>170210</v>
      </c>
      <c r="C792" s="7">
        <v>4.2549999999999999</v>
      </c>
      <c r="D792" s="44" t="str">
        <f>[1]!b_info_name(B792)</f>
        <v>17国开10</v>
      </c>
      <c r="E792" s="45">
        <f>[1]!b_info_latestissurercreditrating(B792)</f>
        <v>0</v>
      </c>
      <c r="F792" s="46">
        <f ca="1">[1]!b_anal_day(B792,$A$5)/365</f>
        <v>9.8164383561643831</v>
      </c>
      <c r="G792" s="47">
        <f ca="1">[1]!b_anal_yield_cnbd(B792,$A$5)</f>
        <v>0</v>
      </c>
      <c r="H792" s="47">
        <f t="shared" ca="1" si="39"/>
        <v>425.5</v>
      </c>
      <c r="I792" s="47">
        <f ca="1">[1]!b_anal_yield_cnbd(B792,$A$7)</f>
        <v>0</v>
      </c>
      <c r="J792" s="47">
        <f t="shared" ca="1" si="40"/>
        <v>0</v>
      </c>
      <c r="K792" s="45" t="str">
        <f>[1]!s_info_Nature(B792)</f>
        <v>中央国有企业</v>
      </c>
      <c r="L792" s="45" t="str">
        <f>[1]!b_info_windl1type(B792)</f>
        <v>金融债</v>
      </c>
      <c r="M792" s="17">
        <f>[1]!b_info_couponrate(B792)</f>
        <v>4.04</v>
      </c>
      <c r="N792" s="18" t="str">
        <f>[1]!B_Info_ListedDate(B792)</f>
        <v>2017-04-12</v>
      </c>
      <c r="O792" s="18" t="str">
        <f>[1]!b_issue_firstissue(B792)</f>
        <v>2017-04-06</v>
      </c>
      <c r="P792" s="4">
        <f t="shared" ca="1" si="41"/>
        <v>42905</v>
      </c>
    </row>
    <row r="793" spans="2:16">
      <c r="B793" s="7">
        <v>170210</v>
      </c>
      <c r="C793" s="7">
        <v>4.2549999999999999</v>
      </c>
      <c r="D793" s="44" t="str">
        <f>[1]!b_info_name(B793)</f>
        <v>17国开10</v>
      </c>
      <c r="E793" s="45">
        <f>[1]!b_info_latestissurercreditrating(B793)</f>
        <v>0</v>
      </c>
      <c r="F793" s="46">
        <f ca="1">[1]!b_anal_day(B793,$A$5)/365</f>
        <v>9.8164383561643831</v>
      </c>
      <c r="G793" s="47">
        <f ca="1">[1]!b_anal_yield_cnbd(B793,$A$5)</f>
        <v>0</v>
      </c>
      <c r="H793" s="47">
        <f t="shared" ca="1" si="39"/>
        <v>425.5</v>
      </c>
      <c r="I793" s="47">
        <f ca="1">[1]!b_anal_yield_cnbd(B793,$A$7)</f>
        <v>0</v>
      </c>
      <c r="J793" s="47">
        <f t="shared" ca="1" si="40"/>
        <v>0</v>
      </c>
      <c r="K793" s="45" t="str">
        <f>[1]!s_info_Nature(B793)</f>
        <v>中央国有企业</v>
      </c>
      <c r="L793" s="45" t="str">
        <f>[1]!b_info_windl1type(B793)</f>
        <v>金融债</v>
      </c>
      <c r="M793" s="17">
        <f>[1]!b_info_couponrate(B793)</f>
        <v>4.04</v>
      </c>
      <c r="N793" s="18" t="str">
        <f>[1]!B_Info_ListedDate(B793)</f>
        <v>2017-04-12</v>
      </c>
      <c r="O793" s="18" t="str">
        <f>[1]!b_issue_firstissue(B793)</f>
        <v>2017-04-06</v>
      </c>
      <c r="P793" s="4">
        <f t="shared" ca="1" si="41"/>
        <v>42905</v>
      </c>
    </row>
    <row r="794" spans="2:16">
      <c r="B794" s="7">
        <v>170210</v>
      </c>
      <c r="C794" s="7">
        <v>4.2549999999999999</v>
      </c>
      <c r="D794" s="44" t="str">
        <f>[1]!b_info_name(B794)</f>
        <v>17国开10</v>
      </c>
      <c r="E794" s="45">
        <f>[1]!b_info_latestissurercreditrating(B794)</f>
        <v>0</v>
      </c>
      <c r="F794" s="46">
        <f ca="1">[1]!b_anal_day(B794,$A$5)/365</f>
        <v>9.8164383561643831</v>
      </c>
      <c r="G794" s="47">
        <f ca="1">[1]!b_anal_yield_cnbd(B794,$A$5)</f>
        <v>0</v>
      </c>
      <c r="H794" s="47">
        <f t="shared" ca="1" si="39"/>
        <v>425.5</v>
      </c>
      <c r="I794" s="47">
        <f ca="1">[1]!b_anal_yield_cnbd(B794,$A$7)</f>
        <v>0</v>
      </c>
      <c r="J794" s="47">
        <f t="shared" ca="1" si="40"/>
        <v>0</v>
      </c>
      <c r="K794" s="45" t="str">
        <f>[1]!s_info_Nature(B794)</f>
        <v>中央国有企业</v>
      </c>
      <c r="L794" s="45" t="str">
        <f>[1]!b_info_windl1type(B794)</f>
        <v>金融债</v>
      </c>
      <c r="M794" s="17">
        <f>[1]!b_info_couponrate(B794)</f>
        <v>4.04</v>
      </c>
      <c r="N794" s="18" t="str">
        <f>[1]!B_Info_ListedDate(B794)</f>
        <v>2017-04-12</v>
      </c>
      <c r="O794" s="18" t="str">
        <f>[1]!b_issue_firstissue(B794)</f>
        <v>2017-04-06</v>
      </c>
      <c r="P794" s="4">
        <f t="shared" ca="1" si="41"/>
        <v>42905</v>
      </c>
    </row>
    <row r="795" spans="2:16">
      <c r="B795" s="7">
        <v>170210</v>
      </c>
      <c r="C795" s="7">
        <v>4.2549999999999999</v>
      </c>
      <c r="D795" s="44" t="str">
        <f>[1]!b_info_name(B795)</f>
        <v>17国开10</v>
      </c>
      <c r="E795" s="45">
        <f>[1]!b_info_latestissurercreditrating(B795)</f>
        <v>0</v>
      </c>
      <c r="F795" s="46">
        <f ca="1">[1]!b_anal_day(B795,$A$5)/365</f>
        <v>9.8164383561643831</v>
      </c>
      <c r="G795" s="47">
        <f ca="1">[1]!b_anal_yield_cnbd(B795,$A$5)</f>
        <v>0</v>
      </c>
      <c r="H795" s="47">
        <f t="shared" ca="1" si="39"/>
        <v>425.5</v>
      </c>
      <c r="I795" s="47">
        <f ca="1">[1]!b_anal_yield_cnbd(B795,$A$7)</f>
        <v>0</v>
      </c>
      <c r="J795" s="47">
        <f t="shared" ca="1" si="40"/>
        <v>0</v>
      </c>
      <c r="K795" s="45" t="str">
        <f>[1]!s_info_Nature(B795)</f>
        <v>中央国有企业</v>
      </c>
      <c r="L795" s="45" t="str">
        <f>[1]!b_info_windl1type(B795)</f>
        <v>金融债</v>
      </c>
      <c r="M795" s="17">
        <f>[1]!b_info_couponrate(B795)</f>
        <v>4.04</v>
      </c>
      <c r="N795" s="18" t="str">
        <f>[1]!B_Info_ListedDate(B795)</f>
        <v>2017-04-12</v>
      </c>
      <c r="O795" s="18" t="str">
        <f>[1]!b_issue_firstissue(B795)</f>
        <v>2017-04-06</v>
      </c>
      <c r="P795" s="4">
        <f t="shared" ca="1" si="41"/>
        <v>42905</v>
      </c>
    </row>
    <row r="796" spans="2:16">
      <c r="B796" s="7">
        <v>170210</v>
      </c>
      <c r="C796" s="7">
        <v>4.2549999999999999</v>
      </c>
      <c r="D796" s="44" t="str">
        <f>[1]!b_info_name(B796)</f>
        <v>17国开10</v>
      </c>
      <c r="E796" s="45">
        <f>[1]!b_info_latestissurercreditrating(B796)</f>
        <v>0</v>
      </c>
      <c r="F796" s="46">
        <f ca="1">[1]!b_anal_day(B796,$A$5)/365</f>
        <v>9.8164383561643831</v>
      </c>
      <c r="G796" s="47">
        <f ca="1">[1]!b_anal_yield_cnbd(B796,$A$5)</f>
        <v>0</v>
      </c>
      <c r="H796" s="47">
        <f t="shared" ca="1" si="39"/>
        <v>425.5</v>
      </c>
      <c r="I796" s="47">
        <f ca="1">[1]!b_anal_yield_cnbd(B796,$A$7)</f>
        <v>0</v>
      </c>
      <c r="J796" s="47">
        <f t="shared" ca="1" si="40"/>
        <v>0</v>
      </c>
      <c r="K796" s="45" t="str">
        <f>[1]!s_info_Nature(B796)</f>
        <v>中央国有企业</v>
      </c>
      <c r="L796" s="45" t="str">
        <f>[1]!b_info_windl1type(B796)</f>
        <v>金融债</v>
      </c>
      <c r="M796" s="17">
        <f>[1]!b_info_couponrate(B796)</f>
        <v>4.04</v>
      </c>
      <c r="N796" s="18" t="str">
        <f>[1]!B_Info_ListedDate(B796)</f>
        <v>2017-04-12</v>
      </c>
      <c r="O796" s="18" t="str">
        <f>[1]!b_issue_firstissue(B796)</f>
        <v>2017-04-06</v>
      </c>
      <c r="P796" s="4">
        <f t="shared" ca="1" si="41"/>
        <v>42905</v>
      </c>
    </row>
    <row r="797" spans="2:16">
      <c r="B797" s="7">
        <v>170210</v>
      </c>
      <c r="C797" s="7">
        <v>4.2549999999999999</v>
      </c>
      <c r="D797" s="44" t="str">
        <f>[1]!b_info_name(B797)</f>
        <v>17国开10</v>
      </c>
      <c r="E797" s="45">
        <f>[1]!b_info_latestissurercreditrating(B797)</f>
        <v>0</v>
      </c>
      <c r="F797" s="46">
        <f ca="1">[1]!b_anal_day(B797,$A$5)/365</f>
        <v>9.8164383561643831</v>
      </c>
      <c r="G797" s="47">
        <f ca="1">[1]!b_anal_yield_cnbd(B797,$A$5)</f>
        <v>0</v>
      </c>
      <c r="H797" s="47">
        <f t="shared" ca="1" si="39"/>
        <v>425.5</v>
      </c>
      <c r="I797" s="47">
        <f ca="1">[1]!b_anal_yield_cnbd(B797,$A$7)</f>
        <v>0</v>
      </c>
      <c r="J797" s="47">
        <f t="shared" ca="1" si="40"/>
        <v>0</v>
      </c>
      <c r="K797" s="45" t="str">
        <f>[1]!s_info_Nature(B797)</f>
        <v>中央国有企业</v>
      </c>
      <c r="L797" s="45" t="str">
        <f>[1]!b_info_windl1type(B797)</f>
        <v>金融债</v>
      </c>
      <c r="M797" s="17">
        <f>[1]!b_info_couponrate(B797)</f>
        <v>4.04</v>
      </c>
      <c r="N797" s="18" t="str">
        <f>[1]!B_Info_ListedDate(B797)</f>
        <v>2017-04-12</v>
      </c>
      <c r="O797" s="18" t="str">
        <f>[1]!b_issue_firstissue(B797)</f>
        <v>2017-04-06</v>
      </c>
      <c r="P797" s="4">
        <f t="shared" ca="1" si="41"/>
        <v>42905</v>
      </c>
    </row>
    <row r="798" spans="2:16">
      <c r="B798" s="7">
        <v>170210</v>
      </c>
      <c r="C798" s="7">
        <v>4.2549999999999999</v>
      </c>
      <c r="D798" s="44" t="str">
        <f>[1]!b_info_name(B798)</f>
        <v>17国开10</v>
      </c>
      <c r="E798" s="45">
        <f>[1]!b_info_latestissurercreditrating(B798)</f>
        <v>0</v>
      </c>
      <c r="F798" s="46">
        <f ca="1">[1]!b_anal_day(B798,$A$5)/365</f>
        <v>9.8164383561643831</v>
      </c>
      <c r="G798" s="47">
        <f ca="1">[1]!b_anal_yield_cnbd(B798,$A$5)</f>
        <v>0</v>
      </c>
      <c r="H798" s="47">
        <f t="shared" ca="1" si="39"/>
        <v>425.5</v>
      </c>
      <c r="I798" s="47">
        <f ca="1">[1]!b_anal_yield_cnbd(B798,$A$7)</f>
        <v>0</v>
      </c>
      <c r="J798" s="47">
        <f t="shared" ca="1" si="40"/>
        <v>0</v>
      </c>
      <c r="K798" s="45" t="str">
        <f>[1]!s_info_Nature(B798)</f>
        <v>中央国有企业</v>
      </c>
      <c r="L798" s="45" t="str">
        <f>[1]!b_info_windl1type(B798)</f>
        <v>金融债</v>
      </c>
      <c r="M798" s="17">
        <f>[1]!b_info_couponrate(B798)</f>
        <v>4.04</v>
      </c>
      <c r="N798" s="18" t="str">
        <f>[1]!B_Info_ListedDate(B798)</f>
        <v>2017-04-12</v>
      </c>
      <c r="O798" s="18" t="str">
        <f>[1]!b_issue_firstissue(B798)</f>
        <v>2017-04-06</v>
      </c>
      <c r="P798" s="4">
        <f t="shared" ca="1" si="41"/>
        <v>42905</v>
      </c>
    </row>
    <row r="799" spans="2:16">
      <c r="B799" s="7">
        <v>170210</v>
      </c>
      <c r="C799" s="7">
        <v>4.2549999999999999</v>
      </c>
      <c r="D799" s="44" t="str">
        <f>[1]!b_info_name(B799)</f>
        <v>17国开10</v>
      </c>
      <c r="E799" s="45">
        <f>[1]!b_info_latestissurercreditrating(B799)</f>
        <v>0</v>
      </c>
      <c r="F799" s="46">
        <f ca="1">[1]!b_anal_day(B799,$A$5)/365</f>
        <v>9.8164383561643831</v>
      </c>
      <c r="G799" s="47">
        <f ca="1">[1]!b_anal_yield_cnbd(B799,$A$5)</f>
        <v>0</v>
      </c>
      <c r="H799" s="47">
        <f t="shared" ca="1" si="39"/>
        <v>425.5</v>
      </c>
      <c r="I799" s="47">
        <f ca="1">[1]!b_anal_yield_cnbd(B799,$A$7)</f>
        <v>0</v>
      </c>
      <c r="J799" s="47">
        <f t="shared" ca="1" si="40"/>
        <v>0</v>
      </c>
      <c r="K799" s="45" t="str">
        <f>[1]!s_info_Nature(B799)</f>
        <v>中央国有企业</v>
      </c>
      <c r="L799" s="45" t="str">
        <f>[1]!b_info_windl1type(B799)</f>
        <v>金融债</v>
      </c>
      <c r="M799" s="17">
        <f>[1]!b_info_couponrate(B799)</f>
        <v>4.04</v>
      </c>
      <c r="N799" s="18" t="str">
        <f>[1]!B_Info_ListedDate(B799)</f>
        <v>2017-04-12</v>
      </c>
      <c r="O799" s="18" t="str">
        <f>[1]!b_issue_firstissue(B799)</f>
        <v>2017-04-06</v>
      </c>
      <c r="P799" s="4">
        <f t="shared" ca="1" si="41"/>
        <v>42905</v>
      </c>
    </row>
    <row r="800" spans="2:16">
      <c r="B800" s="7">
        <v>170210</v>
      </c>
      <c r="C800" s="7">
        <v>4.2549999999999999</v>
      </c>
      <c r="D800" s="44" t="str">
        <f>[1]!b_info_name(B800)</f>
        <v>17国开10</v>
      </c>
      <c r="E800" s="45">
        <f>[1]!b_info_latestissurercreditrating(B800)</f>
        <v>0</v>
      </c>
      <c r="F800" s="46">
        <f ca="1">[1]!b_anal_day(B800,$A$5)/365</f>
        <v>9.8164383561643831</v>
      </c>
      <c r="G800" s="47">
        <f ca="1">[1]!b_anal_yield_cnbd(B800,$A$5)</f>
        <v>0</v>
      </c>
      <c r="H800" s="47">
        <f t="shared" ca="1" si="39"/>
        <v>425.5</v>
      </c>
      <c r="I800" s="47">
        <f ca="1">[1]!b_anal_yield_cnbd(B800,$A$7)</f>
        <v>0</v>
      </c>
      <c r="J800" s="47">
        <f t="shared" ca="1" si="40"/>
        <v>0</v>
      </c>
      <c r="K800" s="45" t="str">
        <f>[1]!s_info_Nature(B800)</f>
        <v>中央国有企业</v>
      </c>
      <c r="L800" s="45" t="str">
        <f>[1]!b_info_windl1type(B800)</f>
        <v>金融债</v>
      </c>
      <c r="M800" s="17">
        <f>[1]!b_info_couponrate(B800)</f>
        <v>4.04</v>
      </c>
      <c r="N800" s="18" t="str">
        <f>[1]!B_Info_ListedDate(B800)</f>
        <v>2017-04-12</v>
      </c>
      <c r="O800" s="18" t="str">
        <f>[1]!b_issue_firstissue(B800)</f>
        <v>2017-04-06</v>
      </c>
      <c r="P800" s="4">
        <f t="shared" ca="1" si="41"/>
        <v>42905</v>
      </c>
    </row>
    <row r="801" spans="2:16">
      <c r="B801" s="7">
        <v>170210</v>
      </c>
      <c r="C801" s="7">
        <v>4.2549999999999999</v>
      </c>
      <c r="D801" s="44" t="str">
        <f>[1]!b_info_name(B801)</f>
        <v>17国开10</v>
      </c>
      <c r="E801" s="45">
        <f>[1]!b_info_latestissurercreditrating(B801)</f>
        <v>0</v>
      </c>
      <c r="F801" s="46">
        <f ca="1">[1]!b_anal_day(B801,$A$5)/365</f>
        <v>9.8164383561643831</v>
      </c>
      <c r="G801" s="47">
        <f ca="1">[1]!b_anal_yield_cnbd(B801,$A$5)</f>
        <v>0</v>
      </c>
      <c r="H801" s="47">
        <f t="shared" ca="1" si="39"/>
        <v>425.5</v>
      </c>
      <c r="I801" s="47">
        <f ca="1">[1]!b_anal_yield_cnbd(B801,$A$7)</f>
        <v>0</v>
      </c>
      <c r="J801" s="47">
        <f t="shared" ca="1" si="40"/>
        <v>0</v>
      </c>
      <c r="K801" s="45" t="str">
        <f>[1]!s_info_Nature(B801)</f>
        <v>中央国有企业</v>
      </c>
      <c r="L801" s="45" t="str">
        <f>[1]!b_info_windl1type(B801)</f>
        <v>金融债</v>
      </c>
      <c r="M801" s="17">
        <f>[1]!b_info_couponrate(B801)</f>
        <v>4.04</v>
      </c>
      <c r="N801" s="18" t="str">
        <f>[1]!B_Info_ListedDate(B801)</f>
        <v>2017-04-12</v>
      </c>
      <c r="O801" s="18" t="str">
        <f>[1]!b_issue_firstissue(B801)</f>
        <v>2017-04-06</v>
      </c>
      <c r="P801" s="4">
        <f t="shared" ca="1" si="41"/>
        <v>42905</v>
      </c>
    </row>
    <row r="802" spans="2:16">
      <c r="B802" s="7">
        <v>170210</v>
      </c>
      <c r="C802" s="7">
        <v>4.2549999999999999</v>
      </c>
      <c r="D802" s="44" t="str">
        <f>[1]!b_info_name(B802)</f>
        <v>17国开10</v>
      </c>
      <c r="E802" s="45">
        <f>[1]!b_info_latestissurercreditrating(B802)</f>
        <v>0</v>
      </c>
      <c r="F802" s="46">
        <f ca="1">[1]!b_anal_day(B802,$A$5)/365</f>
        <v>9.8164383561643831</v>
      </c>
      <c r="G802" s="47">
        <f ca="1">[1]!b_anal_yield_cnbd(B802,$A$5)</f>
        <v>0</v>
      </c>
      <c r="H802" s="47">
        <f t="shared" ca="1" si="39"/>
        <v>425.5</v>
      </c>
      <c r="I802" s="47">
        <f ca="1">[1]!b_anal_yield_cnbd(B802,$A$7)</f>
        <v>0</v>
      </c>
      <c r="J802" s="47">
        <f t="shared" ca="1" si="40"/>
        <v>0</v>
      </c>
      <c r="K802" s="45" t="str">
        <f>[1]!s_info_Nature(B802)</f>
        <v>中央国有企业</v>
      </c>
      <c r="L802" s="45" t="str">
        <f>[1]!b_info_windl1type(B802)</f>
        <v>金融债</v>
      </c>
      <c r="M802" s="17">
        <f>[1]!b_info_couponrate(B802)</f>
        <v>4.04</v>
      </c>
      <c r="N802" s="18" t="str">
        <f>[1]!B_Info_ListedDate(B802)</f>
        <v>2017-04-12</v>
      </c>
      <c r="O802" s="18" t="str">
        <f>[1]!b_issue_firstissue(B802)</f>
        <v>2017-04-06</v>
      </c>
      <c r="P802" s="4">
        <f t="shared" ca="1" si="41"/>
        <v>42905</v>
      </c>
    </row>
    <row r="803" spans="2:16">
      <c r="B803" s="7">
        <v>170210</v>
      </c>
      <c r="C803" s="7">
        <v>4.2549999999999999</v>
      </c>
      <c r="D803" s="44" t="str">
        <f>[1]!b_info_name(B803)</f>
        <v>17国开10</v>
      </c>
      <c r="E803" s="45">
        <f>[1]!b_info_latestissurercreditrating(B803)</f>
        <v>0</v>
      </c>
      <c r="F803" s="46">
        <f ca="1">[1]!b_anal_day(B803,$A$5)/365</f>
        <v>9.8164383561643831</v>
      </c>
      <c r="G803" s="47">
        <f ca="1">[1]!b_anal_yield_cnbd(B803,$A$5)</f>
        <v>0</v>
      </c>
      <c r="H803" s="47">
        <f t="shared" ca="1" si="39"/>
        <v>425.5</v>
      </c>
      <c r="I803" s="47">
        <f ca="1">[1]!b_anal_yield_cnbd(B803,$A$7)</f>
        <v>0</v>
      </c>
      <c r="J803" s="47">
        <f t="shared" ca="1" si="40"/>
        <v>0</v>
      </c>
      <c r="K803" s="45" t="str">
        <f>[1]!s_info_Nature(B803)</f>
        <v>中央国有企业</v>
      </c>
      <c r="L803" s="45" t="str">
        <f>[1]!b_info_windl1type(B803)</f>
        <v>金融债</v>
      </c>
      <c r="M803" s="17">
        <f>[1]!b_info_couponrate(B803)</f>
        <v>4.04</v>
      </c>
      <c r="N803" s="18" t="str">
        <f>[1]!B_Info_ListedDate(B803)</f>
        <v>2017-04-12</v>
      </c>
      <c r="O803" s="18" t="str">
        <f>[1]!b_issue_firstissue(B803)</f>
        <v>2017-04-06</v>
      </c>
      <c r="P803" s="4">
        <f t="shared" ca="1" si="41"/>
        <v>42905</v>
      </c>
    </row>
    <row r="804" spans="2:16">
      <c r="B804" s="7">
        <v>170210</v>
      </c>
      <c r="C804" s="7">
        <v>4.2549999999999999</v>
      </c>
      <c r="D804" s="44" t="str">
        <f>[1]!b_info_name(B804)</f>
        <v>17国开10</v>
      </c>
      <c r="E804" s="45">
        <f>[1]!b_info_latestissurercreditrating(B804)</f>
        <v>0</v>
      </c>
      <c r="F804" s="46">
        <f ca="1">[1]!b_anal_day(B804,$A$5)/365</f>
        <v>9.8164383561643831</v>
      </c>
      <c r="G804" s="47">
        <f ca="1">[1]!b_anal_yield_cnbd(B804,$A$5)</f>
        <v>0</v>
      </c>
      <c r="H804" s="47">
        <f t="shared" ref="H804:H867" ca="1" si="42">(IF(C804&lt;0.1,C804*100,C804)-G804)*100</f>
        <v>425.5</v>
      </c>
      <c r="I804" s="47">
        <f ca="1">[1]!b_anal_yield_cnbd(B804,$A$7)</f>
        <v>0</v>
      </c>
      <c r="J804" s="47">
        <f t="shared" ref="J804:J867" ca="1" si="43">(G804-I804)*100</f>
        <v>0</v>
      </c>
      <c r="K804" s="45" t="str">
        <f>[1]!s_info_Nature(B804)</f>
        <v>中央国有企业</v>
      </c>
      <c r="L804" s="45" t="str">
        <f>[1]!b_info_windl1type(B804)</f>
        <v>金融债</v>
      </c>
      <c r="M804" s="17">
        <f>[1]!b_info_couponrate(B804)</f>
        <v>4.04</v>
      </c>
      <c r="N804" s="18" t="str">
        <f>[1]!B_Info_ListedDate(B804)</f>
        <v>2017-04-12</v>
      </c>
      <c r="O804" s="18" t="str">
        <f>[1]!b_issue_firstissue(B804)</f>
        <v>2017-04-06</v>
      </c>
      <c r="P804" s="4">
        <f t="shared" ref="P804:P867" ca="1" si="44">$A$2</f>
        <v>42905</v>
      </c>
    </row>
    <row r="805" spans="2:16">
      <c r="B805" s="7">
        <v>170210</v>
      </c>
      <c r="C805" s="7">
        <v>4.2549999999999999</v>
      </c>
      <c r="D805" s="44" t="str">
        <f>[1]!b_info_name(B805)</f>
        <v>17国开10</v>
      </c>
      <c r="E805" s="45">
        <f>[1]!b_info_latestissurercreditrating(B805)</f>
        <v>0</v>
      </c>
      <c r="F805" s="46">
        <f ca="1">[1]!b_anal_day(B805,$A$5)/365</f>
        <v>9.8164383561643831</v>
      </c>
      <c r="G805" s="47">
        <f ca="1">[1]!b_anal_yield_cnbd(B805,$A$5)</f>
        <v>0</v>
      </c>
      <c r="H805" s="47">
        <f t="shared" ca="1" si="42"/>
        <v>425.5</v>
      </c>
      <c r="I805" s="47">
        <f ca="1">[1]!b_anal_yield_cnbd(B805,$A$7)</f>
        <v>0</v>
      </c>
      <c r="J805" s="47">
        <f t="shared" ca="1" si="43"/>
        <v>0</v>
      </c>
      <c r="K805" s="45" t="str">
        <f>[1]!s_info_Nature(B805)</f>
        <v>中央国有企业</v>
      </c>
      <c r="L805" s="45" t="str">
        <f>[1]!b_info_windl1type(B805)</f>
        <v>金融债</v>
      </c>
      <c r="M805" s="17">
        <f>[1]!b_info_couponrate(B805)</f>
        <v>4.04</v>
      </c>
      <c r="N805" s="18" t="str">
        <f>[1]!B_Info_ListedDate(B805)</f>
        <v>2017-04-12</v>
      </c>
      <c r="O805" s="18" t="str">
        <f>[1]!b_issue_firstissue(B805)</f>
        <v>2017-04-06</v>
      </c>
      <c r="P805" s="4">
        <f t="shared" ca="1" si="44"/>
        <v>42905</v>
      </c>
    </row>
    <row r="806" spans="2:16">
      <c r="B806" s="7">
        <v>170210</v>
      </c>
      <c r="C806" s="7">
        <v>4.2525000000000004</v>
      </c>
      <c r="D806" s="44" t="str">
        <f>[1]!b_info_name(B806)</f>
        <v>17国开10</v>
      </c>
      <c r="E806" s="45">
        <f>[1]!b_info_latestissurercreditrating(B806)</f>
        <v>0</v>
      </c>
      <c r="F806" s="46">
        <f ca="1">[1]!b_anal_day(B806,$A$5)/365</f>
        <v>9.8164383561643831</v>
      </c>
      <c r="G806" s="47">
        <f ca="1">[1]!b_anal_yield_cnbd(B806,$A$5)</f>
        <v>0</v>
      </c>
      <c r="H806" s="47">
        <f t="shared" ca="1" si="42"/>
        <v>425.25000000000006</v>
      </c>
      <c r="I806" s="47">
        <f ca="1">[1]!b_anal_yield_cnbd(B806,$A$7)</f>
        <v>0</v>
      </c>
      <c r="J806" s="47">
        <f t="shared" ca="1" si="43"/>
        <v>0</v>
      </c>
      <c r="K806" s="45" t="str">
        <f>[1]!s_info_Nature(B806)</f>
        <v>中央国有企业</v>
      </c>
      <c r="L806" s="45" t="str">
        <f>[1]!b_info_windl1type(B806)</f>
        <v>金融债</v>
      </c>
      <c r="M806" s="17">
        <f>[1]!b_info_couponrate(B806)</f>
        <v>4.04</v>
      </c>
      <c r="N806" s="18" t="str">
        <f>[1]!B_Info_ListedDate(B806)</f>
        <v>2017-04-12</v>
      </c>
      <c r="O806" s="18" t="str">
        <f>[1]!b_issue_firstissue(B806)</f>
        <v>2017-04-06</v>
      </c>
      <c r="P806" s="4">
        <f t="shared" ca="1" si="44"/>
        <v>42905</v>
      </c>
    </row>
    <row r="807" spans="2:16">
      <c r="B807" s="7">
        <v>170210</v>
      </c>
      <c r="C807" s="7">
        <v>4.2525000000000004</v>
      </c>
      <c r="D807" s="44" t="str">
        <f>[1]!b_info_name(B807)</f>
        <v>17国开10</v>
      </c>
      <c r="E807" s="45">
        <f>[1]!b_info_latestissurercreditrating(B807)</f>
        <v>0</v>
      </c>
      <c r="F807" s="46">
        <f ca="1">[1]!b_anal_day(B807,$A$5)/365</f>
        <v>9.8164383561643831</v>
      </c>
      <c r="G807" s="47">
        <f ca="1">[1]!b_anal_yield_cnbd(B807,$A$5)</f>
        <v>0</v>
      </c>
      <c r="H807" s="47">
        <f t="shared" ca="1" si="42"/>
        <v>425.25000000000006</v>
      </c>
      <c r="I807" s="47">
        <f ca="1">[1]!b_anal_yield_cnbd(B807,$A$7)</f>
        <v>0</v>
      </c>
      <c r="J807" s="47">
        <f t="shared" ca="1" si="43"/>
        <v>0</v>
      </c>
      <c r="K807" s="45" t="str">
        <f>[1]!s_info_Nature(B807)</f>
        <v>中央国有企业</v>
      </c>
      <c r="L807" s="45" t="str">
        <f>[1]!b_info_windl1type(B807)</f>
        <v>金融债</v>
      </c>
      <c r="M807" s="17">
        <f>[1]!b_info_couponrate(B807)</f>
        <v>4.04</v>
      </c>
      <c r="N807" s="18" t="str">
        <f>[1]!B_Info_ListedDate(B807)</f>
        <v>2017-04-12</v>
      </c>
      <c r="O807" s="18" t="str">
        <f>[1]!b_issue_firstissue(B807)</f>
        <v>2017-04-06</v>
      </c>
      <c r="P807" s="4">
        <f t="shared" ca="1" si="44"/>
        <v>42905</v>
      </c>
    </row>
    <row r="808" spans="2:16">
      <c r="B808" s="7">
        <v>170210</v>
      </c>
      <c r="C808" s="7">
        <v>4.2525000000000004</v>
      </c>
      <c r="D808" s="44" t="str">
        <f>[1]!b_info_name(B808)</f>
        <v>17国开10</v>
      </c>
      <c r="E808" s="45">
        <f>[1]!b_info_latestissurercreditrating(B808)</f>
        <v>0</v>
      </c>
      <c r="F808" s="46">
        <f ca="1">[1]!b_anal_day(B808,$A$5)/365</f>
        <v>9.8164383561643831</v>
      </c>
      <c r="G808" s="47">
        <f ca="1">[1]!b_anal_yield_cnbd(B808,$A$5)</f>
        <v>0</v>
      </c>
      <c r="H808" s="47">
        <f t="shared" ca="1" si="42"/>
        <v>425.25000000000006</v>
      </c>
      <c r="I808" s="47">
        <f ca="1">[1]!b_anal_yield_cnbd(B808,$A$7)</f>
        <v>0</v>
      </c>
      <c r="J808" s="47">
        <f t="shared" ca="1" si="43"/>
        <v>0</v>
      </c>
      <c r="K808" s="45" t="str">
        <f>[1]!s_info_Nature(B808)</f>
        <v>中央国有企业</v>
      </c>
      <c r="L808" s="45" t="str">
        <f>[1]!b_info_windl1type(B808)</f>
        <v>金融债</v>
      </c>
      <c r="M808" s="17">
        <f>[1]!b_info_couponrate(B808)</f>
        <v>4.04</v>
      </c>
      <c r="N808" s="18" t="str">
        <f>[1]!B_Info_ListedDate(B808)</f>
        <v>2017-04-12</v>
      </c>
      <c r="O808" s="18" t="str">
        <f>[1]!b_issue_firstissue(B808)</f>
        <v>2017-04-06</v>
      </c>
      <c r="P808" s="4">
        <f t="shared" ca="1" si="44"/>
        <v>42905</v>
      </c>
    </row>
    <row r="809" spans="2:16">
      <c r="B809" s="7">
        <v>111714058</v>
      </c>
      <c r="C809" s="7">
        <v>4.25</v>
      </c>
      <c r="D809" s="44" t="str">
        <f>[1]!b_info_name(B809)</f>
        <v>17江苏银行CD058</v>
      </c>
      <c r="E809" s="45" t="str">
        <f>[1]!b_info_latestissurercreditrating(B809)</f>
        <v>AAA</v>
      </c>
      <c r="F809" s="46">
        <f ca="1">[1]!b_anal_day(B809,$A$5)/365</f>
        <v>0</v>
      </c>
      <c r="G809" s="47">
        <f ca="1">[1]!b_anal_yield_cnbd(B809,$A$5)</f>
        <v>0</v>
      </c>
      <c r="H809" s="47">
        <f t="shared" ca="1" si="42"/>
        <v>425</v>
      </c>
      <c r="I809" s="47">
        <f ca="1">[1]!b_anal_yield_cnbd(B809,$A$7)</f>
        <v>0</v>
      </c>
      <c r="J809" s="47">
        <f t="shared" ca="1" si="43"/>
        <v>0</v>
      </c>
      <c r="K809" s="45" t="str">
        <f>[1]!s_info_Nature(B809)</f>
        <v>公众企业</v>
      </c>
      <c r="L809" s="45" t="str">
        <f>[1]!b_info_windl1type(B809)</f>
        <v>同业存单</v>
      </c>
      <c r="M809" s="17">
        <f>[1]!b_info_couponrate(B809)</f>
        <v>4.4501999999999997</v>
      </c>
      <c r="N809" s="18" t="str">
        <f>[1]!B_Info_ListedDate(B809)</f>
        <v>2017-02-21</v>
      </c>
      <c r="O809" s="18" t="str">
        <f>[1]!b_issue_firstissue(B809)</f>
        <v>2017-02-20</v>
      </c>
      <c r="P809" s="4">
        <f t="shared" ca="1" si="44"/>
        <v>42905</v>
      </c>
    </row>
    <row r="810" spans="2:16">
      <c r="B810" s="7">
        <v>41658066</v>
      </c>
      <c r="C810" s="7">
        <v>4.25</v>
      </c>
      <c r="D810" s="44" t="str">
        <f>[1]!b_info_name(B810)</f>
        <v>16华能集CP003</v>
      </c>
      <c r="E810" s="45" t="str">
        <f>[1]!b_info_latestissurercreditrating(B810)</f>
        <v>AAA</v>
      </c>
      <c r="F810" s="46">
        <f ca="1">[1]!b_anal_day(B810,$A$5)/365</f>
        <v>0.41643835616438357</v>
      </c>
      <c r="G810" s="47">
        <f ca="1">[1]!b_anal_yield_cnbd(B810,$A$5)</f>
        <v>0</v>
      </c>
      <c r="H810" s="47">
        <f t="shared" ca="1" si="42"/>
        <v>425</v>
      </c>
      <c r="I810" s="47">
        <f ca="1">[1]!b_anal_yield_cnbd(B810,$A$7)</f>
        <v>0</v>
      </c>
      <c r="J810" s="47">
        <f t="shared" ca="1" si="43"/>
        <v>0</v>
      </c>
      <c r="K810" s="45" t="str">
        <f>[1]!s_info_Nature(B810)</f>
        <v>中央国有企业</v>
      </c>
      <c r="L810" s="45" t="str">
        <f>[1]!b_info_windl1type(B810)</f>
        <v>短期融资券</v>
      </c>
      <c r="M810" s="17">
        <f>[1]!b_info_couponrate(B810)</f>
        <v>2.98</v>
      </c>
      <c r="N810" s="18" t="str">
        <f>[1]!B_Info_ListedDate(B810)</f>
        <v>2016-11-18</v>
      </c>
      <c r="O810" s="18" t="str">
        <f>[1]!b_issue_firstissue(B810)</f>
        <v>2016-11-16</v>
      </c>
      <c r="P810" s="4">
        <f t="shared" ca="1" si="44"/>
        <v>42905</v>
      </c>
    </row>
    <row r="811" spans="2:16">
      <c r="B811" s="7">
        <v>11766016</v>
      </c>
      <c r="C811" s="7">
        <v>4.2300000000000004</v>
      </c>
      <c r="D811" s="44" t="str">
        <f>[1]!b_info_name(B811)</f>
        <v>17中电投SCP009</v>
      </c>
      <c r="E811" s="45" t="str">
        <f>[1]!b_info_latestissurercreditrating(B811)</f>
        <v>AAA</v>
      </c>
      <c r="F811" s="46">
        <f ca="1">[1]!b_anal_day(B811,$A$5)/365</f>
        <v>0.33424657534246577</v>
      </c>
      <c r="G811" s="47">
        <f ca="1">[1]!b_anal_yield_cnbd(B811,$A$5)</f>
        <v>0</v>
      </c>
      <c r="H811" s="47">
        <f t="shared" ca="1" si="42"/>
        <v>423.00000000000006</v>
      </c>
      <c r="I811" s="47">
        <f ca="1">[1]!b_anal_yield_cnbd(B811,$A$7)</f>
        <v>0</v>
      </c>
      <c r="J811" s="47">
        <f t="shared" ca="1" si="43"/>
        <v>0</v>
      </c>
      <c r="K811" s="45" t="str">
        <f>[1]!s_info_Nature(B811)</f>
        <v>中央国有企业</v>
      </c>
      <c r="L811" s="45" t="str">
        <f>[1]!b_info_windl1type(B811)</f>
        <v>短期融资券</v>
      </c>
      <c r="M811" s="17">
        <f>[1]!b_info_couponrate(B811)</f>
        <v>4.21</v>
      </c>
      <c r="N811" s="18" t="str">
        <f>[1]!B_Info_ListedDate(B811)</f>
        <v>2017-04-28</v>
      </c>
      <c r="O811" s="18" t="str">
        <f>[1]!b_issue_firstissue(B811)</f>
        <v>2017-04-26</v>
      </c>
      <c r="P811" s="4">
        <f t="shared" ca="1" si="44"/>
        <v>42905</v>
      </c>
    </row>
    <row r="812" spans="2:16">
      <c r="B812" s="7">
        <v>11766016</v>
      </c>
      <c r="C812" s="7">
        <v>4.2300000000000004</v>
      </c>
      <c r="D812" s="44" t="str">
        <f>[1]!b_info_name(B812)</f>
        <v>17中电投SCP009</v>
      </c>
      <c r="E812" s="45" t="str">
        <f>[1]!b_info_latestissurercreditrating(B812)</f>
        <v>AAA</v>
      </c>
      <c r="F812" s="46">
        <f ca="1">[1]!b_anal_day(B812,$A$5)/365</f>
        <v>0.33424657534246577</v>
      </c>
      <c r="G812" s="47">
        <f ca="1">[1]!b_anal_yield_cnbd(B812,$A$5)</f>
        <v>0</v>
      </c>
      <c r="H812" s="47">
        <f t="shared" ca="1" si="42"/>
        <v>423.00000000000006</v>
      </c>
      <c r="I812" s="47">
        <f ca="1">[1]!b_anal_yield_cnbd(B812,$A$7)</f>
        <v>0</v>
      </c>
      <c r="J812" s="47">
        <f t="shared" ca="1" si="43"/>
        <v>0</v>
      </c>
      <c r="K812" s="45" t="str">
        <f>[1]!s_info_Nature(B812)</f>
        <v>中央国有企业</v>
      </c>
      <c r="L812" s="45" t="str">
        <f>[1]!b_info_windl1type(B812)</f>
        <v>短期融资券</v>
      </c>
      <c r="M812" s="17">
        <f>[1]!b_info_couponrate(B812)</f>
        <v>4.21</v>
      </c>
      <c r="N812" s="18" t="str">
        <f>[1]!B_Info_ListedDate(B812)</f>
        <v>2017-04-28</v>
      </c>
      <c r="O812" s="18" t="str">
        <f>[1]!b_issue_firstissue(B812)</f>
        <v>2017-04-26</v>
      </c>
      <c r="P812" s="4">
        <f t="shared" ca="1" si="44"/>
        <v>42905</v>
      </c>
    </row>
    <row r="813" spans="2:16">
      <c r="B813" s="7">
        <v>11766016</v>
      </c>
      <c r="C813" s="7">
        <v>4.2300000000000004</v>
      </c>
      <c r="D813" s="44" t="str">
        <f>[1]!b_info_name(B813)</f>
        <v>17中电投SCP009</v>
      </c>
      <c r="E813" s="45" t="str">
        <f>[1]!b_info_latestissurercreditrating(B813)</f>
        <v>AAA</v>
      </c>
      <c r="F813" s="46">
        <f ca="1">[1]!b_anal_day(B813,$A$5)/365</f>
        <v>0.33424657534246577</v>
      </c>
      <c r="G813" s="47">
        <f ca="1">[1]!b_anal_yield_cnbd(B813,$A$5)</f>
        <v>0</v>
      </c>
      <c r="H813" s="47">
        <f t="shared" ca="1" si="42"/>
        <v>423.00000000000006</v>
      </c>
      <c r="I813" s="47">
        <f ca="1">[1]!b_anal_yield_cnbd(B813,$A$7)</f>
        <v>0</v>
      </c>
      <c r="J813" s="47">
        <f t="shared" ca="1" si="43"/>
        <v>0</v>
      </c>
      <c r="K813" s="45" t="str">
        <f>[1]!s_info_Nature(B813)</f>
        <v>中央国有企业</v>
      </c>
      <c r="L813" s="45" t="str">
        <f>[1]!b_info_windl1type(B813)</f>
        <v>短期融资券</v>
      </c>
      <c r="M813" s="17">
        <f>[1]!b_info_couponrate(B813)</f>
        <v>4.21</v>
      </c>
      <c r="N813" s="18" t="str">
        <f>[1]!B_Info_ListedDate(B813)</f>
        <v>2017-04-28</v>
      </c>
      <c r="O813" s="18" t="str">
        <f>[1]!b_issue_firstissue(B813)</f>
        <v>2017-04-26</v>
      </c>
      <c r="P813" s="4">
        <f t="shared" ca="1" si="44"/>
        <v>42905</v>
      </c>
    </row>
    <row r="814" spans="2:16">
      <c r="B814" s="7">
        <v>11766016</v>
      </c>
      <c r="C814" s="7">
        <v>4.2300000000000004</v>
      </c>
      <c r="D814" s="44" t="str">
        <f>[1]!b_info_name(B814)</f>
        <v>17中电投SCP009</v>
      </c>
      <c r="E814" s="45" t="str">
        <f>[1]!b_info_latestissurercreditrating(B814)</f>
        <v>AAA</v>
      </c>
      <c r="F814" s="46">
        <f ca="1">[1]!b_anal_day(B814,$A$5)/365</f>
        <v>0.33424657534246577</v>
      </c>
      <c r="G814" s="47">
        <f ca="1">[1]!b_anal_yield_cnbd(B814,$A$5)</f>
        <v>0</v>
      </c>
      <c r="H814" s="47">
        <f t="shared" ca="1" si="42"/>
        <v>423.00000000000006</v>
      </c>
      <c r="I814" s="47">
        <f ca="1">[1]!b_anal_yield_cnbd(B814,$A$7)</f>
        <v>0</v>
      </c>
      <c r="J814" s="47">
        <f t="shared" ca="1" si="43"/>
        <v>0</v>
      </c>
      <c r="K814" s="45" t="str">
        <f>[1]!s_info_Nature(B814)</f>
        <v>中央国有企业</v>
      </c>
      <c r="L814" s="45" t="str">
        <f>[1]!b_info_windl1type(B814)</f>
        <v>短期融资券</v>
      </c>
      <c r="M814" s="17">
        <f>[1]!b_info_couponrate(B814)</f>
        <v>4.21</v>
      </c>
      <c r="N814" s="18" t="str">
        <f>[1]!B_Info_ListedDate(B814)</f>
        <v>2017-04-28</v>
      </c>
      <c r="O814" s="18" t="str">
        <f>[1]!b_issue_firstissue(B814)</f>
        <v>2017-04-26</v>
      </c>
      <c r="P814" s="4">
        <f t="shared" ca="1" si="44"/>
        <v>42905</v>
      </c>
    </row>
    <row r="815" spans="2:16">
      <c r="B815" s="7">
        <v>11698422</v>
      </c>
      <c r="C815" s="7">
        <v>4.2</v>
      </c>
      <c r="D815" s="44" t="str">
        <f>[1]!b_info_name(B815)</f>
        <v>16国际港务SCP002</v>
      </c>
      <c r="E815" s="45" t="str">
        <f>[1]!b_info_latestissurercreditrating(B815)</f>
        <v>AAA</v>
      </c>
      <c r="F815" s="46">
        <f ca="1">[1]!b_anal_day(B815,$A$5)/365</f>
        <v>0</v>
      </c>
      <c r="G815" s="47">
        <f ca="1">[1]!b_anal_yield_cnbd(B815,$A$5)</f>
        <v>0</v>
      </c>
      <c r="H815" s="47">
        <f t="shared" ca="1" si="42"/>
        <v>420</v>
      </c>
      <c r="I815" s="47">
        <f ca="1">[1]!b_anal_yield_cnbd(B815,$A$7)</f>
        <v>0</v>
      </c>
      <c r="J815" s="47">
        <f t="shared" ca="1" si="43"/>
        <v>0</v>
      </c>
      <c r="K815" s="45" t="str">
        <f>[1]!s_info_Nature(B815)</f>
        <v>地方国有企业</v>
      </c>
      <c r="L815" s="45" t="str">
        <f>[1]!b_info_windl1type(B815)</f>
        <v>短期融资券</v>
      </c>
      <c r="M815" s="17">
        <f>[1]!b_info_couponrate(B815)</f>
        <v>2.88</v>
      </c>
      <c r="N815" s="18" t="str">
        <f>[1]!B_Info_ListedDate(B815)</f>
        <v>2016-09-09</v>
      </c>
      <c r="O815" s="18" t="str">
        <f>[1]!b_issue_firstissue(B815)</f>
        <v>2016-09-07</v>
      </c>
      <c r="P815" s="4">
        <f t="shared" ca="1" si="44"/>
        <v>42905</v>
      </c>
    </row>
    <row r="816" spans="2:16">
      <c r="B816" s="7">
        <v>11698969</v>
      </c>
      <c r="C816" s="7">
        <v>4.2</v>
      </c>
      <c r="D816" s="44" t="str">
        <f>[1]!b_info_name(B816)</f>
        <v>16浙能源SCP009</v>
      </c>
      <c r="E816" s="45" t="str">
        <f>[1]!b_info_latestissurercreditrating(B816)</f>
        <v>AAA</v>
      </c>
      <c r="F816" s="46">
        <f ca="1">[1]!b_anal_day(B816,$A$5)/365</f>
        <v>3.287671232876712E-2</v>
      </c>
      <c r="G816" s="47">
        <f ca="1">[1]!b_anal_yield_cnbd(B816,$A$5)</f>
        <v>0</v>
      </c>
      <c r="H816" s="47">
        <f t="shared" ca="1" si="42"/>
        <v>420</v>
      </c>
      <c r="I816" s="47">
        <f ca="1">[1]!b_anal_yield_cnbd(B816,$A$7)</f>
        <v>0</v>
      </c>
      <c r="J816" s="47">
        <f t="shared" ca="1" si="43"/>
        <v>0</v>
      </c>
      <c r="K816" s="45" t="str">
        <f>[1]!s_info_Nature(B816)</f>
        <v>地方国有企业</v>
      </c>
      <c r="L816" s="45" t="str">
        <f>[1]!b_info_windl1type(B816)</f>
        <v>短期融资券</v>
      </c>
      <c r="M816" s="17">
        <f>[1]!b_info_couponrate(B816)</f>
        <v>3.71</v>
      </c>
      <c r="N816" s="18" t="str">
        <f>[1]!B_Info_ListedDate(B816)</f>
        <v>2016-12-05</v>
      </c>
      <c r="O816" s="18" t="str">
        <f>[1]!b_issue_firstissue(B816)</f>
        <v>2016-12-01</v>
      </c>
      <c r="P816" s="4">
        <f t="shared" ca="1" si="44"/>
        <v>42905</v>
      </c>
    </row>
    <row r="817" spans="2:16">
      <c r="B817" s="7">
        <v>11753026</v>
      </c>
      <c r="C817" s="7">
        <v>4.2</v>
      </c>
      <c r="D817" s="44" t="str">
        <f>[1]!b_info_name(B817)</f>
        <v>17联通SCP001</v>
      </c>
      <c r="E817" s="45" t="str">
        <f>[1]!b_info_latestissurercreditrating(B817)</f>
        <v>AAA</v>
      </c>
      <c r="F817" s="46">
        <f ca="1">[1]!b_anal_day(B817,$A$5)/365</f>
        <v>9.5890410958904104E-2</v>
      </c>
      <c r="G817" s="47">
        <f ca="1">[1]!b_anal_yield_cnbd(B817,$A$5)</f>
        <v>0</v>
      </c>
      <c r="H817" s="47">
        <f t="shared" ca="1" si="42"/>
        <v>420</v>
      </c>
      <c r="I817" s="47">
        <f ca="1">[1]!b_anal_yield_cnbd(B817,$A$7)</f>
        <v>0</v>
      </c>
      <c r="J817" s="47">
        <f t="shared" ca="1" si="43"/>
        <v>0</v>
      </c>
      <c r="K817" s="45" t="str">
        <f>[1]!s_info_Nature(B817)</f>
        <v>中央国有企业</v>
      </c>
      <c r="L817" s="45" t="str">
        <f>[1]!b_info_windl1type(B817)</f>
        <v>短期融资券</v>
      </c>
      <c r="M817" s="17">
        <f>[1]!b_info_couponrate(B817)</f>
        <v>3.9</v>
      </c>
      <c r="N817" s="18" t="str">
        <f>[1]!B_Info_ListedDate(B817)</f>
        <v>2017-04-25</v>
      </c>
      <c r="O817" s="18" t="str">
        <f>[1]!b_issue_firstissue(B817)</f>
        <v>2017-04-20</v>
      </c>
      <c r="P817" s="4">
        <f t="shared" ca="1" si="44"/>
        <v>42905</v>
      </c>
    </row>
    <row r="818" spans="2:16">
      <c r="B818" s="7">
        <v>11698364</v>
      </c>
      <c r="C818" s="7">
        <v>4.2</v>
      </c>
      <c r="D818" s="44" t="str">
        <f>[1]!b_info_name(B818)</f>
        <v>16鲁信SCP003</v>
      </c>
      <c r="E818" s="45" t="str">
        <f>[1]!b_info_latestissurercreditrating(B818)</f>
        <v>AAA</v>
      </c>
      <c r="F818" s="46">
        <f ca="1">[1]!b_anal_day(B818,$A$5)/365</f>
        <v>0</v>
      </c>
      <c r="G818" s="47">
        <f ca="1">[1]!b_anal_yield_cnbd(B818,$A$5)</f>
        <v>0</v>
      </c>
      <c r="H818" s="47">
        <f t="shared" ca="1" si="42"/>
        <v>420</v>
      </c>
      <c r="I818" s="47">
        <f ca="1">[1]!b_anal_yield_cnbd(B818,$A$7)</f>
        <v>0</v>
      </c>
      <c r="J818" s="47">
        <f t="shared" ca="1" si="43"/>
        <v>0</v>
      </c>
      <c r="K818" s="45" t="str">
        <f>[1]!s_info_Nature(B818)</f>
        <v>地方国有企业</v>
      </c>
      <c r="L818" s="45" t="str">
        <f>[1]!b_info_windl1type(B818)</f>
        <v>短期融资券</v>
      </c>
      <c r="M818" s="17">
        <f>[1]!b_info_couponrate(B818)</f>
        <v>2.88</v>
      </c>
      <c r="N818" s="18" t="str">
        <f>[1]!B_Info_ListedDate(B818)</f>
        <v>2016-08-30</v>
      </c>
      <c r="O818" s="18" t="str">
        <f>[1]!b_issue_firstissue(B818)</f>
        <v>2016-08-25</v>
      </c>
      <c r="P818" s="4">
        <f t="shared" ca="1" si="44"/>
        <v>42905</v>
      </c>
    </row>
    <row r="819" spans="2:16">
      <c r="B819" s="7">
        <v>1282189</v>
      </c>
      <c r="C819" s="7">
        <v>4.2</v>
      </c>
      <c r="D819" s="44" t="str">
        <f>[1]!b_info_name(B819)</f>
        <v>12中汽研MTN1</v>
      </c>
      <c r="E819" s="45" t="str">
        <f>[1]!b_info_latestissurercreditrating(B819)</f>
        <v>AA+</v>
      </c>
      <c r="F819" s="46">
        <f ca="1">[1]!b_anal_day(B819,$A$5)/365</f>
        <v>0</v>
      </c>
      <c r="G819" s="47">
        <f ca="1">[1]!b_anal_yield_cnbd(B819,$A$5)</f>
        <v>0</v>
      </c>
      <c r="H819" s="47">
        <f t="shared" ca="1" si="42"/>
        <v>420</v>
      </c>
      <c r="I819" s="47">
        <f ca="1">[1]!b_anal_yield_cnbd(B819,$A$7)</f>
        <v>0</v>
      </c>
      <c r="J819" s="47">
        <f t="shared" ca="1" si="43"/>
        <v>0</v>
      </c>
      <c r="K819" s="45" t="str">
        <f>[1]!s_info_Nature(B819)</f>
        <v>中央国有企业</v>
      </c>
      <c r="L819" s="45" t="str">
        <f>[1]!b_info_windl1type(B819)</f>
        <v>中期票据</v>
      </c>
      <c r="M819" s="17">
        <f>[1]!b_info_couponrate(B819)</f>
        <v>5.45</v>
      </c>
      <c r="N819" s="18" t="str">
        <f>[1]!B_Info_ListedDate(B819)</f>
        <v>2012-06-08</v>
      </c>
      <c r="O819" s="18" t="str">
        <f>[1]!b_issue_firstissue(B819)</f>
        <v>2012-06-06</v>
      </c>
      <c r="P819" s="4">
        <f t="shared" ca="1" si="44"/>
        <v>42905</v>
      </c>
    </row>
    <row r="820" spans="2:16">
      <c r="B820" s="7">
        <v>170205</v>
      </c>
      <c r="C820" s="7">
        <v>4.1900000000000004</v>
      </c>
      <c r="D820" s="44" t="str">
        <f>[1]!b_info_name(B820)</f>
        <v>17国开05</v>
      </c>
      <c r="E820" s="45">
        <f>[1]!b_info_latestissurercreditrating(B820)</f>
        <v>0</v>
      </c>
      <c r="F820" s="46">
        <f ca="1">[1]!b_anal_day(B820,$A$5)/365</f>
        <v>2.8383561643835615</v>
      </c>
      <c r="G820" s="47">
        <f ca="1">[1]!b_anal_yield_cnbd(B820,$A$5)</f>
        <v>0</v>
      </c>
      <c r="H820" s="47">
        <f t="shared" ca="1" si="42"/>
        <v>419.00000000000006</v>
      </c>
      <c r="I820" s="47">
        <f ca="1">[1]!b_anal_yield_cnbd(B820,$A$7)</f>
        <v>0</v>
      </c>
      <c r="J820" s="47">
        <f t="shared" ca="1" si="43"/>
        <v>0</v>
      </c>
      <c r="K820" s="45" t="str">
        <f>[1]!s_info_Nature(B820)</f>
        <v>中央国有企业</v>
      </c>
      <c r="L820" s="45" t="str">
        <f>[1]!b_info_windl1type(B820)</f>
        <v>金融债</v>
      </c>
      <c r="M820" s="17">
        <f>[1]!b_info_couponrate(B820)</f>
        <v>3.88</v>
      </c>
      <c r="N820" s="18" t="str">
        <f>[1]!B_Info_ListedDate(B820)</f>
        <v>2017-04-21</v>
      </c>
      <c r="O820" s="18" t="str">
        <f>[1]!b_issue_firstissue(B820)</f>
        <v>2017-04-11</v>
      </c>
      <c r="P820" s="4">
        <f t="shared" ca="1" si="44"/>
        <v>42905</v>
      </c>
    </row>
    <row r="821" spans="2:16">
      <c r="B821" s="7">
        <v>11753030</v>
      </c>
      <c r="C821" s="7">
        <v>4.16</v>
      </c>
      <c r="D821" s="44" t="str">
        <f>[1]!b_info_name(B821)</f>
        <v>17联通SCP002</v>
      </c>
      <c r="E821" s="45" t="str">
        <f>[1]!b_info_latestissurercreditrating(B821)</f>
        <v>AAA</v>
      </c>
      <c r="F821" s="46">
        <f ca="1">[1]!b_anal_day(B821,$A$5)/365</f>
        <v>0.10136986301369863</v>
      </c>
      <c r="G821" s="47">
        <f ca="1">[1]!b_anal_yield_cnbd(B821,$A$5)</f>
        <v>0</v>
      </c>
      <c r="H821" s="47">
        <f t="shared" ca="1" si="42"/>
        <v>416</v>
      </c>
      <c r="I821" s="47">
        <f ca="1">[1]!b_anal_yield_cnbd(B821,$A$7)</f>
        <v>0</v>
      </c>
      <c r="J821" s="47">
        <f t="shared" ca="1" si="43"/>
        <v>0</v>
      </c>
      <c r="K821" s="45" t="str">
        <f>[1]!s_info_Nature(B821)</f>
        <v>中央国有企业</v>
      </c>
      <c r="L821" s="45" t="str">
        <f>[1]!b_info_windl1type(B821)</f>
        <v>短期融资券</v>
      </c>
      <c r="M821" s="17">
        <f>[1]!b_info_couponrate(B821)</f>
        <v>3.95</v>
      </c>
      <c r="N821" s="18" t="str">
        <f>[1]!B_Info_ListedDate(B821)</f>
        <v>2017-04-27</v>
      </c>
      <c r="O821" s="18" t="str">
        <f>[1]!b_issue_firstissue(B821)</f>
        <v>2017-04-24</v>
      </c>
      <c r="P821" s="4">
        <f t="shared" ca="1" si="44"/>
        <v>42905</v>
      </c>
    </row>
    <row r="822" spans="2:16">
      <c r="B822" s="7">
        <v>111609501</v>
      </c>
      <c r="C822" s="7">
        <v>4.1500000000000004</v>
      </c>
      <c r="D822" s="44" t="str">
        <f>[1]!b_info_name(B822)</f>
        <v>16浦发CD501</v>
      </c>
      <c r="E822" s="45" t="str">
        <f>[1]!b_info_latestissurercreditrating(B822)</f>
        <v>AAA</v>
      </c>
      <c r="F822" s="46">
        <f ca="1">[1]!b_anal_day(B822,$A$5)/365</f>
        <v>2.1917808219178082E-2</v>
      </c>
      <c r="G822" s="47">
        <f ca="1">[1]!b_anal_yield_cnbd(B822,$A$5)</f>
        <v>0</v>
      </c>
      <c r="H822" s="47">
        <f t="shared" ca="1" si="42"/>
        <v>415.00000000000006</v>
      </c>
      <c r="I822" s="47">
        <f ca="1">[1]!b_anal_yield_cnbd(B822,$A$7)</f>
        <v>0</v>
      </c>
      <c r="J822" s="47">
        <f t="shared" ca="1" si="43"/>
        <v>0</v>
      </c>
      <c r="K822" s="45" t="str">
        <f>[1]!s_info_Nature(B822)</f>
        <v>公众企业</v>
      </c>
      <c r="L822" s="45" t="str">
        <f>[1]!b_info_windl1type(B822)</f>
        <v>同业存单</v>
      </c>
      <c r="M822" s="17">
        <f>[1]!b_info_couponrate(B822)</f>
        <v>4.8</v>
      </c>
      <c r="N822" s="18" t="str">
        <f>[1]!B_Info_ListedDate(B822)</f>
        <v>2016-12-26</v>
      </c>
      <c r="O822" s="18" t="str">
        <f>[1]!b_issue_firstissue(B822)</f>
        <v>2016-12-23</v>
      </c>
      <c r="P822" s="4">
        <f t="shared" ca="1" si="44"/>
        <v>42905</v>
      </c>
    </row>
    <row r="823" spans="2:16">
      <c r="B823" s="7">
        <v>111618317</v>
      </c>
      <c r="C823" s="7">
        <v>4.1500000000000004</v>
      </c>
      <c r="D823" s="44" t="str">
        <f>[1]!b_info_name(B823)</f>
        <v>16华夏CD317</v>
      </c>
      <c r="E823" s="45" t="str">
        <f>[1]!b_info_latestissurercreditrating(B823)</f>
        <v>AAA</v>
      </c>
      <c r="F823" s="46">
        <f ca="1">[1]!b_anal_day(B823,$A$5)/365</f>
        <v>2.1917808219178082E-2</v>
      </c>
      <c r="G823" s="47">
        <f ca="1">[1]!b_anal_yield_cnbd(B823,$A$5)</f>
        <v>0</v>
      </c>
      <c r="H823" s="47">
        <f t="shared" ca="1" si="42"/>
        <v>415.00000000000006</v>
      </c>
      <c r="I823" s="47">
        <f ca="1">[1]!b_anal_yield_cnbd(B823,$A$7)</f>
        <v>0</v>
      </c>
      <c r="J823" s="47">
        <f t="shared" ca="1" si="43"/>
        <v>0</v>
      </c>
      <c r="K823" s="45" t="str">
        <f>[1]!s_info_Nature(B823)</f>
        <v>公众企业</v>
      </c>
      <c r="L823" s="45" t="str">
        <f>[1]!b_info_windl1type(B823)</f>
        <v>同业存单</v>
      </c>
      <c r="M823" s="17">
        <f>[1]!b_info_couponrate(B823)</f>
        <v>4.7</v>
      </c>
      <c r="N823" s="18" t="str">
        <f>[1]!B_Info_ListedDate(B823)</f>
        <v>2016-12-26</v>
      </c>
      <c r="O823" s="18" t="str">
        <f>[1]!b_issue_firstissue(B823)</f>
        <v>2016-12-23</v>
      </c>
      <c r="P823" s="4">
        <f t="shared" ca="1" si="44"/>
        <v>42905</v>
      </c>
    </row>
    <row r="824" spans="2:16">
      <c r="B824" s="7">
        <v>11698970</v>
      </c>
      <c r="C824" s="7">
        <v>4.1500000000000004</v>
      </c>
      <c r="D824" s="44" t="str">
        <f>[1]!b_info_name(B824)</f>
        <v>16国开投SCP001</v>
      </c>
      <c r="E824" s="45" t="str">
        <f>[1]!b_info_latestissurercreditrating(B824)</f>
        <v>AAA</v>
      </c>
      <c r="F824" s="46">
        <f ca="1">[1]!b_anal_day(B824,$A$5)/365</f>
        <v>0</v>
      </c>
      <c r="G824" s="47">
        <f ca="1">[1]!b_anal_yield_cnbd(B824,$A$5)</f>
        <v>0</v>
      </c>
      <c r="H824" s="47">
        <f t="shared" ca="1" si="42"/>
        <v>415.00000000000006</v>
      </c>
      <c r="I824" s="47">
        <f ca="1">[1]!b_anal_yield_cnbd(B824,$A$7)</f>
        <v>0</v>
      </c>
      <c r="J824" s="47">
        <f t="shared" ca="1" si="43"/>
        <v>0</v>
      </c>
      <c r="K824" s="45" t="str">
        <f>[1]!s_info_Nature(B824)</f>
        <v>中央国有企业</v>
      </c>
      <c r="L824" s="45" t="str">
        <f>[1]!b_info_windl1type(B824)</f>
        <v>短期融资券</v>
      </c>
      <c r="M824" s="17">
        <f>[1]!b_info_couponrate(B824)</f>
        <v>3.5</v>
      </c>
      <c r="N824" s="18" t="str">
        <f>[1]!B_Info_ListedDate(B824)</f>
        <v>2016-12-06</v>
      </c>
      <c r="O824" s="18" t="str">
        <f>[1]!b_issue_firstissue(B824)</f>
        <v>2016-12-02</v>
      </c>
      <c r="P824" s="4">
        <f t="shared" ca="1" si="44"/>
        <v>42905</v>
      </c>
    </row>
    <row r="825" spans="2:16">
      <c r="B825" s="7">
        <v>1282256</v>
      </c>
      <c r="C825" s="7">
        <v>4.1500000000000004</v>
      </c>
      <c r="D825" s="44" t="str">
        <f>[1]!b_info_name(B825)</f>
        <v>12中航工MTN1</v>
      </c>
      <c r="E825" s="45" t="str">
        <f>[1]!b_info_latestissurercreditrating(B825)</f>
        <v>AAA</v>
      </c>
      <c r="F825" s="46">
        <f ca="1">[1]!b_anal_day(B825,$A$5)/365</f>
        <v>8.4931506849315067E-2</v>
      </c>
      <c r="G825" s="47">
        <f ca="1">[1]!b_anal_yield_cnbd(B825,$A$5)</f>
        <v>0</v>
      </c>
      <c r="H825" s="47">
        <f t="shared" ca="1" si="42"/>
        <v>415.00000000000006</v>
      </c>
      <c r="I825" s="47">
        <f ca="1">[1]!b_anal_yield_cnbd(B825,$A$7)</f>
        <v>0</v>
      </c>
      <c r="J825" s="47">
        <f t="shared" ca="1" si="43"/>
        <v>0</v>
      </c>
      <c r="K825" s="45" t="str">
        <f>[1]!s_info_Nature(B825)</f>
        <v>中央国有企业</v>
      </c>
      <c r="L825" s="45" t="str">
        <f>[1]!b_info_windl1type(B825)</f>
        <v>中期票据</v>
      </c>
      <c r="M825" s="17">
        <f>[1]!b_info_couponrate(B825)</f>
        <v>4.29</v>
      </c>
      <c r="N825" s="18" t="str">
        <f>[1]!B_Info_ListedDate(B825)</f>
        <v>2012-07-20</v>
      </c>
      <c r="O825" s="18" t="str">
        <f>[1]!b_issue_firstissue(B825)</f>
        <v>2012-07-18</v>
      </c>
      <c r="P825" s="4">
        <f t="shared" ca="1" si="44"/>
        <v>42905</v>
      </c>
    </row>
    <row r="826" spans="2:16">
      <c r="B826" s="7">
        <v>11698494</v>
      </c>
      <c r="C826" s="7">
        <v>4.1100000000000003</v>
      </c>
      <c r="D826" s="44" t="str">
        <f>[1]!b_info_name(B826)</f>
        <v>16华能新能SCP004</v>
      </c>
      <c r="E826" s="45" t="str">
        <f>[1]!b_info_latestissurercreditrating(B826)</f>
        <v>AAA</v>
      </c>
      <c r="F826" s="46">
        <f ca="1">[1]!b_anal_day(B826,$A$5)/365</f>
        <v>1.3698630136986301E-2</v>
      </c>
      <c r="G826" s="47">
        <f ca="1">[1]!b_anal_yield_cnbd(B826,$A$5)</f>
        <v>0</v>
      </c>
      <c r="H826" s="47">
        <f t="shared" ca="1" si="42"/>
        <v>411.00000000000006</v>
      </c>
      <c r="I826" s="47">
        <f ca="1">[1]!b_anal_yield_cnbd(B826,$A$7)</f>
        <v>0</v>
      </c>
      <c r="J826" s="47">
        <f t="shared" ca="1" si="43"/>
        <v>0</v>
      </c>
      <c r="K826" s="45" t="str">
        <f>[1]!s_info_Nature(B826)</f>
        <v>中央国有企业</v>
      </c>
      <c r="L826" s="45" t="str">
        <f>[1]!b_info_windl1type(B826)</f>
        <v>短期融资券</v>
      </c>
      <c r="M826" s="17">
        <f>[1]!b_info_couponrate(B826)</f>
        <v>2.79</v>
      </c>
      <c r="N826" s="18" t="str">
        <f>[1]!B_Info_ListedDate(B826)</f>
        <v>2016-09-27</v>
      </c>
      <c r="O826" s="18" t="str">
        <f>[1]!b_issue_firstissue(B826)</f>
        <v>2016-09-22</v>
      </c>
      <c r="P826" s="4">
        <f t="shared" ca="1" si="44"/>
        <v>42905</v>
      </c>
    </row>
    <row r="827" spans="2:16">
      <c r="B827" s="7">
        <v>111708063</v>
      </c>
      <c r="C827" s="7">
        <v>4.07</v>
      </c>
      <c r="D827" s="44" t="str">
        <f>[1]!b_info_name(B827)</f>
        <v>17中信银行CD063</v>
      </c>
      <c r="E827" s="45" t="str">
        <f>[1]!b_info_latestissurercreditrating(B827)</f>
        <v>AAA</v>
      </c>
      <c r="F827" s="46">
        <f ca="1">[1]!b_anal_day(B827,$A$5)/365</f>
        <v>0</v>
      </c>
      <c r="G827" s="47">
        <f ca="1">[1]!b_anal_yield_cnbd(B827,$A$5)</f>
        <v>0</v>
      </c>
      <c r="H827" s="47">
        <f t="shared" ca="1" si="42"/>
        <v>407</v>
      </c>
      <c r="I827" s="47">
        <f ca="1">[1]!b_anal_yield_cnbd(B827,$A$7)</f>
        <v>0</v>
      </c>
      <c r="J827" s="47">
        <f t="shared" ca="1" si="43"/>
        <v>0</v>
      </c>
      <c r="K827" s="45" t="str">
        <f>[1]!s_info_Nature(B827)</f>
        <v>中央国有企业</v>
      </c>
      <c r="L827" s="45" t="str">
        <f>[1]!b_info_windl1type(B827)</f>
        <v>同业存单</v>
      </c>
      <c r="M827" s="17">
        <f>[1]!b_info_couponrate(B827)</f>
        <v>4.3</v>
      </c>
      <c r="N827" s="18" t="str">
        <f>[1]!B_Info_ListedDate(B827)</f>
        <v>2017-03-08</v>
      </c>
      <c r="O827" s="18" t="str">
        <f>[1]!b_issue_firstissue(B827)</f>
        <v>2017-03-07</v>
      </c>
      <c r="P827" s="4">
        <f t="shared" ca="1" si="44"/>
        <v>42905</v>
      </c>
    </row>
    <row r="828" spans="2:16">
      <c r="B828" s="7">
        <v>150317</v>
      </c>
      <c r="C828" s="7">
        <v>4.0599999999999996</v>
      </c>
      <c r="D828" s="44" t="str">
        <f>[1]!b_info_name(B828)</f>
        <v>15进出17</v>
      </c>
      <c r="E828" s="45">
        <f>[1]!b_info_latestissurercreditrating(B828)</f>
        <v>0</v>
      </c>
      <c r="F828" s="46">
        <f ca="1">[1]!b_anal_day(B828,$A$5)/365</f>
        <v>1.452054794520548</v>
      </c>
      <c r="G828" s="47">
        <f ca="1">[1]!b_anal_yield_cnbd(B828,$A$5)</f>
        <v>0</v>
      </c>
      <c r="H828" s="47">
        <f t="shared" ca="1" si="42"/>
        <v>405.99999999999994</v>
      </c>
      <c r="I828" s="47">
        <f ca="1">[1]!b_anal_yield_cnbd(B828,$A$7)</f>
        <v>0</v>
      </c>
      <c r="J828" s="47">
        <f t="shared" ca="1" si="43"/>
        <v>0</v>
      </c>
      <c r="K828" s="45" t="str">
        <f>[1]!s_info_Nature(B828)</f>
        <v>中央国有企业</v>
      </c>
      <c r="L828" s="45" t="str">
        <f>[1]!b_info_windl1type(B828)</f>
        <v>金融债</v>
      </c>
      <c r="M828" s="17">
        <f>[1]!b_info_couponrate(B828)</f>
        <v>3.18</v>
      </c>
      <c r="N828" s="18" t="str">
        <f>[1]!B_Info_ListedDate(B828)</f>
        <v>2015-12-02</v>
      </c>
      <c r="O828" s="18" t="str">
        <f>[1]!b_issue_firstissue(B828)</f>
        <v>2015-11-26</v>
      </c>
      <c r="P828" s="4">
        <f t="shared" ca="1" si="44"/>
        <v>42905</v>
      </c>
    </row>
    <row r="829" spans="2:16">
      <c r="B829" s="7">
        <v>11754030</v>
      </c>
      <c r="C829" s="7">
        <v>4.0599999999999996</v>
      </c>
      <c r="D829" s="44" t="str">
        <f>[1]!b_info_name(B829)</f>
        <v>17浙能源SCP001</v>
      </c>
      <c r="E829" s="45" t="str">
        <f>[1]!b_info_latestissurercreditrating(B829)</f>
        <v>AAA</v>
      </c>
      <c r="F829" s="46">
        <f ca="1">[1]!b_anal_day(B829,$A$5)/365</f>
        <v>5.2054794520547946E-2</v>
      </c>
      <c r="G829" s="47">
        <f ca="1">[1]!b_anal_yield_cnbd(B829,$A$5)</f>
        <v>0</v>
      </c>
      <c r="H829" s="47">
        <f t="shared" ca="1" si="42"/>
        <v>405.99999999999994</v>
      </c>
      <c r="I829" s="47">
        <f ca="1">[1]!b_anal_yield_cnbd(B829,$A$7)</f>
        <v>0</v>
      </c>
      <c r="J829" s="47">
        <f t="shared" ca="1" si="43"/>
        <v>0</v>
      </c>
      <c r="K829" s="45" t="str">
        <f>[1]!s_info_Nature(B829)</f>
        <v>地方国有企业</v>
      </c>
      <c r="L829" s="45" t="str">
        <f>[1]!b_info_windl1type(B829)</f>
        <v>短期融资券</v>
      </c>
      <c r="M829" s="17">
        <f>[1]!b_info_couponrate(B829)</f>
        <v>3.98</v>
      </c>
      <c r="N829" s="18" t="str">
        <f>[1]!B_Info_ListedDate(B829)</f>
        <v>2017-03-10</v>
      </c>
      <c r="O829" s="18" t="str">
        <f>[1]!b_issue_firstissue(B829)</f>
        <v>2017-03-08</v>
      </c>
      <c r="P829" s="4">
        <f t="shared" ca="1" si="44"/>
        <v>42905</v>
      </c>
    </row>
    <row r="830" spans="2:16">
      <c r="B830" s="7">
        <v>11754030</v>
      </c>
      <c r="C830" s="7">
        <v>4.0599999999999996</v>
      </c>
      <c r="D830" s="44" t="str">
        <f>[1]!b_info_name(B830)</f>
        <v>17浙能源SCP001</v>
      </c>
      <c r="E830" s="45" t="str">
        <f>[1]!b_info_latestissurercreditrating(B830)</f>
        <v>AAA</v>
      </c>
      <c r="F830" s="46">
        <f ca="1">[1]!b_anal_day(B830,$A$5)/365</f>
        <v>5.2054794520547946E-2</v>
      </c>
      <c r="G830" s="47">
        <f ca="1">[1]!b_anal_yield_cnbd(B830,$A$5)</f>
        <v>0</v>
      </c>
      <c r="H830" s="47">
        <f t="shared" ca="1" si="42"/>
        <v>405.99999999999994</v>
      </c>
      <c r="I830" s="47">
        <f ca="1">[1]!b_anal_yield_cnbd(B830,$A$7)</f>
        <v>0</v>
      </c>
      <c r="J830" s="47">
        <f t="shared" ca="1" si="43"/>
        <v>0</v>
      </c>
      <c r="K830" s="45" t="str">
        <f>[1]!s_info_Nature(B830)</f>
        <v>地方国有企业</v>
      </c>
      <c r="L830" s="45" t="str">
        <f>[1]!b_info_windl1type(B830)</f>
        <v>短期融资券</v>
      </c>
      <c r="M830" s="17">
        <f>[1]!b_info_couponrate(B830)</f>
        <v>3.98</v>
      </c>
      <c r="N830" s="18" t="str">
        <f>[1]!B_Info_ListedDate(B830)</f>
        <v>2017-03-10</v>
      </c>
      <c r="O830" s="18" t="str">
        <f>[1]!b_issue_firstissue(B830)</f>
        <v>2017-03-08</v>
      </c>
      <c r="P830" s="4">
        <f t="shared" ca="1" si="44"/>
        <v>42905</v>
      </c>
    </row>
    <row r="831" spans="2:16">
      <c r="B831" s="7">
        <v>111707066</v>
      </c>
      <c r="C831" s="7">
        <v>4.05</v>
      </c>
      <c r="D831" s="44" t="str">
        <f>[1]!b_info_name(B831)</f>
        <v>17招商银行CD066</v>
      </c>
      <c r="E831" s="45" t="str">
        <f>[1]!b_info_latestissurercreditrating(B831)</f>
        <v>AAA</v>
      </c>
      <c r="F831" s="46">
        <f ca="1">[1]!b_anal_day(B831,$A$5)/365</f>
        <v>0</v>
      </c>
      <c r="G831" s="47">
        <f ca="1">[1]!b_anal_yield_cnbd(B831,$A$5)</f>
        <v>0</v>
      </c>
      <c r="H831" s="47">
        <f t="shared" ca="1" si="42"/>
        <v>405</v>
      </c>
      <c r="I831" s="47">
        <f ca="1">[1]!b_anal_yield_cnbd(B831,$A$7)</f>
        <v>0</v>
      </c>
      <c r="J831" s="47">
        <f t="shared" ca="1" si="43"/>
        <v>0</v>
      </c>
      <c r="K831" s="45" t="str">
        <f>[1]!s_info_Nature(B831)</f>
        <v>公众企业</v>
      </c>
      <c r="L831" s="45" t="str">
        <f>[1]!b_info_windl1type(B831)</f>
        <v>同业存单</v>
      </c>
      <c r="M831" s="17">
        <f>[1]!b_info_couponrate(B831)</f>
        <v>4.4000000000000004</v>
      </c>
      <c r="N831" s="18" t="str">
        <f>[1]!B_Info_ListedDate(B831)</f>
        <v>2017-02-22</v>
      </c>
      <c r="O831" s="18" t="str">
        <f>[1]!b_issue_firstissue(B831)</f>
        <v>2017-02-21</v>
      </c>
      <c r="P831" s="4">
        <f t="shared" ca="1" si="44"/>
        <v>42905</v>
      </c>
    </row>
    <row r="832" spans="2:16">
      <c r="B832" s="7">
        <v>111709059</v>
      </c>
      <c r="C832" s="7">
        <v>4.05</v>
      </c>
      <c r="D832" s="44" t="str">
        <f>[1]!b_info_name(B832)</f>
        <v>17浦发银行CD059</v>
      </c>
      <c r="E832" s="45" t="str">
        <f>[1]!b_info_latestissurercreditrating(B832)</f>
        <v>AAA</v>
      </c>
      <c r="F832" s="46">
        <f ca="1">[1]!b_anal_day(B832,$A$5)/365</f>
        <v>0</v>
      </c>
      <c r="G832" s="47">
        <f ca="1">[1]!b_anal_yield_cnbd(B832,$A$5)</f>
        <v>0</v>
      </c>
      <c r="H832" s="47">
        <f t="shared" ca="1" si="42"/>
        <v>405</v>
      </c>
      <c r="I832" s="47">
        <f ca="1">[1]!b_anal_yield_cnbd(B832,$A$7)</f>
        <v>0</v>
      </c>
      <c r="J832" s="47">
        <f t="shared" ca="1" si="43"/>
        <v>0</v>
      </c>
      <c r="K832" s="45" t="str">
        <f>[1]!s_info_Nature(B832)</f>
        <v>公众企业</v>
      </c>
      <c r="L832" s="45" t="str">
        <f>[1]!b_info_windl1type(B832)</f>
        <v>同业存单</v>
      </c>
      <c r="M832" s="17">
        <f>[1]!b_info_couponrate(B832)</f>
        <v>4.4000000000000004</v>
      </c>
      <c r="N832" s="18" t="str">
        <f>[1]!B_Info_ListedDate(B832)</f>
        <v>2017-02-22</v>
      </c>
      <c r="O832" s="18" t="str">
        <f>[1]!b_issue_firstissue(B832)</f>
        <v>2017-02-21</v>
      </c>
      <c r="P832" s="4">
        <f t="shared" ca="1" si="44"/>
        <v>42905</v>
      </c>
    </row>
    <row r="833" spans="2:16">
      <c r="B833" s="7">
        <v>111792459</v>
      </c>
      <c r="C833" s="7">
        <v>4.05</v>
      </c>
      <c r="D833" s="44" t="str">
        <f>[1]!b_info_name(B833)</f>
        <v>17威海商行CD007</v>
      </c>
      <c r="E833" s="45" t="str">
        <f>[1]!b_info_latestissurercreditrating(B833)</f>
        <v>AA+</v>
      </c>
      <c r="F833" s="46">
        <f ca="1">[1]!b_anal_day(B833,$A$5)/365</f>
        <v>0</v>
      </c>
      <c r="G833" s="47">
        <f ca="1">[1]!b_anal_yield_cnbd(B833,$A$5)</f>
        <v>0</v>
      </c>
      <c r="H833" s="47">
        <f t="shared" ca="1" si="42"/>
        <v>405</v>
      </c>
      <c r="I833" s="47">
        <f ca="1">[1]!b_anal_yield_cnbd(B833,$A$7)</f>
        <v>0</v>
      </c>
      <c r="J833" s="47">
        <f t="shared" ca="1" si="43"/>
        <v>0</v>
      </c>
      <c r="K833" s="45" t="str">
        <f>[1]!s_info_Nature(B833)</f>
        <v>地方国有企业</v>
      </c>
      <c r="L833" s="45" t="str">
        <f>[1]!b_info_windl1type(B833)</f>
        <v>同业存单</v>
      </c>
      <c r="M833" s="17">
        <f>[1]!b_info_couponrate(B833)</f>
        <v>4.55</v>
      </c>
      <c r="N833" s="18" t="str">
        <f>[1]!B_Info_ListedDate(B833)</f>
        <v>2017-02-24</v>
      </c>
      <c r="O833" s="18" t="str">
        <f>[1]!b_issue_firstissue(B833)</f>
        <v>2017-02-23</v>
      </c>
      <c r="P833" s="4">
        <f t="shared" ca="1" si="44"/>
        <v>42905</v>
      </c>
    </row>
    <row r="834" spans="2:16">
      <c r="B834" s="7">
        <v>160402</v>
      </c>
      <c r="C834" s="7">
        <v>4.05</v>
      </c>
      <c r="D834" s="44" t="str">
        <f>[1]!b_info_name(B834)</f>
        <v>16农发02</v>
      </c>
      <c r="E834" s="45">
        <f>[1]!b_info_latestissurercreditrating(B834)</f>
        <v>0</v>
      </c>
      <c r="F834" s="46">
        <f ca="1">[1]!b_anal_day(B834,$A$5)/365</f>
        <v>1.5534246575342465</v>
      </c>
      <c r="G834" s="47">
        <f ca="1">[1]!b_anal_yield_cnbd(B834,$A$5)</f>
        <v>0</v>
      </c>
      <c r="H834" s="47">
        <f t="shared" ca="1" si="42"/>
        <v>405</v>
      </c>
      <c r="I834" s="47">
        <f ca="1">[1]!b_anal_yield_cnbd(B834,$A$7)</f>
        <v>0</v>
      </c>
      <c r="J834" s="47">
        <f t="shared" ca="1" si="43"/>
        <v>0</v>
      </c>
      <c r="K834" s="45">
        <f>[1]!s_info_Nature(B834)</f>
        <v>0</v>
      </c>
      <c r="L834" s="45" t="str">
        <f>[1]!b_info_windl1type(B834)</f>
        <v>金融债</v>
      </c>
      <c r="M834" s="17">
        <f>[1]!b_info_couponrate(B834)</f>
        <v>2.77</v>
      </c>
      <c r="N834" s="18" t="str">
        <f>[1]!B_Info_ListedDate(B834)</f>
        <v>2016-01-08</v>
      </c>
      <c r="O834" s="18" t="str">
        <f>[1]!b_issue_firstissue(B834)</f>
        <v>2016-01-04</v>
      </c>
      <c r="P834" s="4">
        <f t="shared" ca="1" si="44"/>
        <v>42905</v>
      </c>
    </row>
    <row r="835" spans="2:16">
      <c r="B835" s="7">
        <v>160208</v>
      </c>
      <c r="C835" s="7">
        <v>4.05</v>
      </c>
      <c r="D835" s="44" t="str">
        <f>[1]!b_info_name(B835)</f>
        <v>16国开08</v>
      </c>
      <c r="E835" s="45">
        <f>[1]!b_info_latestissurercreditrating(B835)</f>
        <v>0</v>
      </c>
      <c r="F835" s="46">
        <f ca="1">[1]!b_anal_day(B835,$A$5)/365</f>
        <v>1.7068493150684931</v>
      </c>
      <c r="G835" s="47">
        <f ca="1">[1]!b_anal_yield_cnbd(B835,$A$5)</f>
        <v>0</v>
      </c>
      <c r="H835" s="47">
        <f t="shared" ca="1" si="42"/>
        <v>405</v>
      </c>
      <c r="I835" s="47">
        <f ca="1">[1]!b_anal_yield_cnbd(B835,$A$7)</f>
        <v>0</v>
      </c>
      <c r="J835" s="47">
        <f t="shared" ca="1" si="43"/>
        <v>0</v>
      </c>
      <c r="K835" s="45">
        <f>[1]!s_info_Nature(B835)</f>
        <v>0</v>
      </c>
      <c r="L835" s="45" t="str">
        <f>[1]!b_info_windl1type(B835)</f>
        <v>金融债</v>
      </c>
      <c r="M835" s="17">
        <f>[1]!b_info_couponrate(B835)</f>
        <v>2.72</v>
      </c>
      <c r="N835" s="18" t="str">
        <f>[1]!B_Info_ListedDate(B835)</f>
        <v>2016-03-07</v>
      </c>
      <c r="O835" s="18" t="str">
        <f>[1]!b_issue_firstissue(B835)</f>
        <v>2016-03-01</v>
      </c>
      <c r="P835" s="4">
        <f t="shared" ca="1" si="44"/>
        <v>42905</v>
      </c>
    </row>
    <row r="836" spans="2:16">
      <c r="B836" s="7">
        <v>11698479</v>
      </c>
      <c r="C836" s="7">
        <v>4.05</v>
      </c>
      <c r="D836" s="44" t="str">
        <f>[1]!b_info_name(B836)</f>
        <v>16东航股SCP013</v>
      </c>
      <c r="E836" s="45" t="str">
        <f>[1]!b_info_latestissurercreditrating(B836)</f>
        <v>AAA</v>
      </c>
      <c r="F836" s="46">
        <f ca="1">[1]!b_anal_day(B836,$A$5)/365</f>
        <v>0</v>
      </c>
      <c r="G836" s="47">
        <f ca="1">[1]!b_anal_yield_cnbd(B836,$A$5)</f>
        <v>0</v>
      </c>
      <c r="H836" s="47">
        <f t="shared" ca="1" si="42"/>
        <v>405</v>
      </c>
      <c r="I836" s="47">
        <f ca="1">[1]!b_anal_yield_cnbd(B836,$A$7)</f>
        <v>0</v>
      </c>
      <c r="J836" s="47">
        <f t="shared" ca="1" si="43"/>
        <v>0</v>
      </c>
      <c r="K836" s="45" t="str">
        <f>[1]!s_info_Nature(B836)</f>
        <v>中央国有企业</v>
      </c>
      <c r="L836" s="45" t="str">
        <f>[1]!b_info_windl1type(B836)</f>
        <v>短期融资券</v>
      </c>
      <c r="M836" s="17">
        <f>[1]!b_info_couponrate(B836)</f>
        <v>2.58</v>
      </c>
      <c r="N836" s="18" t="str">
        <f>[1]!B_Info_ListedDate(B836)</f>
        <v>2016-09-22</v>
      </c>
      <c r="O836" s="18" t="str">
        <f>[1]!b_issue_firstissue(B836)</f>
        <v>2016-09-20</v>
      </c>
      <c r="P836" s="4">
        <f t="shared" ca="1" si="44"/>
        <v>42905</v>
      </c>
    </row>
    <row r="837" spans="2:16">
      <c r="B837" s="7">
        <v>111693605</v>
      </c>
      <c r="C837" s="7">
        <v>4.05</v>
      </c>
      <c r="D837" s="44" t="str">
        <f>[1]!b_info_name(B837)</f>
        <v>16西安银行CD017</v>
      </c>
      <c r="E837" s="45" t="str">
        <f>[1]!b_info_latestissurercreditrating(B837)</f>
        <v>AA+</v>
      </c>
      <c r="F837" s="46">
        <f ca="1">[1]!b_anal_day(B837,$A$5)/365</f>
        <v>0</v>
      </c>
      <c r="G837" s="47">
        <f ca="1">[1]!b_anal_yield_cnbd(B837,$A$5)</f>
        <v>0</v>
      </c>
      <c r="H837" s="47">
        <f t="shared" ca="1" si="42"/>
        <v>405</v>
      </c>
      <c r="I837" s="47">
        <f ca="1">[1]!b_anal_yield_cnbd(B837,$A$7)</f>
        <v>0</v>
      </c>
      <c r="J837" s="47">
        <f t="shared" ca="1" si="43"/>
        <v>0</v>
      </c>
      <c r="K837" s="45" t="str">
        <f>[1]!s_info_Nature(B837)</f>
        <v>地方国有企业</v>
      </c>
      <c r="L837" s="45" t="str">
        <f>[1]!b_info_windl1type(B837)</f>
        <v>同业存单</v>
      </c>
      <c r="M837" s="17">
        <f>[1]!b_info_couponrate(B837)</f>
        <v>3.27</v>
      </c>
      <c r="N837" s="18" t="str">
        <f>[1]!B_Info_ListedDate(B837)</f>
        <v>2016-05-23</v>
      </c>
      <c r="O837" s="18" t="str">
        <f>[1]!b_issue_firstissue(B837)</f>
        <v>2016-05-20</v>
      </c>
      <c r="P837" s="4">
        <f t="shared" ca="1" si="44"/>
        <v>42905</v>
      </c>
    </row>
    <row r="838" spans="2:16">
      <c r="B838" s="7">
        <v>150317</v>
      </c>
      <c r="C838" s="7">
        <v>4.04</v>
      </c>
      <c r="D838" s="44" t="str">
        <f>[1]!b_info_name(B838)</f>
        <v>15进出17</v>
      </c>
      <c r="E838" s="45">
        <f>[1]!b_info_latestissurercreditrating(B838)</f>
        <v>0</v>
      </c>
      <c r="F838" s="46">
        <f ca="1">[1]!b_anal_day(B838,$A$5)/365</f>
        <v>1.452054794520548</v>
      </c>
      <c r="G838" s="47">
        <f ca="1">[1]!b_anal_yield_cnbd(B838,$A$5)</f>
        <v>0</v>
      </c>
      <c r="H838" s="47">
        <f t="shared" ca="1" si="42"/>
        <v>404</v>
      </c>
      <c r="I838" s="47">
        <f ca="1">[1]!b_anal_yield_cnbd(B838,$A$7)</f>
        <v>0</v>
      </c>
      <c r="J838" s="47">
        <f t="shared" ca="1" si="43"/>
        <v>0</v>
      </c>
      <c r="K838" s="45" t="str">
        <f>[1]!s_info_Nature(B838)</f>
        <v>中央国有企业</v>
      </c>
      <c r="L838" s="45" t="str">
        <f>[1]!b_info_windl1type(B838)</f>
        <v>金融债</v>
      </c>
      <c r="M838" s="17">
        <f>[1]!b_info_couponrate(B838)</f>
        <v>3.18</v>
      </c>
      <c r="N838" s="18" t="str">
        <f>[1]!B_Info_ListedDate(B838)</f>
        <v>2015-12-02</v>
      </c>
      <c r="O838" s="18" t="str">
        <f>[1]!b_issue_firstissue(B838)</f>
        <v>2015-11-26</v>
      </c>
      <c r="P838" s="4">
        <f t="shared" ca="1" si="44"/>
        <v>42905</v>
      </c>
    </row>
    <row r="839" spans="2:16">
      <c r="B839" s="7">
        <v>160208</v>
      </c>
      <c r="C839" s="7">
        <v>4.04</v>
      </c>
      <c r="D839" s="44" t="str">
        <f>[1]!b_info_name(B839)</f>
        <v>16国开08</v>
      </c>
      <c r="E839" s="45">
        <f>[1]!b_info_latestissurercreditrating(B839)</f>
        <v>0</v>
      </c>
      <c r="F839" s="46">
        <f ca="1">[1]!b_anal_day(B839,$A$5)/365</f>
        <v>1.7068493150684931</v>
      </c>
      <c r="G839" s="47">
        <f ca="1">[1]!b_anal_yield_cnbd(B839,$A$5)</f>
        <v>0</v>
      </c>
      <c r="H839" s="47">
        <f t="shared" ca="1" si="42"/>
        <v>404</v>
      </c>
      <c r="I839" s="47">
        <f ca="1">[1]!b_anal_yield_cnbd(B839,$A$7)</f>
        <v>0</v>
      </c>
      <c r="J839" s="47">
        <f t="shared" ca="1" si="43"/>
        <v>0</v>
      </c>
      <c r="K839" s="45">
        <f>[1]!s_info_Nature(B839)</f>
        <v>0</v>
      </c>
      <c r="L839" s="45" t="str">
        <f>[1]!b_info_windl1type(B839)</f>
        <v>金融债</v>
      </c>
      <c r="M839" s="17">
        <f>[1]!b_info_couponrate(B839)</f>
        <v>2.72</v>
      </c>
      <c r="N839" s="18" t="str">
        <f>[1]!B_Info_ListedDate(B839)</f>
        <v>2016-03-07</v>
      </c>
      <c r="O839" s="18" t="str">
        <f>[1]!b_issue_firstissue(B839)</f>
        <v>2016-03-01</v>
      </c>
      <c r="P839" s="4">
        <f t="shared" ca="1" si="44"/>
        <v>42905</v>
      </c>
    </row>
    <row r="840" spans="2:16">
      <c r="B840" s="7">
        <v>150223</v>
      </c>
      <c r="C840" s="7">
        <v>4.0199999999999996</v>
      </c>
      <c r="D840" s="44" t="str">
        <f>[1]!b_info_name(B840)</f>
        <v>15国开23</v>
      </c>
      <c r="E840" s="45">
        <f>[1]!b_info_latestissurercreditrating(B840)</f>
        <v>0</v>
      </c>
      <c r="F840" s="46">
        <f ca="1">[1]!b_anal_day(B840,$A$5)/365</f>
        <v>1.3808219178082193</v>
      </c>
      <c r="G840" s="47">
        <f ca="1">[1]!b_anal_yield_cnbd(B840,$A$5)</f>
        <v>0</v>
      </c>
      <c r="H840" s="47">
        <f t="shared" ca="1" si="42"/>
        <v>401.99999999999994</v>
      </c>
      <c r="I840" s="47">
        <f ca="1">[1]!b_anal_yield_cnbd(B840,$A$7)</f>
        <v>0</v>
      </c>
      <c r="J840" s="47">
        <f t="shared" ca="1" si="43"/>
        <v>0</v>
      </c>
      <c r="K840" s="45" t="str">
        <f>[1]!s_info_Nature(B840)</f>
        <v>中央国有企业</v>
      </c>
      <c r="L840" s="45" t="str">
        <f>[1]!b_info_windl1type(B840)</f>
        <v>金融债</v>
      </c>
      <c r="M840" s="17">
        <f>[1]!b_info_couponrate(B840)</f>
        <v>2.98</v>
      </c>
      <c r="N840" s="18" t="str">
        <f>[1]!B_Info_ListedDate(B840)</f>
        <v>2015-11-06</v>
      </c>
      <c r="O840" s="18" t="str">
        <f>[1]!b_issue_firstissue(B840)</f>
        <v>2015-10-27</v>
      </c>
      <c r="P840" s="4">
        <f t="shared" ca="1" si="44"/>
        <v>42905</v>
      </c>
    </row>
    <row r="841" spans="2:16">
      <c r="B841" s="7">
        <v>140202</v>
      </c>
      <c r="C841" s="7">
        <v>4.0199999999999996</v>
      </c>
      <c r="D841" s="44" t="str">
        <f>[1]!b_info_name(B841)</f>
        <v>14国开02</v>
      </c>
      <c r="E841" s="45">
        <f>[1]!b_info_latestissurercreditrating(B841)</f>
        <v>0</v>
      </c>
      <c r="F841" s="46">
        <f ca="1">[1]!b_anal_day(B841,$A$5)/365</f>
        <v>1.5753424657534247</v>
      </c>
      <c r="G841" s="47">
        <f ca="1">[1]!b_anal_yield_cnbd(B841,$A$5)</f>
        <v>0</v>
      </c>
      <c r="H841" s="47">
        <f t="shared" ca="1" si="42"/>
        <v>401.99999999999994</v>
      </c>
      <c r="I841" s="47">
        <f ca="1">[1]!b_anal_yield_cnbd(B841,$A$7)</f>
        <v>0</v>
      </c>
      <c r="J841" s="47">
        <f t="shared" ca="1" si="43"/>
        <v>0</v>
      </c>
      <c r="K841" s="45" t="str">
        <f>[1]!s_info_Nature(B841)</f>
        <v>中央国有企业</v>
      </c>
      <c r="L841" s="45" t="str">
        <f>[1]!b_info_windl1type(B841)</f>
        <v>金融债</v>
      </c>
      <c r="M841" s="17">
        <f>[1]!b_info_couponrate(B841)</f>
        <v>5.75</v>
      </c>
      <c r="N841" s="18" t="str">
        <f>[1]!B_Info_ListedDate(B841)</f>
        <v>2014-01-20</v>
      </c>
      <c r="O841" s="18" t="str">
        <f>[1]!b_issue_firstissue(B841)</f>
        <v>2014-01-09</v>
      </c>
      <c r="P841" s="4">
        <f t="shared" ca="1" si="44"/>
        <v>42905</v>
      </c>
    </row>
    <row r="842" spans="2:16">
      <c r="B842" s="7">
        <v>111795469</v>
      </c>
      <c r="C842" s="7">
        <v>4</v>
      </c>
      <c r="D842" s="44" t="str">
        <f>[1]!b_info_name(B842)</f>
        <v>17雅安商行CD005</v>
      </c>
      <c r="E842" s="45" t="str">
        <f>[1]!b_info_latestissurercreditrating(B842)</f>
        <v>AA-</v>
      </c>
      <c r="F842" s="46">
        <f ca="1">[1]!b_anal_day(B842,$A$5)/365</f>
        <v>0</v>
      </c>
      <c r="G842" s="47">
        <f ca="1">[1]!b_anal_yield_cnbd(B842,$A$5)</f>
        <v>0</v>
      </c>
      <c r="H842" s="47">
        <f t="shared" ca="1" si="42"/>
        <v>400</v>
      </c>
      <c r="I842" s="47">
        <f ca="1">[1]!b_anal_yield_cnbd(B842,$A$7)</f>
        <v>0</v>
      </c>
      <c r="J842" s="47">
        <f t="shared" ca="1" si="43"/>
        <v>0</v>
      </c>
      <c r="K842" s="45" t="str">
        <f>[1]!s_info_Nature(B842)</f>
        <v>地方国有企业</v>
      </c>
      <c r="L842" s="45" t="str">
        <f>[1]!b_info_windl1type(B842)</f>
        <v>同业存单</v>
      </c>
      <c r="M842" s="17">
        <f>[1]!b_info_couponrate(B842)</f>
        <v>4.4000000000000004</v>
      </c>
      <c r="N842" s="18" t="str">
        <f>[1]!B_Info_ListedDate(B842)</f>
        <v>2017-04-12</v>
      </c>
      <c r="O842" s="18" t="str">
        <f>[1]!b_issue_firstissue(B842)</f>
        <v>2017-04-11</v>
      </c>
      <c r="P842" s="4">
        <f t="shared" ca="1" si="44"/>
        <v>42905</v>
      </c>
    </row>
    <row r="843" spans="2:16">
      <c r="B843" s="7">
        <v>130010</v>
      </c>
      <c r="C843" s="7">
        <v>4</v>
      </c>
      <c r="D843" s="44" t="str">
        <f>[1]!b_info_name(B843)</f>
        <v>13附息国债10</v>
      </c>
      <c r="E843" s="45">
        <f>[1]!b_info_latestissurercreditrating(B843)</f>
        <v>0</v>
      </c>
      <c r="F843" s="46">
        <f ca="1">[1]!b_anal_day(B843,$A$5)/365</f>
        <v>45.950684931506849</v>
      </c>
      <c r="G843" s="47">
        <f ca="1">[1]!b_anal_yield_cnbd(B843,$A$5)</f>
        <v>0</v>
      </c>
      <c r="H843" s="47">
        <f t="shared" ca="1" si="42"/>
        <v>400</v>
      </c>
      <c r="I843" s="47">
        <f ca="1">[1]!b_anal_yield_cnbd(B843,$A$7)</f>
        <v>0</v>
      </c>
      <c r="J843" s="47">
        <f t="shared" ca="1" si="43"/>
        <v>0</v>
      </c>
      <c r="K843" s="45">
        <f>[1]!s_info_Nature(B843)</f>
        <v>0</v>
      </c>
      <c r="L843" s="45" t="str">
        <f>[1]!b_info_windl1type(B843)</f>
        <v>国债</v>
      </c>
      <c r="M843" s="17">
        <f>[1]!b_info_couponrate(B843)</f>
        <v>4.24</v>
      </c>
      <c r="N843" s="18" t="str">
        <f>[1]!B_Info_ListedDate(B843)</f>
        <v>2013-05-24</v>
      </c>
      <c r="O843" s="18" t="str">
        <f>[1]!b_issue_firstissue(B843)</f>
        <v>2013-05-17</v>
      </c>
      <c r="P843" s="4">
        <f t="shared" ca="1" si="44"/>
        <v>42905</v>
      </c>
    </row>
    <row r="844" spans="2:16">
      <c r="B844" s="7">
        <v>130334</v>
      </c>
      <c r="C844" s="7">
        <v>4</v>
      </c>
      <c r="D844" s="44" t="str">
        <f>[1]!b_info_name(B844)</f>
        <v>13进出34</v>
      </c>
      <c r="E844" s="45">
        <f>[1]!b_info_latestissurercreditrating(B844)</f>
        <v>0</v>
      </c>
      <c r="F844" s="46">
        <f ca="1">[1]!b_anal_day(B844,$A$5)/365</f>
        <v>1.3616438356164384</v>
      </c>
      <c r="G844" s="47">
        <f ca="1">[1]!b_anal_yield_cnbd(B844,$A$5)</f>
        <v>0</v>
      </c>
      <c r="H844" s="47">
        <f t="shared" ca="1" si="42"/>
        <v>400</v>
      </c>
      <c r="I844" s="47">
        <f ca="1">[1]!b_anal_yield_cnbd(B844,$A$7)</f>
        <v>0</v>
      </c>
      <c r="J844" s="47">
        <f t="shared" ca="1" si="43"/>
        <v>0</v>
      </c>
      <c r="K844" s="45" t="str">
        <f>[1]!s_info_Nature(B844)</f>
        <v>中央国有企业</v>
      </c>
      <c r="L844" s="45" t="str">
        <f>[1]!b_info_windl1type(B844)</f>
        <v>金融债</v>
      </c>
      <c r="M844" s="17">
        <f>[1]!b_info_couponrate(B844)</f>
        <v>4.9400000000000004</v>
      </c>
      <c r="N844" s="18" t="str">
        <f>[1]!B_Info_ListedDate(B844)</f>
        <v>2013-11-01</v>
      </c>
      <c r="O844" s="18" t="str">
        <f>[1]!b_issue_firstissue(B844)</f>
        <v>2013-10-21</v>
      </c>
      <c r="P844" s="4">
        <f t="shared" ca="1" si="44"/>
        <v>42905</v>
      </c>
    </row>
    <row r="845" spans="2:16">
      <c r="B845" s="7">
        <v>150317</v>
      </c>
      <c r="C845" s="7">
        <v>4</v>
      </c>
      <c r="D845" s="44" t="str">
        <f>[1]!b_info_name(B845)</f>
        <v>15进出17</v>
      </c>
      <c r="E845" s="45">
        <f>[1]!b_info_latestissurercreditrating(B845)</f>
        <v>0</v>
      </c>
      <c r="F845" s="46">
        <f ca="1">[1]!b_anal_day(B845,$A$5)/365</f>
        <v>1.452054794520548</v>
      </c>
      <c r="G845" s="47">
        <f ca="1">[1]!b_anal_yield_cnbd(B845,$A$5)</f>
        <v>0</v>
      </c>
      <c r="H845" s="47">
        <f t="shared" ca="1" si="42"/>
        <v>400</v>
      </c>
      <c r="I845" s="47">
        <f ca="1">[1]!b_anal_yield_cnbd(B845,$A$7)</f>
        <v>0</v>
      </c>
      <c r="J845" s="47">
        <f t="shared" ca="1" si="43"/>
        <v>0</v>
      </c>
      <c r="K845" s="45" t="str">
        <f>[1]!s_info_Nature(B845)</f>
        <v>中央国有企业</v>
      </c>
      <c r="L845" s="45" t="str">
        <f>[1]!b_info_windl1type(B845)</f>
        <v>金融债</v>
      </c>
      <c r="M845" s="17">
        <f>[1]!b_info_couponrate(B845)</f>
        <v>3.18</v>
      </c>
      <c r="N845" s="18" t="str">
        <f>[1]!B_Info_ListedDate(B845)</f>
        <v>2015-12-02</v>
      </c>
      <c r="O845" s="18" t="str">
        <f>[1]!b_issue_firstissue(B845)</f>
        <v>2015-11-26</v>
      </c>
      <c r="P845" s="4">
        <f t="shared" ca="1" si="44"/>
        <v>42905</v>
      </c>
    </row>
    <row r="846" spans="2:16">
      <c r="B846" s="7">
        <v>1282164</v>
      </c>
      <c r="C846" s="7">
        <v>4</v>
      </c>
      <c r="D846" s="44" t="str">
        <f>[1]!b_info_name(B846)</f>
        <v>12华电股MTN1</v>
      </c>
      <c r="E846" s="45" t="str">
        <f>[1]!b_info_latestissurercreditrating(B846)</f>
        <v>AAA</v>
      </c>
      <c r="F846" s="46">
        <f ca="1">[1]!b_anal_day(B846,$A$5)/365</f>
        <v>0</v>
      </c>
      <c r="G846" s="47">
        <f ca="1">[1]!b_anal_yield_cnbd(B846,$A$5)</f>
        <v>0</v>
      </c>
      <c r="H846" s="47">
        <f t="shared" ca="1" si="42"/>
        <v>400</v>
      </c>
      <c r="I846" s="47">
        <f ca="1">[1]!b_anal_yield_cnbd(B846,$A$7)</f>
        <v>0</v>
      </c>
      <c r="J846" s="47">
        <f t="shared" ca="1" si="43"/>
        <v>0</v>
      </c>
      <c r="K846" s="45" t="str">
        <f>[1]!s_info_Nature(B846)</f>
        <v>中央国有企业</v>
      </c>
      <c r="L846" s="45" t="str">
        <f>[1]!b_info_windl1type(B846)</f>
        <v>中期票据</v>
      </c>
      <c r="M846" s="17">
        <f>[1]!b_info_couponrate(B846)</f>
        <v>4.72</v>
      </c>
      <c r="N846" s="18" t="str">
        <f>[1]!B_Info_ListedDate(B846)</f>
        <v>2012-05-24</v>
      </c>
      <c r="O846" s="18" t="str">
        <f>[1]!b_issue_firstissue(B846)</f>
        <v>2012-05-22</v>
      </c>
      <c r="P846" s="4">
        <f t="shared" ca="1" si="44"/>
        <v>42905</v>
      </c>
    </row>
    <row r="847" spans="2:16">
      <c r="B847" s="7">
        <v>111617209</v>
      </c>
      <c r="C847" s="7">
        <v>4</v>
      </c>
      <c r="D847" s="44" t="str">
        <f>[1]!b_info_name(B847)</f>
        <v>16光大CD209</v>
      </c>
      <c r="E847" s="45" t="str">
        <f>[1]!b_info_latestissurercreditrating(B847)</f>
        <v>AAA</v>
      </c>
      <c r="F847" s="46">
        <f ca="1">[1]!b_anal_day(B847,$A$5)/365</f>
        <v>0</v>
      </c>
      <c r="G847" s="47">
        <f ca="1">[1]!b_anal_yield_cnbd(B847,$A$5)</f>
        <v>0</v>
      </c>
      <c r="H847" s="47">
        <f t="shared" ca="1" si="42"/>
        <v>400</v>
      </c>
      <c r="I847" s="47">
        <f ca="1">[1]!b_anal_yield_cnbd(B847,$A$7)</f>
        <v>0</v>
      </c>
      <c r="J847" s="47">
        <f t="shared" ca="1" si="43"/>
        <v>0</v>
      </c>
      <c r="K847" s="45" t="str">
        <f>[1]!s_info_Nature(B847)</f>
        <v>中央国有企业</v>
      </c>
      <c r="L847" s="45" t="str">
        <f>[1]!b_info_windl1type(B847)</f>
        <v>同业存单</v>
      </c>
      <c r="M847" s="17">
        <f>[1]!b_info_couponrate(B847)</f>
        <v>2.8100999999999998</v>
      </c>
      <c r="N847" s="18" t="str">
        <f>[1]!B_Info_ListedDate(B847)</f>
        <v>2016-08-22</v>
      </c>
      <c r="O847" s="18" t="str">
        <f>[1]!b_issue_firstissue(B847)</f>
        <v>2016-08-19</v>
      </c>
      <c r="P847" s="4">
        <f t="shared" ca="1" si="44"/>
        <v>42905</v>
      </c>
    </row>
    <row r="848" spans="2:16">
      <c r="B848" s="7">
        <v>110411</v>
      </c>
      <c r="C848" s="7">
        <v>3.99</v>
      </c>
      <c r="D848" s="44" t="str">
        <f>[1]!b_info_name(B848)</f>
        <v>11农发11</v>
      </c>
      <c r="E848" s="45">
        <f>[1]!b_info_latestissurercreditrating(B848)</f>
        <v>0</v>
      </c>
      <c r="F848" s="46">
        <f ca="1">[1]!b_anal_day(B848,$A$5)/365</f>
        <v>1.0356164383561643</v>
      </c>
      <c r="G848" s="47">
        <f ca="1">[1]!b_anal_yield_cnbd(B848,$A$5)</f>
        <v>0</v>
      </c>
      <c r="H848" s="47">
        <f t="shared" ca="1" si="42"/>
        <v>399</v>
      </c>
      <c r="I848" s="47">
        <f ca="1">[1]!b_anal_yield_cnbd(B848,$A$7)</f>
        <v>0</v>
      </c>
      <c r="J848" s="47">
        <f t="shared" ca="1" si="43"/>
        <v>0</v>
      </c>
      <c r="K848" s="45" t="str">
        <f>[1]!s_info_Nature(B848)</f>
        <v>中央国有企业</v>
      </c>
      <c r="L848" s="45" t="str">
        <f>[1]!b_info_windl1type(B848)</f>
        <v>金融债</v>
      </c>
      <c r="M848" s="17">
        <f>[1]!b_info_couponrate(B848)</f>
        <v>4.59</v>
      </c>
      <c r="N848" s="18" t="str">
        <f>[1]!B_Info_ListedDate(B848)</f>
        <v>2011-07-07</v>
      </c>
      <c r="O848" s="18" t="str">
        <f>[1]!b_issue_firstissue(B848)</f>
        <v>2011-06-23</v>
      </c>
      <c r="P848" s="4">
        <f t="shared" ca="1" si="44"/>
        <v>42905</v>
      </c>
    </row>
    <row r="849" spans="2:16">
      <c r="B849" s="7">
        <v>11698421</v>
      </c>
      <c r="C849" s="7">
        <v>3.96</v>
      </c>
      <c r="D849" s="44" t="str">
        <f>[1]!b_info_name(B849)</f>
        <v>16宁沪高SCP007</v>
      </c>
      <c r="E849" s="45" t="str">
        <f>[1]!b_info_latestissurercreditrating(B849)</f>
        <v>AAA</v>
      </c>
      <c r="F849" s="46">
        <f ca="1">[1]!b_anal_day(B849,$A$5)/365</f>
        <v>0</v>
      </c>
      <c r="G849" s="47">
        <f ca="1">[1]!b_anal_yield_cnbd(B849,$A$5)</f>
        <v>0</v>
      </c>
      <c r="H849" s="47">
        <f t="shared" ca="1" si="42"/>
        <v>396</v>
      </c>
      <c r="I849" s="47">
        <f ca="1">[1]!b_anal_yield_cnbd(B849,$A$7)</f>
        <v>0</v>
      </c>
      <c r="J849" s="47">
        <f t="shared" ca="1" si="43"/>
        <v>0</v>
      </c>
      <c r="K849" s="45" t="str">
        <f>[1]!s_info_Nature(B849)</f>
        <v>地方国有企业</v>
      </c>
      <c r="L849" s="45" t="str">
        <f>[1]!b_info_windl1type(B849)</f>
        <v>短期融资券</v>
      </c>
      <c r="M849" s="17">
        <f>[1]!b_info_couponrate(B849)</f>
        <v>2.7</v>
      </c>
      <c r="N849" s="18" t="str">
        <f>[1]!B_Info_ListedDate(B849)</f>
        <v>2016-09-08</v>
      </c>
      <c r="O849" s="18" t="str">
        <f>[1]!b_issue_firstissue(B849)</f>
        <v>2016-09-06</v>
      </c>
      <c r="P849" s="4">
        <f t="shared" ca="1" si="44"/>
        <v>42905</v>
      </c>
    </row>
    <row r="850" spans="2:16">
      <c r="B850" s="7">
        <v>111707058</v>
      </c>
      <c r="C850" s="7">
        <v>3.95</v>
      </c>
      <c r="D850" s="44" t="str">
        <f>[1]!b_info_name(B850)</f>
        <v>17招商银行CD058</v>
      </c>
      <c r="E850" s="45" t="str">
        <f>[1]!b_info_latestissurercreditrating(B850)</f>
        <v>AAA</v>
      </c>
      <c r="F850" s="46">
        <f ca="1">[1]!b_anal_day(B850,$A$5)/365</f>
        <v>0</v>
      </c>
      <c r="G850" s="47">
        <f ca="1">[1]!b_anal_yield_cnbd(B850,$A$5)</f>
        <v>0</v>
      </c>
      <c r="H850" s="47">
        <f t="shared" ca="1" si="42"/>
        <v>395</v>
      </c>
      <c r="I850" s="47">
        <f ca="1">[1]!b_anal_yield_cnbd(B850,$A$7)</f>
        <v>0</v>
      </c>
      <c r="J850" s="47">
        <f t="shared" ca="1" si="43"/>
        <v>0</v>
      </c>
      <c r="K850" s="45" t="str">
        <f>[1]!s_info_Nature(B850)</f>
        <v>公众企业</v>
      </c>
      <c r="L850" s="45" t="str">
        <f>[1]!b_info_windl1type(B850)</f>
        <v>同业存单</v>
      </c>
      <c r="M850" s="17">
        <f>[1]!b_info_couponrate(B850)</f>
        <v>4.45</v>
      </c>
      <c r="N850" s="18" t="str">
        <f>[1]!B_Info_ListedDate(B850)</f>
        <v>2017-02-16</v>
      </c>
      <c r="O850" s="18" t="str">
        <f>[1]!b_issue_firstissue(B850)</f>
        <v>2017-02-15</v>
      </c>
      <c r="P850" s="4">
        <f t="shared" ca="1" si="44"/>
        <v>42905</v>
      </c>
    </row>
    <row r="851" spans="2:16">
      <c r="B851" s="7">
        <v>111791846</v>
      </c>
      <c r="C851" s="7">
        <v>3.95</v>
      </c>
      <c r="D851" s="44" t="str">
        <f>[1]!b_info_name(B851)</f>
        <v>17广州农村商业银行CD013</v>
      </c>
      <c r="E851" s="45" t="str">
        <f>[1]!b_info_latestissurercreditrating(B851)</f>
        <v>AAA</v>
      </c>
      <c r="F851" s="46">
        <f ca="1">[1]!b_anal_day(B851,$A$5)/365</f>
        <v>0</v>
      </c>
      <c r="G851" s="47">
        <f ca="1">[1]!b_anal_yield_cnbd(B851,$A$5)</f>
        <v>0</v>
      </c>
      <c r="H851" s="47">
        <f t="shared" ca="1" si="42"/>
        <v>395</v>
      </c>
      <c r="I851" s="47">
        <f ca="1">[1]!b_anal_yield_cnbd(B851,$A$7)</f>
        <v>0</v>
      </c>
      <c r="J851" s="47">
        <f t="shared" ca="1" si="43"/>
        <v>0</v>
      </c>
      <c r="K851" s="45" t="str">
        <f>[1]!s_info_Nature(B851)</f>
        <v>地方国有企业</v>
      </c>
      <c r="L851" s="45" t="str">
        <f>[1]!b_info_windl1type(B851)</f>
        <v>同业存单</v>
      </c>
      <c r="M851" s="17">
        <f>[1]!b_info_couponrate(B851)</f>
        <v>4.5500999999999996</v>
      </c>
      <c r="N851" s="18" t="str">
        <f>[1]!B_Info_ListedDate(B851)</f>
        <v>2017-02-16</v>
      </c>
      <c r="O851" s="18" t="str">
        <f>[1]!b_issue_firstissue(B851)</f>
        <v>2017-02-15</v>
      </c>
      <c r="P851" s="4">
        <f t="shared" ca="1" si="44"/>
        <v>42905</v>
      </c>
    </row>
    <row r="852" spans="2:16">
      <c r="B852" s="7">
        <v>111714050</v>
      </c>
      <c r="C852" s="7">
        <v>3.95</v>
      </c>
      <c r="D852" s="44" t="str">
        <f>[1]!b_info_name(B852)</f>
        <v>17江苏银行CD050</v>
      </c>
      <c r="E852" s="45" t="str">
        <f>[1]!b_info_latestissurercreditrating(B852)</f>
        <v>AAA</v>
      </c>
      <c r="F852" s="46">
        <f ca="1">[1]!b_anal_day(B852,$A$5)/365</f>
        <v>0</v>
      </c>
      <c r="G852" s="47">
        <f ca="1">[1]!b_anal_yield_cnbd(B852,$A$5)</f>
        <v>0</v>
      </c>
      <c r="H852" s="47">
        <f t="shared" ca="1" si="42"/>
        <v>395</v>
      </c>
      <c r="I852" s="47">
        <f ca="1">[1]!b_anal_yield_cnbd(B852,$A$7)</f>
        <v>0</v>
      </c>
      <c r="J852" s="47">
        <f t="shared" ca="1" si="43"/>
        <v>0</v>
      </c>
      <c r="K852" s="45" t="str">
        <f>[1]!s_info_Nature(B852)</f>
        <v>公众企业</v>
      </c>
      <c r="L852" s="45" t="str">
        <f>[1]!b_info_windl1type(B852)</f>
        <v>同业存单</v>
      </c>
      <c r="M852" s="17">
        <f>[1]!b_info_couponrate(B852)</f>
        <v>4.4499000000000004</v>
      </c>
      <c r="N852" s="18" t="str">
        <f>[1]!B_Info_ListedDate(B852)</f>
        <v>2017-02-16</v>
      </c>
      <c r="O852" s="18" t="str">
        <f>[1]!b_issue_firstissue(B852)</f>
        <v>2017-02-15</v>
      </c>
      <c r="P852" s="4">
        <f t="shared" ca="1" si="44"/>
        <v>42905</v>
      </c>
    </row>
    <row r="853" spans="2:16">
      <c r="B853" s="7">
        <v>111714050</v>
      </c>
      <c r="C853" s="7">
        <v>3.95</v>
      </c>
      <c r="D853" s="44" t="str">
        <f>[1]!b_info_name(B853)</f>
        <v>17江苏银行CD050</v>
      </c>
      <c r="E853" s="45" t="str">
        <f>[1]!b_info_latestissurercreditrating(B853)</f>
        <v>AAA</v>
      </c>
      <c r="F853" s="46">
        <f ca="1">[1]!b_anal_day(B853,$A$5)/365</f>
        <v>0</v>
      </c>
      <c r="G853" s="47">
        <f ca="1">[1]!b_anal_yield_cnbd(B853,$A$5)</f>
        <v>0</v>
      </c>
      <c r="H853" s="47">
        <f t="shared" ca="1" si="42"/>
        <v>395</v>
      </c>
      <c r="I853" s="47">
        <f ca="1">[1]!b_anal_yield_cnbd(B853,$A$7)</f>
        <v>0</v>
      </c>
      <c r="J853" s="47">
        <f t="shared" ca="1" si="43"/>
        <v>0</v>
      </c>
      <c r="K853" s="45" t="str">
        <f>[1]!s_info_Nature(B853)</f>
        <v>公众企业</v>
      </c>
      <c r="L853" s="45" t="str">
        <f>[1]!b_info_windl1type(B853)</f>
        <v>同业存单</v>
      </c>
      <c r="M853" s="17">
        <f>[1]!b_info_couponrate(B853)</f>
        <v>4.4499000000000004</v>
      </c>
      <c r="N853" s="18" t="str">
        <f>[1]!B_Info_ListedDate(B853)</f>
        <v>2017-02-16</v>
      </c>
      <c r="O853" s="18" t="str">
        <f>[1]!b_issue_firstissue(B853)</f>
        <v>2017-02-15</v>
      </c>
      <c r="P853" s="4">
        <f t="shared" ca="1" si="44"/>
        <v>42905</v>
      </c>
    </row>
    <row r="854" spans="2:16">
      <c r="B854" s="7">
        <v>111711173</v>
      </c>
      <c r="C854" s="7">
        <v>3.95</v>
      </c>
      <c r="D854" s="44" t="str">
        <f>[1]!b_info_name(B854)</f>
        <v>17平安银行CD173</v>
      </c>
      <c r="E854" s="45" t="str">
        <f>[1]!b_info_latestissurercreditrating(B854)</f>
        <v>AAA</v>
      </c>
      <c r="F854" s="46">
        <f ca="1">[1]!b_anal_day(B854,$A$5)/365</f>
        <v>0</v>
      </c>
      <c r="G854" s="47">
        <f ca="1">[1]!b_anal_yield_cnbd(B854,$A$5)</f>
        <v>0</v>
      </c>
      <c r="H854" s="47">
        <f t="shared" ca="1" si="42"/>
        <v>395</v>
      </c>
      <c r="I854" s="47">
        <f ca="1">[1]!b_anal_yield_cnbd(B854,$A$7)</f>
        <v>0</v>
      </c>
      <c r="J854" s="47">
        <f t="shared" ca="1" si="43"/>
        <v>0</v>
      </c>
      <c r="K854" s="45" t="str">
        <f>[1]!s_info_Nature(B854)</f>
        <v>公众企业</v>
      </c>
      <c r="L854" s="45" t="str">
        <f>[1]!b_info_windl1type(B854)</f>
        <v>同业存单</v>
      </c>
      <c r="M854" s="17">
        <f>[1]!b_info_couponrate(B854)</f>
        <v>4.0000999999999998</v>
      </c>
      <c r="N854" s="18" t="str">
        <f>[1]!B_Info_ListedDate(B854)</f>
        <v>2017-04-24</v>
      </c>
      <c r="O854" s="18" t="str">
        <f>[1]!b_issue_firstissue(B854)</f>
        <v>2017-04-21</v>
      </c>
      <c r="P854" s="4">
        <f t="shared" ca="1" si="44"/>
        <v>42905</v>
      </c>
    </row>
    <row r="855" spans="2:16">
      <c r="B855" s="7">
        <v>111711173</v>
      </c>
      <c r="C855" s="7">
        <v>3.95</v>
      </c>
      <c r="D855" s="44" t="str">
        <f>[1]!b_info_name(B855)</f>
        <v>17平安银行CD173</v>
      </c>
      <c r="E855" s="45" t="str">
        <f>[1]!b_info_latestissurercreditrating(B855)</f>
        <v>AAA</v>
      </c>
      <c r="F855" s="46">
        <f ca="1">[1]!b_anal_day(B855,$A$5)/365</f>
        <v>0</v>
      </c>
      <c r="G855" s="47">
        <f ca="1">[1]!b_anal_yield_cnbd(B855,$A$5)</f>
        <v>0</v>
      </c>
      <c r="H855" s="47">
        <f t="shared" ca="1" si="42"/>
        <v>395</v>
      </c>
      <c r="I855" s="47">
        <f ca="1">[1]!b_anal_yield_cnbd(B855,$A$7)</f>
        <v>0</v>
      </c>
      <c r="J855" s="47">
        <f t="shared" ca="1" si="43"/>
        <v>0</v>
      </c>
      <c r="K855" s="45" t="str">
        <f>[1]!s_info_Nature(B855)</f>
        <v>公众企业</v>
      </c>
      <c r="L855" s="45" t="str">
        <f>[1]!b_info_windl1type(B855)</f>
        <v>同业存单</v>
      </c>
      <c r="M855" s="17">
        <f>[1]!b_info_couponrate(B855)</f>
        <v>4.0000999999999998</v>
      </c>
      <c r="N855" s="18" t="str">
        <f>[1]!B_Info_ListedDate(B855)</f>
        <v>2017-04-24</v>
      </c>
      <c r="O855" s="18" t="str">
        <f>[1]!b_issue_firstissue(B855)</f>
        <v>2017-04-21</v>
      </c>
      <c r="P855" s="4">
        <f t="shared" ca="1" si="44"/>
        <v>42905</v>
      </c>
    </row>
    <row r="856" spans="2:16">
      <c r="B856" s="7">
        <v>111711173</v>
      </c>
      <c r="C856" s="7">
        <v>3.95</v>
      </c>
      <c r="D856" s="44" t="str">
        <f>[1]!b_info_name(B856)</f>
        <v>17平安银行CD173</v>
      </c>
      <c r="E856" s="45" t="str">
        <f>[1]!b_info_latestissurercreditrating(B856)</f>
        <v>AAA</v>
      </c>
      <c r="F856" s="46">
        <f ca="1">[1]!b_anal_day(B856,$A$5)/365</f>
        <v>0</v>
      </c>
      <c r="G856" s="47">
        <f ca="1">[1]!b_anal_yield_cnbd(B856,$A$5)</f>
        <v>0</v>
      </c>
      <c r="H856" s="47">
        <f t="shared" ca="1" si="42"/>
        <v>395</v>
      </c>
      <c r="I856" s="47">
        <f ca="1">[1]!b_anal_yield_cnbd(B856,$A$7)</f>
        <v>0</v>
      </c>
      <c r="J856" s="47">
        <f t="shared" ca="1" si="43"/>
        <v>0</v>
      </c>
      <c r="K856" s="45" t="str">
        <f>[1]!s_info_Nature(B856)</f>
        <v>公众企业</v>
      </c>
      <c r="L856" s="45" t="str">
        <f>[1]!b_info_windl1type(B856)</f>
        <v>同业存单</v>
      </c>
      <c r="M856" s="17">
        <f>[1]!b_info_couponrate(B856)</f>
        <v>4.0000999999999998</v>
      </c>
      <c r="N856" s="18" t="str">
        <f>[1]!B_Info_ListedDate(B856)</f>
        <v>2017-04-24</v>
      </c>
      <c r="O856" s="18" t="str">
        <f>[1]!b_issue_firstissue(B856)</f>
        <v>2017-04-21</v>
      </c>
      <c r="P856" s="4">
        <f t="shared" ca="1" si="44"/>
        <v>42905</v>
      </c>
    </row>
    <row r="857" spans="2:16">
      <c r="B857" s="7">
        <v>150418</v>
      </c>
      <c r="C857" s="7">
        <v>3.95</v>
      </c>
      <c r="D857" s="44" t="str">
        <f>[1]!b_info_name(B857)</f>
        <v>15农发18</v>
      </c>
      <c r="E857" s="45">
        <f>[1]!b_info_latestissurercreditrating(B857)</f>
        <v>0</v>
      </c>
      <c r="F857" s="46">
        <f ca="1">[1]!b_anal_day(B857,$A$5)/365</f>
        <v>1.0794520547945206</v>
      </c>
      <c r="G857" s="47">
        <f ca="1">[1]!b_anal_yield_cnbd(B857,$A$5)</f>
        <v>0</v>
      </c>
      <c r="H857" s="47">
        <f t="shared" ca="1" si="42"/>
        <v>395</v>
      </c>
      <c r="I857" s="47">
        <f ca="1">[1]!b_anal_yield_cnbd(B857,$A$7)</f>
        <v>0</v>
      </c>
      <c r="J857" s="47">
        <f t="shared" ca="1" si="43"/>
        <v>0</v>
      </c>
      <c r="K857" s="45" t="str">
        <f>[1]!s_info_Nature(B857)</f>
        <v>中央国有企业</v>
      </c>
      <c r="L857" s="45" t="str">
        <f>[1]!b_info_windl1type(B857)</f>
        <v>金融债</v>
      </c>
      <c r="M857" s="17">
        <f>[1]!b_info_couponrate(B857)</f>
        <v>3.59</v>
      </c>
      <c r="N857" s="18" t="str">
        <f>[1]!B_Info_ListedDate(B857)</f>
        <v>2015-07-21</v>
      </c>
      <c r="O857" s="18" t="str">
        <f>[1]!b_issue_firstissue(B857)</f>
        <v>2015-07-15</v>
      </c>
      <c r="P857" s="4">
        <f t="shared" ca="1" si="44"/>
        <v>42905</v>
      </c>
    </row>
    <row r="858" spans="2:16">
      <c r="B858" s="7">
        <v>111791846</v>
      </c>
      <c r="C858" s="7">
        <v>3.95</v>
      </c>
      <c r="D858" s="44" t="str">
        <f>[1]!b_info_name(B858)</f>
        <v>17广州农村商业银行CD013</v>
      </c>
      <c r="E858" s="45" t="str">
        <f>[1]!b_info_latestissurercreditrating(B858)</f>
        <v>AAA</v>
      </c>
      <c r="F858" s="46">
        <f ca="1">[1]!b_anal_day(B858,$A$5)/365</f>
        <v>0</v>
      </c>
      <c r="G858" s="47">
        <f ca="1">[1]!b_anal_yield_cnbd(B858,$A$5)</f>
        <v>0</v>
      </c>
      <c r="H858" s="47">
        <f t="shared" ca="1" si="42"/>
        <v>395</v>
      </c>
      <c r="I858" s="47">
        <f ca="1">[1]!b_anal_yield_cnbd(B858,$A$7)</f>
        <v>0</v>
      </c>
      <c r="J858" s="47">
        <f t="shared" ca="1" si="43"/>
        <v>0</v>
      </c>
      <c r="K858" s="45" t="str">
        <f>[1]!s_info_Nature(B858)</f>
        <v>地方国有企业</v>
      </c>
      <c r="L858" s="45" t="str">
        <f>[1]!b_info_windl1type(B858)</f>
        <v>同业存单</v>
      </c>
      <c r="M858" s="17">
        <f>[1]!b_info_couponrate(B858)</f>
        <v>4.5500999999999996</v>
      </c>
      <c r="N858" s="18" t="str">
        <f>[1]!B_Info_ListedDate(B858)</f>
        <v>2017-02-16</v>
      </c>
      <c r="O858" s="18" t="str">
        <f>[1]!b_issue_firstissue(B858)</f>
        <v>2017-02-15</v>
      </c>
      <c r="P858" s="4">
        <f t="shared" ca="1" si="44"/>
        <v>42905</v>
      </c>
    </row>
    <row r="859" spans="2:16">
      <c r="B859" s="7">
        <v>150212</v>
      </c>
      <c r="C859" s="7">
        <v>3.94</v>
      </c>
      <c r="D859" s="44" t="str">
        <f>[1]!b_info_name(B859)</f>
        <v>15国开12</v>
      </c>
      <c r="E859" s="45">
        <f>[1]!b_info_latestissurercreditrating(B859)</f>
        <v>0</v>
      </c>
      <c r="F859" s="46">
        <f ca="1">[1]!b_anal_day(B859,$A$5)/365</f>
        <v>1</v>
      </c>
      <c r="G859" s="47">
        <f ca="1">[1]!b_anal_yield_cnbd(B859,$A$5)</f>
        <v>0</v>
      </c>
      <c r="H859" s="47">
        <f t="shared" ca="1" si="42"/>
        <v>394</v>
      </c>
      <c r="I859" s="47">
        <f ca="1">[1]!b_anal_yield_cnbd(B859,$A$7)</f>
        <v>0</v>
      </c>
      <c r="J859" s="47">
        <f t="shared" ca="1" si="43"/>
        <v>0</v>
      </c>
      <c r="K859" s="45" t="str">
        <f>[1]!s_info_Nature(B859)</f>
        <v>中央国有企业</v>
      </c>
      <c r="L859" s="45" t="str">
        <f>[1]!b_info_windl1type(B859)</f>
        <v>金融债</v>
      </c>
      <c r="M859" s="17">
        <f>[1]!b_info_couponrate(B859)</f>
        <v>3.54</v>
      </c>
      <c r="N859" s="18" t="str">
        <f>[1]!B_Info_ListedDate(B859)</f>
        <v>2015-06-23</v>
      </c>
      <c r="O859" s="18" t="str">
        <f>[1]!b_issue_firstissue(B859)</f>
        <v>2015-06-16</v>
      </c>
      <c r="P859" s="4">
        <f t="shared" ca="1" si="44"/>
        <v>42905</v>
      </c>
    </row>
    <row r="860" spans="2:16">
      <c r="B860" s="7">
        <v>150212</v>
      </c>
      <c r="C860" s="7">
        <v>3.94</v>
      </c>
      <c r="D860" s="44" t="str">
        <f>[1]!b_info_name(B860)</f>
        <v>15国开12</v>
      </c>
      <c r="E860" s="45">
        <f>[1]!b_info_latestissurercreditrating(B860)</f>
        <v>0</v>
      </c>
      <c r="F860" s="46">
        <f ca="1">[1]!b_anal_day(B860,$A$5)/365</f>
        <v>1</v>
      </c>
      <c r="G860" s="47">
        <f ca="1">[1]!b_anal_yield_cnbd(B860,$A$5)</f>
        <v>0</v>
      </c>
      <c r="H860" s="47">
        <f t="shared" ca="1" si="42"/>
        <v>394</v>
      </c>
      <c r="I860" s="47">
        <f ca="1">[1]!b_anal_yield_cnbd(B860,$A$7)</f>
        <v>0</v>
      </c>
      <c r="J860" s="47">
        <f t="shared" ca="1" si="43"/>
        <v>0</v>
      </c>
      <c r="K860" s="45" t="str">
        <f>[1]!s_info_Nature(B860)</f>
        <v>中央国有企业</v>
      </c>
      <c r="L860" s="45" t="str">
        <f>[1]!b_info_windl1type(B860)</f>
        <v>金融债</v>
      </c>
      <c r="M860" s="17">
        <f>[1]!b_info_couponrate(B860)</f>
        <v>3.54</v>
      </c>
      <c r="N860" s="18" t="str">
        <f>[1]!B_Info_ListedDate(B860)</f>
        <v>2015-06-23</v>
      </c>
      <c r="O860" s="18" t="str">
        <f>[1]!b_issue_firstissue(B860)</f>
        <v>2015-06-16</v>
      </c>
      <c r="P860" s="4">
        <f t="shared" ca="1" si="44"/>
        <v>42905</v>
      </c>
    </row>
    <row r="861" spans="2:16">
      <c r="B861" s="7">
        <v>150212</v>
      </c>
      <c r="C861" s="7">
        <v>3.94</v>
      </c>
      <c r="D861" s="44" t="str">
        <f>[1]!b_info_name(B861)</f>
        <v>15国开12</v>
      </c>
      <c r="E861" s="45">
        <f>[1]!b_info_latestissurercreditrating(B861)</f>
        <v>0</v>
      </c>
      <c r="F861" s="46">
        <f ca="1">[1]!b_anal_day(B861,$A$5)/365</f>
        <v>1</v>
      </c>
      <c r="G861" s="47">
        <f ca="1">[1]!b_anal_yield_cnbd(B861,$A$5)</f>
        <v>0</v>
      </c>
      <c r="H861" s="47">
        <f t="shared" ca="1" si="42"/>
        <v>394</v>
      </c>
      <c r="I861" s="47">
        <f ca="1">[1]!b_anal_yield_cnbd(B861,$A$7)</f>
        <v>0</v>
      </c>
      <c r="J861" s="47">
        <f t="shared" ca="1" si="43"/>
        <v>0</v>
      </c>
      <c r="K861" s="45" t="str">
        <f>[1]!s_info_Nature(B861)</f>
        <v>中央国有企业</v>
      </c>
      <c r="L861" s="45" t="str">
        <f>[1]!b_info_windl1type(B861)</f>
        <v>金融债</v>
      </c>
      <c r="M861" s="17">
        <f>[1]!b_info_couponrate(B861)</f>
        <v>3.54</v>
      </c>
      <c r="N861" s="18" t="str">
        <f>[1]!B_Info_ListedDate(B861)</f>
        <v>2015-06-23</v>
      </c>
      <c r="O861" s="18" t="str">
        <f>[1]!b_issue_firstissue(B861)</f>
        <v>2015-06-16</v>
      </c>
      <c r="P861" s="4">
        <f t="shared" ca="1" si="44"/>
        <v>42905</v>
      </c>
    </row>
    <row r="862" spans="2:16">
      <c r="B862" s="7">
        <v>150212</v>
      </c>
      <c r="C862" s="7">
        <v>3.94</v>
      </c>
      <c r="D862" s="44" t="str">
        <f>[1]!b_info_name(B862)</f>
        <v>15国开12</v>
      </c>
      <c r="E862" s="45">
        <f>[1]!b_info_latestissurercreditrating(B862)</f>
        <v>0</v>
      </c>
      <c r="F862" s="46">
        <f ca="1">[1]!b_anal_day(B862,$A$5)/365</f>
        <v>1</v>
      </c>
      <c r="G862" s="47">
        <f ca="1">[1]!b_anal_yield_cnbd(B862,$A$5)</f>
        <v>0</v>
      </c>
      <c r="H862" s="47">
        <f t="shared" ca="1" si="42"/>
        <v>394</v>
      </c>
      <c r="I862" s="47">
        <f ca="1">[1]!b_anal_yield_cnbd(B862,$A$7)</f>
        <v>0</v>
      </c>
      <c r="J862" s="47">
        <f t="shared" ca="1" si="43"/>
        <v>0</v>
      </c>
      <c r="K862" s="45" t="str">
        <f>[1]!s_info_Nature(B862)</f>
        <v>中央国有企业</v>
      </c>
      <c r="L862" s="45" t="str">
        <f>[1]!b_info_windl1type(B862)</f>
        <v>金融债</v>
      </c>
      <c r="M862" s="17">
        <f>[1]!b_info_couponrate(B862)</f>
        <v>3.54</v>
      </c>
      <c r="N862" s="18" t="str">
        <f>[1]!B_Info_ListedDate(B862)</f>
        <v>2015-06-23</v>
      </c>
      <c r="O862" s="18" t="str">
        <f>[1]!b_issue_firstissue(B862)</f>
        <v>2015-06-16</v>
      </c>
      <c r="P862" s="4">
        <f t="shared" ca="1" si="44"/>
        <v>42905</v>
      </c>
    </row>
    <row r="863" spans="2:16">
      <c r="B863" s="7">
        <v>150212</v>
      </c>
      <c r="C863" s="7">
        <v>3.94</v>
      </c>
      <c r="D863" s="44" t="str">
        <f>[1]!b_info_name(B863)</f>
        <v>15国开12</v>
      </c>
      <c r="E863" s="45">
        <f>[1]!b_info_latestissurercreditrating(B863)</f>
        <v>0</v>
      </c>
      <c r="F863" s="46">
        <f ca="1">[1]!b_anal_day(B863,$A$5)/365</f>
        <v>1</v>
      </c>
      <c r="G863" s="47">
        <f ca="1">[1]!b_anal_yield_cnbd(B863,$A$5)</f>
        <v>0</v>
      </c>
      <c r="H863" s="47">
        <f t="shared" ca="1" si="42"/>
        <v>394</v>
      </c>
      <c r="I863" s="47">
        <f ca="1">[1]!b_anal_yield_cnbd(B863,$A$7)</f>
        <v>0</v>
      </c>
      <c r="J863" s="47">
        <f t="shared" ca="1" si="43"/>
        <v>0</v>
      </c>
      <c r="K863" s="45" t="str">
        <f>[1]!s_info_Nature(B863)</f>
        <v>中央国有企业</v>
      </c>
      <c r="L863" s="45" t="str">
        <f>[1]!b_info_windl1type(B863)</f>
        <v>金融债</v>
      </c>
      <c r="M863" s="17">
        <f>[1]!b_info_couponrate(B863)</f>
        <v>3.54</v>
      </c>
      <c r="N863" s="18" t="str">
        <f>[1]!B_Info_ListedDate(B863)</f>
        <v>2015-06-23</v>
      </c>
      <c r="O863" s="18" t="str">
        <f>[1]!b_issue_firstissue(B863)</f>
        <v>2015-06-16</v>
      </c>
      <c r="P863" s="4">
        <f t="shared" ca="1" si="44"/>
        <v>42905</v>
      </c>
    </row>
    <row r="864" spans="2:16">
      <c r="B864" s="7">
        <v>150212</v>
      </c>
      <c r="C864" s="7">
        <v>3.93</v>
      </c>
      <c r="D864" s="44" t="str">
        <f>[1]!b_info_name(B864)</f>
        <v>15国开12</v>
      </c>
      <c r="E864" s="45">
        <f>[1]!b_info_latestissurercreditrating(B864)</f>
        <v>0</v>
      </c>
      <c r="F864" s="46">
        <f ca="1">[1]!b_anal_day(B864,$A$5)/365</f>
        <v>1</v>
      </c>
      <c r="G864" s="47">
        <f ca="1">[1]!b_anal_yield_cnbd(B864,$A$5)</f>
        <v>0</v>
      </c>
      <c r="H864" s="47">
        <f t="shared" ca="1" si="42"/>
        <v>393</v>
      </c>
      <c r="I864" s="47">
        <f ca="1">[1]!b_anal_yield_cnbd(B864,$A$7)</f>
        <v>0</v>
      </c>
      <c r="J864" s="47">
        <f t="shared" ca="1" si="43"/>
        <v>0</v>
      </c>
      <c r="K864" s="45" t="str">
        <f>[1]!s_info_Nature(B864)</f>
        <v>中央国有企业</v>
      </c>
      <c r="L864" s="45" t="str">
        <f>[1]!b_info_windl1type(B864)</f>
        <v>金融债</v>
      </c>
      <c r="M864" s="17">
        <f>[1]!b_info_couponrate(B864)</f>
        <v>3.54</v>
      </c>
      <c r="N864" s="18" t="str">
        <f>[1]!B_Info_ListedDate(B864)</f>
        <v>2015-06-23</v>
      </c>
      <c r="O864" s="18" t="str">
        <f>[1]!b_issue_firstissue(B864)</f>
        <v>2015-06-16</v>
      </c>
      <c r="P864" s="4">
        <f t="shared" ca="1" si="44"/>
        <v>42905</v>
      </c>
    </row>
    <row r="865" spans="2:16">
      <c r="B865" s="7">
        <v>150212</v>
      </c>
      <c r="C865" s="7">
        <v>3.92</v>
      </c>
      <c r="D865" s="44" t="str">
        <f>[1]!b_info_name(B865)</f>
        <v>15国开12</v>
      </c>
      <c r="E865" s="45">
        <f>[1]!b_info_latestissurercreditrating(B865)</f>
        <v>0</v>
      </c>
      <c r="F865" s="46">
        <f ca="1">[1]!b_anal_day(B865,$A$5)/365</f>
        <v>1</v>
      </c>
      <c r="G865" s="47">
        <f ca="1">[1]!b_anal_yield_cnbd(B865,$A$5)</f>
        <v>0</v>
      </c>
      <c r="H865" s="47">
        <f t="shared" ca="1" si="42"/>
        <v>392</v>
      </c>
      <c r="I865" s="47">
        <f ca="1">[1]!b_anal_yield_cnbd(B865,$A$7)</f>
        <v>0</v>
      </c>
      <c r="J865" s="47">
        <f t="shared" ca="1" si="43"/>
        <v>0</v>
      </c>
      <c r="K865" s="45" t="str">
        <f>[1]!s_info_Nature(B865)</f>
        <v>中央国有企业</v>
      </c>
      <c r="L865" s="45" t="str">
        <f>[1]!b_info_windl1type(B865)</f>
        <v>金融债</v>
      </c>
      <c r="M865" s="17">
        <f>[1]!b_info_couponrate(B865)</f>
        <v>3.54</v>
      </c>
      <c r="N865" s="18" t="str">
        <f>[1]!B_Info_ListedDate(B865)</f>
        <v>2015-06-23</v>
      </c>
      <c r="O865" s="18" t="str">
        <f>[1]!b_issue_firstissue(B865)</f>
        <v>2015-06-16</v>
      </c>
      <c r="P865" s="4">
        <f t="shared" ca="1" si="44"/>
        <v>42905</v>
      </c>
    </row>
    <row r="866" spans="2:16">
      <c r="B866" s="7">
        <v>150212</v>
      </c>
      <c r="C866" s="7">
        <v>3.92</v>
      </c>
      <c r="D866" s="44" t="str">
        <f>[1]!b_info_name(B866)</f>
        <v>15国开12</v>
      </c>
      <c r="E866" s="45">
        <f>[1]!b_info_latestissurercreditrating(B866)</f>
        <v>0</v>
      </c>
      <c r="F866" s="46">
        <f ca="1">[1]!b_anal_day(B866,$A$5)/365</f>
        <v>1</v>
      </c>
      <c r="G866" s="47">
        <f ca="1">[1]!b_anal_yield_cnbd(B866,$A$5)</f>
        <v>0</v>
      </c>
      <c r="H866" s="47">
        <f t="shared" ca="1" si="42"/>
        <v>392</v>
      </c>
      <c r="I866" s="47">
        <f ca="1">[1]!b_anal_yield_cnbd(B866,$A$7)</f>
        <v>0</v>
      </c>
      <c r="J866" s="47">
        <f t="shared" ca="1" si="43"/>
        <v>0</v>
      </c>
      <c r="K866" s="45" t="str">
        <f>[1]!s_info_Nature(B866)</f>
        <v>中央国有企业</v>
      </c>
      <c r="L866" s="45" t="str">
        <f>[1]!b_info_windl1type(B866)</f>
        <v>金融债</v>
      </c>
      <c r="M866" s="17">
        <f>[1]!b_info_couponrate(B866)</f>
        <v>3.54</v>
      </c>
      <c r="N866" s="18" t="str">
        <f>[1]!B_Info_ListedDate(B866)</f>
        <v>2015-06-23</v>
      </c>
      <c r="O866" s="18" t="str">
        <f>[1]!b_issue_firstissue(B866)</f>
        <v>2015-06-16</v>
      </c>
      <c r="P866" s="4">
        <f t="shared" ca="1" si="44"/>
        <v>42905</v>
      </c>
    </row>
    <row r="867" spans="2:16">
      <c r="B867" s="7">
        <v>1561029</v>
      </c>
      <c r="C867" s="7">
        <v>3.92</v>
      </c>
      <c r="D867" s="44" t="str">
        <f>[1]!b_info_name(B867)</f>
        <v>15湖北债29</v>
      </c>
      <c r="E867" s="45">
        <f>[1]!b_info_latestissurercreditrating(B867)</f>
        <v>0</v>
      </c>
      <c r="F867" s="46">
        <f ca="1">[1]!b_anal_day(B867,$A$5)/365</f>
        <v>1.3123287671232877</v>
      </c>
      <c r="G867" s="47">
        <f ca="1">[1]!b_anal_yield_cnbd(B867,$A$5)</f>
        <v>0</v>
      </c>
      <c r="H867" s="47">
        <f t="shared" ca="1" si="42"/>
        <v>392</v>
      </c>
      <c r="I867" s="47">
        <f ca="1">[1]!b_anal_yield_cnbd(B867,$A$7)</f>
        <v>0</v>
      </c>
      <c r="J867" s="47">
        <f t="shared" ca="1" si="43"/>
        <v>0</v>
      </c>
      <c r="K867" s="45">
        <f>[1]!s_info_Nature(B867)</f>
        <v>0</v>
      </c>
      <c r="L867" s="45" t="str">
        <f>[1]!b_info_windl1type(B867)</f>
        <v>地方政府债</v>
      </c>
      <c r="M867" s="17">
        <f>[1]!b_info_couponrate(B867)</f>
        <v>2.94</v>
      </c>
      <c r="N867" s="18" t="str">
        <f>[1]!B_Info_ListedDate(B867)</f>
        <v>2015-10-21</v>
      </c>
      <c r="O867" s="18" t="str">
        <f>[1]!b_issue_firstissue(B867)</f>
        <v>2015-10-09</v>
      </c>
      <c r="P867" s="4">
        <f t="shared" ca="1" si="44"/>
        <v>42905</v>
      </c>
    </row>
    <row r="868" spans="2:16">
      <c r="B868" s="7">
        <v>1562013</v>
      </c>
      <c r="C868" s="7">
        <v>3.92</v>
      </c>
      <c r="D868" s="44" t="str">
        <f>[1]!b_info_name(B868)</f>
        <v>15湖南债13</v>
      </c>
      <c r="E868" s="45">
        <f>[1]!b_info_latestissurercreditrating(B868)</f>
        <v>0</v>
      </c>
      <c r="F868" s="46">
        <f ca="1">[1]!b_anal_day(B868,$A$5)/365</f>
        <v>1.4328767123287671</v>
      </c>
      <c r="G868" s="47">
        <f ca="1">[1]!b_anal_yield_cnbd(B868,$A$5)</f>
        <v>0</v>
      </c>
      <c r="H868" s="47">
        <f t="shared" ref="H868:H931" ca="1" si="45">(IF(C868&lt;0.1,C868*100,C868)-G868)*100</f>
        <v>392</v>
      </c>
      <c r="I868" s="47">
        <f ca="1">[1]!b_anal_yield_cnbd(B868,$A$7)</f>
        <v>0</v>
      </c>
      <c r="J868" s="47">
        <f t="shared" ref="J868:J931" ca="1" si="46">(G868-I868)*100</f>
        <v>0</v>
      </c>
      <c r="K868" s="45">
        <f>[1]!s_info_Nature(B868)</f>
        <v>0</v>
      </c>
      <c r="L868" s="45" t="str">
        <f>[1]!b_info_windl1type(B868)</f>
        <v>地方政府债</v>
      </c>
      <c r="M868" s="17">
        <f>[1]!b_info_couponrate(B868)</f>
        <v>3.04</v>
      </c>
      <c r="N868" s="18" t="str">
        <f>[1]!B_Info_ListedDate(B868)</f>
        <v>2015-12-03</v>
      </c>
      <c r="O868" s="18" t="str">
        <f>[1]!b_issue_firstissue(B868)</f>
        <v>2015-11-20</v>
      </c>
      <c r="P868" s="4">
        <f t="shared" ref="P868:P931" ca="1" si="47">$A$2</f>
        <v>42905</v>
      </c>
    </row>
    <row r="869" spans="2:16">
      <c r="B869" s="7">
        <v>170005</v>
      </c>
      <c r="C869" s="7">
        <v>3.91</v>
      </c>
      <c r="D869" s="44" t="str">
        <f>[1]!b_info_name(B869)</f>
        <v>17附息国债05</v>
      </c>
      <c r="E869" s="45">
        <f>[1]!b_info_latestissurercreditrating(B869)</f>
        <v>0</v>
      </c>
      <c r="F869" s="46">
        <f ca="1">[1]!b_anal_day(B869,$A$5)/365</f>
        <v>29.695890410958903</v>
      </c>
      <c r="G869" s="47">
        <f ca="1">[1]!b_anal_yield_cnbd(B869,$A$5)</f>
        <v>0</v>
      </c>
      <c r="H869" s="47">
        <f t="shared" ca="1" si="45"/>
        <v>391</v>
      </c>
      <c r="I869" s="47">
        <f ca="1">[1]!b_anal_yield_cnbd(B869,$A$7)</f>
        <v>0</v>
      </c>
      <c r="J869" s="47">
        <f t="shared" ca="1" si="46"/>
        <v>0</v>
      </c>
      <c r="K869" s="45">
        <f>[1]!s_info_Nature(B869)</f>
        <v>0</v>
      </c>
      <c r="L869" s="45" t="str">
        <f>[1]!b_info_windl1type(B869)</f>
        <v>国债</v>
      </c>
      <c r="M869" s="17">
        <f>[1]!b_info_couponrate(B869)</f>
        <v>3.77</v>
      </c>
      <c r="N869" s="18" t="str">
        <f>[1]!B_Info_ListedDate(B869)</f>
        <v>2017-02-22</v>
      </c>
      <c r="O869" s="18" t="str">
        <f>[1]!b_issue_firstissue(B869)</f>
        <v>2017-02-17</v>
      </c>
      <c r="P869" s="4">
        <f t="shared" ca="1" si="47"/>
        <v>42905</v>
      </c>
    </row>
    <row r="870" spans="2:16">
      <c r="B870" s="7">
        <v>130016</v>
      </c>
      <c r="C870" s="7">
        <v>3.9</v>
      </c>
      <c r="D870" s="44" t="str">
        <f>[1]!b_info_name(B870)</f>
        <v>13附息国债16</v>
      </c>
      <c r="E870" s="45">
        <f>[1]!b_info_latestissurercreditrating(B870)</f>
        <v>0</v>
      </c>
      <c r="F870" s="46">
        <f ca="1">[1]!b_anal_day(B870,$A$5)/365</f>
        <v>16.161643835616438</v>
      </c>
      <c r="G870" s="47">
        <f ca="1">[1]!b_anal_yield_cnbd(B870,$A$5)</f>
        <v>0</v>
      </c>
      <c r="H870" s="47">
        <f t="shared" ca="1" si="45"/>
        <v>390</v>
      </c>
      <c r="I870" s="47">
        <f ca="1">[1]!b_anal_yield_cnbd(B870,$A$7)</f>
        <v>0</v>
      </c>
      <c r="J870" s="47">
        <f t="shared" ca="1" si="46"/>
        <v>0</v>
      </c>
      <c r="K870" s="45">
        <f>[1]!s_info_Nature(B870)</f>
        <v>0</v>
      </c>
      <c r="L870" s="45" t="str">
        <f>[1]!b_info_windl1type(B870)</f>
        <v>国债</v>
      </c>
      <c r="M870" s="17">
        <f>[1]!b_info_couponrate(B870)</f>
        <v>4.32</v>
      </c>
      <c r="N870" s="18" t="str">
        <f>[1]!B_Info_ListedDate(B870)</f>
        <v>2013-08-16</v>
      </c>
      <c r="O870" s="18" t="str">
        <f>[1]!b_issue_firstissue(B870)</f>
        <v>2013-08-09</v>
      </c>
      <c r="P870" s="4">
        <f t="shared" ca="1" si="47"/>
        <v>42905</v>
      </c>
    </row>
    <row r="871" spans="2:16">
      <c r="B871" s="7">
        <v>170408</v>
      </c>
      <c r="C871" s="7">
        <v>3.9</v>
      </c>
      <c r="D871" s="44" t="str">
        <f>[1]!b_info_name(B871)</f>
        <v>17农发08</v>
      </c>
      <c r="E871" s="45">
        <f>[1]!b_info_latestissurercreditrating(B871)</f>
        <v>0</v>
      </c>
      <c r="F871" s="46">
        <f ca="1">[1]!b_anal_day(B871,$A$5)/365</f>
        <v>0.84109589041095889</v>
      </c>
      <c r="G871" s="47">
        <f ca="1">[1]!b_anal_yield_cnbd(B871,$A$5)</f>
        <v>0</v>
      </c>
      <c r="H871" s="47">
        <f t="shared" ca="1" si="45"/>
        <v>390</v>
      </c>
      <c r="I871" s="47">
        <f ca="1">[1]!b_anal_yield_cnbd(B871,$A$7)</f>
        <v>0</v>
      </c>
      <c r="J871" s="47">
        <f t="shared" ca="1" si="46"/>
        <v>0</v>
      </c>
      <c r="K871" s="45" t="str">
        <f>[1]!s_info_Nature(B871)</f>
        <v>中央国有企业</v>
      </c>
      <c r="L871" s="45" t="str">
        <f>[1]!b_info_windl1type(B871)</f>
        <v>金融债</v>
      </c>
      <c r="M871" s="17">
        <f>[1]!b_info_couponrate(B871)</f>
        <v>3.61</v>
      </c>
      <c r="N871" s="18" t="str">
        <f>[1]!B_Info_ListedDate(B871)</f>
        <v>2017-04-25</v>
      </c>
      <c r="O871" s="18" t="str">
        <f>[1]!b_issue_firstissue(B871)</f>
        <v>2017-04-19</v>
      </c>
      <c r="P871" s="4">
        <f t="shared" ca="1" si="47"/>
        <v>42905</v>
      </c>
    </row>
    <row r="872" spans="2:16">
      <c r="B872" s="7">
        <v>170408</v>
      </c>
      <c r="C872" s="7">
        <v>3.9</v>
      </c>
      <c r="D872" s="44" t="str">
        <f>[1]!b_info_name(B872)</f>
        <v>17农发08</v>
      </c>
      <c r="E872" s="45">
        <f>[1]!b_info_latestissurercreditrating(B872)</f>
        <v>0</v>
      </c>
      <c r="F872" s="46">
        <f ca="1">[1]!b_anal_day(B872,$A$5)/365</f>
        <v>0.84109589041095889</v>
      </c>
      <c r="G872" s="47">
        <f ca="1">[1]!b_anal_yield_cnbd(B872,$A$5)</f>
        <v>0</v>
      </c>
      <c r="H872" s="47">
        <f t="shared" ca="1" si="45"/>
        <v>390</v>
      </c>
      <c r="I872" s="47">
        <f ca="1">[1]!b_anal_yield_cnbd(B872,$A$7)</f>
        <v>0</v>
      </c>
      <c r="J872" s="47">
        <f t="shared" ca="1" si="46"/>
        <v>0</v>
      </c>
      <c r="K872" s="45" t="str">
        <f>[1]!s_info_Nature(B872)</f>
        <v>中央国有企业</v>
      </c>
      <c r="L872" s="45" t="str">
        <f>[1]!b_info_windl1type(B872)</f>
        <v>金融债</v>
      </c>
      <c r="M872" s="17">
        <f>[1]!b_info_couponrate(B872)</f>
        <v>3.61</v>
      </c>
      <c r="N872" s="18" t="str">
        <f>[1]!B_Info_ListedDate(B872)</f>
        <v>2017-04-25</v>
      </c>
      <c r="O872" s="18" t="str">
        <f>[1]!b_issue_firstissue(B872)</f>
        <v>2017-04-19</v>
      </c>
      <c r="P872" s="4">
        <f t="shared" ca="1" si="47"/>
        <v>42905</v>
      </c>
    </row>
    <row r="873" spans="2:16">
      <c r="B873" s="7">
        <v>170408</v>
      </c>
      <c r="C873" s="7">
        <v>3.9</v>
      </c>
      <c r="D873" s="44" t="str">
        <f>[1]!b_info_name(B873)</f>
        <v>17农发08</v>
      </c>
      <c r="E873" s="45">
        <f>[1]!b_info_latestissurercreditrating(B873)</f>
        <v>0</v>
      </c>
      <c r="F873" s="46">
        <f ca="1">[1]!b_anal_day(B873,$A$5)/365</f>
        <v>0.84109589041095889</v>
      </c>
      <c r="G873" s="47">
        <f ca="1">[1]!b_anal_yield_cnbd(B873,$A$5)</f>
        <v>0</v>
      </c>
      <c r="H873" s="47">
        <f t="shared" ca="1" si="45"/>
        <v>390</v>
      </c>
      <c r="I873" s="47">
        <f ca="1">[1]!b_anal_yield_cnbd(B873,$A$7)</f>
        <v>0</v>
      </c>
      <c r="J873" s="47">
        <f t="shared" ca="1" si="46"/>
        <v>0</v>
      </c>
      <c r="K873" s="45" t="str">
        <f>[1]!s_info_Nature(B873)</f>
        <v>中央国有企业</v>
      </c>
      <c r="L873" s="45" t="str">
        <f>[1]!b_info_windl1type(B873)</f>
        <v>金融债</v>
      </c>
      <c r="M873" s="17">
        <f>[1]!b_info_couponrate(B873)</f>
        <v>3.61</v>
      </c>
      <c r="N873" s="18" t="str">
        <f>[1]!B_Info_ListedDate(B873)</f>
        <v>2017-04-25</v>
      </c>
      <c r="O873" s="18" t="str">
        <f>[1]!b_issue_firstissue(B873)</f>
        <v>2017-04-19</v>
      </c>
      <c r="P873" s="4">
        <f t="shared" ca="1" si="47"/>
        <v>42905</v>
      </c>
    </row>
    <row r="874" spans="2:16">
      <c r="B874" s="7">
        <v>170408</v>
      </c>
      <c r="C874" s="7">
        <v>3.9</v>
      </c>
      <c r="D874" s="44" t="str">
        <f>[1]!b_info_name(B874)</f>
        <v>17农发08</v>
      </c>
      <c r="E874" s="45">
        <f>[1]!b_info_latestissurercreditrating(B874)</f>
        <v>0</v>
      </c>
      <c r="F874" s="46">
        <f ca="1">[1]!b_anal_day(B874,$A$5)/365</f>
        <v>0.84109589041095889</v>
      </c>
      <c r="G874" s="47">
        <f ca="1">[1]!b_anal_yield_cnbd(B874,$A$5)</f>
        <v>0</v>
      </c>
      <c r="H874" s="47">
        <f t="shared" ca="1" si="45"/>
        <v>390</v>
      </c>
      <c r="I874" s="47">
        <f ca="1">[1]!b_anal_yield_cnbd(B874,$A$7)</f>
        <v>0</v>
      </c>
      <c r="J874" s="47">
        <f t="shared" ca="1" si="46"/>
        <v>0</v>
      </c>
      <c r="K874" s="45" t="str">
        <f>[1]!s_info_Nature(B874)</f>
        <v>中央国有企业</v>
      </c>
      <c r="L874" s="45" t="str">
        <f>[1]!b_info_windl1type(B874)</f>
        <v>金融债</v>
      </c>
      <c r="M874" s="17">
        <f>[1]!b_info_couponrate(B874)</f>
        <v>3.61</v>
      </c>
      <c r="N874" s="18" t="str">
        <f>[1]!B_Info_ListedDate(B874)</f>
        <v>2017-04-25</v>
      </c>
      <c r="O874" s="18" t="str">
        <f>[1]!b_issue_firstissue(B874)</f>
        <v>2017-04-19</v>
      </c>
      <c r="P874" s="4">
        <f t="shared" ca="1" si="47"/>
        <v>42905</v>
      </c>
    </row>
    <row r="875" spans="2:16">
      <c r="B875" s="7">
        <v>111795264</v>
      </c>
      <c r="C875" s="7">
        <v>3.9</v>
      </c>
      <c r="D875" s="44" t="str">
        <f>[1]!b_info_name(B875)</f>
        <v>17宁波银行CD068</v>
      </c>
      <c r="E875" s="45" t="str">
        <f>[1]!b_info_latestissurercreditrating(B875)</f>
        <v>AAA</v>
      </c>
      <c r="F875" s="46">
        <f ca="1">[1]!b_anal_day(B875,$A$5)/365</f>
        <v>0</v>
      </c>
      <c r="G875" s="47">
        <f ca="1">[1]!b_anal_yield_cnbd(B875,$A$5)</f>
        <v>0</v>
      </c>
      <c r="H875" s="47">
        <f t="shared" ca="1" si="45"/>
        <v>390</v>
      </c>
      <c r="I875" s="47">
        <f ca="1">[1]!b_anal_yield_cnbd(B875,$A$7)</f>
        <v>0</v>
      </c>
      <c r="J875" s="47">
        <f t="shared" ca="1" si="46"/>
        <v>0</v>
      </c>
      <c r="K875" s="45">
        <f>[1]!s_info_Nature(B875)</f>
        <v>0</v>
      </c>
      <c r="L875" s="45" t="str">
        <f>[1]!b_info_windl1type(B875)</f>
        <v>同业存单</v>
      </c>
      <c r="M875" s="17">
        <f>[1]!b_info_couponrate(B875)</f>
        <v>3.95</v>
      </c>
      <c r="N875" s="18" t="str">
        <f>[1]!B_Info_ListedDate(B875)</f>
        <v>2017-04-10</v>
      </c>
      <c r="O875" s="18" t="str">
        <f>[1]!b_issue_firstissue(B875)</f>
        <v>2017-04-07</v>
      </c>
      <c r="P875" s="4">
        <f t="shared" ca="1" si="47"/>
        <v>42905</v>
      </c>
    </row>
    <row r="876" spans="2:16">
      <c r="B876" s="7">
        <v>111711079</v>
      </c>
      <c r="C876" s="7">
        <v>3.9</v>
      </c>
      <c r="D876" s="44" t="str">
        <f>[1]!b_info_name(B876)</f>
        <v>17平安银行CD079</v>
      </c>
      <c r="E876" s="45" t="str">
        <f>[1]!b_info_latestissurercreditrating(B876)</f>
        <v>AAA</v>
      </c>
      <c r="F876" s="46">
        <f ca="1">[1]!b_anal_day(B876,$A$5)/365</f>
        <v>0</v>
      </c>
      <c r="G876" s="47">
        <f ca="1">[1]!b_anal_yield_cnbd(B876,$A$5)</f>
        <v>0</v>
      </c>
      <c r="H876" s="47">
        <f t="shared" ca="1" si="45"/>
        <v>390</v>
      </c>
      <c r="I876" s="47">
        <f ca="1">[1]!b_anal_yield_cnbd(B876,$A$7)</f>
        <v>0</v>
      </c>
      <c r="J876" s="47">
        <f t="shared" ca="1" si="46"/>
        <v>0</v>
      </c>
      <c r="K876" s="45" t="str">
        <f>[1]!s_info_Nature(B876)</f>
        <v>公众企业</v>
      </c>
      <c r="L876" s="45" t="str">
        <f>[1]!b_info_windl1type(B876)</f>
        <v>同业存单</v>
      </c>
      <c r="M876" s="17">
        <f>[1]!b_info_couponrate(B876)</f>
        <v>4.4000000000000004</v>
      </c>
      <c r="N876" s="18" t="str">
        <f>[1]!B_Info_ListedDate(B876)</f>
        <v>2017-02-24</v>
      </c>
      <c r="O876" s="18" t="str">
        <f>[1]!b_issue_firstissue(B876)</f>
        <v>2017-02-23</v>
      </c>
      <c r="P876" s="4">
        <f t="shared" ca="1" si="47"/>
        <v>42905</v>
      </c>
    </row>
    <row r="877" spans="2:16">
      <c r="B877" s="7">
        <v>170408</v>
      </c>
      <c r="C877" s="7">
        <v>3.9</v>
      </c>
      <c r="D877" s="44" t="str">
        <f>[1]!b_info_name(B877)</f>
        <v>17农发08</v>
      </c>
      <c r="E877" s="45">
        <f>[1]!b_info_latestissurercreditrating(B877)</f>
        <v>0</v>
      </c>
      <c r="F877" s="46">
        <f ca="1">[1]!b_anal_day(B877,$A$5)/365</f>
        <v>0.84109589041095889</v>
      </c>
      <c r="G877" s="47">
        <f ca="1">[1]!b_anal_yield_cnbd(B877,$A$5)</f>
        <v>0</v>
      </c>
      <c r="H877" s="47">
        <f t="shared" ca="1" si="45"/>
        <v>390</v>
      </c>
      <c r="I877" s="47">
        <f ca="1">[1]!b_anal_yield_cnbd(B877,$A$7)</f>
        <v>0</v>
      </c>
      <c r="J877" s="47">
        <f t="shared" ca="1" si="46"/>
        <v>0</v>
      </c>
      <c r="K877" s="45" t="str">
        <f>[1]!s_info_Nature(B877)</f>
        <v>中央国有企业</v>
      </c>
      <c r="L877" s="45" t="str">
        <f>[1]!b_info_windl1type(B877)</f>
        <v>金融债</v>
      </c>
      <c r="M877" s="17">
        <f>[1]!b_info_couponrate(B877)</f>
        <v>3.61</v>
      </c>
      <c r="N877" s="18" t="str">
        <f>[1]!B_Info_ListedDate(B877)</f>
        <v>2017-04-25</v>
      </c>
      <c r="O877" s="18" t="str">
        <f>[1]!b_issue_firstissue(B877)</f>
        <v>2017-04-19</v>
      </c>
      <c r="P877" s="4">
        <f t="shared" ca="1" si="47"/>
        <v>42905</v>
      </c>
    </row>
    <row r="878" spans="2:16">
      <c r="B878" s="7">
        <v>150309</v>
      </c>
      <c r="C878" s="7">
        <v>3.89</v>
      </c>
      <c r="D878" s="44" t="str">
        <f>[1]!b_info_name(B878)</f>
        <v>15进出09</v>
      </c>
      <c r="E878" s="45">
        <f>[1]!b_info_latestissurercreditrating(B878)</f>
        <v>0</v>
      </c>
      <c r="F878" s="46">
        <f ca="1">[1]!b_anal_day(B878,$A$5)/365</f>
        <v>0.83835616438356164</v>
      </c>
      <c r="G878" s="47">
        <f ca="1">[1]!b_anal_yield_cnbd(B878,$A$5)</f>
        <v>0</v>
      </c>
      <c r="H878" s="47">
        <f t="shared" ca="1" si="45"/>
        <v>389</v>
      </c>
      <c r="I878" s="47">
        <f ca="1">[1]!b_anal_yield_cnbd(B878,$A$7)</f>
        <v>0</v>
      </c>
      <c r="J878" s="47">
        <f t="shared" ca="1" si="46"/>
        <v>0</v>
      </c>
      <c r="K878" s="45" t="str">
        <f>[1]!s_info_Nature(B878)</f>
        <v>中央国有企业</v>
      </c>
      <c r="L878" s="45" t="str">
        <f>[1]!b_info_windl1type(B878)</f>
        <v>金融债</v>
      </c>
      <c r="M878" s="17">
        <f>[1]!b_info_couponrate(B878)</f>
        <v>4.0199999999999996</v>
      </c>
      <c r="N878" s="18" t="str">
        <f>[1]!B_Info_ListedDate(B878)</f>
        <v>2015-04-24</v>
      </c>
      <c r="O878" s="18" t="str">
        <f>[1]!b_issue_firstissue(B878)</f>
        <v>2015-04-15</v>
      </c>
      <c r="P878" s="4">
        <f t="shared" ca="1" si="47"/>
        <v>42905</v>
      </c>
    </row>
    <row r="879" spans="2:16">
      <c r="B879" s="7">
        <v>170204</v>
      </c>
      <c r="C879" s="7">
        <v>3.89</v>
      </c>
      <c r="D879" s="44" t="str">
        <f>[1]!b_info_name(B879)</f>
        <v>17国开04</v>
      </c>
      <c r="E879" s="45">
        <f>[1]!b_info_latestissurercreditrating(B879)</f>
        <v>0</v>
      </c>
      <c r="F879" s="46">
        <f ca="1">[1]!b_anal_day(B879,$A$5)/365</f>
        <v>0.73424657534246573</v>
      </c>
      <c r="G879" s="47">
        <f ca="1">[1]!b_anal_yield_cnbd(B879,$A$5)</f>
        <v>0</v>
      </c>
      <c r="H879" s="47">
        <f t="shared" ca="1" si="45"/>
        <v>389</v>
      </c>
      <c r="I879" s="47">
        <f ca="1">[1]!b_anal_yield_cnbd(B879,$A$7)</f>
        <v>0</v>
      </c>
      <c r="J879" s="47">
        <f t="shared" ca="1" si="46"/>
        <v>0</v>
      </c>
      <c r="K879" s="45" t="str">
        <f>[1]!s_info_Nature(B879)</f>
        <v>中央国有企业</v>
      </c>
      <c r="L879" s="45" t="str">
        <f>[1]!b_info_windl1type(B879)</f>
        <v>金融债</v>
      </c>
      <c r="M879" s="17">
        <f>[1]!b_info_couponrate(B879)</f>
        <v>3.2</v>
      </c>
      <c r="N879" s="18" t="str">
        <f>[1]!B_Info_ListedDate(B879)</f>
        <v>2017-03-15</v>
      </c>
      <c r="O879" s="18" t="str">
        <f>[1]!b_issue_firstissue(B879)</f>
        <v>2017-03-07</v>
      </c>
      <c r="P879" s="4">
        <f t="shared" ca="1" si="47"/>
        <v>42905</v>
      </c>
    </row>
    <row r="880" spans="2:16">
      <c r="B880" s="7">
        <v>170204</v>
      </c>
      <c r="C880" s="7">
        <v>3.89</v>
      </c>
      <c r="D880" s="44" t="str">
        <f>[1]!b_info_name(B880)</f>
        <v>17国开04</v>
      </c>
      <c r="E880" s="45">
        <f>[1]!b_info_latestissurercreditrating(B880)</f>
        <v>0</v>
      </c>
      <c r="F880" s="46">
        <f ca="1">[1]!b_anal_day(B880,$A$5)/365</f>
        <v>0.73424657534246573</v>
      </c>
      <c r="G880" s="47">
        <f ca="1">[1]!b_anal_yield_cnbd(B880,$A$5)</f>
        <v>0</v>
      </c>
      <c r="H880" s="47">
        <f t="shared" ca="1" si="45"/>
        <v>389</v>
      </c>
      <c r="I880" s="47">
        <f ca="1">[1]!b_anal_yield_cnbd(B880,$A$7)</f>
        <v>0</v>
      </c>
      <c r="J880" s="47">
        <f t="shared" ca="1" si="46"/>
        <v>0</v>
      </c>
      <c r="K880" s="45" t="str">
        <f>[1]!s_info_Nature(B880)</f>
        <v>中央国有企业</v>
      </c>
      <c r="L880" s="45" t="str">
        <f>[1]!b_info_windl1type(B880)</f>
        <v>金融债</v>
      </c>
      <c r="M880" s="17">
        <f>[1]!b_info_couponrate(B880)</f>
        <v>3.2</v>
      </c>
      <c r="N880" s="18" t="str">
        <f>[1]!B_Info_ListedDate(B880)</f>
        <v>2017-03-15</v>
      </c>
      <c r="O880" s="18" t="str">
        <f>[1]!b_issue_firstissue(B880)</f>
        <v>2017-03-07</v>
      </c>
      <c r="P880" s="4">
        <f t="shared" ca="1" si="47"/>
        <v>42905</v>
      </c>
    </row>
    <row r="881" spans="2:16">
      <c r="B881" s="7">
        <v>170204</v>
      </c>
      <c r="C881" s="7">
        <v>3.89</v>
      </c>
      <c r="D881" s="44" t="str">
        <f>[1]!b_info_name(B881)</f>
        <v>17国开04</v>
      </c>
      <c r="E881" s="45">
        <f>[1]!b_info_latestissurercreditrating(B881)</f>
        <v>0</v>
      </c>
      <c r="F881" s="46">
        <f ca="1">[1]!b_anal_day(B881,$A$5)/365</f>
        <v>0.73424657534246573</v>
      </c>
      <c r="G881" s="47">
        <f ca="1">[1]!b_anal_yield_cnbd(B881,$A$5)</f>
        <v>0</v>
      </c>
      <c r="H881" s="47">
        <f t="shared" ca="1" si="45"/>
        <v>389</v>
      </c>
      <c r="I881" s="47">
        <f ca="1">[1]!b_anal_yield_cnbd(B881,$A$7)</f>
        <v>0</v>
      </c>
      <c r="J881" s="47">
        <f t="shared" ca="1" si="46"/>
        <v>0</v>
      </c>
      <c r="K881" s="45" t="str">
        <f>[1]!s_info_Nature(B881)</f>
        <v>中央国有企业</v>
      </c>
      <c r="L881" s="45" t="str">
        <f>[1]!b_info_windl1type(B881)</f>
        <v>金融债</v>
      </c>
      <c r="M881" s="17">
        <f>[1]!b_info_couponrate(B881)</f>
        <v>3.2</v>
      </c>
      <c r="N881" s="18" t="str">
        <f>[1]!B_Info_ListedDate(B881)</f>
        <v>2017-03-15</v>
      </c>
      <c r="O881" s="18" t="str">
        <f>[1]!b_issue_firstissue(B881)</f>
        <v>2017-03-07</v>
      </c>
      <c r="P881" s="4">
        <f t="shared" ca="1" si="47"/>
        <v>42905</v>
      </c>
    </row>
    <row r="882" spans="2:16">
      <c r="B882" s="7">
        <v>170204</v>
      </c>
      <c r="C882" s="7">
        <v>3.89</v>
      </c>
      <c r="D882" s="44" t="str">
        <f>[1]!b_info_name(B882)</f>
        <v>17国开04</v>
      </c>
      <c r="E882" s="45">
        <f>[1]!b_info_latestissurercreditrating(B882)</f>
        <v>0</v>
      </c>
      <c r="F882" s="46">
        <f ca="1">[1]!b_anal_day(B882,$A$5)/365</f>
        <v>0.73424657534246573</v>
      </c>
      <c r="G882" s="47">
        <f ca="1">[1]!b_anal_yield_cnbd(B882,$A$5)</f>
        <v>0</v>
      </c>
      <c r="H882" s="47">
        <f t="shared" ca="1" si="45"/>
        <v>389</v>
      </c>
      <c r="I882" s="47">
        <f ca="1">[1]!b_anal_yield_cnbd(B882,$A$7)</f>
        <v>0</v>
      </c>
      <c r="J882" s="47">
        <f t="shared" ca="1" si="46"/>
        <v>0</v>
      </c>
      <c r="K882" s="45" t="str">
        <f>[1]!s_info_Nature(B882)</f>
        <v>中央国有企业</v>
      </c>
      <c r="L882" s="45" t="str">
        <f>[1]!b_info_windl1type(B882)</f>
        <v>金融债</v>
      </c>
      <c r="M882" s="17">
        <f>[1]!b_info_couponrate(B882)</f>
        <v>3.2</v>
      </c>
      <c r="N882" s="18" t="str">
        <f>[1]!B_Info_ListedDate(B882)</f>
        <v>2017-03-15</v>
      </c>
      <c r="O882" s="18" t="str">
        <f>[1]!b_issue_firstissue(B882)</f>
        <v>2017-03-07</v>
      </c>
      <c r="P882" s="4">
        <f t="shared" ca="1" si="47"/>
        <v>42905</v>
      </c>
    </row>
    <row r="883" spans="2:16">
      <c r="B883" s="7">
        <v>170204</v>
      </c>
      <c r="C883" s="7">
        <v>3.89</v>
      </c>
      <c r="D883" s="44" t="str">
        <f>[1]!b_info_name(B883)</f>
        <v>17国开04</v>
      </c>
      <c r="E883" s="45">
        <f>[1]!b_info_latestissurercreditrating(B883)</f>
        <v>0</v>
      </c>
      <c r="F883" s="46">
        <f ca="1">[1]!b_anal_day(B883,$A$5)/365</f>
        <v>0.73424657534246573</v>
      </c>
      <c r="G883" s="47">
        <f ca="1">[1]!b_anal_yield_cnbd(B883,$A$5)</f>
        <v>0</v>
      </c>
      <c r="H883" s="47">
        <f t="shared" ca="1" si="45"/>
        <v>389</v>
      </c>
      <c r="I883" s="47">
        <f ca="1">[1]!b_anal_yield_cnbd(B883,$A$7)</f>
        <v>0</v>
      </c>
      <c r="J883" s="47">
        <f t="shared" ca="1" si="46"/>
        <v>0</v>
      </c>
      <c r="K883" s="45" t="str">
        <f>[1]!s_info_Nature(B883)</f>
        <v>中央国有企业</v>
      </c>
      <c r="L883" s="45" t="str">
        <f>[1]!b_info_windl1type(B883)</f>
        <v>金融债</v>
      </c>
      <c r="M883" s="17">
        <f>[1]!b_info_couponrate(B883)</f>
        <v>3.2</v>
      </c>
      <c r="N883" s="18" t="str">
        <f>[1]!B_Info_ListedDate(B883)</f>
        <v>2017-03-15</v>
      </c>
      <c r="O883" s="18" t="str">
        <f>[1]!b_issue_firstissue(B883)</f>
        <v>2017-03-07</v>
      </c>
      <c r="P883" s="4">
        <f t="shared" ca="1" si="47"/>
        <v>42905</v>
      </c>
    </row>
    <row r="884" spans="2:16">
      <c r="B884" s="7">
        <v>170204</v>
      </c>
      <c r="C884" s="7">
        <v>3.88</v>
      </c>
      <c r="D884" s="44" t="str">
        <f>[1]!b_info_name(B884)</f>
        <v>17国开04</v>
      </c>
      <c r="E884" s="45">
        <f>[1]!b_info_latestissurercreditrating(B884)</f>
        <v>0</v>
      </c>
      <c r="F884" s="46">
        <f ca="1">[1]!b_anal_day(B884,$A$5)/365</f>
        <v>0.73424657534246573</v>
      </c>
      <c r="G884" s="47">
        <f ca="1">[1]!b_anal_yield_cnbd(B884,$A$5)</f>
        <v>0</v>
      </c>
      <c r="H884" s="47">
        <f t="shared" ca="1" si="45"/>
        <v>388</v>
      </c>
      <c r="I884" s="47">
        <f ca="1">[1]!b_anal_yield_cnbd(B884,$A$7)</f>
        <v>0</v>
      </c>
      <c r="J884" s="47">
        <f t="shared" ca="1" si="46"/>
        <v>0</v>
      </c>
      <c r="K884" s="45" t="str">
        <f>[1]!s_info_Nature(B884)</f>
        <v>中央国有企业</v>
      </c>
      <c r="L884" s="45" t="str">
        <f>[1]!b_info_windl1type(B884)</f>
        <v>金融债</v>
      </c>
      <c r="M884" s="17">
        <f>[1]!b_info_couponrate(B884)</f>
        <v>3.2</v>
      </c>
      <c r="N884" s="18" t="str">
        <f>[1]!B_Info_ListedDate(B884)</f>
        <v>2017-03-15</v>
      </c>
      <c r="O884" s="18" t="str">
        <f>[1]!b_issue_firstissue(B884)</f>
        <v>2017-03-07</v>
      </c>
      <c r="P884" s="4">
        <f t="shared" ca="1" si="47"/>
        <v>42905</v>
      </c>
    </row>
    <row r="885" spans="2:16">
      <c r="B885" s="7">
        <v>170204</v>
      </c>
      <c r="C885" s="7">
        <v>3.88</v>
      </c>
      <c r="D885" s="44" t="str">
        <f>[1]!b_info_name(B885)</f>
        <v>17国开04</v>
      </c>
      <c r="E885" s="45">
        <f>[1]!b_info_latestissurercreditrating(B885)</f>
        <v>0</v>
      </c>
      <c r="F885" s="46">
        <f ca="1">[1]!b_anal_day(B885,$A$5)/365</f>
        <v>0.73424657534246573</v>
      </c>
      <c r="G885" s="47">
        <f ca="1">[1]!b_anal_yield_cnbd(B885,$A$5)</f>
        <v>0</v>
      </c>
      <c r="H885" s="47">
        <f t="shared" ca="1" si="45"/>
        <v>388</v>
      </c>
      <c r="I885" s="47">
        <f ca="1">[1]!b_anal_yield_cnbd(B885,$A$7)</f>
        <v>0</v>
      </c>
      <c r="J885" s="47">
        <f t="shared" ca="1" si="46"/>
        <v>0</v>
      </c>
      <c r="K885" s="45" t="str">
        <f>[1]!s_info_Nature(B885)</f>
        <v>中央国有企业</v>
      </c>
      <c r="L885" s="45" t="str">
        <f>[1]!b_info_windl1type(B885)</f>
        <v>金融债</v>
      </c>
      <c r="M885" s="17">
        <f>[1]!b_info_couponrate(B885)</f>
        <v>3.2</v>
      </c>
      <c r="N885" s="18" t="str">
        <f>[1]!B_Info_ListedDate(B885)</f>
        <v>2017-03-15</v>
      </c>
      <c r="O885" s="18" t="str">
        <f>[1]!b_issue_firstissue(B885)</f>
        <v>2017-03-07</v>
      </c>
      <c r="P885" s="4">
        <f t="shared" ca="1" si="47"/>
        <v>42905</v>
      </c>
    </row>
    <row r="886" spans="2:16">
      <c r="B886" s="7">
        <v>170204</v>
      </c>
      <c r="C886" s="7">
        <v>3.88</v>
      </c>
      <c r="D886" s="44" t="str">
        <f>[1]!b_info_name(B886)</f>
        <v>17国开04</v>
      </c>
      <c r="E886" s="45">
        <f>[1]!b_info_latestissurercreditrating(B886)</f>
        <v>0</v>
      </c>
      <c r="F886" s="46">
        <f ca="1">[1]!b_anal_day(B886,$A$5)/365</f>
        <v>0.73424657534246573</v>
      </c>
      <c r="G886" s="47">
        <f ca="1">[1]!b_anal_yield_cnbd(B886,$A$5)</f>
        <v>0</v>
      </c>
      <c r="H886" s="47">
        <f t="shared" ca="1" si="45"/>
        <v>388</v>
      </c>
      <c r="I886" s="47">
        <f ca="1">[1]!b_anal_yield_cnbd(B886,$A$7)</f>
        <v>0</v>
      </c>
      <c r="J886" s="47">
        <f t="shared" ca="1" si="46"/>
        <v>0</v>
      </c>
      <c r="K886" s="45" t="str">
        <f>[1]!s_info_Nature(B886)</f>
        <v>中央国有企业</v>
      </c>
      <c r="L886" s="45" t="str">
        <f>[1]!b_info_windl1type(B886)</f>
        <v>金融债</v>
      </c>
      <c r="M886" s="17">
        <f>[1]!b_info_couponrate(B886)</f>
        <v>3.2</v>
      </c>
      <c r="N886" s="18" t="str">
        <f>[1]!B_Info_ListedDate(B886)</f>
        <v>2017-03-15</v>
      </c>
      <c r="O886" s="18" t="str">
        <f>[1]!b_issue_firstissue(B886)</f>
        <v>2017-03-07</v>
      </c>
      <c r="P886" s="4">
        <f t="shared" ca="1" si="47"/>
        <v>42905</v>
      </c>
    </row>
    <row r="887" spans="2:16">
      <c r="B887" s="7">
        <v>170204</v>
      </c>
      <c r="C887" s="7">
        <v>3.88</v>
      </c>
      <c r="D887" s="44" t="str">
        <f>[1]!b_info_name(B887)</f>
        <v>17国开04</v>
      </c>
      <c r="E887" s="45">
        <f>[1]!b_info_latestissurercreditrating(B887)</f>
        <v>0</v>
      </c>
      <c r="F887" s="46">
        <f ca="1">[1]!b_anal_day(B887,$A$5)/365</f>
        <v>0.73424657534246573</v>
      </c>
      <c r="G887" s="47">
        <f ca="1">[1]!b_anal_yield_cnbd(B887,$A$5)</f>
        <v>0</v>
      </c>
      <c r="H887" s="47">
        <f t="shared" ca="1" si="45"/>
        <v>388</v>
      </c>
      <c r="I887" s="47">
        <f ca="1">[1]!b_anal_yield_cnbd(B887,$A$7)</f>
        <v>0</v>
      </c>
      <c r="J887" s="47">
        <f t="shared" ca="1" si="46"/>
        <v>0</v>
      </c>
      <c r="K887" s="45" t="str">
        <f>[1]!s_info_Nature(B887)</f>
        <v>中央国有企业</v>
      </c>
      <c r="L887" s="45" t="str">
        <f>[1]!b_info_windl1type(B887)</f>
        <v>金融债</v>
      </c>
      <c r="M887" s="17">
        <f>[1]!b_info_couponrate(B887)</f>
        <v>3.2</v>
      </c>
      <c r="N887" s="18" t="str">
        <f>[1]!B_Info_ListedDate(B887)</f>
        <v>2017-03-15</v>
      </c>
      <c r="O887" s="18" t="str">
        <f>[1]!b_issue_firstissue(B887)</f>
        <v>2017-03-07</v>
      </c>
      <c r="P887" s="4">
        <f t="shared" ca="1" si="47"/>
        <v>42905</v>
      </c>
    </row>
    <row r="888" spans="2:16">
      <c r="B888" s="7">
        <v>170204</v>
      </c>
      <c r="C888" s="7">
        <v>3.88</v>
      </c>
      <c r="D888" s="44" t="str">
        <f>[1]!b_info_name(B888)</f>
        <v>17国开04</v>
      </c>
      <c r="E888" s="45">
        <f>[1]!b_info_latestissurercreditrating(B888)</f>
        <v>0</v>
      </c>
      <c r="F888" s="46">
        <f ca="1">[1]!b_anal_day(B888,$A$5)/365</f>
        <v>0.73424657534246573</v>
      </c>
      <c r="G888" s="47">
        <f ca="1">[1]!b_anal_yield_cnbd(B888,$A$5)</f>
        <v>0</v>
      </c>
      <c r="H888" s="47">
        <f t="shared" ca="1" si="45"/>
        <v>388</v>
      </c>
      <c r="I888" s="47">
        <f ca="1">[1]!b_anal_yield_cnbd(B888,$A$7)</f>
        <v>0</v>
      </c>
      <c r="J888" s="47">
        <f t="shared" ca="1" si="46"/>
        <v>0</v>
      </c>
      <c r="K888" s="45" t="str">
        <f>[1]!s_info_Nature(B888)</f>
        <v>中央国有企业</v>
      </c>
      <c r="L888" s="45" t="str">
        <f>[1]!b_info_windl1type(B888)</f>
        <v>金融债</v>
      </c>
      <c r="M888" s="17">
        <f>[1]!b_info_couponrate(B888)</f>
        <v>3.2</v>
      </c>
      <c r="N888" s="18" t="str">
        <f>[1]!B_Info_ListedDate(B888)</f>
        <v>2017-03-15</v>
      </c>
      <c r="O888" s="18" t="str">
        <f>[1]!b_issue_firstissue(B888)</f>
        <v>2017-03-07</v>
      </c>
      <c r="P888" s="4">
        <f t="shared" ca="1" si="47"/>
        <v>42905</v>
      </c>
    </row>
    <row r="889" spans="2:16">
      <c r="B889" s="7">
        <v>170204</v>
      </c>
      <c r="C889" s="7">
        <v>3.88</v>
      </c>
      <c r="D889" s="44" t="str">
        <f>[1]!b_info_name(B889)</f>
        <v>17国开04</v>
      </c>
      <c r="E889" s="45">
        <f>[1]!b_info_latestissurercreditrating(B889)</f>
        <v>0</v>
      </c>
      <c r="F889" s="46">
        <f ca="1">[1]!b_anal_day(B889,$A$5)/365</f>
        <v>0.73424657534246573</v>
      </c>
      <c r="G889" s="47">
        <f ca="1">[1]!b_anal_yield_cnbd(B889,$A$5)</f>
        <v>0</v>
      </c>
      <c r="H889" s="47">
        <f t="shared" ca="1" si="45"/>
        <v>388</v>
      </c>
      <c r="I889" s="47">
        <f ca="1">[1]!b_anal_yield_cnbd(B889,$A$7)</f>
        <v>0</v>
      </c>
      <c r="J889" s="47">
        <f t="shared" ca="1" si="46"/>
        <v>0</v>
      </c>
      <c r="K889" s="45" t="str">
        <f>[1]!s_info_Nature(B889)</f>
        <v>中央国有企业</v>
      </c>
      <c r="L889" s="45" t="str">
        <f>[1]!b_info_windl1type(B889)</f>
        <v>金融债</v>
      </c>
      <c r="M889" s="17">
        <f>[1]!b_info_couponrate(B889)</f>
        <v>3.2</v>
      </c>
      <c r="N889" s="18" t="str">
        <f>[1]!B_Info_ListedDate(B889)</f>
        <v>2017-03-15</v>
      </c>
      <c r="O889" s="18" t="str">
        <f>[1]!b_issue_firstissue(B889)</f>
        <v>2017-03-07</v>
      </c>
      <c r="P889" s="4">
        <f t="shared" ca="1" si="47"/>
        <v>42905</v>
      </c>
    </row>
    <row r="890" spans="2:16">
      <c r="B890" s="7">
        <v>170408</v>
      </c>
      <c r="C890" s="7">
        <v>3.88</v>
      </c>
      <c r="D890" s="44" t="str">
        <f>[1]!b_info_name(B890)</f>
        <v>17农发08</v>
      </c>
      <c r="E890" s="45">
        <f>[1]!b_info_latestissurercreditrating(B890)</f>
        <v>0</v>
      </c>
      <c r="F890" s="46">
        <f ca="1">[1]!b_anal_day(B890,$A$5)/365</f>
        <v>0.84109589041095889</v>
      </c>
      <c r="G890" s="47">
        <f ca="1">[1]!b_anal_yield_cnbd(B890,$A$5)</f>
        <v>0</v>
      </c>
      <c r="H890" s="47">
        <f t="shared" ca="1" si="45"/>
        <v>388</v>
      </c>
      <c r="I890" s="47">
        <f ca="1">[1]!b_anal_yield_cnbd(B890,$A$7)</f>
        <v>0</v>
      </c>
      <c r="J890" s="47">
        <f t="shared" ca="1" si="46"/>
        <v>0</v>
      </c>
      <c r="K890" s="45" t="str">
        <f>[1]!s_info_Nature(B890)</f>
        <v>中央国有企业</v>
      </c>
      <c r="L890" s="45" t="str">
        <f>[1]!b_info_windl1type(B890)</f>
        <v>金融债</v>
      </c>
      <c r="M890" s="17">
        <f>[1]!b_info_couponrate(B890)</f>
        <v>3.61</v>
      </c>
      <c r="N890" s="18" t="str">
        <f>[1]!B_Info_ListedDate(B890)</f>
        <v>2017-04-25</v>
      </c>
      <c r="O890" s="18" t="str">
        <f>[1]!b_issue_firstissue(B890)</f>
        <v>2017-04-19</v>
      </c>
      <c r="P890" s="4">
        <f t="shared" ca="1" si="47"/>
        <v>42905</v>
      </c>
    </row>
    <row r="891" spans="2:16">
      <c r="B891" s="7">
        <v>170204</v>
      </c>
      <c r="C891" s="7">
        <v>3.88</v>
      </c>
      <c r="D891" s="44" t="str">
        <f>[1]!b_info_name(B891)</f>
        <v>17国开04</v>
      </c>
      <c r="E891" s="45">
        <f>[1]!b_info_latestissurercreditrating(B891)</f>
        <v>0</v>
      </c>
      <c r="F891" s="46">
        <f ca="1">[1]!b_anal_day(B891,$A$5)/365</f>
        <v>0.73424657534246573</v>
      </c>
      <c r="G891" s="47">
        <f ca="1">[1]!b_anal_yield_cnbd(B891,$A$5)</f>
        <v>0</v>
      </c>
      <c r="H891" s="47">
        <f t="shared" ca="1" si="45"/>
        <v>388</v>
      </c>
      <c r="I891" s="47">
        <f ca="1">[1]!b_anal_yield_cnbd(B891,$A$7)</f>
        <v>0</v>
      </c>
      <c r="J891" s="47">
        <f t="shared" ca="1" si="46"/>
        <v>0</v>
      </c>
      <c r="K891" s="45" t="str">
        <f>[1]!s_info_Nature(B891)</f>
        <v>中央国有企业</v>
      </c>
      <c r="L891" s="45" t="str">
        <f>[1]!b_info_windl1type(B891)</f>
        <v>金融债</v>
      </c>
      <c r="M891" s="17">
        <f>[1]!b_info_couponrate(B891)</f>
        <v>3.2</v>
      </c>
      <c r="N891" s="18" t="str">
        <f>[1]!B_Info_ListedDate(B891)</f>
        <v>2017-03-15</v>
      </c>
      <c r="O891" s="18" t="str">
        <f>[1]!b_issue_firstissue(B891)</f>
        <v>2017-03-07</v>
      </c>
      <c r="P891" s="4">
        <f t="shared" ca="1" si="47"/>
        <v>42905</v>
      </c>
    </row>
    <row r="892" spans="2:16">
      <c r="B892" s="7">
        <v>170204</v>
      </c>
      <c r="C892" s="7">
        <v>3.88</v>
      </c>
      <c r="D892" s="44" t="str">
        <f>[1]!b_info_name(B892)</f>
        <v>17国开04</v>
      </c>
      <c r="E892" s="45">
        <f>[1]!b_info_latestissurercreditrating(B892)</f>
        <v>0</v>
      </c>
      <c r="F892" s="46">
        <f ca="1">[1]!b_anal_day(B892,$A$5)/365</f>
        <v>0.73424657534246573</v>
      </c>
      <c r="G892" s="47">
        <f ca="1">[1]!b_anal_yield_cnbd(B892,$A$5)</f>
        <v>0</v>
      </c>
      <c r="H892" s="47">
        <f t="shared" ca="1" si="45"/>
        <v>388</v>
      </c>
      <c r="I892" s="47">
        <f ca="1">[1]!b_anal_yield_cnbd(B892,$A$7)</f>
        <v>0</v>
      </c>
      <c r="J892" s="47">
        <f t="shared" ca="1" si="46"/>
        <v>0</v>
      </c>
      <c r="K892" s="45" t="str">
        <f>[1]!s_info_Nature(B892)</f>
        <v>中央国有企业</v>
      </c>
      <c r="L892" s="45" t="str">
        <f>[1]!b_info_windl1type(B892)</f>
        <v>金融债</v>
      </c>
      <c r="M892" s="17">
        <f>[1]!b_info_couponrate(B892)</f>
        <v>3.2</v>
      </c>
      <c r="N892" s="18" t="str">
        <f>[1]!B_Info_ListedDate(B892)</f>
        <v>2017-03-15</v>
      </c>
      <c r="O892" s="18" t="str">
        <f>[1]!b_issue_firstissue(B892)</f>
        <v>2017-03-07</v>
      </c>
      <c r="P892" s="4">
        <f t="shared" ca="1" si="47"/>
        <v>42905</v>
      </c>
    </row>
    <row r="893" spans="2:16">
      <c r="B893" s="7">
        <v>170204</v>
      </c>
      <c r="C893" s="7">
        <v>3.88</v>
      </c>
      <c r="D893" s="44" t="str">
        <f>[1]!b_info_name(B893)</f>
        <v>17国开04</v>
      </c>
      <c r="E893" s="45">
        <f>[1]!b_info_latestissurercreditrating(B893)</f>
        <v>0</v>
      </c>
      <c r="F893" s="46">
        <f ca="1">[1]!b_anal_day(B893,$A$5)/365</f>
        <v>0.73424657534246573</v>
      </c>
      <c r="G893" s="47">
        <f ca="1">[1]!b_anal_yield_cnbd(B893,$A$5)</f>
        <v>0</v>
      </c>
      <c r="H893" s="47">
        <f t="shared" ca="1" si="45"/>
        <v>388</v>
      </c>
      <c r="I893" s="47">
        <f ca="1">[1]!b_anal_yield_cnbd(B893,$A$7)</f>
        <v>0</v>
      </c>
      <c r="J893" s="47">
        <f t="shared" ca="1" si="46"/>
        <v>0</v>
      </c>
      <c r="K893" s="45" t="str">
        <f>[1]!s_info_Nature(B893)</f>
        <v>中央国有企业</v>
      </c>
      <c r="L893" s="45" t="str">
        <f>[1]!b_info_windl1type(B893)</f>
        <v>金融债</v>
      </c>
      <c r="M893" s="17">
        <f>[1]!b_info_couponrate(B893)</f>
        <v>3.2</v>
      </c>
      <c r="N893" s="18" t="str">
        <f>[1]!B_Info_ListedDate(B893)</f>
        <v>2017-03-15</v>
      </c>
      <c r="O893" s="18" t="str">
        <f>[1]!b_issue_firstissue(B893)</f>
        <v>2017-03-07</v>
      </c>
      <c r="P893" s="4">
        <f t="shared" ca="1" si="47"/>
        <v>42905</v>
      </c>
    </row>
    <row r="894" spans="2:16">
      <c r="B894" s="7">
        <v>150409</v>
      </c>
      <c r="C894" s="7">
        <v>3.88</v>
      </c>
      <c r="D894" s="44" t="str">
        <f>[1]!b_info_name(B894)</f>
        <v>15农发09</v>
      </c>
      <c r="E894" s="45">
        <f>[1]!b_info_latestissurercreditrating(B894)</f>
        <v>0</v>
      </c>
      <c r="F894" s="46">
        <f ca="1">[1]!b_anal_day(B894,$A$5)/365</f>
        <v>0.84383561643835614</v>
      </c>
      <c r="G894" s="47">
        <f ca="1">[1]!b_anal_yield_cnbd(B894,$A$5)</f>
        <v>0</v>
      </c>
      <c r="H894" s="47">
        <f t="shared" ca="1" si="45"/>
        <v>388</v>
      </c>
      <c r="I894" s="47">
        <f ca="1">[1]!b_anal_yield_cnbd(B894,$A$7)</f>
        <v>0</v>
      </c>
      <c r="J894" s="47">
        <f t="shared" ca="1" si="46"/>
        <v>0</v>
      </c>
      <c r="K894" s="45" t="str">
        <f>[1]!s_info_Nature(B894)</f>
        <v>中央国有企业</v>
      </c>
      <c r="L894" s="45" t="str">
        <f>[1]!b_info_windl1type(B894)</f>
        <v>金融债</v>
      </c>
      <c r="M894" s="17">
        <f>[1]!b_info_couponrate(B894)</f>
        <v>3.99</v>
      </c>
      <c r="N894" s="18" t="str">
        <f>[1]!B_Info_ListedDate(B894)</f>
        <v>2015-04-28</v>
      </c>
      <c r="O894" s="18" t="str">
        <f>[1]!b_issue_firstissue(B894)</f>
        <v>2015-04-16</v>
      </c>
      <c r="P894" s="4">
        <f t="shared" ca="1" si="47"/>
        <v>42905</v>
      </c>
    </row>
    <row r="895" spans="2:16">
      <c r="B895" s="7">
        <v>150406</v>
      </c>
      <c r="C895" s="7">
        <v>3.88</v>
      </c>
      <c r="D895" s="44" t="str">
        <f>[1]!b_info_name(B895)</f>
        <v>15农发06</v>
      </c>
      <c r="E895" s="45">
        <f>[1]!b_info_latestissurercreditrating(B895)</f>
        <v>0</v>
      </c>
      <c r="F895" s="46">
        <f ca="1">[1]!b_anal_day(B895,$A$5)/365</f>
        <v>0.72602739726027399</v>
      </c>
      <c r="G895" s="47">
        <f ca="1">[1]!b_anal_yield_cnbd(B895,$A$5)</f>
        <v>0</v>
      </c>
      <c r="H895" s="47">
        <f t="shared" ca="1" si="45"/>
        <v>388</v>
      </c>
      <c r="I895" s="47">
        <f ca="1">[1]!b_anal_yield_cnbd(B895,$A$7)</f>
        <v>0</v>
      </c>
      <c r="J895" s="47">
        <f t="shared" ca="1" si="46"/>
        <v>0</v>
      </c>
      <c r="K895" s="45" t="str">
        <f>[1]!s_info_Nature(B895)</f>
        <v>中央国有企业</v>
      </c>
      <c r="L895" s="45" t="str">
        <f>[1]!b_info_windl1type(B895)</f>
        <v>金融债</v>
      </c>
      <c r="M895" s="17">
        <f>[1]!b_info_couponrate(B895)</f>
        <v>3.83</v>
      </c>
      <c r="N895" s="18" t="str">
        <f>[1]!B_Info_ListedDate(B895)</f>
        <v>2015-03-16</v>
      </c>
      <c r="O895" s="18" t="str">
        <f>[1]!b_issue_firstissue(B895)</f>
        <v>2015-03-05</v>
      </c>
      <c r="P895" s="4">
        <f t="shared" ca="1" si="47"/>
        <v>42905</v>
      </c>
    </row>
    <row r="896" spans="2:16">
      <c r="B896" s="7">
        <v>170204</v>
      </c>
      <c r="C896" s="7">
        <v>3.88</v>
      </c>
      <c r="D896" s="44" t="str">
        <f>[1]!b_info_name(B896)</f>
        <v>17国开04</v>
      </c>
      <c r="E896" s="45">
        <f>[1]!b_info_latestissurercreditrating(B896)</f>
        <v>0</v>
      </c>
      <c r="F896" s="46">
        <f ca="1">[1]!b_anal_day(B896,$A$5)/365</f>
        <v>0.73424657534246573</v>
      </c>
      <c r="G896" s="47">
        <f ca="1">[1]!b_anal_yield_cnbd(B896,$A$5)</f>
        <v>0</v>
      </c>
      <c r="H896" s="47">
        <f t="shared" ca="1" si="45"/>
        <v>388</v>
      </c>
      <c r="I896" s="47">
        <f ca="1">[1]!b_anal_yield_cnbd(B896,$A$7)</f>
        <v>0</v>
      </c>
      <c r="J896" s="47">
        <f t="shared" ca="1" si="46"/>
        <v>0</v>
      </c>
      <c r="K896" s="45" t="str">
        <f>[1]!s_info_Nature(B896)</f>
        <v>中央国有企业</v>
      </c>
      <c r="L896" s="45" t="str">
        <f>[1]!b_info_windl1type(B896)</f>
        <v>金融债</v>
      </c>
      <c r="M896" s="17">
        <f>[1]!b_info_couponrate(B896)</f>
        <v>3.2</v>
      </c>
      <c r="N896" s="18" t="str">
        <f>[1]!B_Info_ListedDate(B896)</f>
        <v>2017-03-15</v>
      </c>
      <c r="O896" s="18" t="str">
        <f>[1]!b_issue_firstissue(B896)</f>
        <v>2017-03-07</v>
      </c>
      <c r="P896" s="4">
        <f t="shared" ca="1" si="47"/>
        <v>42905</v>
      </c>
    </row>
    <row r="897" spans="2:16">
      <c r="B897" s="7">
        <v>170204</v>
      </c>
      <c r="C897" s="7">
        <v>3.875</v>
      </c>
      <c r="D897" s="44" t="str">
        <f>[1]!b_info_name(B897)</f>
        <v>17国开04</v>
      </c>
      <c r="E897" s="45">
        <f>[1]!b_info_latestissurercreditrating(B897)</f>
        <v>0</v>
      </c>
      <c r="F897" s="46">
        <f ca="1">[1]!b_anal_day(B897,$A$5)/365</f>
        <v>0.73424657534246573</v>
      </c>
      <c r="G897" s="47">
        <f ca="1">[1]!b_anal_yield_cnbd(B897,$A$5)</f>
        <v>0</v>
      </c>
      <c r="H897" s="47">
        <f t="shared" ca="1" si="45"/>
        <v>387.5</v>
      </c>
      <c r="I897" s="47">
        <f ca="1">[1]!b_anal_yield_cnbd(B897,$A$7)</f>
        <v>0</v>
      </c>
      <c r="J897" s="47">
        <f t="shared" ca="1" si="46"/>
        <v>0</v>
      </c>
      <c r="K897" s="45" t="str">
        <f>[1]!s_info_Nature(B897)</f>
        <v>中央国有企业</v>
      </c>
      <c r="L897" s="45" t="str">
        <f>[1]!b_info_windl1type(B897)</f>
        <v>金融债</v>
      </c>
      <c r="M897" s="17">
        <f>[1]!b_info_couponrate(B897)</f>
        <v>3.2</v>
      </c>
      <c r="N897" s="18" t="str">
        <f>[1]!B_Info_ListedDate(B897)</f>
        <v>2017-03-15</v>
      </c>
      <c r="O897" s="18" t="str">
        <f>[1]!b_issue_firstissue(B897)</f>
        <v>2017-03-07</v>
      </c>
      <c r="P897" s="4">
        <f t="shared" ca="1" si="47"/>
        <v>42905</v>
      </c>
    </row>
    <row r="898" spans="2:16">
      <c r="B898" s="7">
        <v>170204</v>
      </c>
      <c r="C898" s="7">
        <v>3.875</v>
      </c>
      <c r="D898" s="44" t="str">
        <f>[1]!b_info_name(B898)</f>
        <v>17国开04</v>
      </c>
      <c r="E898" s="45">
        <f>[1]!b_info_latestissurercreditrating(B898)</f>
        <v>0</v>
      </c>
      <c r="F898" s="46">
        <f ca="1">[1]!b_anal_day(B898,$A$5)/365</f>
        <v>0.73424657534246573</v>
      </c>
      <c r="G898" s="47">
        <f ca="1">[1]!b_anal_yield_cnbd(B898,$A$5)</f>
        <v>0</v>
      </c>
      <c r="H898" s="47">
        <f t="shared" ca="1" si="45"/>
        <v>387.5</v>
      </c>
      <c r="I898" s="47">
        <f ca="1">[1]!b_anal_yield_cnbd(B898,$A$7)</f>
        <v>0</v>
      </c>
      <c r="J898" s="47">
        <f t="shared" ca="1" si="46"/>
        <v>0</v>
      </c>
      <c r="K898" s="45" t="str">
        <f>[1]!s_info_Nature(B898)</f>
        <v>中央国有企业</v>
      </c>
      <c r="L898" s="45" t="str">
        <f>[1]!b_info_windl1type(B898)</f>
        <v>金融债</v>
      </c>
      <c r="M898" s="17">
        <f>[1]!b_info_couponrate(B898)</f>
        <v>3.2</v>
      </c>
      <c r="N898" s="18" t="str">
        <f>[1]!B_Info_ListedDate(B898)</f>
        <v>2017-03-15</v>
      </c>
      <c r="O898" s="18" t="str">
        <f>[1]!b_issue_firstissue(B898)</f>
        <v>2017-03-07</v>
      </c>
      <c r="P898" s="4">
        <f t="shared" ca="1" si="47"/>
        <v>42905</v>
      </c>
    </row>
    <row r="899" spans="2:16">
      <c r="B899" s="7">
        <v>170204</v>
      </c>
      <c r="C899" s="7">
        <v>3.87</v>
      </c>
      <c r="D899" s="44" t="str">
        <f>[1]!b_info_name(B899)</f>
        <v>17国开04</v>
      </c>
      <c r="E899" s="45">
        <f>[1]!b_info_latestissurercreditrating(B899)</f>
        <v>0</v>
      </c>
      <c r="F899" s="46">
        <f ca="1">[1]!b_anal_day(B899,$A$5)/365</f>
        <v>0.73424657534246573</v>
      </c>
      <c r="G899" s="47">
        <f ca="1">[1]!b_anal_yield_cnbd(B899,$A$5)</f>
        <v>0</v>
      </c>
      <c r="H899" s="47">
        <f t="shared" ca="1" si="45"/>
        <v>387</v>
      </c>
      <c r="I899" s="47">
        <f ca="1">[1]!b_anal_yield_cnbd(B899,$A$7)</f>
        <v>0</v>
      </c>
      <c r="J899" s="47">
        <f t="shared" ca="1" si="46"/>
        <v>0</v>
      </c>
      <c r="K899" s="45" t="str">
        <f>[1]!s_info_Nature(B899)</f>
        <v>中央国有企业</v>
      </c>
      <c r="L899" s="45" t="str">
        <f>[1]!b_info_windl1type(B899)</f>
        <v>金融债</v>
      </c>
      <c r="M899" s="17">
        <f>[1]!b_info_couponrate(B899)</f>
        <v>3.2</v>
      </c>
      <c r="N899" s="18" t="str">
        <f>[1]!B_Info_ListedDate(B899)</f>
        <v>2017-03-15</v>
      </c>
      <c r="O899" s="18" t="str">
        <f>[1]!b_issue_firstissue(B899)</f>
        <v>2017-03-07</v>
      </c>
      <c r="P899" s="4">
        <f t="shared" ca="1" si="47"/>
        <v>42905</v>
      </c>
    </row>
    <row r="900" spans="2:16">
      <c r="B900" s="7">
        <v>170204</v>
      </c>
      <c r="C900" s="7">
        <v>3.87</v>
      </c>
      <c r="D900" s="44" t="str">
        <f>[1]!b_info_name(B900)</f>
        <v>17国开04</v>
      </c>
      <c r="E900" s="45">
        <f>[1]!b_info_latestissurercreditrating(B900)</f>
        <v>0</v>
      </c>
      <c r="F900" s="46">
        <f ca="1">[1]!b_anal_day(B900,$A$5)/365</f>
        <v>0.73424657534246573</v>
      </c>
      <c r="G900" s="47">
        <f ca="1">[1]!b_anal_yield_cnbd(B900,$A$5)</f>
        <v>0</v>
      </c>
      <c r="H900" s="47">
        <f t="shared" ca="1" si="45"/>
        <v>387</v>
      </c>
      <c r="I900" s="47">
        <f ca="1">[1]!b_anal_yield_cnbd(B900,$A$7)</f>
        <v>0</v>
      </c>
      <c r="J900" s="47">
        <f t="shared" ca="1" si="46"/>
        <v>0</v>
      </c>
      <c r="K900" s="45" t="str">
        <f>[1]!s_info_Nature(B900)</f>
        <v>中央国有企业</v>
      </c>
      <c r="L900" s="45" t="str">
        <f>[1]!b_info_windl1type(B900)</f>
        <v>金融债</v>
      </c>
      <c r="M900" s="17">
        <f>[1]!b_info_couponrate(B900)</f>
        <v>3.2</v>
      </c>
      <c r="N900" s="18" t="str">
        <f>[1]!B_Info_ListedDate(B900)</f>
        <v>2017-03-15</v>
      </c>
      <c r="O900" s="18" t="str">
        <f>[1]!b_issue_firstissue(B900)</f>
        <v>2017-03-07</v>
      </c>
      <c r="P900" s="4">
        <f t="shared" ca="1" si="47"/>
        <v>42905</v>
      </c>
    </row>
    <row r="901" spans="2:16">
      <c r="B901" s="7">
        <v>170204</v>
      </c>
      <c r="C901" s="7">
        <v>3.87</v>
      </c>
      <c r="D901" s="44" t="str">
        <f>[1]!b_info_name(B901)</f>
        <v>17国开04</v>
      </c>
      <c r="E901" s="45">
        <f>[1]!b_info_latestissurercreditrating(B901)</f>
        <v>0</v>
      </c>
      <c r="F901" s="46">
        <f ca="1">[1]!b_anal_day(B901,$A$5)/365</f>
        <v>0.73424657534246573</v>
      </c>
      <c r="G901" s="47">
        <f ca="1">[1]!b_anal_yield_cnbd(B901,$A$5)</f>
        <v>0</v>
      </c>
      <c r="H901" s="47">
        <f t="shared" ca="1" si="45"/>
        <v>387</v>
      </c>
      <c r="I901" s="47">
        <f ca="1">[1]!b_anal_yield_cnbd(B901,$A$7)</f>
        <v>0</v>
      </c>
      <c r="J901" s="47">
        <f t="shared" ca="1" si="46"/>
        <v>0</v>
      </c>
      <c r="K901" s="45" t="str">
        <f>[1]!s_info_Nature(B901)</f>
        <v>中央国有企业</v>
      </c>
      <c r="L901" s="45" t="str">
        <f>[1]!b_info_windl1type(B901)</f>
        <v>金融债</v>
      </c>
      <c r="M901" s="17">
        <f>[1]!b_info_couponrate(B901)</f>
        <v>3.2</v>
      </c>
      <c r="N901" s="18" t="str">
        <f>[1]!B_Info_ListedDate(B901)</f>
        <v>2017-03-15</v>
      </c>
      <c r="O901" s="18" t="str">
        <f>[1]!b_issue_firstissue(B901)</f>
        <v>2017-03-07</v>
      </c>
      <c r="P901" s="4">
        <f t="shared" ca="1" si="47"/>
        <v>42905</v>
      </c>
    </row>
    <row r="902" spans="2:16">
      <c r="B902" s="7">
        <v>150309</v>
      </c>
      <c r="C902" s="7">
        <v>3.87</v>
      </c>
      <c r="D902" s="44" t="str">
        <f>[1]!b_info_name(B902)</f>
        <v>15进出09</v>
      </c>
      <c r="E902" s="45">
        <f>[1]!b_info_latestissurercreditrating(B902)</f>
        <v>0</v>
      </c>
      <c r="F902" s="46">
        <f ca="1">[1]!b_anal_day(B902,$A$5)/365</f>
        <v>0.83835616438356164</v>
      </c>
      <c r="G902" s="47">
        <f ca="1">[1]!b_anal_yield_cnbd(B902,$A$5)</f>
        <v>0</v>
      </c>
      <c r="H902" s="47">
        <f t="shared" ca="1" si="45"/>
        <v>387</v>
      </c>
      <c r="I902" s="47">
        <f ca="1">[1]!b_anal_yield_cnbd(B902,$A$7)</f>
        <v>0</v>
      </c>
      <c r="J902" s="47">
        <f t="shared" ca="1" si="46"/>
        <v>0</v>
      </c>
      <c r="K902" s="45" t="str">
        <f>[1]!s_info_Nature(B902)</f>
        <v>中央国有企业</v>
      </c>
      <c r="L902" s="45" t="str">
        <f>[1]!b_info_windl1type(B902)</f>
        <v>金融债</v>
      </c>
      <c r="M902" s="17">
        <f>[1]!b_info_couponrate(B902)</f>
        <v>4.0199999999999996</v>
      </c>
      <c r="N902" s="18" t="str">
        <f>[1]!B_Info_ListedDate(B902)</f>
        <v>2015-04-24</v>
      </c>
      <c r="O902" s="18" t="str">
        <f>[1]!b_issue_firstissue(B902)</f>
        <v>2015-04-15</v>
      </c>
      <c r="P902" s="4">
        <f t="shared" ca="1" si="47"/>
        <v>42905</v>
      </c>
    </row>
    <row r="903" spans="2:16">
      <c r="B903" s="7">
        <v>170204</v>
      </c>
      <c r="C903" s="7">
        <v>3.8675000000000002</v>
      </c>
      <c r="D903" s="44" t="str">
        <f>[1]!b_info_name(B903)</f>
        <v>17国开04</v>
      </c>
      <c r="E903" s="45">
        <f>[1]!b_info_latestissurercreditrating(B903)</f>
        <v>0</v>
      </c>
      <c r="F903" s="46">
        <f ca="1">[1]!b_anal_day(B903,$A$5)/365</f>
        <v>0.73424657534246573</v>
      </c>
      <c r="G903" s="47">
        <f ca="1">[1]!b_anal_yield_cnbd(B903,$A$5)</f>
        <v>0</v>
      </c>
      <c r="H903" s="47">
        <f t="shared" ca="1" si="45"/>
        <v>386.75</v>
      </c>
      <c r="I903" s="47">
        <f ca="1">[1]!b_anal_yield_cnbd(B903,$A$7)</f>
        <v>0</v>
      </c>
      <c r="J903" s="47">
        <f t="shared" ca="1" si="46"/>
        <v>0</v>
      </c>
      <c r="K903" s="45" t="str">
        <f>[1]!s_info_Nature(B903)</f>
        <v>中央国有企业</v>
      </c>
      <c r="L903" s="45" t="str">
        <f>[1]!b_info_windl1type(B903)</f>
        <v>金融债</v>
      </c>
      <c r="M903" s="17">
        <f>[1]!b_info_couponrate(B903)</f>
        <v>3.2</v>
      </c>
      <c r="N903" s="18" t="str">
        <f>[1]!B_Info_ListedDate(B903)</f>
        <v>2017-03-15</v>
      </c>
      <c r="O903" s="18" t="str">
        <f>[1]!b_issue_firstissue(B903)</f>
        <v>2017-03-07</v>
      </c>
      <c r="P903" s="4">
        <f t="shared" ca="1" si="47"/>
        <v>42905</v>
      </c>
    </row>
    <row r="904" spans="2:16">
      <c r="B904" s="7">
        <v>170204</v>
      </c>
      <c r="C904" s="7">
        <v>3.8650000000000002</v>
      </c>
      <c r="D904" s="44" t="str">
        <f>[1]!b_info_name(B904)</f>
        <v>17国开04</v>
      </c>
      <c r="E904" s="45">
        <f>[1]!b_info_latestissurercreditrating(B904)</f>
        <v>0</v>
      </c>
      <c r="F904" s="46">
        <f ca="1">[1]!b_anal_day(B904,$A$5)/365</f>
        <v>0.73424657534246573</v>
      </c>
      <c r="G904" s="47">
        <f ca="1">[1]!b_anal_yield_cnbd(B904,$A$5)</f>
        <v>0</v>
      </c>
      <c r="H904" s="47">
        <f t="shared" ca="1" si="45"/>
        <v>386.5</v>
      </c>
      <c r="I904" s="47">
        <f ca="1">[1]!b_anal_yield_cnbd(B904,$A$7)</f>
        <v>0</v>
      </c>
      <c r="J904" s="47">
        <f t="shared" ca="1" si="46"/>
        <v>0</v>
      </c>
      <c r="K904" s="45" t="str">
        <f>[1]!s_info_Nature(B904)</f>
        <v>中央国有企业</v>
      </c>
      <c r="L904" s="45" t="str">
        <f>[1]!b_info_windl1type(B904)</f>
        <v>金融债</v>
      </c>
      <c r="M904" s="17">
        <f>[1]!b_info_couponrate(B904)</f>
        <v>3.2</v>
      </c>
      <c r="N904" s="18" t="str">
        <f>[1]!B_Info_ListedDate(B904)</f>
        <v>2017-03-15</v>
      </c>
      <c r="O904" s="18" t="str">
        <f>[1]!b_issue_firstissue(B904)</f>
        <v>2017-03-07</v>
      </c>
      <c r="P904" s="4">
        <f t="shared" ca="1" si="47"/>
        <v>42905</v>
      </c>
    </row>
    <row r="905" spans="2:16">
      <c r="B905" s="7">
        <v>170204</v>
      </c>
      <c r="C905" s="7">
        <v>3.85</v>
      </c>
      <c r="D905" s="44" t="str">
        <f>[1]!b_info_name(B905)</f>
        <v>17国开04</v>
      </c>
      <c r="E905" s="45">
        <f>[1]!b_info_latestissurercreditrating(B905)</f>
        <v>0</v>
      </c>
      <c r="F905" s="46">
        <f ca="1">[1]!b_anal_day(B905,$A$5)/365</f>
        <v>0.73424657534246573</v>
      </c>
      <c r="G905" s="47">
        <f ca="1">[1]!b_anal_yield_cnbd(B905,$A$5)</f>
        <v>0</v>
      </c>
      <c r="H905" s="47">
        <f t="shared" ca="1" si="45"/>
        <v>385</v>
      </c>
      <c r="I905" s="47">
        <f ca="1">[1]!b_anal_yield_cnbd(B905,$A$7)</f>
        <v>0</v>
      </c>
      <c r="J905" s="47">
        <f t="shared" ca="1" si="46"/>
        <v>0</v>
      </c>
      <c r="K905" s="45" t="str">
        <f>[1]!s_info_Nature(B905)</f>
        <v>中央国有企业</v>
      </c>
      <c r="L905" s="45" t="str">
        <f>[1]!b_info_windl1type(B905)</f>
        <v>金融债</v>
      </c>
      <c r="M905" s="17">
        <f>[1]!b_info_couponrate(B905)</f>
        <v>3.2</v>
      </c>
      <c r="N905" s="18" t="str">
        <f>[1]!B_Info_ListedDate(B905)</f>
        <v>2017-03-15</v>
      </c>
      <c r="O905" s="18" t="str">
        <f>[1]!b_issue_firstissue(B905)</f>
        <v>2017-03-07</v>
      </c>
      <c r="P905" s="4">
        <f t="shared" ca="1" si="47"/>
        <v>42905</v>
      </c>
    </row>
    <row r="906" spans="2:16">
      <c r="B906" s="7">
        <v>150207</v>
      </c>
      <c r="C906" s="7">
        <v>3.85</v>
      </c>
      <c r="D906" s="44" t="str">
        <f>[1]!b_info_name(B906)</f>
        <v>15国开07</v>
      </c>
      <c r="E906" s="45">
        <f>[1]!b_info_latestissurercreditrating(B906)</f>
        <v>0</v>
      </c>
      <c r="F906" s="46">
        <f ca="1">[1]!b_anal_day(B906,$A$5)/365</f>
        <v>0.79178082191780819</v>
      </c>
      <c r="G906" s="47">
        <f ca="1">[1]!b_anal_yield_cnbd(B906,$A$5)</f>
        <v>0</v>
      </c>
      <c r="H906" s="47">
        <f t="shared" ca="1" si="45"/>
        <v>385</v>
      </c>
      <c r="I906" s="47">
        <f ca="1">[1]!b_anal_yield_cnbd(B906,$A$7)</f>
        <v>0</v>
      </c>
      <c r="J906" s="47">
        <f t="shared" ca="1" si="46"/>
        <v>0</v>
      </c>
      <c r="K906" s="45" t="str">
        <f>[1]!s_info_Nature(B906)</f>
        <v>中央国有企业</v>
      </c>
      <c r="L906" s="45" t="str">
        <f>[1]!b_info_windl1type(B906)</f>
        <v>金融债</v>
      </c>
      <c r="M906" s="17">
        <f>[1]!b_info_couponrate(B906)</f>
        <v>4.18</v>
      </c>
      <c r="N906" s="18" t="str">
        <f>[1]!B_Info_ListedDate(B906)</f>
        <v>2015-04-10</v>
      </c>
      <c r="O906" s="18" t="str">
        <f>[1]!b_issue_firstissue(B906)</f>
        <v>2015-03-31</v>
      </c>
      <c r="P906" s="4">
        <f t="shared" ca="1" si="47"/>
        <v>42905</v>
      </c>
    </row>
    <row r="907" spans="2:16">
      <c r="B907" s="7">
        <v>170204</v>
      </c>
      <c r="C907" s="7">
        <v>3.83</v>
      </c>
      <c r="D907" s="44" t="str">
        <f>[1]!b_info_name(B907)</f>
        <v>17国开04</v>
      </c>
      <c r="E907" s="45">
        <f>[1]!b_info_latestissurercreditrating(B907)</f>
        <v>0</v>
      </c>
      <c r="F907" s="46">
        <f ca="1">[1]!b_anal_day(B907,$A$5)/365</f>
        <v>0.73424657534246573</v>
      </c>
      <c r="G907" s="47">
        <f ca="1">[1]!b_anal_yield_cnbd(B907,$A$5)</f>
        <v>0</v>
      </c>
      <c r="H907" s="47">
        <f t="shared" ca="1" si="45"/>
        <v>383</v>
      </c>
      <c r="I907" s="47">
        <f ca="1">[1]!b_anal_yield_cnbd(B907,$A$7)</f>
        <v>0</v>
      </c>
      <c r="J907" s="47">
        <f t="shared" ca="1" si="46"/>
        <v>0</v>
      </c>
      <c r="K907" s="45" t="str">
        <f>[1]!s_info_Nature(B907)</f>
        <v>中央国有企业</v>
      </c>
      <c r="L907" s="45" t="str">
        <f>[1]!b_info_windl1type(B907)</f>
        <v>金融债</v>
      </c>
      <c r="M907" s="17">
        <f>[1]!b_info_couponrate(B907)</f>
        <v>3.2</v>
      </c>
      <c r="N907" s="18" t="str">
        <f>[1]!B_Info_ListedDate(B907)</f>
        <v>2017-03-15</v>
      </c>
      <c r="O907" s="18" t="str">
        <f>[1]!b_issue_firstissue(B907)</f>
        <v>2017-03-07</v>
      </c>
      <c r="P907" s="4">
        <f t="shared" ca="1" si="47"/>
        <v>42905</v>
      </c>
    </row>
    <row r="908" spans="2:16">
      <c r="B908" s="7">
        <v>111699571</v>
      </c>
      <c r="C908" s="7">
        <v>3.8</v>
      </c>
      <c r="D908" s="44" t="str">
        <f>[1]!b_info_name(B908)</f>
        <v>16江西银行CD065</v>
      </c>
      <c r="E908" s="45" t="str">
        <f>[1]!b_info_latestissurercreditrating(B908)</f>
        <v>AA+</v>
      </c>
      <c r="F908" s="46">
        <f ca="1">[1]!b_anal_day(B908,$A$5)/365</f>
        <v>0</v>
      </c>
      <c r="G908" s="47">
        <f ca="1">[1]!b_anal_yield_cnbd(B908,$A$5)</f>
        <v>0</v>
      </c>
      <c r="H908" s="47">
        <f t="shared" ca="1" si="45"/>
        <v>380</v>
      </c>
      <c r="I908" s="47">
        <f ca="1">[1]!b_anal_yield_cnbd(B908,$A$7)</f>
        <v>0</v>
      </c>
      <c r="J908" s="47">
        <f t="shared" ca="1" si="46"/>
        <v>0</v>
      </c>
      <c r="K908" s="45" t="str">
        <f>[1]!s_info_Nature(B908)</f>
        <v>地方国有企业</v>
      </c>
      <c r="L908" s="45" t="str">
        <f>[1]!b_info_windl1type(B908)</f>
        <v>同业存单</v>
      </c>
      <c r="M908" s="17">
        <f>[1]!b_info_couponrate(B908)</f>
        <v>3.1800999999999999</v>
      </c>
      <c r="N908" s="18" t="str">
        <f>[1]!B_Info_ListedDate(B908)</f>
        <v>2016-11-08</v>
      </c>
      <c r="O908" s="18" t="str">
        <f>[1]!b_issue_firstissue(B908)</f>
        <v>2016-11-07</v>
      </c>
      <c r="P908" s="4">
        <f t="shared" ca="1" si="47"/>
        <v>42905</v>
      </c>
    </row>
    <row r="909" spans="2:16">
      <c r="B909" s="7">
        <v>111707048</v>
      </c>
      <c r="C909" s="7">
        <v>3.8</v>
      </c>
      <c r="D909" s="44" t="str">
        <f>[1]!b_info_name(B909)</f>
        <v>17招商银行CD048</v>
      </c>
      <c r="E909" s="45" t="str">
        <f>[1]!b_info_latestissurercreditrating(B909)</f>
        <v>AAA</v>
      </c>
      <c r="F909" s="46">
        <f ca="1">[1]!b_anal_day(B909,$A$5)/365</f>
        <v>0</v>
      </c>
      <c r="G909" s="47">
        <f ca="1">[1]!b_anal_yield_cnbd(B909,$A$5)</f>
        <v>0</v>
      </c>
      <c r="H909" s="47">
        <f t="shared" ca="1" si="45"/>
        <v>380</v>
      </c>
      <c r="I909" s="47">
        <f ca="1">[1]!b_anal_yield_cnbd(B909,$A$7)</f>
        <v>0</v>
      </c>
      <c r="J909" s="47">
        <f t="shared" ca="1" si="46"/>
        <v>0</v>
      </c>
      <c r="K909" s="45" t="str">
        <f>[1]!s_info_Nature(B909)</f>
        <v>公众企业</v>
      </c>
      <c r="L909" s="45" t="str">
        <f>[1]!b_info_windl1type(B909)</f>
        <v>同业存单</v>
      </c>
      <c r="M909" s="17">
        <f>[1]!b_info_couponrate(B909)</f>
        <v>4.4000000000000004</v>
      </c>
      <c r="N909" s="18" t="str">
        <f>[1]!B_Info_ListedDate(B909)</f>
        <v>2017-02-10</v>
      </c>
      <c r="O909" s="18" t="str">
        <f>[1]!b_issue_firstissue(B909)</f>
        <v>2017-02-09</v>
      </c>
      <c r="P909" s="4">
        <f t="shared" ca="1" si="47"/>
        <v>42905</v>
      </c>
    </row>
    <row r="910" spans="2:16">
      <c r="B910" s="7">
        <v>111719090</v>
      </c>
      <c r="C910" s="7">
        <v>3.8</v>
      </c>
      <c r="D910" s="44" t="str">
        <f>[1]!b_info_name(B910)</f>
        <v>17恒丰银行CD090</v>
      </c>
      <c r="E910" s="45" t="str">
        <f>[1]!b_info_latestissurercreditrating(B910)</f>
        <v>AAA</v>
      </c>
      <c r="F910" s="46">
        <f ca="1">[1]!b_anal_day(B910,$A$5)/365</f>
        <v>0</v>
      </c>
      <c r="G910" s="47">
        <f ca="1">[1]!b_anal_yield_cnbd(B910,$A$5)</f>
        <v>0</v>
      </c>
      <c r="H910" s="47">
        <f t="shared" ca="1" si="45"/>
        <v>380</v>
      </c>
      <c r="I910" s="47">
        <f ca="1">[1]!b_anal_yield_cnbd(B910,$A$7)</f>
        <v>0</v>
      </c>
      <c r="J910" s="47">
        <f t="shared" ca="1" si="46"/>
        <v>0</v>
      </c>
      <c r="K910" s="45" t="str">
        <f>[1]!s_info_Nature(B910)</f>
        <v>地方国有企业</v>
      </c>
      <c r="L910" s="45" t="str">
        <f>[1]!b_info_windl1type(B910)</f>
        <v>同业存单</v>
      </c>
      <c r="M910" s="17">
        <f>[1]!b_info_couponrate(B910)</f>
        <v>3.9499</v>
      </c>
      <c r="N910" s="18" t="str">
        <f>[1]!B_Info_ListedDate(B910)</f>
        <v>2017-04-10</v>
      </c>
      <c r="O910" s="18" t="str">
        <f>[1]!b_issue_firstissue(B910)</f>
        <v>2017-04-07</v>
      </c>
      <c r="P910" s="4">
        <f t="shared" ca="1" si="47"/>
        <v>42905</v>
      </c>
    </row>
    <row r="911" spans="2:16">
      <c r="B911" s="7">
        <v>111719090</v>
      </c>
      <c r="C911" s="7">
        <v>3.8</v>
      </c>
      <c r="D911" s="44" t="str">
        <f>[1]!b_info_name(B911)</f>
        <v>17恒丰银行CD090</v>
      </c>
      <c r="E911" s="45" t="str">
        <f>[1]!b_info_latestissurercreditrating(B911)</f>
        <v>AAA</v>
      </c>
      <c r="F911" s="46">
        <f ca="1">[1]!b_anal_day(B911,$A$5)/365</f>
        <v>0</v>
      </c>
      <c r="G911" s="47">
        <f ca="1">[1]!b_anal_yield_cnbd(B911,$A$5)</f>
        <v>0</v>
      </c>
      <c r="H911" s="47">
        <f t="shared" ca="1" si="45"/>
        <v>380</v>
      </c>
      <c r="I911" s="47">
        <f ca="1">[1]!b_anal_yield_cnbd(B911,$A$7)</f>
        <v>0</v>
      </c>
      <c r="J911" s="47">
        <f t="shared" ca="1" si="46"/>
        <v>0</v>
      </c>
      <c r="K911" s="45" t="str">
        <f>[1]!s_info_Nature(B911)</f>
        <v>地方国有企业</v>
      </c>
      <c r="L911" s="45" t="str">
        <f>[1]!b_info_windl1type(B911)</f>
        <v>同业存单</v>
      </c>
      <c r="M911" s="17">
        <f>[1]!b_info_couponrate(B911)</f>
        <v>3.9499</v>
      </c>
      <c r="N911" s="18" t="str">
        <f>[1]!B_Info_ListedDate(B911)</f>
        <v>2017-04-10</v>
      </c>
      <c r="O911" s="18" t="str">
        <f>[1]!b_issue_firstissue(B911)</f>
        <v>2017-04-07</v>
      </c>
      <c r="P911" s="4">
        <f t="shared" ca="1" si="47"/>
        <v>42905</v>
      </c>
    </row>
    <row r="912" spans="2:16">
      <c r="B912" s="7">
        <v>111617196</v>
      </c>
      <c r="C912" s="7">
        <v>3.8</v>
      </c>
      <c r="D912" s="44" t="str">
        <f>[1]!b_info_name(B912)</f>
        <v>16光大CD196</v>
      </c>
      <c r="E912" s="45" t="str">
        <f>[1]!b_info_latestissurercreditrating(B912)</f>
        <v>AAA</v>
      </c>
      <c r="F912" s="46">
        <f ca="1">[1]!b_anal_day(B912,$A$5)/365</f>
        <v>0</v>
      </c>
      <c r="G912" s="47">
        <f ca="1">[1]!b_anal_yield_cnbd(B912,$A$5)</f>
        <v>0</v>
      </c>
      <c r="H912" s="47">
        <f t="shared" ca="1" si="45"/>
        <v>380</v>
      </c>
      <c r="I912" s="47">
        <f ca="1">[1]!b_anal_yield_cnbd(B912,$A$7)</f>
        <v>0</v>
      </c>
      <c r="J912" s="47">
        <f t="shared" ca="1" si="46"/>
        <v>0</v>
      </c>
      <c r="K912" s="45" t="str">
        <f>[1]!s_info_Nature(B912)</f>
        <v>中央国有企业</v>
      </c>
      <c r="L912" s="45" t="str">
        <f>[1]!b_info_windl1type(B912)</f>
        <v>同业存单</v>
      </c>
      <c r="M912" s="17">
        <f>[1]!b_info_couponrate(B912)</f>
        <v>2.8100999999999998</v>
      </c>
      <c r="N912" s="18" t="str">
        <f>[1]!B_Info_ListedDate(B912)</f>
        <v>2016-08-11</v>
      </c>
      <c r="O912" s="18" t="str">
        <f>[1]!b_issue_firstissue(B912)</f>
        <v>2016-08-10</v>
      </c>
      <c r="P912" s="4">
        <f t="shared" ca="1" si="47"/>
        <v>42905</v>
      </c>
    </row>
    <row r="913" spans="2:16">
      <c r="B913" s="7">
        <v>111611338</v>
      </c>
      <c r="C913" s="7">
        <v>3.8</v>
      </c>
      <c r="D913" s="44" t="str">
        <f>[1]!b_info_name(B913)</f>
        <v>16平安CD338</v>
      </c>
      <c r="E913" s="45" t="str">
        <f>[1]!b_info_latestissurercreditrating(B913)</f>
        <v>AAA</v>
      </c>
      <c r="F913" s="46">
        <f ca="1">[1]!b_anal_day(B913,$A$5)/365</f>
        <v>0</v>
      </c>
      <c r="G913" s="47">
        <f ca="1">[1]!b_anal_yield_cnbd(B913,$A$5)</f>
        <v>0</v>
      </c>
      <c r="H913" s="47">
        <f t="shared" ca="1" si="45"/>
        <v>380</v>
      </c>
      <c r="I913" s="47">
        <f ca="1">[1]!b_anal_yield_cnbd(B913,$A$7)</f>
        <v>0</v>
      </c>
      <c r="J913" s="47">
        <f t="shared" ca="1" si="46"/>
        <v>0</v>
      </c>
      <c r="K913" s="45" t="str">
        <f>[1]!s_info_Nature(B913)</f>
        <v>公众企业</v>
      </c>
      <c r="L913" s="45" t="str">
        <f>[1]!b_info_windl1type(B913)</f>
        <v>同业存单</v>
      </c>
      <c r="M913" s="17">
        <f>[1]!b_info_couponrate(B913)</f>
        <v>2.8201000000000001</v>
      </c>
      <c r="N913" s="18" t="str">
        <f>[1]!B_Info_ListedDate(B913)</f>
        <v>2016-08-15</v>
      </c>
      <c r="O913" s="18" t="str">
        <f>[1]!b_issue_firstissue(B913)</f>
        <v>2016-08-12</v>
      </c>
      <c r="P913" s="4">
        <f t="shared" ca="1" si="47"/>
        <v>42905</v>
      </c>
    </row>
    <row r="914" spans="2:16">
      <c r="B914" s="7">
        <v>111710082</v>
      </c>
      <c r="C914" s="7">
        <v>3.8</v>
      </c>
      <c r="D914" s="44" t="str">
        <f>[1]!b_info_name(B914)</f>
        <v>17兴业银行CD082</v>
      </c>
      <c r="E914" s="45" t="str">
        <f>[1]!b_info_latestissurercreditrating(B914)</f>
        <v>AAA</v>
      </c>
      <c r="F914" s="46">
        <f ca="1">[1]!b_anal_day(B914,$A$5)/365</f>
        <v>0</v>
      </c>
      <c r="G914" s="47">
        <f ca="1">[1]!b_anal_yield_cnbd(B914,$A$5)</f>
        <v>0</v>
      </c>
      <c r="H914" s="47">
        <f t="shared" ca="1" si="45"/>
        <v>380</v>
      </c>
      <c r="I914" s="47">
        <f ca="1">[1]!b_anal_yield_cnbd(B914,$A$7)</f>
        <v>0</v>
      </c>
      <c r="J914" s="47">
        <f t="shared" ca="1" si="46"/>
        <v>0</v>
      </c>
      <c r="K914" s="45" t="str">
        <f>[1]!s_info_Nature(B914)</f>
        <v>公众企业</v>
      </c>
      <c r="L914" s="45" t="str">
        <f>[1]!b_info_windl1type(B914)</f>
        <v>同业存单</v>
      </c>
      <c r="M914" s="17">
        <f>[1]!b_info_couponrate(B914)</f>
        <v>4.4499000000000004</v>
      </c>
      <c r="N914" s="18" t="str">
        <f>[1]!B_Info_ListedDate(B914)</f>
        <v>2017-02-17</v>
      </c>
      <c r="O914" s="18" t="str">
        <f>[1]!b_issue_firstissue(B914)</f>
        <v>2017-02-16</v>
      </c>
      <c r="P914" s="4">
        <f t="shared" ca="1" si="47"/>
        <v>42905</v>
      </c>
    </row>
    <row r="915" spans="2:16">
      <c r="B915" s="7">
        <v>111699784</v>
      </c>
      <c r="C915" s="7">
        <v>3.7</v>
      </c>
      <c r="D915" s="44" t="str">
        <f>[1]!b_info_name(B915)</f>
        <v>16重庆银行CD056</v>
      </c>
      <c r="E915" s="45" t="str">
        <f>[1]!b_info_latestissurercreditrating(B915)</f>
        <v>AA+</v>
      </c>
      <c r="F915" s="46">
        <f ca="1">[1]!b_anal_day(B915,$A$5)/365</f>
        <v>0</v>
      </c>
      <c r="G915" s="47">
        <f ca="1">[1]!b_anal_yield_cnbd(B915,$A$5)</f>
        <v>0</v>
      </c>
      <c r="H915" s="47">
        <f t="shared" ca="1" si="45"/>
        <v>370</v>
      </c>
      <c r="I915" s="47">
        <f ca="1">[1]!b_anal_yield_cnbd(B915,$A$7)</f>
        <v>0</v>
      </c>
      <c r="J915" s="47">
        <f t="shared" ca="1" si="46"/>
        <v>0</v>
      </c>
      <c r="K915" s="45" t="str">
        <f>[1]!s_info_Nature(B915)</f>
        <v>公众企业</v>
      </c>
      <c r="L915" s="45" t="str">
        <f>[1]!b_info_windl1type(B915)</f>
        <v>同业存单</v>
      </c>
      <c r="M915" s="17">
        <f>[1]!b_info_couponrate(B915)</f>
        <v>3.2000999999999999</v>
      </c>
      <c r="N915" s="18" t="str">
        <f>[1]!B_Info_ListedDate(B915)</f>
        <v>2016-11-10</v>
      </c>
      <c r="O915" s="18" t="str">
        <f>[1]!b_issue_firstissue(B915)</f>
        <v>2016-11-09</v>
      </c>
      <c r="P915" s="4">
        <f t="shared" ca="1" si="47"/>
        <v>42905</v>
      </c>
    </row>
    <row r="916" spans="2:16">
      <c r="B916" s="7">
        <v>111699742</v>
      </c>
      <c r="C916" s="7">
        <v>3.7</v>
      </c>
      <c r="D916" s="44" t="str">
        <f>[1]!b_info_name(B916)</f>
        <v>16威海商行CD046</v>
      </c>
      <c r="E916" s="45" t="str">
        <f>[1]!b_info_latestissurercreditrating(B916)</f>
        <v>AA+</v>
      </c>
      <c r="F916" s="46">
        <f ca="1">[1]!b_anal_day(B916,$A$5)/365</f>
        <v>0</v>
      </c>
      <c r="G916" s="47">
        <f ca="1">[1]!b_anal_yield_cnbd(B916,$A$5)</f>
        <v>0</v>
      </c>
      <c r="H916" s="47">
        <f t="shared" ca="1" si="45"/>
        <v>370</v>
      </c>
      <c r="I916" s="47">
        <f ca="1">[1]!b_anal_yield_cnbd(B916,$A$7)</f>
        <v>0</v>
      </c>
      <c r="J916" s="47">
        <f t="shared" ca="1" si="46"/>
        <v>0</v>
      </c>
      <c r="K916" s="45" t="str">
        <f>[1]!s_info_Nature(B916)</f>
        <v>地方国有企业</v>
      </c>
      <c r="L916" s="45" t="str">
        <f>[1]!b_info_windl1type(B916)</f>
        <v>同业存单</v>
      </c>
      <c r="M916" s="17">
        <f>[1]!b_info_couponrate(B916)</f>
        <v>3.2199</v>
      </c>
      <c r="N916" s="18" t="str">
        <f>[1]!B_Info_ListedDate(B916)</f>
        <v>2016-11-10</v>
      </c>
      <c r="O916" s="18" t="str">
        <f>[1]!b_issue_firstissue(B916)</f>
        <v>2016-11-09</v>
      </c>
      <c r="P916" s="4">
        <f t="shared" ca="1" si="47"/>
        <v>42905</v>
      </c>
    </row>
    <row r="917" spans="2:16">
      <c r="B917" s="7">
        <v>111795497</v>
      </c>
      <c r="C917" s="7">
        <v>3.7</v>
      </c>
      <c r="D917" s="44" t="str">
        <f>[1]!b_info_name(B917)</f>
        <v>17河北银行CD035</v>
      </c>
      <c r="E917" s="45" t="str">
        <f>[1]!b_info_latestissurercreditrating(B917)</f>
        <v>AA+</v>
      </c>
      <c r="F917" s="46">
        <f ca="1">[1]!b_anal_day(B917,$A$5)/365</f>
        <v>0</v>
      </c>
      <c r="G917" s="47">
        <f ca="1">[1]!b_anal_yield_cnbd(B917,$A$5)</f>
        <v>0</v>
      </c>
      <c r="H917" s="47">
        <f t="shared" ca="1" si="45"/>
        <v>370</v>
      </c>
      <c r="I917" s="47">
        <f ca="1">[1]!b_anal_yield_cnbd(B917,$A$7)</f>
        <v>0</v>
      </c>
      <c r="J917" s="47">
        <f t="shared" ca="1" si="46"/>
        <v>0</v>
      </c>
      <c r="K917" s="45" t="str">
        <f>[1]!s_info_Nature(B917)</f>
        <v>地方国有企业</v>
      </c>
      <c r="L917" s="45" t="str">
        <f>[1]!b_info_windl1type(B917)</f>
        <v>同业存单</v>
      </c>
      <c r="M917" s="17">
        <f>[1]!b_info_couponrate(B917)</f>
        <v>4.1496000000000004</v>
      </c>
      <c r="N917" s="18" t="str">
        <f>[1]!B_Info_ListedDate(B917)</f>
        <v>2017-04-12</v>
      </c>
      <c r="O917" s="18" t="str">
        <f>[1]!b_issue_firstissue(B917)</f>
        <v>2017-04-11</v>
      </c>
      <c r="P917" s="4">
        <f t="shared" ca="1" si="47"/>
        <v>42905</v>
      </c>
    </row>
    <row r="918" spans="2:16">
      <c r="B918" s="7">
        <v>150201</v>
      </c>
      <c r="C918" s="7">
        <v>3.7</v>
      </c>
      <c r="D918" s="44" t="str">
        <f>[1]!b_info_name(B918)</f>
        <v>15国开01</v>
      </c>
      <c r="E918" s="45">
        <f>[1]!b_info_latestissurercreditrating(B918)</f>
        <v>0</v>
      </c>
      <c r="F918" s="46">
        <f ca="1">[1]!b_anal_day(B918,$A$5)/365</f>
        <v>0.55890410958904113</v>
      </c>
      <c r="G918" s="47">
        <f ca="1">[1]!b_anal_yield_cnbd(B918,$A$5)</f>
        <v>0</v>
      </c>
      <c r="H918" s="47">
        <f t="shared" ca="1" si="45"/>
        <v>370</v>
      </c>
      <c r="I918" s="47">
        <f ca="1">[1]!b_anal_yield_cnbd(B918,$A$7)</f>
        <v>0</v>
      </c>
      <c r="J918" s="47">
        <f t="shared" ca="1" si="46"/>
        <v>0</v>
      </c>
      <c r="K918" s="45" t="str">
        <f>[1]!s_info_Nature(B918)</f>
        <v>中央国有企业</v>
      </c>
      <c r="L918" s="45" t="str">
        <f>[1]!b_info_windl1type(B918)</f>
        <v>金融债</v>
      </c>
      <c r="M918" s="17">
        <f>[1]!b_info_couponrate(B918)</f>
        <v>3.85</v>
      </c>
      <c r="N918" s="18" t="str">
        <f>[1]!B_Info_ListedDate(B918)</f>
        <v>2015-01-14</v>
      </c>
      <c r="O918" s="18" t="str">
        <f>[1]!b_issue_firstissue(B918)</f>
        <v>2015-01-06</v>
      </c>
      <c r="P918" s="4">
        <f t="shared" ca="1" si="47"/>
        <v>42905</v>
      </c>
    </row>
    <row r="919" spans="2:16">
      <c r="B919" s="7">
        <v>170401</v>
      </c>
      <c r="C919" s="7">
        <v>3.68</v>
      </c>
      <c r="D919" s="44" t="str">
        <f>[1]!b_info_name(B919)</f>
        <v>17农发01</v>
      </c>
      <c r="E919" s="45">
        <f>[1]!b_info_latestissurercreditrating(B919)</f>
        <v>0</v>
      </c>
      <c r="F919" s="46">
        <f ca="1">[1]!b_anal_day(B919,$A$5)/365</f>
        <v>0.55342465753424652</v>
      </c>
      <c r="G919" s="47">
        <f ca="1">[1]!b_anal_yield_cnbd(B919,$A$5)</f>
        <v>0</v>
      </c>
      <c r="H919" s="47">
        <f t="shared" ca="1" si="45"/>
        <v>368</v>
      </c>
      <c r="I919" s="47">
        <f ca="1">[1]!b_anal_yield_cnbd(B919,$A$7)</f>
        <v>0</v>
      </c>
      <c r="J919" s="47">
        <f t="shared" ca="1" si="46"/>
        <v>0</v>
      </c>
      <c r="K919" s="45" t="str">
        <f>[1]!s_info_Nature(B919)</f>
        <v>中央国有企业</v>
      </c>
      <c r="L919" s="45" t="str">
        <f>[1]!b_info_windl1type(B919)</f>
        <v>金融债</v>
      </c>
      <c r="M919" s="17">
        <f>[1]!b_info_couponrate(B919)</f>
        <v>3.2</v>
      </c>
      <c r="N919" s="18" t="str">
        <f>[1]!B_Info_ListedDate(B919)</f>
        <v>2017-01-10</v>
      </c>
      <c r="O919" s="18" t="str">
        <f>[1]!b_issue_firstissue(B919)</f>
        <v>2017-01-04</v>
      </c>
      <c r="P919" s="4">
        <f t="shared" ca="1" si="47"/>
        <v>42905</v>
      </c>
    </row>
    <row r="920" spans="2:16">
      <c r="B920" s="7">
        <v>111795264</v>
      </c>
      <c r="C920" s="7">
        <v>3.6</v>
      </c>
      <c r="D920" s="44" t="str">
        <f>[1]!b_info_name(B920)</f>
        <v>17宁波银行CD068</v>
      </c>
      <c r="E920" s="45" t="str">
        <f>[1]!b_info_latestissurercreditrating(B920)</f>
        <v>AAA</v>
      </c>
      <c r="F920" s="46">
        <f ca="1">[1]!b_anal_day(B920,$A$5)/365</f>
        <v>0</v>
      </c>
      <c r="G920" s="47">
        <f ca="1">[1]!b_anal_yield_cnbd(B920,$A$5)</f>
        <v>0</v>
      </c>
      <c r="H920" s="47">
        <f t="shared" ca="1" si="45"/>
        <v>360</v>
      </c>
      <c r="I920" s="47">
        <f ca="1">[1]!b_anal_yield_cnbd(B920,$A$7)</f>
        <v>0</v>
      </c>
      <c r="J920" s="47">
        <f t="shared" ca="1" si="46"/>
        <v>0</v>
      </c>
      <c r="K920" s="45">
        <f>[1]!s_info_Nature(B920)</f>
        <v>0</v>
      </c>
      <c r="L920" s="45" t="str">
        <f>[1]!b_info_windl1type(B920)</f>
        <v>同业存单</v>
      </c>
      <c r="M920" s="17">
        <f>[1]!b_info_couponrate(B920)</f>
        <v>3.95</v>
      </c>
      <c r="N920" s="18" t="str">
        <f>[1]!B_Info_ListedDate(B920)</f>
        <v>2017-04-10</v>
      </c>
      <c r="O920" s="18" t="str">
        <f>[1]!b_issue_firstissue(B920)</f>
        <v>2017-04-07</v>
      </c>
      <c r="P920" s="4">
        <f t="shared" ca="1" si="47"/>
        <v>42905</v>
      </c>
    </row>
    <row r="921" spans="2:16">
      <c r="B921" s="7">
        <v>150016</v>
      </c>
      <c r="C921" s="7">
        <v>3.59</v>
      </c>
      <c r="D921" s="44" t="str">
        <f>[1]!b_info_name(B921)</f>
        <v>15附息国债16</v>
      </c>
      <c r="E921" s="45">
        <f>[1]!b_info_latestissurercreditrating(B921)</f>
        <v>0</v>
      </c>
      <c r="F921" s="46">
        <f ca="1">[1]!b_anal_day(B921,$A$5)/365</f>
        <v>8.0821917808219172</v>
      </c>
      <c r="G921" s="47">
        <f ca="1">[1]!b_anal_yield_cnbd(B921,$A$5)</f>
        <v>0</v>
      </c>
      <c r="H921" s="47">
        <f t="shared" ca="1" si="45"/>
        <v>359</v>
      </c>
      <c r="I921" s="47">
        <f ca="1">[1]!b_anal_yield_cnbd(B921,$A$7)</f>
        <v>0</v>
      </c>
      <c r="J921" s="47">
        <f t="shared" ca="1" si="46"/>
        <v>0</v>
      </c>
      <c r="K921" s="45">
        <f>[1]!s_info_Nature(B921)</f>
        <v>0</v>
      </c>
      <c r="L921" s="45" t="str">
        <f>[1]!b_info_windl1type(B921)</f>
        <v>国债</v>
      </c>
      <c r="M921" s="17">
        <f>[1]!b_info_couponrate(B921)</f>
        <v>3.51</v>
      </c>
      <c r="N921" s="18" t="str">
        <f>[1]!B_Info_ListedDate(B921)</f>
        <v>2015-07-22</v>
      </c>
      <c r="O921" s="18" t="str">
        <f>[1]!b_issue_firstissue(B921)</f>
        <v>2015-07-15</v>
      </c>
      <c r="P921" s="4">
        <f t="shared" ca="1" si="47"/>
        <v>42905</v>
      </c>
    </row>
    <row r="922" spans="2:16">
      <c r="B922" s="7">
        <v>170004</v>
      </c>
      <c r="C922" s="7">
        <v>3.5649999999999999</v>
      </c>
      <c r="D922" s="44" t="str">
        <f>[1]!b_info_name(B922)</f>
        <v>17附息国债04</v>
      </c>
      <c r="E922" s="45">
        <f>[1]!b_info_latestissurercreditrating(B922)</f>
        <v>0</v>
      </c>
      <c r="F922" s="46">
        <f ca="1">[1]!b_anal_day(B922,$A$5)/365</f>
        <v>9.6520547945205486</v>
      </c>
      <c r="G922" s="47">
        <f ca="1">[1]!b_anal_yield_cnbd(B922,$A$5)</f>
        <v>0</v>
      </c>
      <c r="H922" s="47">
        <f t="shared" ca="1" si="45"/>
        <v>356.5</v>
      </c>
      <c r="I922" s="47">
        <f ca="1">[1]!b_anal_yield_cnbd(B922,$A$7)</f>
        <v>0</v>
      </c>
      <c r="J922" s="47">
        <f t="shared" ca="1" si="46"/>
        <v>0</v>
      </c>
      <c r="K922" s="45">
        <f>[1]!s_info_Nature(B922)</f>
        <v>0</v>
      </c>
      <c r="L922" s="45" t="str">
        <f>[1]!b_info_windl1type(B922)</f>
        <v>国债</v>
      </c>
      <c r="M922" s="17">
        <f>[1]!b_info_couponrate(B922)</f>
        <v>3.4</v>
      </c>
      <c r="N922" s="18" t="str">
        <f>[1]!B_Info_ListedDate(B922)</f>
        <v>2017-02-13</v>
      </c>
      <c r="O922" s="18" t="str">
        <f>[1]!b_issue_firstissue(B922)</f>
        <v>2017-02-08</v>
      </c>
      <c r="P922" s="4">
        <f t="shared" ca="1" si="47"/>
        <v>42905</v>
      </c>
    </row>
    <row r="923" spans="2:16">
      <c r="B923" s="7">
        <v>170004</v>
      </c>
      <c r="C923" s="7">
        <v>3.5649999999999999</v>
      </c>
      <c r="D923" s="44" t="str">
        <f>[1]!b_info_name(B923)</f>
        <v>17附息国债04</v>
      </c>
      <c r="E923" s="45">
        <f>[1]!b_info_latestissurercreditrating(B923)</f>
        <v>0</v>
      </c>
      <c r="F923" s="46">
        <f ca="1">[1]!b_anal_day(B923,$A$5)/365</f>
        <v>9.6520547945205486</v>
      </c>
      <c r="G923" s="47">
        <f ca="1">[1]!b_anal_yield_cnbd(B923,$A$5)</f>
        <v>0</v>
      </c>
      <c r="H923" s="47">
        <f t="shared" ca="1" si="45"/>
        <v>356.5</v>
      </c>
      <c r="I923" s="47">
        <f ca="1">[1]!b_anal_yield_cnbd(B923,$A$7)</f>
        <v>0</v>
      </c>
      <c r="J923" s="47">
        <f t="shared" ca="1" si="46"/>
        <v>0</v>
      </c>
      <c r="K923" s="45">
        <f>[1]!s_info_Nature(B923)</f>
        <v>0</v>
      </c>
      <c r="L923" s="45" t="str">
        <f>[1]!b_info_windl1type(B923)</f>
        <v>国债</v>
      </c>
      <c r="M923" s="17">
        <f>[1]!b_info_couponrate(B923)</f>
        <v>3.4</v>
      </c>
      <c r="N923" s="18" t="str">
        <f>[1]!B_Info_ListedDate(B923)</f>
        <v>2017-02-13</v>
      </c>
      <c r="O923" s="18" t="str">
        <f>[1]!b_issue_firstissue(B923)</f>
        <v>2017-02-08</v>
      </c>
      <c r="P923" s="4">
        <f t="shared" ca="1" si="47"/>
        <v>42905</v>
      </c>
    </row>
    <row r="924" spans="2:16">
      <c r="B924" s="7">
        <v>170004</v>
      </c>
      <c r="C924" s="7">
        <v>3.5649999999999999</v>
      </c>
      <c r="D924" s="44" t="str">
        <f>[1]!b_info_name(B924)</f>
        <v>17附息国债04</v>
      </c>
      <c r="E924" s="45">
        <f>[1]!b_info_latestissurercreditrating(B924)</f>
        <v>0</v>
      </c>
      <c r="F924" s="46">
        <f ca="1">[1]!b_anal_day(B924,$A$5)/365</f>
        <v>9.6520547945205486</v>
      </c>
      <c r="G924" s="47">
        <f ca="1">[1]!b_anal_yield_cnbd(B924,$A$5)</f>
        <v>0</v>
      </c>
      <c r="H924" s="47">
        <f t="shared" ca="1" si="45"/>
        <v>356.5</v>
      </c>
      <c r="I924" s="47">
        <f ca="1">[1]!b_anal_yield_cnbd(B924,$A$7)</f>
        <v>0</v>
      </c>
      <c r="J924" s="47">
        <f t="shared" ca="1" si="46"/>
        <v>0</v>
      </c>
      <c r="K924" s="45">
        <f>[1]!s_info_Nature(B924)</f>
        <v>0</v>
      </c>
      <c r="L924" s="45" t="str">
        <f>[1]!b_info_windl1type(B924)</f>
        <v>国债</v>
      </c>
      <c r="M924" s="17">
        <f>[1]!b_info_couponrate(B924)</f>
        <v>3.4</v>
      </c>
      <c r="N924" s="18" t="str">
        <f>[1]!B_Info_ListedDate(B924)</f>
        <v>2017-02-13</v>
      </c>
      <c r="O924" s="18" t="str">
        <f>[1]!b_issue_firstissue(B924)</f>
        <v>2017-02-08</v>
      </c>
      <c r="P924" s="4">
        <f t="shared" ca="1" si="47"/>
        <v>42905</v>
      </c>
    </row>
    <row r="925" spans="2:16">
      <c r="B925" s="7">
        <v>170004</v>
      </c>
      <c r="C925" s="7">
        <v>3.5649999999999999</v>
      </c>
      <c r="D925" s="44" t="str">
        <f>[1]!b_info_name(B925)</f>
        <v>17附息国债04</v>
      </c>
      <c r="E925" s="45">
        <f>[1]!b_info_latestissurercreditrating(B925)</f>
        <v>0</v>
      </c>
      <c r="F925" s="46">
        <f ca="1">[1]!b_anal_day(B925,$A$5)/365</f>
        <v>9.6520547945205486</v>
      </c>
      <c r="G925" s="47">
        <f ca="1">[1]!b_anal_yield_cnbd(B925,$A$5)</f>
        <v>0</v>
      </c>
      <c r="H925" s="47">
        <f t="shared" ca="1" si="45"/>
        <v>356.5</v>
      </c>
      <c r="I925" s="47">
        <f ca="1">[1]!b_anal_yield_cnbd(B925,$A$7)</f>
        <v>0</v>
      </c>
      <c r="J925" s="47">
        <f t="shared" ca="1" si="46"/>
        <v>0</v>
      </c>
      <c r="K925" s="45">
        <f>[1]!s_info_Nature(B925)</f>
        <v>0</v>
      </c>
      <c r="L925" s="45" t="str">
        <f>[1]!b_info_windl1type(B925)</f>
        <v>国债</v>
      </c>
      <c r="M925" s="17">
        <f>[1]!b_info_couponrate(B925)</f>
        <v>3.4</v>
      </c>
      <c r="N925" s="18" t="str">
        <f>[1]!B_Info_ListedDate(B925)</f>
        <v>2017-02-13</v>
      </c>
      <c r="O925" s="18" t="str">
        <f>[1]!b_issue_firstissue(B925)</f>
        <v>2017-02-08</v>
      </c>
      <c r="P925" s="4">
        <f t="shared" ca="1" si="47"/>
        <v>42905</v>
      </c>
    </row>
    <row r="926" spans="2:16">
      <c r="B926" s="7">
        <v>170004</v>
      </c>
      <c r="C926" s="7">
        <v>3.5625</v>
      </c>
      <c r="D926" s="44" t="str">
        <f>[1]!b_info_name(B926)</f>
        <v>17附息国债04</v>
      </c>
      <c r="E926" s="45">
        <f>[1]!b_info_latestissurercreditrating(B926)</f>
        <v>0</v>
      </c>
      <c r="F926" s="46">
        <f ca="1">[1]!b_anal_day(B926,$A$5)/365</f>
        <v>9.6520547945205486</v>
      </c>
      <c r="G926" s="47">
        <f ca="1">[1]!b_anal_yield_cnbd(B926,$A$5)</f>
        <v>0</v>
      </c>
      <c r="H926" s="47">
        <f t="shared" ca="1" si="45"/>
        <v>356.25</v>
      </c>
      <c r="I926" s="47">
        <f ca="1">[1]!b_anal_yield_cnbd(B926,$A$7)</f>
        <v>0</v>
      </c>
      <c r="J926" s="47">
        <f t="shared" ca="1" si="46"/>
        <v>0</v>
      </c>
      <c r="K926" s="45">
        <f>[1]!s_info_Nature(B926)</f>
        <v>0</v>
      </c>
      <c r="L926" s="45" t="str">
        <f>[1]!b_info_windl1type(B926)</f>
        <v>国债</v>
      </c>
      <c r="M926" s="17">
        <f>[1]!b_info_couponrate(B926)</f>
        <v>3.4</v>
      </c>
      <c r="N926" s="18" t="str">
        <f>[1]!B_Info_ListedDate(B926)</f>
        <v>2017-02-13</v>
      </c>
      <c r="O926" s="18" t="str">
        <f>[1]!b_issue_firstissue(B926)</f>
        <v>2017-02-08</v>
      </c>
      <c r="P926" s="4">
        <f t="shared" ca="1" si="47"/>
        <v>42905</v>
      </c>
    </row>
    <row r="927" spans="2:16">
      <c r="B927" s="7">
        <v>170004</v>
      </c>
      <c r="C927" s="7">
        <v>3.56</v>
      </c>
      <c r="D927" s="44" t="str">
        <f>[1]!b_info_name(B927)</f>
        <v>17附息国债04</v>
      </c>
      <c r="E927" s="45">
        <f>[1]!b_info_latestissurercreditrating(B927)</f>
        <v>0</v>
      </c>
      <c r="F927" s="46">
        <f ca="1">[1]!b_anal_day(B927,$A$5)/365</f>
        <v>9.6520547945205486</v>
      </c>
      <c r="G927" s="47">
        <f ca="1">[1]!b_anal_yield_cnbd(B927,$A$5)</f>
        <v>0</v>
      </c>
      <c r="H927" s="47">
        <f t="shared" ca="1" si="45"/>
        <v>356</v>
      </c>
      <c r="I927" s="47">
        <f ca="1">[1]!b_anal_yield_cnbd(B927,$A$7)</f>
        <v>0</v>
      </c>
      <c r="J927" s="47">
        <f t="shared" ca="1" si="46"/>
        <v>0</v>
      </c>
      <c r="K927" s="45">
        <f>[1]!s_info_Nature(B927)</f>
        <v>0</v>
      </c>
      <c r="L927" s="45" t="str">
        <f>[1]!b_info_windl1type(B927)</f>
        <v>国债</v>
      </c>
      <c r="M927" s="17">
        <f>[1]!b_info_couponrate(B927)</f>
        <v>3.4</v>
      </c>
      <c r="N927" s="18" t="str">
        <f>[1]!B_Info_ListedDate(B927)</f>
        <v>2017-02-13</v>
      </c>
      <c r="O927" s="18" t="str">
        <f>[1]!b_issue_firstissue(B927)</f>
        <v>2017-02-08</v>
      </c>
      <c r="P927" s="4">
        <f t="shared" ca="1" si="47"/>
        <v>42905</v>
      </c>
    </row>
    <row r="928" spans="2:16">
      <c r="B928" s="7">
        <v>170004</v>
      </c>
      <c r="C928" s="7">
        <v>3.56</v>
      </c>
      <c r="D928" s="44" t="str">
        <f>[1]!b_info_name(B928)</f>
        <v>17附息国债04</v>
      </c>
      <c r="E928" s="45">
        <f>[1]!b_info_latestissurercreditrating(B928)</f>
        <v>0</v>
      </c>
      <c r="F928" s="46">
        <f ca="1">[1]!b_anal_day(B928,$A$5)/365</f>
        <v>9.6520547945205486</v>
      </c>
      <c r="G928" s="47">
        <f ca="1">[1]!b_anal_yield_cnbd(B928,$A$5)</f>
        <v>0</v>
      </c>
      <c r="H928" s="47">
        <f t="shared" ca="1" si="45"/>
        <v>356</v>
      </c>
      <c r="I928" s="47">
        <f ca="1">[1]!b_anal_yield_cnbd(B928,$A$7)</f>
        <v>0</v>
      </c>
      <c r="J928" s="47">
        <f t="shared" ca="1" si="46"/>
        <v>0</v>
      </c>
      <c r="K928" s="45">
        <f>[1]!s_info_Nature(B928)</f>
        <v>0</v>
      </c>
      <c r="L928" s="45" t="str">
        <f>[1]!b_info_windl1type(B928)</f>
        <v>国债</v>
      </c>
      <c r="M928" s="17">
        <f>[1]!b_info_couponrate(B928)</f>
        <v>3.4</v>
      </c>
      <c r="N928" s="18" t="str">
        <f>[1]!B_Info_ListedDate(B928)</f>
        <v>2017-02-13</v>
      </c>
      <c r="O928" s="18" t="str">
        <f>[1]!b_issue_firstissue(B928)</f>
        <v>2017-02-08</v>
      </c>
      <c r="P928" s="4">
        <f t="shared" ca="1" si="47"/>
        <v>42905</v>
      </c>
    </row>
    <row r="929" spans="2:16">
      <c r="B929" s="7">
        <v>170004</v>
      </c>
      <c r="C929" s="7">
        <v>3.56</v>
      </c>
      <c r="D929" s="44" t="str">
        <f>[1]!b_info_name(B929)</f>
        <v>17附息国债04</v>
      </c>
      <c r="E929" s="45">
        <f>[1]!b_info_latestissurercreditrating(B929)</f>
        <v>0</v>
      </c>
      <c r="F929" s="46">
        <f ca="1">[1]!b_anal_day(B929,$A$5)/365</f>
        <v>9.6520547945205486</v>
      </c>
      <c r="G929" s="47">
        <f ca="1">[1]!b_anal_yield_cnbd(B929,$A$5)</f>
        <v>0</v>
      </c>
      <c r="H929" s="47">
        <f t="shared" ca="1" si="45"/>
        <v>356</v>
      </c>
      <c r="I929" s="47">
        <f ca="1">[1]!b_anal_yield_cnbd(B929,$A$7)</f>
        <v>0</v>
      </c>
      <c r="J929" s="47">
        <f t="shared" ca="1" si="46"/>
        <v>0</v>
      </c>
      <c r="K929" s="45">
        <f>[1]!s_info_Nature(B929)</f>
        <v>0</v>
      </c>
      <c r="L929" s="45" t="str">
        <f>[1]!b_info_windl1type(B929)</f>
        <v>国债</v>
      </c>
      <c r="M929" s="17">
        <f>[1]!b_info_couponrate(B929)</f>
        <v>3.4</v>
      </c>
      <c r="N929" s="18" t="str">
        <f>[1]!B_Info_ListedDate(B929)</f>
        <v>2017-02-13</v>
      </c>
      <c r="O929" s="18" t="str">
        <f>[1]!b_issue_firstissue(B929)</f>
        <v>2017-02-08</v>
      </c>
      <c r="P929" s="4">
        <f t="shared" ca="1" si="47"/>
        <v>42905</v>
      </c>
    </row>
    <row r="930" spans="2:16">
      <c r="B930" s="7">
        <v>170004</v>
      </c>
      <c r="C930" s="7">
        <v>3.56</v>
      </c>
      <c r="D930" s="44" t="str">
        <f>[1]!b_info_name(B930)</f>
        <v>17附息国债04</v>
      </c>
      <c r="E930" s="45">
        <f>[1]!b_info_latestissurercreditrating(B930)</f>
        <v>0</v>
      </c>
      <c r="F930" s="46">
        <f ca="1">[1]!b_anal_day(B930,$A$5)/365</f>
        <v>9.6520547945205486</v>
      </c>
      <c r="G930" s="47">
        <f ca="1">[1]!b_anal_yield_cnbd(B930,$A$5)</f>
        <v>0</v>
      </c>
      <c r="H930" s="47">
        <f t="shared" ca="1" si="45"/>
        <v>356</v>
      </c>
      <c r="I930" s="47">
        <f ca="1">[1]!b_anal_yield_cnbd(B930,$A$7)</f>
        <v>0</v>
      </c>
      <c r="J930" s="47">
        <f t="shared" ca="1" si="46"/>
        <v>0</v>
      </c>
      <c r="K930" s="45">
        <f>[1]!s_info_Nature(B930)</f>
        <v>0</v>
      </c>
      <c r="L930" s="45" t="str">
        <f>[1]!b_info_windl1type(B930)</f>
        <v>国债</v>
      </c>
      <c r="M930" s="17">
        <f>[1]!b_info_couponrate(B930)</f>
        <v>3.4</v>
      </c>
      <c r="N930" s="18" t="str">
        <f>[1]!B_Info_ListedDate(B930)</f>
        <v>2017-02-13</v>
      </c>
      <c r="O930" s="18" t="str">
        <f>[1]!b_issue_firstissue(B930)</f>
        <v>2017-02-08</v>
      </c>
      <c r="P930" s="4">
        <f t="shared" ca="1" si="47"/>
        <v>42905</v>
      </c>
    </row>
    <row r="931" spans="2:16">
      <c r="B931" s="7">
        <v>170004</v>
      </c>
      <c r="C931" s="7">
        <v>3.56</v>
      </c>
      <c r="D931" s="44" t="str">
        <f>[1]!b_info_name(B931)</f>
        <v>17附息国债04</v>
      </c>
      <c r="E931" s="45">
        <f>[1]!b_info_latestissurercreditrating(B931)</f>
        <v>0</v>
      </c>
      <c r="F931" s="46">
        <f ca="1">[1]!b_anal_day(B931,$A$5)/365</f>
        <v>9.6520547945205486</v>
      </c>
      <c r="G931" s="47">
        <f ca="1">[1]!b_anal_yield_cnbd(B931,$A$5)</f>
        <v>0</v>
      </c>
      <c r="H931" s="47">
        <f t="shared" ca="1" si="45"/>
        <v>356</v>
      </c>
      <c r="I931" s="47">
        <f ca="1">[1]!b_anal_yield_cnbd(B931,$A$7)</f>
        <v>0</v>
      </c>
      <c r="J931" s="47">
        <f t="shared" ca="1" si="46"/>
        <v>0</v>
      </c>
      <c r="K931" s="45">
        <f>[1]!s_info_Nature(B931)</f>
        <v>0</v>
      </c>
      <c r="L931" s="45" t="str">
        <f>[1]!b_info_windl1type(B931)</f>
        <v>国债</v>
      </c>
      <c r="M931" s="17">
        <f>[1]!b_info_couponrate(B931)</f>
        <v>3.4</v>
      </c>
      <c r="N931" s="18" t="str">
        <f>[1]!B_Info_ListedDate(B931)</f>
        <v>2017-02-13</v>
      </c>
      <c r="O931" s="18" t="str">
        <f>[1]!b_issue_firstissue(B931)</f>
        <v>2017-02-08</v>
      </c>
      <c r="P931" s="4">
        <f t="shared" ca="1" si="47"/>
        <v>42905</v>
      </c>
    </row>
    <row r="932" spans="2:16">
      <c r="B932" s="7">
        <v>170004</v>
      </c>
      <c r="C932" s="7">
        <v>3.56</v>
      </c>
      <c r="D932" s="44" t="str">
        <f>[1]!b_info_name(B932)</f>
        <v>17附息国债04</v>
      </c>
      <c r="E932" s="45">
        <f>[1]!b_info_latestissurercreditrating(B932)</f>
        <v>0</v>
      </c>
      <c r="F932" s="46">
        <f ca="1">[1]!b_anal_day(B932,$A$5)/365</f>
        <v>9.6520547945205486</v>
      </c>
      <c r="G932" s="47">
        <f ca="1">[1]!b_anal_yield_cnbd(B932,$A$5)</f>
        <v>0</v>
      </c>
      <c r="H932" s="47">
        <f t="shared" ref="H932:H943" ca="1" si="48">(IF(C932&lt;0.1,C932*100,C932)-G932)*100</f>
        <v>356</v>
      </c>
      <c r="I932" s="47">
        <f ca="1">[1]!b_anal_yield_cnbd(B932,$A$7)</f>
        <v>0</v>
      </c>
      <c r="J932" s="47">
        <f t="shared" ref="J932:J943" ca="1" si="49">(G932-I932)*100</f>
        <v>0</v>
      </c>
      <c r="K932" s="45">
        <f>[1]!s_info_Nature(B932)</f>
        <v>0</v>
      </c>
      <c r="L932" s="45" t="str">
        <f>[1]!b_info_windl1type(B932)</f>
        <v>国债</v>
      </c>
      <c r="M932" s="17">
        <f>[1]!b_info_couponrate(B932)</f>
        <v>3.4</v>
      </c>
      <c r="N932" s="18" t="str">
        <f>[1]!B_Info_ListedDate(B932)</f>
        <v>2017-02-13</v>
      </c>
      <c r="O932" s="18" t="str">
        <f>[1]!b_issue_firstissue(B932)</f>
        <v>2017-02-08</v>
      </c>
      <c r="P932" s="4">
        <f t="shared" ref="P932:P943" ca="1" si="50">$A$2</f>
        <v>42905</v>
      </c>
    </row>
    <row r="933" spans="2:16">
      <c r="B933" s="7">
        <v>170004</v>
      </c>
      <c r="C933" s="7">
        <v>3.5575000000000001</v>
      </c>
      <c r="D933" s="44" t="str">
        <f>[1]!b_info_name(B933)</f>
        <v>17附息国债04</v>
      </c>
      <c r="E933" s="45">
        <f>[1]!b_info_latestissurercreditrating(B933)</f>
        <v>0</v>
      </c>
      <c r="F933" s="46">
        <f ca="1">[1]!b_anal_day(B933,$A$5)/365</f>
        <v>9.6520547945205486</v>
      </c>
      <c r="G933" s="47">
        <f ca="1">[1]!b_anal_yield_cnbd(B933,$A$5)</f>
        <v>0</v>
      </c>
      <c r="H933" s="47">
        <f t="shared" ca="1" si="48"/>
        <v>355.75</v>
      </c>
      <c r="I933" s="47">
        <f ca="1">[1]!b_anal_yield_cnbd(B933,$A$7)</f>
        <v>0</v>
      </c>
      <c r="J933" s="47">
        <f t="shared" ca="1" si="49"/>
        <v>0</v>
      </c>
      <c r="K933" s="45">
        <f>[1]!s_info_Nature(B933)</f>
        <v>0</v>
      </c>
      <c r="L933" s="45" t="str">
        <f>[1]!b_info_windl1type(B933)</f>
        <v>国债</v>
      </c>
      <c r="M933" s="17">
        <f>[1]!b_info_couponrate(B933)</f>
        <v>3.4</v>
      </c>
      <c r="N933" s="18" t="str">
        <f>[1]!B_Info_ListedDate(B933)</f>
        <v>2017-02-13</v>
      </c>
      <c r="O933" s="18" t="str">
        <f>[1]!b_issue_firstissue(B933)</f>
        <v>2017-02-08</v>
      </c>
      <c r="P933" s="4">
        <f t="shared" ca="1" si="50"/>
        <v>42905</v>
      </c>
    </row>
    <row r="934" spans="2:16">
      <c r="B934" s="7">
        <v>170004</v>
      </c>
      <c r="C934" s="7">
        <v>3.5575000000000001</v>
      </c>
      <c r="D934" s="44" t="str">
        <f>[1]!b_info_name(B934)</f>
        <v>17附息国债04</v>
      </c>
      <c r="E934" s="45">
        <f>[1]!b_info_latestissurercreditrating(B934)</f>
        <v>0</v>
      </c>
      <c r="F934" s="46">
        <f ca="1">[1]!b_anal_day(B934,$A$5)/365</f>
        <v>9.6520547945205486</v>
      </c>
      <c r="G934" s="47">
        <f ca="1">[1]!b_anal_yield_cnbd(B934,$A$5)</f>
        <v>0</v>
      </c>
      <c r="H934" s="47">
        <f t="shared" ca="1" si="48"/>
        <v>355.75</v>
      </c>
      <c r="I934" s="47">
        <f ca="1">[1]!b_anal_yield_cnbd(B934,$A$7)</f>
        <v>0</v>
      </c>
      <c r="J934" s="47">
        <f t="shared" ca="1" si="49"/>
        <v>0</v>
      </c>
      <c r="K934" s="45">
        <f>[1]!s_info_Nature(B934)</f>
        <v>0</v>
      </c>
      <c r="L934" s="45" t="str">
        <f>[1]!b_info_windl1type(B934)</f>
        <v>国债</v>
      </c>
      <c r="M934" s="17">
        <f>[1]!b_info_couponrate(B934)</f>
        <v>3.4</v>
      </c>
      <c r="N934" s="18" t="str">
        <f>[1]!B_Info_ListedDate(B934)</f>
        <v>2017-02-13</v>
      </c>
      <c r="O934" s="18" t="str">
        <f>[1]!b_issue_firstissue(B934)</f>
        <v>2017-02-08</v>
      </c>
      <c r="P934" s="4">
        <f t="shared" ca="1" si="50"/>
        <v>42905</v>
      </c>
    </row>
    <row r="935" spans="2:16">
      <c r="B935" s="7">
        <v>170004</v>
      </c>
      <c r="C935" s="7">
        <v>3.5575000000000001</v>
      </c>
      <c r="D935" s="44" t="str">
        <f>[1]!b_info_name(B935)</f>
        <v>17附息国债04</v>
      </c>
      <c r="E935" s="45">
        <f>[1]!b_info_latestissurercreditrating(B935)</f>
        <v>0</v>
      </c>
      <c r="F935" s="46">
        <f ca="1">[1]!b_anal_day(B935,$A$5)/365</f>
        <v>9.6520547945205486</v>
      </c>
      <c r="G935" s="47">
        <f ca="1">[1]!b_anal_yield_cnbd(B935,$A$5)</f>
        <v>0</v>
      </c>
      <c r="H935" s="47">
        <f t="shared" ca="1" si="48"/>
        <v>355.75</v>
      </c>
      <c r="I935" s="47">
        <f ca="1">[1]!b_anal_yield_cnbd(B935,$A$7)</f>
        <v>0</v>
      </c>
      <c r="J935" s="47">
        <f t="shared" ca="1" si="49"/>
        <v>0</v>
      </c>
      <c r="K935" s="45">
        <f>[1]!s_info_Nature(B935)</f>
        <v>0</v>
      </c>
      <c r="L935" s="45" t="str">
        <f>[1]!b_info_windl1type(B935)</f>
        <v>国债</v>
      </c>
      <c r="M935" s="17">
        <f>[1]!b_info_couponrate(B935)</f>
        <v>3.4</v>
      </c>
      <c r="N935" s="18" t="str">
        <f>[1]!B_Info_ListedDate(B935)</f>
        <v>2017-02-13</v>
      </c>
      <c r="O935" s="18" t="str">
        <f>[1]!b_issue_firstissue(B935)</f>
        <v>2017-02-08</v>
      </c>
      <c r="P935" s="4">
        <f t="shared" ca="1" si="50"/>
        <v>42905</v>
      </c>
    </row>
    <row r="936" spans="2:16">
      <c r="B936" s="7">
        <v>170004</v>
      </c>
      <c r="C936" s="7">
        <v>3.5550000000000002</v>
      </c>
      <c r="D936" s="44" t="str">
        <f>[1]!b_info_name(B936)</f>
        <v>17附息国债04</v>
      </c>
      <c r="E936" s="45">
        <f>[1]!b_info_latestissurercreditrating(B936)</f>
        <v>0</v>
      </c>
      <c r="F936" s="46">
        <f ca="1">[1]!b_anal_day(B936,$A$5)/365</f>
        <v>9.6520547945205486</v>
      </c>
      <c r="G936" s="47">
        <f ca="1">[1]!b_anal_yield_cnbd(B936,$A$5)</f>
        <v>0</v>
      </c>
      <c r="H936" s="47">
        <f t="shared" ca="1" si="48"/>
        <v>355.5</v>
      </c>
      <c r="I936" s="47">
        <f ca="1">[1]!b_anal_yield_cnbd(B936,$A$7)</f>
        <v>0</v>
      </c>
      <c r="J936" s="47">
        <f t="shared" ca="1" si="49"/>
        <v>0</v>
      </c>
      <c r="K936" s="45">
        <f>[1]!s_info_Nature(B936)</f>
        <v>0</v>
      </c>
      <c r="L936" s="45" t="str">
        <f>[1]!b_info_windl1type(B936)</f>
        <v>国债</v>
      </c>
      <c r="M936" s="17">
        <f>[1]!b_info_couponrate(B936)</f>
        <v>3.4</v>
      </c>
      <c r="N936" s="18" t="str">
        <f>[1]!B_Info_ListedDate(B936)</f>
        <v>2017-02-13</v>
      </c>
      <c r="O936" s="18" t="str">
        <f>[1]!b_issue_firstissue(B936)</f>
        <v>2017-02-08</v>
      </c>
      <c r="P936" s="4">
        <f t="shared" ca="1" si="50"/>
        <v>42905</v>
      </c>
    </row>
    <row r="937" spans="2:16">
      <c r="B937" s="7">
        <v>170004</v>
      </c>
      <c r="C937" s="7">
        <v>3.5550000000000002</v>
      </c>
      <c r="D937" s="44" t="str">
        <f>[1]!b_info_name(B937)</f>
        <v>17附息国债04</v>
      </c>
      <c r="E937" s="45">
        <f>[1]!b_info_latestissurercreditrating(B937)</f>
        <v>0</v>
      </c>
      <c r="F937" s="46">
        <f ca="1">[1]!b_anal_day(B937,$A$5)/365</f>
        <v>9.6520547945205486</v>
      </c>
      <c r="G937" s="47">
        <f ca="1">[1]!b_anal_yield_cnbd(B937,$A$5)</f>
        <v>0</v>
      </c>
      <c r="H937" s="47">
        <f t="shared" ca="1" si="48"/>
        <v>355.5</v>
      </c>
      <c r="I937" s="47">
        <f ca="1">[1]!b_anal_yield_cnbd(B937,$A$7)</f>
        <v>0</v>
      </c>
      <c r="J937" s="47">
        <f t="shared" ca="1" si="49"/>
        <v>0</v>
      </c>
      <c r="K937" s="45">
        <f>[1]!s_info_Nature(B937)</f>
        <v>0</v>
      </c>
      <c r="L937" s="45" t="str">
        <f>[1]!b_info_windl1type(B937)</f>
        <v>国债</v>
      </c>
      <c r="M937" s="17">
        <f>[1]!b_info_couponrate(B937)</f>
        <v>3.4</v>
      </c>
      <c r="N937" s="18" t="str">
        <f>[1]!B_Info_ListedDate(B937)</f>
        <v>2017-02-13</v>
      </c>
      <c r="O937" s="18" t="str">
        <f>[1]!b_issue_firstissue(B937)</f>
        <v>2017-02-08</v>
      </c>
      <c r="P937" s="4">
        <f t="shared" ca="1" si="50"/>
        <v>42905</v>
      </c>
    </row>
    <row r="938" spans="2:16">
      <c r="B938" s="7">
        <v>170004</v>
      </c>
      <c r="C938" s="7">
        <v>3.5550000000000002</v>
      </c>
      <c r="D938" s="44" t="str">
        <f>[1]!b_info_name(B938)</f>
        <v>17附息国债04</v>
      </c>
      <c r="E938" s="45">
        <f>[1]!b_info_latestissurercreditrating(B938)</f>
        <v>0</v>
      </c>
      <c r="F938" s="46">
        <f ca="1">[1]!b_anal_day(B938,$A$5)/365</f>
        <v>9.6520547945205486</v>
      </c>
      <c r="G938" s="47">
        <f ca="1">[1]!b_anal_yield_cnbd(B938,$A$5)</f>
        <v>0</v>
      </c>
      <c r="H938" s="47">
        <f t="shared" ca="1" si="48"/>
        <v>355.5</v>
      </c>
      <c r="I938" s="47">
        <f ca="1">[1]!b_anal_yield_cnbd(B938,$A$7)</f>
        <v>0</v>
      </c>
      <c r="J938" s="47">
        <f t="shared" ca="1" si="49"/>
        <v>0</v>
      </c>
      <c r="K938" s="45">
        <f>[1]!s_info_Nature(B938)</f>
        <v>0</v>
      </c>
      <c r="L938" s="45" t="str">
        <f>[1]!b_info_windl1type(B938)</f>
        <v>国债</v>
      </c>
      <c r="M938" s="17">
        <f>[1]!b_info_couponrate(B938)</f>
        <v>3.4</v>
      </c>
      <c r="N938" s="18" t="str">
        <f>[1]!B_Info_ListedDate(B938)</f>
        <v>2017-02-13</v>
      </c>
      <c r="O938" s="18" t="str">
        <f>[1]!b_issue_firstissue(B938)</f>
        <v>2017-02-08</v>
      </c>
      <c r="P938" s="4">
        <f t="shared" ca="1" si="50"/>
        <v>42905</v>
      </c>
    </row>
    <row r="939" spans="2:16">
      <c r="B939" s="7">
        <v>170004</v>
      </c>
      <c r="C939" s="7">
        <v>3.5550000000000002</v>
      </c>
      <c r="D939" s="44" t="str">
        <f>[1]!b_info_name(B939)</f>
        <v>17附息国债04</v>
      </c>
      <c r="E939" s="45">
        <f>[1]!b_info_latestissurercreditrating(B939)</f>
        <v>0</v>
      </c>
      <c r="F939" s="46">
        <f ca="1">[1]!b_anal_day(B939,$A$5)/365</f>
        <v>9.6520547945205486</v>
      </c>
      <c r="G939" s="47">
        <f ca="1">[1]!b_anal_yield_cnbd(B939,$A$5)</f>
        <v>0</v>
      </c>
      <c r="H939" s="47">
        <f t="shared" ca="1" si="48"/>
        <v>355.5</v>
      </c>
      <c r="I939" s="47">
        <f ca="1">[1]!b_anal_yield_cnbd(B939,$A$7)</f>
        <v>0</v>
      </c>
      <c r="J939" s="47">
        <f t="shared" ca="1" si="49"/>
        <v>0</v>
      </c>
      <c r="K939" s="45">
        <f>[1]!s_info_Nature(B939)</f>
        <v>0</v>
      </c>
      <c r="L939" s="45" t="str">
        <f>[1]!b_info_windl1type(B939)</f>
        <v>国债</v>
      </c>
      <c r="M939" s="17">
        <f>[1]!b_info_couponrate(B939)</f>
        <v>3.4</v>
      </c>
      <c r="N939" s="18" t="str">
        <f>[1]!B_Info_ListedDate(B939)</f>
        <v>2017-02-13</v>
      </c>
      <c r="O939" s="18" t="str">
        <f>[1]!b_issue_firstissue(B939)</f>
        <v>2017-02-08</v>
      </c>
      <c r="P939" s="4">
        <f t="shared" ca="1" si="50"/>
        <v>42905</v>
      </c>
    </row>
    <row r="940" spans="2:16">
      <c r="B940" s="7">
        <v>170004</v>
      </c>
      <c r="C940" s="7">
        <v>3.5550000000000002</v>
      </c>
      <c r="D940" s="44" t="str">
        <f>[1]!b_info_name(B940)</f>
        <v>17附息国债04</v>
      </c>
      <c r="E940" s="45">
        <f>[1]!b_info_latestissurercreditrating(B940)</f>
        <v>0</v>
      </c>
      <c r="F940" s="46">
        <f ca="1">[1]!b_anal_day(B940,$A$5)/365</f>
        <v>9.6520547945205486</v>
      </c>
      <c r="G940" s="47">
        <f ca="1">[1]!b_anal_yield_cnbd(B940,$A$5)</f>
        <v>0</v>
      </c>
      <c r="H940" s="47">
        <f t="shared" ca="1" si="48"/>
        <v>355.5</v>
      </c>
      <c r="I940" s="47">
        <f ca="1">[1]!b_anal_yield_cnbd(B940,$A$7)</f>
        <v>0</v>
      </c>
      <c r="J940" s="47">
        <f t="shared" ca="1" si="49"/>
        <v>0</v>
      </c>
      <c r="K940" s="45">
        <f>[1]!s_info_Nature(B940)</f>
        <v>0</v>
      </c>
      <c r="L940" s="45" t="str">
        <f>[1]!b_info_windl1type(B940)</f>
        <v>国债</v>
      </c>
      <c r="M940" s="17">
        <f>[1]!b_info_couponrate(B940)</f>
        <v>3.4</v>
      </c>
      <c r="N940" s="18" t="str">
        <f>[1]!B_Info_ListedDate(B940)</f>
        <v>2017-02-13</v>
      </c>
      <c r="O940" s="18" t="str">
        <f>[1]!b_issue_firstissue(B940)</f>
        <v>2017-02-08</v>
      </c>
      <c r="P940" s="4">
        <f t="shared" ca="1" si="50"/>
        <v>42905</v>
      </c>
    </row>
    <row r="941" spans="2:16">
      <c r="B941" s="7">
        <v>170004</v>
      </c>
      <c r="C941" s="7">
        <v>3.5550000000000002</v>
      </c>
      <c r="D941" s="44" t="str">
        <f>[1]!b_info_name(B941)</f>
        <v>17附息国债04</v>
      </c>
      <c r="E941" s="45">
        <f>[1]!b_info_latestissurercreditrating(B941)</f>
        <v>0</v>
      </c>
      <c r="F941" s="46">
        <f ca="1">[1]!b_anal_day(B941,$A$5)/365</f>
        <v>9.6520547945205486</v>
      </c>
      <c r="G941" s="47">
        <f ca="1">[1]!b_anal_yield_cnbd(B941,$A$5)</f>
        <v>0</v>
      </c>
      <c r="H941" s="47">
        <f t="shared" ca="1" si="48"/>
        <v>355.5</v>
      </c>
      <c r="I941" s="47">
        <f ca="1">[1]!b_anal_yield_cnbd(B941,$A$7)</f>
        <v>0</v>
      </c>
      <c r="J941" s="47">
        <f t="shared" ca="1" si="49"/>
        <v>0</v>
      </c>
      <c r="K941" s="45">
        <f>[1]!s_info_Nature(B941)</f>
        <v>0</v>
      </c>
      <c r="L941" s="45" t="str">
        <f>[1]!b_info_windl1type(B941)</f>
        <v>国债</v>
      </c>
      <c r="M941" s="17">
        <f>[1]!b_info_couponrate(B941)</f>
        <v>3.4</v>
      </c>
      <c r="N941" s="18" t="str">
        <f>[1]!B_Info_ListedDate(B941)</f>
        <v>2017-02-13</v>
      </c>
      <c r="O941" s="18" t="str">
        <f>[1]!b_issue_firstissue(B941)</f>
        <v>2017-02-08</v>
      </c>
      <c r="P941" s="4">
        <f t="shared" ca="1" si="50"/>
        <v>42905</v>
      </c>
    </row>
    <row r="942" spans="2:16">
      <c r="B942" s="7">
        <v>170004</v>
      </c>
      <c r="C942" s="7">
        <v>3.5550000000000002</v>
      </c>
      <c r="D942" s="44" t="str">
        <f>[1]!b_info_name(B942)</f>
        <v>17附息国债04</v>
      </c>
      <c r="E942" s="45">
        <f>[1]!b_info_latestissurercreditrating(B942)</f>
        <v>0</v>
      </c>
      <c r="F942" s="46">
        <f ca="1">[1]!b_anal_day(B942,$A$5)/365</f>
        <v>9.6520547945205486</v>
      </c>
      <c r="G942" s="47">
        <f ca="1">[1]!b_anal_yield_cnbd(B942,$A$5)</f>
        <v>0</v>
      </c>
      <c r="H942" s="47">
        <f t="shared" ca="1" si="48"/>
        <v>355.5</v>
      </c>
      <c r="I942" s="47">
        <f ca="1">[1]!b_anal_yield_cnbd(B942,$A$7)</f>
        <v>0</v>
      </c>
      <c r="J942" s="47">
        <f t="shared" ca="1" si="49"/>
        <v>0</v>
      </c>
      <c r="K942" s="45">
        <f>[1]!s_info_Nature(B942)</f>
        <v>0</v>
      </c>
      <c r="L942" s="45" t="str">
        <f>[1]!b_info_windl1type(B942)</f>
        <v>国债</v>
      </c>
      <c r="M942" s="17">
        <f>[1]!b_info_couponrate(B942)</f>
        <v>3.4</v>
      </c>
      <c r="N942" s="18" t="str">
        <f>[1]!B_Info_ListedDate(B942)</f>
        <v>2017-02-13</v>
      </c>
      <c r="O942" s="18" t="str">
        <f>[1]!b_issue_firstissue(B942)</f>
        <v>2017-02-08</v>
      </c>
      <c r="P942" s="4">
        <f t="shared" ca="1" si="50"/>
        <v>42905</v>
      </c>
    </row>
    <row r="943" spans="2:16">
      <c r="B943" s="7">
        <v>170004</v>
      </c>
      <c r="C943" s="7">
        <v>3.5550000000000002</v>
      </c>
      <c r="D943" s="44" t="str">
        <f>[1]!b_info_name(B943)</f>
        <v>17附息国债04</v>
      </c>
      <c r="E943" s="45">
        <f>[1]!b_info_latestissurercreditrating(B943)</f>
        <v>0</v>
      </c>
      <c r="F943" s="46">
        <f ca="1">[1]!b_anal_day(B943,$A$5)/365</f>
        <v>9.6520547945205486</v>
      </c>
      <c r="G943" s="47">
        <f ca="1">[1]!b_anal_yield_cnbd(B943,$A$5)</f>
        <v>0</v>
      </c>
      <c r="H943" s="47">
        <f t="shared" ca="1" si="48"/>
        <v>355.5</v>
      </c>
      <c r="I943" s="47">
        <f ca="1">[1]!b_anal_yield_cnbd(B943,$A$7)</f>
        <v>0</v>
      </c>
      <c r="J943" s="47">
        <f t="shared" ca="1" si="49"/>
        <v>0</v>
      </c>
      <c r="K943" s="45">
        <f>[1]!s_info_Nature(B943)</f>
        <v>0</v>
      </c>
      <c r="L943" s="45" t="str">
        <f>[1]!b_info_windl1type(B943)</f>
        <v>国债</v>
      </c>
      <c r="M943" s="17">
        <f>[1]!b_info_couponrate(B943)</f>
        <v>3.4</v>
      </c>
      <c r="N943" s="18" t="str">
        <f>[1]!B_Info_ListedDate(B943)</f>
        <v>2017-02-13</v>
      </c>
      <c r="O943" s="18" t="str">
        <f>[1]!b_issue_firstissue(B943)</f>
        <v>2017-02-08</v>
      </c>
      <c r="P943" s="4">
        <f t="shared" ca="1" si="50"/>
        <v>42905</v>
      </c>
    </row>
    <row r="944" spans="2:16">
      <c r="B944" s="7">
        <v>170004</v>
      </c>
      <c r="C944" s="7">
        <v>3.5550000000000002</v>
      </c>
      <c r="D944" s="44" t="str">
        <f>[1]!b_info_name(B944)</f>
        <v>17附息国债04</v>
      </c>
      <c r="E944" s="45">
        <f>[1]!b_info_latestissurercreditrating(B944)</f>
        <v>0</v>
      </c>
      <c r="F944" s="46">
        <f ca="1">[1]!b_anal_day(B944,$A$5)/365</f>
        <v>9.6520547945205486</v>
      </c>
      <c r="G944" s="47">
        <f ca="1">[1]!b_anal_yield_cnbd(B944,$A$5)</f>
        <v>0</v>
      </c>
      <c r="H944" s="47">
        <f t="shared" ref="H944:H1007" ca="1" si="51">(IF(C944&lt;0.1,C944*100,C944)-G944)*100</f>
        <v>355.5</v>
      </c>
      <c r="I944" s="47">
        <f ca="1">[1]!b_anal_yield_cnbd(B944,$A$7)</f>
        <v>0</v>
      </c>
      <c r="J944" s="47">
        <f t="shared" ref="J944:J1007" ca="1" si="52">(G944-I944)*100</f>
        <v>0</v>
      </c>
      <c r="K944" s="45">
        <f>[1]!s_info_Nature(B944)</f>
        <v>0</v>
      </c>
      <c r="L944" s="45" t="str">
        <f>[1]!b_info_windl1type(B944)</f>
        <v>国债</v>
      </c>
      <c r="M944" s="17">
        <f>[1]!b_info_couponrate(B944)</f>
        <v>3.4</v>
      </c>
      <c r="N944" s="18" t="str">
        <f>[1]!B_Info_ListedDate(B944)</f>
        <v>2017-02-13</v>
      </c>
      <c r="O944" s="18" t="str">
        <f>[1]!b_issue_firstissue(B944)</f>
        <v>2017-02-08</v>
      </c>
      <c r="P944" s="4">
        <f t="shared" ref="P944:P1007" ca="1" si="53">$A$2</f>
        <v>42905</v>
      </c>
    </row>
    <row r="945" spans="2:16">
      <c r="B945" s="7">
        <v>170004</v>
      </c>
      <c r="C945" s="7">
        <v>3.5550000000000002</v>
      </c>
      <c r="D945" s="44" t="str">
        <f>[1]!b_info_name(B945)</f>
        <v>17附息国债04</v>
      </c>
      <c r="E945" s="45">
        <f>[1]!b_info_latestissurercreditrating(B945)</f>
        <v>0</v>
      </c>
      <c r="F945" s="46">
        <f ca="1">[1]!b_anal_day(B945,$A$5)/365</f>
        <v>9.6520547945205486</v>
      </c>
      <c r="G945" s="47">
        <f ca="1">[1]!b_anal_yield_cnbd(B945,$A$5)</f>
        <v>0</v>
      </c>
      <c r="H945" s="47">
        <f t="shared" ca="1" si="51"/>
        <v>355.5</v>
      </c>
      <c r="I945" s="47">
        <f ca="1">[1]!b_anal_yield_cnbd(B945,$A$7)</f>
        <v>0</v>
      </c>
      <c r="J945" s="47">
        <f t="shared" ca="1" si="52"/>
        <v>0</v>
      </c>
      <c r="K945" s="45">
        <f>[1]!s_info_Nature(B945)</f>
        <v>0</v>
      </c>
      <c r="L945" s="45" t="str">
        <f>[1]!b_info_windl1type(B945)</f>
        <v>国债</v>
      </c>
      <c r="M945" s="17">
        <f>[1]!b_info_couponrate(B945)</f>
        <v>3.4</v>
      </c>
      <c r="N945" s="18" t="str">
        <f>[1]!B_Info_ListedDate(B945)</f>
        <v>2017-02-13</v>
      </c>
      <c r="O945" s="18" t="str">
        <f>[1]!b_issue_firstissue(B945)</f>
        <v>2017-02-08</v>
      </c>
      <c r="P945" s="4">
        <f t="shared" ca="1" si="53"/>
        <v>42905</v>
      </c>
    </row>
    <row r="946" spans="2:16">
      <c r="B946" s="7">
        <v>170004</v>
      </c>
      <c r="C946" s="7">
        <v>3.5550000000000002</v>
      </c>
      <c r="D946" s="44" t="str">
        <f>[1]!b_info_name(B946)</f>
        <v>17附息国债04</v>
      </c>
      <c r="E946" s="45">
        <f>[1]!b_info_latestissurercreditrating(B946)</f>
        <v>0</v>
      </c>
      <c r="F946" s="46">
        <f ca="1">[1]!b_anal_day(B946,$A$5)/365</f>
        <v>9.6520547945205486</v>
      </c>
      <c r="G946" s="47">
        <f ca="1">[1]!b_anal_yield_cnbd(B946,$A$5)</f>
        <v>0</v>
      </c>
      <c r="H946" s="47">
        <f t="shared" ca="1" si="51"/>
        <v>355.5</v>
      </c>
      <c r="I946" s="47">
        <f ca="1">[1]!b_anal_yield_cnbd(B946,$A$7)</f>
        <v>0</v>
      </c>
      <c r="J946" s="47">
        <f t="shared" ca="1" si="52"/>
        <v>0</v>
      </c>
      <c r="K946" s="45">
        <f>[1]!s_info_Nature(B946)</f>
        <v>0</v>
      </c>
      <c r="L946" s="45" t="str">
        <f>[1]!b_info_windl1type(B946)</f>
        <v>国债</v>
      </c>
      <c r="M946" s="17">
        <f>[1]!b_info_couponrate(B946)</f>
        <v>3.4</v>
      </c>
      <c r="N946" s="18" t="str">
        <f>[1]!B_Info_ListedDate(B946)</f>
        <v>2017-02-13</v>
      </c>
      <c r="O946" s="18" t="str">
        <f>[1]!b_issue_firstissue(B946)</f>
        <v>2017-02-08</v>
      </c>
      <c r="P946" s="4">
        <f t="shared" ca="1" si="53"/>
        <v>42905</v>
      </c>
    </row>
    <row r="947" spans="2:16">
      <c r="B947" s="7">
        <v>170004</v>
      </c>
      <c r="C947" s="7">
        <v>3.5550000000000002</v>
      </c>
      <c r="D947" s="44" t="str">
        <f>[1]!b_info_name(B947)</f>
        <v>17附息国债04</v>
      </c>
      <c r="E947" s="45">
        <f>[1]!b_info_latestissurercreditrating(B947)</f>
        <v>0</v>
      </c>
      <c r="F947" s="46">
        <f ca="1">[1]!b_anal_day(B947,$A$5)/365</f>
        <v>9.6520547945205486</v>
      </c>
      <c r="G947" s="47">
        <f ca="1">[1]!b_anal_yield_cnbd(B947,$A$5)</f>
        <v>0</v>
      </c>
      <c r="H947" s="47">
        <f t="shared" ca="1" si="51"/>
        <v>355.5</v>
      </c>
      <c r="I947" s="47">
        <f ca="1">[1]!b_anal_yield_cnbd(B947,$A$7)</f>
        <v>0</v>
      </c>
      <c r="J947" s="47">
        <f t="shared" ca="1" si="52"/>
        <v>0</v>
      </c>
      <c r="K947" s="45">
        <f>[1]!s_info_Nature(B947)</f>
        <v>0</v>
      </c>
      <c r="L947" s="45" t="str">
        <f>[1]!b_info_windl1type(B947)</f>
        <v>国债</v>
      </c>
      <c r="M947" s="17">
        <f>[1]!b_info_couponrate(B947)</f>
        <v>3.4</v>
      </c>
      <c r="N947" s="18" t="str">
        <f>[1]!B_Info_ListedDate(B947)</f>
        <v>2017-02-13</v>
      </c>
      <c r="O947" s="18" t="str">
        <f>[1]!b_issue_firstissue(B947)</f>
        <v>2017-02-08</v>
      </c>
      <c r="P947" s="4">
        <f t="shared" ca="1" si="53"/>
        <v>42905</v>
      </c>
    </row>
    <row r="948" spans="2:16">
      <c r="B948" s="7">
        <v>170004</v>
      </c>
      <c r="C948" s="7">
        <v>3.5550000000000002</v>
      </c>
      <c r="D948" s="44" t="str">
        <f>[1]!b_info_name(B948)</f>
        <v>17附息国债04</v>
      </c>
      <c r="E948" s="45">
        <f>[1]!b_info_latestissurercreditrating(B948)</f>
        <v>0</v>
      </c>
      <c r="F948" s="46">
        <f ca="1">[1]!b_anal_day(B948,$A$5)/365</f>
        <v>9.6520547945205486</v>
      </c>
      <c r="G948" s="47">
        <f ca="1">[1]!b_anal_yield_cnbd(B948,$A$5)</f>
        <v>0</v>
      </c>
      <c r="H948" s="47">
        <f t="shared" ca="1" si="51"/>
        <v>355.5</v>
      </c>
      <c r="I948" s="47">
        <f ca="1">[1]!b_anal_yield_cnbd(B948,$A$7)</f>
        <v>0</v>
      </c>
      <c r="J948" s="47">
        <f t="shared" ca="1" si="52"/>
        <v>0</v>
      </c>
      <c r="K948" s="45">
        <f>[1]!s_info_Nature(B948)</f>
        <v>0</v>
      </c>
      <c r="L948" s="45" t="str">
        <f>[1]!b_info_windl1type(B948)</f>
        <v>国债</v>
      </c>
      <c r="M948" s="17">
        <f>[1]!b_info_couponrate(B948)</f>
        <v>3.4</v>
      </c>
      <c r="N948" s="18" t="str">
        <f>[1]!B_Info_ListedDate(B948)</f>
        <v>2017-02-13</v>
      </c>
      <c r="O948" s="18" t="str">
        <f>[1]!b_issue_firstissue(B948)</f>
        <v>2017-02-08</v>
      </c>
      <c r="P948" s="4">
        <f t="shared" ca="1" si="53"/>
        <v>42905</v>
      </c>
    </row>
    <row r="949" spans="2:16">
      <c r="B949" s="7">
        <v>170004</v>
      </c>
      <c r="C949" s="7">
        <v>3.5550000000000002</v>
      </c>
      <c r="D949" s="44" t="str">
        <f>[1]!b_info_name(B949)</f>
        <v>17附息国债04</v>
      </c>
      <c r="E949" s="45">
        <f>[1]!b_info_latestissurercreditrating(B949)</f>
        <v>0</v>
      </c>
      <c r="F949" s="46">
        <f ca="1">[1]!b_anal_day(B949,$A$5)/365</f>
        <v>9.6520547945205486</v>
      </c>
      <c r="G949" s="47">
        <f ca="1">[1]!b_anal_yield_cnbd(B949,$A$5)</f>
        <v>0</v>
      </c>
      <c r="H949" s="47">
        <f t="shared" ca="1" si="51"/>
        <v>355.5</v>
      </c>
      <c r="I949" s="47">
        <f ca="1">[1]!b_anal_yield_cnbd(B949,$A$7)</f>
        <v>0</v>
      </c>
      <c r="J949" s="47">
        <f t="shared" ca="1" si="52"/>
        <v>0</v>
      </c>
      <c r="K949" s="45">
        <f>[1]!s_info_Nature(B949)</f>
        <v>0</v>
      </c>
      <c r="L949" s="45" t="str">
        <f>[1]!b_info_windl1type(B949)</f>
        <v>国债</v>
      </c>
      <c r="M949" s="17">
        <f>[1]!b_info_couponrate(B949)</f>
        <v>3.4</v>
      </c>
      <c r="N949" s="18" t="str">
        <f>[1]!B_Info_ListedDate(B949)</f>
        <v>2017-02-13</v>
      </c>
      <c r="O949" s="18" t="str">
        <f>[1]!b_issue_firstissue(B949)</f>
        <v>2017-02-08</v>
      </c>
      <c r="P949" s="4">
        <f t="shared" ca="1" si="53"/>
        <v>42905</v>
      </c>
    </row>
    <row r="950" spans="2:16">
      <c r="B950" s="7">
        <v>170004</v>
      </c>
      <c r="C950" s="7">
        <v>3.5550000000000002</v>
      </c>
      <c r="D950" s="44" t="str">
        <f>[1]!b_info_name(B950)</f>
        <v>17附息国债04</v>
      </c>
      <c r="E950" s="45">
        <f>[1]!b_info_latestissurercreditrating(B950)</f>
        <v>0</v>
      </c>
      <c r="F950" s="46">
        <f ca="1">[1]!b_anal_day(B950,$A$5)/365</f>
        <v>9.6520547945205486</v>
      </c>
      <c r="G950" s="47">
        <f ca="1">[1]!b_anal_yield_cnbd(B950,$A$5)</f>
        <v>0</v>
      </c>
      <c r="H950" s="47">
        <f t="shared" ca="1" si="51"/>
        <v>355.5</v>
      </c>
      <c r="I950" s="47">
        <f ca="1">[1]!b_anal_yield_cnbd(B950,$A$7)</f>
        <v>0</v>
      </c>
      <c r="J950" s="47">
        <f t="shared" ca="1" si="52"/>
        <v>0</v>
      </c>
      <c r="K950" s="45">
        <f>[1]!s_info_Nature(B950)</f>
        <v>0</v>
      </c>
      <c r="L950" s="45" t="str">
        <f>[1]!b_info_windl1type(B950)</f>
        <v>国债</v>
      </c>
      <c r="M950" s="17">
        <f>[1]!b_info_couponrate(B950)</f>
        <v>3.4</v>
      </c>
      <c r="N950" s="18" t="str">
        <f>[1]!B_Info_ListedDate(B950)</f>
        <v>2017-02-13</v>
      </c>
      <c r="O950" s="18" t="str">
        <f>[1]!b_issue_firstissue(B950)</f>
        <v>2017-02-08</v>
      </c>
      <c r="P950" s="4">
        <f t="shared" ca="1" si="53"/>
        <v>42905</v>
      </c>
    </row>
    <row r="951" spans="2:16">
      <c r="B951" s="7">
        <v>170004</v>
      </c>
      <c r="C951" s="7">
        <v>3.5525000000000002</v>
      </c>
      <c r="D951" s="44" t="str">
        <f>[1]!b_info_name(B951)</f>
        <v>17附息国债04</v>
      </c>
      <c r="E951" s="45">
        <f>[1]!b_info_latestissurercreditrating(B951)</f>
        <v>0</v>
      </c>
      <c r="F951" s="46">
        <f ca="1">[1]!b_anal_day(B951,$A$5)/365</f>
        <v>9.6520547945205486</v>
      </c>
      <c r="G951" s="47">
        <f ca="1">[1]!b_anal_yield_cnbd(B951,$A$5)</f>
        <v>0</v>
      </c>
      <c r="H951" s="47">
        <f t="shared" ca="1" si="51"/>
        <v>355.25</v>
      </c>
      <c r="I951" s="47">
        <f ca="1">[1]!b_anal_yield_cnbd(B951,$A$7)</f>
        <v>0</v>
      </c>
      <c r="J951" s="47">
        <f t="shared" ca="1" si="52"/>
        <v>0</v>
      </c>
      <c r="K951" s="45">
        <f>[1]!s_info_Nature(B951)</f>
        <v>0</v>
      </c>
      <c r="L951" s="45" t="str">
        <f>[1]!b_info_windl1type(B951)</f>
        <v>国债</v>
      </c>
      <c r="M951" s="17">
        <f>[1]!b_info_couponrate(B951)</f>
        <v>3.4</v>
      </c>
      <c r="N951" s="18" t="str">
        <f>[1]!B_Info_ListedDate(B951)</f>
        <v>2017-02-13</v>
      </c>
      <c r="O951" s="18" t="str">
        <f>[1]!b_issue_firstissue(B951)</f>
        <v>2017-02-08</v>
      </c>
      <c r="P951" s="4">
        <f t="shared" ca="1" si="53"/>
        <v>42905</v>
      </c>
    </row>
    <row r="952" spans="2:16">
      <c r="B952" s="7">
        <v>170004</v>
      </c>
      <c r="C952" s="7">
        <v>3.5525000000000002</v>
      </c>
      <c r="D952" s="44" t="str">
        <f>[1]!b_info_name(B952)</f>
        <v>17附息国债04</v>
      </c>
      <c r="E952" s="45">
        <f>[1]!b_info_latestissurercreditrating(B952)</f>
        <v>0</v>
      </c>
      <c r="F952" s="46">
        <f ca="1">[1]!b_anal_day(B952,$A$5)/365</f>
        <v>9.6520547945205486</v>
      </c>
      <c r="G952" s="47">
        <f ca="1">[1]!b_anal_yield_cnbd(B952,$A$5)</f>
        <v>0</v>
      </c>
      <c r="H952" s="47">
        <f t="shared" ca="1" si="51"/>
        <v>355.25</v>
      </c>
      <c r="I952" s="47">
        <f ca="1">[1]!b_anal_yield_cnbd(B952,$A$7)</f>
        <v>0</v>
      </c>
      <c r="J952" s="47">
        <f t="shared" ca="1" si="52"/>
        <v>0</v>
      </c>
      <c r="K952" s="45">
        <f>[1]!s_info_Nature(B952)</f>
        <v>0</v>
      </c>
      <c r="L952" s="45" t="str">
        <f>[1]!b_info_windl1type(B952)</f>
        <v>国债</v>
      </c>
      <c r="M952" s="17">
        <f>[1]!b_info_couponrate(B952)</f>
        <v>3.4</v>
      </c>
      <c r="N952" s="18" t="str">
        <f>[1]!B_Info_ListedDate(B952)</f>
        <v>2017-02-13</v>
      </c>
      <c r="O952" s="18" t="str">
        <f>[1]!b_issue_firstissue(B952)</f>
        <v>2017-02-08</v>
      </c>
      <c r="P952" s="4">
        <f t="shared" ca="1" si="53"/>
        <v>42905</v>
      </c>
    </row>
    <row r="953" spans="2:16">
      <c r="B953" s="7">
        <v>170004</v>
      </c>
      <c r="C953" s="7">
        <v>3.5525000000000002</v>
      </c>
      <c r="D953" s="44" t="str">
        <f>[1]!b_info_name(B953)</f>
        <v>17附息国债04</v>
      </c>
      <c r="E953" s="45">
        <f>[1]!b_info_latestissurercreditrating(B953)</f>
        <v>0</v>
      </c>
      <c r="F953" s="46">
        <f ca="1">[1]!b_anal_day(B953,$A$5)/365</f>
        <v>9.6520547945205486</v>
      </c>
      <c r="G953" s="47">
        <f ca="1">[1]!b_anal_yield_cnbd(B953,$A$5)</f>
        <v>0</v>
      </c>
      <c r="H953" s="47">
        <f t="shared" ca="1" si="51"/>
        <v>355.25</v>
      </c>
      <c r="I953" s="47">
        <f ca="1">[1]!b_anal_yield_cnbd(B953,$A$7)</f>
        <v>0</v>
      </c>
      <c r="J953" s="47">
        <f t="shared" ca="1" si="52"/>
        <v>0</v>
      </c>
      <c r="K953" s="45">
        <f>[1]!s_info_Nature(B953)</f>
        <v>0</v>
      </c>
      <c r="L953" s="45" t="str">
        <f>[1]!b_info_windl1type(B953)</f>
        <v>国债</v>
      </c>
      <c r="M953" s="17">
        <f>[1]!b_info_couponrate(B953)</f>
        <v>3.4</v>
      </c>
      <c r="N953" s="18" t="str">
        <f>[1]!B_Info_ListedDate(B953)</f>
        <v>2017-02-13</v>
      </c>
      <c r="O953" s="18" t="str">
        <f>[1]!b_issue_firstissue(B953)</f>
        <v>2017-02-08</v>
      </c>
      <c r="P953" s="4">
        <f t="shared" ca="1" si="53"/>
        <v>42905</v>
      </c>
    </row>
    <row r="954" spans="2:16">
      <c r="B954" s="7">
        <v>170004</v>
      </c>
      <c r="C954" s="7">
        <v>3.5525000000000002</v>
      </c>
      <c r="D954" s="44" t="str">
        <f>[1]!b_info_name(B954)</f>
        <v>17附息国债04</v>
      </c>
      <c r="E954" s="45">
        <f>[1]!b_info_latestissurercreditrating(B954)</f>
        <v>0</v>
      </c>
      <c r="F954" s="46">
        <f ca="1">[1]!b_anal_day(B954,$A$5)/365</f>
        <v>9.6520547945205486</v>
      </c>
      <c r="G954" s="47">
        <f ca="1">[1]!b_anal_yield_cnbd(B954,$A$5)</f>
        <v>0</v>
      </c>
      <c r="H954" s="47">
        <f t="shared" ca="1" si="51"/>
        <v>355.25</v>
      </c>
      <c r="I954" s="47">
        <f ca="1">[1]!b_anal_yield_cnbd(B954,$A$7)</f>
        <v>0</v>
      </c>
      <c r="J954" s="47">
        <f t="shared" ca="1" si="52"/>
        <v>0</v>
      </c>
      <c r="K954" s="45">
        <f>[1]!s_info_Nature(B954)</f>
        <v>0</v>
      </c>
      <c r="L954" s="45" t="str">
        <f>[1]!b_info_windl1type(B954)</f>
        <v>国债</v>
      </c>
      <c r="M954" s="17">
        <f>[1]!b_info_couponrate(B954)</f>
        <v>3.4</v>
      </c>
      <c r="N954" s="18" t="str">
        <f>[1]!B_Info_ListedDate(B954)</f>
        <v>2017-02-13</v>
      </c>
      <c r="O954" s="18" t="str">
        <f>[1]!b_issue_firstissue(B954)</f>
        <v>2017-02-08</v>
      </c>
      <c r="P954" s="4">
        <f t="shared" ca="1" si="53"/>
        <v>42905</v>
      </c>
    </row>
    <row r="955" spans="2:16">
      <c r="B955" s="7">
        <v>170004</v>
      </c>
      <c r="C955" s="7">
        <v>3.5525000000000002</v>
      </c>
      <c r="D955" s="44" t="str">
        <f>[1]!b_info_name(B955)</f>
        <v>17附息国债04</v>
      </c>
      <c r="E955" s="45">
        <f>[1]!b_info_latestissurercreditrating(B955)</f>
        <v>0</v>
      </c>
      <c r="F955" s="46">
        <f ca="1">[1]!b_anal_day(B955,$A$5)/365</f>
        <v>9.6520547945205486</v>
      </c>
      <c r="G955" s="47">
        <f ca="1">[1]!b_anal_yield_cnbd(B955,$A$5)</f>
        <v>0</v>
      </c>
      <c r="H955" s="47">
        <f t="shared" ca="1" si="51"/>
        <v>355.25</v>
      </c>
      <c r="I955" s="47">
        <f ca="1">[1]!b_anal_yield_cnbd(B955,$A$7)</f>
        <v>0</v>
      </c>
      <c r="J955" s="47">
        <f t="shared" ca="1" si="52"/>
        <v>0</v>
      </c>
      <c r="K955" s="45">
        <f>[1]!s_info_Nature(B955)</f>
        <v>0</v>
      </c>
      <c r="L955" s="45" t="str">
        <f>[1]!b_info_windl1type(B955)</f>
        <v>国债</v>
      </c>
      <c r="M955" s="17">
        <f>[1]!b_info_couponrate(B955)</f>
        <v>3.4</v>
      </c>
      <c r="N955" s="18" t="str">
        <f>[1]!B_Info_ListedDate(B955)</f>
        <v>2017-02-13</v>
      </c>
      <c r="O955" s="18" t="str">
        <f>[1]!b_issue_firstissue(B955)</f>
        <v>2017-02-08</v>
      </c>
      <c r="P955" s="4">
        <f t="shared" ca="1" si="53"/>
        <v>42905</v>
      </c>
    </row>
    <row r="956" spans="2:16">
      <c r="B956" s="7">
        <v>170004</v>
      </c>
      <c r="C956" s="7">
        <v>3.55</v>
      </c>
      <c r="D956" s="44" t="str">
        <f>[1]!b_info_name(B956)</f>
        <v>17附息国债04</v>
      </c>
      <c r="E956" s="45">
        <f>[1]!b_info_latestissurercreditrating(B956)</f>
        <v>0</v>
      </c>
      <c r="F956" s="46">
        <f ca="1">[1]!b_anal_day(B956,$A$5)/365</f>
        <v>9.6520547945205486</v>
      </c>
      <c r="G956" s="47">
        <f ca="1">[1]!b_anal_yield_cnbd(B956,$A$5)</f>
        <v>0</v>
      </c>
      <c r="H956" s="47">
        <f t="shared" ca="1" si="51"/>
        <v>355</v>
      </c>
      <c r="I956" s="47">
        <f ca="1">[1]!b_anal_yield_cnbd(B956,$A$7)</f>
        <v>0</v>
      </c>
      <c r="J956" s="47">
        <f t="shared" ca="1" si="52"/>
        <v>0</v>
      </c>
      <c r="K956" s="45">
        <f>[1]!s_info_Nature(B956)</f>
        <v>0</v>
      </c>
      <c r="L956" s="45" t="str">
        <f>[1]!b_info_windl1type(B956)</f>
        <v>国债</v>
      </c>
      <c r="M956" s="17">
        <f>[1]!b_info_couponrate(B956)</f>
        <v>3.4</v>
      </c>
      <c r="N956" s="18" t="str">
        <f>[1]!B_Info_ListedDate(B956)</f>
        <v>2017-02-13</v>
      </c>
      <c r="O956" s="18" t="str">
        <f>[1]!b_issue_firstissue(B956)</f>
        <v>2017-02-08</v>
      </c>
      <c r="P956" s="4">
        <f t="shared" ca="1" si="53"/>
        <v>42905</v>
      </c>
    </row>
    <row r="957" spans="2:16">
      <c r="B957" s="7">
        <v>170004</v>
      </c>
      <c r="C957" s="7">
        <v>3.55</v>
      </c>
      <c r="D957" s="44" t="str">
        <f>[1]!b_info_name(B957)</f>
        <v>17附息国债04</v>
      </c>
      <c r="E957" s="45">
        <f>[1]!b_info_latestissurercreditrating(B957)</f>
        <v>0</v>
      </c>
      <c r="F957" s="46">
        <f ca="1">[1]!b_anal_day(B957,$A$5)/365</f>
        <v>9.6520547945205486</v>
      </c>
      <c r="G957" s="47">
        <f ca="1">[1]!b_anal_yield_cnbd(B957,$A$5)</f>
        <v>0</v>
      </c>
      <c r="H957" s="47">
        <f t="shared" ca="1" si="51"/>
        <v>355</v>
      </c>
      <c r="I957" s="47">
        <f ca="1">[1]!b_anal_yield_cnbd(B957,$A$7)</f>
        <v>0</v>
      </c>
      <c r="J957" s="47">
        <f t="shared" ca="1" si="52"/>
        <v>0</v>
      </c>
      <c r="K957" s="45">
        <f>[1]!s_info_Nature(B957)</f>
        <v>0</v>
      </c>
      <c r="L957" s="45" t="str">
        <f>[1]!b_info_windl1type(B957)</f>
        <v>国债</v>
      </c>
      <c r="M957" s="17">
        <f>[1]!b_info_couponrate(B957)</f>
        <v>3.4</v>
      </c>
      <c r="N957" s="18" t="str">
        <f>[1]!B_Info_ListedDate(B957)</f>
        <v>2017-02-13</v>
      </c>
      <c r="O957" s="18" t="str">
        <f>[1]!b_issue_firstissue(B957)</f>
        <v>2017-02-08</v>
      </c>
      <c r="P957" s="4">
        <f t="shared" ca="1" si="53"/>
        <v>42905</v>
      </c>
    </row>
    <row r="958" spans="2:16">
      <c r="B958" s="7">
        <v>170004</v>
      </c>
      <c r="C958" s="7">
        <v>3.55</v>
      </c>
      <c r="D958" s="44" t="str">
        <f>[1]!b_info_name(B958)</f>
        <v>17附息国债04</v>
      </c>
      <c r="E958" s="45">
        <f>[1]!b_info_latestissurercreditrating(B958)</f>
        <v>0</v>
      </c>
      <c r="F958" s="46">
        <f ca="1">[1]!b_anal_day(B958,$A$5)/365</f>
        <v>9.6520547945205486</v>
      </c>
      <c r="G958" s="47">
        <f ca="1">[1]!b_anal_yield_cnbd(B958,$A$5)</f>
        <v>0</v>
      </c>
      <c r="H958" s="47">
        <f t="shared" ca="1" si="51"/>
        <v>355</v>
      </c>
      <c r="I958" s="47">
        <f ca="1">[1]!b_anal_yield_cnbd(B958,$A$7)</f>
        <v>0</v>
      </c>
      <c r="J958" s="47">
        <f t="shared" ca="1" si="52"/>
        <v>0</v>
      </c>
      <c r="K958" s="45">
        <f>[1]!s_info_Nature(B958)</f>
        <v>0</v>
      </c>
      <c r="L958" s="45" t="str">
        <f>[1]!b_info_windl1type(B958)</f>
        <v>国债</v>
      </c>
      <c r="M958" s="17">
        <f>[1]!b_info_couponrate(B958)</f>
        <v>3.4</v>
      </c>
      <c r="N958" s="18" t="str">
        <f>[1]!B_Info_ListedDate(B958)</f>
        <v>2017-02-13</v>
      </c>
      <c r="O958" s="18" t="str">
        <f>[1]!b_issue_firstissue(B958)</f>
        <v>2017-02-08</v>
      </c>
      <c r="P958" s="4">
        <f t="shared" ca="1" si="53"/>
        <v>42905</v>
      </c>
    </row>
    <row r="959" spans="2:16">
      <c r="B959" s="7">
        <v>170004</v>
      </c>
      <c r="C959" s="7">
        <v>3.55</v>
      </c>
      <c r="D959" s="44" t="str">
        <f>[1]!b_info_name(B959)</f>
        <v>17附息国债04</v>
      </c>
      <c r="E959" s="45">
        <f>[1]!b_info_latestissurercreditrating(B959)</f>
        <v>0</v>
      </c>
      <c r="F959" s="46">
        <f ca="1">[1]!b_anal_day(B959,$A$5)/365</f>
        <v>9.6520547945205486</v>
      </c>
      <c r="G959" s="47">
        <f ca="1">[1]!b_anal_yield_cnbd(B959,$A$5)</f>
        <v>0</v>
      </c>
      <c r="H959" s="47">
        <f t="shared" ca="1" si="51"/>
        <v>355</v>
      </c>
      <c r="I959" s="47">
        <f ca="1">[1]!b_anal_yield_cnbd(B959,$A$7)</f>
        <v>0</v>
      </c>
      <c r="J959" s="47">
        <f t="shared" ca="1" si="52"/>
        <v>0</v>
      </c>
      <c r="K959" s="45">
        <f>[1]!s_info_Nature(B959)</f>
        <v>0</v>
      </c>
      <c r="L959" s="45" t="str">
        <f>[1]!b_info_windl1type(B959)</f>
        <v>国债</v>
      </c>
      <c r="M959" s="17">
        <f>[1]!b_info_couponrate(B959)</f>
        <v>3.4</v>
      </c>
      <c r="N959" s="18" t="str">
        <f>[1]!B_Info_ListedDate(B959)</f>
        <v>2017-02-13</v>
      </c>
      <c r="O959" s="18" t="str">
        <f>[1]!b_issue_firstissue(B959)</f>
        <v>2017-02-08</v>
      </c>
      <c r="P959" s="4">
        <f t="shared" ca="1" si="53"/>
        <v>42905</v>
      </c>
    </row>
    <row r="960" spans="2:16">
      <c r="B960" s="7">
        <v>170004</v>
      </c>
      <c r="C960" s="7">
        <v>3.55</v>
      </c>
      <c r="D960" s="44" t="str">
        <f>[1]!b_info_name(B960)</f>
        <v>17附息国债04</v>
      </c>
      <c r="E960" s="45">
        <f>[1]!b_info_latestissurercreditrating(B960)</f>
        <v>0</v>
      </c>
      <c r="F960" s="46">
        <f ca="1">[1]!b_anal_day(B960,$A$5)/365</f>
        <v>9.6520547945205486</v>
      </c>
      <c r="G960" s="47">
        <f ca="1">[1]!b_anal_yield_cnbd(B960,$A$5)</f>
        <v>0</v>
      </c>
      <c r="H960" s="47">
        <f t="shared" ca="1" si="51"/>
        <v>355</v>
      </c>
      <c r="I960" s="47">
        <f ca="1">[1]!b_anal_yield_cnbd(B960,$A$7)</f>
        <v>0</v>
      </c>
      <c r="J960" s="47">
        <f t="shared" ca="1" si="52"/>
        <v>0</v>
      </c>
      <c r="K960" s="45">
        <f>[1]!s_info_Nature(B960)</f>
        <v>0</v>
      </c>
      <c r="L960" s="45" t="str">
        <f>[1]!b_info_windl1type(B960)</f>
        <v>国债</v>
      </c>
      <c r="M960" s="17">
        <f>[1]!b_info_couponrate(B960)</f>
        <v>3.4</v>
      </c>
      <c r="N960" s="18" t="str">
        <f>[1]!B_Info_ListedDate(B960)</f>
        <v>2017-02-13</v>
      </c>
      <c r="O960" s="18" t="str">
        <f>[1]!b_issue_firstissue(B960)</f>
        <v>2017-02-08</v>
      </c>
      <c r="P960" s="4">
        <f t="shared" ca="1" si="53"/>
        <v>42905</v>
      </c>
    </row>
    <row r="961" spans="2:16">
      <c r="B961" s="7">
        <v>170004</v>
      </c>
      <c r="C961" s="7">
        <v>3.55</v>
      </c>
      <c r="D961" s="44" t="str">
        <f>[1]!b_info_name(B961)</f>
        <v>17附息国债04</v>
      </c>
      <c r="E961" s="45">
        <f>[1]!b_info_latestissurercreditrating(B961)</f>
        <v>0</v>
      </c>
      <c r="F961" s="46">
        <f ca="1">[1]!b_anal_day(B961,$A$5)/365</f>
        <v>9.6520547945205486</v>
      </c>
      <c r="G961" s="47">
        <f ca="1">[1]!b_anal_yield_cnbd(B961,$A$5)</f>
        <v>0</v>
      </c>
      <c r="H961" s="47">
        <f t="shared" ca="1" si="51"/>
        <v>355</v>
      </c>
      <c r="I961" s="47">
        <f ca="1">[1]!b_anal_yield_cnbd(B961,$A$7)</f>
        <v>0</v>
      </c>
      <c r="J961" s="47">
        <f t="shared" ca="1" si="52"/>
        <v>0</v>
      </c>
      <c r="K961" s="45">
        <f>[1]!s_info_Nature(B961)</f>
        <v>0</v>
      </c>
      <c r="L961" s="45" t="str">
        <f>[1]!b_info_windl1type(B961)</f>
        <v>国债</v>
      </c>
      <c r="M961" s="17">
        <f>[1]!b_info_couponrate(B961)</f>
        <v>3.4</v>
      </c>
      <c r="N961" s="18" t="str">
        <f>[1]!B_Info_ListedDate(B961)</f>
        <v>2017-02-13</v>
      </c>
      <c r="O961" s="18" t="str">
        <f>[1]!b_issue_firstissue(B961)</f>
        <v>2017-02-08</v>
      </c>
      <c r="P961" s="4">
        <f t="shared" ca="1" si="53"/>
        <v>42905</v>
      </c>
    </row>
    <row r="962" spans="2:16">
      <c r="B962" s="7">
        <v>170004</v>
      </c>
      <c r="C962" s="7">
        <v>3.55</v>
      </c>
      <c r="D962" s="44" t="str">
        <f>[1]!b_info_name(B962)</f>
        <v>17附息国债04</v>
      </c>
      <c r="E962" s="45">
        <f>[1]!b_info_latestissurercreditrating(B962)</f>
        <v>0</v>
      </c>
      <c r="F962" s="46">
        <f ca="1">[1]!b_anal_day(B962,$A$5)/365</f>
        <v>9.6520547945205486</v>
      </c>
      <c r="G962" s="47">
        <f ca="1">[1]!b_anal_yield_cnbd(B962,$A$5)</f>
        <v>0</v>
      </c>
      <c r="H962" s="47">
        <f t="shared" ca="1" si="51"/>
        <v>355</v>
      </c>
      <c r="I962" s="47">
        <f ca="1">[1]!b_anal_yield_cnbd(B962,$A$7)</f>
        <v>0</v>
      </c>
      <c r="J962" s="47">
        <f t="shared" ca="1" si="52"/>
        <v>0</v>
      </c>
      <c r="K962" s="45">
        <f>[1]!s_info_Nature(B962)</f>
        <v>0</v>
      </c>
      <c r="L962" s="45" t="str">
        <f>[1]!b_info_windl1type(B962)</f>
        <v>国债</v>
      </c>
      <c r="M962" s="17">
        <f>[1]!b_info_couponrate(B962)</f>
        <v>3.4</v>
      </c>
      <c r="N962" s="18" t="str">
        <f>[1]!B_Info_ListedDate(B962)</f>
        <v>2017-02-13</v>
      </c>
      <c r="O962" s="18" t="str">
        <f>[1]!b_issue_firstissue(B962)</f>
        <v>2017-02-08</v>
      </c>
      <c r="P962" s="4">
        <f t="shared" ca="1" si="53"/>
        <v>42905</v>
      </c>
    </row>
    <row r="963" spans="2:16">
      <c r="B963" s="7">
        <v>170004</v>
      </c>
      <c r="C963" s="7">
        <v>3.55</v>
      </c>
      <c r="D963" s="44" t="str">
        <f>[1]!b_info_name(B963)</f>
        <v>17附息国债04</v>
      </c>
      <c r="E963" s="45">
        <f>[1]!b_info_latestissurercreditrating(B963)</f>
        <v>0</v>
      </c>
      <c r="F963" s="46">
        <f ca="1">[1]!b_anal_day(B963,$A$5)/365</f>
        <v>9.6520547945205486</v>
      </c>
      <c r="G963" s="47">
        <f ca="1">[1]!b_anal_yield_cnbd(B963,$A$5)</f>
        <v>0</v>
      </c>
      <c r="H963" s="47">
        <f t="shared" ca="1" si="51"/>
        <v>355</v>
      </c>
      <c r="I963" s="47">
        <f ca="1">[1]!b_anal_yield_cnbd(B963,$A$7)</f>
        <v>0</v>
      </c>
      <c r="J963" s="47">
        <f t="shared" ca="1" si="52"/>
        <v>0</v>
      </c>
      <c r="K963" s="45">
        <f>[1]!s_info_Nature(B963)</f>
        <v>0</v>
      </c>
      <c r="L963" s="45" t="str">
        <f>[1]!b_info_windl1type(B963)</f>
        <v>国债</v>
      </c>
      <c r="M963" s="17">
        <f>[1]!b_info_couponrate(B963)</f>
        <v>3.4</v>
      </c>
      <c r="N963" s="18" t="str">
        <f>[1]!B_Info_ListedDate(B963)</f>
        <v>2017-02-13</v>
      </c>
      <c r="O963" s="18" t="str">
        <f>[1]!b_issue_firstissue(B963)</f>
        <v>2017-02-08</v>
      </c>
      <c r="P963" s="4">
        <f t="shared" ca="1" si="53"/>
        <v>42905</v>
      </c>
    </row>
    <row r="964" spans="2:16">
      <c r="B964" s="7">
        <v>170004</v>
      </c>
      <c r="C964" s="7">
        <v>3.55</v>
      </c>
      <c r="D964" s="44" t="str">
        <f>[1]!b_info_name(B964)</f>
        <v>17附息国债04</v>
      </c>
      <c r="E964" s="45">
        <f>[1]!b_info_latestissurercreditrating(B964)</f>
        <v>0</v>
      </c>
      <c r="F964" s="46">
        <f ca="1">[1]!b_anal_day(B964,$A$5)/365</f>
        <v>9.6520547945205486</v>
      </c>
      <c r="G964" s="47">
        <f ca="1">[1]!b_anal_yield_cnbd(B964,$A$5)</f>
        <v>0</v>
      </c>
      <c r="H964" s="47">
        <f t="shared" ca="1" si="51"/>
        <v>355</v>
      </c>
      <c r="I964" s="47">
        <f ca="1">[1]!b_anal_yield_cnbd(B964,$A$7)</f>
        <v>0</v>
      </c>
      <c r="J964" s="47">
        <f t="shared" ca="1" si="52"/>
        <v>0</v>
      </c>
      <c r="K964" s="45">
        <f>[1]!s_info_Nature(B964)</f>
        <v>0</v>
      </c>
      <c r="L964" s="45" t="str">
        <f>[1]!b_info_windl1type(B964)</f>
        <v>国债</v>
      </c>
      <c r="M964" s="17">
        <f>[1]!b_info_couponrate(B964)</f>
        <v>3.4</v>
      </c>
      <c r="N964" s="18" t="str">
        <f>[1]!B_Info_ListedDate(B964)</f>
        <v>2017-02-13</v>
      </c>
      <c r="O964" s="18" t="str">
        <f>[1]!b_issue_firstissue(B964)</f>
        <v>2017-02-08</v>
      </c>
      <c r="P964" s="4">
        <f t="shared" ca="1" si="53"/>
        <v>42905</v>
      </c>
    </row>
    <row r="965" spans="2:16">
      <c r="B965" s="7">
        <v>170004</v>
      </c>
      <c r="C965" s="7">
        <v>3.55</v>
      </c>
      <c r="D965" s="44" t="str">
        <f>[1]!b_info_name(B965)</f>
        <v>17附息国债04</v>
      </c>
      <c r="E965" s="45">
        <f>[1]!b_info_latestissurercreditrating(B965)</f>
        <v>0</v>
      </c>
      <c r="F965" s="46">
        <f ca="1">[1]!b_anal_day(B965,$A$5)/365</f>
        <v>9.6520547945205486</v>
      </c>
      <c r="G965" s="47">
        <f ca="1">[1]!b_anal_yield_cnbd(B965,$A$5)</f>
        <v>0</v>
      </c>
      <c r="H965" s="47">
        <f t="shared" ca="1" si="51"/>
        <v>355</v>
      </c>
      <c r="I965" s="47">
        <f ca="1">[1]!b_anal_yield_cnbd(B965,$A$7)</f>
        <v>0</v>
      </c>
      <c r="J965" s="47">
        <f t="shared" ca="1" si="52"/>
        <v>0</v>
      </c>
      <c r="K965" s="45">
        <f>[1]!s_info_Nature(B965)</f>
        <v>0</v>
      </c>
      <c r="L965" s="45" t="str">
        <f>[1]!b_info_windl1type(B965)</f>
        <v>国债</v>
      </c>
      <c r="M965" s="17">
        <f>[1]!b_info_couponrate(B965)</f>
        <v>3.4</v>
      </c>
      <c r="N965" s="18" t="str">
        <f>[1]!B_Info_ListedDate(B965)</f>
        <v>2017-02-13</v>
      </c>
      <c r="O965" s="18" t="str">
        <f>[1]!b_issue_firstissue(B965)</f>
        <v>2017-02-08</v>
      </c>
      <c r="P965" s="4">
        <f t="shared" ca="1" si="53"/>
        <v>42905</v>
      </c>
    </row>
    <row r="966" spans="2:16">
      <c r="B966" s="7">
        <v>170004</v>
      </c>
      <c r="C966" s="7">
        <v>3.55</v>
      </c>
      <c r="D966" s="44" t="str">
        <f>[1]!b_info_name(B966)</f>
        <v>17附息国债04</v>
      </c>
      <c r="E966" s="45">
        <f>[1]!b_info_latestissurercreditrating(B966)</f>
        <v>0</v>
      </c>
      <c r="F966" s="46">
        <f ca="1">[1]!b_anal_day(B966,$A$5)/365</f>
        <v>9.6520547945205486</v>
      </c>
      <c r="G966" s="47">
        <f ca="1">[1]!b_anal_yield_cnbd(B966,$A$5)</f>
        <v>0</v>
      </c>
      <c r="H966" s="47">
        <f t="shared" ca="1" si="51"/>
        <v>355</v>
      </c>
      <c r="I966" s="47">
        <f ca="1">[1]!b_anal_yield_cnbd(B966,$A$7)</f>
        <v>0</v>
      </c>
      <c r="J966" s="47">
        <f t="shared" ca="1" si="52"/>
        <v>0</v>
      </c>
      <c r="K966" s="45">
        <f>[1]!s_info_Nature(B966)</f>
        <v>0</v>
      </c>
      <c r="L966" s="45" t="str">
        <f>[1]!b_info_windl1type(B966)</f>
        <v>国债</v>
      </c>
      <c r="M966" s="17">
        <f>[1]!b_info_couponrate(B966)</f>
        <v>3.4</v>
      </c>
      <c r="N966" s="18" t="str">
        <f>[1]!B_Info_ListedDate(B966)</f>
        <v>2017-02-13</v>
      </c>
      <c r="O966" s="18" t="str">
        <f>[1]!b_issue_firstissue(B966)</f>
        <v>2017-02-08</v>
      </c>
      <c r="P966" s="4">
        <f t="shared" ca="1" si="53"/>
        <v>42905</v>
      </c>
    </row>
    <row r="967" spans="2:16">
      <c r="B967" s="7">
        <v>170004</v>
      </c>
      <c r="C967" s="7">
        <v>3.55</v>
      </c>
      <c r="D967" s="44" t="str">
        <f>[1]!b_info_name(B967)</f>
        <v>17附息国债04</v>
      </c>
      <c r="E967" s="45">
        <f>[1]!b_info_latestissurercreditrating(B967)</f>
        <v>0</v>
      </c>
      <c r="F967" s="46">
        <f ca="1">[1]!b_anal_day(B967,$A$5)/365</f>
        <v>9.6520547945205486</v>
      </c>
      <c r="G967" s="47">
        <f ca="1">[1]!b_anal_yield_cnbd(B967,$A$5)</f>
        <v>0</v>
      </c>
      <c r="H967" s="47">
        <f t="shared" ca="1" si="51"/>
        <v>355</v>
      </c>
      <c r="I967" s="47">
        <f ca="1">[1]!b_anal_yield_cnbd(B967,$A$7)</f>
        <v>0</v>
      </c>
      <c r="J967" s="47">
        <f t="shared" ca="1" si="52"/>
        <v>0</v>
      </c>
      <c r="K967" s="45">
        <f>[1]!s_info_Nature(B967)</f>
        <v>0</v>
      </c>
      <c r="L967" s="45" t="str">
        <f>[1]!b_info_windl1type(B967)</f>
        <v>国债</v>
      </c>
      <c r="M967" s="17">
        <f>[1]!b_info_couponrate(B967)</f>
        <v>3.4</v>
      </c>
      <c r="N967" s="18" t="str">
        <f>[1]!B_Info_ListedDate(B967)</f>
        <v>2017-02-13</v>
      </c>
      <c r="O967" s="18" t="str">
        <f>[1]!b_issue_firstissue(B967)</f>
        <v>2017-02-08</v>
      </c>
      <c r="P967" s="4">
        <f t="shared" ca="1" si="53"/>
        <v>42905</v>
      </c>
    </row>
    <row r="968" spans="2:16">
      <c r="B968" s="7">
        <v>170004</v>
      </c>
      <c r="C968" s="7">
        <v>3.5449999999999999</v>
      </c>
      <c r="D968" s="44" t="str">
        <f>[1]!b_info_name(B968)</f>
        <v>17附息国债04</v>
      </c>
      <c r="E968" s="45">
        <f>[1]!b_info_latestissurercreditrating(B968)</f>
        <v>0</v>
      </c>
      <c r="F968" s="46">
        <f ca="1">[1]!b_anal_day(B968,$A$5)/365</f>
        <v>9.6520547945205486</v>
      </c>
      <c r="G968" s="47">
        <f ca="1">[1]!b_anal_yield_cnbd(B968,$A$5)</f>
        <v>0</v>
      </c>
      <c r="H968" s="47">
        <f t="shared" ca="1" si="51"/>
        <v>354.5</v>
      </c>
      <c r="I968" s="47">
        <f ca="1">[1]!b_anal_yield_cnbd(B968,$A$7)</f>
        <v>0</v>
      </c>
      <c r="J968" s="47">
        <f t="shared" ca="1" si="52"/>
        <v>0</v>
      </c>
      <c r="K968" s="45">
        <f>[1]!s_info_Nature(B968)</f>
        <v>0</v>
      </c>
      <c r="L968" s="45" t="str">
        <f>[1]!b_info_windl1type(B968)</f>
        <v>国债</v>
      </c>
      <c r="M968" s="17">
        <f>[1]!b_info_couponrate(B968)</f>
        <v>3.4</v>
      </c>
      <c r="N968" s="18" t="str">
        <f>[1]!B_Info_ListedDate(B968)</f>
        <v>2017-02-13</v>
      </c>
      <c r="O968" s="18" t="str">
        <f>[1]!b_issue_firstissue(B968)</f>
        <v>2017-02-08</v>
      </c>
      <c r="P968" s="4">
        <f t="shared" ca="1" si="53"/>
        <v>42905</v>
      </c>
    </row>
    <row r="969" spans="2:16">
      <c r="B969" s="7">
        <v>160023</v>
      </c>
      <c r="C969" s="7">
        <v>3.5049999999999999</v>
      </c>
      <c r="D969" s="44" t="str">
        <f>[1]!b_info_name(B969)</f>
        <v>16附息国债23</v>
      </c>
      <c r="E969" s="45">
        <f>[1]!b_info_latestissurercreditrating(B969)</f>
        <v>0</v>
      </c>
      <c r="F969" s="46">
        <f ca="1">[1]!b_anal_day(B969,$A$5)/365</f>
        <v>9.3835616438356162</v>
      </c>
      <c r="G969" s="47">
        <f ca="1">[1]!b_anal_yield_cnbd(B969,$A$5)</f>
        <v>0</v>
      </c>
      <c r="H969" s="47">
        <f t="shared" ca="1" si="51"/>
        <v>350.5</v>
      </c>
      <c r="I969" s="47">
        <f ca="1">[1]!b_anal_yield_cnbd(B969,$A$7)</f>
        <v>0</v>
      </c>
      <c r="J969" s="47">
        <f t="shared" ca="1" si="52"/>
        <v>0</v>
      </c>
      <c r="K969" s="45">
        <f>[1]!s_info_Nature(B969)</f>
        <v>0</v>
      </c>
      <c r="L969" s="45" t="str">
        <f>[1]!b_info_windl1type(B969)</f>
        <v>国债</v>
      </c>
      <c r="M969" s="17">
        <f>[1]!b_info_couponrate(B969)</f>
        <v>2.7</v>
      </c>
      <c r="N969" s="18" t="str">
        <f>[1]!B_Info_ListedDate(B969)</f>
        <v>2016-11-07</v>
      </c>
      <c r="O969" s="18" t="str">
        <f>[1]!b_issue_firstissue(B969)</f>
        <v>2016-11-02</v>
      </c>
      <c r="P969" s="4">
        <f t="shared" ca="1" si="53"/>
        <v>42905</v>
      </c>
    </row>
    <row r="970" spans="2:16">
      <c r="B970" s="7">
        <v>111791499</v>
      </c>
      <c r="C970" s="7">
        <v>3.5</v>
      </c>
      <c r="D970" s="44" t="str">
        <f>[1]!b_info_name(B970)</f>
        <v>17齐鲁银行CD002</v>
      </c>
      <c r="E970" s="45" t="str">
        <f>[1]!b_info_latestissurercreditrating(B970)</f>
        <v>AA+</v>
      </c>
      <c r="F970" s="46">
        <f ca="1">[1]!b_anal_day(B970,$A$5)/365</f>
        <v>0</v>
      </c>
      <c r="G970" s="47">
        <f ca="1">[1]!b_anal_yield_cnbd(B970,$A$5)</f>
        <v>0</v>
      </c>
      <c r="H970" s="47">
        <f t="shared" ca="1" si="51"/>
        <v>350</v>
      </c>
      <c r="I970" s="47">
        <f ca="1">[1]!b_anal_yield_cnbd(B970,$A$7)</f>
        <v>0</v>
      </c>
      <c r="J970" s="47">
        <f t="shared" ca="1" si="52"/>
        <v>0</v>
      </c>
      <c r="K970" s="45" t="str">
        <f>[1]!s_info_Nature(B970)</f>
        <v>公众企业</v>
      </c>
      <c r="L970" s="45" t="str">
        <f>[1]!b_info_windl1type(B970)</f>
        <v>同业存单</v>
      </c>
      <c r="M970" s="17">
        <f>[1]!b_info_couponrate(B970)</f>
        <v>4.6500000000000004</v>
      </c>
      <c r="N970" s="18" t="str">
        <f>[1]!B_Info_ListedDate(B970)</f>
        <v>2017-02-10</v>
      </c>
      <c r="O970" s="18" t="str">
        <f>[1]!b_issue_firstissue(B970)</f>
        <v>2017-02-09</v>
      </c>
      <c r="P970" s="4">
        <f t="shared" ca="1" si="53"/>
        <v>42905</v>
      </c>
    </row>
    <row r="971" spans="2:16">
      <c r="B971" s="7">
        <v>111795461</v>
      </c>
      <c r="C971" s="7">
        <v>3.5</v>
      </c>
      <c r="D971" s="44" t="str">
        <f>[1]!b_info_name(B971)</f>
        <v>17甘肃银行CD083</v>
      </c>
      <c r="E971" s="45" t="str">
        <f>[1]!b_info_latestissurercreditrating(B971)</f>
        <v>AA+</v>
      </c>
      <c r="F971" s="46">
        <f ca="1">[1]!b_anal_day(B971,$A$5)/365</f>
        <v>0</v>
      </c>
      <c r="G971" s="47">
        <f ca="1">[1]!b_anal_yield_cnbd(B971,$A$5)</f>
        <v>0</v>
      </c>
      <c r="H971" s="47">
        <f t="shared" ca="1" si="51"/>
        <v>350</v>
      </c>
      <c r="I971" s="47">
        <f ca="1">[1]!b_anal_yield_cnbd(B971,$A$7)</f>
        <v>0</v>
      </c>
      <c r="J971" s="47">
        <f t="shared" ca="1" si="52"/>
        <v>0</v>
      </c>
      <c r="K971" s="45" t="str">
        <f>[1]!s_info_Nature(B971)</f>
        <v>地方国有企业</v>
      </c>
      <c r="L971" s="45" t="str">
        <f>[1]!b_info_windl1type(B971)</f>
        <v>同业存单</v>
      </c>
      <c r="M971" s="17">
        <f>[1]!b_info_couponrate(B971)</f>
        <v>4.13</v>
      </c>
      <c r="N971" s="18" t="str">
        <f>[1]!B_Info_ListedDate(B971)</f>
        <v>2017-04-12</v>
      </c>
      <c r="O971" s="18" t="str">
        <f>[1]!b_issue_firstissue(B971)</f>
        <v>2017-04-11</v>
      </c>
      <c r="P971" s="4">
        <f t="shared" ca="1" si="53"/>
        <v>42905</v>
      </c>
    </row>
    <row r="972" spans="2:16">
      <c r="B972" s="7">
        <v>111795461</v>
      </c>
      <c r="C972" s="7">
        <v>3.5</v>
      </c>
      <c r="D972" s="44" t="str">
        <f>[1]!b_info_name(B972)</f>
        <v>17甘肃银行CD083</v>
      </c>
      <c r="E972" s="45" t="str">
        <f>[1]!b_info_latestissurercreditrating(B972)</f>
        <v>AA+</v>
      </c>
      <c r="F972" s="46">
        <f ca="1">[1]!b_anal_day(B972,$A$5)/365</f>
        <v>0</v>
      </c>
      <c r="G972" s="47">
        <f ca="1">[1]!b_anal_yield_cnbd(B972,$A$5)</f>
        <v>0</v>
      </c>
      <c r="H972" s="47">
        <f t="shared" ca="1" si="51"/>
        <v>350</v>
      </c>
      <c r="I972" s="47">
        <f ca="1">[1]!b_anal_yield_cnbd(B972,$A$7)</f>
        <v>0</v>
      </c>
      <c r="J972" s="47">
        <f t="shared" ca="1" si="52"/>
        <v>0</v>
      </c>
      <c r="K972" s="45" t="str">
        <f>[1]!s_info_Nature(B972)</f>
        <v>地方国有企业</v>
      </c>
      <c r="L972" s="45" t="str">
        <f>[1]!b_info_windl1type(B972)</f>
        <v>同业存单</v>
      </c>
      <c r="M972" s="17">
        <f>[1]!b_info_couponrate(B972)</f>
        <v>4.13</v>
      </c>
      <c r="N972" s="18" t="str">
        <f>[1]!B_Info_ListedDate(B972)</f>
        <v>2017-04-12</v>
      </c>
      <c r="O972" s="18" t="str">
        <f>[1]!b_issue_firstissue(B972)</f>
        <v>2017-04-11</v>
      </c>
      <c r="P972" s="4">
        <f t="shared" ca="1" si="53"/>
        <v>42905</v>
      </c>
    </row>
    <row r="973" spans="2:16">
      <c r="B973" s="7">
        <v>111795465</v>
      </c>
      <c r="C973" s="7">
        <v>3.5</v>
      </c>
      <c r="D973" s="44" t="str">
        <f>[1]!b_info_name(B973)</f>
        <v>17江苏江南农村商业银行CD045</v>
      </c>
      <c r="E973" s="45" t="str">
        <f>[1]!b_info_latestissurercreditrating(B973)</f>
        <v>AA+</v>
      </c>
      <c r="F973" s="46">
        <f ca="1">[1]!b_anal_day(B973,$A$5)/365</f>
        <v>0</v>
      </c>
      <c r="G973" s="47">
        <f ca="1">[1]!b_anal_yield_cnbd(B973,$A$5)</f>
        <v>0</v>
      </c>
      <c r="H973" s="47">
        <f t="shared" ca="1" si="51"/>
        <v>350</v>
      </c>
      <c r="I973" s="47">
        <f ca="1">[1]!b_anal_yield_cnbd(B973,$A$7)</f>
        <v>0</v>
      </c>
      <c r="J973" s="47">
        <f t="shared" ca="1" si="52"/>
        <v>0</v>
      </c>
      <c r="K973" s="45" t="str">
        <f>[1]!s_info_Nature(B973)</f>
        <v>地方国有企业</v>
      </c>
      <c r="L973" s="45" t="str">
        <f>[1]!b_info_windl1type(B973)</f>
        <v>同业存单</v>
      </c>
      <c r="M973" s="17">
        <f>[1]!b_info_couponrate(B973)</f>
        <v>4.1006</v>
      </c>
      <c r="N973" s="18" t="str">
        <f>[1]!B_Info_ListedDate(B973)</f>
        <v>2017-04-12</v>
      </c>
      <c r="O973" s="18" t="str">
        <f>[1]!b_issue_firstissue(B973)</f>
        <v>2017-04-11</v>
      </c>
      <c r="P973" s="4">
        <f t="shared" ca="1" si="53"/>
        <v>42905</v>
      </c>
    </row>
    <row r="974" spans="2:16">
      <c r="B974" s="7">
        <v>160023</v>
      </c>
      <c r="C974" s="7">
        <v>3.5</v>
      </c>
      <c r="D974" s="44" t="str">
        <f>[1]!b_info_name(B974)</f>
        <v>16附息国债23</v>
      </c>
      <c r="E974" s="45">
        <f>[1]!b_info_latestissurercreditrating(B974)</f>
        <v>0</v>
      </c>
      <c r="F974" s="46">
        <f ca="1">[1]!b_anal_day(B974,$A$5)/365</f>
        <v>9.3835616438356162</v>
      </c>
      <c r="G974" s="47">
        <f ca="1">[1]!b_anal_yield_cnbd(B974,$A$5)</f>
        <v>0</v>
      </c>
      <c r="H974" s="47">
        <f t="shared" ca="1" si="51"/>
        <v>350</v>
      </c>
      <c r="I974" s="47">
        <f ca="1">[1]!b_anal_yield_cnbd(B974,$A$7)</f>
        <v>0</v>
      </c>
      <c r="J974" s="47">
        <f t="shared" ca="1" si="52"/>
        <v>0</v>
      </c>
      <c r="K974" s="45">
        <f>[1]!s_info_Nature(B974)</f>
        <v>0</v>
      </c>
      <c r="L974" s="45" t="str">
        <f>[1]!b_info_windl1type(B974)</f>
        <v>国债</v>
      </c>
      <c r="M974" s="17">
        <f>[1]!b_info_couponrate(B974)</f>
        <v>2.7</v>
      </c>
      <c r="N974" s="18" t="str">
        <f>[1]!B_Info_ListedDate(B974)</f>
        <v>2016-11-07</v>
      </c>
      <c r="O974" s="18" t="str">
        <f>[1]!b_issue_firstissue(B974)</f>
        <v>2016-11-02</v>
      </c>
      <c r="P974" s="4">
        <f t="shared" ca="1" si="53"/>
        <v>42905</v>
      </c>
    </row>
    <row r="975" spans="2:16">
      <c r="B975" s="7">
        <v>160023</v>
      </c>
      <c r="C975" s="7">
        <v>3.5</v>
      </c>
      <c r="D975" s="44" t="str">
        <f>[1]!b_info_name(B975)</f>
        <v>16附息国债23</v>
      </c>
      <c r="E975" s="45">
        <f>[1]!b_info_latestissurercreditrating(B975)</f>
        <v>0</v>
      </c>
      <c r="F975" s="46">
        <f ca="1">[1]!b_anal_day(B975,$A$5)/365</f>
        <v>9.3835616438356162</v>
      </c>
      <c r="G975" s="47">
        <f ca="1">[1]!b_anal_yield_cnbd(B975,$A$5)</f>
        <v>0</v>
      </c>
      <c r="H975" s="47">
        <f t="shared" ca="1" si="51"/>
        <v>350</v>
      </c>
      <c r="I975" s="47">
        <f ca="1">[1]!b_anal_yield_cnbd(B975,$A$7)</f>
        <v>0</v>
      </c>
      <c r="J975" s="47">
        <f t="shared" ca="1" si="52"/>
        <v>0</v>
      </c>
      <c r="K975" s="45">
        <f>[1]!s_info_Nature(B975)</f>
        <v>0</v>
      </c>
      <c r="L975" s="45" t="str">
        <f>[1]!b_info_windl1type(B975)</f>
        <v>国债</v>
      </c>
      <c r="M975" s="17">
        <f>[1]!b_info_couponrate(B975)</f>
        <v>2.7</v>
      </c>
      <c r="N975" s="18" t="str">
        <f>[1]!B_Info_ListedDate(B975)</f>
        <v>2016-11-07</v>
      </c>
      <c r="O975" s="18" t="str">
        <f>[1]!b_issue_firstissue(B975)</f>
        <v>2016-11-02</v>
      </c>
      <c r="P975" s="4">
        <f t="shared" ca="1" si="53"/>
        <v>42905</v>
      </c>
    </row>
    <row r="976" spans="2:16">
      <c r="B976" s="7">
        <v>140021</v>
      </c>
      <c r="C976" s="7">
        <v>3.49</v>
      </c>
      <c r="D976" s="44" t="str">
        <f>[1]!b_info_name(B976)</f>
        <v>14附息国债21</v>
      </c>
      <c r="E976" s="45">
        <f>[1]!b_info_latestissurercreditrating(B976)</f>
        <v>0</v>
      </c>
      <c r="F976" s="46">
        <f ca="1">[1]!b_anal_day(B976,$A$5)/365</f>
        <v>7.2575342465753421</v>
      </c>
      <c r="G976" s="47">
        <f ca="1">[1]!b_anal_yield_cnbd(B976,$A$5)</f>
        <v>0</v>
      </c>
      <c r="H976" s="47">
        <f t="shared" ca="1" si="51"/>
        <v>349</v>
      </c>
      <c r="I976" s="47">
        <f ca="1">[1]!b_anal_yield_cnbd(B976,$A$7)</f>
        <v>0</v>
      </c>
      <c r="J976" s="47">
        <f t="shared" ca="1" si="52"/>
        <v>0</v>
      </c>
      <c r="K976" s="45">
        <f>[1]!s_info_Nature(B976)</f>
        <v>0</v>
      </c>
      <c r="L976" s="45" t="str">
        <f>[1]!b_info_windl1type(B976)</f>
        <v>国债</v>
      </c>
      <c r="M976" s="17">
        <f>[1]!b_info_couponrate(B976)</f>
        <v>4.13</v>
      </c>
      <c r="N976" s="18" t="str">
        <f>[1]!B_Info_ListedDate(B976)</f>
        <v>2014-09-24</v>
      </c>
      <c r="O976" s="18" t="str">
        <f>[1]!b_issue_firstissue(B976)</f>
        <v>2014-09-17</v>
      </c>
      <c r="P976" s="4">
        <f t="shared" ca="1" si="53"/>
        <v>42905</v>
      </c>
    </row>
    <row r="977" spans="2:16">
      <c r="B977" s="7">
        <v>140021</v>
      </c>
      <c r="C977" s="7">
        <v>3.49</v>
      </c>
      <c r="D977" s="44" t="str">
        <f>[1]!b_info_name(B977)</f>
        <v>14附息国债21</v>
      </c>
      <c r="E977" s="45">
        <f>[1]!b_info_latestissurercreditrating(B977)</f>
        <v>0</v>
      </c>
      <c r="F977" s="46">
        <f ca="1">[1]!b_anal_day(B977,$A$5)/365</f>
        <v>7.2575342465753421</v>
      </c>
      <c r="G977" s="47">
        <f ca="1">[1]!b_anal_yield_cnbd(B977,$A$5)</f>
        <v>0</v>
      </c>
      <c r="H977" s="47">
        <f t="shared" ca="1" si="51"/>
        <v>349</v>
      </c>
      <c r="I977" s="47">
        <f ca="1">[1]!b_anal_yield_cnbd(B977,$A$7)</f>
        <v>0</v>
      </c>
      <c r="J977" s="47">
        <f t="shared" ca="1" si="52"/>
        <v>0</v>
      </c>
      <c r="K977" s="45">
        <f>[1]!s_info_Nature(B977)</f>
        <v>0</v>
      </c>
      <c r="L977" s="45" t="str">
        <f>[1]!b_info_windl1type(B977)</f>
        <v>国债</v>
      </c>
      <c r="M977" s="17">
        <f>[1]!b_info_couponrate(B977)</f>
        <v>4.13</v>
      </c>
      <c r="N977" s="18" t="str">
        <f>[1]!B_Info_ListedDate(B977)</f>
        <v>2014-09-24</v>
      </c>
      <c r="O977" s="18" t="str">
        <f>[1]!b_issue_firstissue(B977)</f>
        <v>2014-09-17</v>
      </c>
      <c r="P977" s="4">
        <f t="shared" ca="1" si="53"/>
        <v>42905</v>
      </c>
    </row>
    <row r="978" spans="2:16">
      <c r="B978" s="7">
        <v>140021</v>
      </c>
      <c r="C978" s="7">
        <v>3.49</v>
      </c>
      <c r="D978" s="44" t="str">
        <f>[1]!b_info_name(B978)</f>
        <v>14附息国债21</v>
      </c>
      <c r="E978" s="45">
        <f>[1]!b_info_latestissurercreditrating(B978)</f>
        <v>0</v>
      </c>
      <c r="F978" s="46">
        <f ca="1">[1]!b_anal_day(B978,$A$5)/365</f>
        <v>7.2575342465753421</v>
      </c>
      <c r="G978" s="47">
        <f ca="1">[1]!b_anal_yield_cnbd(B978,$A$5)</f>
        <v>0</v>
      </c>
      <c r="H978" s="47">
        <f t="shared" ca="1" si="51"/>
        <v>349</v>
      </c>
      <c r="I978" s="47">
        <f ca="1">[1]!b_anal_yield_cnbd(B978,$A$7)</f>
        <v>0</v>
      </c>
      <c r="J978" s="47">
        <f t="shared" ca="1" si="52"/>
        <v>0</v>
      </c>
      <c r="K978" s="45">
        <f>[1]!s_info_Nature(B978)</f>
        <v>0</v>
      </c>
      <c r="L978" s="45" t="str">
        <f>[1]!b_info_windl1type(B978)</f>
        <v>国债</v>
      </c>
      <c r="M978" s="17">
        <f>[1]!b_info_couponrate(B978)</f>
        <v>4.13</v>
      </c>
      <c r="N978" s="18" t="str">
        <f>[1]!B_Info_ListedDate(B978)</f>
        <v>2014-09-24</v>
      </c>
      <c r="O978" s="18" t="str">
        <f>[1]!b_issue_firstissue(B978)</f>
        <v>2014-09-17</v>
      </c>
      <c r="P978" s="4">
        <f t="shared" ca="1" si="53"/>
        <v>42905</v>
      </c>
    </row>
    <row r="979" spans="2:16">
      <c r="B979" s="7">
        <v>170003</v>
      </c>
      <c r="C979" s="7">
        <v>3.31</v>
      </c>
      <c r="D979" s="44" t="str">
        <f>[1]!b_info_name(B979)</f>
        <v>17附息国债03</v>
      </c>
      <c r="E979" s="45">
        <f>[1]!b_info_latestissurercreditrating(B979)</f>
        <v>0</v>
      </c>
      <c r="F979" s="46">
        <f ca="1">[1]!b_anal_day(B979,$A$5)/365</f>
        <v>0.64657534246575343</v>
      </c>
      <c r="G979" s="47">
        <f ca="1">[1]!b_anal_yield_cnbd(B979,$A$5)</f>
        <v>0</v>
      </c>
      <c r="H979" s="47">
        <f t="shared" ca="1" si="51"/>
        <v>331</v>
      </c>
      <c r="I979" s="47">
        <f ca="1">[1]!b_anal_yield_cnbd(B979,$A$7)</f>
        <v>0</v>
      </c>
      <c r="J979" s="47">
        <f t="shared" ca="1" si="52"/>
        <v>0</v>
      </c>
      <c r="K979" s="45">
        <f>[1]!s_info_Nature(B979)</f>
        <v>0</v>
      </c>
      <c r="L979" s="45" t="str">
        <f>[1]!b_info_windl1type(B979)</f>
        <v>国债</v>
      </c>
      <c r="M979" s="17">
        <f>[1]!b_info_couponrate(B979)</f>
        <v>2.78</v>
      </c>
      <c r="N979" s="18" t="str">
        <f>[1]!B_Info_ListedDate(B979)</f>
        <v>2017-02-13</v>
      </c>
      <c r="O979" s="18" t="str">
        <f>[1]!b_issue_firstissue(B979)</f>
        <v>2017-02-08</v>
      </c>
      <c r="P979" s="4">
        <f t="shared" ca="1" si="53"/>
        <v>42905</v>
      </c>
    </row>
    <row r="980" spans="2:16">
      <c r="B980" s="7">
        <v>170003</v>
      </c>
      <c r="C980" s="7">
        <v>3.28</v>
      </c>
      <c r="D980" s="44" t="str">
        <f>[1]!b_info_name(B980)</f>
        <v>17附息国债03</v>
      </c>
      <c r="E980" s="45">
        <f>[1]!b_info_latestissurercreditrating(B980)</f>
        <v>0</v>
      </c>
      <c r="F980" s="46">
        <f ca="1">[1]!b_anal_day(B980,$A$5)/365</f>
        <v>0.64657534246575343</v>
      </c>
      <c r="G980" s="47">
        <f ca="1">[1]!b_anal_yield_cnbd(B980,$A$5)</f>
        <v>0</v>
      </c>
      <c r="H980" s="47">
        <f t="shared" ca="1" si="51"/>
        <v>328</v>
      </c>
      <c r="I980" s="47">
        <f ca="1">[1]!b_anal_yield_cnbd(B980,$A$7)</f>
        <v>0</v>
      </c>
      <c r="J980" s="47">
        <f t="shared" ca="1" si="52"/>
        <v>0</v>
      </c>
      <c r="K980" s="45">
        <f>[1]!s_info_Nature(B980)</f>
        <v>0</v>
      </c>
      <c r="L980" s="45" t="str">
        <f>[1]!b_info_windl1type(B980)</f>
        <v>国债</v>
      </c>
      <c r="M980" s="17">
        <f>[1]!b_info_couponrate(B980)</f>
        <v>2.78</v>
      </c>
      <c r="N980" s="18" t="str">
        <f>[1]!B_Info_ListedDate(B980)</f>
        <v>2017-02-13</v>
      </c>
      <c r="O980" s="18" t="str">
        <f>[1]!b_issue_firstissue(B980)</f>
        <v>2017-02-08</v>
      </c>
      <c r="P980" s="4">
        <f t="shared" ca="1" si="53"/>
        <v>42905</v>
      </c>
    </row>
    <row r="981" spans="2:16">
      <c r="B981" s="7">
        <v>170003</v>
      </c>
      <c r="C981" s="7">
        <v>3.28</v>
      </c>
      <c r="D981" s="44" t="str">
        <f>[1]!b_info_name(B981)</f>
        <v>17附息国债03</v>
      </c>
      <c r="E981" s="45">
        <f>[1]!b_info_latestissurercreditrating(B981)</f>
        <v>0</v>
      </c>
      <c r="F981" s="46">
        <f ca="1">[1]!b_anal_day(B981,$A$5)/365</f>
        <v>0.64657534246575343</v>
      </c>
      <c r="G981" s="47">
        <f ca="1">[1]!b_anal_yield_cnbd(B981,$A$5)</f>
        <v>0</v>
      </c>
      <c r="H981" s="47">
        <f t="shared" ca="1" si="51"/>
        <v>328</v>
      </c>
      <c r="I981" s="47">
        <f ca="1">[1]!b_anal_yield_cnbd(B981,$A$7)</f>
        <v>0</v>
      </c>
      <c r="J981" s="47">
        <f t="shared" ca="1" si="52"/>
        <v>0</v>
      </c>
      <c r="K981" s="45">
        <f>[1]!s_info_Nature(B981)</f>
        <v>0</v>
      </c>
      <c r="L981" s="45" t="str">
        <f>[1]!b_info_windl1type(B981)</f>
        <v>国债</v>
      </c>
      <c r="M981" s="17">
        <f>[1]!b_info_couponrate(B981)</f>
        <v>2.78</v>
      </c>
      <c r="N981" s="18" t="str">
        <f>[1]!B_Info_ListedDate(B981)</f>
        <v>2017-02-13</v>
      </c>
      <c r="O981" s="18" t="str">
        <f>[1]!b_issue_firstissue(B981)</f>
        <v>2017-02-08</v>
      </c>
      <c r="P981" s="4">
        <f t="shared" ca="1" si="53"/>
        <v>42905</v>
      </c>
    </row>
    <row r="982" spans="2:16">
      <c r="B982" s="7">
        <v>170003</v>
      </c>
      <c r="C982" s="7">
        <v>3.26</v>
      </c>
      <c r="D982" s="44" t="str">
        <f>[1]!b_info_name(B982)</f>
        <v>17附息国债03</v>
      </c>
      <c r="E982" s="45">
        <f>[1]!b_info_latestissurercreditrating(B982)</f>
        <v>0</v>
      </c>
      <c r="F982" s="46">
        <f ca="1">[1]!b_anal_day(B982,$A$5)/365</f>
        <v>0.64657534246575343</v>
      </c>
      <c r="G982" s="47">
        <f ca="1">[1]!b_anal_yield_cnbd(B982,$A$5)</f>
        <v>0</v>
      </c>
      <c r="H982" s="47">
        <f t="shared" ca="1" si="51"/>
        <v>326</v>
      </c>
      <c r="I982" s="47">
        <f ca="1">[1]!b_anal_yield_cnbd(B982,$A$7)</f>
        <v>0</v>
      </c>
      <c r="J982" s="47">
        <f t="shared" ca="1" si="52"/>
        <v>0</v>
      </c>
      <c r="K982" s="45">
        <f>[1]!s_info_Nature(B982)</f>
        <v>0</v>
      </c>
      <c r="L982" s="45" t="str">
        <f>[1]!b_info_windl1type(B982)</f>
        <v>国债</v>
      </c>
      <c r="M982" s="17">
        <f>[1]!b_info_couponrate(B982)</f>
        <v>2.78</v>
      </c>
      <c r="N982" s="18" t="str">
        <f>[1]!B_Info_ListedDate(B982)</f>
        <v>2017-02-13</v>
      </c>
      <c r="O982" s="18" t="str">
        <f>[1]!b_issue_firstissue(B982)</f>
        <v>2017-02-08</v>
      </c>
      <c r="P982" s="4">
        <f t="shared" ca="1" si="53"/>
        <v>42905</v>
      </c>
    </row>
    <row r="983" spans="2:16">
      <c r="B983" s="7">
        <v>140020</v>
      </c>
      <c r="C983" s="7">
        <v>3.16</v>
      </c>
      <c r="D983" s="44" t="str">
        <f>[1]!b_info_name(B983)</f>
        <v>14附息国债20</v>
      </c>
      <c r="E983" s="45">
        <f>[1]!b_info_latestissurercreditrating(B983)</f>
        <v>0</v>
      </c>
      <c r="F983" s="46">
        <f ca="1">[1]!b_anal_day(B983,$A$5)/365</f>
        <v>0.23287671232876711</v>
      </c>
      <c r="G983" s="47">
        <f ca="1">[1]!b_anal_yield_cnbd(B983,$A$5)</f>
        <v>0</v>
      </c>
      <c r="H983" s="47">
        <f t="shared" ca="1" si="51"/>
        <v>316</v>
      </c>
      <c r="I983" s="47">
        <f ca="1">[1]!b_anal_yield_cnbd(B983,$A$7)</f>
        <v>0</v>
      </c>
      <c r="J983" s="47">
        <f t="shared" ca="1" si="52"/>
        <v>0</v>
      </c>
      <c r="K983" s="45">
        <f>[1]!s_info_Nature(B983)</f>
        <v>0</v>
      </c>
      <c r="L983" s="45" t="str">
        <f>[1]!b_info_windl1type(B983)</f>
        <v>国债</v>
      </c>
      <c r="M983" s="17">
        <f>[1]!b_info_couponrate(B983)</f>
        <v>4</v>
      </c>
      <c r="N983" s="18" t="str">
        <f>[1]!B_Info_ListedDate(B983)</f>
        <v>2014-09-17</v>
      </c>
      <c r="O983" s="18" t="str">
        <f>[1]!b_issue_firstissue(B983)</f>
        <v>2014-09-10</v>
      </c>
      <c r="P983" s="4">
        <f t="shared" ca="1" si="53"/>
        <v>42905</v>
      </c>
    </row>
    <row r="984" spans="2:16">
      <c r="B984" s="7">
        <v>140020</v>
      </c>
      <c r="C984" s="7">
        <v>3.16</v>
      </c>
      <c r="D984" s="44" t="str">
        <f>[1]!b_info_name(B984)</f>
        <v>14附息国债20</v>
      </c>
      <c r="E984" s="45">
        <f>[1]!b_info_latestissurercreditrating(B984)</f>
        <v>0</v>
      </c>
      <c r="F984" s="46">
        <f ca="1">[1]!b_anal_day(B984,$A$5)/365</f>
        <v>0.23287671232876711</v>
      </c>
      <c r="G984" s="47">
        <f ca="1">[1]!b_anal_yield_cnbd(B984,$A$5)</f>
        <v>0</v>
      </c>
      <c r="H984" s="47">
        <f t="shared" ca="1" si="51"/>
        <v>316</v>
      </c>
      <c r="I984" s="47">
        <f ca="1">[1]!b_anal_yield_cnbd(B984,$A$7)</f>
        <v>0</v>
      </c>
      <c r="J984" s="47">
        <f t="shared" ca="1" si="52"/>
        <v>0</v>
      </c>
      <c r="K984" s="45">
        <f>[1]!s_info_Nature(B984)</f>
        <v>0</v>
      </c>
      <c r="L984" s="45" t="str">
        <f>[1]!b_info_windl1type(B984)</f>
        <v>国债</v>
      </c>
      <c r="M984" s="17">
        <f>[1]!b_info_couponrate(B984)</f>
        <v>4</v>
      </c>
      <c r="N984" s="18" t="str">
        <f>[1]!B_Info_ListedDate(B984)</f>
        <v>2014-09-17</v>
      </c>
      <c r="O984" s="18" t="str">
        <f>[1]!b_issue_firstissue(B984)</f>
        <v>2014-09-10</v>
      </c>
      <c r="P984" s="4">
        <f t="shared" ca="1" si="53"/>
        <v>42905</v>
      </c>
    </row>
    <row r="985" spans="2:16">
      <c r="B985" s="7">
        <v>179918</v>
      </c>
      <c r="C985" s="7">
        <v>3.16</v>
      </c>
      <c r="D985" s="44" t="str">
        <f>[1]!b_info_name(B985)</f>
        <v>17贴现国债18</v>
      </c>
      <c r="E985" s="45">
        <f>[1]!b_info_latestissurercreditrating(B985)</f>
        <v>0</v>
      </c>
      <c r="F985" s="46">
        <f ca="1">[1]!b_anal_day(B985,$A$5)/365</f>
        <v>0.32876712328767121</v>
      </c>
      <c r="G985" s="47">
        <f ca="1">[1]!b_anal_yield_cnbd(B985,$A$5)</f>
        <v>0</v>
      </c>
      <c r="H985" s="47">
        <f t="shared" ca="1" si="51"/>
        <v>316</v>
      </c>
      <c r="I985" s="47">
        <f ca="1">[1]!b_anal_yield_cnbd(B985,$A$7)</f>
        <v>0</v>
      </c>
      <c r="J985" s="47">
        <f t="shared" ca="1" si="52"/>
        <v>0</v>
      </c>
      <c r="K985" s="45">
        <f>[1]!s_info_Nature(B985)</f>
        <v>0</v>
      </c>
      <c r="L985" s="45" t="str">
        <f>[1]!b_info_windl1type(B985)</f>
        <v>国债</v>
      </c>
      <c r="M985" s="17">
        <f>[1]!b_info_couponrate(B985)</f>
        <v>2.9881000000000002</v>
      </c>
      <c r="N985" s="18" t="str">
        <f>[1]!B_Info_ListedDate(B985)</f>
        <v>2017-04-19</v>
      </c>
      <c r="O985" s="18" t="str">
        <f>[1]!b_issue_firstissue(B985)</f>
        <v>2017-04-14</v>
      </c>
      <c r="P985" s="4">
        <f t="shared" ca="1" si="53"/>
        <v>42905</v>
      </c>
    </row>
    <row r="986" spans="2:16">
      <c r="B986" s="7">
        <v>140020</v>
      </c>
      <c r="C986" s="7">
        <v>3.16</v>
      </c>
      <c r="D986" s="44" t="str">
        <f>[1]!b_info_name(B986)</f>
        <v>14附息国债20</v>
      </c>
      <c r="E986" s="45">
        <f>[1]!b_info_latestissurercreditrating(B986)</f>
        <v>0</v>
      </c>
      <c r="F986" s="46">
        <f ca="1">[1]!b_anal_day(B986,$A$5)/365</f>
        <v>0.23287671232876711</v>
      </c>
      <c r="G986" s="47">
        <f ca="1">[1]!b_anal_yield_cnbd(B986,$A$5)</f>
        <v>0</v>
      </c>
      <c r="H986" s="47">
        <f t="shared" ca="1" si="51"/>
        <v>316</v>
      </c>
      <c r="I986" s="47">
        <f ca="1">[1]!b_anal_yield_cnbd(B986,$A$7)</f>
        <v>0</v>
      </c>
      <c r="J986" s="47">
        <f t="shared" ca="1" si="52"/>
        <v>0</v>
      </c>
      <c r="K986" s="45">
        <f>[1]!s_info_Nature(B986)</f>
        <v>0</v>
      </c>
      <c r="L986" s="45" t="str">
        <f>[1]!b_info_windl1type(B986)</f>
        <v>国债</v>
      </c>
      <c r="M986" s="17">
        <f>[1]!b_info_couponrate(B986)</f>
        <v>4</v>
      </c>
      <c r="N986" s="18" t="str">
        <f>[1]!B_Info_ListedDate(B986)</f>
        <v>2014-09-17</v>
      </c>
      <c r="O986" s="18" t="str">
        <f>[1]!b_issue_firstissue(B986)</f>
        <v>2014-09-10</v>
      </c>
      <c r="P986" s="4">
        <f t="shared" ca="1" si="53"/>
        <v>42905</v>
      </c>
    </row>
    <row r="987" spans="2:16">
      <c r="B987" s="7">
        <v>140020</v>
      </c>
      <c r="C987" s="7">
        <v>3.1549999999999998</v>
      </c>
      <c r="D987" s="44" t="str">
        <f>[1]!b_info_name(B987)</f>
        <v>14附息国债20</v>
      </c>
      <c r="E987" s="45">
        <f>[1]!b_info_latestissurercreditrating(B987)</f>
        <v>0</v>
      </c>
      <c r="F987" s="46">
        <f ca="1">[1]!b_anal_day(B987,$A$5)/365</f>
        <v>0.23287671232876711</v>
      </c>
      <c r="G987" s="47">
        <f ca="1">[1]!b_anal_yield_cnbd(B987,$A$5)</f>
        <v>0</v>
      </c>
      <c r="H987" s="47">
        <f t="shared" ca="1" si="51"/>
        <v>315.5</v>
      </c>
      <c r="I987" s="47">
        <f ca="1">[1]!b_anal_yield_cnbd(B987,$A$7)</f>
        <v>0</v>
      </c>
      <c r="J987" s="47">
        <f t="shared" ca="1" si="52"/>
        <v>0</v>
      </c>
      <c r="K987" s="45">
        <f>[1]!s_info_Nature(B987)</f>
        <v>0</v>
      </c>
      <c r="L987" s="45" t="str">
        <f>[1]!b_info_windl1type(B987)</f>
        <v>国债</v>
      </c>
      <c r="M987" s="17">
        <f>[1]!b_info_couponrate(B987)</f>
        <v>4</v>
      </c>
      <c r="N987" s="18" t="str">
        <f>[1]!B_Info_ListedDate(B987)</f>
        <v>2014-09-17</v>
      </c>
      <c r="O987" s="18" t="str">
        <f>[1]!b_issue_firstissue(B987)</f>
        <v>2014-09-10</v>
      </c>
      <c r="P987" s="4">
        <f t="shared" ca="1" si="53"/>
        <v>42905</v>
      </c>
    </row>
    <row r="988" spans="2:16">
      <c r="B988" s="7">
        <v>140020</v>
      </c>
      <c r="C988" s="7">
        <v>3.1549999999999998</v>
      </c>
      <c r="D988" s="44" t="str">
        <f>[1]!b_info_name(B988)</f>
        <v>14附息国债20</v>
      </c>
      <c r="E988" s="45">
        <f>[1]!b_info_latestissurercreditrating(B988)</f>
        <v>0</v>
      </c>
      <c r="F988" s="46">
        <f ca="1">[1]!b_anal_day(B988,$A$5)/365</f>
        <v>0.23287671232876711</v>
      </c>
      <c r="G988" s="47">
        <f ca="1">[1]!b_anal_yield_cnbd(B988,$A$5)</f>
        <v>0</v>
      </c>
      <c r="H988" s="47">
        <f t="shared" ca="1" si="51"/>
        <v>315.5</v>
      </c>
      <c r="I988" s="47">
        <f ca="1">[1]!b_anal_yield_cnbd(B988,$A$7)</f>
        <v>0</v>
      </c>
      <c r="J988" s="47">
        <f t="shared" ca="1" si="52"/>
        <v>0</v>
      </c>
      <c r="K988" s="45">
        <f>[1]!s_info_Nature(B988)</f>
        <v>0</v>
      </c>
      <c r="L988" s="45" t="str">
        <f>[1]!b_info_windl1type(B988)</f>
        <v>国债</v>
      </c>
      <c r="M988" s="17">
        <f>[1]!b_info_couponrate(B988)</f>
        <v>4</v>
      </c>
      <c r="N988" s="18" t="str">
        <f>[1]!B_Info_ListedDate(B988)</f>
        <v>2014-09-17</v>
      </c>
      <c r="O988" s="18" t="str">
        <f>[1]!b_issue_firstissue(B988)</f>
        <v>2014-09-10</v>
      </c>
      <c r="P988" s="4">
        <f t="shared" ca="1" si="53"/>
        <v>42905</v>
      </c>
    </row>
    <row r="989" spans="2:16">
      <c r="B989" s="7">
        <v>140020</v>
      </c>
      <c r="C989" s="7">
        <v>3.1549999999999998</v>
      </c>
      <c r="D989" s="44" t="str">
        <f>[1]!b_info_name(B989)</f>
        <v>14附息国债20</v>
      </c>
      <c r="E989" s="45">
        <f>[1]!b_info_latestissurercreditrating(B989)</f>
        <v>0</v>
      </c>
      <c r="F989" s="46">
        <f ca="1">[1]!b_anal_day(B989,$A$5)/365</f>
        <v>0.23287671232876711</v>
      </c>
      <c r="G989" s="47">
        <f ca="1">[1]!b_anal_yield_cnbd(B989,$A$5)</f>
        <v>0</v>
      </c>
      <c r="H989" s="47">
        <f t="shared" ca="1" si="51"/>
        <v>315.5</v>
      </c>
      <c r="I989" s="47">
        <f ca="1">[1]!b_anal_yield_cnbd(B989,$A$7)</f>
        <v>0</v>
      </c>
      <c r="J989" s="47">
        <f t="shared" ca="1" si="52"/>
        <v>0</v>
      </c>
      <c r="K989" s="45">
        <f>[1]!s_info_Nature(B989)</f>
        <v>0</v>
      </c>
      <c r="L989" s="45" t="str">
        <f>[1]!b_info_windl1type(B989)</f>
        <v>国债</v>
      </c>
      <c r="M989" s="17">
        <f>[1]!b_info_couponrate(B989)</f>
        <v>4</v>
      </c>
      <c r="N989" s="18" t="str">
        <f>[1]!B_Info_ListedDate(B989)</f>
        <v>2014-09-17</v>
      </c>
      <c r="O989" s="18" t="str">
        <f>[1]!b_issue_firstissue(B989)</f>
        <v>2014-09-10</v>
      </c>
      <c r="P989" s="4">
        <f t="shared" ca="1" si="53"/>
        <v>42905</v>
      </c>
    </row>
    <row r="990" spans="2:16">
      <c r="B990" s="7">
        <v>140020</v>
      </c>
      <c r="C990" s="7">
        <v>3.1549999999999998</v>
      </c>
      <c r="D990" s="44" t="str">
        <f>[1]!b_info_name(B990)</f>
        <v>14附息国债20</v>
      </c>
      <c r="E990" s="45">
        <f>[1]!b_info_latestissurercreditrating(B990)</f>
        <v>0</v>
      </c>
      <c r="F990" s="46">
        <f ca="1">[1]!b_anal_day(B990,$A$5)/365</f>
        <v>0.23287671232876711</v>
      </c>
      <c r="G990" s="47">
        <f ca="1">[1]!b_anal_yield_cnbd(B990,$A$5)</f>
        <v>0</v>
      </c>
      <c r="H990" s="47">
        <f t="shared" ca="1" si="51"/>
        <v>315.5</v>
      </c>
      <c r="I990" s="47">
        <f ca="1">[1]!b_anal_yield_cnbd(B990,$A$7)</f>
        <v>0</v>
      </c>
      <c r="J990" s="47">
        <f t="shared" ca="1" si="52"/>
        <v>0</v>
      </c>
      <c r="K990" s="45">
        <f>[1]!s_info_Nature(B990)</f>
        <v>0</v>
      </c>
      <c r="L990" s="45" t="str">
        <f>[1]!b_info_windl1type(B990)</f>
        <v>国债</v>
      </c>
      <c r="M990" s="17">
        <f>[1]!b_info_couponrate(B990)</f>
        <v>4</v>
      </c>
      <c r="N990" s="18" t="str">
        <f>[1]!B_Info_ListedDate(B990)</f>
        <v>2014-09-17</v>
      </c>
      <c r="O990" s="18" t="str">
        <f>[1]!b_issue_firstissue(B990)</f>
        <v>2014-09-10</v>
      </c>
      <c r="P990" s="4">
        <f t="shared" ca="1" si="53"/>
        <v>42905</v>
      </c>
    </row>
    <row r="991" spans="2:16">
      <c r="B991" s="7">
        <v>140020</v>
      </c>
      <c r="C991" s="7">
        <v>3.1549999999999998</v>
      </c>
      <c r="D991" s="44" t="str">
        <f>[1]!b_info_name(B991)</f>
        <v>14附息国债20</v>
      </c>
      <c r="E991" s="45">
        <f>[1]!b_info_latestissurercreditrating(B991)</f>
        <v>0</v>
      </c>
      <c r="F991" s="46">
        <f ca="1">[1]!b_anal_day(B991,$A$5)/365</f>
        <v>0.23287671232876711</v>
      </c>
      <c r="G991" s="47">
        <f ca="1">[1]!b_anal_yield_cnbd(B991,$A$5)</f>
        <v>0</v>
      </c>
      <c r="H991" s="47">
        <f t="shared" ca="1" si="51"/>
        <v>315.5</v>
      </c>
      <c r="I991" s="47">
        <f ca="1">[1]!b_anal_yield_cnbd(B991,$A$7)</f>
        <v>0</v>
      </c>
      <c r="J991" s="47">
        <f t="shared" ca="1" si="52"/>
        <v>0</v>
      </c>
      <c r="K991" s="45">
        <f>[1]!s_info_Nature(B991)</f>
        <v>0</v>
      </c>
      <c r="L991" s="45" t="str">
        <f>[1]!b_info_windl1type(B991)</f>
        <v>国债</v>
      </c>
      <c r="M991" s="17">
        <f>[1]!b_info_couponrate(B991)</f>
        <v>4</v>
      </c>
      <c r="N991" s="18" t="str">
        <f>[1]!B_Info_ListedDate(B991)</f>
        <v>2014-09-17</v>
      </c>
      <c r="O991" s="18" t="str">
        <f>[1]!b_issue_firstissue(B991)</f>
        <v>2014-09-10</v>
      </c>
      <c r="P991" s="4">
        <f t="shared" ca="1" si="53"/>
        <v>42905</v>
      </c>
    </row>
    <row r="992" spans="2:16">
      <c r="B992" s="7">
        <v>140020</v>
      </c>
      <c r="C992" s="7">
        <v>3.1549999999999998</v>
      </c>
      <c r="D992" s="44" t="str">
        <f>[1]!b_info_name(B992)</f>
        <v>14附息国债20</v>
      </c>
      <c r="E992" s="45">
        <f>[1]!b_info_latestissurercreditrating(B992)</f>
        <v>0</v>
      </c>
      <c r="F992" s="46">
        <f ca="1">[1]!b_anal_day(B992,$A$5)/365</f>
        <v>0.23287671232876711</v>
      </c>
      <c r="G992" s="47">
        <f ca="1">[1]!b_anal_yield_cnbd(B992,$A$5)</f>
        <v>0</v>
      </c>
      <c r="H992" s="47">
        <f t="shared" ca="1" si="51"/>
        <v>315.5</v>
      </c>
      <c r="I992" s="47">
        <f ca="1">[1]!b_anal_yield_cnbd(B992,$A$7)</f>
        <v>0</v>
      </c>
      <c r="J992" s="47">
        <f t="shared" ca="1" si="52"/>
        <v>0</v>
      </c>
      <c r="K992" s="45">
        <f>[1]!s_info_Nature(B992)</f>
        <v>0</v>
      </c>
      <c r="L992" s="45" t="str">
        <f>[1]!b_info_windl1type(B992)</f>
        <v>国债</v>
      </c>
      <c r="M992" s="17">
        <f>[1]!b_info_couponrate(B992)</f>
        <v>4</v>
      </c>
      <c r="N992" s="18" t="str">
        <f>[1]!B_Info_ListedDate(B992)</f>
        <v>2014-09-17</v>
      </c>
      <c r="O992" s="18" t="str">
        <f>[1]!b_issue_firstissue(B992)</f>
        <v>2014-09-10</v>
      </c>
      <c r="P992" s="4">
        <f t="shared" ca="1" si="53"/>
        <v>42905</v>
      </c>
    </row>
    <row r="993" spans="2:16">
      <c r="B993" s="7">
        <v>140020</v>
      </c>
      <c r="C993" s="7">
        <v>3.15</v>
      </c>
      <c r="D993" s="44" t="str">
        <f>[1]!b_info_name(B993)</f>
        <v>14附息国债20</v>
      </c>
      <c r="E993" s="45">
        <f>[1]!b_info_latestissurercreditrating(B993)</f>
        <v>0</v>
      </c>
      <c r="F993" s="46">
        <f ca="1">[1]!b_anal_day(B993,$A$5)/365</f>
        <v>0.23287671232876711</v>
      </c>
      <c r="G993" s="47">
        <f ca="1">[1]!b_anal_yield_cnbd(B993,$A$5)</f>
        <v>0</v>
      </c>
      <c r="H993" s="47">
        <f t="shared" ca="1" si="51"/>
        <v>315</v>
      </c>
      <c r="I993" s="47">
        <f ca="1">[1]!b_anal_yield_cnbd(B993,$A$7)</f>
        <v>0</v>
      </c>
      <c r="J993" s="47">
        <f t="shared" ca="1" si="52"/>
        <v>0</v>
      </c>
      <c r="K993" s="45">
        <f>[1]!s_info_Nature(B993)</f>
        <v>0</v>
      </c>
      <c r="L993" s="45" t="str">
        <f>[1]!b_info_windl1type(B993)</f>
        <v>国债</v>
      </c>
      <c r="M993" s="17">
        <f>[1]!b_info_couponrate(B993)</f>
        <v>4</v>
      </c>
      <c r="N993" s="18" t="str">
        <f>[1]!B_Info_ListedDate(B993)</f>
        <v>2014-09-17</v>
      </c>
      <c r="O993" s="18" t="str">
        <f>[1]!b_issue_firstissue(B993)</f>
        <v>2014-09-10</v>
      </c>
      <c r="P993" s="4">
        <f t="shared" ca="1" si="53"/>
        <v>42905</v>
      </c>
    </row>
    <row r="994" spans="2:16">
      <c r="B994" s="7">
        <v>140020</v>
      </c>
      <c r="C994" s="7">
        <v>3.15</v>
      </c>
      <c r="D994" s="44" t="str">
        <f>[1]!b_info_name(B994)</f>
        <v>14附息国债20</v>
      </c>
      <c r="E994" s="45">
        <f>[1]!b_info_latestissurercreditrating(B994)</f>
        <v>0</v>
      </c>
      <c r="F994" s="46">
        <f ca="1">[1]!b_anal_day(B994,$A$5)/365</f>
        <v>0.23287671232876711</v>
      </c>
      <c r="G994" s="47">
        <f ca="1">[1]!b_anal_yield_cnbd(B994,$A$5)</f>
        <v>0</v>
      </c>
      <c r="H994" s="47">
        <f t="shared" ca="1" si="51"/>
        <v>315</v>
      </c>
      <c r="I994" s="47">
        <f ca="1">[1]!b_anal_yield_cnbd(B994,$A$7)</f>
        <v>0</v>
      </c>
      <c r="J994" s="47">
        <f t="shared" ca="1" si="52"/>
        <v>0</v>
      </c>
      <c r="K994" s="45">
        <f>[1]!s_info_Nature(B994)</f>
        <v>0</v>
      </c>
      <c r="L994" s="45" t="str">
        <f>[1]!b_info_windl1type(B994)</f>
        <v>国债</v>
      </c>
      <c r="M994" s="17">
        <f>[1]!b_info_couponrate(B994)</f>
        <v>4</v>
      </c>
      <c r="N994" s="18" t="str">
        <f>[1]!B_Info_ListedDate(B994)</f>
        <v>2014-09-17</v>
      </c>
      <c r="O994" s="18" t="str">
        <f>[1]!b_issue_firstissue(B994)</f>
        <v>2014-09-10</v>
      </c>
      <c r="P994" s="4">
        <f t="shared" ca="1" si="53"/>
        <v>42905</v>
      </c>
    </row>
    <row r="995" spans="2:16">
      <c r="B995" s="7">
        <v>179920</v>
      </c>
      <c r="C995" s="7">
        <v>3.05</v>
      </c>
      <c r="D995" s="44" t="str">
        <f>[1]!b_info_name(B995)</f>
        <v>17贴现国债20</v>
      </c>
      <c r="E995" s="45">
        <f>[1]!b_info_latestissurercreditrating(B995)</f>
        <v>0</v>
      </c>
      <c r="F995" s="46">
        <f ca="1">[1]!b_anal_day(B995,$A$5)/365</f>
        <v>0.12054794520547946</v>
      </c>
      <c r="G995" s="47">
        <f ca="1">[1]!b_anal_yield_cnbd(B995,$A$5)</f>
        <v>0</v>
      </c>
      <c r="H995" s="47">
        <f t="shared" ca="1" si="51"/>
        <v>305</v>
      </c>
      <c r="I995" s="47">
        <f ca="1">[1]!b_anal_yield_cnbd(B995,$A$7)</f>
        <v>0</v>
      </c>
      <c r="J995" s="47">
        <f t="shared" ca="1" si="52"/>
        <v>0</v>
      </c>
      <c r="K995" s="45">
        <f>[1]!s_info_Nature(B995)</f>
        <v>0</v>
      </c>
      <c r="L995" s="45" t="str">
        <f>[1]!b_info_windl1type(B995)</f>
        <v>国债</v>
      </c>
      <c r="M995" s="17">
        <f>[1]!b_info_couponrate(B995)</f>
        <v>2.9443000000000001</v>
      </c>
      <c r="N995" s="18" t="str">
        <f>[1]!B_Info_ListedDate(B995)</f>
        <v>2017-05-04</v>
      </c>
      <c r="O995" s="18" t="str">
        <f>[1]!b_issue_firstissue(B995)</f>
        <v>2017-04-28</v>
      </c>
      <c r="P995" s="4">
        <f t="shared" ca="1" si="53"/>
        <v>42905</v>
      </c>
    </row>
    <row r="996" spans="2:16">
      <c r="B996" s="7">
        <v>160419</v>
      </c>
      <c r="C996" s="7">
        <v>3.05</v>
      </c>
      <c r="D996" s="44" t="str">
        <f>[1]!b_info_name(B996)</f>
        <v>16农发19</v>
      </c>
      <c r="E996" s="45">
        <f>[1]!b_info_latestissurercreditrating(B996)</f>
        <v>0</v>
      </c>
      <c r="F996" s="46">
        <f ca="1">[1]!b_anal_day(B996,$A$5)/365</f>
        <v>0.10684931506849316</v>
      </c>
      <c r="G996" s="47">
        <f ca="1">[1]!b_anal_yield_cnbd(B996,$A$5)</f>
        <v>0</v>
      </c>
      <c r="H996" s="47">
        <f t="shared" ca="1" si="51"/>
        <v>305</v>
      </c>
      <c r="I996" s="47">
        <f ca="1">[1]!b_anal_yield_cnbd(B996,$A$7)</f>
        <v>0</v>
      </c>
      <c r="J996" s="47">
        <f t="shared" ca="1" si="52"/>
        <v>0</v>
      </c>
      <c r="K996" s="45">
        <f>[1]!s_info_Nature(B996)</f>
        <v>0</v>
      </c>
      <c r="L996" s="45" t="str">
        <f>[1]!b_info_windl1type(B996)</f>
        <v>金融债</v>
      </c>
      <c r="M996" s="17">
        <f>[1]!b_info_couponrate(B996)</f>
        <v>2.31</v>
      </c>
      <c r="N996" s="18" t="str">
        <f>[1]!B_Info_ListedDate(B996)</f>
        <v>2016-07-29</v>
      </c>
      <c r="O996" s="18" t="str">
        <f>[1]!b_issue_firstissue(B996)</f>
        <v>2016-07-25</v>
      </c>
      <c r="P996" s="4">
        <f t="shared" ca="1" si="53"/>
        <v>42905</v>
      </c>
    </row>
    <row r="997" spans="2:16">
      <c r="B997" s="7">
        <v>160419</v>
      </c>
      <c r="C997" s="7">
        <v>3.04</v>
      </c>
      <c r="D997" s="44" t="str">
        <f>[1]!b_info_name(B997)</f>
        <v>16农发19</v>
      </c>
      <c r="E997" s="45">
        <f>[1]!b_info_latestissurercreditrating(B997)</f>
        <v>0</v>
      </c>
      <c r="F997" s="46">
        <f ca="1">[1]!b_anal_day(B997,$A$5)/365</f>
        <v>0.10684931506849316</v>
      </c>
      <c r="G997" s="47">
        <f ca="1">[1]!b_anal_yield_cnbd(B997,$A$5)</f>
        <v>0</v>
      </c>
      <c r="H997" s="47">
        <f t="shared" ca="1" si="51"/>
        <v>304</v>
      </c>
      <c r="I997" s="47">
        <f ca="1">[1]!b_anal_yield_cnbd(B997,$A$7)</f>
        <v>0</v>
      </c>
      <c r="J997" s="47">
        <f t="shared" ca="1" si="52"/>
        <v>0</v>
      </c>
      <c r="K997" s="45">
        <f>[1]!s_info_Nature(B997)</f>
        <v>0</v>
      </c>
      <c r="L997" s="45" t="str">
        <f>[1]!b_info_windl1type(B997)</f>
        <v>金融债</v>
      </c>
      <c r="M997" s="17">
        <f>[1]!b_info_couponrate(B997)</f>
        <v>2.31</v>
      </c>
      <c r="N997" s="18" t="str">
        <f>[1]!B_Info_ListedDate(B997)</f>
        <v>2016-07-29</v>
      </c>
      <c r="O997" s="18" t="str">
        <f>[1]!b_issue_firstissue(B997)</f>
        <v>2016-07-25</v>
      </c>
      <c r="P997" s="4">
        <f t="shared" ca="1" si="53"/>
        <v>42905</v>
      </c>
    </row>
    <row r="998" spans="2:16">
      <c r="B998" s="7">
        <v>160018</v>
      </c>
      <c r="C998" s="7">
        <v>3</v>
      </c>
      <c r="D998" s="44" t="str">
        <f>[1]!b_info_name(B998)</f>
        <v>16附息国债18</v>
      </c>
      <c r="E998" s="45">
        <f>[1]!b_info_latestissurercreditrating(B998)</f>
        <v>0</v>
      </c>
      <c r="F998" s="46">
        <f ca="1">[1]!b_anal_day(B998,$A$5)/365</f>
        <v>0.12876712328767123</v>
      </c>
      <c r="G998" s="47">
        <f ca="1">[1]!b_anal_yield_cnbd(B998,$A$5)</f>
        <v>0</v>
      </c>
      <c r="H998" s="47">
        <f t="shared" ca="1" si="51"/>
        <v>300</v>
      </c>
      <c r="I998" s="47">
        <f ca="1">[1]!b_anal_yield_cnbd(B998,$A$7)</f>
        <v>0</v>
      </c>
      <c r="J998" s="47">
        <f t="shared" ca="1" si="52"/>
        <v>0</v>
      </c>
      <c r="K998" s="45">
        <f>[1]!s_info_Nature(B998)</f>
        <v>0</v>
      </c>
      <c r="L998" s="45" t="str">
        <f>[1]!b_info_windl1type(B998)</f>
        <v>国债</v>
      </c>
      <c r="M998" s="17">
        <f>[1]!b_info_couponrate(B998)</f>
        <v>2.14</v>
      </c>
      <c r="N998" s="18" t="str">
        <f>[1]!B_Info_ListedDate(B998)</f>
        <v>2016-08-08</v>
      </c>
      <c r="O998" s="18" t="str">
        <f>[1]!b_issue_firstissue(B998)</f>
        <v>2016-08-03</v>
      </c>
      <c r="P998" s="4">
        <f t="shared" ca="1" si="53"/>
        <v>42905</v>
      </c>
    </row>
    <row r="999" spans="2:16">
      <c r="B999" s="7">
        <v>160018</v>
      </c>
      <c r="C999" s="7">
        <v>3</v>
      </c>
      <c r="D999" s="44" t="str">
        <f>[1]!b_info_name(B999)</f>
        <v>16附息国债18</v>
      </c>
      <c r="E999" s="45">
        <f>[1]!b_info_latestissurercreditrating(B999)</f>
        <v>0</v>
      </c>
      <c r="F999" s="46">
        <f ca="1">[1]!b_anal_day(B999,$A$5)/365</f>
        <v>0.12876712328767123</v>
      </c>
      <c r="G999" s="47">
        <f ca="1">[1]!b_anal_yield_cnbd(B999,$A$5)</f>
        <v>0</v>
      </c>
      <c r="H999" s="47">
        <f t="shared" ca="1" si="51"/>
        <v>300</v>
      </c>
      <c r="I999" s="47">
        <f ca="1">[1]!b_anal_yield_cnbd(B999,$A$7)</f>
        <v>0</v>
      </c>
      <c r="J999" s="47">
        <f t="shared" ca="1" si="52"/>
        <v>0</v>
      </c>
      <c r="K999" s="45">
        <f>[1]!s_info_Nature(B999)</f>
        <v>0</v>
      </c>
      <c r="L999" s="45" t="str">
        <f>[1]!b_info_windl1type(B999)</f>
        <v>国债</v>
      </c>
      <c r="M999" s="17">
        <f>[1]!b_info_couponrate(B999)</f>
        <v>2.14</v>
      </c>
      <c r="N999" s="18" t="str">
        <f>[1]!B_Info_ListedDate(B999)</f>
        <v>2016-08-08</v>
      </c>
      <c r="O999" s="18" t="str">
        <f>[1]!b_issue_firstissue(B999)</f>
        <v>2016-08-03</v>
      </c>
      <c r="P999" s="4">
        <f t="shared" ca="1" si="53"/>
        <v>42905</v>
      </c>
    </row>
    <row r="1000" spans="2:16">
      <c r="B1000" s="7">
        <v>160018</v>
      </c>
      <c r="C1000" s="7">
        <v>3</v>
      </c>
      <c r="D1000" s="44" t="str">
        <f>[1]!b_info_name(B1000)</f>
        <v>16附息国债18</v>
      </c>
      <c r="E1000" s="45">
        <f>[1]!b_info_latestissurercreditrating(B1000)</f>
        <v>0</v>
      </c>
      <c r="F1000" s="46">
        <f ca="1">[1]!b_anal_day(B1000,$A$5)/365</f>
        <v>0.12876712328767123</v>
      </c>
      <c r="G1000" s="47">
        <f ca="1">[1]!b_anal_yield_cnbd(B1000,$A$5)</f>
        <v>0</v>
      </c>
      <c r="H1000" s="47">
        <f t="shared" ca="1" si="51"/>
        <v>300</v>
      </c>
      <c r="I1000" s="47">
        <f ca="1">[1]!b_anal_yield_cnbd(B1000,$A$7)</f>
        <v>0</v>
      </c>
      <c r="J1000" s="47">
        <f t="shared" ca="1" si="52"/>
        <v>0</v>
      </c>
      <c r="K1000" s="45">
        <f>[1]!s_info_Nature(B1000)</f>
        <v>0</v>
      </c>
      <c r="L1000" s="45" t="str">
        <f>[1]!b_info_windl1type(B1000)</f>
        <v>国债</v>
      </c>
      <c r="M1000" s="17">
        <f>[1]!b_info_couponrate(B1000)</f>
        <v>2.14</v>
      </c>
      <c r="N1000" s="18" t="str">
        <f>[1]!B_Info_ListedDate(B1000)</f>
        <v>2016-08-08</v>
      </c>
      <c r="O1000" s="18" t="str">
        <f>[1]!b_issue_firstissue(B1000)</f>
        <v>2016-08-03</v>
      </c>
      <c r="P1000" s="4">
        <f t="shared" ca="1" si="53"/>
        <v>42905</v>
      </c>
    </row>
    <row r="1001" spans="2:16">
      <c r="B1001" s="7">
        <v>160018</v>
      </c>
      <c r="C1001" s="7">
        <v>3</v>
      </c>
      <c r="D1001" s="44" t="str">
        <f>[1]!b_info_name(B1001)</f>
        <v>16附息国债18</v>
      </c>
      <c r="E1001" s="45">
        <f>[1]!b_info_latestissurercreditrating(B1001)</f>
        <v>0</v>
      </c>
      <c r="F1001" s="46">
        <f ca="1">[1]!b_anal_day(B1001,$A$5)/365</f>
        <v>0.12876712328767123</v>
      </c>
      <c r="G1001" s="47">
        <f ca="1">[1]!b_anal_yield_cnbd(B1001,$A$5)</f>
        <v>0</v>
      </c>
      <c r="H1001" s="47">
        <f t="shared" ca="1" si="51"/>
        <v>300</v>
      </c>
      <c r="I1001" s="47">
        <f ca="1">[1]!b_anal_yield_cnbd(B1001,$A$7)</f>
        <v>0</v>
      </c>
      <c r="J1001" s="47">
        <f t="shared" ca="1" si="52"/>
        <v>0</v>
      </c>
      <c r="K1001" s="45">
        <f>[1]!s_info_Nature(B1001)</f>
        <v>0</v>
      </c>
      <c r="L1001" s="45" t="str">
        <f>[1]!b_info_windl1type(B1001)</f>
        <v>国债</v>
      </c>
      <c r="M1001" s="17">
        <f>[1]!b_info_couponrate(B1001)</f>
        <v>2.14</v>
      </c>
      <c r="N1001" s="18" t="str">
        <f>[1]!B_Info_ListedDate(B1001)</f>
        <v>2016-08-08</v>
      </c>
      <c r="O1001" s="18" t="str">
        <f>[1]!b_issue_firstissue(B1001)</f>
        <v>2016-08-03</v>
      </c>
      <c r="P1001" s="4">
        <f t="shared" ca="1" si="53"/>
        <v>42905</v>
      </c>
    </row>
    <row r="1002" spans="2:16">
      <c r="B1002" s="7">
        <v>160018</v>
      </c>
      <c r="C1002" s="7">
        <v>3</v>
      </c>
      <c r="D1002" s="44" t="str">
        <f>[1]!b_info_name(B1002)</f>
        <v>16附息国债18</v>
      </c>
      <c r="E1002" s="45">
        <f>[1]!b_info_latestissurercreditrating(B1002)</f>
        <v>0</v>
      </c>
      <c r="F1002" s="46">
        <f ca="1">[1]!b_anal_day(B1002,$A$5)/365</f>
        <v>0.12876712328767123</v>
      </c>
      <c r="G1002" s="47">
        <f ca="1">[1]!b_anal_yield_cnbd(B1002,$A$5)</f>
        <v>0</v>
      </c>
      <c r="H1002" s="47">
        <f t="shared" ca="1" si="51"/>
        <v>300</v>
      </c>
      <c r="I1002" s="47">
        <f ca="1">[1]!b_anal_yield_cnbd(B1002,$A$7)</f>
        <v>0</v>
      </c>
      <c r="J1002" s="47">
        <f t="shared" ca="1" si="52"/>
        <v>0</v>
      </c>
      <c r="K1002" s="45">
        <f>[1]!s_info_Nature(B1002)</f>
        <v>0</v>
      </c>
      <c r="L1002" s="45" t="str">
        <f>[1]!b_info_windl1type(B1002)</f>
        <v>国债</v>
      </c>
      <c r="M1002" s="17">
        <f>[1]!b_info_couponrate(B1002)</f>
        <v>2.14</v>
      </c>
      <c r="N1002" s="18" t="str">
        <f>[1]!B_Info_ListedDate(B1002)</f>
        <v>2016-08-08</v>
      </c>
      <c r="O1002" s="18" t="str">
        <f>[1]!b_issue_firstissue(B1002)</f>
        <v>2016-08-03</v>
      </c>
      <c r="P1002" s="4">
        <f t="shared" ca="1" si="53"/>
        <v>42905</v>
      </c>
    </row>
    <row r="1003" spans="2:16">
      <c r="B1003" s="7">
        <v>140434</v>
      </c>
      <c r="C1003" s="7">
        <v>3</v>
      </c>
      <c r="D1003" s="44" t="str">
        <f>[1]!b_info_name(B1003)</f>
        <v>14农发34</v>
      </c>
      <c r="E1003" s="45">
        <f>[1]!b_info_latestissurercreditrating(B1003)</f>
        <v>0</v>
      </c>
      <c r="F1003" s="46">
        <f ca="1">[1]!b_anal_day(B1003,$A$5)/365</f>
        <v>0</v>
      </c>
      <c r="G1003" s="47">
        <f ca="1">[1]!b_anal_yield_cnbd(B1003,$A$5)</f>
        <v>0</v>
      </c>
      <c r="H1003" s="47">
        <f t="shared" ca="1" si="51"/>
        <v>300</v>
      </c>
      <c r="I1003" s="47">
        <f ca="1">[1]!b_anal_yield_cnbd(B1003,$A$7)</f>
        <v>0</v>
      </c>
      <c r="J1003" s="47">
        <f t="shared" ca="1" si="52"/>
        <v>0</v>
      </c>
      <c r="K1003" s="45" t="str">
        <f>[1]!s_info_Nature(B1003)</f>
        <v>中央国有企业</v>
      </c>
      <c r="L1003" s="45" t="str">
        <f>[1]!b_info_windl1type(B1003)</f>
        <v>金融债</v>
      </c>
      <c r="M1003" s="17">
        <f>[1]!b_info_couponrate(B1003)</f>
        <v>4.7699999999999996</v>
      </c>
      <c r="N1003" s="18" t="str">
        <f>[1]!B_Info_ListedDate(B1003)</f>
        <v>2014-05-21</v>
      </c>
      <c r="O1003" s="18" t="str">
        <f>[1]!b_issue_firstissue(B1003)</f>
        <v>2014-05-12</v>
      </c>
      <c r="P1003" s="4">
        <f t="shared" ca="1" si="53"/>
        <v>42905</v>
      </c>
    </row>
    <row r="1004" spans="2:16">
      <c r="B1004" s="7">
        <v>120230</v>
      </c>
      <c r="C1004" s="7">
        <v>2.9</v>
      </c>
      <c r="D1004" s="44" t="str">
        <f>[1]!b_info_name(B1004)</f>
        <v>12国开30</v>
      </c>
      <c r="E1004" s="45">
        <f>[1]!b_info_latestissurercreditrating(B1004)</f>
        <v>0</v>
      </c>
      <c r="F1004" s="46">
        <f ca="1">[1]!b_anal_day(B1004,$A$5)/365</f>
        <v>5.7534246575342465E-2</v>
      </c>
      <c r="G1004" s="47">
        <f ca="1">[1]!b_anal_yield_cnbd(B1004,$A$5)</f>
        <v>0</v>
      </c>
      <c r="H1004" s="47">
        <f t="shared" ca="1" si="51"/>
        <v>290</v>
      </c>
      <c r="I1004" s="47">
        <f ca="1">[1]!b_anal_yield_cnbd(B1004,$A$7)</f>
        <v>0</v>
      </c>
      <c r="J1004" s="47">
        <f t="shared" ca="1" si="52"/>
        <v>0</v>
      </c>
      <c r="K1004" s="45">
        <f>[1]!s_info_Nature(B1004)</f>
        <v>0</v>
      </c>
      <c r="L1004" s="45" t="str">
        <f>[1]!b_info_windl1type(B1004)</f>
        <v>金融债</v>
      </c>
      <c r="M1004" s="17">
        <f>[1]!b_info_couponrate(B1004)</f>
        <v>3.75</v>
      </c>
      <c r="N1004" s="18" t="str">
        <f>[1]!B_Info_ListedDate(B1004)</f>
        <v>2012-07-13</v>
      </c>
      <c r="O1004" s="18" t="str">
        <f>[1]!b_issue_firstissue(B1004)</f>
        <v>2012-07-03</v>
      </c>
      <c r="P1004" s="4">
        <f t="shared" ca="1" si="53"/>
        <v>42905</v>
      </c>
    </row>
    <row r="1005" spans="2:16">
      <c r="B1005" s="7">
        <v>140434</v>
      </c>
      <c r="C1005" s="7">
        <v>2.9</v>
      </c>
      <c r="D1005" s="44" t="str">
        <f>[1]!b_info_name(B1005)</f>
        <v>14农发34</v>
      </c>
      <c r="E1005" s="45">
        <f>[1]!b_info_latestissurercreditrating(B1005)</f>
        <v>0</v>
      </c>
      <c r="F1005" s="46">
        <f ca="1">[1]!b_anal_day(B1005,$A$5)/365</f>
        <v>0</v>
      </c>
      <c r="G1005" s="47">
        <f ca="1">[1]!b_anal_yield_cnbd(B1005,$A$5)</f>
        <v>0</v>
      </c>
      <c r="H1005" s="47">
        <f t="shared" ca="1" si="51"/>
        <v>290</v>
      </c>
      <c r="I1005" s="47">
        <f ca="1">[1]!b_anal_yield_cnbd(B1005,$A$7)</f>
        <v>0</v>
      </c>
      <c r="J1005" s="47">
        <f t="shared" ca="1" si="52"/>
        <v>0</v>
      </c>
      <c r="K1005" s="45" t="str">
        <f>[1]!s_info_Nature(B1005)</f>
        <v>中央国有企业</v>
      </c>
      <c r="L1005" s="45" t="str">
        <f>[1]!b_info_windl1type(B1005)</f>
        <v>金融债</v>
      </c>
      <c r="M1005" s="17">
        <f>[1]!b_info_couponrate(B1005)</f>
        <v>4.7699999999999996</v>
      </c>
      <c r="N1005" s="18" t="str">
        <f>[1]!B_Info_ListedDate(B1005)</f>
        <v>2014-05-21</v>
      </c>
      <c r="O1005" s="18" t="str">
        <f>[1]!b_issue_firstissue(B1005)</f>
        <v>2014-05-12</v>
      </c>
      <c r="P1005" s="4">
        <f t="shared" ca="1" si="53"/>
        <v>42905</v>
      </c>
    </row>
    <row r="1006" spans="2:16">
      <c r="B1006" s="7">
        <v>140434</v>
      </c>
      <c r="C1006" s="7">
        <v>2.9</v>
      </c>
      <c r="D1006" s="44" t="str">
        <f>[1]!b_info_name(B1006)</f>
        <v>14农发34</v>
      </c>
      <c r="E1006" s="45">
        <f>[1]!b_info_latestissurercreditrating(B1006)</f>
        <v>0</v>
      </c>
      <c r="F1006" s="46">
        <f ca="1">[1]!b_anal_day(B1006,$A$5)/365</f>
        <v>0</v>
      </c>
      <c r="G1006" s="47">
        <f ca="1">[1]!b_anal_yield_cnbd(B1006,$A$5)</f>
        <v>0</v>
      </c>
      <c r="H1006" s="47">
        <f t="shared" ca="1" si="51"/>
        <v>290</v>
      </c>
      <c r="I1006" s="47">
        <f ca="1">[1]!b_anal_yield_cnbd(B1006,$A$7)</f>
        <v>0</v>
      </c>
      <c r="J1006" s="47">
        <f t="shared" ca="1" si="52"/>
        <v>0</v>
      </c>
      <c r="K1006" s="45" t="str">
        <f>[1]!s_info_Nature(B1006)</f>
        <v>中央国有企业</v>
      </c>
      <c r="L1006" s="45" t="str">
        <f>[1]!b_info_windl1type(B1006)</f>
        <v>金融债</v>
      </c>
      <c r="M1006" s="17">
        <f>[1]!b_info_couponrate(B1006)</f>
        <v>4.7699999999999996</v>
      </c>
      <c r="N1006" s="18" t="str">
        <f>[1]!B_Info_ListedDate(B1006)</f>
        <v>2014-05-21</v>
      </c>
      <c r="O1006" s="18" t="str">
        <f>[1]!b_issue_firstissue(B1006)</f>
        <v>2014-05-12</v>
      </c>
      <c r="P1006" s="4">
        <f t="shared" ca="1" si="53"/>
        <v>42905</v>
      </c>
    </row>
    <row r="1007" spans="2:16">
      <c r="B1007" s="7">
        <v>179910</v>
      </c>
      <c r="C1007" s="7">
        <v>2.8</v>
      </c>
      <c r="D1007" s="44" t="str">
        <f>[1]!b_info_name(B1007)</f>
        <v>17贴现国债10</v>
      </c>
      <c r="E1007" s="45">
        <f>[1]!b_info_latestissurercreditrating(B1007)</f>
        <v>0</v>
      </c>
      <c r="F1007" s="46">
        <f ca="1">[1]!b_anal_day(B1007,$A$5)/365</f>
        <v>0</v>
      </c>
      <c r="G1007" s="47">
        <f ca="1">[1]!b_anal_yield_cnbd(B1007,$A$5)</f>
        <v>0</v>
      </c>
      <c r="H1007" s="47">
        <f t="shared" ca="1" si="51"/>
        <v>280</v>
      </c>
      <c r="I1007" s="47">
        <f ca="1">[1]!b_anal_yield_cnbd(B1007,$A$7)</f>
        <v>0</v>
      </c>
      <c r="J1007" s="47">
        <f t="shared" ca="1" si="52"/>
        <v>0</v>
      </c>
      <c r="K1007" s="45">
        <f>[1]!s_info_Nature(B1007)</f>
        <v>0</v>
      </c>
      <c r="L1007" s="45" t="str">
        <f>[1]!b_info_windl1type(B1007)</f>
        <v>国债</v>
      </c>
      <c r="M1007" s="17">
        <f>[1]!b_info_couponrate(B1007)</f>
        <v>2.5929000000000002</v>
      </c>
      <c r="N1007" s="18" t="str">
        <f>[1]!B_Info_ListedDate(B1007)</f>
        <v>2017-03-08</v>
      </c>
      <c r="O1007" s="18" t="str">
        <f>[1]!b_issue_firstissue(B1007)</f>
        <v>2017-03-03</v>
      </c>
      <c r="P1007" s="4">
        <f t="shared" ca="1" si="53"/>
        <v>42905</v>
      </c>
    </row>
    <row r="1008" spans="2:16">
      <c r="B1008" s="7">
        <v>70010</v>
      </c>
      <c r="C1008" s="7">
        <v>2.79</v>
      </c>
      <c r="D1008" s="44" t="str">
        <f>[1]!b_info_name(B1008)</f>
        <v>07国债10</v>
      </c>
      <c r="E1008" s="45">
        <f>[1]!b_info_latestissurercreditrating(B1008)</f>
        <v>0</v>
      </c>
      <c r="F1008" s="46">
        <f ca="1">[1]!b_anal_day(B1008,$A$5)/365</f>
        <v>1.9178082191780823E-2</v>
      </c>
      <c r="G1008" s="47">
        <f ca="1">[1]!b_anal_yield_cnbd(B1008,$A$5)</f>
        <v>0</v>
      </c>
      <c r="H1008" s="47">
        <f ca="1">(IF(C1008&lt;0.1,C1008*100,C1008)-G1008)*100</f>
        <v>279</v>
      </c>
      <c r="I1008" s="47">
        <f ca="1">[1]!b_anal_yield_cnbd(B1008,$A$7)</f>
        <v>0</v>
      </c>
      <c r="J1008" s="47">
        <f ca="1">(G1008-I1008)*100</f>
        <v>0</v>
      </c>
      <c r="K1008" s="45">
        <f>[1]!s_info_Nature(B1008)</f>
        <v>0</v>
      </c>
      <c r="L1008" s="45" t="str">
        <f>[1]!b_info_windl1type(B1008)</f>
        <v>国债</v>
      </c>
      <c r="M1008" s="17">
        <f>[1]!b_info_couponrate(B1008)</f>
        <v>4.4000000000000004</v>
      </c>
      <c r="N1008" s="18" t="str">
        <f>[1]!B_Info_ListedDate(B1008)</f>
        <v>2007-07-04</v>
      </c>
      <c r="O1008" s="18" t="str">
        <f>[1]!b_issue_firstissue(B1008)</f>
        <v>2007-06-22</v>
      </c>
      <c r="P1008" s="4">
        <f t="shared" ref="P1008:P1010" ca="1" si="54">$A$2</f>
        <v>42905</v>
      </c>
    </row>
    <row r="1009" spans="2:16">
      <c r="B1009" s="7">
        <v>70010</v>
      </c>
      <c r="C1009" s="7">
        <v>2.78</v>
      </c>
      <c r="D1009" s="44" t="str">
        <f>[1]!b_info_name(B1009)</f>
        <v>07国债10</v>
      </c>
      <c r="E1009" s="45">
        <f>[1]!b_info_latestissurercreditrating(B1009)</f>
        <v>0</v>
      </c>
      <c r="F1009" s="46">
        <f ca="1">[1]!b_anal_day(B1009,$A$5)/365</f>
        <v>1.9178082191780823E-2</v>
      </c>
      <c r="G1009" s="47">
        <f ca="1">[1]!b_anal_yield_cnbd(B1009,$A$5)</f>
        <v>0</v>
      </c>
      <c r="H1009" s="47">
        <f ca="1">(IF(C1009&lt;0.1,C1009*100,C1009)-G1009)*100</f>
        <v>278</v>
      </c>
      <c r="I1009" s="47">
        <f ca="1">[1]!b_anal_yield_cnbd(B1009,$A$7)</f>
        <v>0</v>
      </c>
      <c r="J1009" s="47">
        <f ca="1">(G1009-I1009)*100</f>
        <v>0</v>
      </c>
      <c r="K1009" s="45">
        <f>[1]!s_info_Nature(B1009)</f>
        <v>0</v>
      </c>
      <c r="L1009" s="45" t="str">
        <f>[1]!b_info_windl1type(B1009)</f>
        <v>国债</v>
      </c>
      <c r="M1009" s="17">
        <f>[1]!b_info_couponrate(B1009)</f>
        <v>4.4000000000000004</v>
      </c>
      <c r="N1009" s="18" t="str">
        <f>[1]!B_Info_ListedDate(B1009)</f>
        <v>2007-07-04</v>
      </c>
      <c r="O1009" s="18" t="str">
        <f>[1]!b_issue_firstissue(B1009)</f>
        <v>2007-06-22</v>
      </c>
      <c r="P1009" s="4">
        <f t="shared" ca="1" si="54"/>
        <v>42905</v>
      </c>
    </row>
    <row r="1010" spans="2:16">
      <c r="B1010" s="7">
        <v>179911</v>
      </c>
      <c r="C1010" s="7">
        <v>2.72</v>
      </c>
      <c r="D1010" s="44" t="str">
        <f>[1]!b_info_name(B1010)</f>
        <v>17贴现国债11</v>
      </c>
      <c r="E1010" s="45">
        <f>[1]!b_info_latestissurercreditrating(B1010)</f>
        <v>0</v>
      </c>
      <c r="F1010" s="46">
        <f ca="1">[1]!b_anal_day(B1010,$A$5)/365</f>
        <v>0</v>
      </c>
      <c r="G1010" s="47">
        <f ca="1">[1]!b_anal_yield_cnbd(B1010,$A$5)</f>
        <v>0</v>
      </c>
      <c r="H1010" s="47">
        <f ca="1">(IF(C1010&lt;0.1,C1010*100,C1010)-G1010)*100</f>
        <v>272</v>
      </c>
      <c r="I1010" s="47">
        <f ca="1">[1]!b_anal_yield_cnbd(B1010,$A$7)</f>
        <v>0</v>
      </c>
      <c r="J1010" s="47">
        <f ca="1">(G1010-I1010)*100</f>
        <v>0</v>
      </c>
      <c r="K1010" s="45">
        <f>[1]!s_info_Nature(B1010)</f>
        <v>0</v>
      </c>
      <c r="L1010" s="45" t="str">
        <f>[1]!b_info_windl1type(B1010)</f>
        <v>国债</v>
      </c>
      <c r="M1010" s="17">
        <f>[1]!b_info_couponrate(B1010)</f>
        <v>2.6440999999999999</v>
      </c>
      <c r="N1010" s="18" t="str">
        <f>[1]!B_Info_ListedDate(B1010)</f>
        <v>2017-03-15</v>
      </c>
      <c r="O1010" s="18" t="str">
        <f>[1]!b_issue_firstissue(B1010)</f>
        <v>2017-03-10</v>
      </c>
      <c r="P1010" s="4">
        <f t="shared" ca="1" si="54"/>
        <v>42905</v>
      </c>
    </row>
    <row r="1011" spans="2:16">
      <c r="B1011" s="7"/>
      <c r="C1011" s="7"/>
      <c r="D1011" s="44"/>
      <c r="E1011" s="45"/>
      <c r="F1011" s="46"/>
      <c r="G1011" s="47"/>
      <c r="H1011" s="47"/>
      <c r="I1011" s="47"/>
      <c r="J1011" s="47"/>
      <c r="K1011" s="45"/>
      <c r="L1011" s="45"/>
      <c r="M1011" s="17"/>
      <c r="N1011" s="18"/>
      <c r="O1011" s="18"/>
      <c r="P1011" s="4"/>
    </row>
    <row r="1012" spans="2:16">
      <c r="B1012" s="7"/>
      <c r="C1012" s="7"/>
      <c r="D1012" s="44"/>
      <c r="E1012" s="45"/>
      <c r="F1012" s="46"/>
      <c r="G1012" s="47"/>
      <c r="H1012" s="47"/>
      <c r="I1012" s="47"/>
      <c r="J1012" s="47"/>
      <c r="K1012" s="45"/>
      <c r="L1012" s="45"/>
      <c r="M1012" s="17"/>
      <c r="N1012" s="18"/>
      <c r="O1012" s="18"/>
      <c r="P1012" s="4"/>
    </row>
    <row r="1013" spans="2:16">
      <c r="B1013" s="7"/>
      <c r="C1013" s="7"/>
      <c r="D1013" s="44"/>
      <c r="E1013" s="45"/>
      <c r="F1013" s="46"/>
      <c r="G1013" s="47"/>
      <c r="H1013" s="47"/>
      <c r="I1013" s="47"/>
      <c r="J1013" s="47"/>
      <c r="K1013" s="45"/>
      <c r="L1013" s="45"/>
      <c r="M1013" s="17"/>
      <c r="N1013" s="18"/>
      <c r="O1013" s="18"/>
      <c r="P1013" s="4"/>
    </row>
    <row r="1014" spans="2:16">
      <c r="B1014" s="7"/>
      <c r="C1014" s="7"/>
      <c r="D1014" s="44"/>
      <c r="E1014" s="45"/>
      <c r="F1014" s="46"/>
      <c r="G1014" s="47"/>
      <c r="H1014" s="47"/>
      <c r="I1014" s="47"/>
      <c r="J1014" s="47"/>
      <c r="K1014" s="45"/>
      <c r="L1014" s="45"/>
      <c r="M1014" s="17"/>
      <c r="N1014" s="18"/>
      <c r="O1014" s="18"/>
      <c r="P1014" s="4"/>
    </row>
    <row r="1015" spans="2:16">
      <c r="B1015" s="7"/>
      <c r="C1015" s="7"/>
      <c r="D1015" s="44"/>
      <c r="E1015" s="45"/>
      <c r="F1015" s="46"/>
      <c r="G1015" s="47"/>
      <c r="H1015" s="47"/>
      <c r="I1015" s="47"/>
      <c r="J1015" s="47"/>
      <c r="K1015" s="45"/>
      <c r="L1015" s="45"/>
      <c r="M1015" s="17"/>
      <c r="N1015" s="18"/>
      <c r="O1015" s="18"/>
      <c r="P1015" s="4"/>
    </row>
    <row r="1016" spans="2:16">
      <c r="B1016" s="7"/>
      <c r="C1016" s="7"/>
      <c r="D1016" s="44"/>
      <c r="E1016" s="45"/>
      <c r="F1016" s="46"/>
      <c r="G1016" s="47"/>
      <c r="H1016" s="47"/>
      <c r="I1016" s="47"/>
      <c r="J1016" s="47"/>
      <c r="K1016" s="45"/>
      <c r="L1016" s="45"/>
      <c r="M1016" s="17"/>
      <c r="N1016" s="18"/>
      <c r="O1016" s="18"/>
      <c r="P1016" s="4"/>
    </row>
    <row r="1017" spans="2:16">
      <c r="B1017" s="7"/>
      <c r="C1017" s="7"/>
      <c r="D1017" s="44"/>
      <c r="E1017" s="45"/>
      <c r="F1017" s="46"/>
      <c r="G1017" s="47"/>
      <c r="H1017" s="47"/>
      <c r="I1017" s="47"/>
      <c r="J1017" s="47"/>
      <c r="K1017" s="45"/>
      <c r="L1017" s="45"/>
      <c r="M1017" s="17"/>
      <c r="N1017" s="18"/>
      <c r="O1017" s="18"/>
      <c r="P1017" s="4"/>
    </row>
    <row r="1018" spans="2:16">
      <c r="B1018" s="7"/>
      <c r="C1018" s="7"/>
      <c r="D1018" s="44"/>
      <c r="E1018" s="45"/>
      <c r="F1018" s="46"/>
      <c r="G1018" s="47"/>
      <c r="H1018" s="47"/>
      <c r="I1018" s="47"/>
      <c r="J1018" s="47"/>
      <c r="K1018" s="45"/>
      <c r="L1018" s="45"/>
      <c r="M1018" s="17"/>
      <c r="N1018" s="18"/>
      <c r="O1018" s="18"/>
      <c r="P1018" s="4"/>
    </row>
    <row r="1019" spans="2:16">
      <c r="B1019" s="7"/>
      <c r="C1019" s="7"/>
      <c r="D1019" s="44"/>
      <c r="E1019" s="45"/>
      <c r="F1019" s="46"/>
      <c r="G1019" s="47"/>
      <c r="H1019" s="47"/>
      <c r="I1019" s="47"/>
      <c r="J1019" s="47"/>
      <c r="K1019" s="45"/>
      <c r="L1019" s="45"/>
      <c r="M1019" s="17"/>
      <c r="N1019" s="18"/>
      <c r="O1019" s="18"/>
      <c r="P1019" s="4"/>
    </row>
    <row r="1020" spans="2:16">
      <c r="B1020" s="7"/>
      <c r="C1020" s="7"/>
      <c r="D1020" s="44"/>
      <c r="E1020" s="45"/>
      <c r="F1020" s="46"/>
      <c r="G1020" s="47"/>
      <c r="H1020" s="47"/>
      <c r="I1020" s="47"/>
      <c r="J1020" s="47"/>
      <c r="K1020" s="45"/>
      <c r="L1020" s="45"/>
      <c r="M1020" s="17"/>
      <c r="N1020" s="18"/>
      <c r="O1020" s="18"/>
      <c r="P1020" s="4"/>
    </row>
    <row r="1021" spans="2:16">
      <c r="B1021" s="7"/>
      <c r="C1021" s="7"/>
      <c r="D1021" s="44"/>
      <c r="E1021" s="45"/>
      <c r="F1021" s="46"/>
      <c r="G1021" s="47"/>
      <c r="H1021" s="47"/>
      <c r="I1021" s="47"/>
      <c r="J1021" s="47"/>
      <c r="K1021" s="45"/>
      <c r="L1021" s="45"/>
      <c r="M1021" s="17"/>
      <c r="N1021" s="18"/>
      <c r="O1021" s="18"/>
      <c r="P1021" s="4"/>
    </row>
    <row r="1022" spans="2:16">
      <c r="B1022" s="7"/>
      <c r="C1022" s="7"/>
      <c r="D1022" s="44"/>
      <c r="E1022" s="45"/>
      <c r="F1022" s="46"/>
      <c r="G1022" s="47"/>
      <c r="H1022" s="47"/>
      <c r="I1022" s="47"/>
      <c r="J1022" s="47"/>
      <c r="K1022" s="45"/>
      <c r="L1022" s="45"/>
      <c r="M1022" s="17"/>
      <c r="N1022" s="18"/>
      <c r="O1022" s="18"/>
      <c r="P1022" s="4"/>
    </row>
    <row r="1023" spans="2:16">
      <c r="B1023" s="7"/>
      <c r="C1023" s="7"/>
      <c r="D1023" s="44"/>
      <c r="E1023" s="45"/>
      <c r="F1023" s="46"/>
      <c r="G1023" s="47"/>
      <c r="H1023" s="47"/>
      <c r="I1023" s="47"/>
      <c r="J1023" s="47"/>
      <c r="K1023" s="45"/>
      <c r="L1023" s="45"/>
      <c r="M1023" s="17"/>
      <c r="N1023" s="18"/>
      <c r="O1023" s="18"/>
      <c r="P1023" s="4"/>
    </row>
    <row r="1024" spans="2:16">
      <c r="B1024" s="7"/>
      <c r="C1024" s="7"/>
      <c r="D1024" s="44"/>
      <c r="E1024" s="45"/>
      <c r="F1024" s="46"/>
      <c r="G1024" s="47"/>
      <c r="H1024" s="47"/>
      <c r="I1024" s="47"/>
      <c r="J1024" s="47"/>
      <c r="K1024" s="45"/>
      <c r="L1024" s="45"/>
      <c r="M1024" s="17"/>
      <c r="N1024" s="18"/>
      <c r="O1024" s="18"/>
      <c r="P1024" s="4"/>
    </row>
    <row r="1025" spans="2:16">
      <c r="B1025" s="7"/>
      <c r="C1025" s="7"/>
      <c r="D1025" s="44"/>
      <c r="E1025" s="45"/>
      <c r="F1025" s="46"/>
      <c r="G1025" s="47"/>
      <c r="H1025" s="47"/>
      <c r="I1025" s="47"/>
      <c r="J1025" s="47"/>
      <c r="K1025" s="45"/>
      <c r="L1025" s="45"/>
      <c r="M1025" s="17"/>
      <c r="N1025" s="18"/>
      <c r="O1025" s="18"/>
      <c r="P1025" s="4"/>
    </row>
    <row r="1026" spans="2:16">
      <c r="B1026" s="7"/>
      <c r="C1026" s="7"/>
      <c r="D1026" s="44"/>
      <c r="E1026" s="45"/>
      <c r="F1026" s="46"/>
      <c r="G1026" s="47"/>
      <c r="H1026" s="47"/>
      <c r="I1026" s="47"/>
      <c r="J1026" s="47"/>
      <c r="K1026" s="45"/>
      <c r="L1026" s="45"/>
      <c r="M1026" s="17"/>
      <c r="N1026" s="18"/>
      <c r="O1026" s="18"/>
      <c r="P1026" s="4"/>
    </row>
    <row r="1027" spans="2:16">
      <c r="B1027" s="7"/>
      <c r="C1027" s="7"/>
      <c r="D1027" s="44"/>
      <c r="E1027" s="45"/>
      <c r="F1027" s="46"/>
      <c r="G1027" s="47"/>
      <c r="H1027" s="47"/>
      <c r="I1027" s="47"/>
      <c r="J1027" s="47"/>
      <c r="K1027" s="45"/>
      <c r="L1027" s="45"/>
      <c r="M1027" s="17"/>
      <c r="N1027" s="18"/>
      <c r="O1027" s="18"/>
      <c r="P1027" s="4"/>
    </row>
    <row r="1028" spans="2:16">
      <c r="B1028" s="7"/>
      <c r="C1028" s="7"/>
      <c r="D1028" s="44"/>
      <c r="E1028" s="45"/>
      <c r="F1028" s="46"/>
      <c r="G1028" s="47"/>
      <c r="H1028" s="47"/>
      <c r="I1028" s="47"/>
      <c r="J1028" s="47"/>
      <c r="K1028" s="45"/>
      <c r="L1028" s="45"/>
      <c r="M1028" s="17"/>
      <c r="N1028" s="18"/>
      <c r="O1028" s="18"/>
      <c r="P1028" s="4"/>
    </row>
    <row r="1029" spans="2:16">
      <c r="B1029" s="7"/>
      <c r="C1029" s="7"/>
      <c r="D1029" s="44"/>
      <c r="E1029" s="45"/>
      <c r="F1029" s="46"/>
      <c r="G1029" s="47"/>
      <c r="H1029" s="47"/>
      <c r="I1029" s="47"/>
      <c r="J1029" s="47"/>
      <c r="K1029" s="45"/>
      <c r="L1029" s="45"/>
      <c r="M1029" s="17"/>
      <c r="N1029" s="18"/>
      <c r="O1029" s="18"/>
      <c r="P1029" s="4"/>
    </row>
    <row r="1030" spans="2:16">
      <c r="B1030" s="7"/>
      <c r="C1030" s="7"/>
      <c r="D1030" s="44"/>
      <c r="E1030" s="45"/>
      <c r="F1030" s="46"/>
      <c r="G1030" s="47"/>
      <c r="H1030" s="47"/>
      <c r="I1030" s="47"/>
      <c r="J1030" s="47"/>
      <c r="K1030" s="45"/>
      <c r="L1030" s="45"/>
      <c r="M1030" s="17"/>
      <c r="N1030" s="18"/>
      <c r="O1030" s="18"/>
      <c r="P1030" s="4"/>
    </row>
    <row r="1031" spans="2:16">
      <c r="B1031" s="7"/>
      <c r="C1031" s="7"/>
      <c r="D1031" s="44"/>
      <c r="E1031" s="45"/>
      <c r="F1031" s="46"/>
      <c r="G1031" s="47"/>
      <c r="H1031" s="47"/>
      <c r="I1031" s="47"/>
      <c r="J1031" s="47"/>
      <c r="K1031" s="45"/>
      <c r="L1031" s="45"/>
      <c r="M1031" s="17"/>
      <c r="N1031" s="18"/>
      <c r="O1031" s="18"/>
      <c r="P1031" s="4"/>
    </row>
    <row r="1032" spans="2:16">
      <c r="B1032" s="7"/>
      <c r="C1032" s="7"/>
      <c r="D1032" s="44"/>
      <c r="E1032" s="45"/>
      <c r="F1032" s="46"/>
      <c r="G1032" s="47"/>
      <c r="H1032" s="47"/>
      <c r="I1032" s="47"/>
      <c r="J1032" s="47"/>
      <c r="K1032" s="45"/>
      <c r="L1032" s="45"/>
      <c r="M1032" s="17"/>
      <c r="N1032" s="18"/>
      <c r="O1032" s="18"/>
      <c r="P1032" s="4"/>
    </row>
    <row r="1033" spans="2:16">
      <c r="B1033" s="7"/>
      <c r="C1033" s="7"/>
      <c r="D1033" s="44"/>
      <c r="E1033" s="45"/>
      <c r="F1033" s="46"/>
      <c r="G1033" s="47"/>
      <c r="H1033" s="47"/>
      <c r="I1033" s="47"/>
      <c r="J1033" s="47"/>
      <c r="K1033" s="45"/>
      <c r="L1033" s="45"/>
      <c r="M1033" s="17"/>
      <c r="N1033" s="18"/>
      <c r="O1033" s="18"/>
      <c r="P1033" s="4"/>
    </row>
    <row r="1034" spans="2:16">
      <c r="B1034" s="7"/>
      <c r="C1034" s="7"/>
      <c r="D1034" s="44"/>
      <c r="E1034" s="45"/>
      <c r="F1034" s="46"/>
      <c r="G1034" s="47"/>
      <c r="H1034" s="47"/>
      <c r="I1034" s="47"/>
      <c r="J1034" s="47"/>
      <c r="K1034" s="45"/>
      <c r="L1034" s="45"/>
      <c r="M1034" s="17"/>
      <c r="N1034" s="18"/>
      <c r="O1034" s="18"/>
      <c r="P1034" s="4"/>
    </row>
    <row r="1035" spans="2:16">
      <c r="B1035" s="7"/>
      <c r="C1035" s="7"/>
      <c r="D1035" s="44"/>
      <c r="E1035" s="45"/>
      <c r="F1035" s="46"/>
      <c r="G1035" s="47"/>
      <c r="H1035" s="47"/>
      <c r="I1035" s="47"/>
      <c r="J1035" s="47"/>
      <c r="K1035" s="45"/>
      <c r="L1035" s="45"/>
      <c r="M1035" s="17"/>
      <c r="N1035" s="18"/>
      <c r="O1035" s="18"/>
      <c r="P1035" s="4"/>
    </row>
    <row r="1036" spans="2:16">
      <c r="B1036" s="7"/>
      <c r="C1036" s="7"/>
      <c r="D1036" s="44"/>
      <c r="E1036" s="45"/>
      <c r="F1036" s="46"/>
      <c r="G1036" s="47"/>
      <c r="H1036" s="47"/>
      <c r="I1036" s="47"/>
      <c r="J1036" s="47"/>
      <c r="K1036" s="45"/>
      <c r="L1036" s="45"/>
      <c r="M1036" s="17"/>
      <c r="N1036" s="18"/>
      <c r="O1036" s="18"/>
      <c r="P1036" s="4"/>
    </row>
    <row r="1037" spans="2:16">
      <c r="B1037" s="7"/>
      <c r="C1037" s="7"/>
      <c r="D1037" s="44"/>
      <c r="E1037" s="45"/>
      <c r="F1037" s="46"/>
      <c r="G1037" s="47"/>
      <c r="H1037" s="47"/>
      <c r="I1037" s="47"/>
      <c r="J1037" s="47"/>
      <c r="K1037" s="45"/>
      <c r="L1037" s="45"/>
      <c r="M1037" s="17"/>
      <c r="N1037" s="18"/>
      <c r="O1037" s="18"/>
      <c r="P1037" s="4"/>
    </row>
    <row r="1038" spans="2:16">
      <c r="B1038" s="7"/>
      <c r="C1038" s="7"/>
      <c r="D1038" s="44"/>
      <c r="E1038" s="45"/>
      <c r="F1038" s="46"/>
      <c r="G1038" s="47"/>
      <c r="H1038" s="47"/>
      <c r="I1038" s="47"/>
      <c r="J1038" s="47"/>
      <c r="K1038" s="45"/>
      <c r="L1038" s="45"/>
      <c r="M1038" s="17"/>
      <c r="N1038" s="18"/>
      <c r="O1038" s="18"/>
      <c r="P1038" s="4"/>
    </row>
    <row r="1039" spans="2:16">
      <c r="B1039" s="7"/>
      <c r="C1039" s="7"/>
      <c r="D1039" s="44"/>
      <c r="E1039" s="45"/>
      <c r="F1039" s="46"/>
      <c r="G1039" s="47"/>
      <c r="H1039" s="47"/>
      <c r="I1039" s="47"/>
      <c r="J1039" s="47"/>
      <c r="K1039" s="45"/>
      <c r="L1039" s="45"/>
      <c r="M1039" s="17"/>
      <c r="N1039" s="18"/>
      <c r="O1039" s="18"/>
      <c r="P1039" s="4"/>
    </row>
    <row r="1040" spans="2:16">
      <c r="B1040" s="7"/>
      <c r="C1040" s="7"/>
      <c r="D1040" s="44"/>
      <c r="E1040" s="45"/>
      <c r="F1040" s="46"/>
      <c r="G1040" s="47"/>
      <c r="H1040" s="47"/>
      <c r="I1040" s="47"/>
      <c r="J1040" s="47"/>
      <c r="K1040" s="45"/>
      <c r="L1040" s="45"/>
      <c r="M1040" s="17"/>
      <c r="N1040" s="18"/>
      <c r="O1040" s="18"/>
      <c r="P1040" s="4"/>
    </row>
    <row r="1041" spans="2:16">
      <c r="B1041" s="7"/>
      <c r="C1041" s="7"/>
      <c r="D1041" s="44"/>
      <c r="E1041" s="45"/>
      <c r="F1041" s="46"/>
      <c r="G1041" s="47"/>
      <c r="H1041" s="47"/>
      <c r="I1041" s="47"/>
      <c r="J1041" s="47"/>
      <c r="K1041" s="45"/>
      <c r="L1041" s="45"/>
      <c r="M1041" s="17"/>
      <c r="N1041" s="18"/>
      <c r="O1041" s="18"/>
      <c r="P1041" s="4"/>
    </row>
    <row r="1042" spans="2:16">
      <c r="B1042" s="7"/>
      <c r="C1042" s="7"/>
      <c r="D1042" s="44"/>
      <c r="E1042" s="45"/>
      <c r="F1042" s="46"/>
      <c r="G1042" s="47"/>
      <c r="H1042" s="47"/>
      <c r="I1042" s="47"/>
      <c r="J1042" s="47"/>
      <c r="K1042" s="45"/>
      <c r="L1042" s="45"/>
      <c r="M1042" s="17"/>
      <c r="N1042" s="18"/>
      <c r="O1042" s="18"/>
      <c r="P1042" s="4"/>
    </row>
    <row r="1043" spans="2:16">
      <c r="B1043" s="7"/>
      <c r="C1043" s="7"/>
      <c r="D1043" s="44"/>
      <c r="E1043" s="45"/>
      <c r="F1043" s="46"/>
      <c r="G1043" s="47"/>
      <c r="H1043" s="47"/>
      <c r="I1043" s="47"/>
      <c r="J1043" s="47"/>
      <c r="K1043" s="45"/>
      <c r="L1043" s="45"/>
      <c r="M1043" s="17"/>
      <c r="N1043" s="18"/>
      <c r="O1043" s="18"/>
      <c r="P1043" s="4"/>
    </row>
    <row r="1044" spans="2:16">
      <c r="B1044" s="7"/>
      <c r="C1044" s="7"/>
      <c r="D1044" s="44"/>
      <c r="E1044" s="45"/>
      <c r="F1044" s="46"/>
      <c r="G1044" s="47"/>
      <c r="H1044" s="47"/>
      <c r="I1044" s="47"/>
      <c r="J1044" s="47"/>
      <c r="K1044" s="45"/>
      <c r="L1044" s="45"/>
      <c r="M1044" s="17"/>
      <c r="N1044" s="18"/>
      <c r="O1044" s="18"/>
      <c r="P1044" s="4"/>
    </row>
    <row r="1045" spans="2:16">
      <c r="B1045" s="7"/>
      <c r="C1045" s="7"/>
      <c r="D1045" s="44"/>
      <c r="E1045" s="45"/>
      <c r="F1045" s="46"/>
      <c r="G1045" s="47"/>
      <c r="H1045" s="47"/>
      <c r="I1045" s="47"/>
      <c r="J1045" s="47"/>
      <c r="K1045" s="45"/>
      <c r="L1045" s="45"/>
      <c r="M1045" s="17"/>
      <c r="N1045" s="18"/>
      <c r="O1045" s="18"/>
      <c r="P1045" s="4"/>
    </row>
    <row r="1046" spans="2:16">
      <c r="B1046" s="7"/>
      <c r="C1046" s="7"/>
      <c r="D1046" s="44"/>
      <c r="E1046" s="45"/>
      <c r="F1046" s="46"/>
      <c r="G1046" s="47"/>
      <c r="H1046" s="47"/>
      <c r="I1046" s="47"/>
      <c r="J1046" s="47"/>
      <c r="K1046" s="45"/>
      <c r="L1046" s="45"/>
      <c r="M1046" s="17"/>
      <c r="N1046" s="18"/>
      <c r="O1046" s="18"/>
      <c r="P1046" s="4"/>
    </row>
    <row r="1047" spans="2:16">
      <c r="B1047" s="7"/>
      <c r="C1047" s="7"/>
      <c r="D1047" s="44"/>
      <c r="E1047" s="45"/>
      <c r="F1047" s="46"/>
      <c r="G1047" s="47"/>
      <c r="H1047" s="47"/>
      <c r="I1047" s="47"/>
      <c r="J1047" s="47"/>
      <c r="K1047" s="45"/>
      <c r="L1047" s="45"/>
      <c r="M1047" s="17"/>
      <c r="N1047" s="18"/>
      <c r="O1047" s="18"/>
      <c r="P1047" s="4"/>
    </row>
    <row r="1048" spans="2:16">
      <c r="B1048" s="7"/>
      <c r="C1048" s="7"/>
      <c r="D1048" s="44"/>
      <c r="E1048" s="45"/>
      <c r="F1048" s="46"/>
      <c r="G1048" s="47"/>
      <c r="H1048" s="47"/>
      <c r="I1048" s="47"/>
      <c r="J1048" s="47"/>
      <c r="K1048" s="45"/>
      <c r="L1048" s="45"/>
      <c r="M1048" s="17"/>
      <c r="N1048" s="18"/>
      <c r="O1048" s="18"/>
      <c r="P1048" s="4"/>
    </row>
    <row r="1049" spans="2:16">
      <c r="B1049" s="7"/>
      <c r="C1049" s="7"/>
      <c r="D1049" s="44"/>
      <c r="E1049" s="45"/>
      <c r="F1049" s="46"/>
      <c r="G1049" s="47"/>
      <c r="H1049" s="47"/>
      <c r="I1049" s="47"/>
      <c r="J1049" s="47"/>
      <c r="K1049" s="45"/>
      <c r="L1049" s="45"/>
      <c r="M1049" s="17"/>
      <c r="N1049" s="18"/>
      <c r="O1049" s="18"/>
      <c r="P1049" s="4"/>
    </row>
    <row r="1050" spans="2:16">
      <c r="B1050" s="7"/>
      <c r="C1050" s="7"/>
      <c r="D1050" s="44"/>
      <c r="E1050" s="45"/>
      <c r="F1050" s="46"/>
      <c r="G1050" s="47"/>
      <c r="H1050" s="47"/>
      <c r="I1050" s="47"/>
      <c r="J1050" s="47"/>
      <c r="K1050" s="45"/>
      <c r="L1050" s="45"/>
      <c r="M1050" s="17"/>
      <c r="N1050" s="18"/>
      <c r="O1050" s="18"/>
      <c r="P1050" s="4"/>
    </row>
    <row r="1051" spans="2:16">
      <c r="B1051" s="7"/>
      <c r="C1051" s="7"/>
      <c r="D1051" s="44"/>
      <c r="E1051" s="45"/>
      <c r="F1051" s="46"/>
      <c r="G1051" s="47"/>
      <c r="H1051" s="47"/>
      <c r="I1051" s="47"/>
      <c r="J1051" s="47"/>
      <c r="K1051" s="45"/>
      <c r="L1051" s="45"/>
      <c r="M1051" s="17"/>
      <c r="N1051" s="18"/>
      <c r="O1051" s="18"/>
      <c r="P1051" s="4"/>
    </row>
    <row r="1052" spans="2:16">
      <c r="B1052" s="7"/>
      <c r="C1052" s="7"/>
      <c r="D1052" s="44"/>
      <c r="E1052" s="45"/>
      <c r="F1052" s="46"/>
      <c r="G1052" s="47"/>
      <c r="H1052" s="47"/>
      <c r="I1052" s="47"/>
      <c r="J1052" s="47"/>
      <c r="K1052" s="45"/>
      <c r="L1052" s="45"/>
      <c r="M1052" s="17"/>
      <c r="N1052" s="18"/>
      <c r="O1052" s="18"/>
      <c r="P1052" s="4"/>
    </row>
    <row r="1053" spans="2:16">
      <c r="B1053" s="7"/>
      <c r="C1053" s="7"/>
      <c r="D1053" s="44"/>
      <c r="E1053" s="45"/>
      <c r="F1053" s="46"/>
      <c r="G1053" s="47"/>
      <c r="H1053" s="47"/>
      <c r="I1053" s="47"/>
      <c r="J1053" s="47"/>
      <c r="K1053" s="45"/>
      <c r="L1053" s="45"/>
      <c r="M1053" s="17"/>
      <c r="N1053" s="18"/>
      <c r="O1053" s="18"/>
      <c r="P1053" s="4"/>
    </row>
    <row r="1054" spans="2:16">
      <c r="B1054" s="7"/>
      <c r="C1054" s="7"/>
      <c r="D1054" s="44"/>
      <c r="E1054" s="45"/>
      <c r="F1054" s="46"/>
      <c r="G1054" s="47"/>
      <c r="H1054" s="47"/>
      <c r="I1054" s="47"/>
      <c r="J1054" s="47"/>
      <c r="K1054" s="45"/>
      <c r="L1054" s="45"/>
      <c r="M1054" s="17"/>
      <c r="N1054" s="18"/>
      <c r="O1054" s="18"/>
      <c r="P1054" s="4"/>
    </row>
    <row r="1055" spans="2:16">
      <c r="B1055" s="7"/>
      <c r="C1055" s="7"/>
      <c r="D1055" s="44"/>
      <c r="E1055" s="45"/>
      <c r="F1055" s="46"/>
      <c r="G1055" s="47"/>
      <c r="H1055" s="47"/>
      <c r="I1055" s="47"/>
      <c r="J1055" s="47"/>
      <c r="K1055" s="45"/>
      <c r="L1055" s="45"/>
      <c r="M1055" s="17"/>
      <c r="N1055" s="18"/>
      <c r="O1055" s="18"/>
      <c r="P1055" s="4"/>
    </row>
    <row r="1056" spans="2:16">
      <c r="B1056" s="7"/>
      <c r="C1056" s="7"/>
      <c r="D1056" s="44"/>
      <c r="E1056" s="45"/>
      <c r="F1056" s="46"/>
      <c r="G1056" s="47"/>
      <c r="H1056" s="47"/>
      <c r="I1056" s="47"/>
      <c r="J1056" s="47"/>
      <c r="K1056" s="45"/>
      <c r="L1056" s="45"/>
      <c r="M1056" s="17"/>
      <c r="N1056" s="18"/>
      <c r="O1056" s="18"/>
      <c r="P1056" s="4"/>
    </row>
    <row r="1057" spans="2:16">
      <c r="B1057" s="7"/>
      <c r="C1057" s="7"/>
      <c r="D1057" s="44"/>
      <c r="E1057" s="45"/>
      <c r="F1057" s="46"/>
      <c r="G1057" s="47"/>
      <c r="H1057" s="47"/>
      <c r="I1057" s="47"/>
      <c r="J1057" s="47"/>
      <c r="K1057" s="45"/>
      <c r="L1057" s="45"/>
      <c r="M1057" s="17"/>
      <c r="N1057" s="18"/>
      <c r="O1057" s="18"/>
      <c r="P1057" s="4"/>
    </row>
    <row r="1058" spans="2:16">
      <c r="B1058" s="7"/>
      <c r="C1058" s="7"/>
      <c r="D1058" s="44"/>
      <c r="E1058" s="45"/>
      <c r="F1058" s="46"/>
      <c r="G1058" s="47"/>
      <c r="H1058" s="47"/>
      <c r="I1058" s="47"/>
      <c r="J1058" s="47"/>
      <c r="K1058" s="45"/>
      <c r="L1058" s="45"/>
      <c r="M1058" s="17"/>
      <c r="N1058" s="18"/>
      <c r="O1058" s="18"/>
      <c r="P1058" s="4"/>
    </row>
    <row r="1059" spans="2:16">
      <c r="B1059" s="7"/>
      <c r="C1059" s="7"/>
      <c r="D1059" s="44"/>
      <c r="E1059" s="45"/>
      <c r="F1059" s="46"/>
      <c r="G1059" s="47"/>
      <c r="H1059" s="47"/>
      <c r="I1059" s="47"/>
      <c r="J1059" s="47"/>
      <c r="K1059" s="45"/>
      <c r="L1059" s="45"/>
      <c r="M1059" s="17"/>
      <c r="N1059" s="18"/>
      <c r="O1059" s="18"/>
      <c r="P1059" s="4"/>
    </row>
    <row r="1060" spans="2:16">
      <c r="B1060" s="7"/>
      <c r="C1060" s="7"/>
      <c r="D1060" s="44"/>
      <c r="E1060" s="45"/>
      <c r="F1060" s="46"/>
      <c r="G1060" s="47"/>
      <c r="H1060" s="47"/>
      <c r="I1060" s="47"/>
      <c r="J1060" s="47"/>
      <c r="K1060" s="45"/>
      <c r="L1060" s="45"/>
      <c r="M1060" s="17"/>
      <c r="N1060" s="18"/>
      <c r="O1060" s="18"/>
      <c r="P1060" s="4"/>
    </row>
    <row r="1061" spans="2:16">
      <c r="B1061" s="7"/>
      <c r="C1061" s="7"/>
      <c r="D1061" s="44"/>
      <c r="E1061" s="45"/>
      <c r="F1061" s="46"/>
      <c r="G1061" s="47"/>
      <c r="H1061" s="47"/>
      <c r="I1061" s="47"/>
      <c r="J1061" s="47"/>
      <c r="K1061" s="45"/>
      <c r="L1061" s="45"/>
      <c r="M1061" s="17"/>
      <c r="N1061" s="18"/>
      <c r="O1061" s="18"/>
      <c r="P1061" s="4"/>
    </row>
    <row r="1062" spans="2:16">
      <c r="B1062" s="7"/>
      <c r="C1062" s="7"/>
      <c r="D1062" s="44"/>
      <c r="E1062" s="45"/>
      <c r="F1062" s="46"/>
      <c r="G1062" s="47"/>
      <c r="H1062" s="47"/>
      <c r="I1062" s="47"/>
      <c r="J1062" s="47"/>
      <c r="K1062" s="45"/>
      <c r="L1062" s="45"/>
      <c r="M1062" s="17"/>
      <c r="N1062" s="18"/>
      <c r="O1062" s="18"/>
      <c r="P1062" s="4"/>
    </row>
    <row r="1063" spans="2:16">
      <c r="B1063" s="7"/>
      <c r="C1063" s="7"/>
      <c r="D1063" s="44"/>
      <c r="E1063" s="45"/>
      <c r="F1063" s="46"/>
      <c r="G1063" s="47"/>
      <c r="H1063" s="47"/>
      <c r="I1063" s="47"/>
      <c r="J1063" s="47"/>
      <c r="K1063" s="45"/>
      <c r="L1063" s="45"/>
      <c r="M1063" s="17"/>
      <c r="N1063" s="18"/>
      <c r="O1063" s="18"/>
      <c r="P1063" s="4"/>
    </row>
    <row r="1064" spans="2:16">
      <c r="B1064" s="7"/>
      <c r="C1064" s="7"/>
      <c r="D1064" s="44"/>
      <c r="E1064" s="45"/>
      <c r="F1064" s="46"/>
      <c r="G1064" s="47"/>
      <c r="H1064" s="47"/>
      <c r="I1064" s="47"/>
      <c r="J1064" s="47"/>
      <c r="K1064" s="45"/>
      <c r="L1064" s="45"/>
      <c r="M1064" s="17"/>
      <c r="N1064" s="18"/>
      <c r="O1064" s="18"/>
      <c r="P1064" s="4"/>
    </row>
    <row r="1065" spans="2:16">
      <c r="B1065" s="7"/>
      <c r="C1065" s="7"/>
      <c r="D1065" s="44"/>
      <c r="E1065" s="45"/>
      <c r="F1065" s="46"/>
      <c r="G1065" s="47"/>
      <c r="H1065" s="47"/>
      <c r="I1065" s="47"/>
      <c r="J1065" s="47"/>
      <c r="K1065" s="45"/>
      <c r="L1065" s="45"/>
      <c r="M1065" s="17"/>
      <c r="N1065" s="18"/>
      <c r="O1065" s="18"/>
      <c r="P1065" s="4"/>
    </row>
    <row r="1066" spans="2:16">
      <c r="B1066" s="7"/>
      <c r="C1066" s="7"/>
      <c r="D1066" s="44"/>
      <c r="E1066" s="45"/>
      <c r="F1066" s="46"/>
      <c r="G1066" s="47"/>
      <c r="H1066" s="47"/>
      <c r="I1066" s="47"/>
      <c r="J1066" s="47"/>
      <c r="K1066" s="45"/>
      <c r="L1066" s="45"/>
      <c r="M1066" s="17"/>
      <c r="N1066" s="18"/>
      <c r="O1066" s="18"/>
      <c r="P1066" s="4"/>
    </row>
    <row r="1067" spans="2:16">
      <c r="B1067" s="7"/>
      <c r="C1067" s="7"/>
      <c r="D1067" s="44"/>
      <c r="E1067" s="45"/>
      <c r="F1067" s="46"/>
      <c r="G1067" s="47"/>
      <c r="H1067" s="47"/>
      <c r="I1067" s="47"/>
      <c r="J1067" s="47"/>
      <c r="K1067" s="45"/>
      <c r="L1067" s="45"/>
      <c r="M1067" s="17"/>
      <c r="N1067" s="18"/>
      <c r="O1067" s="18"/>
      <c r="P1067" s="4"/>
    </row>
    <row r="1068" spans="2:16">
      <c r="B1068" s="7"/>
      <c r="C1068" s="7"/>
      <c r="D1068" s="44"/>
      <c r="E1068" s="45"/>
      <c r="F1068" s="46"/>
      <c r="G1068" s="47"/>
      <c r="H1068" s="47"/>
      <c r="I1068" s="47"/>
      <c r="J1068" s="47"/>
      <c r="K1068" s="45"/>
      <c r="L1068" s="45"/>
      <c r="M1068" s="17"/>
      <c r="N1068" s="18"/>
      <c r="O1068" s="18"/>
      <c r="P1068" s="4"/>
    </row>
    <row r="1069" spans="2:16">
      <c r="B1069" s="7"/>
      <c r="C1069" s="7"/>
      <c r="D1069" s="44"/>
      <c r="E1069" s="45"/>
      <c r="F1069" s="46"/>
      <c r="G1069" s="47"/>
      <c r="H1069" s="47"/>
      <c r="I1069" s="47"/>
      <c r="J1069" s="47"/>
      <c r="K1069" s="45"/>
      <c r="L1069" s="45"/>
      <c r="M1069" s="17"/>
      <c r="N1069" s="18"/>
      <c r="O1069" s="18"/>
      <c r="P1069" s="4"/>
    </row>
    <row r="1070" spans="2:16">
      <c r="B1070" s="7"/>
      <c r="C1070" s="7"/>
      <c r="D1070" s="44"/>
      <c r="E1070" s="45"/>
      <c r="F1070" s="46"/>
      <c r="G1070" s="47"/>
      <c r="H1070" s="47"/>
      <c r="I1070" s="47"/>
      <c r="J1070" s="47"/>
      <c r="K1070" s="45"/>
      <c r="L1070" s="45"/>
      <c r="M1070" s="17"/>
      <c r="N1070" s="18"/>
      <c r="O1070" s="18"/>
      <c r="P1070" s="4"/>
    </row>
    <row r="1071" spans="2:16">
      <c r="B1071" s="7"/>
      <c r="C1071" s="7"/>
      <c r="D1071" s="44"/>
      <c r="E1071" s="45"/>
      <c r="F1071" s="46"/>
      <c r="G1071" s="47"/>
      <c r="H1071" s="47"/>
      <c r="I1071" s="47"/>
      <c r="J1071" s="47"/>
      <c r="K1071" s="45"/>
      <c r="L1071" s="45"/>
      <c r="M1071" s="17"/>
      <c r="N1071" s="18"/>
      <c r="O1071" s="18"/>
      <c r="P1071" s="4"/>
    </row>
    <row r="1072" spans="2:16">
      <c r="B1072" s="7"/>
      <c r="C1072" s="7"/>
      <c r="D1072" s="44"/>
      <c r="E1072" s="45"/>
      <c r="F1072" s="46"/>
      <c r="G1072" s="47"/>
      <c r="H1072" s="47"/>
      <c r="I1072" s="47"/>
      <c r="J1072" s="47"/>
      <c r="K1072" s="45"/>
      <c r="L1072" s="45"/>
      <c r="M1072" s="17"/>
      <c r="N1072" s="18"/>
      <c r="O1072" s="18"/>
      <c r="P1072" s="4"/>
    </row>
    <row r="1073" spans="2:16">
      <c r="B1073" s="7"/>
      <c r="C1073" s="7"/>
      <c r="D1073" s="44"/>
      <c r="E1073" s="45"/>
      <c r="F1073" s="46"/>
      <c r="G1073" s="47"/>
      <c r="H1073" s="47"/>
      <c r="I1073" s="47"/>
      <c r="J1073" s="47"/>
      <c r="K1073" s="45"/>
      <c r="L1073" s="45"/>
      <c r="M1073" s="17"/>
      <c r="N1073" s="18"/>
      <c r="O1073" s="18"/>
      <c r="P1073" s="4"/>
    </row>
    <row r="1074" spans="2:16">
      <c r="B1074" s="7"/>
      <c r="C1074" s="7"/>
      <c r="D1074" s="44"/>
      <c r="E1074" s="45"/>
      <c r="F1074" s="46"/>
      <c r="G1074" s="47"/>
      <c r="H1074" s="47"/>
      <c r="I1074" s="47"/>
      <c r="J1074" s="47"/>
      <c r="K1074" s="45"/>
      <c r="L1074" s="45"/>
      <c r="M1074" s="17"/>
      <c r="N1074" s="18"/>
      <c r="O1074" s="18"/>
      <c r="P1074" s="4"/>
    </row>
    <row r="1075" spans="2:16">
      <c r="B1075" s="7"/>
      <c r="C1075" s="7"/>
      <c r="D1075" s="44"/>
      <c r="E1075" s="45"/>
      <c r="F1075" s="46"/>
      <c r="G1075" s="47"/>
      <c r="H1075" s="47"/>
      <c r="I1075" s="47"/>
      <c r="J1075" s="47"/>
      <c r="K1075" s="45"/>
      <c r="L1075" s="45"/>
      <c r="M1075" s="17"/>
      <c r="N1075" s="18"/>
      <c r="O1075" s="18"/>
      <c r="P1075" s="4"/>
    </row>
    <row r="1076" spans="2:16">
      <c r="B1076" s="7"/>
      <c r="C1076" s="7"/>
      <c r="D1076" s="44"/>
      <c r="E1076" s="45"/>
      <c r="F1076" s="46"/>
      <c r="G1076" s="47"/>
      <c r="H1076" s="47"/>
      <c r="I1076" s="47"/>
      <c r="J1076" s="47"/>
      <c r="K1076" s="45"/>
      <c r="L1076" s="45"/>
      <c r="M1076" s="17"/>
      <c r="N1076" s="18"/>
      <c r="O1076" s="18"/>
      <c r="P1076" s="4"/>
    </row>
    <row r="1077" spans="2:16">
      <c r="B1077" s="7"/>
      <c r="C1077" s="7"/>
      <c r="D1077" s="44"/>
      <c r="E1077" s="45"/>
      <c r="F1077" s="46"/>
      <c r="G1077" s="47"/>
      <c r="H1077" s="47"/>
      <c r="I1077" s="47"/>
      <c r="J1077" s="47"/>
      <c r="K1077" s="45"/>
      <c r="L1077" s="45"/>
      <c r="M1077" s="17"/>
      <c r="N1077" s="18"/>
      <c r="O1077" s="18"/>
      <c r="P1077" s="4"/>
    </row>
    <row r="1078" spans="2:16">
      <c r="B1078" s="7"/>
      <c r="C1078" s="7"/>
      <c r="D1078" s="44"/>
      <c r="E1078" s="45"/>
      <c r="F1078" s="46"/>
      <c r="G1078" s="47"/>
      <c r="H1078" s="47"/>
      <c r="I1078" s="47"/>
      <c r="J1078" s="47"/>
      <c r="K1078" s="45"/>
      <c r="L1078" s="45"/>
      <c r="M1078" s="17"/>
      <c r="N1078" s="18"/>
      <c r="O1078" s="18"/>
      <c r="P1078" s="4"/>
    </row>
    <row r="1079" spans="2:16">
      <c r="B1079" s="7"/>
      <c r="C1079" s="7"/>
      <c r="D1079" s="44"/>
      <c r="E1079" s="45"/>
      <c r="F1079" s="46"/>
      <c r="G1079" s="47"/>
      <c r="H1079" s="47"/>
      <c r="I1079" s="47"/>
      <c r="J1079" s="47"/>
      <c r="K1079" s="45"/>
      <c r="L1079" s="45"/>
      <c r="M1079" s="17"/>
      <c r="N1079" s="18"/>
      <c r="O1079" s="18"/>
      <c r="P1079" s="4"/>
    </row>
    <row r="1080" spans="2:16">
      <c r="B1080" s="7"/>
      <c r="C1080" s="7"/>
      <c r="D1080" s="44"/>
      <c r="E1080" s="45"/>
      <c r="F1080" s="46"/>
      <c r="G1080" s="47"/>
      <c r="H1080" s="47"/>
      <c r="I1080" s="47"/>
      <c r="J1080" s="47"/>
      <c r="K1080" s="45"/>
      <c r="L1080" s="45"/>
      <c r="M1080" s="17"/>
      <c r="N1080" s="18"/>
      <c r="O1080" s="18"/>
      <c r="P1080" s="4"/>
    </row>
    <row r="1081" spans="2:16">
      <c r="B1081" s="7"/>
      <c r="C1081" s="7"/>
      <c r="D1081" s="44"/>
      <c r="E1081" s="45"/>
      <c r="F1081" s="46"/>
      <c r="G1081" s="47"/>
      <c r="H1081" s="47"/>
      <c r="I1081" s="47"/>
      <c r="J1081" s="47"/>
      <c r="K1081" s="45"/>
      <c r="L1081" s="45"/>
      <c r="M1081" s="17"/>
      <c r="N1081" s="18"/>
      <c r="O1081" s="18"/>
      <c r="P1081" s="4"/>
    </row>
    <row r="1082" spans="2:16">
      <c r="B1082" s="7"/>
      <c r="C1082" s="7"/>
      <c r="D1082" s="44"/>
      <c r="E1082" s="45"/>
      <c r="F1082" s="46"/>
      <c r="G1082" s="47"/>
      <c r="H1082" s="47"/>
      <c r="I1082" s="47"/>
      <c r="J1082" s="47"/>
      <c r="K1082" s="45"/>
      <c r="L1082" s="45"/>
      <c r="M1082" s="17"/>
      <c r="N1082" s="18"/>
      <c r="O1082" s="18"/>
      <c r="P1082" s="4"/>
    </row>
    <row r="1083" spans="2:16">
      <c r="B1083" s="7"/>
      <c r="C1083" s="7"/>
      <c r="D1083" s="44"/>
      <c r="E1083" s="45"/>
      <c r="F1083" s="46"/>
      <c r="G1083" s="47"/>
      <c r="H1083" s="47"/>
      <c r="I1083" s="47"/>
      <c r="J1083" s="47"/>
      <c r="K1083" s="45"/>
      <c r="L1083" s="45"/>
      <c r="M1083" s="17"/>
      <c r="N1083" s="18"/>
      <c r="O1083" s="18"/>
      <c r="P1083" s="4"/>
    </row>
    <row r="1084" spans="2:16">
      <c r="B1084" s="7"/>
      <c r="C1084" s="7"/>
      <c r="D1084" s="44"/>
      <c r="E1084" s="45"/>
      <c r="F1084" s="46"/>
      <c r="G1084" s="47"/>
      <c r="H1084" s="47"/>
      <c r="I1084" s="47"/>
      <c r="J1084" s="47"/>
      <c r="K1084" s="45"/>
      <c r="L1084" s="45"/>
      <c r="M1084" s="17"/>
      <c r="N1084" s="18"/>
      <c r="O1084" s="18"/>
      <c r="P1084" s="4"/>
    </row>
    <row r="1085" spans="2:16">
      <c r="B1085" s="7"/>
      <c r="C1085" s="7"/>
      <c r="D1085" s="44"/>
      <c r="E1085" s="45"/>
      <c r="F1085" s="46"/>
      <c r="G1085" s="47"/>
      <c r="H1085" s="47"/>
      <c r="I1085" s="47"/>
      <c r="J1085" s="47"/>
      <c r="K1085" s="45"/>
      <c r="L1085" s="45"/>
      <c r="M1085" s="17"/>
      <c r="N1085" s="18"/>
      <c r="O1085" s="18"/>
      <c r="P1085" s="4"/>
    </row>
    <row r="1086" spans="2:16">
      <c r="B1086" s="7"/>
      <c r="C1086" s="7"/>
      <c r="D1086" s="44"/>
      <c r="E1086" s="45"/>
      <c r="F1086" s="46"/>
      <c r="G1086" s="47"/>
      <c r="H1086" s="47"/>
      <c r="I1086" s="47"/>
      <c r="J1086" s="47"/>
      <c r="K1086" s="45"/>
      <c r="L1086" s="45"/>
      <c r="M1086" s="17"/>
      <c r="N1086" s="18"/>
      <c r="O1086" s="18"/>
      <c r="P1086" s="4"/>
    </row>
    <row r="1087" spans="2:16">
      <c r="B1087" s="7"/>
      <c r="C1087" s="7"/>
      <c r="D1087" s="44"/>
      <c r="E1087" s="45"/>
      <c r="F1087" s="46"/>
      <c r="G1087" s="47"/>
      <c r="H1087" s="47"/>
      <c r="I1087" s="47"/>
      <c r="J1087" s="47"/>
      <c r="K1087" s="45"/>
      <c r="L1087" s="45"/>
      <c r="M1087" s="17"/>
      <c r="N1087" s="18"/>
      <c r="O1087" s="18"/>
      <c r="P1087" s="4"/>
    </row>
    <row r="1088" spans="2:16">
      <c r="B1088" s="7"/>
      <c r="C1088" s="7"/>
      <c r="D1088" s="44"/>
      <c r="E1088" s="45"/>
      <c r="F1088" s="46"/>
      <c r="G1088" s="47"/>
      <c r="H1088" s="47"/>
      <c r="I1088" s="47"/>
      <c r="J1088" s="47"/>
      <c r="K1088" s="45"/>
      <c r="L1088" s="45"/>
      <c r="M1088" s="17"/>
      <c r="N1088" s="18"/>
      <c r="O1088" s="18"/>
      <c r="P1088" s="4"/>
    </row>
    <row r="1089" spans="2:16">
      <c r="B1089" s="7"/>
      <c r="C1089" s="7"/>
      <c r="D1089" s="44"/>
      <c r="E1089" s="45"/>
      <c r="F1089" s="46"/>
      <c r="G1089" s="47"/>
      <c r="H1089" s="47"/>
      <c r="I1089" s="47"/>
      <c r="J1089" s="47"/>
      <c r="K1089" s="45"/>
      <c r="L1089" s="45"/>
      <c r="M1089" s="17"/>
      <c r="N1089" s="18"/>
      <c r="O1089" s="18"/>
      <c r="P1089" s="4"/>
    </row>
    <row r="1090" spans="2:16">
      <c r="B1090" s="7"/>
      <c r="C1090" s="7"/>
      <c r="D1090" s="44"/>
      <c r="E1090" s="45"/>
      <c r="F1090" s="46"/>
      <c r="G1090" s="47"/>
      <c r="H1090" s="47"/>
      <c r="I1090" s="47"/>
      <c r="J1090" s="47"/>
      <c r="K1090" s="45"/>
      <c r="L1090" s="45"/>
      <c r="M1090" s="17"/>
      <c r="N1090" s="18"/>
      <c r="O1090" s="18"/>
      <c r="P1090" s="4"/>
    </row>
    <row r="1091" spans="2:16">
      <c r="B1091" s="7"/>
      <c r="C1091" s="7"/>
      <c r="D1091" s="44"/>
      <c r="E1091" s="45"/>
      <c r="F1091" s="46"/>
      <c r="G1091" s="47"/>
      <c r="H1091" s="47"/>
      <c r="I1091" s="47"/>
      <c r="J1091" s="47"/>
      <c r="K1091" s="45"/>
      <c r="L1091" s="45"/>
      <c r="M1091" s="17"/>
      <c r="N1091" s="18"/>
      <c r="O1091" s="18"/>
      <c r="P1091" s="4"/>
    </row>
    <row r="1092" spans="2:16">
      <c r="B1092" s="7"/>
      <c r="C1092" s="7"/>
      <c r="D1092" s="44"/>
      <c r="E1092" s="45"/>
      <c r="F1092" s="46"/>
      <c r="G1092" s="47"/>
      <c r="H1092" s="47"/>
      <c r="I1092" s="47"/>
      <c r="J1092" s="47"/>
      <c r="K1092" s="45"/>
      <c r="L1092" s="45"/>
      <c r="M1092" s="17"/>
      <c r="N1092" s="18"/>
      <c r="O1092" s="18"/>
      <c r="P1092" s="4"/>
    </row>
    <row r="1093" spans="2:16">
      <c r="B1093" s="7"/>
      <c r="C1093" s="7"/>
      <c r="D1093" s="44"/>
      <c r="E1093" s="45"/>
      <c r="F1093" s="46"/>
      <c r="G1093" s="47"/>
      <c r="H1093" s="47"/>
      <c r="I1093" s="47"/>
      <c r="J1093" s="47"/>
      <c r="K1093" s="45"/>
      <c r="L1093" s="45"/>
      <c r="M1093" s="17"/>
      <c r="N1093" s="18"/>
      <c r="O1093" s="18"/>
      <c r="P1093" s="4"/>
    </row>
    <row r="1094" spans="2:16">
      <c r="B1094" s="7"/>
      <c r="C1094" s="7"/>
      <c r="D1094" s="44"/>
      <c r="E1094" s="45"/>
      <c r="F1094" s="46"/>
      <c r="G1094" s="47"/>
      <c r="H1094" s="47"/>
      <c r="I1094" s="47"/>
      <c r="J1094" s="47"/>
      <c r="K1094" s="45"/>
      <c r="L1094" s="45"/>
      <c r="M1094" s="17"/>
      <c r="N1094" s="18"/>
      <c r="O1094" s="18"/>
      <c r="P1094" s="4"/>
    </row>
    <row r="1095" spans="2:16">
      <c r="B1095" s="7"/>
      <c r="C1095" s="7"/>
      <c r="D1095" s="44"/>
      <c r="E1095" s="45"/>
      <c r="F1095" s="46"/>
      <c r="G1095" s="47"/>
      <c r="H1095" s="47"/>
      <c r="I1095" s="47"/>
      <c r="J1095" s="47"/>
      <c r="K1095" s="45"/>
      <c r="L1095" s="45"/>
      <c r="M1095" s="17"/>
      <c r="N1095" s="18"/>
      <c r="O1095" s="18"/>
      <c r="P1095" s="4"/>
    </row>
    <row r="1096" spans="2:16">
      <c r="B1096" s="7"/>
      <c r="C1096" s="7"/>
      <c r="D1096" s="44"/>
      <c r="E1096" s="45"/>
      <c r="F1096" s="46"/>
      <c r="G1096" s="47"/>
      <c r="H1096" s="47"/>
      <c r="I1096" s="47"/>
      <c r="J1096" s="47"/>
      <c r="K1096" s="45"/>
      <c r="L1096" s="45"/>
      <c r="M1096" s="17"/>
      <c r="N1096" s="18"/>
      <c r="O1096" s="18"/>
      <c r="P1096" s="4"/>
    </row>
    <row r="1097" spans="2:16">
      <c r="B1097" s="7"/>
      <c r="C1097" s="7"/>
      <c r="D1097" s="44"/>
      <c r="E1097" s="45"/>
      <c r="F1097" s="46"/>
      <c r="G1097" s="47"/>
      <c r="H1097" s="47"/>
      <c r="I1097" s="47"/>
      <c r="J1097" s="47"/>
      <c r="K1097" s="45"/>
      <c r="L1097" s="45"/>
      <c r="M1097" s="17"/>
      <c r="N1097" s="18"/>
      <c r="O1097" s="18"/>
      <c r="P1097" s="4"/>
    </row>
    <row r="1098" spans="2:16">
      <c r="B1098" s="7"/>
      <c r="C1098" s="7"/>
      <c r="D1098" s="44"/>
      <c r="E1098" s="45"/>
      <c r="F1098" s="46"/>
      <c r="G1098" s="47"/>
      <c r="H1098" s="47"/>
      <c r="I1098" s="47"/>
      <c r="J1098" s="47"/>
      <c r="K1098" s="45"/>
      <c r="L1098" s="45"/>
      <c r="M1098" s="17"/>
      <c r="N1098" s="18"/>
      <c r="O1098" s="18"/>
      <c r="P1098" s="4"/>
    </row>
    <row r="1099" spans="2:16">
      <c r="B1099" s="7"/>
      <c r="C1099" s="7"/>
      <c r="D1099" s="44"/>
      <c r="E1099" s="45"/>
      <c r="F1099" s="46"/>
      <c r="G1099" s="47"/>
      <c r="H1099" s="47"/>
      <c r="I1099" s="47"/>
      <c r="J1099" s="47"/>
      <c r="K1099" s="45"/>
      <c r="L1099" s="45"/>
      <c r="M1099" s="17"/>
      <c r="N1099" s="18"/>
      <c r="O1099" s="18"/>
      <c r="P1099" s="4"/>
    </row>
    <row r="1100" spans="2:16">
      <c r="B1100" s="7"/>
      <c r="C1100" s="7"/>
      <c r="D1100" s="44"/>
      <c r="E1100" s="45"/>
      <c r="F1100" s="46"/>
      <c r="G1100" s="47"/>
      <c r="H1100" s="47"/>
      <c r="I1100" s="47"/>
      <c r="J1100" s="47"/>
      <c r="K1100" s="45"/>
      <c r="L1100" s="45"/>
      <c r="M1100" s="17"/>
      <c r="N1100" s="18"/>
      <c r="O1100" s="18"/>
      <c r="P1100" s="4"/>
    </row>
    <row r="1101" spans="2:16">
      <c r="B1101" s="7"/>
      <c r="C1101" s="7"/>
      <c r="D1101" s="44"/>
      <c r="E1101" s="45"/>
      <c r="F1101" s="46"/>
      <c r="G1101" s="47"/>
      <c r="H1101" s="47"/>
      <c r="I1101" s="47"/>
      <c r="J1101" s="47"/>
      <c r="K1101" s="45"/>
      <c r="L1101" s="45"/>
      <c r="M1101" s="17"/>
      <c r="N1101" s="18"/>
      <c r="O1101" s="18"/>
      <c r="P1101" s="4"/>
    </row>
    <row r="1102" spans="2:16">
      <c r="B1102" s="7"/>
      <c r="C1102" s="7"/>
      <c r="D1102" s="44"/>
      <c r="E1102" s="45"/>
      <c r="F1102" s="46"/>
      <c r="G1102" s="47"/>
      <c r="H1102" s="47"/>
      <c r="I1102" s="47"/>
      <c r="J1102" s="47"/>
      <c r="K1102" s="45"/>
      <c r="L1102" s="45"/>
      <c r="M1102" s="17"/>
      <c r="N1102" s="18"/>
      <c r="O1102" s="18"/>
      <c r="P1102" s="4"/>
    </row>
    <row r="1103" spans="2:16">
      <c r="B1103" s="7"/>
      <c r="C1103" s="7"/>
      <c r="D1103" s="44"/>
      <c r="E1103" s="45"/>
      <c r="F1103" s="46"/>
      <c r="G1103" s="47"/>
      <c r="H1103" s="47"/>
      <c r="I1103" s="47"/>
      <c r="J1103" s="47"/>
      <c r="K1103" s="45"/>
      <c r="L1103" s="45"/>
      <c r="M1103" s="17"/>
      <c r="N1103" s="18"/>
      <c r="O1103" s="18"/>
      <c r="P1103" s="4"/>
    </row>
    <row r="1104" spans="2:16">
      <c r="B1104" s="7"/>
      <c r="C1104" s="7"/>
      <c r="D1104" s="44"/>
      <c r="E1104" s="45"/>
      <c r="F1104" s="46"/>
      <c r="G1104" s="47"/>
      <c r="H1104" s="47"/>
      <c r="I1104" s="47"/>
      <c r="J1104" s="47"/>
      <c r="K1104" s="45"/>
      <c r="L1104" s="45"/>
      <c r="M1104" s="17"/>
      <c r="N1104" s="18"/>
      <c r="O1104" s="18"/>
      <c r="P1104" s="4"/>
    </row>
    <row r="1105" spans="2:16">
      <c r="B1105" s="7"/>
      <c r="C1105" s="7"/>
      <c r="D1105" s="44"/>
      <c r="E1105" s="45"/>
      <c r="F1105" s="46"/>
      <c r="G1105" s="47"/>
      <c r="H1105" s="47"/>
      <c r="I1105" s="47"/>
      <c r="J1105" s="47"/>
      <c r="K1105" s="45"/>
      <c r="L1105" s="45"/>
      <c r="M1105" s="17"/>
      <c r="N1105" s="18"/>
      <c r="O1105" s="18"/>
      <c r="P1105" s="4"/>
    </row>
    <row r="1106" spans="2:16">
      <c r="B1106" s="7"/>
      <c r="C1106" s="7"/>
      <c r="D1106" s="44"/>
      <c r="E1106" s="45"/>
      <c r="F1106" s="46"/>
      <c r="G1106" s="47"/>
      <c r="H1106" s="47"/>
      <c r="I1106" s="47"/>
      <c r="J1106" s="47"/>
      <c r="K1106" s="45"/>
      <c r="L1106" s="45"/>
      <c r="M1106" s="17"/>
      <c r="N1106" s="18"/>
      <c r="O1106" s="18"/>
      <c r="P1106" s="4"/>
    </row>
    <row r="1107" spans="2:16">
      <c r="B1107" s="7"/>
      <c r="C1107" s="7"/>
      <c r="D1107" s="44"/>
      <c r="E1107" s="45"/>
      <c r="F1107" s="46"/>
      <c r="G1107" s="47"/>
      <c r="H1107" s="47"/>
      <c r="I1107" s="47"/>
      <c r="J1107" s="47"/>
      <c r="K1107" s="45"/>
      <c r="L1107" s="45"/>
      <c r="M1107" s="17"/>
      <c r="N1107" s="18"/>
      <c r="O1107" s="18"/>
      <c r="P1107" s="4"/>
    </row>
    <row r="1108" spans="2:16">
      <c r="B1108" s="7"/>
      <c r="C1108" s="7"/>
      <c r="D1108" s="44"/>
      <c r="E1108" s="45"/>
      <c r="F1108" s="46"/>
      <c r="G1108" s="47"/>
      <c r="H1108" s="47"/>
      <c r="I1108" s="47"/>
      <c r="J1108" s="47"/>
      <c r="K1108" s="45"/>
      <c r="L1108" s="45"/>
      <c r="M1108" s="17"/>
      <c r="N1108" s="18"/>
      <c r="O1108" s="18"/>
      <c r="P1108" s="4"/>
    </row>
    <row r="1109" spans="2:16">
      <c r="B1109" s="7"/>
      <c r="C1109" s="7"/>
      <c r="D1109" s="44"/>
      <c r="E1109" s="45"/>
      <c r="F1109" s="46"/>
      <c r="G1109" s="47"/>
      <c r="H1109" s="47"/>
      <c r="I1109" s="47"/>
      <c r="J1109" s="47"/>
      <c r="K1109" s="45"/>
      <c r="L1109" s="45"/>
      <c r="M1109" s="17"/>
      <c r="N1109" s="18"/>
      <c r="O1109" s="18"/>
      <c r="P1109" s="4"/>
    </row>
    <row r="1110" spans="2:16">
      <c r="B1110" s="7"/>
      <c r="C1110" s="7"/>
      <c r="D1110" s="44"/>
      <c r="E1110" s="45"/>
      <c r="F1110" s="46"/>
      <c r="G1110" s="47"/>
      <c r="H1110" s="47"/>
      <c r="I1110" s="47"/>
      <c r="J1110" s="47"/>
      <c r="K1110" s="45"/>
      <c r="L1110" s="45"/>
      <c r="M1110" s="17"/>
      <c r="N1110" s="18"/>
      <c r="O1110" s="18"/>
      <c r="P1110" s="4"/>
    </row>
    <row r="1111" spans="2:16">
      <c r="B1111" s="7"/>
      <c r="C1111" s="7"/>
      <c r="D1111" s="44"/>
      <c r="E1111" s="45"/>
      <c r="F1111" s="46"/>
      <c r="G1111" s="47"/>
      <c r="H1111" s="47"/>
      <c r="I1111" s="47"/>
      <c r="J1111" s="47"/>
      <c r="K1111" s="45"/>
      <c r="L1111" s="45"/>
      <c r="M1111" s="17"/>
      <c r="N1111" s="18"/>
      <c r="O1111" s="18"/>
      <c r="P1111" s="4"/>
    </row>
    <row r="1112" spans="2:16">
      <c r="B1112" s="7"/>
      <c r="C1112" s="7"/>
      <c r="D1112" s="44"/>
      <c r="E1112" s="45"/>
      <c r="F1112" s="46"/>
      <c r="G1112" s="47"/>
      <c r="H1112" s="47"/>
      <c r="I1112" s="47"/>
      <c r="J1112" s="47"/>
      <c r="K1112" s="45"/>
      <c r="L1112" s="45"/>
      <c r="M1112" s="17"/>
      <c r="N1112" s="18"/>
      <c r="O1112" s="18"/>
      <c r="P1112" s="4"/>
    </row>
    <row r="1113" spans="2:16">
      <c r="B1113" s="7"/>
      <c r="C1113" s="7"/>
      <c r="D1113" s="44"/>
      <c r="E1113" s="45"/>
      <c r="F1113" s="46"/>
      <c r="G1113" s="47"/>
      <c r="H1113" s="47"/>
      <c r="I1113" s="47"/>
      <c r="J1113" s="47"/>
      <c r="K1113" s="45"/>
      <c r="L1113" s="45"/>
      <c r="M1113" s="17"/>
      <c r="N1113" s="18"/>
      <c r="O1113" s="18"/>
      <c r="P1113" s="4"/>
    </row>
    <row r="1114" spans="2:16">
      <c r="B1114" s="7"/>
      <c r="C1114" s="7"/>
      <c r="D1114" s="44"/>
      <c r="E1114" s="45"/>
      <c r="F1114" s="46"/>
      <c r="G1114" s="47"/>
      <c r="H1114" s="47"/>
      <c r="I1114" s="47"/>
      <c r="J1114" s="47"/>
      <c r="K1114" s="45"/>
      <c r="L1114" s="45"/>
      <c r="M1114" s="17"/>
      <c r="N1114" s="18"/>
      <c r="O1114" s="18"/>
      <c r="P1114" s="4"/>
    </row>
    <row r="1115" spans="2:16">
      <c r="B1115" s="7"/>
      <c r="C1115" s="7"/>
      <c r="D1115" s="44"/>
      <c r="E1115" s="45"/>
      <c r="F1115" s="46"/>
      <c r="G1115" s="47"/>
      <c r="H1115" s="47"/>
      <c r="I1115" s="47"/>
      <c r="J1115" s="47"/>
      <c r="K1115" s="45"/>
      <c r="L1115" s="45"/>
      <c r="M1115" s="17"/>
      <c r="N1115" s="18"/>
      <c r="O1115" s="18"/>
      <c r="P1115" s="4"/>
    </row>
    <row r="1116" spans="2:16">
      <c r="B1116" s="7"/>
      <c r="C1116" s="7"/>
      <c r="D1116" s="44"/>
      <c r="E1116" s="45"/>
      <c r="F1116" s="46"/>
      <c r="G1116" s="47"/>
      <c r="H1116" s="47"/>
      <c r="I1116" s="47"/>
      <c r="J1116" s="47"/>
      <c r="K1116" s="45"/>
      <c r="L1116" s="45"/>
      <c r="M1116" s="17"/>
      <c r="N1116" s="18"/>
      <c r="O1116" s="18"/>
      <c r="P1116" s="4"/>
    </row>
    <row r="1117" spans="2:16">
      <c r="B1117" s="7"/>
      <c r="C1117" s="7"/>
      <c r="D1117" s="44"/>
      <c r="E1117" s="45"/>
      <c r="F1117" s="46"/>
      <c r="G1117" s="47"/>
      <c r="H1117" s="47"/>
      <c r="I1117" s="47"/>
      <c r="J1117" s="47"/>
      <c r="K1117" s="45"/>
      <c r="L1117" s="45"/>
      <c r="M1117" s="17"/>
      <c r="N1117" s="18"/>
      <c r="O1117" s="18"/>
      <c r="P1117" s="4"/>
    </row>
    <row r="1118" spans="2:16">
      <c r="B1118" s="7"/>
      <c r="C1118" s="7"/>
      <c r="D1118" s="44"/>
      <c r="E1118" s="45"/>
      <c r="F1118" s="46"/>
      <c r="G1118" s="47"/>
      <c r="H1118" s="47"/>
      <c r="I1118" s="47"/>
      <c r="J1118" s="47"/>
      <c r="K1118" s="45"/>
      <c r="L1118" s="45"/>
      <c r="M1118" s="17"/>
      <c r="N1118" s="18"/>
      <c r="O1118" s="18"/>
      <c r="P1118" s="4"/>
    </row>
    <row r="1119" spans="2:16">
      <c r="B1119" s="7"/>
      <c r="C1119" s="7"/>
      <c r="D1119" s="44"/>
      <c r="E1119" s="45"/>
      <c r="F1119" s="46"/>
      <c r="G1119" s="47"/>
      <c r="H1119" s="47"/>
      <c r="I1119" s="47"/>
      <c r="J1119" s="47"/>
      <c r="K1119" s="45"/>
      <c r="L1119" s="45"/>
      <c r="M1119" s="17"/>
      <c r="N1119" s="18"/>
      <c r="O1119" s="18"/>
      <c r="P1119" s="4"/>
    </row>
    <row r="1120" spans="2:16">
      <c r="B1120" s="7"/>
      <c r="C1120" s="7"/>
      <c r="D1120" s="44"/>
      <c r="E1120" s="45"/>
      <c r="F1120" s="46"/>
      <c r="G1120" s="47"/>
      <c r="H1120" s="47"/>
      <c r="I1120" s="47"/>
      <c r="J1120" s="47"/>
      <c r="K1120" s="45"/>
      <c r="L1120" s="45"/>
      <c r="M1120" s="17"/>
      <c r="N1120" s="18"/>
      <c r="O1120" s="18"/>
      <c r="P1120" s="4"/>
    </row>
    <row r="1121" spans="2:16">
      <c r="B1121" s="7"/>
      <c r="C1121" s="7"/>
      <c r="D1121" s="44"/>
      <c r="E1121" s="45"/>
      <c r="F1121" s="46"/>
      <c r="G1121" s="47"/>
      <c r="H1121" s="47"/>
      <c r="I1121" s="47"/>
      <c r="J1121" s="47"/>
      <c r="K1121" s="45"/>
      <c r="L1121" s="45"/>
      <c r="M1121" s="17"/>
      <c r="N1121" s="18"/>
      <c r="O1121" s="18"/>
      <c r="P1121" s="4"/>
    </row>
    <row r="1122" spans="2:16">
      <c r="B1122" s="7"/>
      <c r="C1122" s="7"/>
      <c r="D1122" s="44"/>
      <c r="E1122" s="45"/>
      <c r="F1122" s="46"/>
      <c r="G1122" s="47"/>
      <c r="H1122" s="47"/>
      <c r="I1122" s="47"/>
      <c r="J1122" s="47"/>
      <c r="K1122" s="45"/>
      <c r="L1122" s="45"/>
      <c r="M1122" s="17"/>
      <c r="N1122" s="18"/>
      <c r="O1122" s="18"/>
      <c r="P1122" s="4"/>
    </row>
    <row r="1123" spans="2:16">
      <c r="B1123" s="7"/>
      <c r="C1123" s="7"/>
      <c r="D1123" s="44"/>
      <c r="E1123" s="45"/>
      <c r="F1123" s="46"/>
      <c r="G1123" s="47"/>
      <c r="H1123" s="47"/>
      <c r="I1123" s="47"/>
      <c r="J1123" s="47"/>
      <c r="K1123" s="45"/>
      <c r="L1123" s="45"/>
      <c r="M1123" s="17"/>
      <c r="N1123" s="18"/>
      <c r="O1123" s="18"/>
      <c r="P1123" s="4"/>
    </row>
    <row r="1124" spans="2:16">
      <c r="B1124" s="7"/>
      <c r="C1124" s="7"/>
      <c r="D1124" s="44"/>
      <c r="E1124" s="45"/>
      <c r="F1124" s="46"/>
      <c r="G1124" s="47"/>
      <c r="H1124" s="47"/>
      <c r="I1124" s="47"/>
      <c r="J1124" s="47"/>
      <c r="K1124" s="45"/>
      <c r="L1124" s="45"/>
      <c r="M1124" s="17"/>
      <c r="N1124" s="18"/>
      <c r="O1124" s="18"/>
      <c r="P1124" s="4"/>
    </row>
    <row r="1125" spans="2:16">
      <c r="B1125" s="7"/>
      <c r="C1125" s="7"/>
      <c r="D1125" s="44"/>
      <c r="E1125" s="45"/>
      <c r="F1125" s="46"/>
      <c r="G1125" s="47"/>
      <c r="H1125" s="47"/>
      <c r="I1125" s="47"/>
      <c r="J1125" s="47"/>
      <c r="K1125" s="45"/>
      <c r="L1125" s="45"/>
      <c r="M1125" s="17"/>
      <c r="N1125" s="18"/>
      <c r="O1125" s="18"/>
      <c r="P1125" s="4"/>
    </row>
    <row r="1126" spans="2:16">
      <c r="B1126" s="7"/>
      <c r="C1126" s="7"/>
      <c r="D1126" s="44"/>
      <c r="E1126" s="45"/>
      <c r="F1126" s="46"/>
      <c r="G1126" s="47"/>
      <c r="H1126" s="47"/>
      <c r="I1126" s="47"/>
      <c r="J1126" s="47"/>
      <c r="K1126" s="45"/>
      <c r="L1126" s="45"/>
      <c r="M1126" s="17"/>
      <c r="N1126" s="18"/>
      <c r="O1126" s="18"/>
      <c r="P1126" s="4"/>
    </row>
    <row r="1127" spans="2:16">
      <c r="B1127" s="7"/>
      <c r="C1127" s="7"/>
      <c r="D1127" s="44"/>
      <c r="E1127" s="45"/>
      <c r="F1127" s="46"/>
      <c r="G1127" s="47"/>
      <c r="H1127" s="47"/>
      <c r="I1127" s="47"/>
      <c r="J1127" s="47"/>
      <c r="K1127" s="45"/>
      <c r="L1127" s="45"/>
      <c r="M1127" s="17"/>
      <c r="N1127" s="18"/>
      <c r="O1127" s="18"/>
      <c r="P1127" s="4"/>
    </row>
    <row r="1128" spans="2:16">
      <c r="B1128" s="7"/>
      <c r="C1128" s="7"/>
      <c r="D1128" s="44"/>
      <c r="E1128" s="45"/>
      <c r="F1128" s="46"/>
      <c r="G1128" s="47"/>
      <c r="H1128" s="47"/>
      <c r="I1128" s="47"/>
      <c r="J1128" s="47"/>
      <c r="K1128" s="45"/>
      <c r="L1128" s="45"/>
      <c r="M1128" s="17"/>
      <c r="N1128" s="18"/>
      <c r="O1128" s="18"/>
      <c r="P1128" s="4"/>
    </row>
    <row r="1129" spans="2:16">
      <c r="B1129" s="7"/>
      <c r="C1129" s="7"/>
      <c r="D1129" s="44"/>
      <c r="E1129" s="45"/>
      <c r="F1129" s="46"/>
      <c r="G1129" s="47"/>
      <c r="H1129" s="47"/>
      <c r="I1129" s="47"/>
      <c r="J1129" s="47"/>
      <c r="K1129" s="45"/>
      <c r="L1129" s="45"/>
      <c r="M1129" s="17"/>
      <c r="N1129" s="18"/>
      <c r="O1129" s="18"/>
      <c r="P1129" s="4"/>
    </row>
    <row r="1130" spans="2:16">
      <c r="B1130" s="7"/>
      <c r="C1130" s="7"/>
      <c r="D1130" s="44"/>
      <c r="E1130" s="45"/>
      <c r="F1130" s="46"/>
      <c r="G1130" s="47"/>
      <c r="H1130" s="47"/>
      <c r="I1130" s="47"/>
      <c r="J1130" s="47"/>
      <c r="K1130" s="45"/>
      <c r="L1130" s="45"/>
      <c r="M1130" s="17"/>
      <c r="N1130" s="18"/>
      <c r="O1130" s="18"/>
      <c r="P1130" s="4"/>
    </row>
    <row r="1131" spans="2:16">
      <c r="B1131" s="7"/>
      <c r="C1131" s="7"/>
      <c r="D1131" s="44"/>
      <c r="E1131" s="45"/>
      <c r="F1131" s="46"/>
      <c r="G1131" s="47"/>
      <c r="H1131" s="47"/>
      <c r="I1131" s="47"/>
      <c r="J1131" s="47"/>
      <c r="K1131" s="45"/>
      <c r="L1131" s="45"/>
      <c r="M1131" s="17"/>
      <c r="N1131" s="18"/>
      <c r="O1131" s="18"/>
      <c r="P1131" s="4"/>
    </row>
    <row r="1132" spans="2:16">
      <c r="B1132" s="7"/>
      <c r="C1132" s="7"/>
      <c r="D1132" s="44"/>
      <c r="E1132" s="45"/>
      <c r="F1132" s="46"/>
      <c r="G1132" s="47"/>
      <c r="H1132" s="47"/>
      <c r="I1132" s="47"/>
      <c r="J1132" s="47"/>
      <c r="K1132" s="45"/>
      <c r="L1132" s="45"/>
      <c r="M1132" s="17"/>
      <c r="N1132" s="18"/>
      <c r="O1132" s="18"/>
      <c r="P1132" s="4"/>
    </row>
    <row r="1133" spans="2:16">
      <c r="B1133" s="7"/>
      <c r="C1133" s="7"/>
      <c r="D1133" s="44"/>
      <c r="E1133" s="45"/>
      <c r="F1133" s="46"/>
      <c r="G1133" s="47"/>
      <c r="H1133" s="47"/>
      <c r="I1133" s="47"/>
      <c r="J1133" s="47"/>
      <c r="K1133" s="45"/>
      <c r="L1133" s="45"/>
      <c r="M1133" s="17"/>
      <c r="N1133" s="18"/>
      <c r="O1133" s="18"/>
      <c r="P1133" s="4"/>
    </row>
    <row r="1134" spans="2:16">
      <c r="B1134" s="7"/>
      <c r="C1134" s="7"/>
      <c r="D1134" s="44"/>
      <c r="E1134" s="45"/>
      <c r="F1134" s="46"/>
      <c r="G1134" s="47"/>
      <c r="H1134" s="47"/>
      <c r="I1134" s="47"/>
      <c r="J1134" s="47"/>
      <c r="K1134" s="45"/>
      <c r="L1134" s="45"/>
      <c r="M1134" s="17"/>
      <c r="N1134" s="18"/>
      <c r="O1134" s="18"/>
      <c r="P1134" s="4"/>
    </row>
    <row r="1135" spans="2:16">
      <c r="B1135" s="7"/>
      <c r="C1135" s="7"/>
      <c r="D1135" s="44"/>
      <c r="E1135" s="45"/>
      <c r="F1135" s="46"/>
      <c r="G1135" s="47"/>
      <c r="H1135" s="47"/>
      <c r="I1135" s="47"/>
      <c r="J1135" s="47"/>
      <c r="K1135" s="45"/>
      <c r="L1135" s="45"/>
      <c r="M1135" s="17"/>
      <c r="N1135" s="18"/>
      <c r="O1135" s="18"/>
      <c r="P1135" s="4"/>
    </row>
    <row r="1136" spans="2:16">
      <c r="B1136" s="7"/>
      <c r="C1136" s="7"/>
      <c r="D1136" s="44"/>
      <c r="E1136" s="45"/>
      <c r="F1136" s="46"/>
      <c r="G1136" s="47"/>
      <c r="H1136" s="47"/>
      <c r="I1136" s="47"/>
      <c r="J1136" s="47"/>
      <c r="K1136" s="45"/>
      <c r="L1136" s="45"/>
      <c r="M1136" s="17"/>
      <c r="N1136" s="18"/>
      <c r="O1136" s="18"/>
      <c r="P1136" s="4"/>
    </row>
    <row r="1137" spans="2:16">
      <c r="B1137" s="7"/>
      <c r="C1137" s="7"/>
      <c r="D1137" s="44"/>
      <c r="E1137" s="45"/>
      <c r="F1137" s="46"/>
      <c r="G1137" s="47"/>
      <c r="H1137" s="47"/>
      <c r="I1137" s="47"/>
      <c r="J1137" s="47"/>
      <c r="K1137" s="45"/>
      <c r="L1137" s="45"/>
      <c r="M1137" s="17"/>
      <c r="N1137" s="18"/>
      <c r="O1137" s="18"/>
      <c r="P1137" s="4"/>
    </row>
    <row r="1138" spans="2:16">
      <c r="B1138" s="7"/>
      <c r="C1138" s="7"/>
      <c r="D1138" s="44"/>
      <c r="E1138" s="45"/>
      <c r="F1138" s="46"/>
      <c r="G1138" s="47"/>
      <c r="H1138" s="47"/>
      <c r="I1138" s="47"/>
      <c r="J1138" s="47"/>
      <c r="K1138" s="45"/>
      <c r="L1138" s="45"/>
      <c r="M1138" s="17"/>
      <c r="N1138" s="18"/>
      <c r="O1138" s="18"/>
      <c r="P1138" s="4"/>
    </row>
    <row r="1139" spans="2:16">
      <c r="B1139" s="7"/>
      <c r="C1139" s="7"/>
      <c r="D1139" s="44"/>
      <c r="E1139" s="45"/>
      <c r="F1139" s="46"/>
      <c r="G1139" s="47"/>
      <c r="H1139" s="47"/>
      <c r="I1139" s="47"/>
      <c r="J1139" s="47"/>
      <c r="K1139" s="45"/>
      <c r="L1139" s="45"/>
      <c r="M1139" s="17"/>
      <c r="N1139" s="18"/>
      <c r="O1139" s="18"/>
      <c r="P1139" s="4"/>
    </row>
    <row r="1140" spans="2:16">
      <c r="B1140" s="7"/>
      <c r="C1140" s="7"/>
      <c r="D1140" s="44"/>
      <c r="E1140" s="45"/>
      <c r="F1140" s="46"/>
      <c r="G1140" s="47"/>
      <c r="H1140" s="47"/>
      <c r="I1140" s="47"/>
      <c r="J1140" s="47"/>
      <c r="K1140" s="45"/>
      <c r="L1140" s="45"/>
      <c r="M1140" s="17"/>
      <c r="N1140" s="18"/>
      <c r="O1140" s="18"/>
      <c r="P1140" s="4"/>
    </row>
    <row r="1141" spans="2:16">
      <c r="B1141" s="7"/>
      <c r="C1141" s="7"/>
      <c r="D1141" s="44"/>
      <c r="E1141" s="45"/>
      <c r="F1141" s="46"/>
      <c r="G1141" s="47"/>
      <c r="H1141" s="47"/>
      <c r="I1141" s="47"/>
      <c r="J1141" s="47"/>
      <c r="K1141" s="45"/>
      <c r="L1141" s="45"/>
      <c r="M1141" s="17"/>
      <c r="N1141" s="18"/>
      <c r="O1141" s="18"/>
      <c r="P1141" s="4"/>
    </row>
    <row r="1142" spans="2:16">
      <c r="B1142" s="7"/>
      <c r="C1142" s="7"/>
      <c r="D1142" s="44"/>
      <c r="E1142" s="45"/>
      <c r="F1142" s="46"/>
      <c r="G1142" s="47"/>
      <c r="H1142" s="47"/>
      <c r="I1142" s="47"/>
      <c r="J1142" s="47"/>
      <c r="K1142" s="45"/>
      <c r="L1142" s="45"/>
      <c r="M1142" s="17"/>
      <c r="N1142" s="18"/>
      <c r="O1142" s="18"/>
      <c r="P1142" s="4"/>
    </row>
    <row r="1143" spans="2:16">
      <c r="B1143" s="7"/>
      <c r="C1143" s="7"/>
      <c r="D1143" s="44"/>
      <c r="E1143" s="45"/>
      <c r="F1143" s="46"/>
      <c r="G1143" s="47"/>
      <c r="H1143" s="47"/>
      <c r="I1143" s="47"/>
      <c r="J1143" s="47"/>
      <c r="K1143" s="45"/>
      <c r="L1143" s="45"/>
      <c r="M1143" s="17"/>
      <c r="N1143" s="18"/>
      <c r="O1143" s="18"/>
      <c r="P1143" s="4"/>
    </row>
    <row r="1144" spans="2:16">
      <c r="B1144" s="7"/>
      <c r="C1144" s="7"/>
      <c r="D1144" s="44"/>
      <c r="E1144" s="45"/>
      <c r="F1144" s="46"/>
      <c r="G1144" s="47"/>
      <c r="H1144" s="47"/>
      <c r="I1144" s="47"/>
      <c r="J1144" s="47"/>
      <c r="K1144" s="45"/>
      <c r="L1144" s="45"/>
      <c r="M1144" s="17"/>
      <c r="N1144" s="18"/>
      <c r="O1144" s="18"/>
      <c r="P1144" s="4"/>
    </row>
    <row r="1145" spans="2:16">
      <c r="B1145" s="7"/>
      <c r="C1145" s="7"/>
      <c r="D1145" s="44"/>
      <c r="E1145" s="45"/>
      <c r="F1145" s="46"/>
      <c r="G1145" s="47"/>
      <c r="H1145" s="47"/>
      <c r="I1145" s="47"/>
      <c r="J1145" s="47"/>
      <c r="K1145" s="45"/>
      <c r="L1145" s="45"/>
      <c r="M1145" s="17"/>
      <c r="N1145" s="18"/>
      <c r="O1145" s="18"/>
      <c r="P1145" s="4"/>
    </row>
    <row r="1146" spans="2:16">
      <c r="B1146" s="7"/>
      <c r="C1146" s="7"/>
      <c r="D1146" s="44"/>
      <c r="E1146" s="45"/>
      <c r="F1146" s="46"/>
      <c r="G1146" s="47"/>
      <c r="H1146" s="47"/>
      <c r="I1146" s="47"/>
      <c r="J1146" s="47"/>
      <c r="K1146" s="45"/>
      <c r="L1146" s="45"/>
      <c r="M1146" s="17"/>
      <c r="N1146" s="18"/>
      <c r="O1146" s="18"/>
      <c r="P1146" s="4"/>
    </row>
    <row r="1147" spans="2:16">
      <c r="B1147" s="7"/>
      <c r="C1147" s="7"/>
      <c r="D1147" s="44"/>
      <c r="E1147" s="45"/>
      <c r="F1147" s="46"/>
      <c r="G1147" s="47"/>
      <c r="H1147" s="47"/>
      <c r="I1147" s="47"/>
      <c r="J1147" s="47"/>
      <c r="K1147" s="45"/>
      <c r="L1147" s="45"/>
      <c r="M1147" s="17"/>
      <c r="N1147" s="18"/>
      <c r="O1147" s="18"/>
      <c r="P1147" s="4"/>
    </row>
    <row r="1148" spans="2:16">
      <c r="B1148" s="7"/>
      <c r="C1148" s="7"/>
      <c r="D1148" s="44"/>
      <c r="E1148" s="45"/>
      <c r="F1148" s="46"/>
      <c r="G1148" s="47"/>
      <c r="H1148" s="47"/>
      <c r="I1148" s="47"/>
      <c r="J1148" s="47"/>
      <c r="K1148" s="45"/>
      <c r="L1148" s="45"/>
      <c r="M1148" s="17"/>
      <c r="N1148" s="18"/>
      <c r="O1148" s="18"/>
      <c r="P1148" s="4"/>
    </row>
    <row r="1149" spans="2:16">
      <c r="B1149" s="7"/>
      <c r="C1149" s="7"/>
      <c r="D1149" s="44"/>
      <c r="E1149" s="45"/>
      <c r="F1149" s="46"/>
      <c r="G1149" s="47"/>
      <c r="H1149" s="47"/>
      <c r="I1149" s="47"/>
      <c r="J1149" s="47"/>
      <c r="K1149" s="45"/>
      <c r="L1149" s="45"/>
      <c r="M1149" s="17"/>
      <c r="N1149" s="18"/>
      <c r="O1149" s="18"/>
      <c r="P1149" s="4"/>
    </row>
    <row r="1150" spans="2:16">
      <c r="B1150" s="7"/>
      <c r="C1150" s="7"/>
      <c r="D1150" s="44"/>
      <c r="E1150" s="45"/>
      <c r="F1150" s="46"/>
      <c r="G1150" s="47"/>
      <c r="H1150" s="47"/>
      <c r="I1150" s="47"/>
      <c r="J1150" s="47"/>
      <c r="K1150" s="45"/>
      <c r="L1150" s="45"/>
      <c r="M1150" s="17"/>
      <c r="N1150" s="18"/>
      <c r="O1150" s="18"/>
      <c r="P1150" s="4"/>
    </row>
    <row r="1151" spans="2:16">
      <c r="B1151" s="7"/>
      <c r="C1151" s="7"/>
      <c r="D1151" s="44"/>
      <c r="E1151" s="45"/>
      <c r="F1151" s="46"/>
      <c r="G1151" s="47"/>
      <c r="H1151" s="47"/>
      <c r="I1151" s="47"/>
      <c r="J1151" s="47"/>
      <c r="K1151" s="45"/>
      <c r="L1151" s="45"/>
      <c r="M1151" s="17"/>
      <c r="N1151" s="18"/>
      <c r="O1151" s="18"/>
      <c r="P1151" s="4"/>
    </row>
    <row r="1152" spans="2:16">
      <c r="B1152" s="7"/>
      <c r="C1152" s="7"/>
      <c r="D1152" s="44"/>
      <c r="E1152" s="45"/>
      <c r="F1152" s="46"/>
      <c r="G1152" s="47"/>
      <c r="H1152" s="47"/>
      <c r="I1152" s="47"/>
      <c r="J1152" s="47"/>
      <c r="K1152" s="45"/>
      <c r="L1152" s="45"/>
      <c r="M1152" s="17"/>
      <c r="N1152" s="18"/>
      <c r="O1152" s="18"/>
      <c r="P1152" s="4"/>
    </row>
    <row r="1153" spans="2:16">
      <c r="B1153" s="7"/>
      <c r="C1153" s="7"/>
      <c r="D1153" s="44"/>
      <c r="E1153" s="45"/>
      <c r="F1153" s="46"/>
      <c r="G1153" s="47"/>
      <c r="H1153" s="47"/>
      <c r="I1153" s="47"/>
      <c r="J1153" s="47"/>
      <c r="K1153" s="45"/>
      <c r="L1153" s="45"/>
      <c r="M1153" s="17"/>
      <c r="N1153" s="18"/>
      <c r="O1153" s="18"/>
      <c r="P1153" s="4"/>
    </row>
    <row r="1154" spans="2:16">
      <c r="B1154" s="7"/>
      <c r="C1154" s="7"/>
      <c r="D1154" s="44"/>
      <c r="E1154" s="45"/>
      <c r="F1154" s="46"/>
      <c r="G1154" s="47"/>
      <c r="H1154" s="47"/>
      <c r="I1154" s="47"/>
      <c r="J1154" s="47"/>
      <c r="K1154" s="45"/>
      <c r="L1154" s="45"/>
      <c r="M1154" s="17"/>
      <c r="N1154" s="18"/>
      <c r="O1154" s="18"/>
      <c r="P1154" s="4"/>
    </row>
    <row r="1155" spans="2:16">
      <c r="B1155" s="7"/>
      <c r="C1155" s="7"/>
      <c r="D1155" s="44"/>
      <c r="E1155" s="45"/>
      <c r="F1155" s="46"/>
      <c r="G1155" s="47"/>
      <c r="H1155" s="47"/>
      <c r="I1155" s="47"/>
      <c r="J1155" s="47"/>
      <c r="K1155" s="45"/>
      <c r="L1155" s="45"/>
      <c r="M1155" s="17"/>
      <c r="N1155" s="18"/>
      <c r="O1155" s="18"/>
      <c r="P1155" s="4"/>
    </row>
    <row r="1156" spans="2:16">
      <c r="B1156" s="7"/>
      <c r="C1156" s="7"/>
      <c r="D1156" s="44"/>
      <c r="E1156" s="45"/>
      <c r="F1156" s="46"/>
      <c r="G1156" s="47"/>
      <c r="H1156" s="47"/>
      <c r="I1156" s="47"/>
      <c r="J1156" s="47"/>
      <c r="K1156" s="45"/>
      <c r="L1156" s="45"/>
      <c r="M1156" s="17"/>
      <c r="N1156" s="18"/>
      <c r="O1156" s="18"/>
      <c r="P1156" s="4"/>
    </row>
    <row r="1157" spans="2:16">
      <c r="B1157" s="7"/>
      <c r="C1157" s="7"/>
      <c r="D1157" s="44"/>
      <c r="E1157" s="45"/>
      <c r="F1157" s="46"/>
      <c r="G1157" s="47"/>
      <c r="H1157" s="47"/>
      <c r="I1157" s="47"/>
      <c r="J1157" s="47"/>
      <c r="K1157" s="45"/>
      <c r="L1157" s="45"/>
      <c r="M1157" s="17"/>
      <c r="N1157" s="18"/>
      <c r="O1157" s="18"/>
      <c r="P1157" s="4"/>
    </row>
    <row r="1158" spans="2:16">
      <c r="B1158" s="7"/>
      <c r="C1158" s="7"/>
      <c r="D1158" s="44"/>
      <c r="E1158" s="45"/>
      <c r="F1158" s="46"/>
      <c r="G1158" s="47"/>
      <c r="H1158" s="47"/>
      <c r="I1158" s="47"/>
      <c r="J1158" s="47"/>
      <c r="K1158" s="45"/>
      <c r="L1158" s="45"/>
      <c r="M1158" s="17"/>
      <c r="N1158" s="18"/>
      <c r="O1158" s="18"/>
      <c r="P1158" s="4"/>
    </row>
    <row r="1159" spans="2:16">
      <c r="B1159" s="7"/>
      <c r="C1159" s="7"/>
      <c r="D1159" s="44"/>
      <c r="E1159" s="45"/>
      <c r="F1159" s="46"/>
      <c r="G1159" s="47"/>
      <c r="H1159" s="47"/>
      <c r="I1159" s="47"/>
      <c r="J1159" s="47"/>
      <c r="K1159" s="45"/>
      <c r="L1159" s="45"/>
      <c r="M1159" s="17"/>
      <c r="N1159" s="18"/>
      <c r="O1159" s="18"/>
      <c r="P1159" s="4"/>
    </row>
    <row r="1160" spans="2:16">
      <c r="B1160" s="7"/>
      <c r="C1160" s="7"/>
      <c r="D1160" s="44"/>
      <c r="E1160" s="45"/>
      <c r="F1160" s="46"/>
      <c r="G1160" s="47"/>
      <c r="H1160" s="47"/>
      <c r="I1160" s="47"/>
      <c r="J1160" s="47"/>
      <c r="K1160" s="45"/>
      <c r="L1160" s="45"/>
      <c r="M1160" s="17"/>
      <c r="N1160" s="18"/>
      <c r="O1160" s="18"/>
      <c r="P1160" s="4"/>
    </row>
    <row r="1161" spans="2:16">
      <c r="B1161" s="7"/>
      <c r="C1161" s="7"/>
      <c r="D1161" s="44"/>
      <c r="E1161" s="45"/>
      <c r="F1161" s="46"/>
      <c r="G1161" s="47"/>
      <c r="H1161" s="47"/>
      <c r="I1161" s="47"/>
      <c r="J1161" s="47"/>
      <c r="K1161" s="45"/>
      <c r="L1161" s="45"/>
      <c r="M1161" s="17"/>
      <c r="N1161" s="18"/>
      <c r="O1161" s="18"/>
      <c r="P1161" s="4"/>
    </row>
    <row r="1162" spans="2:16">
      <c r="B1162" s="7"/>
      <c r="C1162" s="7"/>
      <c r="D1162" s="44"/>
      <c r="E1162" s="45"/>
      <c r="F1162" s="46"/>
      <c r="G1162" s="47"/>
      <c r="H1162" s="47"/>
      <c r="I1162" s="47"/>
      <c r="J1162" s="47"/>
      <c r="K1162" s="45"/>
      <c r="L1162" s="45"/>
      <c r="M1162" s="17"/>
      <c r="N1162" s="18"/>
      <c r="O1162" s="18"/>
      <c r="P1162" s="4"/>
    </row>
    <row r="1163" spans="2:16">
      <c r="B1163" s="7"/>
      <c r="C1163" s="7"/>
      <c r="D1163" s="44"/>
      <c r="E1163" s="45"/>
      <c r="F1163" s="46"/>
      <c r="G1163" s="47"/>
      <c r="H1163" s="47"/>
      <c r="I1163" s="47"/>
      <c r="J1163" s="47"/>
      <c r="K1163" s="45"/>
      <c r="L1163" s="45"/>
      <c r="M1163" s="17"/>
      <c r="N1163" s="18"/>
      <c r="O1163" s="18"/>
      <c r="P1163" s="4"/>
    </row>
    <row r="1164" spans="2:16">
      <c r="B1164" s="7"/>
      <c r="C1164" s="7"/>
      <c r="D1164" s="44"/>
      <c r="E1164" s="45"/>
      <c r="F1164" s="46"/>
      <c r="G1164" s="47"/>
      <c r="H1164" s="47"/>
      <c r="I1164" s="47"/>
      <c r="J1164" s="47"/>
      <c r="K1164" s="45"/>
      <c r="L1164" s="45"/>
      <c r="M1164" s="17"/>
      <c r="N1164" s="18"/>
      <c r="O1164" s="18"/>
      <c r="P1164" s="4"/>
    </row>
    <row r="1165" spans="2:16">
      <c r="B1165" s="7"/>
      <c r="C1165" s="7"/>
      <c r="D1165" s="44"/>
      <c r="E1165" s="45"/>
      <c r="F1165" s="46"/>
      <c r="G1165" s="47"/>
      <c r="H1165" s="47"/>
      <c r="I1165" s="47"/>
      <c r="J1165" s="47"/>
      <c r="K1165" s="45"/>
      <c r="L1165" s="45"/>
      <c r="M1165" s="17"/>
      <c r="N1165" s="18"/>
      <c r="O1165" s="18"/>
      <c r="P1165" s="4"/>
    </row>
    <row r="1166" spans="2:16">
      <c r="B1166" s="7"/>
      <c r="C1166" s="7"/>
      <c r="D1166" s="44"/>
      <c r="E1166" s="45"/>
      <c r="F1166" s="46"/>
      <c r="G1166" s="47"/>
      <c r="H1166" s="47"/>
      <c r="I1166" s="47"/>
      <c r="J1166" s="47"/>
      <c r="K1166" s="45"/>
      <c r="L1166" s="45"/>
      <c r="M1166" s="17"/>
      <c r="N1166" s="18"/>
      <c r="O1166" s="18"/>
      <c r="P1166" s="4"/>
    </row>
    <row r="1167" spans="2:16">
      <c r="B1167" s="7"/>
      <c r="C1167" s="7"/>
      <c r="D1167" s="44"/>
      <c r="E1167" s="45"/>
      <c r="F1167" s="46"/>
      <c r="G1167" s="47"/>
      <c r="H1167" s="47"/>
      <c r="I1167" s="47"/>
      <c r="J1167" s="47"/>
      <c r="K1167" s="45"/>
      <c r="L1167" s="45"/>
      <c r="M1167" s="17"/>
      <c r="N1167" s="18"/>
      <c r="O1167" s="18"/>
      <c r="P1167" s="4"/>
    </row>
    <row r="1168" spans="2:16">
      <c r="B1168" s="7"/>
      <c r="C1168" s="7"/>
      <c r="D1168" s="44"/>
      <c r="E1168" s="45"/>
      <c r="F1168" s="46"/>
      <c r="G1168" s="47"/>
      <c r="H1168" s="47"/>
      <c r="I1168" s="47"/>
      <c r="J1168" s="47"/>
      <c r="K1168" s="45"/>
      <c r="L1168" s="45"/>
      <c r="M1168" s="17"/>
      <c r="N1168" s="18"/>
      <c r="O1168" s="18"/>
      <c r="P1168" s="4"/>
    </row>
    <row r="1169" spans="2:16">
      <c r="B1169" s="7"/>
      <c r="C1169" s="7"/>
      <c r="D1169" s="44"/>
      <c r="E1169" s="45"/>
      <c r="F1169" s="46"/>
      <c r="G1169" s="47"/>
      <c r="H1169" s="47"/>
      <c r="I1169" s="47"/>
      <c r="J1169" s="47"/>
      <c r="K1169" s="45"/>
      <c r="L1169" s="45"/>
      <c r="M1169" s="17"/>
      <c r="N1169" s="18"/>
      <c r="O1169" s="18"/>
      <c r="P1169" s="4"/>
    </row>
    <row r="1170" spans="2:16">
      <c r="B1170" s="7"/>
      <c r="C1170" s="7"/>
      <c r="D1170" s="44"/>
      <c r="E1170" s="45"/>
      <c r="F1170" s="46"/>
      <c r="G1170" s="47"/>
      <c r="H1170" s="47"/>
      <c r="I1170" s="47"/>
      <c r="J1170" s="47"/>
      <c r="K1170" s="45"/>
      <c r="L1170" s="45"/>
      <c r="M1170" s="17"/>
      <c r="N1170" s="18"/>
      <c r="O1170" s="18"/>
      <c r="P1170" s="4"/>
    </row>
    <row r="1171" spans="2:16">
      <c r="B1171" s="7"/>
      <c r="C1171" s="7"/>
      <c r="D1171" s="44"/>
      <c r="E1171" s="45"/>
      <c r="F1171" s="46"/>
      <c r="G1171" s="47"/>
      <c r="H1171" s="47"/>
      <c r="I1171" s="47"/>
      <c r="J1171" s="47"/>
      <c r="K1171" s="45"/>
      <c r="L1171" s="45"/>
      <c r="M1171" s="17"/>
      <c r="N1171" s="18"/>
      <c r="O1171" s="18"/>
      <c r="P1171" s="4"/>
    </row>
    <row r="1172" spans="2:16">
      <c r="B1172" s="7"/>
      <c r="C1172" s="7"/>
      <c r="D1172" s="44"/>
      <c r="E1172" s="45"/>
      <c r="F1172" s="46"/>
      <c r="G1172" s="47"/>
      <c r="H1172" s="47"/>
      <c r="I1172" s="47"/>
      <c r="J1172" s="47"/>
      <c r="K1172" s="45"/>
      <c r="L1172" s="45"/>
      <c r="M1172" s="17"/>
      <c r="N1172" s="18"/>
      <c r="O1172" s="18"/>
      <c r="P1172" s="4"/>
    </row>
    <row r="1173" spans="2:16">
      <c r="B1173" s="7"/>
      <c r="C1173" s="7"/>
      <c r="D1173" s="44"/>
      <c r="E1173" s="45"/>
      <c r="F1173" s="46"/>
      <c r="G1173" s="47"/>
      <c r="H1173" s="47"/>
      <c r="I1173" s="47"/>
      <c r="J1173" s="47"/>
      <c r="K1173" s="45"/>
      <c r="L1173" s="45"/>
      <c r="M1173" s="17"/>
      <c r="N1173" s="18"/>
      <c r="O1173" s="18"/>
      <c r="P1173" s="4"/>
    </row>
    <row r="1174" spans="2:16">
      <c r="B1174" s="7"/>
      <c r="C1174" s="7"/>
      <c r="D1174" s="44"/>
      <c r="E1174" s="45"/>
      <c r="F1174" s="46"/>
      <c r="G1174" s="47"/>
      <c r="H1174" s="47"/>
      <c r="I1174" s="47"/>
      <c r="J1174" s="47"/>
      <c r="K1174" s="45"/>
      <c r="L1174" s="45"/>
      <c r="M1174" s="17"/>
      <c r="N1174" s="18"/>
      <c r="O1174" s="18"/>
      <c r="P1174" s="4"/>
    </row>
    <row r="1175" spans="2:16">
      <c r="B1175" s="7"/>
      <c r="C1175" s="7"/>
      <c r="D1175" s="44"/>
      <c r="E1175" s="45"/>
      <c r="F1175" s="46"/>
      <c r="G1175" s="47"/>
      <c r="H1175" s="47"/>
      <c r="I1175" s="47"/>
      <c r="J1175" s="47"/>
      <c r="K1175" s="45"/>
      <c r="L1175" s="45"/>
      <c r="M1175" s="17"/>
      <c r="N1175" s="18"/>
      <c r="O1175" s="18"/>
      <c r="P1175" s="4"/>
    </row>
    <row r="1176" spans="2:16">
      <c r="B1176" s="7"/>
      <c r="C1176" s="7"/>
      <c r="D1176" s="44"/>
      <c r="E1176" s="45"/>
      <c r="F1176" s="46"/>
      <c r="G1176" s="47"/>
      <c r="H1176" s="47"/>
      <c r="I1176" s="47"/>
      <c r="J1176" s="47"/>
      <c r="K1176" s="45"/>
      <c r="L1176" s="45"/>
      <c r="M1176" s="17"/>
      <c r="N1176" s="18"/>
      <c r="O1176" s="18"/>
      <c r="P1176" s="4"/>
    </row>
    <row r="1177" spans="2:16">
      <c r="B1177" s="7"/>
      <c r="C1177" s="7"/>
      <c r="D1177" s="44"/>
      <c r="E1177" s="45"/>
      <c r="F1177" s="46"/>
      <c r="G1177" s="47"/>
      <c r="H1177" s="47"/>
      <c r="I1177" s="47"/>
      <c r="J1177" s="47"/>
      <c r="K1177" s="45"/>
      <c r="L1177" s="45"/>
      <c r="M1177" s="17"/>
      <c r="N1177" s="18"/>
      <c r="O1177" s="18"/>
      <c r="P1177" s="4"/>
    </row>
    <row r="1178" spans="2:16">
      <c r="B1178" s="7"/>
      <c r="C1178" s="7"/>
      <c r="D1178" s="44"/>
      <c r="E1178" s="45"/>
      <c r="F1178" s="46"/>
      <c r="G1178" s="47"/>
      <c r="H1178" s="47"/>
      <c r="I1178" s="47"/>
      <c r="J1178" s="47"/>
      <c r="K1178" s="45"/>
      <c r="L1178" s="45"/>
      <c r="M1178" s="17"/>
      <c r="N1178" s="18"/>
      <c r="O1178" s="18"/>
      <c r="P1178" s="4"/>
    </row>
    <row r="1179" spans="2:16">
      <c r="B1179" s="7"/>
      <c r="C1179" s="7"/>
      <c r="D1179" s="44"/>
      <c r="E1179" s="45"/>
      <c r="F1179" s="46"/>
      <c r="G1179" s="47"/>
      <c r="H1179" s="47"/>
      <c r="I1179" s="47"/>
      <c r="J1179" s="47"/>
      <c r="K1179" s="45"/>
      <c r="L1179" s="45"/>
      <c r="M1179" s="17"/>
      <c r="N1179" s="18"/>
      <c r="O1179" s="18"/>
      <c r="P1179" s="4"/>
    </row>
    <row r="1180" spans="2:16">
      <c r="B1180" s="7"/>
      <c r="C1180" s="7"/>
      <c r="D1180" s="44"/>
      <c r="E1180" s="45"/>
      <c r="F1180" s="46"/>
      <c r="G1180" s="47"/>
      <c r="H1180" s="47"/>
      <c r="I1180" s="47"/>
      <c r="J1180" s="47"/>
      <c r="K1180" s="45"/>
      <c r="L1180" s="45"/>
      <c r="M1180" s="17"/>
      <c r="N1180" s="18"/>
      <c r="O1180" s="18"/>
      <c r="P1180" s="4"/>
    </row>
    <row r="1181" spans="2:16">
      <c r="B1181" s="7"/>
      <c r="C1181" s="7"/>
      <c r="D1181" s="44"/>
      <c r="E1181" s="45"/>
      <c r="F1181" s="46"/>
      <c r="G1181" s="47"/>
      <c r="H1181" s="47"/>
      <c r="I1181" s="47"/>
      <c r="J1181" s="47"/>
      <c r="K1181" s="45"/>
      <c r="L1181" s="45"/>
      <c r="M1181" s="17"/>
      <c r="N1181" s="18"/>
      <c r="O1181" s="18"/>
      <c r="P1181" s="4"/>
    </row>
    <row r="1182" spans="2:16">
      <c r="B1182" s="7"/>
      <c r="C1182" s="7"/>
      <c r="D1182" s="44"/>
      <c r="E1182" s="45"/>
      <c r="F1182" s="46"/>
      <c r="G1182" s="47"/>
      <c r="H1182" s="47"/>
      <c r="I1182" s="47"/>
      <c r="J1182" s="47"/>
      <c r="K1182" s="45"/>
      <c r="L1182" s="45"/>
      <c r="M1182" s="17"/>
      <c r="N1182" s="18"/>
      <c r="O1182" s="18"/>
      <c r="P1182" s="4"/>
    </row>
    <row r="1183" spans="2:16">
      <c r="B1183" s="7"/>
      <c r="C1183" s="7"/>
      <c r="D1183" s="44"/>
      <c r="E1183" s="45"/>
      <c r="F1183" s="46"/>
      <c r="G1183" s="47"/>
      <c r="H1183" s="47"/>
      <c r="I1183" s="47"/>
      <c r="J1183" s="47"/>
      <c r="K1183" s="45"/>
      <c r="L1183" s="45"/>
      <c r="M1183" s="17"/>
      <c r="N1183" s="18"/>
      <c r="O1183" s="18"/>
      <c r="P1183" s="4"/>
    </row>
    <row r="1184" spans="2:16">
      <c r="B1184" s="7"/>
      <c r="C1184" s="7"/>
      <c r="D1184" s="44"/>
      <c r="E1184" s="45"/>
      <c r="F1184" s="46"/>
      <c r="G1184" s="47"/>
      <c r="H1184" s="47"/>
      <c r="I1184" s="47"/>
      <c r="J1184" s="47"/>
      <c r="K1184" s="45"/>
      <c r="L1184" s="45"/>
      <c r="M1184" s="17"/>
      <c r="N1184" s="18"/>
      <c r="O1184" s="18"/>
      <c r="P1184" s="4"/>
    </row>
    <row r="1185" spans="2:16">
      <c r="B1185" s="7"/>
      <c r="C1185" s="7"/>
      <c r="D1185" s="44"/>
      <c r="E1185" s="45"/>
      <c r="F1185" s="46"/>
      <c r="G1185" s="47"/>
      <c r="H1185" s="47"/>
      <c r="I1185" s="47"/>
      <c r="J1185" s="47"/>
      <c r="K1185" s="45"/>
      <c r="L1185" s="45"/>
      <c r="M1185" s="17"/>
      <c r="N1185" s="18"/>
      <c r="O1185" s="18"/>
      <c r="P1185" s="4"/>
    </row>
    <row r="1186" spans="2:16">
      <c r="B1186" s="7"/>
      <c r="C1186" s="7"/>
      <c r="D1186" s="44"/>
      <c r="E1186" s="45"/>
      <c r="F1186" s="46"/>
      <c r="G1186" s="47"/>
      <c r="H1186" s="47"/>
      <c r="I1186" s="47"/>
      <c r="J1186" s="47"/>
      <c r="K1186" s="45"/>
      <c r="L1186" s="45"/>
      <c r="M1186" s="17"/>
      <c r="N1186" s="18"/>
      <c r="O1186" s="18"/>
      <c r="P1186" s="4"/>
    </row>
    <row r="1187" spans="2:16">
      <c r="B1187" s="7"/>
      <c r="C1187" s="7"/>
      <c r="D1187" s="44"/>
      <c r="E1187" s="45"/>
      <c r="F1187" s="46"/>
      <c r="G1187" s="47"/>
      <c r="H1187" s="47"/>
      <c r="I1187" s="47"/>
      <c r="J1187" s="47"/>
      <c r="K1187" s="45"/>
      <c r="L1187" s="45"/>
      <c r="M1187" s="17"/>
      <c r="N1187" s="18"/>
      <c r="O1187" s="18"/>
      <c r="P1187" s="4"/>
    </row>
    <row r="1188" spans="2:16">
      <c r="B1188" s="7"/>
      <c r="C1188" s="7"/>
      <c r="D1188" s="44"/>
      <c r="E1188" s="45"/>
      <c r="F1188" s="46"/>
      <c r="G1188" s="47"/>
      <c r="H1188" s="47"/>
      <c r="I1188" s="47"/>
      <c r="J1188" s="47"/>
      <c r="K1188" s="45"/>
      <c r="L1188" s="45"/>
      <c r="M1188" s="17"/>
      <c r="N1188" s="18"/>
      <c r="O1188" s="18"/>
      <c r="P1188" s="4"/>
    </row>
    <row r="1189" spans="2:16">
      <c r="B1189" s="7"/>
      <c r="C1189" s="7"/>
      <c r="D1189" s="44"/>
      <c r="E1189" s="45"/>
      <c r="F1189" s="46"/>
      <c r="G1189" s="47"/>
      <c r="H1189" s="47"/>
      <c r="I1189" s="47"/>
      <c r="J1189" s="47"/>
      <c r="K1189" s="45"/>
      <c r="L1189" s="45"/>
      <c r="M1189" s="17"/>
      <c r="N1189" s="18"/>
      <c r="O1189" s="18"/>
      <c r="P1189" s="4"/>
    </row>
    <row r="1190" spans="2:16">
      <c r="B1190" s="7"/>
      <c r="C1190" s="7"/>
      <c r="D1190" s="44"/>
      <c r="E1190" s="45"/>
      <c r="F1190" s="46"/>
      <c r="G1190" s="47"/>
      <c r="H1190" s="47"/>
      <c r="I1190" s="47"/>
      <c r="J1190" s="47"/>
      <c r="K1190" s="45"/>
      <c r="L1190" s="45"/>
      <c r="M1190" s="17"/>
      <c r="N1190" s="18"/>
      <c r="O1190" s="18"/>
      <c r="P1190" s="4"/>
    </row>
    <row r="1191" spans="2:16">
      <c r="B1191" s="7"/>
      <c r="C1191" s="7"/>
      <c r="D1191" s="44"/>
      <c r="E1191" s="45"/>
      <c r="F1191" s="46"/>
      <c r="G1191" s="47"/>
      <c r="H1191" s="47"/>
      <c r="I1191" s="47"/>
      <c r="J1191" s="47"/>
      <c r="K1191" s="45"/>
      <c r="L1191" s="45"/>
      <c r="M1191" s="17"/>
      <c r="N1191" s="18"/>
      <c r="O1191" s="18"/>
      <c r="P1191" s="4"/>
    </row>
    <row r="1192" spans="2:16">
      <c r="B1192" s="7"/>
      <c r="C1192" s="7"/>
      <c r="D1192" s="44"/>
      <c r="E1192" s="45"/>
      <c r="F1192" s="46"/>
      <c r="G1192" s="47"/>
      <c r="H1192" s="47"/>
      <c r="I1192" s="47"/>
      <c r="J1192" s="47"/>
      <c r="K1192" s="45"/>
      <c r="L1192" s="45"/>
      <c r="M1192" s="17"/>
      <c r="N1192" s="18"/>
      <c r="O1192" s="18"/>
      <c r="P1192" s="4"/>
    </row>
    <row r="1193" spans="2:16">
      <c r="B1193" s="7"/>
      <c r="C1193" s="7"/>
      <c r="D1193" s="44"/>
      <c r="E1193" s="45"/>
      <c r="F1193" s="46"/>
      <c r="G1193" s="47"/>
      <c r="H1193" s="47"/>
      <c r="I1193" s="47"/>
      <c r="J1193" s="47"/>
      <c r="K1193" s="45"/>
      <c r="L1193" s="45"/>
      <c r="M1193" s="17"/>
      <c r="N1193" s="18"/>
      <c r="O1193" s="18"/>
      <c r="P1193" s="4"/>
    </row>
    <row r="1194" spans="2:16">
      <c r="B1194" s="7"/>
      <c r="C1194" s="7"/>
      <c r="D1194" s="44"/>
      <c r="E1194" s="45"/>
      <c r="F1194" s="46"/>
      <c r="G1194" s="47"/>
      <c r="H1194" s="47"/>
      <c r="I1194" s="47"/>
      <c r="J1194" s="47"/>
      <c r="K1194" s="45"/>
      <c r="L1194" s="45"/>
      <c r="M1194" s="17"/>
      <c r="N1194" s="18"/>
      <c r="O1194" s="18"/>
      <c r="P1194" s="4"/>
    </row>
    <row r="1195" spans="2:16">
      <c r="B1195" s="7"/>
      <c r="C1195" s="7"/>
      <c r="D1195" s="44"/>
      <c r="E1195" s="45"/>
      <c r="F1195" s="46"/>
      <c r="G1195" s="47"/>
      <c r="H1195" s="47"/>
      <c r="I1195" s="47"/>
      <c r="J1195" s="47"/>
      <c r="K1195" s="45"/>
      <c r="L1195" s="45"/>
      <c r="M1195" s="17"/>
      <c r="N1195" s="18"/>
      <c r="O1195" s="18"/>
      <c r="P1195" s="4"/>
    </row>
    <row r="1196" spans="2:16">
      <c r="B1196" s="7"/>
      <c r="C1196" s="7"/>
      <c r="D1196" s="44"/>
      <c r="E1196" s="45"/>
      <c r="F1196" s="46"/>
      <c r="G1196" s="47"/>
      <c r="H1196" s="47"/>
      <c r="I1196" s="47"/>
      <c r="J1196" s="47"/>
      <c r="K1196" s="45"/>
      <c r="L1196" s="45"/>
      <c r="M1196" s="17"/>
      <c r="N1196" s="18"/>
      <c r="O1196" s="18"/>
      <c r="P1196" s="4"/>
    </row>
    <row r="1197" spans="2:16">
      <c r="B1197" s="7"/>
      <c r="C1197" s="7"/>
      <c r="D1197" s="44"/>
      <c r="E1197" s="45"/>
      <c r="F1197" s="46"/>
      <c r="G1197" s="47"/>
      <c r="H1197" s="47"/>
      <c r="I1197" s="47"/>
      <c r="J1197" s="47"/>
      <c r="K1197" s="45"/>
      <c r="L1197" s="45"/>
      <c r="M1197" s="17"/>
      <c r="N1197" s="18"/>
      <c r="O1197" s="18"/>
      <c r="P1197" s="4"/>
    </row>
    <row r="1198" spans="2:16">
      <c r="B1198" s="7"/>
      <c r="C1198" s="7"/>
      <c r="D1198" s="44"/>
      <c r="E1198" s="45"/>
      <c r="F1198" s="46"/>
      <c r="G1198" s="47"/>
      <c r="H1198" s="47"/>
      <c r="I1198" s="47"/>
      <c r="J1198" s="47"/>
      <c r="K1198" s="45"/>
      <c r="L1198" s="45"/>
      <c r="M1198" s="17"/>
      <c r="N1198" s="18"/>
      <c r="O1198" s="18"/>
      <c r="P1198" s="4"/>
    </row>
    <row r="1199" spans="2:16">
      <c r="B1199" s="7"/>
      <c r="C1199" s="7"/>
      <c r="D1199" s="44"/>
      <c r="E1199" s="45"/>
      <c r="F1199" s="46"/>
      <c r="G1199" s="47"/>
      <c r="H1199" s="47"/>
      <c r="I1199" s="47"/>
      <c r="J1199" s="47"/>
      <c r="K1199" s="45"/>
      <c r="L1199" s="45"/>
      <c r="M1199" s="17"/>
      <c r="N1199" s="18"/>
      <c r="O1199" s="18"/>
      <c r="P1199" s="4"/>
    </row>
    <row r="1200" spans="2:16">
      <c r="B1200" s="7"/>
      <c r="C1200" s="7"/>
      <c r="D1200" s="44"/>
      <c r="E1200" s="45"/>
      <c r="F1200" s="46"/>
      <c r="G1200" s="47"/>
      <c r="H1200" s="47"/>
      <c r="I1200" s="47"/>
      <c r="J1200" s="47"/>
      <c r="K1200" s="45"/>
      <c r="L1200" s="45"/>
      <c r="M1200" s="17"/>
      <c r="N1200" s="18"/>
      <c r="O1200" s="18"/>
      <c r="P1200" s="4"/>
    </row>
    <row r="1201" spans="2:16">
      <c r="B1201" s="7"/>
      <c r="C1201" s="7"/>
      <c r="D1201" s="44"/>
      <c r="E1201" s="45"/>
      <c r="F1201" s="46"/>
      <c r="G1201" s="47"/>
      <c r="H1201" s="47"/>
      <c r="I1201" s="47"/>
      <c r="J1201" s="47"/>
      <c r="K1201" s="45"/>
      <c r="L1201" s="45"/>
      <c r="M1201" s="17"/>
      <c r="N1201" s="18"/>
      <c r="O1201" s="18"/>
      <c r="P1201" s="4"/>
    </row>
    <row r="1202" spans="2:16">
      <c r="B1202" s="7"/>
      <c r="C1202" s="7"/>
      <c r="D1202" s="44"/>
      <c r="E1202" s="45"/>
      <c r="F1202" s="46"/>
      <c r="G1202" s="47"/>
      <c r="H1202" s="47"/>
      <c r="I1202" s="47"/>
      <c r="J1202" s="47"/>
      <c r="K1202" s="45"/>
      <c r="L1202" s="45"/>
      <c r="M1202" s="17"/>
      <c r="N1202" s="18"/>
      <c r="O1202" s="18"/>
      <c r="P1202" s="4"/>
    </row>
    <row r="1203" spans="2:16">
      <c r="B1203" s="7"/>
      <c r="C1203" s="7"/>
      <c r="D1203" s="44"/>
      <c r="E1203" s="45"/>
      <c r="F1203" s="46"/>
      <c r="G1203" s="47"/>
      <c r="H1203" s="47"/>
      <c r="I1203" s="47"/>
      <c r="J1203" s="47"/>
      <c r="K1203" s="45"/>
      <c r="L1203" s="45"/>
      <c r="M1203" s="17"/>
      <c r="N1203" s="18"/>
      <c r="O1203" s="18"/>
      <c r="P1203" s="4"/>
    </row>
    <row r="1204" spans="2:16">
      <c r="B1204" s="7"/>
      <c r="C1204" s="7"/>
      <c r="D1204" s="44"/>
      <c r="E1204" s="45"/>
      <c r="F1204" s="46"/>
      <c r="G1204" s="47"/>
      <c r="H1204" s="47"/>
      <c r="I1204" s="47"/>
      <c r="J1204" s="47"/>
      <c r="K1204" s="45"/>
      <c r="L1204" s="45"/>
      <c r="M1204" s="17"/>
      <c r="N1204" s="18"/>
      <c r="O1204" s="18"/>
      <c r="P1204" s="4"/>
    </row>
    <row r="1205" spans="2:16">
      <c r="B1205" s="7"/>
      <c r="C1205" s="7"/>
      <c r="D1205" s="44"/>
      <c r="E1205" s="45"/>
      <c r="F1205" s="46"/>
      <c r="G1205" s="47"/>
      <c r="H1205" s="47"/>
      <c r="I1205" s="47"/>
      <c r="J1205" s="47"/>
      <c r="K1205" s="45"/>
      <c r="L1205" s="45"/>
      <c r="M1205" s="17"/>
      <c r="N1205" s="18"/>
      <c r="O1205" s="18"/>
      <c r="P1205" s="4"/>
    </row>
    <row r="1206" spans="2:16">
      <c r="B1206" s="7"/>
      <c r="C1206" s="7"/>
      <c r="D1206" s="44"/>
      <c r="E1206" s="45"/>
      <c r="F1206" s="46"/>
      <c r="G1206" s="47"/>
      <c r="H1206" s="47"/>
      <c r="I1206" s="47"/>
      <c r="J1206" s="47"/>
      <c r="K1206" s="45"/>
      <c r="L1206" s="45"/>
      <c r="M1206" s="17"/>
      <c r="N1206" s="18"/>
      <c r="O1206" s="18"/>
      <c r="P1206" s="4"/>
    </row>
    <row r="1207" spans="2:16">
      <c r="B1207" s="7"/>
      <c r="C1207" s="7"/>
      <c r="D1207" s="44"/>
      <c r="E1207" s="45"/>
      <c r="F1207" s="46"/>
      <c r="G1207" s="47"/>
      <c r="H1207" s="47"/>
      <c r="I1207" s="47"/>
      <c r="J1207" s="47"/>
      <c r="K1207" s="45"/>
      <c r="L1207" s="45"/>
      <c r="M1207" s="17"/>
      <c r="N1207" s="18"/>
      <c r="O1207" s="18"/>
      <c r="P1207" s="4"/>
    </row>
    <row r="1208" spans="2:16">
      <c r="B1208" s="7"/>
      <c r="C1208" s="7"/>
      <c r="D1208" s="44"/>
      <c r="E1208" s="45"/>
      <c r="F1208" s="46"/>
      <c r="G1208" s="47"/>
      <c r="H1208" s="47"/>
      <c r="I1208" s="47"/>
      <c r="J1208" s="47"/>
      <c r="K1208" s="45"/>
      <c r="L1208" s="45"/>
      <c r="M1208" s="17"/>
      <c r="N1208" s="18"/>
      <c r="O1208" s="18"/>
      <c r="P1208" s="4"/>
    </row>
    <row r="1209" spans="2:16">
      <c r="B1209" s="7"/>
      <c r="C1209" s="7"/>
      <c r="D1209" s="44"/>
      <c r="E1209" s="45"/>
      <c r="F1209" s="46"/>
      <c r="G1209" s="47"/>
      <c r="H1209" s="47"/>
      <c r="I1209" s="47"/>
      <c r="J1209" s="47"/>
      <c r="K1209" s="45"/>
      <c r="L1209" s="45"/>
      <c r="M1209" s="17"/>
      <c r="N1209" s="18"/>
      <c r="O1209" s="18"/>
      <c r="P1209" s="4"/>
    </row>
    <row r="1210" spans="2:16">
      <c r="B1210" s="7"/>
      <c r="C1210" s="7"/>
      <c r="D1210" s="44"/>
      <c r="E1210" s="45"/>
      <c r="F1210" s="46"/>
      <c r="G1210" s="47"/>
      <c r="H1210" s="47"/>
      <c r="I1210" s="47"/>
      <c r="J1210" s="47"/>
      <c r="K1210" s="45"/>
      <c r="L1210" s="45"/>
      <c r="M1210" s="17"/>
      <c r="N1210" s="18"/>
      <c r="O1210" s="18"/>
      <c r="P1210" s="4"/>
    </row>
    <row r="1211" spans="2:16">
      <c r="B1211" s="7"/>
      <c r="C1211" s="7"/>
      <c r="D1211" s="44"/>
      <c r="E1211" s="45"/>
      <c r="F1211" s="46"/>
      <c r="G1211" s="47"/>
      <c r="H1211" s="47"/>
      <c r="I1211" s="47"/>
      <c r="J1211" s="47"/>
      <c r="K1211" s="45"/>
      <c r="L1211" s="45"/>
      <c r="M1211" s="17"/>
      <c r="N1211" s="18"/>
      <c r="O1211" s="18"/>
      <c r="P1211" s="4"/>
    </row>
    <row r="1212" spans="2:16">
      <c r="B1212" s="7"/>
      <c r="C1212" s="7"/>
      <c r="D1212" s="44"/>
      <c r="E1212" s="45"/>
      <c r="F1212" s="46"/>
      <c r="G1212" s="47"/>
      <c r="H1212" s="47"/>
      <c r="I1212" s="47"/>
      <c r="J1212" s="47"/>
      <c r="K1212" s="45"/>
      <c r="L1212" s="45"/>
      <c r="M1212" s="17"/>
      <c r="N1212" s="18"/>
      <c r="O1212" s="18"/>
      <c r="P1212" s="4"/>
    </row>
    <row r="1213" spans="2:16">
      <c r="B1213" s="7"/>
      <c r="C1213" s="7"/>
      <c r="D1213" s="44"/>
      <c r="E1213" s="45"/>
      <c r="F1213" s="46"/>
      <c r="G1213" s="47"/>
      <c r="H1213" s="47"/>
      <c r="I1213" s="47"/>
      <c r="J1213" s="47"/>
      <c r="K1213" s="45"/>
      <c r="L1213" s="45"/>
      <c r="M1213" s="17"/>
      <c r="N1213" s="18"/>
      <c r="O1213" s="18"/>
      <c r="P1213" s="4"/>
    </row>
    <row r="1214" spans="2:16">
      <c r="B1214" s="7"/>
      <c r="C1214" s="7"/>
      <c r="D1214" s="44"/>
      <c r="E1214" s="45"/>
      <c r="F1214" s="46"/>
      <c r="G1214" s="47"/>
      <c r="H1214" s="47"/>
      <c r="I1214" s="47"/>
      <c r="J1214" s="47"/>
      <c r="K1214" s="45"/>
      <c r="L1214" s="45"/>
      <c r="M1214" s="17"/>
      <c r="N1214" s="18"/>
      <c r="O1214" s="18"/>
      <c r="P1214" s="4"/>
    </row>
    <row r="1215" spans="2:16">
      <c r="B1215" s="7"/>
      <c r="C1215" s="7"/>
      <c r="D1215" s="44"/>
      <c r="E1215" s="45"/>
      <c r="F1215" s="46"/>
      <c r="G1215" s="47"/>
      <c r="H1215" s="47"/>
      <c r="I1215" s="47"/>
      <c r="J1215" s="47"/>
      <c r="K1215" s="45"/>
      <c r="L1215" s="45"/>
      <c r="M1215" s="17"/>
      <c r="N1215" s="18"/>
      <c r="O1215" s="18"/>
      <c r="P1215" s="4"/>
    </row>
    <row r="1216" spans="2:16">
      <c r="B1216" s="7"/>
      <c r="C1216" s="7"/>
      <c r="D1216" s="44"/>
      <c r="E1216" s="45"/>
      <c r="F1216" s="46"/>
      <c r="G1216" s="47"/>
      <c r="H1216" s="47"/>
      <c r="I1216" s="47"/>
      <c r="J1216" s="47"/>
      <c r="K1216" s="45"/>
      <c r="L1216" s="45"/>
      <c r="M1216" s="17"/>
      <c r="N1216" s="18"/>
      <c r="O1216" s="18"/>
      <c r="P1216" s="4"/>
    </row>
    <row r="1217" spans="2:16">
      <c r="B1217" s="7"/>
      <c r="C1217" s="7"/>
      <c r="D1217" s="44"/>
      <c r="E1217" s="45"/>
      <c r="F1217" s="46"/>
      <c r="G1217" s="47"/>
      <c r="H1217" s="47"/>
      <c r="I1217" s="47"/>
      <c r="J1217" s="47"/>
      <c r="K1217" s="45"/>
      <c r="L1217" s="45"/>
      <c r="M1217" s="17"/>
      <c r="N1217" s="18"/>
      <c r="O1217" s="18"/>
      <c r="P1217" s="4"/>
    </row>
    <row r="1218" spans="2:16">
      <c r="B1218" s="7"/>
      <c r="C1218" s="7"/>
      <c r="D1218" s="44"/>
      <c r="E1218" s="45"/>
      <c r="F1218" s="46"/>
      <c r="G1218" s="47"/>
      <c r="H1218" s="47"/>
      <c r="I1218" s="47"/>
      <c r="J1218" s="47"/>
      <c r="K1218" s="45"/>
      <c r="L1218" s="45"/>
      <c r="M1218" s="17"/>
      <c r="N1218" s="18"/>
      <c r="O1218" s="18"/>
      <c r="P1218" s="4"/>
    </row>
    <row r="1219" spans="2:16">
      <c r="B1219" s="7"/>
      <c r="C1219" s="7"/>
      <c r="D1219" s="44"/>
      <c r="E1219" s="45"/>
      <c r="F1219" s="46"/>
      <c r="G1219" s="47"/>
      <c r="H1219" s="47"/>
      <c r="I1219" s="47"/>
      <c r="J1219" s="47"/>
      <c r="K1219" s="45"/>
      <c r="L1219" s="45"/>
      <c r="M1219" s="17"/>
      <c r="N1219" s="18"/>
      <c r="O1219" s="18"/>
      <c r="P1219" s="4"/>
    </row>
    <row r="1220" spans="2:16">
      <c r="B1220" s="7"/>
      <c r="C1220" s="7"/>
      <c r="D1220" s="44"/>
      <c r="E1220" s="45"/>
      <c r="F1220" s="46"/>
      <c r="G1220" s="47"/>
      <c r="H1220" s="47"/>
      <c r="I1220" s="47"/>
      <c r="J1220" s="47"/>
      <c r="K1220" s="45"/>
      <c r="L1220" s="45"/>
      <c r="M1220" s="17"/>
      <c r="N1220" s="18"/>
      <c r="O1220" s="18"/>
      <c r="P1220" s="4"/>
    </row>
    <row r="1221" spans="2:16">
      <c r="B1221" s="7"/>
      <c r="C1221" s="7"/>
      <c r="D1221" s="44"/>
      <c r="E1221" s="45"/>
      <c r="F1221" s="46"/>
      <c r="G1221" s="47"/>
      <c r="H1221" s="47"/>
      <c r="I1221" s="47"/>
      <c r="J1221" s="47"/>
      <c r="K1221" s="45"/>
      <c r="L1221" s="45"/>
      <c r="M1221" s="17"/>
      <c r="N1221" s="18"/>
      <c r="O1221" s="18"/>
      <c r="P1221" s="4"/>
    </row>
    <row r="1222" spans="2:16">
      <c r="B1222" s="7"/>
      <c r="C1222" s="7"/>
      <c r="D1222" s="44"/>
      <c r="E1222" s="45"/>
      <c r="F1222" s="46"/>
      <c r="G1222" s="47"/>
      <c r="H1222" s="47"/>
      <c r="I1222" s="47"/>
      <c r="J1222" s="47"/>
      <c r="K1222" s="45"/>
      <c r="L1222" s="45"/>
      <c r="M1222" s="17"/>
      <c r="N1222" s="18"/>
      <c r="O1222" s="18"/>
      <c r="P1222" s="4"/>
    </row>
    <row r="1223" spans="2:16">
      <c r="B1223" s="7"/>
      <c r="C1223" s="7"/>
      <c r="D1223" s="44"/>
      <c r="E1223" s="45"/>
      <c r="F1223" s="46"/>
      <c r="G1223" s="47"/>
      <c r="H1223" s="47"/>
      <c r="I1223" s="47"/>
      <c r="J1223" s="47"/>
      <c r="K1223" s="45"/>
      <c r="L1223" s="45"/>
      <c r="M1223" s="17"/>
      <c r="N1223" s="18"/>
      <c r="O1223" s="18"/>
      <c r="P1223" s="4"/>
    </row>
    <row r="1224" spans="2:16">
      <c r="B1224" s="7"/>
      <c r="C1224" s="7"/>
      <c r="D1224" s="44"/>
      <c r="E1224" s="45"/>
      <c r="F1224" s="46"/>
      <c r="G1224" s="47"/>
      <c r="H1224" s="47"/>
      <c r="I1224" s="47"/>
      <c r="J1224" s="47"/>
      <c r="K1224" s="45"/>
      <c r="L1224" s="45"/>
      <c r="M1224" s="17"/>
      <c r="N1224" s="18"/>
      <c r="O1224" s="18"/>
      <c r="P1224" s="4"/>
    </row>
    <row r="1225" spans="2:16">
      <c r="B1225" s="7"/>
      <c r="C1225" s="7"/>
      <c r="D1225" s="44"/>
      <c r="E1225" s="45"/>
      <c r="F1225" s="46"/>
      <c r="G1225" s="47"/>
      <c r="H1225" s="47"/>
      <c r="I1225" s="47"/>
      <c r="J1225" s="47"/>
      <c r="K1225" s="45"/>
      <c r="L1225" s="45"/>
      <c r="M1225" s="17"/>
      <c r="N1225" s="18"/>
      <c r="O1225" s="18"/>
      <c r="P1225" s="4"/>
    </row>
    <row r="1226" spans="2:16">
      <c r="B1226" s="7"/>
      <c r="C1226" s="7"/>
      <c r="D1226" s="44"/>
      <c r="E1226" s="45"/>
      <c r="F1226" s="46"/>
      <c r="G1226" s="47"/>
      <c r="H1226" s="47"/>
      <c r="I1226" s="47"/>
      <c r="J1226" s="47"/>
      <c r="K1226" s="45"/>
      <c r="L1226" s="45"/>
      <c r="M1226" s="17"/>
      <c r="N1226" s="18"/>
      <c r="O1226" s="18"/>
      <c r="P1226" s="4"/>
    </row>
    <row r="1227" spans="2:16">
      <c r="B1227" s="7"/>
      <c r="C1227" s="7"/>
      <c r="D1227" s="44"/>
      <c r="E1227" s="45"/>
      <c r="F1227" s="46"/>
      <c r="G1227" s="47"/>
      <c r="H1227" s="47"/>
      <c r="I1227" s="47"/>
      <c r="J1227" s="47"/>
      <c r="K1227" s="45"/>
      <c r="L1227" s="45"/>
      <c r="M1227" s="17"/>
      <c r="N1227" s="18"/>
      <c r="O1227" s="18"/>
      <c r="P1227" s="4"/>
    </row>
    <row r="1228" spans="2:16">
      <c r="B1228" s="7"/>
      <c r="C1228" s="7"/>
      <c r="D1228" s="44"/>
      <c r="E1228" s="45"/>
      <c r="F1228" s="46"/>
      <c r="G1228" s="47"/>
      <c r="H1228" s="47"/>
      <c r="I1228" s="47"/>
      <c r="J1228" s="47"/>
      <c r="K1228" s="45"/>
      <c r="L1228" s="45"/>
      <c r="M1228" s="17"/>
      <c r="N1228" s="18"/>
      <c r="O1228" s="18"/>
      <c r="P1228" s="4"/>
    </row>
    <row r="1229" spans="2:16">
      <c r="B1229" s="7"/>
      <c r="C1229" s="7"/>
      <c r="D1229" s="44"/>
      <c r="E1229" s="45"/>
      <c r="F1229" s="46"/>
      <c r="G1229" s="47"/>
      <c r="H1229" s="47"/>
      <c r="I1229" s="47"/>
      <c r="J1229" s="47"/>
      <c r="K1229" s="45"/>
      <c r="L1229" s="45"/>
      <c r="M1229" s="17"/>
      <c r="N1229" s="18"/>
      <c r="O1229" s="18"/>
      <c r="P1229" s="4"/>
    </row>
    <row r="1230" spans="2:16">
      <c r="B1230" s="7"/>
      <c r="C1230" s="7"/>
      <c r="D1230" s="44"/>
      <c r="E1230" s="45"/>
      <c r="F1230" s="46"/>
      <c r="G1230" s="47"/>
      <c r="H1230" s="47"/>
      <c r="I1230" s="47"/>
      <c r="J1230" s="47"/>
      <c r="K1230" s="45"/>
      <c r="L1230" s="45"/>
      <c r="M1230" s="17"/>
      <c r="N1230" s="18"/>
      <c r="O1230" s="18"/>
      <c r="P1230" s="4"/>
    </row>
    <row r="1231" spans="2:16">
      <c r="B1231" s="7"/>
      <c r="C1231" s="7"/>
      <c r="D1231" s="44"/>
      <c r="E1231" s="45"/>
      <c r="F1231" s="46"/>
      <c r="G1231" s="47"/>
      <c r="H1231" s="47"/>
      <c r="I1231" s="47"/>
      <c r="J1231" s="47"/>
      <c r="K1231" s="45"/>
      <c r="L1231" s="45"/>
      <c r="M1231" s="17"/>
      <c r="N1231" s="18"/>
      <c r="O1231" s="18"/>
      <c r="P1231" s="4"/>
    </row>
    <row r="1232" spans="2:16">
      <c r="B1232" s="7"/>
      <c r="C1232" s="7"/>
      <c r="D1232" s="44"/>
      <c r="E1232" s="45"/>
      <c r="F1232" s="46"/>
      <c r="G1232" s="47"/>
      <c r="H1232" s="47"/>
      <c r="I1232" s="47"/>
      <c r="J1232" s="47"/>
      <c r="K1232" s="45"/>
      <c r="L1232" s="45"/>
      <c r="M1232" s="17"/>
      <c r="N1232" s="18"/>
      <c r="O1232" s="18"/>
      <c r="P1232" s="4"/>
    </row>
    <row r="1233" spans="2:16">
      <c r="B1233" s="7"/>
      <c r="C1233" s="7"/>
      <c r="D1233" s="44"/>
      <c r="E1233" s="45"/>
      <c r="F1233" s="46"/>
      <c r="G1233" s="47"/>
      <c r="H1233" s="47"/>
      <c r="I1233" s="47"/>
      <c r="J1233" s="47"/>
      <c r="K1233" s="45"/>
      <c r="L1233" s="45"/>
      <c r="M1233" s="17"/>
      <c r="N1233" s="18"/>
      <c r="O1233" s="18"/>
      <c r="P1233" s="4"/>
    </row>
    <row r="1234" spans="2:16">
      <c r="B1234" s="7"/>
      <c r="C1234" s="7"/>
      <c r="D1234" s="44"/>
      <c r="E1234" s="45"/>
      <c r="F1234" s="46"/>
      <c r="G1234" s="47"/>
      <c r="H1234" s="47"/>
      <c r="I1234" s="47"/>
      <c r="J1234" s="47"/>
      <c r="K1234" s="45"/>
      <c r="L1234" s="45"/>
      <c r="M1234" s="17"/>
      <c r="N1234" s="18"/>
      <c r="O1234" s="18"/>
      <c r="P1234" s="4"/>
    </row>
    <row r="1235" spans="2:16">
      <c r="B1235" s="7"/>
      <c r="C1235" s="7"/>
      <c r="D1235" s="44"/>
      <c r="E1235" s="45"/>
      <c r="F1235" s="46"/>
      <c r="G1235" s="47"/>
      <c r="H1235" s="47"/>
      <c r="I1235" s="47"/>
      <c r="J1235" s="47"/>
      <c r="K1235" s="45"/>
      <c r="L1235" s="45"/>
      <c r="M1235" s="17"/>
      <c r="N1235" s="18"/>
      <c r="O1235" s="18"/>
      <c r="P1235" s="4"/>
    </row>
    <row r="1236" spans="2:16">
      <c r="B1236" s="7"/>
      <c r="C1236" s="7"/>
      <c r="D1236" s="44"/>
      <c r="E1236" s="45"/>
      <c r="F1236" s="46"/>
      <c r="G1236" s="47"/>
      <c r="H1236" s="47"/>
      <c r="I1236" s="47"/>
      <c r="J1236" s="47"/>
      <c r="K1236" s="45"/>
      <c r="L1236" s="45"/>
      <c r="M1236" s="17"/>
      <c r="N1236" s="18"/>
      <c r="O1236" s="18"/>
      <c r="P1236" s="4"/>
    </row>
    <row r="1237" spans="2:16">
      <c r="B1237" s="7"/>
      <c r="C1237" s="7"/>
      <c r="D1237" s="44"/>
      <c r="E1237" s="45"/>
      <c r="F1237" s="46"/>
      <c r="G1237" s="47"/>
      <c r="H1237" s="47"/>
      <c r="I1237" s="47"/>
      <c r="J1237" s="47"/>
      <c r="K1237" s="45"/>
      <c r="L1237" s="45"/>
      <c r="M1237" s="17"/>
      <c r="N1237" s="18"/>
      <c r="O1237" s="18"/>
      <c r="P1237" s="4"/>
    </row>
    <row r="1238" spans="2:16">
      <c r="B1238" s="7"/>
      <c r="C1238" s="7"/>
      <c r="D1238" s="44"/>
      <c r="E1238" s="45"/>
      <c r="F1238" s="46"/>
      <c r="G1238" s="47"/>
      <c r="H1238" s="47"/>
      <c r="I1238" s="47"/>
      <c r="J1238" s="47"/>
      <c r="K1238" s="45"/>
      <c r="L1238" s="45"/>
      <c r="M1238" s="17"/>
      <c r="N1238" s="18"/>
      <c r="O1238" s="18"/>
      <c r="P1238" s="4"/>
    </row>
    <row r="1239" spans="2:16">
      <c r="B1239" s="7"/>
      <c r="C1239" s="7"/>
      <c r="D1239" s="44"/>
      <c r="E1239" s="45"/>
      <c r="F1239" s="46"/>
      <c r="G1239" s="47"/>
      <c r="H1239" s="47"/>
      <c r="I1239" s="47"/>
      <c r="J1239" s="47"/>
      <c r="K1239" s="45"/>
      <c r="L1239" s="45"/>
      <c r="M1239" s="17"/>
      <c r="N1239" s="18"/>
      <c r="O1239" s="18"/>
      <c r="P1239" s="4"/>
    </row>
    <row r="1240" spans="2:16">
      <c r="B1240" s="7"/>
      <c r="C1240" s="7"/>
      <c r="D1240" s="44"/>
      <c r="E1240" s="45"/>
      <c r="F1240" s="46"/>
      <c r="G1240" s="47"/>
      <c r="H1240" s="47"/>
      <c r="I1240" s="47"/>
      <c r="J1240" s="47"/>
      <c r="K1240" s="45"/>
      <c r="L1240" s="45"/>
      <c r="M1240" s="17"/>
      <c r="N1240" s="18"/>
      <c r="O1240" s="18"/>
      <c r="P1240" s="4"/>
    </row>
    <row r="1241" spans="2:16">
      <c r="B1241" s="7"/>
      <c r="C1241" s="7"/>
      <c r="D1241" s="44"/>
      <c r="E1241" s="45"/>
      <c r="F1241" s="46"/>
      <c r="G1241" s="47"/>
      <c r="H1241" s="47"/>
      <c r="I1241" s="47"/>
      <c r="J1241" s="47"/>
      <c r="K1241" s="45"/>
      <c r="L1241" s="45"/>
      <c r="M1241" s="17"/>
      <c r="N1241" s="18"/>
      <c r="O1241" s="18"/>
      <c r="P1241" s="4"/>
    </row>
    <row r="1242" spans="2:16">
      <c r="B1242" s="7"/>
      <c r="C1242" s="7"/>
      <c r="D1242" s="44"/>
      <c r="E1242" s="45"/>
      <c r="F1242" s="46"/>
      <c r="G1242" s="47"/>
      <c r="H1242" s="47"/>
      <c r="I1242" s="47"/>
      <c r="J1242" s="47"/>
      <c r="K1242" s="45"/>
      <c r="L1242" s="45"/>
      <c r="M1242" s="17"/>
      <c r="N1242" s="18"/>
      <c r="O1242" s="18"/>
      <c r="P1242" s="4"/>
    </row>
    <row r="1243" spans="2:16">
      <c r="B1243" s="7"/>
      <c r="C1243" s="7"/>
      <c r="D1243" s="44"/>
      <c r="E1243" s="45"/>
      <c r="F1243" s="46"/>
      <c r="G1243" s="47"/>
      <c r="H1243" s="47"/>
      <c r="I1243" s="47"/>
      <c r="J1243" s="47"/>
      <c r="K1243" s="45"/>
      <c r="L1243" s="45"/>
      <c r="M1243" s="17"/>
      <c r="N1243" s="18"/>
      <c r="O1243" s="18"/>
      <c r="P1243" s="4"/>
    </row>
    <row r="1244" spans="2:16">
      <c r="B1244" s="7"/>
      <c r="C1244" s="7"/>
      <c r="D1244" s="44"/>
      <c r="E1244" s="45"/>
      <c r="F1244" s="46"/>
      <c r="G1244" s="47"/>
      <c r="H1244" s="47"/>
      <c r="I1244" s="47"/>
      <c r="J1244" s="47"/>
      <c r="K1244" s="45"/>
      <c r="L1244" s="45"/>
      <c r="M1244" s="17"/>
      <c r="N1244" s="18"/>
      <c r="O1244" s="18"/>
      <c r="P1244" s="4"/>
    </row>
    <row r="1245" spans="2:16">
      <c r="B1245" s="7"/>
      <c r="C1245" s="7"/>
      <c r="D1245" s="44"/>
      <c r="E1245" s="45"/>
      <c r="F1245" s="46"/>
      <c r="G1245" s="47"/>
      <c r="H1245" s="47"/>
      <c r="I1245" s="47"/>
      <c r="J1245" s="47"/>
      <c r="K1245" s="45"/>
      <c r="L1245" s="45"/>
      <c r="M1245" s="17"/>
      <c r="N1245" s="18"/>
      <c r="O1245" s="18"/>
      <c r="P1245" s="4"/>
    </row>
    <row r="1246" spans="2:16">
      <c r="B1246" s="7"/>
      <c r="C1246" s="7"/>
      <c r="D1246" s="44"/>
      <c r="E1246" s="45"/>
      <c r="F1246" s="46"/>
      <c r="G1246" s="47"/>
      <c r="H1246" s="47"/>
      <c r="I1246" s="47"/>
      <c r="J1246" s="47"/>
      <c r="K1246" s="45"/>
      <c r="L1246" s="45"/>
      <c r="M1246" s="17"/>
      <c r="N1246" s="18"/>
      <c r="O1246" s="18"/>
      <c r="P1246" s="4"/>
    </row>
    <row r="1247" spans="2:16">
      <c r="B1247" s="7"/>
      <c r="C1247" s="7"/>
      <c r="D1247" s="44"/>
      <c r="E1247" s="45"/>
      <c r="F1247" s="46"/>
      <c r="G1247" s="47"/>
      <c r="H1247" s="47"/>
      <c r="I1247" s="47"/>
      <c r="J1247" s="47"/>
      <c r="K1247" s="45"/>
      <c r="L1247" s="45"/>
      <c r="M1247" s="17"/>
      <c r="N1247" s="18"/>
      <c r="O1247" s="18"/>
      <c r="P1247" s="4"/>
    </row>
    <row r="1248" spans="2:16">
      <c r="B1248" s="7"/>
      <c r="C1248" s="7"/>
      <c r="D1248" s="44"/>
      <c r="E1248" s="45"/>
      <c r="F1248" s="46"/>
      <c r="G1248" s="47"/>
      <c r="H1248" s="47"/>
      <c r="I1248" s="47"/>
      <c r="J1248" s="47"/>
      <c r="K1248" s="45"/>
      <c r="L1248" s="45"/>
      <c r="M1248" s="17"/>
      <c r="N1248" s="18"/>
      <c r="O1248" s="18"/>
      <c r="P1248" s="4"/>
    </row>
    <row r="1249" spans="2:16">
      <c r="B1249" s="7"/>
      <c r="C1249" s="7"/>
      <c r="D1249" s="44"/>
      <c r="E1249" s="45"/>
      <c r="F1249" s="46"/>
      <c r="G1249" s="47"/>
      <c r="H1249" s="47"/>
      <c r="I1249" s="47"/>
      <c r="J1249" s="47"/>
      <c r="K1249" s="45"/>
      <c r="L1249" s="45"/>
      <c r="M1249" s="17"/>
      <c r="N1249" s="18"/>
      <c r="O1249" s="18"/>
      <c r="P1249" s="4"/>
    </row>
    <row r="1250" spans="2:16">
      <c r="B1250" s="7"/>
      <c r="C1250" s="7"/>
      <c r="D1250" s="44"/>
      <c r="E1250" s="45"/>
      <c r="F1250" s="46"/>
      <c r="G1250" s="47"/>
      <c r="H1250" s="47"/>
      <c r="I1250" s="47"/>
      <c r="J1250" s="47"/>
      <c r="K1250" s="45"/>
      <c r="L1250" s="45"/>
      <c r="M1250" s="17"/>
      <c r="N1250" s="18"/>
      <c r="O1250" s="18"/>
      <c r="P1250" s="4"/>
    </row>
    <row r="1251" spans="2:16">
      <c r="B1251" s="7"/>
      <c r="C1251" s="7"/>
      <c r="D1251" s="44"/>
      <c r="E1251" s="45"/>
      <c r="F1251" s="46"/>
      <c r="G1251" s="47"/>
      <c r="H1251" s="47"/>
      <c r="I1251" s="47"/>
      <c r="J1251" s="47"/>
      <c r="K1251" s="45"/>
      <c r="L1251" s="45"/>
      <c r="M1251" s="17"/>
      <c r="N1251" s="18"/>
      <c r="O1251" s="18"/>
      <c r="P1251" s="4"/>
    </row>
    <row r="1252" spans="2:16">
      <c r="B1252" s="7"/>
      <c r="C1252" s="7"/>
      <c r="D1252" s="44"/>
      <c r="E1252" s="45"/>
      <c r="F1252" s="46"/>
      <c r="G1252" s="47"/>
      <c r="H1252" s="47"/>
      <c r="I1252" s="47"/>
      <c r="J1252" s="47"/>
      <c r="K1252" s="45"/>
      <c r="L1252" s="45"/>
      <c r="M1252" s="17"/>
      <c r="N1252" s="18"/>
      <c r="O1252" s="18"/>
      <c r="P1252" s="4"/>
    </row>
    <row r="1253" spans="2:16">
      <c r="B1253" s="7"/>
      <c r="C1253" s="7"/>
      <c r="D1253" s="44"/>
      <c r="E1253" s="45"/>
      <c r="F1253" s="46"/>
      <c r="G1253" s="47"/>
      <c r="H1253" s="47"/>
      <c r="I1253" s="47"/>
      <c r="J1253" s="47"/>
      <c r="K1253" s="45"/>
      <c r="L1253" s="45"/>
      <c r="M1253" s="17"/>
      <c r="N1253" s="18"/>
      <c r="O1253" s="18"/>
      <c r="P1253" s="4"/>
    </row>
    <row r="1254" spans="2:16">
      <c r="B1254" s="7"/>
      <c r="C1254" s="7"/>
      <c r="D1254" s="44"/>
      <c r="E1254" s="45"/>
      <c r="F1254" s="46"/>
      <c r="G1254" s="47"/>
      <c r="H1254" s="47"/>
      <c r="I1254" s="47"/>
      <c r="J1254" s="47"/>
      <c r="K1254" s="45"/>
      <c r="L1254" s="45"/>
      <c r="M1254" s="17"/>
      <c r="N1254" s="18"/>
      <c r="O1254" s="18"/>
      <c r="P1254" s="4"/>
    </row>
    <row r="1255" spans="2:16">
      <c r="B1255" s="7"/>
      <c r="C1255" s="7"/>
      <c r="D1255" s="44"/>
      <c r="E1255" s="45"/>
      <c r="F1255" s="46"/>
      <c r="G1255" s="47"/>
      <c r="H1255" s="47"/>
      <c r="I1255" s="47"/>
      <c r="J1255" s="47"/>
      <c r="K1255" s="45"/>
      <c r="L1255" s="45"/>
      <c r="M1255" s="17"/>
      <c r="N1255" s="18"/>
      <c r="O1255" s="18"/>
      <c r="P1255" s="4"/>
    </row>
    <row r="1256" spans="2:16">
      <c r="B1256" s="7"/>
      <c r="C1256" s="7"/>
      <c r="D1256" s="44"/>
      <c r="E1256" s="45"/>
      <c r="F1256" s="46"/>
      <c r="G1256" s="47"/>
      <c r="H1256" s="47"/>
      <c r="I1256" s="47"/>
      <c r="J1256" s="47"/>
      <c r="K1256" s="45"/>
      <c r="L1256" s="45"/>
      <c r="M1256" s="17"/>
      <c r="N1256" s="18"/>
      <c r="O1256" s="18"/>
      <c r="P1256" s="4"/>
    </row>
    <row r="1257" spans="2:16">
      <c r="B1257" s="7"/>
      <c r="C1257" s="7"/>
      <c r="D1257" s="44"/>
      <c r="E1257" s="45"/>
      <c r="F1257" s="46"/>
      <c r="G1257" s="47"/>
      <c r="H1257" s="47"/>
      <c r="I1257" s="47"/>
      <c r="J1257" s="47"/>
      <c r="K1257" s="45"/>
      <c r="L1257" s="45"/>
      <c r="M1257" s="17"/>
      <c r="N1257" s="18"/>
      <c r="O1257" s="18"/>
      <c r="P1257" s="4"/>
    </row>
    <row r="1258" spans="2:16">
      <c r="B1258" s="7"/>
      <c r="C1258" s="7"/>
      <c r="D1258" s="44"/>
      <c r="E1258" s="45"/>
      <c r="F1258" s="46"/>
      <c r="G1258" s="47"/>
      <c r="H1258" s="47"/>
      <c r="I1258" s="47"/>
      <c r="J1258" s="47"/>
      <c r="K1258" s="45"/>
      <c r="L1258" s="45"/>
      <c r="M1258" s="17"/>
      <c r="N1258" s="18"/>
      <c r="O1258" s="18"/>
      <c r="P1258" s="4"/>
    </row>
    <row r="1259" spans="2:16">
      <c r="B1259" s="7"/>
      <c r="C1259" s="7"/>
      <c r="D1259" s="44"/>
      <c r="E1259" s="45"/>
      <c r="F1259" s="46"/>
      <c r="G1259" s="47"/>
      <c r="H1259" s="47"/>
      <c r="I1259" s="47"/>
      <c r="J1259" s="47"/>
      <c r="K1259" s="45"/>
      <c r="L1259" s="45"/>
      <c r="M1259" s="17"/>
      <c r="N1259" s="18"/>
      <c r="O1259" s="18"/>
      <c r="P1259" s="4"/>
    </row>
    <row r="1260" spans="2:16">
      <c r="B1260" s="7"/>
      <c r="C1260" s="7"/>
      <c r="D1260" s="44"/>
      <c r="E1260" s="45"/>
      <c r="F1260" s="46"/>
      <c r="G1260" s="47"/>
      <c r="H1260" s="47"/>
      <c r="I1260" s="47"/>
      <c r="J1260" s="47"/>
      <c r="K1260" s="45"/>
      <c r="L1260" s="45"/>
      <c r="M1260" s="17"/>
      <c r="N1260" s="18"/>
      <c r="O1260" s="18"/>
      <c r="P1260" s="4"/>
    </row>
    <row r="1261" spans="2:16">
      <c r="B1261" s="7"/>
      <c r="C1261" s="7"/>
      <c r="D1261" s="44"/>
      <c r="E1261" s="45"/>
      <c r="F1261" s="46"/>
      <c r="G1261" s="47"/>
      <c r="H1261" s="47"/>
      <c r="I1261" s="47"/>
      <c r="J1261" s="47"/>
      <c r="K1261" s="45"/>
      <c r="L1261" s="45"/>
      <c r="M1261" s="17"/>
      <c r="N1261" s="18"/>
      <c r="O1261" s="18"/>
      <c r="P1261" s="4"/>
    </row>
    <row r="1262" spans="2:16">
      <c r="B1262" s="7"/>
      <c r="C1262" s="7"/>
      <c r="D1262" s="44"/>
      <c r="E1262" s="45"/>
      <c r="F1262" s="46"/>
      <c r="G1262" s="47"/>
      <c r="H1262" s="47"/>
      <c r="I1262" s="47"/>
      <c r="J1262" s="47"/>
      <c r="K1262" s="45"/>
      <c r="L1262" s="45"/>
      <c r="M1262" s="17"/>
      <c r="N1262" s="18"/>
      <c r="O1262" s="18"/>
      <c r="P1262" s="4"/>
    </row>
    <row r="1263" spans="2:16">
      <c r="B1263" s="7"/>
      <c r="C1263" s="7"/>
      <c r="D1263" s="44"/>
      <c r="E1263" s="45"/>
      <c r="F1263" s="46"/>
      <c r="G1263" s="47"/>
      <c r="H1263" s="47"/>
      <c r="I1263" s="47"/>
      <c r="J1263" s="47"/>
      <c r="K1263" s="45"/>
      <c r="L1263" s="45"/>
      <c r="M1263" s="17"/>
      <c r="N1263" s="18"/>
      <c r="O1263" s="18"/>
      <c r="P1263" s="4"/>
    </row>
    <row r="1264" spans="2:16">
      <c r="B1264" s="7"/>
      <c r="C1264" s="7"/>
      <c r="D1264" s="44"/>
      <c r="E1264" s="45"/>
      <c r="F1264" s="46"/>
      <c r="G1264" s="47"/>
      <c r="H1264" s="47"/>
      <c r="I1264" s="47"/>
      <c r="J1264" s="47"/>
      <c r="K1264" s="45"/>
      <c r="L1264" s="45"/>
      <c r="M1264" s="17"/>
      <c r="N1264" s="18"/>
      <c r="O1264" s="18"/>
      <c r="P1264" s="4"/>
    </row>
    <row r="1265" spans="2:16">
      <c r="B1265" s="7"/>
      <c r="C1265" s="7"/>
      <c r="D1265" s="44"/>
      <c r="E1265" s="45"/>
      <c r="F1265" s="46"/>
      <c r="G1265" s="47"/>
      <c r="H1265" s="47"/>
      <c r="I1265" s="47"/>
      <c r="J1265" s="47"/>
      <c r="K1265" s="45"/>
      <c r="L1265" s="45"/>
      <c r="M1265" s="17"/>
      <c r="N1265" s="18"/>
      <c r="O1265" s="18"/>
      <c r="P1265" s="4"/>
    </row>
    <row r="1266" spans="2:16">
      <c r="B1266" s="7"/>
      <c r="C1266" s="7"/>
      <c r="D1266" s="44"/>
      <c r="E1266" s="45"/>
      <c r="F1266" s="46"/>
      <c r="G1266" s="47"/>
      <c r="H1266" s="47"/>
      <c r="I1266" s="47"/>
      <c r="J1266" s="47"/>
      <c r="K1266" s="45"/>
      <c r="L1266" s="45"/>
      <c r="M1266" s="17"/>
      <c r="N1266" s="18"/>
      <c r="O1266" s="18"/>
      <c r="P1266" s="4"/>
    </row>
    <row r="1267" spans="2:16">
      <c r="B1267" s="7"/>
      <c r="C1267" s="7"/>
      <c r="D1267" s="44"/>
      <c r="E1267" s="45"/>
      <c r="F1267" s="46"/>
      <c r="G1267" s="47"/>
      <c r="H1267" s="47"/>
      <c r="I1267" s="47"/>
      <c r="J1267" s="47"/>
      <c r="K1267" s="45"/>
      <c r="L1267" s="45"/>
      <c r="M1267" s="17"/>
      <c r="N1267" s="18"/>
      <c r="O1267" s="18"/>
      <c r="P1267" s="4"/>
    </row>
    <row r="1268" spans="2:16">
      <c r="B1268" s="7"/>
      <c r="C1268" s="7"/>
      <c r="D1268" s="44"/>
      <c r="E1268" s="45"/>
      <c r="F1268" s="46"/>
      <c r="G1268" s="47"/>
      <c r="H1268" s="47"/>
      <c r="I1268" s="47"/>
      <c r="J1268" s="47"/>
      <c r="K1268" s="45"/>
      <c r="L1268" s="45"/>
      <c r="M1268" s="17"/>
      <c r="N1268" s="18"/>
      <c r="O1268" s="18"/>
      <c r="P1268" s="4"/>
    </row>
    <row r="1269" spans="2:16">
      <c r="B1269" s="7"/>
      <c r="C1269" s="7"/>
      <c r="D1269" s="44"/>
      <c r="E1269" s="45"/>
      <c r="F1269" s="46"/>
      <c r="G1269" s="47"/>
      <c r="H1269" s="47"/>
      <c r="I1269" s="47"/>
      <c r="J1269" s="47"/>
      <c r="K1269" s="45"/>
      <c r="L1269" s="45"/>
      <c r="M1269" s="17"/>
      <c r="N1269" s="18"/>
      <c r="O1269" s="18"/>
      <c r="P1269" s="4"/>
    </row>
    <row r="1270" spans="2:16">
      <c r="B1270" s="7"/>
      <c r="C1270" s="7"/>
      <c r="D1270" s="44"/>
      <c r="E1270" s="45"/>
      <c r="F1270" s="46"/>
      <c r="G1270" s="47"/>
      <c r="H1270" s="47"/>
      <c r="I1270" s="47"/>
      <c r="J1270" s="47"/>
      <c r="K1270" s="45"/>
      <c r="L1270" s="45"/>
      <c r="M1270" s="17"/>
      <c r="N1270" s="18"/>
      <c r="O1270" s="18"/>
      <c r="P1270" s="4"/>
    </row>
    <row r="1271" spans="2:16">
      <c r="B1271" s="7"/>
      <c r="C1271" s="7"/>
      <c r="D1271" s="44"/>
      <c r="E1271" s="45"/>
      <c r="F1271" s="46"/>
      <c r="G1271" s="47"/>
      <c r="H1271" s="47"/>
      <c r="I1271" s="47"/>
      <c r="J1271" s="47"/>
      <c r="K1271" s="45"/>
      <c r="L1271" s="45"/>
      <c r="M1271" s="17"/>
      <c r="N1271" s="18"/>
      <c r="O1271" s="18"/>
      <c r="P1271" s="4"/>
    </row>
    <row r="1272" spans="2:16">
      <c r="B1272" s="7"/>
      <c r="C1272" s="7"/>
      <c r="D1272" s="44"/>
      <c r="E1272" s="45"/>
      <c r="F1272" s="46"/>
      <c r="G1272" s="47"/>
      <c r="H1272" s="47"/>
      <c r="I1272" s="47"/>
      <c r="J1272" s="47"/>
      <c r="K1272" s="45"/>
      <c r="L1272" s="45"/>
      <c r="M1272" s="17"/>
      <c r="N1272" s="18"/>
      <c r="O1272" s="18"/>
      <c r="P1272" s="4"/>
    </row>
    <row r="1273" spans="2:16">
      <c r="B1273" s="7"/>
      <c r="C1273" s="7"/>
      <c r="D1273" s="44"/>
      <c r="E1273" s="45"/>
      <c r="F1273" s="46"/>
      <c r="G1273" s="47"/>
      <c r="H1273" s="47"/>
      <c r="I1273" s="47"/>
      <c r="J1273" s="47"/>
      <c r="K1273" s="45"/>
      <c r="L1273" s="45"/>
      <c r="M1273" s="17"/>
      <c r="N1273" s="18"/>
      <c r="O1273" s="18"/>
      <c r="P1273" s="4"/>
    </row>
    <row r="1274" spans="2:16">
      <c r="B1274" s="7"/>
      <c r="C1274" s="7"/>
      <c r="D1274" s="44"/>
      <c r="E1274" s="45"/>
      <c r="F1274" s="46"/>
      <c r="G1274" s="47"/>
      <c r="H1274" s="47"/>
      <c r="I1274" s="47"/>
      <c r="J1274" s="47"/>
      <c r="K1274" s="45"/>
      <c r="L1274" s="45"/>
      <c r="M1274" s="17"/>
      <c r="N1274" s="18"/>
      <c r="O1274" s="18"/>
      <c r="P1274" s="4"/>
    </row>
    <row r="1275" spans="2:16">
      <c r="B1275" s="7"/>
      <c r="C1275" s="7"/>
      <c r="D1275" s="44"/>
      <c r="E1275" s="45"/>
      <c r="F1275" s="46"/>
      <c r="G1275" s="47"/>
      <c r="H1275" s="47"/>
      <c r="I1275" s="47"/>
      <c r="J1275" s="47"/>
      <c r="K1275" s="45"/>
      <c r="L1275" s="45"/>
      <c r="M1275" s="17"/>
      <c r="N1275" s="18"/>
      <c r="O1275" s="18"/>
      <c r="P1275" s="4"/>
    </row>
    <row r="1276" spans="2:16">
      <c r="B1276" s="7"/>
      <c r="C1276" s="7"/>
      <c r="D1276" s="44"/>
      <c r="E1276" s="45"/>
      <c r="F1276" s="46"/>
      <c r="G1276" s="47"/>
      <c r="H1276" s="47"/>
      <c r="I1276" s="47"/>
      <c r="J1276" s="47"/>
      <c r="K1276" s="45"/>
      <c r="L1276" s="45"/>
      <c r="M1276" s="17"/>
      <c r="N1276" s="18"/>
      <c r="O1276" s="18"/>
      <c r="P1276" s="4"/>
    </row>
    <row r="1277" spans="2:16">
      <c r="B1277" s="7"/>
      <c r="C1277" s="7"/>
      <c r="D1277" s="44"/>
      <c r="E1277" s="45"/>
      <c r="F1277" s="46"/>
      <c r="G1277" s="47"/>
      <c r="H1277" s="47"/>
      <c r="I1277" s="47"/>
      <c r="J1277" s="47"/>
      <c r="K1277" s="45"/>
      <c r="L1277" s="45"/>
      <c r="M1277" s="17"/>
      <c r="N1277" s="18"/>
      <c r="O1277" s="18"/>
      <c r="P1277" s="4"/>
    </row>
    <row r="1278" spans="2:16">
      <c r="B1278" s="7"/>
      <c r="C1278" s="7"/>
      <c r="D1278" s="44"/>
      <c r="E1278" s="45"/>
      <c r="F1278" s="46"/>
      <c r="G1278" s="47"/>
      <c r="H1278" s="47"/>
      <c r="I1278" s="47"/>
      <c r="J1278" s="47"/>
      <c r="K1278" s="45"/>
      <c r="L1278" s="45"/>
      <c r="M1278" s="17"/>
      <c r="N1278" s="18"/>
      <c r="O1278" s="18"/>
      <c r="P1278" s="4"/>
    </row>
    <row r="1279" spans="2:16">
      <c r="B1279" s="7"/>
      <c r="C1279" s="7"/>
      <c r="D1279" s="44"/>
      <c r="E1279" s="45"/>
      <c r="F1279" s="46"/>
      <c r="G1279" s="47"/>
      <c r="H1279" s="47"/>
      <c r="I1279" s="47"/>
      <c r="J1279" s="47"/>
      <c r="K1279" s="45"/>
      <c r="L1279" s="45"/>
      <c r="M1279" s="17"/>
      <c r="N1279" s="18"/>
      <c r="O1279" s="18"/>
      <c r="P1279" s="4"/>
    </row>
    <row r="1280" spans="2:16">
      <c r="B1280" s="7"/>
      <c r="C1280" s="7"/>
      <c r="D1280" s="44"/>
      <c r="E1280" s="45"/>
      <c r="F1280" s="46"/>
      <c r="G1280" s="47"/>
      <c r="H1280" s="47"/>
      <c r="I1280" s="47"/>
      <c r="J1280" s="47"/>
      <c r="K1280" s="45"/>
      <c r="L1280" s="45"/>
      <c r="M1280" s="17"/>
      <c r="N1280" s="18"/>
      <c r="O1280" s="18"/>
      <c r="P1280" s="4"/>
    </row>
    <row r="1281" spans="2:16">
      <c r="B1281" s="7"/>
      <c r="C1281" s="7"/>
      <c r="D1281" s="44"/>
      <c r="E1281" s="45"/>
      <c r="F1281" s="46"/>
      <c r="G1281" s="47"/>
      <c r="H1281" s="47"/>
      <c r="I1281" s="47"/>
      <c r="J1281" s="47"/>
      <c r="K1281" s="45"/>
      <c r="L1281" s="45"/>
      <c r="M1281" s="17"/>
      <c r="N1281" s="18"/>
      <c r="O1281" s="18"/>
      <c r="P1281" s="4"/>
    </row>
    <row r="1282" spans="2:16">
      <c r="B1282" s="7"/>
      <c r="C1282" s="7"/>
      <c r="D1282" s="44"/>
      <c r="E1282" s="45"/>
      <c r="F1282" s="46"/>
      <c r="G1282" s="47"/>
      <c r="H1282" s="47"/>
      <c r="I1282" s="47"/>
      <c r="J1282" s="47"/>
      <c r="K1282" s="45"/>
      <c r="L1282" s="45"/>
      <c r="M1282" s="17"/>
      <c r="N1282" s="18"/>
      <c r="O1282" s="18"/>
      <c r="P1282" s="4"/>
    </row>
    <row r="1283" spans="2:16">
      <c r="B1283" s="7"/>
      <c r="C1283" s="7"/>
      <c r="D1283" s="44"/>
      <c r="E1283" s="45"/>
      <c r="F1283" s="46"/>
      <c r="G1283" s="47"/>
      <c r="H1283" s="47"/>
      <c r="I1283" s="47"/>
      <c r="J1283" s="47"/>
      <c r="K1283" s="45"/>
      <c r="L1283" s="45"/>
      <c r="M1283" s="17"/>
      <c r="N1283" s="18"/>
      <c r="O1283" s="18"/>
      <c r="P1283" s="4"/>
    </row>
    <row r="1284" spans="2:16">
      <c r="B1284" s="7"/>
      <c r="C1284" s="7"/>
      <c r="D1284" s="44"/>
      <c r="E1284" s="45"/>
      <c r="F1284" s="46"/>
      <c r="G1284" s="47"/>
      <c r="H1284" s="47"/>
      <c r="I1284" s="47"/>
      <c r="J1284" s="47"/>
      <c r="K1284" s="45"/>
      <c r="L1284" s="45"/>
      <c r="M1284" s="17"/>
      <c r="N1284" s="18"/>
      <c r="O1284" s="18"/>
      <c r="P1284" s="4"/>
    </row>
    <row r="1285" spans="2:16">
      <c r="B1285" s="7"/>
      <c r="C1285" s="7"/>
      <c r="D1285" s="44"/>
      <c r="E1285" s="45"/>
      <c r="F1285" s="46"/>
      <c r="G1285" s="47"/>
      <c r="H1285" s="47"/>
      <c r="I1285" s="47"/>
      <c r="J1285" s="47"/>
      <c r="K1285" s="45"/>
      <c r="L1285" s="45"/>
      <c r="M1285" s="17"/>
      <c r="N1285" s="18"/>
      <c r="O1285" s="18"/>
      <c r="P1285" s="4"/>
    </row>
    <row r="1286" spans="2:16">
      <c r="B1286" s="7"/>
      <c r="C1286" s="7"/>
      <c r="D1286" s="44"/>
      <c r="E1286" s="45"/>
      <c r="F1286" s="46"/>
      <c r="G1286" s="47"/>
      <c r="H1286" s="47"/>
      <c r="I1286" s="47"/>
      <c r="J1286" s="47"/>
      <c r="K1286" s="45"/>
      <c r="L1286" s="45"/>
      <c r="M1286" s="17"/>
      <c r="N1286" s="18"/>
      <c r="O1286" s="18"/>
      <c r="P1286" s="4"/>
    </row>
    <row r="1287" spans="2:16">
      <c r="B1287" s="7"/>
      <c r="C1287" s="7"/>
      <c r="D1287" s="44"/>
      <c r="E1287" s="45"/>
      <c r="F1287" s="46"/>
      <c r="G1287" s="47"/>
      <c r="H1287" s="47"/>
      <c r="I1287" s="47"/>
      <c r="J1287" s="47"/>
      <c r="K1287" s="45"/>
      <c r="L1287" s="45"/>
      <c r="M1287" s="17"/>
      <c r="N1287" s="18"/>
      <c r="O1287" s="18"/>
      <c r="P1287" s="4"/>
    </row>
    <row r="1288" spans="2:16">
      <c r="B1288" s="7"/>
      <c r="C1288" s="7"/>
      <c r="D1288" s="44"/>
      <c r="E1288" s="45"/>
      <c r="F1288" s="46"/>
      <c r="G1288" s="47"/>
      <c r="H1288" s="47"/>
      <c r="I1288" s="47"/>
      <c r="J1288" s="47"/>
      <c r="K1288" s="45"/>
      <c r="L1288" s="45"/>
      <c r="M1288" s="17"/>
      <c r="N1288" s="18"/>
      <c r="O1288" s="18"/>
      <c r="P1288" s="4"/>
    </row>
    <row r="1289" spans="2:16">
      <c r="B1289" s="7"/>
      <c r="C1289" s="7"/>
      <c r="D1289" s="44"/>
      <c r="E1289" s="45"/>
      <c r="F1289" s="46"/>
      <c r="G1289" s="47"/>
      <c r="H1289" s="47"/>
      <c r="I1289" s="47"/>
      <c r="J1289" s="47"/>
      <c r="K1289" s="45"/>
      <c r="L1289" s="45"/>
      <c r="M1289" s="17"/>
      <c r="N1289" s="18"/>
      <c r="O1289" s="18"/>
      <c r="P1289" s="4"/>
    </row>
    <row r="1290" spans="2:16">
      <c r="B1290" s="7"/>
      <c r="C1290" s="7"/>
      <c r="D1290" s="44"/>
      <c r="E1290" s="45"/>
      <c r="F1290" s="46"/>
      <c r="G1290" s="47"/>
      <c r="H1290" s="47"/>
      <c r="I1290" s="47"/>
      <c r="J1290" s="47"/>
      <c r="K1290" s="45"/>
      <c r="L1290" s="45"/>
      <c r="M1290" s="17"/>
      <c r="N1290" s="18"/>
      <c r="O1290" s="18"/>
      <c r="P1290" s="4"/>
    </row>
    <row r="1291" spans="2:16">
      <c r="B1291" s="7"/>
      <c r="C1291" s="7"/>
      <c r="D1291" s="44"/>
      <c r="E1291" s="45"/>
      <c r="F1291" s="46"/>
      <c r="G1291" s="47"/>
      <c r="H1291" s="47"/>
      <c r="I1291" s="47"/>
      <c r="J1291" s="47"/>
      <c r="K1291" s="45"/>
      <c r="L1291" s="45"/>
      <c r="M1291" s="17"/>
      <c r="N1291" s="18"/>
      <c r="O1291" s="18"/>
      <c r="P1291" s="4"/>
    </row>
    <row r="1292" spans="2:16">
      <c r="B1292" s="7"/>
      <c r="C1292" s="7"/>
      <c r="D1292" s="44"/>
      <c r="E1292" s="45"/>
      <c r="F1292" s="46"/>
      <c r="G1292" s="47"/>
      <c r="H1292" s="47"/>
      <c r="I1292" s="47"/>
      <c r="J1292" s="47"/>
      <c r="K1292" s="45"/>
      <c r="L1292" s="45"/>
      <c r="M1292" s="17"/>
      <c r="N1292" s="18"/>
      <c r="O1292" s="18"/>
      <c r="P1292" s="4"/>
    </row>
    <row r="1293" spans="2:16">
      <c r="B1293" s="7"/>
      <c r="C1293" s="7"/>
      <c r="D1293" s="44"/>
      <c r="E1293" s="45"/>
      <c r="F1293" s="46"/>
      <c r="G1293" s="47"/>
      <c r="H1293" s="47"/>
      <c r="I1293" s="47"/>
      <c r="J1293" s="47"/>
      <c r="K1293" s="45"/>
      <c r="L1293" s="45"/>
      <c r="M1293" s="17"/>
      <c r="N1293" s="18"/>
      <c r="O1293" s="18"/>
      <c r="P1293" s="4"/>
    </row>
    <row r="1294" spans="2:16">
      <c r="B1294" s="7"/>
      <c r="C1294" s="7"/>
      <c r="D1294" s="44"/>
      <c r="E1294" s="45"/>
      <c r="F1294" s="46"/>
      <c r="G1294" s="47"/>
      <c r="H1294" s="47"/>
      <c r="I1294" s="47"/>
      <c r="J1294" s="47"/>
      <c r="K1294" s="45"/>
      <c r="L1294" s="45"/>
      <c r="M1294" s="17"/>
      <c r="N1294" s="18"/>
      <c r="O1294" s="18"/>
      <c r="P1294" s="4"/>
    </row>
    <row r="1295" spans="2:16">
      <c r="B1295" s="7"/>
      <c r="C1295" s="7"/>
      <c r="D1295" s="44"/>
      <c r="E1295" s="45"/>
      <c r="F1295" s="46"/>
      <c r="G1295" s="47"/>
      <c r="H1295" s="47"/>
      <c r="I1295" s="47"/>
      <c r="J1295" s="47"/>
      <c r="K1295" s="45"/>
      <c r="L1295" s="45"/>
      <c r="M1295" s="17"/>
      <c r="N1295" s="18"/>
      <c r="O1295" s="18"/>
      <c r="P1295" s="4"/>
    </row>
    <row r="1296" spans="2:16">
      <c r="B1296" s="7"/>
      <c r="C1296" s="7"/>
      <c r="D1296" s="44"/>
      <c r="E1296" s="45"/>
      <c r="F1296" s="46"/>
      <c r="G1296" s="47"/>
      <c r="H1296" s="47"/>
      <c r="I1296" s="47"/>
      <c r="J1296" s="47"/>
      <c r="K1296" s="45"/>
      <c r="L1296" s="45"/>
      <c r="M1296" s="17"/>
      <c r="N1296" s="18"/>
      <c r="O1296" s="18"/>
      <c r="P1296" s="4"/>
    </row>
    <row r="1297" spans="2:16">
      <c r="B1297" s="7"/>
      <c r="C1297" s="7"/>
      <c r="D1297" s="44"/>
      <c r="E1297" s="45"/>
      <c r="F1297" s="46"/>
      <c r="G1297" s="47"/>
      <c r="H1297" s="47"/>
      <c r="I1297" s="47"/>
      <c r="J1297" s="47"/>
      <c r="K1297" s="45"/>
      <c r="L1297" s="45"/>
      <c r="M1297" s="17"/>
      <c r="N1297" s="18"/>
      <c r="O1297" s="18"/>
      <c r="P1297" s="4"/>
    </row>
    <row r="1298" spans="2:16">
      <c r="B1298" s="7"/>
      <c r="C1298" s="7"/>
      <c r="D1298" s="44"/>
      <c r="E1298" s="45"/>
      <c r="F1298" s="46"/>
      <c r="G1298" s="47"/>
      <c r="H1298" s="47"/>
      <c r="I1298" s="47"/>
      <c r="J1298" s="47"/>
      <c r="K1298" s="45"/>
      <c r="L1298" s="45"/>
      <c r="M1298" s="17"/>
      <c r="N1298" s="18"/>
      <c r="O1298" s="18"/>
      <c r="P1298" s="4"/>
    </row>
    <row r="1299" spans="2:16">
      <c r="B1299" s="7"/>
      <c r="C1299" s="7"/>
      <c r="D1299" s="44"/>
      <c r="E1299" s="45"/>
      <c r="F1299" s="46"/>
      <c r="G1299" s="47"/>
      <c r="H1299" s="47"/>
      <c r="I1299" s="47"/>
      <c r="J1299" s="47"/>
      <c r="K1299" s="45"/>
      <c r="L1299" s="45"/>
      <c r="M1299" s="17"/>
      <c r="N1299" s="18"/>
      <c r="O1299" s="18"/>
      <c r="P1299" s="4"/>
    </row>
    <row r="1300" spans="2:16">
      <c r="B1300" s="7"/>
      <c r="C1300" s="7"/>
      <c r="D1300" s="44"/>
      <c r="E1300" s="45"/>
      <c r="F1300" s="46"/>
      <c r="G1300" s="47"/>
      <c r="H1300" s="47"/>
      <c r="I1300" s="47"/>
      <c r="J1300" s="47"/>
      <c r="K1300" s="45"/>
      <c r="L1300" s="45"/>
      <c r="M1300" s="17"/>
      <c r="N1300" s="18"/>
      <c r="O1300" s="18"/>
      <c r="P1300" s="4"/>
    </row>
    <row r="1301" spans="2:16">
      <c r="B1301" s="7"/>
      <c r="C1301" s="7"/>
      <c r="D1301" s="44"/>
      <c r="E1301" s="45"/>
      <c r="F1301" s="46"/>
      <c r="G1301" s="47"/>
      <c r="H1301" s="47"/>
      <c r="I1301" s="47"/>
      <c r="J1301" s="47"/>
      <c r="K1301" s="45"/>
      <c r="L1301" s="45"/>
      <c r="M1301" s="17"/>
      <c r="N1301" s="18"/>
      <c r="O1301" s="18"/>
      <c r="P1301" s="4"/>
    </row>
    <row r="1302" spans="2:16">
      <c r="B1302" s="7"/>
      <c r="C1302" s="7"/>
      <c r="D1302" s="44"/>
      <c r="E1302" s="45"/>
      <c r="F1302" s="46"/>
      <c r="G1302" s="47"/>
      <c r="H1302" s="47"/>
      <c r="I1302" s="47"/>
      <c r="J1302" s="47"/>
      <c r="K1302" s="45"/>
      <c r="L1302" s="45"/>
      <c r="M1302" s="17"/>
      <c r="N1302" s="18"/>
      <c r="O1302" s="18"/>
      <c r="P1302" s="4"/>
    </row>
    <row r="1303" spans="2:16">
      <c r="B1303" s="7"/>
      <c r="C1303" s="7"/>
      <c r="D1303" s="44"/>
      <c r="E1303" s="45"/>
      <c r="F1303" s="46"/>
      <c r="G1303" s="47"/>
      <c r="H1303" s="47"/>
      <c r="I1303" s="47"/>
      <c r="J1303" s="47"/>
      <c r="K1303" s="45"/>
      <c r="L1303" s="45"/>
      <c r="M1303" s="17"/>
      <c r="N1303" s="18"/>
      <c r="O1303" s="18"/>
      <c r="P1303" s="4"/>
    </row>
    <row r="1304" spans="2:16">
      <c r="B1304" s="7"/>
      <c r="C1304" s="7"/>
      <c r="D1304" s="44"/>
      <c r="E1304" s="45"/>
      <c r="F1304" s="46"/>
      <c r="G1304" s="47"/>
      <c r="H1304" s="47"/>
      <c r="I1304" s="47"/>
      <c r="J1304" s="47"/>
      <c r="K1304" s="45"/>
      <c r="L1304" s="45"/>
      <c r="M1304" s="17"/>
      <c r="N1304" s="18"/>
      <c r="O1304" s="18"/>
      <c r="P1304" s="4"/>
    </row>
    <row r="1305" spans="2:16">
      <c r="B1305" s="7"/>
      <c r="C1305" s="7"/>
      <c r="D1305" s="44"/>
      <c r="E1305" s="45"/>
      <c r="F1305" s="46"/>
      <c r="G1305" s="47"/>
      <c r="H1305" s="47"/>
      <c r="I1305" s="47"/>
      <c r="J1305" s="47"/>
      <c r="K1305" s="45"/>
      <c r="L1305" s="45"/>
      <c r="M1305" s="17"/>
      <c r="N1305" s="18"/>
      <c r="O1305" s="18"/>
      <c r="P1305" s="4"/>
    </row>
    <row r="1306" spans="2:16">
      <c r="B1306" s="7"/>
      <c r="C1306" s="7"/>
      <c r="D1306" s="44"/>
      <c r="E1306" s="45"/>
      <c r="F1306" s="46"/>
      <c r="G1306" s="47"/>
      <c r="H1306" s="47"/>
      <c r="I1306" s="47"/>
      <c r="J1306" s="47"/>
      <c r="K1306" s="45"/>
      <c r="L1306" s="45"/>
      <c r="M1306" s="17"/>
      <c r="N1306" s="18"/>
      <c r="O1306" s="18"/>
      <c r="P1306" s="4"/>
    </row>
    <row r="1307" spans="2:16">
      <c r="B1307" s="7"/>
      <c r="C1307" s="7"/>
      <c r="D1307" s="44"/>
      <c r="E1307" s="45"/>
      <c r="F1307" s="46"/>
      <c r="G1307" s="47"/>
      <c r="H1307" s="47"/>
      <c r="I1307" s="47"/>
      <c r="J1307" s="47"/>
      <c r="K1307" s="45"/>
      <c r="L1307" s="45"/>
      <c r="M1307" s="17"/>
      <c r="N1307" s="18"/>
      <c r="O1307" s="18"/>
      <c r="P1307" s="4"/>
    </row>
    <row r="1308" spans="2:16">
      <c r="B1308" s="7"/>
      <c r="C1308" s="7"/>
      <c r="D1308" s="44"/>
      <c r="E1308" s="45"/>
      <c r="F1308" s="46"/>
      <c r="G1308" s="47"/>
      <c r="H1308" s="47"/>
      <c r="I1308" s="47"/>
      <c r="J1308" s="47"/>
      <c r="K1308" s="45"/>
      <c r="L1308" s="45"/>
      <c r="M1308" s="17"/>
      <c r="N1308" s="18"/>
      <c r="O1308" s="18"/>
      <c r="P1308" s="4"/>
    </row>
    <row r="1309" spans="2:16">
      <c r="B1309" s="7"/>
      <c r="C1309" s="7"/>
      <c r="D1309" s="44"/>
      <c r="E1309" s="45"/>
      <c r="F1309" s="46"/>
      <c r="G1309" s="47"/>
      <c r="H1309" s="47"/>
      <c r="I1309" s="47"/>
      <c r="J1309" s="47"/>
      <c r="K1309" s="45"/>
      <c r="L1309" s="45"/>
      <c r="M1309" s="17"/>
      <c r="N1309" s="18"/>
      <c r="O1309" s="18"/>
      <c r="P1309" s="4"/>
    </row>
    <row r="1310" spans="2:16">
      <c r="B1310" s="7"/>
      <c r="C1310" s="7"/>
      <c r="D1310" s="44"/>
      <c r="E1310" s="45"/>
      <c r="F1310" s="46"/>
      <c r="G1310" s="47"/>
      <c r="H1310" s="47"/>
      <c r="I1310" s="47"/>
      <c r="J1310" s="47"/>
      <c r="K1310" s="45"/>
      <c r="L1310" s="45"/>
      <c r="M1310" s="17"/>
      <c r="N1310" s="18"/>
      <c r="O1310" s="18"/>
      <c r="P1310" s="4"/>
    </row>
    <row r="1311" spans="2:16">
      <c r="B1311" s="7"/>
      <c r="C1311" s="7"/>
      <c r="D1311" s="44"/>
      <c r="E1311" s="45"/>
      <c r="F1311" s="46"/>
      <c r="G1311" s="47"/>
      <c r="H1311" s="47"/>
      <c r="I1311" s="47"/>
      <c r="J1311" s="47"/>
      <c r="K1311" s="45"/>
      <c r="L1311" s="45"/>
      <c r="M1311" s="17"/>
      <c r="N1311" s="18"/>
      <c r="O1311" s="18"/>
      <c r="P1311" s="4"/>
    </row>
    <row r="1312" spans="2:16">
      <c r="B1312" s="7"/>
      <c r="C1312" s="7"/>
      <c r="D1312" s="44"/>
      <c r="E1312" s="45"/>
      <c r="F1312" s="46"/>
      <c r="G1312" s="47"/>
      <c r="H1312" s="47"/>
      <c r="I1312" s="47"/>
      <c r="J1312" s="47"/>
      <c r="K1312" s="45"/>
      <c r="L1312" s="45"/>
      <c r="M1312" s="17"/>
      <c r="N1312" s="18"/>
      <c r="O1312" s="18"/>
      <c r="P1312" s="4"/>
    </row>
    <row r="1313" spans="2:16">
      <c r="B1313" s="7"/>
      <c r="C1313" s="7"/>
      <c r="D1313" s="44"/>
      <c r="E1313" s="45"/>
      <c r="F1313" s="46"/>
      <c r="G1313" s="47"/>
      <c r="H1313" s="47"/>
      <c r="I1313" s="47"/>
      <c r="J1313" s="47"/>
      <c r="K1313" s="45"/>
      <c r="L1313" s="45"/>
      <c r="M1313" s="17"/>
      <c r="N1313" s="18"/>
      <c r="O1313" s="18"/>
      <c r="P1313" s="4"/>
    </row>
    <row r="1314" spans="2:16">
      <c r="B1314" s="7"/>
      <c r="C1314" s="7"/>
      <c r="D1314" s="44"/>
      <c r="E1314" s="45"/>
      <c r="F1314" s="46"/>
      <c r="G1314" s="47"/>
      <c r="H1314" s="47"/>
      <c r="I1314" s="47"/>
      <c r="J1314" s="47"/>
      <c r="K1314" s="45"/>
      <c r="L1314" s="45"/>
      <c r="M1314" s="17"/>
      <c r="N1314" s="18"/>
      <c r="O1314" s="18"/>
      <c r="P1314" s="4"/>
    </row>
    <row r="1315" spans="2:16">
      <c r="B1315" s="7"/>
      <c r="C1315" s="7"/>
      <c r="D1315" s="44"/>
      <c r="E1315" s="45"/>
      <c r="F1315" s="46"/>
      <c r="G1315" s="47"/>
      <c r="H1315" s="47"/>
      <c r="I1315" s="47"/>
      <c r="J1315" s="47"/>
      <c r="K1315" s="45"/>
      <c r="L1315" s="45"/>
      <c r="M1315" s="17"/>
      <c r="N1315" s="18"/>
      <c r="O1315" s="18"/>
      <c r="P1315" s="4"/>
    </row>
    <row r="1316" spans="2:16">
      <c r="B1316" s="7"/>
      <c r="C1316" s="7"/>
      <c r="D1316" s="44"/>
      <c r="E1316" s="45"/>
      <c r="F1316" s="46"/>
      <c r="G1316" s="47"/>
      <c r="H1316" s="47"/>
      <c r="I1316" s="47"/>
      <c r="J1316" s="47"/>
      <c r="K1316" s="45"/>
      <c r="L1316" s="45"/>
      <c r="M1316" s="17"/>
      <c r="N1316" s="18"/>
      <c r="O1316" s="18"/>
      <c r="P1316" s="4"/>
    </row>
    <row r="1317" spans="2:16">
      <c r="B1317" s="7"/>
      <c r="C1317" s="7"/>
      <c r="D1317" s="44"/>
      <c r="E1317" s="45"/>
      <c r="F1317" s="46"/>
      <c r="G1317" s="47"/>
      <c r="H1317" s="47"/>
      <c r="I1317" s="47"/>
      <c r="J1317" s="47"/>
      <c r="K1317" s="45"/>
      <c r="L1317" s="45"/>
      <c r="M1317" s="17"/>
      <c r="N1317" s="18"/>
      <c r="O1317" s="18"/>
      <c r="P1317" s="4"/>
    </row>
    <row r="1318" spans="2:16">
      <c r="B1318" s="7"/>
      <c r="C1318" s="7"/>
      <c r="D1318" s="44"/>
      <c r="E1318" s="45"/>
      <c r="F1318" s="46"/>
      <c r="G1318" s="47"/>
      <c r="H1318" s="47"/>
      <c r="I1318" s="47"/>
      <c r="J1318" s="47"/>
      <c r="K1318" s="45"/>
      <c r="L1318" s="45"/>
      <c r="M1318" s="17"/>
      <c r="N1318" s="18"/>
      <c r="O1318" s="18"/>
      <c r="P1318" s="4"/>
    </row>
    <row r="1319" spans="2:16">
      <c r="B1319" s="7"/>
      <c r="C1319" s="7"/>
      <c r="D1319" s="44"/>
      <c r="E1319" s="45"/>
      <c r="F1319" s="46"/>
      <c r="G1319" s="47"/>
      <c r="H1319" s="47"/>
      <c r="I1319" s="47"/>
      <c r="J1319" s="47"/>
      <c r="K1319" s="45"/>
      <c r="L1319" s="45"/>
      <c r="M1319" s="17"/>
      <c r="N1319" s="18"/>
      <c r="O1319" s="18"/>
      <c r="P1319" s="4"/>
    </row>
    <row r="1320" spans="2:16">
      <c r="B1320" s="7"/>
      <c r="C1320" s="7"/>
      <c r="D1320" s="44"/>
      <c r="E1320" s="45"/>
      <c r="F1320" s="46"/>
      <c r="G1320" s="47"/>
      <c r="H1320" s="47"/>
      <c r="I1320" s="47"/>
      <c r="J1320" s="47"/>
      <c r="K1320" s="45"/>
      <c r="L1320" s="45"/>
      <c r="M1320" s="17"/>
      <c r="N1320" s="18"/>
      <c r="O1320" s="18"/>
      <c r="P1320" s="4"/>
    </row>
    <row r="1321" spans="2:16">
      <c r="B1321" s="7"/>
      <c r="C1321" s="7"/>
      <c r="D1321" s="44"/>
      <c r="E1321" s="45"/>
      <c r="F1321" s="46"/>
      <c r="G1321" s="47"/>
      <c r="H1321" s="47"/>
      <c r="I1321" s="47"/>
      <c r="J1321" s="47"/>
      <c r="K1321" s="45"/>
      <c r="L1321" s="45"/>
      <c r="M1321" s="17"/>
      <c r="N1321" s="18"/>
      <c r="O1321" s="18"/>
      <c r="P1321" s="4"/>
    </row>
    <row r="1322" spans="2:16">
      <c r="B1322" s="7"/>
      <c r="C1322" s="7"/>
      <c r="D1322" s="44"/>
      <c r="E1322" s="45"/>
      <c r="F1322" s="46"/>
      <c r="G1322" s="47"/>
      <c r="H1322" s="47"/>
      <c r="I1322" s="47"/>
      <c r="J1322" s="47"/>
      <c r="K1322" s="45"/>
      <c r="L1322" s="45"/>
      <c r="M1322" s="17"/>
      <c r="N1322" s="18"/>
      <c r="O1322" s="18"/>
      <c r="P1322" s="4"/>
    </row>
    <row r="1323" spans="2:16">
      <c r="B1323" s="7"/>
      <c r="C1323" s="7"/>
      <c r="D1323" s="44"/>
      <c r="E1323" s="45"/>
      <c r="F1323" s="46"/>
      <c r="G1323" s="47"/>
      <c r="H1323" s="47"/>
      <c r="I1323" s="47"/>
      <c r="J1323" s="47"/>
      <c r="K1323" s="45"/>
      <c r="L1323" s="45"/>
      <c r="M1323" s="17"/>
      <c r="N1323" s="18"/>
      <c r="O1323" s="18"/>
      <c r="P1323" s="4"/>
    </row>
    <row r="1324" spans="2:16">
      <c r="B1324" s="7"/>
      <c r="C1324" s="7"/>
      <c r="D1324" s="44"/>
      <c r="E1324" s="45"/>
      <c r="F1324" s="46"/>
      <c r="G1324" s="47"/>
      <c r="H1324" s="47"/>
      <c r="I1324" s="47"/>
      <c r="J1324" s="47"/>
      <c r="K1324" s="45"/>
      <c r="L1324" s="45"/>
      <c r="M1324" s="17"/>
      <c r="N1324" s="18"/>
      <c r="O1324" s="18"/>
      <c r="P1324" s="4"/>
    </row>
    <row r="1325" spans="2:16">
      <c r="B1325" s="7"/>
      <c r="C1325" s="7"/>
      <c r="D1325" s="44"/>
      <c r="E1325" s="45"/>
      <c r="F1325" s="46"/>
      <c r="G1325" s="47"/>
      <c r="H1325" s="47"/>
      <c r="I1325" s="47"/>
      <c r="J1325" s="47"/>
      <c r="K1325" s="45"/>
      <c r="L1325" s="45"/>
      <c r="M1325" s="17"/>
      <c r="N1325" s="18"/>
      <c r="O1325" s="18"/>
      <c r="P1325" s="4"/>
    </row>
    <row r="1326" spans="2:16">
      <c r="B1326" s="7"/>
      <c r="C1326" s="7"/>
      <c r="D1326" s="44"/>
      <c r="E1326" s="45"/>
      <c r="F1326" s="46"/>
      <c r="G1326" s="47"/>
      <c r="H1326" s="47"/>
      <c r="I1326" s="47"/>
      <c r="J1326" s="47"/>
      <c r="K1326" s="45"/>
      <c r="L1326" s="45"/>
      <c r="M1326" s="17"/>
      <c r="N1326" s="18"/>
      <c r="O1326" s="18"/>
      <c r="P1326" s="4"/>
    </row>
    <row r="1327" spans="2:16">
      <c r="B1327" s="7"/>
      <c r="C1327" s="7"/>
      <c r="D1327" s="44"/>
      <c r="E1327" s="45"/>
      <c r="F1327" s="46"/>
      <c r="G1327" s="47"/>
      <c r="H1327" s="47"/>
      <c r="I1327" s="47"/>
      <c r="J1327" s="47"/>
      <c r="K1327" s="45"/>
      <c r="L1327" s="45"/>
      <c r="M1327" s="17"/>
      <c r="N1327" s="18"/>
      <c r="O1327" s="18"/>
      <c r="P1327" s="4"/>
    </row>
    <row r="1328" spans="2:16">
      <c r="B1328" s="7"/>
      <c r="C1328" s="7"/>
      <c r="D1328" s="44"/>
      <c r="E1328" s="45"/>
      <c r="F1328" s="46"/>
      <c r="G1328" s="47"/>
      <c r="H1328" s="47"/>
      <c r="I1328" s="47"/>
      <c r="J1328" s="47"/>
      <c r="K1328" s="45"/>
      <c r="L1328" s="45"/>
      <c r="M1328" s="17"/>
      <c r="N1328" s="18"/>
      <c r="O1328" s="18"/>
      <c r="P1328" s="4"/>
    </row>
    <row r="1329" spans="2:16">
      <c r="B1329" s="7"/>
      <c r="C1329" s="7"/>
      <c r="D1329" s="44"/>
      <c r="E1329" s="45"/>
      <c r="F1329" s="46"/>
      <c r="G1329" s="47"/>
      <c r="H1329" s="47"/>
      <c r="I1329" s="47"/>
      <c r="J1329" s="47"/>
      <c r="K1329" s="45"/>
      <c r="L1329" s="45"/>
      <c r="M1329" s="17"/>
      <c r="N1329" s="18"/>
      <c r="O1329" s="18"/>
      <c r="P1329" s="4"/>
    </row>
    <row r="1330" spans="2:16">
      <c r="B1330" s="41"/>
      <c r="C1330" s="43"/>
      <c r="D1330" s="44"/>
      <c r="E1330" s="45"/>
      <c r="F1330" s="46"/>
      <c r="G1330" s="47"/>
      <c r="H1330" s="47"/>
      <c r="I1330" s="47"/>
      <c r="J1330" s="47"/>
      <c r="K1330" s="45"/>
      <c r="L1330" s="45"/>
      <c r="M1330" s="17"/>
      <c r="N1330" s="18"/>
      <c r="O1330" s="18"/>
      <c r="P1330" s="4"/>
    </row>
    <row r="1331" spans="2:16">
      <c r="B1331" s="41"/>
      <c r="C1331" s="43"/>
      <c r="D1331" s="44"/>
      <c r="E1331" s="45"/>
      <c r="F1331" s="46"/>
      <c r="G1331" s="47"/>
      <c r="H1331" s="47"/>
      <c r="I1331" s="47"/>
      <c r="J1331" s="47"/>
      <c r="K1331" s="45"/>
      <c r="L1331" s="45"/>
      <c r="M1331" s="17"/>
      <c r="N1331" s="18"/>
      <c r="O1331" s="18"/>
      <c r="P1331" s="4"/>
    </row>
    <row r="1332" spans="2:16">
      <c r="B1332" s="41"/>
      <c r="C1332" s="43"/>
      <c r="D1332" s="44"/>
      <c r="E1332" s="45"/>
      <c r="F1332" s="46"/>
      <c r="G1332" s="47"/>
      <c r="H1332" s="47"/>
      <c r="I1332" s="47"/>
      <c r="J1332" s="47"/>
      <c r="K1332" s="45"/>
      <c r="L1332" s="45"/>
      <c r="M1332" s="17"/>
      <c r="N1332" s="18"/>
      <c r="O1332" s="18"/>
      <c r="P1332" s="4"/>
    </row>
    <row r="1333" spans="2:16">
      <c r="B1333" s="41"/>
      <c r="C1333" s="43"/>
      <c r="D1333" s="44"/>
      <c r="E1333" s="45"/>
      <c r="F1333" s="46"/>
      <c r="G1333" s="47"/>
      <c r="H1333" s="47"/>
      <c r="I1333" s="47"/>
      <c r="J1333" s="47"/>
      <c r="K1333" s="45"/>
      <c r="L1333" s="45"/>
      <c r="M1333" s="17"/>
      <c r="N1333" s="18"/>
      <c r="O1333" s="18"/>
      <c r="P1333" s="4"/>
    </row>
    <row r="1334" spans="2:16">
      <c r="B1334" s="41"/>
      <c r="C1334" s="43"/>
      <c r="D1334" s="44"/>
      <c r="E1334" s="45"/>
      <c r="F1334" s="46"/>
      <c r="G1334" s="47"/>
      <c r="H1334" s="47"/>
      <c r="I1334" s="47"/>
      <c r="J1334" s="47"/>
      <c r="K1334" s="45"/>
      <c r="L1334" s="45"/>
      <c r="M1334" s="17"/>
      <c r="N1334" s="18"/>
      <c r="O1334" s="18"/>
      <c r="P1334" s="4"/>
    </row>
    <row r="1335" spans="2:16">
      <c r="B1335" s="41"/>
      <c r="C1335" s="43"/>
      <c r="D1335" s="44"/>
      <c r="E1335" s="45"/>
      <c r="F1335" s="46"/>
      <c r="G1335" s="47"/>
      <c r="H1335" s="47"/>
      <c r="I1335" s="47"/>
      <c r="J1335" s="47"/>
      <c r="K1335" s="45"/>
      <c r="L1335" s="45"/>
      <c r="M1335" s="17"/>
      <c r="N1335" s="18"/>
      <c r="O1335" s="18"/>
      <c r="P1335" s="4"/>
    </row>
    <row r="1336" spans="2:16">
      <c r="B1336" s="41"/>
      <c r="C1336" s="43"/>
      <c r="D1336" s="44"/>
      <c r="E1336" s="45"/>
      <c r="F1336" s="46"/>
      <c r="G1336" s="47"/>
      <c r="H1336" s="47"/>
      <c r="I1336" s="47"/>
      <c r="J1336" s="47"/>
      <c r="K1336" s="45"/>
      <c r="L1336" s="45"/>
      <c r="M1336" s="17"/>
      <c r="N1336" s="18"/>
      <c r="O1336" s="18"/>
      <c r="P1336" s="4"/>
    </row>
    <row r="1337" spans="2:16">
      <c r="B1337" s="41"/>
      <c r="C1337" s="43"/>
      <c r="D1337" s="44"/>
      <c r="E1337" s="45"/>
      <c r="F1337" s="46"/>
      <c r="G1337" s="47"/>
      <c r="H1337" s="47"/>
      <c r="I1337" s="47"/>
      <c r="J1337" s="47"/>
      <c r="K1337" s="45"/>
      <c r="L1337" s="45"/>
      <c r="M1337" s="17"/>
      <c r="N1337" s="18"/>
      <c r="O1337" s="18"/>
      <c r="P1337" s="4"/>
    </row>
    <row r="1338" spans="2:16">
      <c r="B1338" s="41"/>
      <c r="C1338" s="43"/>
      <c r="D1338" s="44"/>
      <c r="E1338" s="45"/>
      <c r="F1338" s="46"/>
      <c r="G1338" s="47"/>
      <c r="H1338" s="47"/>
      <c r="I1338" s="47"/>
      <c r="J1338" s="47"/>
      <c r="K1338" s="45"/>
      <c r="L1338" s="45"/>
      <c r="M1338" s="17"/>
      <c r="N1338" s="18"/>
      <c r="O1338" s="18"/>
      <c r="P1338" s="4"/>
    </row>
    <row r="1339" spans="2:16">
      <c r="B1339" s="41"/>
      <c r="C1339" s="43"/>
      <c r="D1339" s="44"/>
      <c r="E1339" s="45"/>
      <c r="F1339" s="46"/>
      <c r="G1339" s="47"/>
      <c r="H1339" s="47"/>
      <c r="I1339" s="47"/>
      <c r="J1339" s="47"/>
      <c r="K1339" s="45"/>
      <c r="L1339" s="45"/>
      <c r="M1339" s="17"/>
      <c r="N1339" s="18"/>
      <c r="O1339" s="18"/>
      <c r="P1339" s="4"/>
    </row>
    <row r="1340" spans="2:16">
      <c r="B1340" s="41"/>
      <c r="C1340" s="43"/>
      <c r="D1340" s="44"/>
      <c r="E1340" s="45"/>
      <c r="F1340" s="46"/>
      <c r="G1340" s="47"/>
      <c r="H1340" s="47"/>
      <c r="I1340" s="47"/>
      <c r="J1340" s="47"/>
      <c r="K1340" s="45"/>
      <c r="L1340" s="45"/>
      <c r="M1340" s="17"/>
      <c r="N1340" s="18"/>
      <c r="O1340" s="18"/>
      <c r="P1340" s="4"/>
    </row>
    <row r="1341" spans="2:16">
      <c r="B1341" s="41"/>
      <c r="C1341" s="43"/>
      <c r="D1341" s="44"/>
      <c r="E1341" s="45"/>
      <c r="F1341" s="46"/>
      <c r="G1341" s="47"/>
      <c r="H1341" s="47"/>
      <c r="I1341" s="47"/>
      <c r="J1341" s="47"/>
      <c r="K1341" s="45"/>
      <c r="L1341" s="45"/>
      <c r="M1341" s="17"/>
      <c r="N1341" s="18"/>
      <c r="O1341" s="18"/>
      <c r="P1341" s="4"/>
    </row>
    <row r="1342" spans="2:16">
      <c r="B1342" s="41"/>
      <c r="C1342" s="43"/>
      <c r="D1342" s="44"/>
      <c r="E1342" s="45"/>
      <c r="F1342" s="46"/>
      <c r="G1342" s="47"/>
      <c r="H1342" s="47"/>
      <c r="I1342" s="47"/>
      <c r="J1342" s="47"/>
      <c r="K1342" s="45"/>
      <c r="L1342" s="45"/>
      <c r="M1342" s="17"/>
      <c r="N1342" s="18"/>
      <c r="O1342" s="18"/>
      <c r="P1342" s="4"/>
    </row>
    <row r="1343" spans="2:16">
      <c r="B1343" s="41"/>
      <c r="C1343" s="43"/>
      <c r="D1343" s="44"/>
      <c r="E1343" s="45"/>
      <c r="F1343" s="46"/>
      <c r="G1343" s="47"/>
      <c r="H1343" s="47"/>
      <c r="I1343" s="47"/>
      <c r="J1343" s="47"/>
      <c r="K1343" s="45"/>
      <c r="L1343" s="45"/>
      <c r="M1343" s="17"/>
      <c r="N1343" s="18"/>
      <c r="O1343" s="18"/>
      <c r="P1343" s="4"/>
    </row>
    <row r="1344" spans="2:16">
      <c r="B1344" s="41"/>
      <c r="C1344" s="43"/>
      <c r="D1344" s="44"/>
      <c r="E1344" s="45"/>
      <c r="F1344" s="46"/>
      <c r="G1344" s="47"/>
      <c r="H1344" s="47"/>
      <c r="I1344" s="47"/>
      <c r="J1344" s="47"/>
      <c r="K1344" s="45"/>
      <c r="L1344" s="45"/>
      <c r="M1344" s="17"/>
      <c r="N1344" s="18"/>
      <c r="O1344" s="18"/>
      <c r="P1344" s="4"/>
    </row>
    <row r="1345" spans="2:16">
      <c r="B1345" s="41"/>
      <c r="C1345" s="43"/>
      <c r="D1345" s="44"/>
      <c r="E1345" s="45"/>
      <c r="F1345" s="46"/>
      <c r="G1345" s="47"/>
      <c r="H1345" s="47"/>
      <c r="I1345" s="47"/>
      <c r="J1345" s="47"/>
      <c r="K1345" s="45"/>
      <c r="L1345" s="45"/>
      <c r="M1345" s="17"/>
      <c r="N1345" s="18"/>
      <c r="O1345" s="18"/>
      <c r="P1345" s="4"/>
    </row>
    <row r="1346" spans="2:16">
      <c r="B1346" s="41"/>
      <c r="C1346" s="43"/>
      <c r="D1346" s="44"/>
      <c r="E1346" s="45"/>
      <c r="F1346" s="46"/>
      <c r="G1346" s="47"/>
      <c r="H1346" s="47"/>
      <c r="I1346" s="47"/>
      <c r="J1346" s="47"/>
      <c r="K1346" s="45"/>
      <c r="L1346" s="45"/>
      <c r="M1346" s="17"/>
      <c r="N1346" s="18"/>
      <c r="O1346" s="18"/>
      <c r="P1346" s="4"/>
    </row>
    <row r="1347" spans="2:16">
      <c r="B1347" s="41"/>
      <c r="C1347" s="43"/>
      <c r="D1347" s="44"/>
      <c r="E1347" s="45"/>
      <c r="F1347" s="46"/>
      <c r="G1347" s="47"/>
      <c r="H1347" s="47"/>
      <c r="I1347" s="47"/>
      <c r="J1347" s="47"/>
      <c r="K1347" s="45"/>
      <c r="L1347" s="45"/>
      <c r="M1347" s="17"/>
      <c r="N1347" s="18"/>
      <c r="O1347" s="18"/>
      <c r="P1347" s="4"/>
    </row>
    <row r="1348" spans="2:16">
      <c r="B1348" s="41"/>
      <c r="C1348" s="43"/>
      <c r="D1348" s="44"/>
      <c r="E1348" s="45"/>
      <c r="F1348" s="46"/>
      <c r="G1348" s="47"/>
      <c r="H1348" s="47"/>
      <c r="I1348" s="47"/>
      <c r="J1348" s="47"/>
      <c r="K1348" s="45"/>
      <c r="L1348" s="45"/>
      <c r="M1348" s="17"/>
      <c r="N1348" s="18"/>
      <c r="O1348" s="18"/>
      <c r="P1348" s="4"/>
    </row>
    <row r="1349" spans="2:16">
      <c r="B1349" s="41"/>
      <c r="C1349" s="43"/>
      <c r="D1349" s="44"/>
      <c r="E1349" s="45"/>
      <c r="F1349" s="46"/>
      <c r="G1349" s="47"/>
      <c r="H1349" s="47"/>
      <c r="I1349" s="47"/>
      <c r="J1349" s="47"/>
      <c r="K1349" s="45"/>
      <c r="L1349" s="45"/>
      <c r="M1349" s="17"/>
      <c r="N1349" s="18"/>
      <c r="O1349" s="18"/>
      <c r="P1349" s="4"/>
    </row>
    <row r="1350" spans="2:16">
      <c r="B1350" s="41"/>
      <c r="C1350" s="43"/>
      <c r="D1350" s="44"/>
      <c r="E1350" s="45"/>
      <c r="F1350" s="46"/>
      <c r="G1350" s="47"/>
      <c r="H1350" s="47"/>
      <c r="I1350" s="47"/>
      <c r="J1350" s="47"/>
      <c r="K1350" s="45"/>
      <c r="L1350" s="45"/>
      <c r="M1350" s="17"/>
      <c r="N1350" s="18"/>
      <c r="O1350" s="18"/>
      <c r="P1350" s="4"/>
    </row>
    <row r="1351" spans="2:16">
      <c r="B1351" s="41"/>
      <c r="C1351" s="43"/>
      <c r="D1351" s="44"/>
      <c r="E1351" s="45"/>
      <c r="F1351" s="46"/>
      <c r="G1351" s="47"/>
      <c r="H1351" s="47"/>
      <c r="I1351" s="47"/>
      <c r="J1351" s="47"/>
      <c r="K1351" s="45"/>
      <c r="L1351" s="45"/>
      <c r="M1351" s="17"/>
      <c r="N1351" s="18"/>
      <c r="O1351" s="18"/>
      <c r="P1351" s="4"/>
    </row>
    <row r="1352" spans="2:16">
      <c r="B1352" s="41"/>
      <c r="C1352" s="43"/>
      <c r="D1352" s="44"/>
      <c r="E1352" s="45"/>
      <c r="F1352" s="46"/>
      <c r="G1352" s="47"/>
      <c r="H1352" s="47"/>
      <c r="I1352" s="47"/>
      <c r="J1352" s="47"/>
      <c r="K1352" s="45"/>
      <c r="L1352" s="45"/>
      <c r="M1352" s="17"/>
      <c r="N1352" s="18"/>
      <c r="O1352" s="18"/>
      <c r="P1352" s="4"/>
    </row>
    <row r="1353" spans="2:16">
      <c r="B1353" s="41"/>
      <c r="C1353" s="43"/>
      <c r="D1353" s="44"/>
      <c r="E1353" s="45"/>
      <c r="F1353" s="46"/>
      <c r="G1353" s="47"/>
      <c r="H1353" s="47"/>
      <c r="I1353" s="47"/>
      <c r="J1353" s="47"/>
      <c r="K1353" s="45"/>
      <c r="L1353" s="45"/>
      <c r="M1353" s="17"/>
      <c r="N1353" s="18"/>
      <c r="O1353" s="18"/>
      <c r="P1353" s="4"/>
    </row>
    <row r="1354" spans="2:16">
      <c r="B1354" s="41"/>
      <c r="C1354" s="43"/>
      <c r="D1354" s="44"/>
      <c r="E1354" s="45"/>
      <c r="F1354" s="46"/>
      <c r="G1354" s="47"/>
      <c r="H1354" s="47"/>
      <c r="I1354" s="47"/>
      <c r="J1354" s="47"/>
      <c r="K1354" s="45"/>
      <c r="L1354" s="45"/>
      <c r="M1354" s="17"/>
      <c r="N1354" s="18"/>
      <c r="O1354" s="18"/>
      <c r="P1354" s="4"/>
    </row>
    <row r="1355" spans="2:16">
      <c r="B1355" s="41"/>
      <c r="C1355" s="43"/>
      <c r="D1355" s="44"/>
      <c r="E1355" s="45"/>
      <c r="F1355" s="46"/>
      <c r="G1355" s="47"/>
      <c r="H1355" s="47"/>
      <c r="I1355" s="47"/>
      <c r="J1355" s="47"/>
      <c r="K1355" s="45"/>
      <c r="L1355" s="45"/>
      <c r="M1355" s="17"/>
      <c r="N1355" s="18"/>
      <c r="O1355" s="18"/>
      <c r="P1355" s="4"/>
    </row>
    <row r="1356" spans="2:16">
      <c r="B1356" s="41"/>
      <c r="C1356" s="43"/>
      <c r="D1356" s="44"/>
      <c r="E1356" s="45"/>
      <c r="F1356" s="46"/>
      <c r="G1356" s="47"/>
      <c r="H1356" s="47"/>
      <c r="I1356" s="47"/>
      <c r="J1356" s="47"/>
      <c r="K1356" s="45"/>
      <c r="L1356" s="45"/>
      <c r="M1356" s="17"/>
      <c r="N1356" s="18"/>
      <c r="O1356" s="18"/>
      <c r="P1356" s="4"/>
    </row>
    <row r="1357" spans="2:16">
      <c r="B1357" s="41"/>
      <c r="C1357" s="43"/>
      <c r="D1357" s="44"/>
      <c r="E1357" s="45"/>
      <c r="F1357" s="46"/>
      <c r="G1357" s="47"/>
      <c r="H1357" s="47"/>
      <c r="I1357" s="47"/>
      <c r="J1357" s="47"/>
      <c r="K1357" s="45"/>
      <c r="L1357" s="45"/>
      <c r="M1357" s="17"/>
      <c r="N1357" s="18"/>
      <c r="O1357" s="18"/>
      <c r="P1357" s="4"/>
    </row>
    <row r="1358" spans="2:16">
      <c r="B1358" s="41"/>
      <c r="C1358" s="43"/>
      <c r="D1358" s="44"/>
      <c r="E1358" s="45"/>
      <c r="F1358" s="46"/>
      <c r="G1358" s="47"/>
      <c r="H1358" s="47"/>
      <c r="I1358" s="47"/>
      <c r="J1358" s="47"/>
      <c r="K1358" s="45"/>
      <c r="L1358" s="45"/>
      <c r="M1358" s="17"/>
      <c r="N1358" s="18"/>
      <c r="O1358" s="18"/>
      <c r="P1358" s="4"/>
    </row>
    <row r="1359" spans="2:16">
      <c r="B1359" s="41"/>
      <c r="C1359" s="43"/>
      <c r="D1359" s="44"/>
      <c r="E1359" s="45"/>
      <c r="F1359" s="46"/>
      <c r="G1359" s="47"/>
      <c r="H1359" s="47"/>
      <c r="I1359" s="47"/>
      <c r="J1359" s="47"/>
      <c r="K1359" s="45"/>
      <c r="L1359" s="45"/>
      <c r="M1359" s="17"/>
      <c r="N1359" s="18"/>
      <c r="O1359" s="18"/>
      <c r="P1359" s="4"/>
    </row>
    <row r="1360" spans="2:16">
      <c r="B1360" s="41"/>
      <c r="C1360" s="43"/>
      <c r="D1360" s="44"/>
      <c r="E1360" s="45"/>
      <c r="F1360" s="46"/>
      <c r="G1360" s="47"/>
      <c r="H1360" s="47"/>
      <c r="I1360" s="47"/>
      <c r="J1360" s="47"/>
      <c r="K1360" s="45"/>
      <c r="L1360" s="45"/>
      <c r="M1360" s="17"/>
      <c r="N1360" s="18"/>
      <c r="O1360" s="18"/>
      <c r="P1360" s="4"/>
    </row>
    <row r="1361" spans="2:16">
      <c r="B1361" s="41"/>
      <c r="C1361" s="43"/>
      <c r="D1361" s="44"/>
      <c r="E1361" s="45"/>
      <c r="F1361" s="46"/>
      <c r="G1361" s="47"/>
      <c r="H1361" s="47"/>
      <c r="I1361" s="47"/>
      <c r="J1361" s="47"/>
      <c r="K1361" s="45"/>
      <c r="L1361" s="45"/>
      <c r="M1361" s="17"/>
      <c r="N1361" s="18"/>
      <c r="O1361" s="18"/>
      <c r="P1361" s="4"/>
    </row>
    <row r="1362" spans="2:16">
      <c r="B1362" s="41"/>
      <c r="C1362" s="43"/>
      <c r="D1362" s="44"/>
      <c r="E1362" s="45"/>
      <c r="F1362" s="46"/>
      <c r="G1362" s="47"/>
      <c r="H1362" s="47"/>
      <c r="I1362" s="47"/>
      <c r="J1362" s="47"/>
      <c r="K1362" s="45"/>
      <c r="L1362" s="45"/>
      <c r="M1362" s="17"/>
      <c r="N1362" s="18"/>
      <c r="O1362" s="18"/>
      <c r="P1362" s="4"/>
    </row>
    <row r="1363" spans="2:16">
      <c r="B1363" s="41"/>
      <c r="C1363" s="43"/>
      <c r="D1363" s="44"/>
      <c r="E1363" s="45"/>
      <c r="F1363" s="46"/>
      <c r="G1363" s="47"/>
      <c r="H1363" s="47"/>
      <c r="I1363" s="47"/>
      <c r="J1363" s="47"/>
      <c r="K1363" s="45"/>
      <c r="L1363" s="45"/>
      <c r="M1363" s="17"/>
      <c r="N1363" s="18"/>
      <c r="O1363" s="18"/>
      <c r="P1363" s="4"/>
    </row>
    <row r="1364" spans="2:16">
      <c r="B1364" s="41"/>
      <c r="C1364" s="43"/>
      <c r="D1364" s="44"/>
      <c r="E1364" s="45"/>
      <c r="F1364" s="46"/>
      <c r="G1364" s="47"/>
      <c r="H1364" s="47"/>
      <c r="I1364" s="47"/>
      <c r="J1364" s="47"/>
      <c r="K1364" s="45"/>
      <c r="L1364" s="45"/>
      <c r="M1364" s="17"/>
      <c r="N1364" s="18"/>
      <c r="O1364" s="18"/>
      <c r="P1364" s="4"/>
    </row>
    <row r="1365" spans="2:16">
      <c r="B1365" s="41"/>
      <c r="C1365" s="43"/>
      <c r="D1365" s="44"/>
      <c r="E1365" s="45"/>
      <c r="F1365" s="46"/>
      <c r="G1365" s="47"/>
      <c r="H1365" s="47"/>
      <c r="I1365" s="47"/>
      <c r="J1365" s="47"/>
      <c r="K1365" s="45"/>
      <c r="L1365" s="45"/>
      <c r="M1365" s="17"/>
      <c r="N1365" s="18"/>
      <c r="O1365" s="18"/>
      <c r="P1365" s="4"/>
    </row>
    <row r="1366" spans="2:16">
      <c r="B1366" s="41"/>
      <c r="C1366" s="43"/>
      <c r="D1366" s="44"/>
      <c r="E1366" s="45"/>
      <c r="F1366" s="46"/>
      <c r="G1366" s="47"/>
      <c r="H1366" s="47"/>
      <c r="I1366" s="47"/>
      <c r="J1366" s="47"/>
      <c r="K1366" s="45"/>
      <c r="L1366" s="45"/>
      <c r="M1366" s="17"/>
      <c r="N1366" s="18"/>
      <c r="O1366" s="18"/>
      <c r="P1366" s="4"/>
    </row>
    <row r="1367" spans="2:16">
      <c r="B1367" s="41"/>
      <c r="C1367" s="43"/>
      <c r="D1367" s="44"/>
      <c r="E1367" s="45"/>
      <c r="F1367" s="46"/>
      <c r="G1367" s="47"/>
      <c r="H1367" s="47"/>
      <c r="I1367" s="47"/>
      <c r="J1367" s="47"/>
      <c r="K1367" s="45"/>
      <c r="L1367" s="45"/>
      <c r="M1367" s="17"/>
      <c r="N1367" s="18"/>
      <c r="O1367" s="18"/>
      <c r="P1367" s="4"/>
    </row>
    <row r="1368" spans="2:16">
      <c r="B1368" s="41"/>
      <c r="C1368" s="43"/>
      <c r="D1368" s="44"/>
      <c r="E1368" s="45"/>
      <c r="F1368" s="46"/>
      <c r="G1368" s="47"/>
      <c r="H1368" s="47"/>
      <c r="I1368" s="47"/>
      <c r="J1368" s="47"/>
      <c r="K1368" s="45"/>
      <c r="L1368" s="45"/>
      <c r="M1368" s="17"/>
      <c r="N1368" s="18"/>
      <c r="O1368" s="18"/>
      <c r="P1368" s="4"/>
    </row>
    <row r="1369" spans="2:16">
      <c r="B1369" s="41"/>
      <c r="C1369" s="43"/>
      <c r="D1369" s="44"/>
      <c r="E1369" s="45"/>
      <c r="F1369" s="46"/>
      <c r="G1369" s="47"/>
      <c r="H1369" s="47"/>
      <c r="I1369" s="47"/>
      <c r="J1369" s="47"/>
      <c r="K1369" s="45"/>
      <c r="L1369" s="45"/>
      <c r="M1369" s="17"/>
      <c r="N1369" s="18"/>
      <c r="O1369" s="18"/>
      <c r="P1369" s="4"/>
    </row>
    <row r="1370" spans="2:16">
      <c r="B1370" s="41"/>
      <c r="C1370" s="43"/>
      <c r="D1370" s="44"/>
      <c r="E1370" s="45"/>
      <c r="F1370" s="46"/>
      <c r="G1370" s="47"/>
      <c r="H1370" s="47"/>
      <c r="I1370" s="47"/>
      <c r="J1370" s="47"/>
      <c r="K1370" s="45"/>
      <c r="L1370" s="45"/>
      <c r="M1370" s="17"/>
      <c r="N1370" s="18"/>
      <c r="O1370" s="18"/>
      <c r="P1370" s="4"/>
    </row>
    <row r="1371" spans="2:16">
      <c r="B1371" s="41"/>
      <c r="C1371" s="43"/>
      <c r="D1371" s="44"/>
      <c r="E1371" s="45"/>
      <c r="F1371" s="46"/>
      <c r="G1371" s="47"/>
      <c r="H1371" s="47"/>
      <c r="I1371" s="47"/>
      <c r="J1371" s="47"/>
      <c r="K1371" s="45"/>
      <c r="L1371" s="45"/>
      <c r="M1371" s="17"/>
      <c r="N1371" s="18"/>
      <c r="O1371" s="18"/>
      <c r="P1371" s="4"/>
    </row>
    <row r="1372" spans="2:16">
      <c r="B1372" s="41"/>
      <c r="C1372" s="43"/>
      <c r="D1372" s="44"/>
      <c r="E1372" s="45"/>
      <c r="F1372" s="46"/>
      <c r="G1372" s="47"/>
      <c r="H1372" s="47"/>
      <c r="I1372" s="47"/>
      <c r="J1372" s="47"/>
      <c r="K1372" s="45"/>
      <c r="L1372" s="45"/>
      <c r="M1372" s="17"/>
      <c r="N1372" s="18"/>
      <c r="O1372" s="18"/>
      <c r="P1372" s="4"/>
    </row>
    <row r="1373" spans="2:16">
      <c r="B1373" s="41"/>
      <c r="C1373" s="43"/>
      <c r="D1373" s="44"/>
      <c r="E1373" s="45"/>
      <c r="F1373" s="46"/>
      <c r="G1373" s="47"/>
      <c r="H1373" s="47"/>
      <c r="I1373" s="47"/>
      <c r="J1373" s="47"/>
      <c r="K1373" s="45"/>
      <c r="L1373" s="45"/>
      <c r="M1373" s="17"/>
      <c r="N1373" s="18"/>
      <c r="O1373" s="18"/>
      <c r="P1373" s="4"/>
    </row>
    <row r="1374" spans="2:16">
      <c r="B1374" s="41"/>
      <c r="C1374" s="43"/>
      <c r="D1374" s="44"/>
      <c r="E1374" s="45"/>
      <c r="F1374" s="46"/>
      <c r="G1374" s="47"/>
      <c r="H1374" s="47"/>
      <c r="I1374" s="47"/>
      <c r="J1374" s="47"/>
      <c r="K1374" s="45"/>
      <c r="L1374" s="45"/>
      <c r="M1374" s="17"/>
      <c r="N1374" s="18"/>
      <c r="O1374" s="18"/>
      <c r="P1374" s="4"/>
    </row>
    <row r="1375" spans="2:16">
      <c r="B1375" s="41"/>
      <c r="C1375" s="43"/>
      <c r="D1375" s="44"/>
      <c r="E1375" s="45"/>
      <c r="F1375" s="46"/>
      <c r="G1375" s="47"/>
      <c r="H1375" s="47"/>
      <c r="I1375" s="47"/>
      <c r="J1375" s="47"/>
      <c r="K1375" s="45"/>
      <c r="L1375" s="45"/>
      <c r="M1375" s="17"/>
      <c r="N1375" s="18"/>
      <c r="O1375" s="18"/>
      <c r="P1375" s="4"/>
    </row>
    <row r="1376" spans="2:16">
      <c r="B1376" s="41"/>
      <c r="C1376" s="43"/>
      <c r="D1376" s="44"/>
      <c r="E1376" s="45"/>
      <c r="F1376" s="46"/>
      <c r="G1376" s="47"/>
      <c r="H1376" s="47"/>
      <c r="I1376" s="47"/>
      <c r="J1376" s="47"/>
      <c r="K1376" s="45"/>
      <c r="L1376" s="45"/>
      <c r="M1376" s="17"/>
      <c r="N1376" s="18"/>
      <c r="O1376" s="18"/>
      <c r="P1376" s="4"/>
    </row>
    <row r="1377" spans="2:16">
      <c r="B1377" s="41"/>
      <c r="C1377" s="43"/>
      <c r="D1377" s="44"/>
      <c r="E1377" s="45"/>
      <c r="F1377" s="46"/>
      <c r="G1377" s="47"/>
      <c r="H1377" s="47"/>
      <c r="I1377" s="47"/>
      <c r="J1377" s="47"/>
      <c r="K1377" s="45"/>
      <c r="L1377" s="45"/>
      <c r="M1377" s="17"/>
      <c r="N1377" s="18"/>
      <c r="O1377" s="18"/>
      <c r="P1377" s="4"/>
    </row>
    <row r="1378" spans="2:16">
      <c r="B1378" s="41"/>
      <c r="C1378" s="43"/>
      <c r="D1378" s="44"/>
      <c r="E1378" s="45"/>
      <c r="F1378" s="46"/>
      <c r="G1378" s="47"/>
      <c r="H1378" s="47"/>
      <c r="I1378" s="47"/>
      <c r="J1378" s="47"/>
      <c r="K1378" s="45"/>
      <c r="L1378" s="45"/>
      <c r="M1378" s="17"/>
      <c r="N1378" s="18"/>
      <c r="O1378" s="18"/>
      <c r="P1378" s="4"/>
    </row>
    <row r="1379" spans="2:16">
      <c r="B1379" s="41"/>
      <c r="C1379" s="43"/>
      <c r="D1379" s="44"/>
      <c r="E1379" s="45"/>
      <c r="F1379" s="46"/>
      <c r="G1379" s="47"/>
      <c r="H1379" s="47"/>
      <c r="I1379" s="47"/>
      <c r="J1379" s="47"/>
      <c r="K1379" s="45"/>
      <c r="L1379" s="45"/>
      <c r="M1379" s="17"/>
      <c r="N1379" s="18"/>
      <c r="O1379" s="18"/>
      <c r="P1379" s="4"/>
    </row>
    <row r="1380" spans="2:16">
      <c r="B1380" s="41"/>
      <c r="C1380" s="43"/>
      <c r="D1380" s="44"/>
      <c r="E1380" s="45"/>
      <c r="F1380" s="46"/>
      <c r="G1380" s="47"/>
      <c r="H1380" s="47"/>
      <c r="I1380" s="47"/>
      <c r="J1380" s="47"/>
      <c r="K1380" s="45"/>
      <c r="L1380" s="45"/>
      <c r="M1380" s="17"/>
      <c r="N1380" s="18"/>
      <c r="O1380" s="18"/>
      <c r="P1380" s="4"/>
    </row>
    <row r="1381" spans="2:16">
      <c r="B1381" s="41"/>
      <c r="C1381" s="43"/>
      <c r="D1381" s="44"/>
      <c r="E1381" s="45"/>
      <c r="F1381" s="46"/>
      <c r="G1381" s="47"/>
      <c r="H1381" s="47"/>
      <c r="I1381" s="47"/>
      <c r="J1381" s="47"/>
      <c r="K1381" s="45"/>
      <c r="L1381" s="45"/>
      <c r="M1381" s="17"/>
      <c r="N1381" s="18"/>
      <c r="O1381" s="18"/>
      <c r="P1381" s="4"/>
    </row>
    <row r="1382" spans="2:16">
      <c r="B1382" s="41"/>
      <c r="C1382" s="43"/>
      <c r="D1382" s="44"/>
      <c r="E1382" s="45"/>
      <c r="F1382" s="46"/>
      <c r="G1382" s="47"/>
      <c r="H1382" s="47"/>
      <c r="I1382" s="47"/>
      <c r="J1382" s="47"/>
      <c r="K1382" s="45"/>
      <c r="L1382" s="45"/>
      <c r="M1382" s="17"/>
      <c r="N1382" s="18"/>
      <c r="O1382" s="18"/>
      <c r="P1382" s="4"/>
    </row>
    <row r="1383" spans="2:16">
      <c r="B1383" s="41"/>
      <c r="C1383" s="43"/>
      <c r="D1383" s="44"/>
      <c r="E1383" s="45"/>
      <c r="F1383" s="46"/>
      <c r="G1383" s="47"/>
      <c r="H1383" s="47"/>
      <c r="I1383" s="47"/>
      <c r="J1383" s="47"/>
      <c r="K1383" s="45"/>
      <c r="L1383" s="45"/>
      <c r="M1383" s="17"/>
      <c r="N1383" s="18"/>
      <c r="O1383" s="18"/>
      <c r="P1383" s="4"/>
    </row>
    <row r="1384" spans="2:16">
      <c r="B1384" s="41"/>
      <c r="C1384" s="43"/>
      <c r="D1384" s="44"/>
      <c r="E1384" s="45"/>
      <c r="F1384" s="46"/>
      <c r="G1384" s="47"/>
      <c r="H1384" s="47"/>
      <c r="I1384" s="47"/>
      <c r="J1384" s="47"/>
      <c r="K1384" s="45"/>
      <c r="L1384" s="45"/>
      <c r="M1384" s="17"/>
      <c r="N1384" s="18"/>
      <c r="O1384" s="18"/>
      <c r="P1384" s="4"/>
    </row>
    <row r="1385" spans="2:16">
      <c r="B1385" s="41"/>
      <c r="C1385" s="43"/>
      <c r="D1385" s="44"/>
      <c r="E1385" s="45"/>
      <c r="F1385" s="46"/>
      <c r="G1385" s="47"/>
      <c r="H1385" s="47"/>
      <c r="I1385" s="47"/>
      <c r="J1385" s="47"/>
      <c r="K1385" s="45"/>
      <c r="L1385" s="45"/>
      <c r="M1385" s="17"/>
      <c r="N1385" s="18"/>
      <c r="O1385" s="18"/>
      <c r="P1385" s="4"/>
    </row>
    <row r="1386" spans="2:16">
      <c r="B1386" s="41"/>
      <c r="C1386" s="43"/>
      <c r="D1386" s="44"/>
      <c r="E1386" s="45"/>
      <c r="F1386" s="46"/>
      <c r="G1386" s="47"/>
      <c r="H1386" s="47"/>
      <c r="I1386" s="47"/>
      <c r="J1386" s="47"/>
      <c r="K1386" s="45"/>
      <c r="L1386" s="45"/>
      <c r="M1386" s="17"/>
      <c r="N1386" s="18"/>
      <c r="O1386" s="18"/>
      <c r="P1386" s="4"/>
    </row>
    <row r="1387" spans="2:16">
      <c r="B1387" s="41"/>
      <c r="C1387" s="43"/>
      <c r="D1387" s="44"/>
      <c r="E1387" s="45"/>
      <c r="F1387" s="46"/>
      <c r="G1387" s="47"/>
      <c r="H1387" s="47"/>
      <c r="I1387" s="47"/>
      <c r="J1387" s="47"/>
      <c r="K1387" s="45"/>
      <c r="L1387" s="45"/>
      <c r="M1387" s="17"/>
      <c r="N1387" s="18"/>
      <c r="O1387" s="18"/>
      <c r="P1387" s="4"/>
    </row>
    <row r="1388" spans="2:16">
      <c r="B1388" s="41"/>
      <c r="C1388" s="43"/>
      <c r="D1388" s="44"/>
      <c r="E1388" s="45"/>
      <c r="F1388" s="46"/>
      <c r="G1388" s="47"/>
      <c r="H1388" s="47"/>
      <c r="I1388" s="47"/>
      <c r="J1388" s="47"/>
      <c r="K1388" s="45"/>
      <c r="L1388" s="45"/>
      <c r="M1388" s="17"/>
      <c r="N1388" s="18"/>
      <c r="O1388" s="18"/>
      <c r="P1388" s="4"/>
    </row>
    <row r="1389" spans="2:16">
      <c r="B1389" s="41"/>
      <c r="C1389" s="43"/>
      <c r="D1389" s="44"/>
      <c r="E1389" s="45"/>
      <c r="F1389" s="46"/>
      <c r="G1389" s="47"/>
      <c r="H1389" s="47"/>
      <c r="I1389" s="47"/>
      <c r="J1389" s="47"/>
      <c r="K1389" s="45"/>
      <c r="L1389" s="45"/>
      <c r="M1389" s="17"/>
      <c r="N1389" s="18"/>
      <c r="O1389" s="18"/>
      <c r="P1389" s="4"/>
    </row>
    <row r="1390" spans="2:16">
      <c r="B1390" s="41"/>
      <c r="C1390" s="43"/>
      <c r="D1390" s="44"/>
      <c r="E1390" s="45"/>
      <c r="F1390" s="46"/>
      <c r="G1390" s="47"/>
      <c r="H1390" s="47"/>
      <c r="I1390" s="47"/>
      <c r="J1390" s="47"/>
      <c r="K1390" s="45"/>
      <c r="L1390" s="45"/>
      <c r="M1390" s="17"/>
      <c r="N1390" s="18"/>
      <c r="O1390" s="18"/>
      <c r="P1390" s="4"/>
    </row>
    <row r="1391" spans="2:16">
      <c r="B1391" s="41"/>
      <c r="C1391" s="43"/>
      <c r="D1391" s="44"/>
      <c r="E1391" s="45"/>
      <c r="F1391" s="46"/>
      <c r="G1391" s="47"/>
      <c r="H1391" s="47"/>
      <c r="I1391" s="47"/>
      <c r="J1391" s="47"/>
      <c r="K1391" s="45"/>
      <c r="L1391" s="45"/>
      <c r="M1391" s="17"/>
      <c r="N1391" s="18"/>
      <c r="O1391" s="18"/>
      <c r="P1391" s="4"/>
    </row>
    <row r="1392" spans="2:16">
      <c r="B1392" s="41"/>
      <c r="C1392" s="43"/>
      <c r="D1392" s="44"/>
      <c r="E1392" s="45"/>
      <c r="F1392" s="46"/>
      <c r="G1392" s="47"/>
      <c r="H1392" s="47"/>
      <c r="I1392" s="47"/>
      <c r="J1392" s="47"/>
      <c r="K1392" s="45"/>
      <c r="L1392" s="45"/>
      <c r="M1392" s="17"/>
      <c r="N1392" s="18"/>
      <c r="O1392" s="18"/>
      <c r="P1392" s="4"/>
    </row>
    <row r="1393" spans="2:16">
      <c r="B1393" s="41"/>
      <c r="C1393" s="43"/>
      <c r="D1393" s="44"/>
      <c r="E1393" s="45"/>
      <c r="F1393" s="46"/>
      <c r="G1393" s="47"/>
      <c r="H1393" s="47"/>
      <c r="I1393" s="47"/>
      <c r="J1393" s="47"/>
      <c r="K1393" s="45"/>
      <c r="L1393" s="45"/>
      <c r="M1393" s="17"/>
      <c r="N1393" s="18"/>
      <c r="O1393" s="18"/>
      <c r="P1393" s="4"/>
    </row>
    <row r="1394" spans="2:16">
      <c r="B1394" s="41"/>
      <c r="C1394" s="43"/>
      <c r="D1394" s="44"/>
      <c r="E1394" s="45"/>
      <c r="F1394" s="46"/>
      <c r="G1394" s="47"/>
      <c r="H1394" s="47"/>
      <c r="I1394" s="47"/>
      <c r="J1394" s="47"/>
      <c r="K1394" s="45"/>
      <c r="L1394" s="45"/>
      <c r="M1394" s="17"/>
      <c r="N1394" s="18"/>
      <c r="O1394" s="18"/>
      <c r="P1394" s="4"/>
    </row>
    <row r="1395" spans="2:16">
      <c r="B1395" s="41"/>
      <c r="C1395" s="43"/>
      <c r="D1395" s="44"/>
      <c r="E1395" s="45"/>
      <c r="F1395" s="46"/>
      <c r="G1395" s="47"/>
      <c r="H1395" s="47"/>
      <c r="I1395" s="47"/>
      <c r="J1395" s="47"/>
      <c r="K1395" s="45"/>
      <c r="L1395" s="45"/>
      <c r="M1395" s="17"/>
      <c r="N1395" s="18"/>
      <c r="O1395" s="18"/>
      <c r="P1395" s="4"/>
    </row>
    <row r="1396" spans="2:16">
      <c r="B1396" s="41"/>
      <c r="C1396" s="43"/>
      <c r="D1396" s="44"/>
      <c r="E1396" s="45"/>
      <c r="F1396" s="46"/>
      <c r="G1396" s="47"/>
      <c r="H1396" s="47"/>
      <c r="I1396" s="47"/>
      <c r="J1396" s="47"/>
      <c r="K1396" s="45"/>
      <c r="L1396" s="45"/>
      <c r="M1396" s="17"/>
      <c r="N1396" s="18"/>
      <c r="O1396" s="18"/>
      <c r="P1396" s="4"/>
    </row>
    <row r="1397" spans="2:16">
      <c r="B1397" s="41"/>
      <c r="C1397" s="43"/>
      <c r="D1397" s="44"/>
      <c r="E1397" s="45"/>
      <c r="F1397" s="46"/>
      <c r="G1397" s="47"/>
      <c r="H1397" s="47"/>
      <c r="I1397" s="47"/>
      <c r="J1397" s="47"/>
      <c r="K1397" s="45"/>
      <c r="L1397" s="45"/>
      <c r="M1397" s="17"/>
      <c r="N1397" s="18"/>
      <c r="O1397" s="18"/>
      <c r="P1397" s="4"/>
    </row>
    <row r="1398" spans="2:16">
      <c r="B1398" s="41"/>
      <c r="C1398" s="43"/>
      <c r="D1398" s="44"/>
      <c r="E1398" s="45"/>
      <c r="F1398" s="46"/>
      <c r="G1398" s="47"/>
      <c r="H1398" s="47"/>
      <c r="I1398" s="47"/>
      <c r="J1398" s="47"/>
      <c r="K1398" s="45"/>
      <c r="L1398" s="45"/>
      <c r="M1398" s="17"/>
      <c r="N1398" s="18"/>
      <c r="O1398" s="18"/>
      <c r="P1398" s="4"/>
    </row>
    <row r="1399" spans="2:16">
      <c r="B1399" s="41"/>
      <c r="C1399" s="43"/>
      <c r="D1399" s="44"/>
      <c r="E1399" s="45"/>
      <c r="F1399" s="46"/>
      <c r="G1399" s="47"/>
      <c r="H1399" s="47"/>
      <c r="I1399" s="47"/>
      <c r="J1399" s="47"/>
      <c r="K1399" s="45"/>
      <c r="L1399" s="45"/>
      <c r="M1399" s="17"/>
      <c r="N1399" s="18"/>
      <c r="O1399" s="18"/>
      <c r="P1399" s="4"/>
    </row>
    <row r="1400" spans="2:16">
      <c r="B1400" s="41"/>
      <c r="C1400" s="43"/>
      <c r="D1400" s="44"/>
      <c r="E1400" s="45"/>
      <c r="F1400" s="46"/>
      <c r="G1400" s="47"/>
      <c r="H1400" s="47"/>
      <c r="I1400" s="47"/>
      <c r="J1400" s="47"/>
      <c r="K1400" s="45"/>
      <c r="L1400" s="45"/>
      <c r="M1400" s="17"/>
      <c r="N1400" s="18"/>
      <c r="O1400" s="18"/>
      <c r="P1400" s="4"/>
    </row>
    <row r="1401" spans="2:16">
      <c r="B1401" s="41"/>
      <c r="C1401" s="43"/>
      <c r="D1401" s="44"/>
      <c r="E1401" s="45"/>
      <c r="F1401" s="46"/>
      <c r="G1401" s="47"/>
      <c r="H1401" s="47"/>
      <c r="I1401" s="47"/>
      <c r="J1401" s="47"/>
      <c r="K1401" s="45"/>
      <c r="L1401" s="45"/>
      <c r="M1401" s="17"/>
      <c r="N1401" s="18"/>
      <c r="O1401" s="18"/>
      <c r="P1401" s="4"/>
    </row>
    <row r="1402" spans="2:16">
      <c r="B1402" s="41"/>
      <c r="C1402" s="43"/>
      <c r="D1402" s="44"/>
      <c r="E1402" s="45"/>
      <c r="F1402" s="46"/>
      <c r="G1402" s="47"/>
      <c r="H1402" s="47"/>
      <c r="I1402" s="47"/>
      <c r="J1402" s="47"/>
      <c r="K1402" s="45"/>
      <c r="L1402" s="45"/>
      <c r="M1402" s="17"/>
      <c r="N1402" s="18"/>
      <c r="O1402" s="18"/>
      <c r="P1402" s="4"/>
    </row>
    <row r="1403" spans="2:16">
      <c r="B1403" s="41"/>
      <c r="C1403" s="43"/>
      <c r="D1403" s="44"/>
      <c r="E1403" s="45"/>
      <c r="F1403" s="46"/>
      <c r="G1403" s="47"/>
      <c r="H1403" s="47"/>
      <c r="I1403" s="47"/>
      <c r="J1403" s="47"/>
      <c r="K1403" s="45"/>
      <c r="L1403" s="45"/>
      <c r="M1403" s="17"/>
      <c r="N1403" s="18"/>
      <c r="O1403" s="18"/>
      <c r="P1403" s="4"/>
    </row>
    <row r="1404" spans="2:16">
      <c r="B1404" s="41"/>
      <c r="C1404" s="43"/>
      <c r="D1404" s="44"/>
      <c r="E1404" s="45"/>
      <c r="F1404" s="46"/>
      <c r="G1404" s="47"/>
      <c r="H1404" s="47"/>
      <c r="I1404" s="47"/>
      <c r="J1404" s="47"/>
      <c r="K1404" s="45"/>
      <c r="L1404" s="45"/>
      <c r="M1404" s="17"/>
      <c r="N1404" s="18"/>
      <c r="O1404" s="18"/>
      <c r="P1404" s="4"/>
    </row>
    <row r="1405" spans="2:16">
      <c r="B1405" s="41"/>
      <c r="C1405" s="43"/>
      <c r="D1405" s="44"/>
      <c r="E1405" s="45"/>
      <c r="F1405" s="46"/>
      <c r="G1405" s="47"/>
      <c r="H1405" s="47"/>
      <c r="I1405" s="47"/>
      <c r="J1405" s="47"/>
      <c r="K1405" s="45"/>
      <c r="L1405" s="45"/>
      <c r="M1405" s="17"/>
      <c r="N1405" s="18"/>
      <c r="O1405" s="18"/>
      <c r="P1405" s="4"/>
    </row>
    <row r="1406" spans="2:16">
      <c r="B1406" s="41"/>
      <c r="C1406" s="43"/>
      <c r="D1406" s="44"/>
      <c r="E1406" s="45"/>
      <c r="F1406" s="46"/>
      <c r="G1406" s="47"/>
      <c r="H1406" s="47"/>
      <c r="I1406" s="47"/>
      <c r="J1406" s="47"/>
      <c r="K1406" s="45"/>
      <c r="L1406" s="45"/>
      <c r="M1406" s="17"/>
      <c r="N1406" s="18"/>
      <c r="O1406" s="18"/>
      <c r="P1406" s="4"/>
    </row>
    <row r="1407" spans="2:16">
      <c r="B1407" s="41"/>
      <c r="C1407" s="43"/>
      <c r="D1407" s="44"/>
      <c r="E1407" s="45"/>
      <c r="F1407" s="46"/>
      <c r="G1407" s="47"/>
      <c r="H1407" s="47"/>
      <c r="I1407" s="47"/>
      <c r="J1407" s="47"/>
      <c r="K1407" s="45"/>
      <c r="L1407" s="45"/>
      <c r="M1407" s="17"/>
      <c r="N1407" s="18"/>
      <c r="O1407" s="18"/>
      <c r="P1407" s="4"/>
    </row>
    <row r="1408" spans="2:16">
      <c r="B1408" s="41"/>
      <c r="C1408" s="43"/>
      <c r="D1408" s="44"/>
      <c r="E1408" s="45"/>
      <c r="F1408" s="46"/>
      <c r="G1408" s="47"/>
      <c r="H1408" s="47"/>
      <c r="I1408" s="47"/>
      <c r="J1408" s="47"/>
      <c r="K1408" s="45"/>
      <c r="L1408" s="45"/>
      <c r="M1408" s="17"/>
      <c r="N1408" s="18"/>
      <c r="O1408" s="18"/>
      <c r="P1408" s="4"/>
    </row>
    <row r="1409" spans="2:16">
      <c r="B1409" s="41"/>
      <c r="C1409" s="43"/>
      <c r="D1409" s="44"/>
      <c r="E1409" s="45"/>
      <c r="F1409" s="46"/>
      <c r="G1409" s="47"/>
      <c r="H1409" s="47"/>
      <c r="I1409" s="47"/>
      <c r="J1409" s="47"/>
      <c r="K1409" s="45"/>
      <c r="L1409" s="45"/>
      <c r="M1409" s="17"/>
      <c r="N1409" s="18"/>
      <c r="O1409" s="18"/>
      <c r="P1409" s="4"/>
    </row>
    <row r="1410" spans="2:16">
      <c r="B1410" s="41"/>
      <c r="C1410" s="43"/>
      <c r="D1410" s="44"/>
      <c r="E1410" s="45"/>
      <c r="F1410" s="46"/>
      <c r="G1410" s="47"/>
      <c r="H1410" s="47"/>
      <c r="I1410" s="47"/>
      <c r="J1410" s="47"/>
      <c r="K1410" s="45"/>
      <c r="L1410" s="45"/>
      <c r="M1410" s="17"/>
      <c r="N1410" s="18"/>
      <c r="O1410" s="18"/>
      <c r="P1410" s="4"/>
    </row>
    <row r="1411" spans="2:16">
      <c r="B1411" s="41"/>
      <c r="C1411" s="43"/>
      <c r="D1411" s="44"/>
      <c r="E1411" s="45"/>
      <c r="F1411" s="46"/>
      <c r="G1411" s="47"/>
      <c r="H1411" s="47"/>
      <c r="I1411" s="47"/>
      <c r="J1411" s="47"/>
      <c r="K1411" s="45"/>
      <c r="L1411" s="45"/>
      <c r="M1411" s="17"/>
      <c r="N1411" s="18"/>
      <c r="O1411" s="18"/>
      <c r="P1411" s="4"/>
    </row>
    <row r="1412" spans="2:16">
      <c r="B1412" s="41"/>
      <c r="C1412" s="43"/>
      <c r="D1412" s="44"/>
      <c r="E1412" s="45"/>
      <c r="F1412" s="46"/>
      <c r="G1412" s="47"/>
      <c r="H1412" s="47"/>
      <c r="I1412" s="47"/>
      <c r="J1412" s="47"/>
      <c r="K1412" s="45"/>
      <c r="L1412" s="45"/>
      <c r="M1412" s="17"/>
      <c r="N1412" s="18"/>
      <c r="O1412" s="18"/>
      <c r="P1412" s="4"/>
    </row>
    <row r="1413" spans="2:16">
      <c r="B1413" s="41"/>
      <c r="C1413" s="43"/>
      <c r="D1413" s="44"/>
      <c r="E1413" s="45"/>
      <c r="F1413" s="46"/>
      <c r="G1413" s="47"/>
      <c r="H1413" s="47"/>
      <c r="I1413" s="47"/>
      <c r="J1413" s="47"/>
      <c r="K1413" s="45"/>
      <c r="L1413" s="45"/>
      <c r="M1413" s="17"/>
      <c r="N1413" s="18"/>
      <c r="O1413" s="18"/>
      <c r="P1413" s="4"/>
    </row>
    <row r="1414" spans="2:16">
      <c r="B1414" s="41"/>
      <c r="C1414" s="43"/>
      <c r="D1414" s="44"/>
      <c r="E1414" s="45"/>
      <c r="F1414" s="46"/>
      <c r="G1414" s="47"/>
      <c r="H1414" s="47"/>
      <c r="I1414" s="47"/>
      <c r="J1414" s="47"/>
      <c r="K1414" s="45"/>
      <c r="L1414" s="45"/>
      <c r="M1414" s="17"/>
      <c r="N1414" s="18"/>
      <c r="O1414" s="18"/>
      <c r="P1414" s="4"/>
    </row>
    <row r="1415" spans="2:16">
      <c r="B1415" s="41"/>
      <c r="C1415" s="43"/>
      <c r="D1415" s="44"/>
      <c r="E1415" s="45"/>
      <c r="F1415" s="46"/>
      <c r="G1415" s="47"/>
      <c r="H1415" s="47"/>
      <c r="I1415" s="47"/>
      <c r="J1415" s="47"/>
      <c r="K1415" s="45"/>
      <c r="L1415" s="45"/>
      <c r="M1415" s="17"/>
      <c r="N1415" s="18"/>
      <c r="O1415" s="18"/>
      <c r="P1415" s="4"/>
    </row>
    <row r="1416" spans="2:16">
      <c r="B1416" s="41"/>
      <c r="C1416" s="43"/>
      <c r="D1416" s="44"/>
      <c r="E1416" s="45"/>
      <c r="F1416" s="46"/>
      <c r="G1416" s="47"/>
      <c r="H1416" s="47"/>
      <c r="I1416" s="47"/>
      <c r="J1416" s="47"/>
      <c r="K1416" s="45"/>
      <c r="L1416" s="45"/>
      <c r="M1416" s="17"/>
      <c r="N1416" s="18"/>
      <c r="O1416" s="18"/>
      <c r="P1416" s="4"/>
    </row>
    <row r="1417" spans="2:16">
      <c r="B1417" s="41"/>
      <c r="C1417" s="43"/>
      <c r="D1417" s="44"/>
      <c r="E1417" s="45"/>
      <c r="F1417" s="46"/>
      <c r="G1417" s="47"/>
      <c r="H1417" s="47"/>
      <c r="I1417" s="47"/>
      <c r="J1417" s="47"/>
      <c r="K1417" s="45"/>
      <c r="L1417" s="45"/>
      <c r="M1417" s="17"/>
      <c r="N1417" s="18"/>
      <c r="O1417" s="18"/>
      <c r="P1417" s="4"/>
    </row>
    <row r="1418" spans="2:16">
      <c r="B1418" s="41"/>
      <c r="C1418" s="43"/>
      <c r="D1418" s="44"/>
      <c r="E1418" s="45"/>
      <c r="F1418" s="46"/>
      <c r="G1418" s="47"/>
      <c r="H1418" s="47"/>
      <c r="I1418" s="47"/>
      <c r="J1418" s="47"/>
      <c r="K1418" s="45"/>
      <c r="L1418" s="45"/>
      <c r="M1418" s="17"/>
      <c r="N1418" s="18"/>
      <c r="O1418" s="18"/>
      <c r="P1418" s="4"/>
    </row>
    <row r="1419" spans="2:16">
      <c r="B1419" s="41"/>
      <c r="C1419" s="43"/>
      <c r="D1419" s="44"/>
      <c r="E1419" s="45"/>
      <c r="F1419" s="46"/>
      <c r="G1419" s="47"/>
      <c r="H1419" s="47"/>
      <c r="I1419" s="47"/>
      <c r="J1419" s="47"/>
      <c r="K1419" s="45"/>
      <c r="L1419" s="45"/>
      <c r="M1419" s="17"/>
      <c r="N1419" s="18"/>
      <c r="O1419" s="18"/>
      <c r="P1419" s="4"/>
    </row>
    <row r="1420" spans="2:16">
      <c r="B1420" s="41"/>
      <c r="C1420" s="43"/>
      <c r="D1420" s="44"/>
      <c r="E1420" s="45"/>
      <c r="F1420" s="46"/>
      <c r="G1420" s="47"/>
      <c r="H1420" s="47"/>
      <c r="I1420" s="47"/>
      <c r="J1420" s="47"/>
      <c r="K1420" s="45"/>
      <c r="L1420" s="45"/>
      <c r="M1420" s="17"/>
      <c r="N1420" s="18"/>
      <c r="O1420" s="18"/>
      <c r="P1420" s="4"/>
    </row>
    <row r="1421" spans="2:16">
      <c r="B1421" s="41"/>
      <c r="C1421" s="43"/>
      <c r="D1421" s="44"/>
      <c r="E1421" s="45"/>
      <c r="F1421" s="46"/>
      <c r="G1421" s="47"/>
      <c r="H1421" s="47"/>
      <c r="I1421" s="47"/>
      <c r="J1421" s="47"/>
      <c r="K1421" s="45"/>
      <c r="L1421" s="45"/>
      <c r="M1421" s="17"/>
      <c r="N1421" s="18"/>
      <c r="O1421" s="18"/>
      <c r="P1421" s="4"/>
    </row>
    <row r="1422" spans="2:16">
      <c r="B1422" s="41"/>
      <c r="C1422" s="43"/>
      <c r="D1422" s="44"/>
      <c r="E1422" s="45"/>
      <c r="F1422" s="46"/>
      <c r="G1422" s="47"/>
      <c r="H1422" s="47"/>
      <c r="I1422" s="47"/>
      <c r="J1422" s="47"/>
      <c r="K1422" s="45"/>
      <c r="L1422" s="45"/>
      <c r="M1422" s="17"/>
      <c r="N1422" s="18"/>
      <c r="O1422" s="18"/>
      <c r="P1422" s="4"/>
    </row>
    <row r="1423" spans="2:16">
      <c r="B1423" s="41"/>
      <c r="C1423" s="43"/>
      <c r="D1423" s="44"/>
      <c r="E1423" s="45"/>
      <c r="F1423" s="46"/>
      <c r="G1423" s="47"/>
      <c r="H1423" s="47"/>
      <c r="I1423" s="47"/>
      <c r="J1423" s="47"/>
      <c r="K1423" s="45"/>
      <c r="L1423" s="45"/>
      <c r="M1423" s="17"/>
      <c r="N1423" s="18"/>
      <c r="O1423" s="18"/>
      <c r="P1423" s="4"/>
    </row>
    <row r="1424" spans="2:16">
      <c r="B1424" s="41"/>
      <c r="C1424" s="43"/>
      <c r="D1424" s="44"/>
      <c r="E1424" s="45"/>
      <c r="F1424" s="46"/>
      <c r="G1424" s="47"/>
      <c r="H1424" s="47"/>
      <c r="I1424" s="47"/>
      <c r="J1424" s="47"/>
      <c r="K1424" s="45"/>
      <c r="L1424" s="45"/>
      <c r="M1424" s="17"/>
      <c r="N1424" s="18"/>
      <c r="O1424" s="18"/>
      <c r="P1424" s="4"/>
    </row>
    <row r="1425" spans="2:16">
      <c r="B1425" s="41"/>
      <c r="C1425" s="43"/>
      <c r="D1425" s="44"/>
      <c r="E1425" s="45"/>
      <c r="F1425" s="46"/>
      <c r="G1425" s="47"/>
      <c r="H1425" s="47"/>
      <c r="I1425" s="47"/>
      <c r="J1425" s="47"/>
      <c r="K1425" s="45"/>
      <c r="L1425" s="45"/>
      <c r="M1425" s="17"/>
      <c r="N1425" s="18"/>
      <c r="O1425" s="18"/>
      <c r="P1425" s="4"/>
    </row>
    <row r="1426" spans="2:16">
      <c r="B1426" s="41"/>
      <c r="C1426" s="43"/>
      <c r="D1426" s="44"/>
      <c r="E1426" s="45"/>
      <c r="F1426" s="46"/>
      <c r="G1426" s="47"/>
      <c r="H1426" s="47"/>
      <c r="I1426" s="47"/>
      <c r="J1426" s="47"/>
      <c r="K1426" s="45"/>
      <c r="L1426" s="45"/>
      <c r="M1426" s="17"/>
      <c r="N1426" s="18"/>
      <c r="O1426" s="18"/>
      <c r="P1426" s="4"/>
    </row>
    <row r="1427" spans="2:16">
      <c r="B1427" s="41"/>
      <c r="C1427" s="43"/>
      <c r="D1427" s="44"/>
      <c r="E1427" s="45"/>
      <c r="F1427" s="46"/>
      <c r="G1427" s="47"/>
      <c r="H1427" s="47"/>
      <c r="I1427" s="47"/>
      <c r="J1427" s="47"/>
      <c r="K1427" s="45"/>
      <c r="L1427" s="45"/>
      <c r="M1427" s="17"/>
      <c r="N1427" s="18"/>
      <c r="O1427" s="18"/>
      <c r="P1427" s="4"/>
    </row>
    <row r="1428" spans="2:16">
      <c r="B1428" s="41"/>
      <c r="C1428" s="43"/>
      <c r="D1428" s="44"/>
      <c r="E1428" s="45"/>
      <c r="F1428" s="46"/>
      <c r="G1428" s="47"/>
      <c r="H1428" s="47"/>
      <c r="I1428" s="47"/>
      <c r="J1428" s="47"/>
      <c r="K1428" s="45"/>
      <c r="L1428" s="45"/>
      <c r="M1428" s="17"/>
      <c r="N1428" s="18"/>
      <c r="O1428" s="18"/>
      <c r="P1428" s="4"/>
    </row>
    <row r="1429" spans="2:16">
      <c r="B1429" s="41"/>
      <c r="C1429" s="43"/>
      <c r="D1429" s="44"/>
      <c r="E1429" s="45"/>
      <c r="F1429" s="46"/>
      <c r="G1429" s="47"/>
      <c r="H1429" s="47"/>
      <c r="I1429" s="47"/>
      <c r="J1429" s="47"/>
      <c r="K1429" s="45"/>
      <c r="L1429" s="45"/>
      <c r="M1429" s="17"/>
      <c r="N1429" s="18"/>
      <c r="O1429" s="18"/>
      <c r="P1429" s="4"/>
    </row>
    <row r="1430" spans="2:16">
      <c r="B1430" s="41"/>
      <c r="C1430" s="43"/>
      <c r="D1430" s="44"/>
      <c r="E1430" s="45"/>
      <c r="F1430" s="46"/>
      <c r="G1430" s="47"/>
      <c r="H1430" s="47"/>
      <c r="I1430" s="47"/>
      <c r="J1430" s="47"/>
      <c r="K1430" s="45"/>
      <c r="L1430" s="45"/>
      <c r="M1430" s="17"/>
      <c r="N1430" s="18"/>
      <c r="O1430" s="18"/>
      <c r="P1430" s="4"/>
    </row>
    <row r="1431" spans="2:16">
      <c r="B1431" s="41"/>
      <c r="C1431" s="43"/>
      <c r="D1431" s="44"/>
      <c r="E1431" s="45"/>
      <c r="F1431" s="46"/>
      <c r="G1431" s="47"/>
      <c r="H1431" s="47"/>
      <c r="I1431" s="47"/>
      <c r="J1431" s="47"/>
      <c r="K1431" s="45"/>
      <c r="L1431" s="45"/>
      <c r="M1431" s="17"/>
      <c r="N1431" s="18"/>
      <c r="O1431" s="18"/>
      <c r="P1431" s="4"/>
    </row>
    <row r="1432" spans="2:16">
      <c r="B1432" s="41"/>
      <c r="C1432" s="43"/>
      <c r="D1432" s="44"/>
      <c r="E1432" s="45"/>
      <c r="F1432" s="46"/>
      <c r="G1432" s="47"/>
      <c r="H1432" s="47"/>
      <c r="I1432" s="47"/>
      <c r="J1432" s="47"/>
      <c r="K1432" s="45"/>
      <c r="L1432" s="45"/>
      <c r="M1432" s="17"/>
      <c r="N1432" s="18"/>
      <c r="O1432" s="18"/>
      <c r="P1432" s="4"/>
    </row>
    <row r="1433" spans="2:16">
      <c r="B1433" s="41"/>
      <c r="C1433" s="43"/>
      <c r="D1433" s="44"/>
      <c r="E1433" s="45"/>
      <c r="F1433" s="46"/>
      <c r="G1433" s="47"/>
      <c r="H1433" s="47"/>
      <c r="I1433" s="47"/>
      <c r="J1433" s="47"/>
      <c r="K1433" s="45"/>
      <c r="L1433" s="45"/>
      <c r="M1433" s="17"/>
      <c r="N1433" s="18"/>
      <c r="O1433" s="18"/>
      <c r="P1433" s="4"/>
    </row>
    <row r="1434" spans="2:16">
      <c r="B1434" s="41"/>
      <c r="C1434" s="43"/>
      <c r="D1434" s="44"/>
      <c r="E1434" s="45"/>
      <c r="F1434" s="46"/>
      <c r="G1434" s="47"/>
      <c r="H1434" s="47"/>
      <c r="I1434" s="47"/>
      <c r="J1434" s="47"/>
      <c r="K1434" s="45"/>
      <c r="L1434" s="45"/>
      <c r="M1434" s="17"/>
      <c r="N1434" s="18"/>
      <c r="O1434" s="18"/>
      <c r="P1434" s="4"/>
    </row>
    <row r="1435" spans="2:16">
      <c r="B1435" s="41"/>
      <c r="C1435" s="43"/>
      <c r="D1435" s="44"/>
      <c r="E1435" s="45"/>
      <c r="F1435" s="46"/>
      <c r="G1435" s="47"/>
      <c r="H1435" s="47"/>
      <c r="I1435" s="47"/>
      <c r="J1435" s="47"/>
      <c r="K1435" s="45"/>
      <c r="L1435" s="45"/>
      <c r="M1435" s="17"/>
      <c r="N1435" s="18"/>
      <c r="O1435" s="18"/>
      <c r="P1435" s="4"/>
    </row>
    <row r="1436" spans="2:16">
      <c r="B1436" s="41"/>
      <c r="C1436" s="43"/>
      <c r="D1436" s="44"/>
      <c r="E1436" s="45"/>
      <c r="F1436" s="46"/>
      <c r="G1436" s="47"/>
      <c r="H1436" s="47"/>
      <c r="I1436" s="47"/>
      <c r="J1436" s="47"/>
      <c r="K1436" s="45"/>
      <c r="L1436" s="45"/>
      <c r="M1436" s="17"/>
      <c r="N1436" s="18"/>
      <c r="O1436" s="18"/>
      <c r="P1436" s="4"/>
    </row>
    <row r="1437" spans="2:16">
      <c r="B1437" s="41"/>
      <c r="C1437" s="43"/>
      <c r="D1437" s="44"/>
      <c r="E1437" s="45"/>
      <c r="F1437" s="46"/>
      <c r="G1437" s="47"/>
      <c r="H1437" s="47"/>
      <c r="I1437" s="47"/>
      <c r="J1437" s="47"/>
      <c r="K1437" s="45"/>
      <c r="L1437" s="45"/>
      <c r="M1437" s="17"/>
      <c r="N1437" s="18"/>
      <c r="O1437" s="18"/>
      <c r="P1437" s="4"/>
    </row>
    <row r="1438" spans="2:16">
      <c r="B1438" s="41"/>
      <c r="C1438" s="43"/>
      <c r="D1438" s="44"/>
      <c r="E1438" s="45"/>
      <c r="F1438" s="46"/>
      <c r="G1438" s="47"/>
      <c r="H1438" s="47"/>
      <c r="I1438" s="47"/>
      <c r="J1438" s="47"/>
      <c r="K1438" s="45"/>
      <c r="L1438" s="45"/>
      <c r="M1438" s="17"/>
      <c r="N1438" s="18"/>
      <c r="O1438" s="18"/>
      <c r="P1438" s="4"/>
    </row>
    <row r="1439" spans="2:16">
      <c r="B1439" s="41"/>
      <c r="C1439" s="43"/>
      <c r="D1439" s="44"/>
      <c r="E1439" s="45"/>
      <c r="F1439" s="46"/>
      <c r="G1439" s="47"/>
      <c r="H1439" s="47"/>
      <c r="I1439" s="47"/>
      <c r="J1439" s="47"/>
      <c r="K1439" s="45"/>
      <c r="L1439" s="45"/>
      <c r="M1439" s="17"/>
      <c r="N1439" s="18"/>
      <c r="O1439" s="18"/>
      <c r="P1439" s="4"/>
    </row>
    <row r="1440" spans="2:16">
      <c r="B1440" s="41"/>
      <c r="C1440" s="43"/>
      <c r="D1440" s="44"/>
      <c r="E1440" s="45"/>
      <c r="F1440" s="46"/>
      <c r="G1440" s="47"/>
      <c r="H1440" s="47"/>
      <c r="I1440" s="47"/>
      <c r="J1440" s="47"/>
      <c r="K1440" s="45"/>
      <c r="L1440" s="45"/>
      <c r="M1440" s="17"/>
      <c r="N1440" s="18"/>
      <c r="O1440" s="18"/>
      <c r="P1440" s="4"/>
    </row>
    <row r="1441" spans="2:16">
      <c r="B1441" s="41"/>
      <c r="C1441" s="43"/>
      <c r="D1441" s="44"/>
      <c r="E1441" s="45"/>
      <c r="F1441" s="46"/>
      <c r="G1441" s="47"/>
      <c r="H1441" s="47"/>
      <c r="I1441" s="47"/>
      <c r="J1441" s="47"/>
      <c r="K1441" s="45"/>
      <c r="L1441" s="45"/>
      <c r="M1441" s="17"/>
      <c r="N1441" s="18"/>
      <c r="O1441" s="18"/>
      <c r="P1441" s="4"/>
    </row>
    <row r="1442" spans="2:16">
      <c r="B1442" s="41"/>
      <c r="C1442" s="43"/>
      <c r="D1442" s="44"/>
      <c r="E1442" s="45"/>
      <c r="F1442" s="46"/>
      <c r="G1442" s="47"/>
      <c r="H1442" s="47"/>
      <c r="I1442" s="47"/>
      <c r="J1442" s="47"/>
      <c r="K1442" s="45"/>
      <c r="L1442" s="45"/>
      <c r="M1442" s="17"/>
      <c r="N1442" s="18"/>
      <c r="O1442" s="18"/>
      <c r="P1442" s="4"/>
    </row>
    <row r="1443" spans="2:16">
      <c r="B1443" s="41"/>
      <c r="C1443" s="43"/>
      <c r="D1443" s="44"/>
      <c r="E1443" s="45"/>
      <c r="F1443" s="46"/>
      <c r="G1443" s="47"/>
      <c r="H1443" s="47"/>
      <c r="I1443" s="47"/>
      <c r="J1443" s="47"/>
      <c r="K1443" s="45"/>
      <c r="L1443" s="45"/>
      <c r="M1443" s="17"/>
      <c r="N1443" s="18"/>
      <c r="O1443" s="18"/>
      <c r="P1443" s="4"/>
    </row>
    <row r="1444" spans="2:16">
      <c r="B1444" s="41"/>
      <c r="C1444" s="43"/>
      <c r="D1444" s="44"/>
      <c r="E1444" s="45"/>
      <c r="F1444" s="46"/>
      <c r="G1444" s="47"/>
      <c r="H1444" s="47"/>
      <c r="I1444" s="47"/>
      <c r="J1444" s="47"/>
      <c r="K1444" s="45"/>
      <c r="L1444" s="45"/>
      <c r="M1444" s="17"/>
      <c r="N1444" s="18"/>
      <c r="O1444" s="18"/>
      <c r="P1444" s="4"/>
    </row>
    <row r="1445" spans="2:16">
      <c r="B1445" s="41"/>
      <c r="C1445" s="43"/>
      <c r="D1445" s="44"/>
      <c r="E1445" s="45"/>
      <c r="F1445" s="46"/>
      <c r="G1445" s="47"/>
      <c r="H1445" s="47"/>
      <c r="I1445" s="47"/>
      <c r="J1445" s="47"/>
      <c r="K1445" s="45"/>
      <c r="L1445" s="45"/>
      <c r="M1445" s="17"/>
      <c r="N1445" s="18"/>
      <c r="O1445" s="18"/>
      <c r="P1445" s="4"/>
    </row>
    <row r="1446" spans="2:16">
      <c r="B1446" s="41"/>
      <c r="C1446" s="43"/>
      <c r="D1446" s="44"/>
      <c r="E1446" s="45"/>
      <c r="F1446" s="46"/>
      <c r="G1446" s="47"/>
      <c r="H1446" s="47"/>
      <c r="I1446" s="47"/>
      <c r="J1446" s="47"/>
      <c r="K1446" s="45"/>
      <c r="L1446" s="45"/>
      <c r="M1446" s="17"/>
      <c r="N1446" s="18"/>
      <c r="O1446" s="18"/>
      <c r="P1446" s="4"/>
    </row>
    <row r="1447" spans="2:16">
      <c r="B1447" s="41"/>
      <c r="C1447" s="43"/>
      <c r="D1447" s="44"/>
      <c r="E1447" s="45"/>
      <c r="F1447" s="46"/>
      <c r="G1447" s="47"/>
      <c r="H1447" s="47"/>
      <c r="I1447" s="47"/>
      <c r="J1447" s="47"/>
      <c r="K1447" s="45"/>
      <c r="L1447" s="45"/>
      <c r="M1447" s="17"/>
      <c r="N1447" s="18"/>
      <c r="O1447" s="18"/>
      <c r="P1447" s="4"/>
    </row>
    <row r="1448" spans="2:16">
      <c r="B1448" s="41"/>
      <c r="C1448" s="43"/>
      <c r="D1448" s="44"/>
      <c r="E1448" s="45"/>
      <c r="F1448" s="46"/>
      <c r="G1448" s="47"/>
      <c r="H1448" s="47"/>
      <c r="I1448" s="47"/>
      <c r="J1448" s="47"/>
      <c r="K1448" s="45"/>
      <c r="L1448" s="45"/>
      <c r="M1448" s="17"/>
      <c r="N1448" s="18"/>
      <c r="O1448" s="18"/>
      <c r="P1448" s="4"/>
    </row>
    <row r="1449" spans="2:16">
      <c r="B1449" s="41"/>
      <c r="C1449" s="43"/>
      <c r="D1449" s="44"/>
      <c r="E1449" s="45"/>
      <c r="F1449" s="46"/>
      <c r="G1449" s="47"/>
      <c r="H1449" s="47"/>
      <c r="I1449" s="47"/>
      <c r="J1449" s="47"/>
      <c r="K1449" s="45"/>
      <c r="L1449" s="45"/>
      <c r="M1449" s="17"/>
      <c r="N1449" s="18"/>
      <c r="O1449" s="18"/>
      <c r="P1449" s="4"/>
    </row>
    <row r="1450" spans="2:16">
      <c r="B1450" s="41"/>
      <c r="C1450" s="43"/>
      <c r="D1450" s="44"/>
      <c r="E1450" s="45"/>
      <c r="F1450" s="46"/>
      <c r="G1450" s="47"/>
      <c r="H1450" s="47"/>
      <c r="I1450" s="47"/>
      <c r="J1450" s="47"/>
      <c r="K1450" s="45"/>
      <c r="L1450" s="45"/>
      <c r="M1450" s="17"/>
      <c r="N1450" s="18"/>
      <c r="O1450" s="18"/>
      <c r="P1450" s="4"/>
    </row>
    <row r="1451" spans="2:16">
      <c r="B1451" s="41"/>
      <c r="C1451" s="43"/>
      <c r="D1451" s="44"/>
      <c r="E1451" s="45"/>
      <c r="F1451" s="46"/>
      <c r="G1451" s="47"/>
      <c r="H1451" s="47"/>
      <c r="I1451" s="47"/>
      <c r="J1451" s="47"/>
      <c r="K1451" s="45"/>
      <c r="L1451" s="45"/>
      <c r="M1451" s="17"/>
      <c r="N1451" s="18"/>
      <c r="O1451" s="18"/>
      <c r="P1451" s="4"/>
    </row>
    <row r="1452" spans="2:16">
      <c r="B1452" s="41"/>
      <c r="C1452" s="43"/>
      <c r="D1452" s="44"/>
      <c r="E1452" s="45"/>
      <c r="F1452" s="46"/>
      <c r="G1452" s="47"/>
      <c r="H1452" s="47"/>
      <c r="I1452" s="47"/>
      <c r="J1452" s="47"/>
      <c r="K1452" s="45"/>
      <c r="L1452" s="45"/>
      <c r="M1452" s="17"/>
      <c r="N1452" s="18"/>
      <c r="O1452" s="18"/>
      <c r="P1452" s="4"/>
    </row>
    <row r="1453" spans="2:16">
      <c r="B1453" s="41"/>
      <c r="C1453" s="43"/>
      <c r="D1453" s="44"/>
      <c r="E1453" s="45"/>
      <c r="F1453" s="46"/>
      <c r="G1453" s="47"/>
      <c r="H1453" s="47"/>
      <c r="I1453" s="47"/>
      <c r="J1453" s="47"/>
      <c r="K1453" s="45"/>
      <c r="L1453" s="45"/>
      <c r="M1453" s="17"/>
      <c r="N1453" s="18"/>
      <c r="O1453" s="18"/>
      <c r="P1453" s="4"/>
    </row>
    <row r="1454" spans="2:16">
      <c r="B1454" s="41"/>
      <c r="C1454" s="43"/>
      <c r="D1454" s="44"/>
      <c r="E1454" s="45"/>
      <c r="F1454" s="46"/>
      <c r="G1454" s="47"/>
      <c r="H1454" s="47"/>
      <c r="I1454" s="47"/>
      <c r="J1454" s="47"/>
      <c r="K1454" s="45"/>
      <c r="L1454" s="45"/>
      <c r="M1454" s="17"/>
      <c r="N1454" s="18"/>
      <c r="O1454" s="18"/>
      <c r="P1454" s="4"/>
    </row>
    <row r="1455" spans="2:16">
      <c r="B1455" s="41"/>
      <c r="C1455" s="43"/>
      <c r="D1455" s="44"/>
      <c r="E1455" s="45"/>
      <c r="F1455" s="46"/>
      <c r="G1455" s="47"/>
      <c r="H1455" s="47"/>
      <c r="I1455" s="47"/>
      <c r="J1455" s="47"/>
      <c r="K1455" s="45"/>
      <c r="L1455" s="45"/>
      <c r="M1455" s="17"/>
      <c r="N1455" s="18"/>
      <c r="O1455" s="18"/>
      <c r="P1455" s="4"/>
    </row>
    <row r="1456" spans="2:16">
      <c r="B1456" s="41"/>
      <c r="C1456" s="43"/>
      <c r="D1456" s="44"/>
      <c r="E1456" s="45"/>
      <c r="F1456" s="46"/>
      <c r="G1456" s="47"/>
      <c r="H1456" s="47"/>
      <c r="I1456" s="47"/>
      <c r="J1456" s="47"/>
      <c r="K1456" s="45"/>
      <c r="L1456" s="45"/>
      <c r="M1456" s="17"/>
      <c r="N1456" s="18"/>
      <c r="O1456" s="18"/>
      <c r="P1456" s="4"/>
    </row>
    <row r="1457" spans="2:16">
      <c r="B1457" s="41"/>
      <c r="C1457" s="43"/>
      <c r="D1457" s="44"/>
      <c r="E1457" s="45"/>
      <c r="F1457" s="46"/>
      <c r="G1457" s="47"/>
      <c r="H1457" s="47"/>
      <c r="I1457" s="47"/>
      <c r="J1457" s="47"/>
      <c r="K1457" s="45"/>
      <c r="L1457" s="45"/>
      <c r="M1457" s="17"/>
      <c r="N1457" s="18"/>
      <c r="O1457" s="18"/>
      <c r="P1457" s="4"/>
    </row>
    <row r="1458" spans="2:16">
      <c r="B1458" s="41"/>
      <c r="C1458" s="43"/>
      <c r="D1458" s="44"/>
      <c r="E1458" s="45"/>
      <c r="F1458" s="46"/>
      <c r="G1458" s="47"/>
      <c r="H1458" s="47"/>
      <c r="I1458" s="47"/>
      <c r="J1458" s="47"/>
      <c r="K1458" s="45"/>
      <c r="L1458" s="45"/>
      <c r="M1458" s="17"/>
      <c r="N1458" s="18"/>
      <c r="O1458" s="18"/>
      <c r="P1458" s="4"/>
    </row>
    <row r="1459" spans="2:16">
      <c r="B1459" s="41"/>
      <c r="C1459" s="43"/>
      <c r="D1459" s="44"/>
      <c r="E1459" s="45"/>
      <c r="F1459" s="46"/>
      <c r="G1459" s="47"/>
      <c r="H1459" s="47"/>
      <c r="I1459" s="47"/>
      <c r="J1459" s="47"/>
      <c r="K1459" s="45"/>
      <c r="L1459" s="45"/>
      <c r="M1459" s="17"/>
      <c r="N1459" s="18"/>
      <c r="O1459" s="18"/>
      <c r="P1459" s="4"/>
    </row>
    <row r="1460" spans="2:16">
      <c r="B1460" s="41"/>
      <c r="C1460" s="43"/>
      <c r="D1460" s="44"/>
      <c r="E1460" s="45"/>
      <c r="F1460" s="46"/>
      <c r="G1460" s="47"/>
      <c r="H1460" s="47"/>
      <c r="I1460" s="47"/>
      <c r="J1460" s="47"/>
      <c r="K1460" s="45"/>
      <c r="L1460" s="45"/>
      <c r="M1460" s="17"/>
      <c r="N1460" s="18"/>
      <c r="O1460" s="18"/>
      <c r="P1460" s="4"/>
    </row>
    <row r="1461" spans="2:16">
      <c r="B1461" s="41"/>
      <c r="C1461" s="43"/>
      <c r="D1461" s="44"/>
      <c r="E1461" s="45"/>
      <c r="F1461" s="46"/>
      <c r="G1461" s="47"/>
      <c r="H1461" s="47"/>
      <c r="I1461" s="47"/>
      <c r="J1461" s="47"/>
      <c r="K1461" s="45"/>
      <c r="L1461" s="45"/>
      <c r="M1461" s="17"/>
      <c r="N1461" s="18"/>
      <c r="O1461" s="18"/>
      <c r="P1461" s="4"/>
    </row>
    <row r="1462" spans="2:16">
      <c r="B1462" s="41"/>
      <c r="C1462" s="43"/>
      <c r="D1462" s="44"/>
      <c r="E1462" s="45"/>
      <c r="F1462" s="46"/>
      <c r="G1462" s="47"/>
      <c r="H1462" s="47"/>
      <c r="I1462" s="47"/>
      <c r="J1462" s="47"/>
      <c r="K1462" s="45"/>
      <c r="L1462" s="45"/>
      <c r="M1462" s="17"/>
      <c r="N1462" s="18"/>
      <c r="O1462" s="18"/>
      <c r="P1462" s="4"/>
    </row>
    <row r="1463" spans="2:16">
      <c r="B1463" s="41"/>
      <c r="C1463" s="43"/>
      <c r="D1463" s="44"/>
      <c r="E1463" s="45"/>
      <c r="F1463" s="46"/>
      <c r="G1463" s="47"/>
      <c r="H1463" s="47"/>
      <c r="I1463" s="47"/>
      <c r="J1463" s="47"/>
      <c r="K1463" s="45"/>
      <c r="L1463" s="45"/>
      <c r="M1463" s="17"/>
      <c r="N1463" s="18"/>
      <c r="O1463" s="18"/>
      <c r="P1463" s="4"/>
    </row>
    <row r="1464" spans="2:16">
      <c r="B1464" s="41"/>
      <c r="C1464" s="43"/>
      <c r="D1464" s="44"/>
      <c r="E1464" s="45"/>
      <c r="F1464" s="46"/>
      <c r="G1464" s="47"/>
      <c r="H1464" s="47"/>
      <c r="I1464" s="47"/>
      <c r="J1464" s="47"/>
      <c r="K1464" s="45"/>
      <c r="L1464" s="45"/>
      <c r="M1464" s="17"/>
      <c r="N1464" s="18"/>
      <c r="O1464" s="18"/>
      <c r="P1464" s="4"/>
    </row>
    <row r="1465" spans="2:16">
      <c r="B1465" s="41"/>
      <c r="C1465" s="43"/>
      <c r="D1465" s="44"/>
      <c r="E1465" s="45"/>
      <c r="F1465" s="46"/>
      <c r="G1465" s="47"/>
      <c r="H1465" s="47"/>
      <c r="I1465" s="47"/>
      <c r="J1465" s="47"/>
      <c r="K1465" s="45"/>
      <c r="L1465" s="45"/>
      <c r="M1465" s="17"/>
      <c r="N1465" s="18"/>
      <c r="O1465" s="18"/>
      <c r="P1465" s="4"/>
    </row>
    <row r="1466" spans="2:16">
      <c r="B1466" s="41"/>
      <c r="C1466" s="43"/>
      <c r="D1466" s="44"/>
      <c r="E1466" s="45"/>
      <c r="F1466" s="46"/>
      <c r="G1466" s="47"/>
      <c r="H1466" s="47"/>
      <c r="I1466" s="47"/>
      <c r="J1466" s="47"/>
      <c r="K1466" s="45"/>
      <c r="L1466" s="45"/>
      <c r="M1466" s="17"/>
      <c r="N1466" s="18"/>
      <c r="O1466" s="18"/>
      <c r="P1466" s="4"/>
    </row>
    <row r="1467" spans="2:16">
      <c r="B1467" s="41"/>
      <c r="C1467" s="43"/>
      <c r="D1467" s="44"/>
      <c r="E1467" s="45"/>
      <c r="F1467" s="46"/>
      <c r="G1467" s="47"/>
      <c r="H1467" s="47"/>
      <c r="I1467" s="47"/>
      <c r="J1467" s="47"/>
      <c r="K1467" s="45"/>
      <c r="L1467" s="45"/>
      <c r="M1467" s="17"/>
      <c r="N1467" s="18"/>
      <c r="O1467" s="18"/>
      <c r="P1467" s="4"/>
    </row>
    <row r="1468" spans="2:16">
      <c r="B1468" s="41"/>
      <c r="C1468" s="43"/>
      <c r="D1468" s="44"/>
      <c r="E1468" s="45"/>
      <c r="F1468" s="46"/>
      <c r="G1468" s="47"/>
      <c r="H1468" s="47"/>
      <c r="I1468" s="47"/>
      <c r="J1468" s="47"/>
      <c r="K1468" s="45"/>
      <c r="L1468" s="45"/>
      <c r="M1468" s="17"/>
      <c r="N1468" s="18"/>
      <c r="O1468" s="18"/>
      <c r="P1468" s="4"/>
    </row>
    <row r="1469" spans="2:16">
      <c r="B1469" s="41"/>
      <c r="C1469" s="43"/>
      <c r="D1469" s="44"/>
      <c r="E1469" s="45"/>
      <c r="F1469" s="46"/>
      <c r="G1469" s="47"/>
      <c r="H1469" s="47"/>
      <c r="I1469" s="47"/>
      <c r="J1469" s="47"/>
      <c r="K1469" s="45"/>
      <c r="L1469" s="45"/>
      <c r="M1469" s="17"/>
      <c r="N1469" s="18"/>
      <c r="O1469" s="18"/>
      <c r="P1469" s="4"/>
    </row>
    <row r="1470" spans="2:16">
      <c r="B1470" s="41"/>
      <c r="C1470" s="43"/>
      <c r="D1470" s="44"/>
      <c r="E1470" s="45"/>
      <c r="F1470" s="46"/>
      <c r="G1470" s="47"/>
      <c r="H1470" s="47"/>
      <c r="I1470" s="47"/>
      <c r="J1470" s="47"/>
      <c r="K1470" s="45"/>
      <c r="L1470" s="45"/>
      <c r="M1470" s="17"/>
      <c r="N1470" s="18"/>
      <c r="O1470" s="18"/>
      <c r="P1470" s="4"/>
    </row>
    <row r="1471" spans="2:16">
      <c r="B1471" s="41"/>
      <c r="C1471" s="43"/>
      <c r="D1471" s="44"/>
      <c r="E1471" s="45"/>
      <c r="F1471" s="46"/>
      <c r="G1471" s="47"/>
      <c r="H1471" s="47"/>
      <c r="I1471" s="47"/>
      <c r="J1471" s="47"/>
      <c r="K1471" s="45"/>
      <c r="L1471" s="45"/>
      <c r="M1471" s="17"/>
      <c r="N1471" s="18"/>
      <c r="O1471" s="18"/>
      <c r="P1471" s="4"/>
    </row>
    <row r="1472" spans="2:16">
      <c r="B1472" s="41"/>
      <c r="C1472" s="43"/>
      <c r="D1472" s="44"/>
      <c r="E1472" s="45"/>
      <c r="F1472" s="46"/>
      <c r="G1472" s="47"/>
      <c r="H1472" s="47"/>
      <c r="I1472" s="47"/>
      <c r="J1472" s="47"/>
      <c r="K1472" s="45"/>
      <c r="L1472" s="45"/>
      <c r="M1472" s="17"/>
      <c r="N1472" s="18"/>
      <c r="O1472" s="18"/>
      <c r="P1472" s="4"/>
    </row>
    <row r="1473" spans="2:16">
      <c r="B1473" s="41"/>
      <c r="C1473" s="43"/>
      <c r="D1473" s="44"/>
      <c r="E1473" s="45"/>
      <c r="F1473" s="46"/>
      <c r="G1473" s="47"/>
      <c r="H1473" s="47"/>
      <c r="I1473" s="47"/>
      <c r="J1473" s="47"/>
      <c r="K1473" s="45"/>
      <c r="L1473" s="45"/>
      <c r="M1473" s="17"/>
      <c r="N1473" s="18"/>
      <c r="O1473" s="18"/>
      <c r="P1473" s="4"/>
    </row>
    <row r="1474" spans="2:16">
      <c r="B1474" s="41"/>
      <c r="C1474" s="43"/>
      <c r="D1474" s="44"/>
      <c r="E1474" s="45"/>
      <c r="F1474" s="46"/>
      <c r="G1474" s="47"/>
      <c r="H1474" s="47"/>
      <c r="I1474" s="47"/>
      <c r="J1474" s="47"/>
      <c r="K1474" s="45"/>
      <c r="L1474" s="45"/>
      <c r="M1474" s="17"/>
      <c r="N1474" s="18"/>
      <c r="O1474" s="18"/>
      <c r="P1474" s="4"/>
    </row>
    <row r="1475" spans="2:16">
      <c r="B1475" s="41"/>
      <c r="C1475" s="43"/>
      <c r="D1475" s="44"/>
      <c r="E1475" s="45"/>
      <c r="F1475" s="46"/>
      <c r="G1475" s="47"/>
      <c r="H1475" s="47"/>
      <c r="I1475" s="47"/>
      <c r="J1475" s="47"/>
      <c r="K1475" s="45"/>
      <c r="L1475" s="45"/>
      <c r="M1475" s="17"/>
      <c r="N1475" s="18"/>
      <c r="O1475" s="18"/>
      <c r="P1475" s="4"/>
    </row>
    <row r="1476" spans="2:16">
      <c r="B1476" s="41"/>
      <c r="C1476" s="43"/>
      <c r="D1476" s="44"/>
      <c r="E1476" s="45"/>
      <c r="F1476" s="46"/>
      <c r="G1476" s="47"/>
      <c r="H1476" s="47"/>
      <c r="I1476" s="47"/>
      <c r="J1476" s="47"/>
      <c r="K1476" s="45"/>
      <c r="L1476" s="45"/>
      <c r="M1476" s="17"/>
      <c r="N1476" s="18"/>
      <c r="O1476" s="18"/>
      <c r="P1476" s="4"/>
    </row>
    <row r="1477" spans="2:16">
      <c r="B1477" s="41"/>
      <c r="C1477" s="43"/>
      <c r="D1477" s="44"/>
      <c r="E1477" s="45"/>
      <c r="F1477" s="46"/>
      <c r="G1477" s="47"/>
      <c r="H1477" s="47"/>
      <c r="I1477" s="47"/>
      <c r="J1477" s="47"/>
      <c r="K1477" s="45"/>
      <c r="L1477" s="45"/>
      <c r="M1477" s="17"/>
      <c r="N1477" s="18"/>
      <c r="O1477" s="18"/>
      <c r="P1477" s="4"/>
    </row>
    <row r="1478" spans="2:16">
      <c r="B1478" s="41"/>
      <c r="C1478" s="43"/>
      <c r="D1478" s="44"/>
      <c r="E1478" s="45"/>
      <c r="F1478" s="46"/>
      <c r="G1478" s="47"/>
      <c r="H1478" s="47"/>
      <c r="I1478" s="47"/>
      <c r="J1478" s="47"/>
      <c r="K1478" s="45"/>
      <c r="L1478" s="45"/>
      <c r="M1478" s="17"/>
      <c r="N1478" s="18"/>
      <c r="O1478" s="18"/>
      <c r="P1478" s="4"/>
    </row>
    <row r="1479" spans="2:16">
      <c r="B1479" s="41"/>
      <c r="C1479" s="43"/>
      <c r="D1479" s="44"/>
      <c r="E1479" s="45"/>
      <c r="F1479" s="46"/>
      <c r="G1479" s="47"/>
      <c r="H1479" s="47"/>
      <c r="I1479" s="47"/>
      <c r="J1479" s="47"/>
      <c r="K1479" s="45"/>
      <c r="L1479" s="45"/>
      <c r="M1479" s="17"/>
      <c r="N1479" s="18"/>
      <c r="O1479" s="18"/>
      <c r="P1479" s="4"/>
    </row>
    <row r="1480" spans="2:16">
      <c r="B1480" s="41"/>
      <c r="C1480" s="43"/>
      <c r="D1480" s="44"/>
      <c r="E1480" s="45"/>
      <c r="F1480" s="46"/>
      <c r="G1480" s="47"/>
      <c r="H1480" s="47"/>
      <c r="I1480" s="47"/>
      <c r="J1480" s="47"/>
      <c r="K1480" s="45"/>
      <c r="L1480" s="45"/>
      <c r="M1480" s="17"/>
      <c r="N1480" s="18"/>
      <c r="O1480" s="18"/>
      <c r="P1480" s="4"/>
    </row>
    <row r="1481" spans="2:16">
      <c r="B1481" s="41"/>
      <c r="C1481" s="43"/>
      <c r="D1481" s="44"/>
      <c r="E1481" s="45"/>
      <c r="F1481" s="46"/>
      <c r="G1481" s="47"/>
      <c r="H1481" s="47"/>
      <c r="I1481" s="47"/>
      <c r="J1481" s="47"/>
      <c r="K1481" s="45"/>
      <c r="L1481" s="45"/>
      <c r="M1481" s="17"/>
      <c r="N1481" s="18"/>
      <c r="O1481" s="18"/>
      <c r="P1481" s="4"/>
    </row>
    <row r="1482" spans="2:16">
      <c r="B1482" s="41"/>
      <c r="C1482" s="43"/>
      <c r="D1482" s="44"/>
      <c r="E1482" s="45"/>
      <c r="F1482" s="46"/>
      <c r="G1482" s="47"/>
      <c r="H1482" s="47"/>
      <c r="I1482" s="47"/>
      <c r="J1482" s="47"/>
      <c r="K1482" s="45"/>
      <c r="L1482" s="45"/>
      <c r="M1482" s="17"/>
      <c r="N1482" s="18"/>
      <c r="O1482" s="18"/>
      <c r="P1482" s="4"/>
    </row>
    <row r="1483" spans="2:16">
      <c r="B1483" s="41"/>
      <c r="C1483" s="43"/>
      <c r="D1483" s="44"/>
      <c r="E1483" s="45"/>
      <c r="F1483" s="46"/>
      <c r="G1483" s="47"/>
      <c r="H1483" s="47"/>
      <c r="I1483" s="47"/>
      <c r="J1483" s="47"/>
      <c r="K1483" s="45"/>
      <c r="L1483" s="45"/>
      <c r="M1483" s="17"/>
      <c r="N1483" s="18"/>
      <c r="O1483" s="18"/>
      <c r="P1483" s="4"/>
    </row>
    <row r="1484" spans="2:16">
      <c r="B1484" s="41"/>
      <c r="C1484" s="43"/>
      <c r="D1484" s="44"/>
      <c r="E1484" s="45"/>
      <c r="F1484" s="46"/>
      <c r="G1484" s="47"/>
      <c r="H1484" s="47"/>
      <c r="I1484" s="47"/>
      <c r="J1484" s="47"/>
      <c r="K1484" s="45"/>
      <c r="L1484" s="45"/>
      <c r="M1484" s="17"/>
      <c r="N1484" s="18"/>
      <c r="O1484" s="18"/>
      <c r="P1484" s="4"/>
    </row>
    <row r="1485" spans="2:16">
      <c r="B1485" s="41"/>
      <c r="C1485" s="43"/>
      <c r="D1485" s="44"/>
      <c r="E1485" s="45"/>
      <c r="F1485" s="46"/>
      <c r="G1485" s="47"/>
      <c r="H1485" s="47"/>
      <c r="I1485" s="47"/>
      <c r="J1485" s="47"/>
      <c r="K1485" s="45"/>
      <c r="L1485" s="45"/>
      <c r="M1485" s="17"/>
      <c r="N1485" s="18"/>
      <c r="O1485" s="18"/>
      <c r="P1485" s="4"/>
    </row>
    <row r="1486" spans="2:16">
      <c r="B1486" s="41"/>
      <c r="C1486" s="43"/>
      <c r="D1486" s="44"/>
      <c r="E1486" s="45"/>
      <c r="F1486" s="46"/>
      <c r="G1486" s="47"/>
      <c r="H1486" s="47"/>
      <c r="I1486" s="47"/>
      <c r="J1486" s="47"/>
      <c r="K1486" s="45"/>
      <c r="L1486" s="45"/>
      <c r="M1486" s="17"/>
      <c r="N1486" s="18"/>
      <c r="O1486" s="18"/>
      <c r="P1486" s="4"/>
    </row>
    <row r="1487" spans="2:16">
      <c r="B1487" s="41"/>
      <c r="C1487" s="43"/>
      <c r="D1487" s="44"/>
      <c r="E1487" s="45"/>
      <c r="F1487" s="46"/>
      <c r="G1487" s="47"/>
      <c r="H1487" s="47"/>
      <c r="I1487" s="47"/>
      <c r="J1487" s="47"/>
      <c r="K1487" s="45"/>
      <c r="L1487" s="45"/>
      <c r="M1487" s="17"/>
      <c r="N1487" s="18"/>
      <c r="O1487" s="18"/>
      <c r="P1487" s="4"/>
    </row>
    <row r="1488" spans="2:16">
      <c r="B1488" s="41"/>
      <c r="C1488" s="43"/>
      <c r="D1488" s="44"/>
      <c r="E1488" s="45"/>
      <c r="F1488" s="46"/>
      <c r="G1488" s="47"/>
      <c r="H1488" s="47"/>
      <c r="I1488" s="47"/>
      <c r="J1488" s="47"/>
      <c r="K1488" s="45"/>
      <c r="L1488" s="45"/>
      <c r="M1488" s="17"/>
      <c r="N1488" s="18"/>
      <c r="O1488" s="18"/>
      <c r="P1488" s="4"/>
    </row>
    <row r="1489" spans="2:16">
      <c r="B1489" s="41"/>
      <c r="C1489" s="43"/>
      <c r="D1489" s="44"/>
      <c r="E1489" s="45"/>
      <c r="F1489" s="46"/>
      <c r="G1489" s="47"/>
      <c r="H1489" s="47"/>
      <c r="I1489" s="47"/>
      <c r="J1489" s="47"/>
      <c r="K1489" s="45"/>
      <c r="L1489" s="45"/>
      <c r="M1489" s="17"/>
      <c r="N1489" s="18"/>
      <c r="O1489" s="18"/>
      <c r="P1489" s="4"/>
    </row>
    <row r="1490" spans="2:16">
      <c r="B1490" s="41"/>
      <c r="C1490" s="43"/>
      <c r="D1490" s="44"/>
      <c r="E1490" s="45"/>
      <c r="F1490" s="46"/>
      <c r="G1490" s="47"/>
      <c r="H1490" s="47"/>
      <c r="I1490" s="47"/>
      <c r="J1490" s="47"/>
      <c r="K1490" s="45"/>
      <c r="L1490" s="45"/>
      <c r="M1490" s="17"/>
      <c r="N1490" s="18"/>
      <c r="O1490" s="18"/>
      <c r="P1490" s="4"/>
    </row>
    <row r="1491" spans="2:16">
      <c r="B1491" s="41"/>
      <c r="C1491" s="43"/>
      <c r="D1491" s="44"/>
      <c r="E1491" s="45"/>
      <c r="F1491" s="46"/>
      <c r="G1491" s="47"/>
      <c r="H1491" s="47"/>
      <c r="I1491" s="47"/>
      <c r="J1491" s="47"/>
      <c r="K1491" s="45"/>
      <c r="L1491" s="45"/>
      <c r="M1491" s="17"/>
      <c r="N1491" s="18"/>
      <c r="O1491" s="18"/>
      <c r="P1491" s="4"/>
    </row>
    <row r="1492" spans="2:16">
      <c r="B1492" s="41"/>
      <c r="C1492" s="43"/>
      <c r="D1492" s="44"/>
      <c r="E1492" s="45"/>
      <c r="F1492" s="46"/>
      <c r="G1492" s="47"/>
      <c r="H1492" s="47"/>
      <c r="I1492" s="47"/>
      <c r="J1492" s="47"/>
      <c r="K1492" s="45"/>
      <c r="L1492" s="45"/>
      <c r="M1492" s="17"/>
      <c r="N1492" s="18"/>
      <c r="O1492" s="18"/>
      <c r="P1492" s="4"/>
    </row>
    <row r="1493" spans="2:16">
      <c r="B1493" s="41"/>
      <c r="C1493" s="43"/>
      <c r="D1493" s="44"/>
      <c r="E1493" s="45"/>
      <c r="F1493" s="46"/>
      <c r="G1493" s="47"/>
      <c r="H1493" s="47"/>
      <c r="I1493" s="47"/>
      <c r="J1493" s="47"/>
      <c r="K1493" s="45"/>
      <c r="L1493" s="45"/>
      <c r="M1493" s="17"/>
      <c r="N1493" s="18"/>
      <c r="O1493" s="18"/>
      <c r="P1493" s="4"/>
    </row>
    <row r="1494" spans="2:16">
      <c r="B1494" s="41"/>
      <c r="C1494" s="43"/>
      <c r="D1494" s="44"/>
      <c r="E1494" s="45"/>
      <c r="F1494" s="46"/>
      <c r="G1494" s="47"/>
      <c r="H1494" s="47"/>
      <c r="I1494" s="47"/>
      <c r="J1494" s="47"/>
      <c r="K1494" s="45"/>
      <c r="L1494" s="45"/>
      <c r="M1494" s="17"/>
      <c r="N1494" s="18"/>
      <c r="O1494" s="18"/>
      <c r="P1494" s="4"/>
    </row>
    <row r="1495" spans="2:16">
      <c r="B1495" s="41"/>
      <c r="C1495" s="43"/>
      <c r="D1495" s="44"/>
      <c r="E1495" s="45"/>
      <c r="F1495" s="46"/>
      <c r="G1495" s="47"/>
      <c r="H1495" s="47"/>
      <c r="I1495" s="47"/>
      <c r="J1495" s="47"/>
      <c r="K1495" s="45"/>
      <c r="L1495" s="45"/>
      <c r="M1495" s="17"/>
      <c r="N1495" s="18"/>
      <c r="O1495" s="18"/>
      <c r="P1495" s="4"/>
    </row>
    <row r="1496" spans="2:16">
      <c r="B1496" s="41"/>
      <c r="C1496" s="43"/>
      <c r="D1496" s="44"/>
      <c r="E1496" s="45"/>
      <c r="F1496" s="46"/>
      <c r="G1496" s="47"/>
      <c r="H1496" s="47"/>
      <c r="I1496" s="47"/>
      <c r="J1496" s="47"/>
      <c r="K1496" s="45"/>
      <c r="L1496" s="45"/>
      <c r="M1496" s="17"/>
      <c r="N1496" s="18"/>
      <c r="O1496" s="18"/>
      <c r="P1496" s="4"/>
    </row>
    <row r="1497" spans="2:16">
      <c r="B1497" s="41"/>
      <c r="C1497" s="43"/>
      <c r="D1497" s="44"/>
      <c r="E1497" s="45"/>
      <c r="F1497" s="46"/>
      <c r="G1497" s="47"/>
      <c r="H1497" s="47"/>
      <c r="I1497" s="47"/>
      <c r="J1497" s="47"/>
      <c r="K1497" s="45"/>
      <c r="L1497" s="45"/>
      <c r="M1497" s="17"/>
      <c r="N1497" s="18"/>
      <c r="O1497" s="18"/>
      <c r="P1497" s="4"/>
    </row>
    <row r="1498" spans="2:16">
      <c r="B1498" s="41"/>
      <c r="C1498" s="43"/>
      <c r="D1498" s="44"/>
      <c r="E1498" s="45"/>
      <c r="F1498" s="46"/>
      <c r="G1498" s="47"/>
      <c r="H1498" s="47"/>
      <c r="I1498" s="47"/>
      <c r="J1498" s="47"/>
      <c r="K1498" s="45"/>
      <c r="L1498" s="45"/>
      <c r="M1498" s="17"/>
      <c r="N1498" s="18"/>
      <c r="O1498" s="18"/>
      <c r="P1498" s="4"/>
    </row>
    <row r="1499" spans="2:16">
      <c r="B1499" s="41"/>
      <c r="C1499" s="43"/>
      <c r="D1499" s="44"/>
      <c r="E1499" s="45"/>
      <c r="F1499" s="46"/>
      <c r="G1499" s="47"/>
      <c r="H1499" s="47"/>
      <c r="I1499" s="47"/>
      <c r="J1499" s="47"/>
      <c r="K1499" s="45"/>
      <c r="L1499" s="45"/>
      <c r="M1499" s="17"/>
      <c r="N1499" s="18"/>
      <c r="O1499" s="18"/>
      <c r="P1499" s="4"/>
    </row>
    <row r="1500" spans="2:16">
      <c r="B1500" s="41"/>
      <c r="C1500" s="43"/>
      <c r="D1500" s="44"/>
      <c r="E1500" s="45"/>
      <c r="F1500" s="46"/>
      <c r="G1500" s="47"/>
      <c r="H1500" s="47"/>
      <c r="I1500" s="47"/>
      <c r="J1500" s="47"/>
      <c r="K1500" s="45"/>
      <c r="L1500" s="45"/>
      <c r="M1500" s="17"/>
      <c r="N1500" s="18"/>
      <c r="O1500" s="18"/>
      <c r="P1500" s="4"/>
    </row>
    <row r="1501" spans="2:16">
      <c r="B1501" s="41"/>
      <c r="C1501" s="43"/>
      <c r="D1501" s="44"/>
      <c r="E1501" s="45"/>
      <c r="F1501" s="46"/>
      <c r="G1501" s="47"/>
      <c r="H1501" s="47"/>
      <c r="I1501" s="47"/>
      <c r="J1501" s="47"/>
      <c r="K1501" s="45"/>
      <c r="L1501" s="45"/>
      <c r="M1501" s="17"/>
      <c r="N1501" s="18"/>
      <c r="O1501" s="18"/>
      <c r="P1501" s="4"/>
    </row>
    <row r="1502" spans="2:16">
      <c r="B1502" s="41"/>
      <c r="C1502" s="43"/>
      <c r="D1502" s="44"/>
      <c r="E1502" s="45"/>
      <c r="F1502" s="46"/>
      <c r="G1502" s="47"/>
      <c r="H1502" s="47"/>
      <c r="I1502" s="47"/>
      <c r="J1502" s="47"/>
      <c r="K1502" s="45"/>
      <c r="L1502" s="45"/>
      <c r="M1502" s="17"/>
      <c r="N1502" s="18"/>
      <c r="O1502" s="18"/>
      <c r="P1502" s="4"/>
    </row>
    <row r="1503" spans="2:16">
      <c r="B1503" s="41"/>
      <c r="C1503" s="43"/>
      <c r="D1503" s="44"/>
      <c r="E1503" s="45"/>
      <c r="F1503" s="46"/>
      <c r="G1503" s="47"/>
      <c r="H1503" s="47"/>
      <c r="I1503" s="47"/>
      <c r="J1503" s="47"/>
      <c r="K1503" s="45"/>
      <c r="L1503" s="45"/>
      <c r="M1503" s="17"/>
      <c r="N1503" s="18"/>
      <c r="O1503" s="18"/>
      <c r="P1503" s="4"/>
    </row>
    <row r="1504" spans="2:16">
      <c r="B1504" s="41"/>
      <c r="C1504" s="43"/>
      <c r="D1504" s="44"/>
      <c r="E1504" s="45"/>
      <c r="F1504" s="46"/>
      <c r="G1504" s="47"/>
      <c r="H1504" s="47"/>
      <c r="I1504" s="47"/>
      <c r="J1504" s="47"/>
      <c r="K1504" s="45"/>
      <c r="L1504" s="45"/>
      <c r="M1504" s="17"/>
      <c r="N1504" s="18"/>
      <c r="O1504" s="18"/>
      <c r="P1504" s="4"/>
    </row>
    <row r="1505" spans="2:16">
      <c r="B1505" s="41"/>
      <c r="C1505" s="43"/>
      <c r="D1505" s="44"/>
      <c r="E1505" s="45"/>
      <c r="F1505" s="46"/>
      <c r="G1505" s="47"/>
      <c r="H1505" s="47"/>
      <c r="I1505" s="47"/>
      <c r="J1505" s="47"/>
      <c r="K1505" s="45"/>
      <c r="L1505" s="45"/>
      <c r="M1505" s="17"/>
      <c r="N1505" s="18"/>
      <c r="O1505" s="18"/>
      <c r="P1505" s="4"/>
    </row>
    <row r="1506" spans="2:16">
      <c r="B1506" s="41"/>
      <c r="C1506" s="43"/>
      <c r="D1506" s="44"/>
      <c r="E1506" s="45"/>
      <c r="F1506" s="46"/>
      <c r="G1506" s="47"/>
      <c r="H1506" s="47"/>
      <c r="I1506" s="47"/>
      <c r="J1506" s="47"/>
      <c r="K1506" s="45"/>
      <c r="L1506" s="45"/>
      <c r="M1506" s="17"/>
      <c r="N1506" s="18"/>
      <c r="O1506" s="18"/>
      <c r="P1506" s="4"/>
    </row>
    <row r="1507" spans="2:16">
      <c r="B1507" s="41"/>
      <c r="C1507" s="43"/>
      <c r="D1507" s="44"/>
      <c r="E1507" s="45"/>
      <c r="F1507" s="46"/>
      <c r="G1507" s="47"/>
      <c r="H1507" s="47"/>
      <c r="I1507" s="47"/>
      <c r="J1507" s="47"/>
      <c r="K1507" s="45"/>
      <c r="L1507" s="45"/>
      <c r="M1507" s="17"/>
      <c r="N1507" s="18"/>
      <c r="O1507" s="18"/>
      <c r="P1507" s="4"/>
    </row>
    <row r="1508" spans="2:16">
      <c r="B1508" s="41"/>
      <c r="C1508" s="43"/>
      <c r="D1508" s="44"/>
      <c r="E1508" s="45"/>
      <c r="F1508" s="46"/>
      <c r="G1508" s="47"/>
      <c r="H1508" s="47"/>
      <c r="I1508" s="47"/>
      <c r="J1508" s="47"/>
      <c r="K1508" s="45"/>
      <c r="L1508" s="45"/>
      <c r="M1508" s="17"/>
      <c r="N1508" s="18"/>
      <c r="O1508" s="18"/>
      <c r="P1508" s="4"/>
    </row>
    <row r="1509" spans="2:16">
      <c r="B1509" s="41"/>
      <c r="C1509" s="43"/>
      <c r="D1509" s="44"/>
      <c r="E1509" s="45"/>
      <c r="F1509" s="46"/>
      <c r="G1509" s="47"/>
      <c r="H1509" s="47"/>
      <c r="I1509" s="47"/>
      <c r="J1509" s="47"/>
      <c r="K1509" s="45"/>
      <c r="L1509" s="45"/>
      <c r="M1509" s="17"/>
      <c r="N1509" s="18"/>
      <c r="O1509" s="18"/>
      <c r="P1509" s="4"/>
    </row>
    <row r="1510" spans="2:16">
      <c r="B1510" s="41"/>
      <c r="C1510" s="43"/>
      <c r="D1510" s="44"/>
      <c r="E1510" s="45"/>
      <c r="F1510" s="46"/>
      <c r="G1510" s="47"/>
      <c r="H1510" s="47"/>
      <c r="I1510" s="47"/>
      <c r="J1510" s="47"/>
      <c r="K1510" s="45"/>
      <c r="L1510" s="45"/>
      <c r="M1510" s="17"/>
      <c r="N1510" s="18"/>
      <c r="O1510" s="18"/>
      <c r="P1510" s="4"/>
    </row>
    <row r="1511" spans="2:16">
      <c r="B1511" s="41"/>
      <c r="C1511" s="43"/>
      <c r="D1511" s="44"/>
      <c r="E1511" s="45"/>
      <c r="F1511" s="46"/>
      <c r="G1511" s="47"/>
      <c r="H1511" s="47"/>
      <c r="I1511" s="47"/>
      <c r="J1511" s="47"/>
      <c r="K1511" s="45"/>
      <c r="L1511" s="45"/>
      <c r="M1511" s="17"/>
      <c r="N1511" s="18"/>
      <c r="O1511" s="18"/>
      <c r="P1511" s="4"/>
    </row>
    <row r="1512" spans="2:16">
      <c r="B1512" s="41"/>
      <c r="C1512" s="43"/>
      <c r="D1512" s="44"/>
      <c r="E1512" s="45"/>
      <c r="F1512" s="46"/>
      <c r="G1512" s="47"/>
      <c r="H1512" s="47"/>
      <c r="I1512" s="47"/>
      <c r="J1512" s="47"/>
      <c r="K1512" s="45"/>
      <c r="L1512" s="45"/>
      <c r="M1512" s="17"/>
      <c r="N1512" s="18"/>
      <c r="O1512" s="18"/>
      <c r="P1512" s="4"/>
    </row>
    <row r="1513" spans="2:16">
      <c r="B1513" s="41"/>
      <c r="C1513" s="43"/>
      <c r="D1513" s="44"/>
      <c r="E1513" s="45"/>
      <c r="F1513" s="46"/>
      <c r="G1513" s="47"/>
      <c r="H1513" s="47"/>
      <c r="I1513" s="47"/>
      <c r="J1513" s="47"/>
      <c r="K1513" s="45"/>
      <c r="L1513" s="45"/>
      <c r="M1513" s="17"/>
      <c r="N1513" s="18"/>
      <c r="O1513" s="18"/>
      <c r="P1513" s="4"/>
    </row>
    <row r="1514" spans="2:16">
      <c r="B1514" s="41"/>
      <c r="C1514" s="43"/>
      <c r="D1514" s="44"/>
      <c r="E1514" s="45"/>
      <c r="F1514" s="46"/>
      <c r="G1514" s="47"/>
      <c r="H1514" s="47"/>
      <c r="I1514" s="47"/>
      <c r="J1514" s="47"/>
      <c r="K1514" s="45"/>
      <c r="L1514" s="45"/>
      <c r="M1514" s="17"/>
      <c r="N1514" s="18"/>
      <c r="O1514" s="18"/>
      <c r="P1514" s="4"/>
    </row>
    <row r="1515" spans="2:16">
      <c r="B1515" s="41"/>
      <c r="C1515" s="43"/>
      <c r="D1515" s="44"/>
      <c r="E1515" s="45"/>
      <c r="F1515" s="46"/>
      <c r="G1515" s="47"/>
      <c r="H1515" s="47"/>
      <c r="I1515" s="47"/>
      <c r="J1515" s="47"/>
      <c r="K1515" s="45"/>
      <c r="L1515" s="45"/>
      <c r="M1515" s="17"/>
      <c r="N1515" s="18"/>
      <c r="O1515" s="18"/>
      <c r="P1515" s="4"/>
    </row>
    <row r="1516" spans="2:16">
      <c r="B1516" s="41"/>
      <c r="C1516" s="43"/>
      <c r="D1516" s="44"/>
      <c r="E1516" s="45"/>
      <c r="F1516" s="46"/>
      <c r="G1516" s="47"/>
      <c r="H1516" s="47"/>
      <c r="I1516" s="47"/>
      <c r="J1516" s="47"/>
      <c r="K1516" s="45"/>
      <c r="L1516" s="45"/>
      <c r="M1516" s="17"/>
      <c r="N1516" s="18"/>
      <c r="O1516" s="18"/>
      <c r="P1516" s="4"/>
    </row>
    <row r="1517" spans="2:16">
      <c r="B1517" s="41"/>
      <c r="C1517" s="43"/>
      <c r="D1517" s="44"/>
      <c r="E1517" s="45"/>
      <c r="F1517" s="46"/>
      <c r="G1517" s="47"/>
      <c r="H1517" s="47"/>
      <c r="I1517" s="47"/>
      <c r="J1517" s="47"/>
      <c r="K1517" s="45"/>
      <c r="L1517" s="45"/>
      <c r="M1517" s="17"/>
      <c r="N1517" s="18"/>
      <c r="O1517" s="18"/>
      <c r="P1517" s="4"/>
    </row>
    <row r="1518" spans="2:16">
      <c r="B1518" s="41"/>
      <c r="C1518" s="43"/>
      <c r="D1518" s="44"/>
      <c r="E1518" s="45"/>
      <c r="F1518" s="46"/>
      <c r="G1518" s="47"/>
      <c r="H1518" s="47"/>
      <c r="I1518" s="47"/>
      <c r="J1518" s="47"/>
      <c r="K1518" s="45"/>
      <c r="L1518" s="45"/>
      <c r="M1518" s="17"/>
      <c r="N1518" s="18"/>
      <c r="O1518" s="18"/>
      <c r="P1518" s="4"/>
    </row>
    <row r="1519" spans="2:16">
      <c r="B1519" s="41"/>
      <c r="C1519" s="43"/>
      <c r="D1519" s="44"/>
      <c r="E1519" s="45"/>
      <c r="F1519" s="46"/>
      <c r="G1519" s="47"/>
      <c r="H1519" s="47"/>
      <c r="I1519" s="47"/>
      <c r="J1519" s="47"/>
      <c r="K1519" s="45"/>
      <c r="L1519" s="45"/>
      <c r="M1519" s="17"/>
      <c r="N1519" s="18"/>
      <c r="O1519" s="18"/>
      <c r="P1519" s="4"/>
    </row>
    <row r="1520" spans="2:16">
      <c r="B1520" s="41"/>
      <c r="C1520" s="43"/>
      <c r="D1520" s="44"/>
      <c r="E1520" s="45"/>
      <c r="F1520" s="46"/>
      <c r="G1520" s="47"/>
      <c r="H1520" s="47"/>
      <c r="I1520" s="47"/>
      <c r="J1520" s="47"/>
      <c r="K1520" s="45"/>
      <c r="L1520" s="45"/>
      <c r="M1520" s="17"/>
      <c r="N1520" s="18"/>
      <c r="O1520" s="18"/>
      <c r="P1520" s="4"/>
    </row>
    <row r="1521" spans="2:16">
      <c r="B1521" s="41"/>
      <c r="C1521" s="43"/>
      <c r="D1521" s="44"/>
      <c r="E1521" s="45"/>
      <c r="F1521" s="46"/>
      <c r="G1521" s="47"/>
      <c r="H1521" s="47"/>
      <c r="I1521" s="47"/>
      <c r="J1521" s="47"/>
      <c r="K1521" s="45"/>
      <c r="L1521" s="45"/>
      <c r="M1521" s="17"/>
      <c r="N1521" s="18"/>
      <c r="O1521" s="18"/>
      <c r="P1521" s="4"/>
    </row>
    <row r="1522" spans="2:16">
      <c r="B1522" s="41"/>
      <c r="C1522" s="43"/>
      <c r="D1522" s="44"/>
      <c r="E1522" s="45"/>
      <c r="F1522" s="46"/>
      <c r="G1522" s="47"/>
      <c r="H1522" s="47"/>
      <c r="I1522" s="47"/>
      <c r="J1522" s="47"/>
      <c r="K1522" s="45"/>
      <c r="L1522" s="45"/>
      <c r="M1522" s="17"/>
      <c r="N1522" s="18"/>
      <c r="O1522" s="18"/>
      <c r="P1522" s="4"/>
    </row>
    <row r="1523" spans="2:16">
      <c r="B1523" s="41"/>
      <c r="C1523" s="43"/>
      <c r="D1523" s="44"/>
      <c r="E1523" s="45"/>
      <c r="F1523" s="46"/>
      <c r="G1523" s="47"/>
      <c r="H1523" s="47"/>
      <c r="I1523" s="47"/>
      <c r="J1523" s="47"/>
      <c r="K1523" s="45"/>
      <c r="L1523" s="45"/>
      <c r="M1523" s="17"/>
      <c r="N1523" s="18"/>
      <c r="O1523" s="18"/>
      <c r="P1523" s="4"/>
    </row>
    <row r="1524" spans="2:16">
      <c r="B1524" s="41"/>
      <c r="C1524" s="43"/>
      <c r="D1524" s="44"/>
      <c r="E1524" s="45"/>
      <c r="F1524" s="46"/>
      <c r="G1524" s="47"/>
      <c r="H1524" s="47"/>
      <c r="I1524" s="47"/>
      <c r="J1524" s="47"/>
      <c r="K1524" s="45"/>
      <c r="L1524" s="45"/>
      <c r="M1524" s="17"/>
      <c r="N1524" s="18"/>
      <c r="O1524" s="18"/>
      <c r="P1524" s="4"/>
    </row>
    <row r="1525" spans="2:16">
      <c r="B1525" s="41"/>
      <c r="C1525" s="43"/>
      <c r="D1525" s="44"/>
      <c r="E1525" s="45"/>
      <c r="F1525" s="46"/>
      <c r="G1525" s="47"/>
      <c r="H1525" s="47"/>
      <c r="I1525" s="47"/>
      <c r="J1525" s="47"/>
      <c r="K1525" s="45"/>
      <c r="L1525" s="45"/>
      <c r="M1525" s="17"/>
      <c r="N1525" s="18"/>
      <c r="O1525" s="18"/>
      <c r="P1525" s="4"/>
    </row>
    <row r="1526" spans="2:16">
      <c r="B1526" s="41"/>
      <c r="C1526" s="43"/>
      <c r="D1526" s="44"/>
      <c r="E1526" s="45"/>
      <c r="F1526" s="46"/>
      <c r="G1526" s="47"/>
      <c r="H1526" s="47"/>
      <c r="I1526" s="47"/>
      <c r="J1526" s="47"/>
      <c r="K1526" s="45"/>
      <c r="L1526" s="45"/>
      <c r="M1526" s="17"/>
      <c r="N1526" s="18"/>
      <c r="O1526" s="18"/>
      <c r="P1526" s="4"/>
    </row>
    <row r="1527" spans="2:16">
      <c r="B1527" s="41"/>
      <c r="C1527" s="43"/>
      <c r="D1527" s="44"/>
      <c r="E1527" s="45"/>
      <c r="F1527" s="46"/>
      <c r="G1527" s="47"/>
      <c r="H1527" s="47"/>
      <c r="I1527" s="47"/>
      <c r="J1527" s="47"/>
      <c r="K1527" s="45"/>
      <c r="L1527" s="45"/>
      <c r="M1527" s="17"/>
      <c r="N1527" s="18"/>
      <c r="O1527" s="18"/>
      <c r="P1527" s="4"/>
    </row>
    <row r="1528" spans="2:16">
      <c r="B1528" s="41"/>
      <c r="C1528" s="43"/>
      <c r="D1528" s="44"/>
      <c r="E1528" s="45"/>
      <c r="F1528" s="46"/>
      <c r="G1528" s="47"/>
      <c r="H1528" s="47"/>
      <c r="I1528" s="47"/>
      <c r="J1528" s="47"/>
      <c r="K1528" s="45"/>
      <c r="L1528" s="45"/>
      <c r="M1528" s="17"/>
      <c r="N1528" s="18"/>
      <c r="O1528" s="18"/>
      <c r="P1528" s="4"/>
    </row>
    <row r="1529" spans="2:16">
      <c r="B1529" s="41"/>
      <c r="C1529" s="43"/>
      <c r="D1529" s="44"/>
      <c r="E1529" s="45"/>
      <c r="F1529" s="46"/>
      <c r="G1529" s="47"/>
      <c r="H1529" s="47"/>
      <c r="I1529" s="47"/>
      <c r="J1529" s="47"/>
      <c r="K1529" s="45"/>
      <c r="L1529" s="45"/>
      <c r="M1529" s="17"/>
      <c r="N1529" s="18"/>
      <c r="O1529" s="18"/>
      <c r="P1529" s="4"/>
    </row>
    <row r="1530" spans="2:16">
      <c r="B1530" s="41"/>
      <c r="C1530" s="43"/>
      <c r="D1530" s="44"/>
      <c r="E1530" s="45"/>
      <c r="F1530" s="46"/>
      <c r="G1530" s="47"/>
      <c r="H1530" s="47"/>
      <c r="I1530" s="47"/>
      <c r="J1530" s="47"/>
      <c r="K1530" s="45"/>
      <c r="L1530" s="45"/>
      <c r="M1530" s="17"/>
      <c r="N1530" s="18"/>
      <c r="O1530" s="18"/>
      <c r="P1530" s="4"/>
    </row>
    <row r="1531" spans="2:16">
      <c r="B1531" s="41"/>
      <c r="C1531" s="43"/>
      <c r="D1531" s="44"/>
      <c r="E1531" s="45"/>
      <c r="F1531" s="46"/>
      <c r="G1531" s="47"/>
      <c r="H1531" s="47"/>
      <c r="I1531" s="47"/>
      <c r="J1531" s="47"/>
      <c r="K1531" s="45"/>
      <c r="L1531" s="45"/>
      <c r="M1531" s="17"/>
      <c r="N1531" s="18"/>
      <c r="O1531" s="18"/>
      <c r="P1531" s="4"/>
    </row>
    <row r="1532" spans="2:16">
      <c r="B1532" s="41"/>
      <c r="C1532" s="43"/>
      <c r="D1532" s="44"/>
      <c r="E1532" s="45"/>
      <c r="F1532" s="46"/>
      <c r="G1532" s="47"/>
      <c r="H1532" s="47"/>
      <c r="I1532" s="47"/>
      <c r="J1532" s="47"/>
      <c r="K1532" s="45"/>
      <c r="L1532" s="45"/>
      <c r="M1532" s="17"/>
      <c r="N1532" s="18"/>
      <c r="O1532" s="18"/>
      <c r="P1532" s="4"/>
    </row>
    <row r="1533" spans="2:16">
      <c r="B1533" s="41"/>
      <c r="C1533" s="43"/>
      <c r="D1533" s="44"/>
      <c r="E1533" s="45"/>
      <c r="F1533" s="46"/>
      <c r="G1533" s="47"/>
      <c r="H1533" s="47"/>
      <c r="I1533" s="47"/>
      <c r="J1533" s="47"/>
      <c r="K1533" s="45"/>
      <c r="L1533" s="45"/>
      <c r="M1533" s="17"/>
      <c r="N1533" s="18"/>
      <c r="O1533" s="18"/>
      <c r="P1533" s="4"/>
    </row>
    <row r="1534" spans="2:16">
      <c r="B1534" s="41"/>
      <c r="C1534" s="43"/>
      <c r="D1534" s="44"/>
      <c r="E1534" s="45"/>
      <c r="F1534" s="46"/>
      <c r="G1534" s="47"/>
      <c r="H1534" s="47"/>
      <c r="I1534" s="47"/>
      <c r="J1534" s="47"/>
      <c r="K1534" s="45"/>
      <c r="L1534" s="45"/>
      <c r="M1534" s="17"/>
      <c r="N1534" s="18"/>
      <c r="O1534" s="18"/>
      <c r="P1534" s="4"/>
    </row>
    <row r="1535" spans="2:16">
      <c r="B1535" s="41"/>
      <c r="C1535" s="43"/>
      <c r="D1535" s="44"/>
      <c r="E1535" s="45"/>
      <c r="F1535" s="46"/>
      <c r="G1535" s="47"/>
      <c r="H1535" s="47"/>
      <c r="I1535" s="47"/>
      <c r="J1535" s="47"/>
      <c r="K1535" s="45"/>
      <c r="L1535" s="45"/>
      <c r="M1535" s="17"/>
      <c r="N1535" s="18"/>
      <c r="O1535" s="18"/>
      <c r="P1535" s="4"/>
    </row>
    <row r="1536" spans="2:16">
      <c r="B1536" s="41"/>
      <c r="C1536" s="43"/>
      <c r="D1536" s="44"/>
      <c r="E1536" s="45"/>
      <c r="F1536" s="46"/>
      <c r="G1536" s="47"/>
      <c r="H1536" s="47"/>
      <c r="I1536" s="47"/>
      <c r="J1536" s="47"/>
      <c r="K1536" s="45"/>
      <c r="L1536" s="45"/>
      <c r="M1536" s="17"/>
      <c r="N1536" s="18"/>
      <c r="O1536" s="18"/>
      <c r="P1536" s="4"/>
    </row>
    <row r="1537" spans="2:16">
      <c r="B1537" s="41"/>
      <c r="C1537" s="43"/>
      <c r="D1537" s="44"/>
      <c r="E1537" s="45"/>
      <c r="F1537" s="46"/>
      <c r="G1537" s="47"/>
      <c r="H1537" s="47"/>
      <c r="I1537" s="47"/>
      <c r="J1537" s="47"/>
      <c r="K1537" s="45"/>
      <c r="L1537" s="45"/>
      <c r="M1537" s="17"/>
      <c r="N1537" s="18"/>
      <c r="O1537" s="18"/>
      <c r="P1537" s="4"/>
    </row>
    <row r="1538" spans="2:16">
      <c r="B1538" s="41"/>
      <c r="C1538" s="43"/>
      <c r="D1538" s="44"/>
      <c r="E1538" s="45"/>
      <c r="F1538" s="46"/>
      <c r="G1538" s="47"/>
      <c r="H1538" s="47"/>
      <c r="I1538" s="47"/>
      <c r="J1538" s="47"/>
      <c r="K1538" s="45"/>
      <c r="L1538" s="45"/>
      <c r="M1538" s="17"/>
      <c r="N1538" s="18"/>
      <c r="O1538" s="18"/>
      <c r="P1538" s="4"/>
    </row>
    <row r="1539" spans="2:16">
      <c r="B1539" s="41"/>
      <c r="C1539" s="43"/>
      <c r="D1539" s="44"/>
      <c r="E1539" s="45"/>
      <c r="F1539" s="46"/>
      <c r="G1539" s="47"/>
      <c r="H1539" s="47"/>
      <c r="I1539" s="47"/>
      <c r="J1539" s="47"/>
      <c r="K1539" s="45"/>
      <c r="L1539" s="45"/>
      <c r="M1539" s="17"/>
      <c r="N1539" s="18"/>
      <c r="O1539" s="18"/>
      <c r="P1539" s="4"/>
    </row>
    <row r="1540" spans="2:16">
      <c r="B1540" s="41"/>
      <c r="C1540" s="43"/>
      <c r="D1540" s="44"/>
      <c r="E1540" s="45"/>
      <c r="F1540" s="46"/>
      <c r="G1540" s="47"/>
      <c r="H1540" s="47"/>
      <c r="I1540" s="47"/>
      <c r="J1540" s="47"/>
      <c r="K1540" s="45"/>
      <c r="L1540" s="45"/>
      <c r="M1540" s="17"/>
      <c r="N1540" s="18"/>
      <c r="O1540" s="18"/>
      <c r="P1540" s="4"/>
    </row>
    <row r="1541" spans="2:16">
      <c r="B1541" s="41"/>
      <c r="C1541" s="43"/>
      <c r="D1541" s="44"/>
      <c r="E1541" s="45"/>
      <c r="F1541" s="46"/>
      <c r="G1541" s="47"/>
      <c r="H1541" s="47"/>
      <c r="I1541" s="47"/>
      <c r="J1541" s="47"/>
      <c r="K1541" s="45"/>
      <c r="L1541" s="45"/>
      <c r="M1541" s="17"/>
      <c r="N1541" s="18"/>
      <c r="O1541" s="18"/>
      <c r="P1541" s="4"/>
    </row>
    <row r="1542" spans="2:16">
      <c r="B1542" s="41"/>
      <c r="C1542" s="43"/>
      <c r="D1542" s="44"/>
      <c r="E1542" s="45"/>
      <c r="F1542" s="46"/>
      <c r="G1542" s="47"/>
      <c r="H1542" s="47"/>
      <c r="I1542" s="47"/>
      <c r="J1542" s="47"/>
      <c r="K1542" s="45"/>
      <c r="L1542" s="45"/>
      <c r="M1542" s="17"/>
      <c r="N1542" s="18"/>
      <c r="O1542" s="18"/>
      <c r="P1542" s="4"/>
    </row>
    <row r="1543" spans="2:16">
      <c r="B1543" s="41"/>
      <c r="C1543" s="43"/>
      <c r="D1543" s="44"/>
      <c r="E1543" s="45"/>
      <c r="F1543" s="46"/>
      <c r="G1543" s="47"/>
      <c r="H1543" s="47"/>
      <c r="I1543" s="47"/>
      <c r="J1543" s="47"/>
      <c r="K1543" s="45"/>
      <c r="L1543" s="45"/>
      <c r="M1543" s="17"/>
      <c r="N1543" s="18"/>
      <c r="O1543" s="18"/>
      <c r="P1543" s="4"/>
    </row>
    <row r="1544" spans="2:16">
      <c r="B1544" s="41"/>
      <c r="C1544" s="43"/>
      <c r="D1544" s="44"/>
      <c r="E1544" s="45"/>
      <c r="F1544" s="46"/>
      <c r="G1544" s="47"/>
      <c r="H1544" s="47"/>
      <c r="I1544" s="47"/>
      <c r="J1544" s="47"/>
      <c r="K1544" s="45"/>
      <c r="L1544" s="45"/>
      <c r="M1544" s="17"/>
      <c r="N1544" s="18"/>
      <c r="O1544" s="18"/>
      <c r="P1544" s="4"/>
    </row>
    <row r="1545" spans="2:16">
      <c r="B1545" s="41"/>
      <c r="C1545" s="43"/>
      <c r="D1545" s="44"/>
      <c r="E1545" s="45"/>
      <c r="F1545" s="46"/>
      <c r="G1545" s="47"/>
      <c r="H1545" s="47"/>
      <c r="I1545" s="47"/>
      <c r="J1545" s="47"/>
      <c r="K1545" s="45"/>
      <c r="L1545" s="45"/>
      <c r="M1545" s="17"/>
      <c r="N1545" s="18"/>
      <c r="O1545" s="18"/>
      <c r="P1545" s="4"/>
    </row>
    <row r="1546" spans="2:16">
      <c r="B1546" s="41"/>
      <c r="C1546" s="43"/>
      <c r="D1546" s="44"/>
      <c r="E1546" s="45"/>
      <c r="F1546" s="46"/>
      <c r="G1546" s="47"/>
      <c r="H1546" s="47"/>
      <c r="I1546" s="47"/>
      <c r="J1546" s="47"/>
      <c r="K1546" s="45"/>
      <c r="L1546" s="45"/>
      <c r="M1546" s="17"/>
      <c r="N1546" s="18"/>
      <c r="O1546" s="18"/>
      <c r="P1546" s="4"/>
    </row>
    <row r="1547" spans="2:16">
      <c r="B1547" s="41"/>
      <c r="C1547" s="43"/>
      <c r="D1547" s="44"/>
      <c r="E1547" s="45"/>
      <c r="F1547" s="46"/>
      <c r="G1547" s="47"/>
      <c r="H1547" s="47"/>
      <c r="I1547" s="47"/>
      <c r="J1547" s="47"/>
      <c r="K1547" s="45"/>
      <c r="L1547" s="45"/>
      <c r="M1547" s="17"/>
      <c r="N1547" s="18"/>
      <c r="O1547" s="18"/>
      <c r="P1547" s="4"/>
    </row>
    <row r="1548" spans="2:16">
      <c r="B1548" s="41"/>
      <c r="C1548" s="43"/>
      <c r="D1548" s="44"/>
      <c r="E1548" s="45"/>
      <c r="F1548" s="46"/>
      <c r="G1548" s="47"/>
      <c r="H1548" s="47"/>
      <c r="I1548" s="47"/>
      <c r="J1548" s="47"/>
      <c r="K1548" s="45"/>
      <c r="L1548" s="45"/>
      <c r="M1548" s="17"/>
      <c r="N1548" s="18"/>
      <c r="O1548" s="18"/>
      <c r="P1548" s="4"/>
    </row>
    <row r="1549" spans="2:16">
      <c r="B1549" s="41"/>
      <c r="C1549" s="43"/>
      <c r="D1549" s="44"/>
      <c r="E1549" s="45"/>
      <c r="F1549" s="46"/>
      <c r="G1549" s="47"/>
      <c r="H1549" s="47"/>
      <c r="I1549" s="47"/>
      <c r="J1549" s="47"/>
      <c r="K1549" s="45"/>
      <c r="L1549" s="45"/>
      <c r="M1549" s="17"/>
      <c r="N1549" s="18"/>
      <c r="O1549" s="18"/>
      <c r="P1549" s="4"/>
    </row>
    <row r="1550" spans="2:16">
      <c r="B1550" s="41"/>
      <c r="C1550" s="43"/>
      <c r="D1550" s="44"/>
      <c r="E1550" s="45"/>
      <c r="F1550" s="46"/>
      <c r="G1550" s="47"/>
      <c r="H1550" s="47"/>
      <c r="I1550" s="47"/>
      <c r="J1550" s="47"/>
      <c r="K1550" s="45"/>
      <c r="L1550" s="45"/>
      <c r="M1550" s="17"/>
      <c r="N1550" s="18"/>
      <c r="O1550" s="18"/>
      <c r="P1550" s="4"/>
    </row>
    <row r="1551" spans="2:16">
      <c r="B1551" s="41"/>
      <c r="C1551" s="43"/>
      <c r="D1551" s="44"/>
      <c r="E1551" s="45"/>
      <c r="F1551" s="46"/>
      <c r="G1551" s="47"/>
      <c r="H1551" s="47"/>
      <c r="I1551" s="47"/>
      <c r="J1551" s="47"/>
      <c r="K1551" s="45"/>
      <c r="L1551" s="45"/>
      <c r="M1551" s="17"/>
      <c r="N1551" s="18"/>
      <c r="O1551" s="18"/>
      <c r="P1551" s="4"/>
    </row>
    <row r="1552" spans="2:16">
      <c r="B1552" s="41"/>
      <c r="C1552" s="43"/>
      <c r="D1552" s="44"/>
      <c r="E1552" s="45"/>
      <c r="F1552" s="46"/>
      <c r="G1552" s="47"/>
      <c r="H1552" s="47"/>
      <c r="I1552" s="47"/>
      <c r="J1552" s="47"/>
      <c r="K1552" s="45"/>
      <c r="L1552" s="45"/>
      <c r="M1552" s="17"/>
      <c r="N1552" s="18"/>
      <c r="O1552" s="18"/>
      <c r="P1552" s="4"/>
    </row>
    <row r="1553" spans="2:16">
      <c r="B1553" s="41"/>
      <c r="C1553" s="43"/>
      <c r="D1553" s="44"/>
      <c r="E1553" s="45"/>
      <c r="F1553" s="46"/>
      <c r="G1553" s="47"/>
      <c r="H1553" s="47"/>
      <c r="I1553" s="47"/>
      <c r="J1553" s="47"/>
      <c r="K1553" s="45"/>
      <c r="L1553" s="45"/>
      <c r="M1553" s="17"/>
      <c r="N1553" s="18"/>
      <c r="O1553" s="18"/>
      <c r="P1553" s="4"/>
    </row>
    <row r="1554" spans="2:16">
      <c r="B1554" s="41"/>
      <c r="C1554" s="43"/>
      <c r="D1554" s="44"/>
      <c r="E1554" s="45"/>
      <c r="F1554" s="46"/>
      <c r="G1554" s="47"/>
      <c r="H1554" s="47"/>
      <c r="I1554" s="47"/>
      <c r="J1554" s="47"/>
      <c r="K1554" s="45"/>
      <c r="L1554" s="45"/>
      <c r="M1554" s="17"/>
      <c r="N1554" s="18"/>
      <c r="O1554" s="18"/>
      <c r="P1554" s="4"/>
    </row>
    <row r="1555" spans="2:16">
      <c r="B1555" s="41"/>
      <c r="C1555" s="43"/>
      <c r="D1555" s="44"/>
      <c r="E1555" s="45"/>
      <c r="F1555" s="46"/>
      <c r="G1555" s="47"/>
      <c r="H1555" s="47"/>
      <c r="I1555" s="47"/>
      <c r="J1555" s="47"/>
      <c r="K1555" s="45"/>
      <c r="L1555" s="45"/>
      <c r="M1555" s="17"/>
      <c r="N1555" s="18"/>
      <c r="O1555" s="18"/>
      <c r="P1555" s="4"/>
    </row>
    <row r="1556" spans="2:16">
      <c r="B1556" s="41"/>
      <c r="C1556" s="43"/>
      <c r="D1556" s="44"/>
      <c r="E1556" s="45"/>
      <c r="F1556" s="46"/>
      <c r="G1556" s="47"/>
      <c r="H1556" s="47"/>
      <c r="I1556" s="47"/>
      <c r="J1556" s="47"/>
      <c r="K1556" s="45"/>
      <c r="L1556" s="45"/>
      <c r="M1556" s="17"/>
      <c r="N1556" s="18"/>
      <c r="O1556" s="18"/>
      <c r="P1556" s="4"/>
    </row>
    <row r="1557" spans="2:16">
      <c r="B1557" s="41"/>
      <c r="C1557" s="43"/>
      <c r="D1557" s="44"/>
      <c r="E1557" s="45"/>
      <c r="F1557" s="46"/>
      <c r="G1557" s="47"/>
      <c r="H1557" s="47"/>
      <c r="I1557" s="47"/>
      <c r="J1557" s="47"/>
      <c r="K1557" s="45"/>
      <c r="L1557" s="45"/>
      <c r="M1557" s="17"/>
      <c r="N1557" s="18"/>
      <c r="O1557" s="18"/>
      <c r="P1557" s="4"/>
    </row>
    <row r="1558" spans="2:16">
      <c r="B1558" s="41"/>
      <c r="C1558" s="43"/>
      <c r="D1558" s="44"/>
      <c r="E1558" s="45"/>
      <c r="F1558" s="46"/>
      <c r="G1558" s="47"/>
      <c r="H1558" s="47"/>
      <c r="I1558" s="47"/>
      <c r="J1558" s="47"/>
      <c r="K1558" s="45"/>
      <c r="L1558" s="45"/>
      <c r="M1558" s="17"/>
      <c r="N1558" s="18"/>
      <c r="O1558" s="18"/>
      <c r="P1558" s="4"/>
    </row>
    <row r="1559" spans="2:16">
      <c r="B1559" s="41"/>
      <c r="C1559" s="43"/>
      <c r="D1559" s="44"/>
      <c r="E1559" s="45"/>
      <c r="F1559" s="46"/>
      <c r="G1559" s="47"/>
      <c r="H1559" s="47"/>
      <c r="I1559" s="47"/>
      <c r="J1559" s="47"/>
      <c r="K1559" s="45"/>
      <c r="L1559" s="45"/>
      <c r="M1559" s="17"/>
      <c r="N1559" s="18"/>
      <c r="O1559" s="18"/>
      <c r="P1559" s="4"/>
    </row>
    <row r="1560" spans="2:16">
      <c r="B1560" s="41"/>
      <c r="C1560" s="43"/>
      <c r="D1560" s="44"/>
      <c r="E1560" s="45"/>
      <c r="F1560" s="46"/>
      <c r="G1560" s="47"/>
      <c r="H1560" s="47"/>
      <c r="I1560" s="47"/>
      <c r="J1560" s="47"/>
      <c r="K1560" s="45"/>
      <c r="L1560" s="45"/>
      <c r="M1560" s="17"/>
      <c r="N1560" s="18"/>
      <c r="O1560" s="18"/>
      <c r="P1560" s="4"/>
    </row>
    <row r="1561" spans="2:16">
      <c r="B1561" s="41"/>
      <c r="C1561" s="43"/>
      <c r="D1561" s="44"/>
      <c r="E1561" s="45"/>
      <c r="F1561" s="46"/>
      <c r="G1561" s="47"/>
      <c r="H1561" s="47"/>
      <c r="I1561" s="47"/>
      <c r="J1561" s="47"/>
      <c r="K1561" s="45"/>
      <c r="L1561" s="45"/>
      <c r="M1561" s="17"/>
      <c r="N1561" s="18"/>
      <c r="O1561" s="18"/>
      <c r="P1561" s="4"/>
    </row>
    <row r="1562" spans="2:16">
      <c r="B1562" s="41"/>
      <c r="C1562" s="43"/>
      <c r="D1562" s="44"/>
      <c r="E1562" s="45"/>
      <c r="F1562" s="46"/>
      <c r="G1562" s="47"/>
      <c r="H1562" s="47"/>
      <c r="I1562" s="47"/>
      <c r="J1562" s="47"/>
      <c r="K1562" s="45"/>
      <c r="L1562" s="45"/>
      <c r="M1562" s="17"/>
      <c r="N1562" s="18"/>
      <c r="O1562" s="18"/>
      <c r="P1562" s="4"/>
    </row>
    <row r="1563" spans="2:16">
      <c r="B1563" s="41"/>
      <c r="C1563" s="43"/>
      <c r="D1563" s="44"/>
      <c r="E1563" s="45"/>
      <c r="F1563" s="46"/>
      <c r="G1563" s="47"/>
      <c r="H1563" s="47"/>
      <c r="I1563" s="47"/>
      <c r="J1563" s="47"/>
      <c r="K1563" s="45"/>
      <c r="L1563" s="45"/>
      <c r="M1563" s="17"/>
      <c r="N1563" s="18"/>
      <c r="O1563" s="18"/>
      <c r="P1563" s="4"/>
    </row>
    <row r="1564" spans="2:16">
      <c r="B1564" s="41"/>
      <c r="C1564" s="43"/>
      <c r="D1564" s="44"/>
      <c r="E1564" s="45"/>
      <c r="F1564" s="46"/>
      <c r="G1564" s="47"/>
      <c r="H1564" s="47"/>
      <c r="I1564" s="47"/>
      <c r="J1564" s="47"/>
      <c r="K1564" s="45"/>
      <c r="L1564" s="45"/>
      <c r="M1564" s="17"/>
      <c r="N1564" s="18"/>
      <c r="O1564" s="18"/>
      <c r="P1564" s="4"/>
    </row>
    <row r="1565" spans="2:16">
      <c r="B1565" s="41"/>
      <c r="C1565" s="43"/>
      <c r="D1565" s="44"/>
      <c r="E1565" s="45"/>
      <c r="F1565" s="46"/>
      <c r="G1565" s="47"/>
      <c r="H1565" s="47"/>
      <c r="I1565" s="47"/>
      <c r="J1565" s="47"/>
      <c r="K1565" s="45"/>
      <c r="L1565" s="45"/>
      <c r="M1565" s="17"/>
      <c r="N1565" s="18"/>
      <c r="O1565" s="18"/>
      <c r="P1565" s="4"/>
    </row>
    <row r="1566" spans="2:16">
      <c r="B1566" s="41"/>
      <c r="C1566" s="43"/>
      <c r="D1566" s="44"/>
      <c r="E1566" s="45"/>
      <c r="F1566" s="46"/>
      <c r="G1566" s="47"/>
      <c r="H1566" s="47"/>
      <c r="I1566" s="47"/>
      <c r="J1566" s="47"/>
      <c r="K1566" s="45"/>
      <c r="L1566" s="45"/>
      <c r="M1566" s="17"/>
      <c r="N1566" s="18"/>
      <c r="O1566" s="18"/>
      <c r="P1566" s="4"/>
    </row>
    <row r="1567" spans="2:16">
      <c r="B1567" s="41"/>
      <c r="C1567" s="43"/>
      <c r="D1567" s="44"/>
      <c r="E1567" s="45"/>
      <c r="F1567" s="46"/>
      <c r="G1567" s="47"/>
      <c r="H1567" s="47"/>
      <c r="I1567" s="47"/>
      <c r="J1567" s="47"/>
      <c r="K1567" s="45"/>
      <c r="L1567" s="45"/>
      <c r="M1567" s="17"/>
      <c r="N1567" s="18"/>
      <c r="O1567" s="18"/>
      <c r="P1567" s="4"/>
    </row>
    <row r="1568" spans="2:16">
      <c r="B1568" s="41"/>
      <c r="C1568" s="43"/>
      <c r="D1568" s="44"/>
      <c r="E1568" s="45"/>
      <c r="F1568" s="46"/>
      <c r="G1568" s="47"/>
      <c r="H1568" s="47"/>
      <c r="I1568" s="47"/>
      <c r="J1568" s="47"/>
      <c r="K1568" s="45"/>
      <c r="L1568" s="45"/>
      <c r="M1568" s="17"/>
      <c r="N1568" s="18"/>
      <c r="O1568" s="18"/>
      <c r="P1568" s="4"/>
    </row>
    <row r="1569" spans="2:16">
      <c r="B1569" s="41"/>
      <c r="C1569" s="43"/>
      <c r="D1569" s="44"/>
      <c r="E1569" s="45"/>
      <c r="F1569" s="46"/>
      <c r="G1569" s="47"/>
      <c r="H1569" s="47"/>
      <c r="I1569" s="47"/>
      <c r="J1569" s="47"/>
      <c r="K1569" s="45"/>
      <c r="L1569" s="45"/>
      <c r="M1569" s="17"/>
      <c r="N1569" s="18"/>
      <c r="O1569" s="18"/>
      <c r="P1569" s="4"/>
    </row>
    <row r="1570" spans="2:16">
      <c r="B1570" s="41"/>
      <c r="C1570" s="43"/>
      <c r="D1570" s="44"/>
      <c r="E1570" s="45"/>
      <c r="F1570" s="46"/>
      <c r="G1570" s="47"/>
      <c r="H1570" s="47"/>
      <c r="I1570" s="47"/>
      <c r="J1570" s="47"/>
      <c r="K1570" s="45"/>
      <c r="L1570" s="45"/>
      <c r="M1570" s="17"/>
      <c r="N1570" s="18"/>
      <c r="O1570" s="18"/>
      <c r="P1570" s="4"/>
    </row>
    <row r="1571" spans="2:16">
      <c r="B1571" s="41"/>
      <c r="C1571" s="43"/>
      <c r="D1571" s="44"/>
      <c r="E1571" s="45"/>
      <c r="F1571" s="46"/>
      <c r="G1571" s="47"/>
      <c r="H1571" s="47"/>
      <c r="I1571" s="47"/>
      <c r="J1571" s="47"/>
      <c r="K1571" s="45"/>
      <c r="L1571" s="45"/>
      <c r="M1571" s="17"/>
      <c r="N1571" s="18"/>
      <c r="O1571" s="18"/>
      <c r="P1571" s="4"/>
    </row>
    <row r="1572" spans="2:16">
      <c r="B1572" s="41"/>
      <c r="C1572" s="43"/>
      <c r="D1572" s="44"/>
      <c r="E1572" s="45"/>
      <c r="F1572" s="46"/>
      <c r="G1572" s="47"/>
      <c r="H1572" s="47"/>
      <c r="I1572" s="47"/>
      <c r="J1572" s="47"/>
      <c r="K1572" s="45"/>
      <c r="L1572" s="45"/>
      <c r="M1572" s="17"/>
      <c r="N1572" s="18"/>
      <c r="O1572" s="18"/>
      <c r="P1572" s="4"/>
    </row>
    <row r="1573" spans="2:16">
      <c r="B1573" s="41"/>
      <c r="C1573" s="43"/>
      <c r="D1573" s="44"/>
      <c r="E1573" s="45"/>
      <c r="F1573" s="46"/>
      <c r="G1573" s="47"/>
      <c r="H1573" s="47"/>
      <c r="I1573" s="47"/>
      <c r="J1573" s="47"/>
      <c r="K1573" s="45"/>
      <c r="L1573" s="45"/>
      <c r="M1573" s="17"/>
      <c r="N1573" s="18"/>
      <c r="O1573" s="18"/>
      <c r="P1573" s="4"/>
    </row>
    <row r="1574" spans="2:16">
      <c r="B1574" s="41"/>
      <c r="C1574" s="43"/>
      <c r="D1574" s="44"/>
      <c r="E1574" s="45"/>
      <c r="F1574" s="46"/>
      <c r="G1574" s="47"/>
      <c r="H1574" s="47"/>
      <c r="I1574" s="47"/>
      <c r="J1574" s="47"/>
      <c r="K1574" s="45"/>
      <c r="L1574" s="45"/>
      <c r="M1574" s="17"/>
      <c r="N1574" s="18"/>
      <c r="O1574" s="18"/>
      <c r="P1574" s="4"/>
    </row>
    <row r="1575" spans="2:16">
      <c r="B1575" s="41"/>
      <c r="C1575" s="43"/>
      <c r="D1575" s="44"/>
      <c r="E1575" s="45"/>
      <c r="F1575" s="46"/>
      <c r="G1575" s="47"/>
      <c r="H1575" s="47"/>
      <c r="I1575" s="47"/>
      <c r="J1575" s="47"/>
      <c r="K1575" s="45"/>
      <c r="L1575" s="45"/>
      <c r="M1575" s="17"/>
      <c r="N1575" s="18"/>
      <c r="O1575" s="18"/>
      <c r="P1575" s="4"/>
    </row>
    <row r="1576" spans="2:16">
      <c r="B1576" s="41"/>
      <c r="C1576" s="43"/>
      <c r="D1576" s="44"/>
      <c r="E1576" s="45"/>
      <c r="F1576" s="46"/>
      <c r="G1576" s="47"/>
      <c r="H1576" s="47"/>
      <c r="I1576" s="47"/>
      <c r="J1576" s="47"/>
      <c r="K1576" s="45"/>
      <c r="L1576" s="45"/>
      <c r="M1576" s="17"/>
      <c r="N1576" s="18"/>
      <c r="O1576" s="18"/>
      <c r="P1576" s="4"/>
    </row>
    <row r="1577" spans="2:16">
      <c r="B1577" s="41"/>
      <c r="C1577" s="43"/>
      <c r="D1577" s="44"/>
      <c r="E1577" s="45"/>
      <c r="F1577" s="46"/>
      <c r="G1577" s="47"/>
      <c r="H1577" s="47"/>
      <c r="I1577" s="47"/>
      <c r="J1577" s="47"/>
      <c r="K1577" s="45"/>
      <c r="L1577" s="45"/>
      <c r="M1577" s="17"/>
      <c r="N1577" s="18"/>
      <c r="O1577" s="18"/>
      <c r="P1577" s="4"/>
    </row>
    <row r="1578" spans="2:16">
      <c r="B1578" s="41"/>
      <c r="C1578" s="43"/>
      <c r="D1578" s="44"/>
      <c r="E1578" s="45"/>
      <c r="F1578" s="46"/>
      <c r="G1578" s="47"/>
      <c r="H1578" s="47"/>
      <c r="I1578" s="47"/>
      <c r="J1578" s="47"/>
      <c r="K1578" s="45"/>
      <c r="L1578" s="45"/>
      <c r="M1578" s="17"/>
      <c r="N1578" s="18"/>
      <c r="O1578" s="18"/>
      <c r="P1578" s="4"/>
    </row>
  </sheetData>
  <phoneticPr fontId="2" type="noConversion"/>
  <conditionalFormatting sqref="C2:C1578">
    <cfRule type="cellIs" dxfId="9" priority="1" operator="greaterThan">
      <formula>10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粘出数据.粘出数据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粘出数据.粘出数据">
                <anchor>
                  <from>
                    <xdr:col>0</xdr:col>
                    <xdr:colOff>19050</xdr:colOff>
                    <xdr:row>7</xdr:row>
                    <xdr:rowOff>0</xdr:rowOff>
                  </from>
                  <to>
                    <xdr:col>0</xdr:col>
                    <xdr:colOff>866775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78"/>
  <sheetViews>
    <sheetView workbookViewId="0">
      <selection activeCell="C8" sqref="C8"/>
    </sheetView>
  </sheetViews>
  <sheetFormatPr defaultRowHeight="13.5"/>
  <cols>
    <col min="1" max="1" width="12" style="42" customWidth="1"/>
    <col min="2" max="2" width="8" customWidth="1"/>
    <col min="3" max="3" width="17.375" customWidth="1"/>
    <col min="5" max="5" width="10.25" style="10" customWidth="1"/>
    <col min="6" max="6" width="9.125" style="10" bestFit="1" customWidth="1"/>
    <col min="7" max="7" width="10.375" style="10" bestFit="1" customWidth="1"/>
    <col min="8" max="9" width="10.375" style="10" customWidth="1"/>
    <col min="10" max="10" width="12.875" customWidth="1"/>
    <col min="11" max="11" width="10.25" customWidth="1"/>
    <col min="13" max="13" width="14.375" customWidth="1"/>
    <col min="14" max="14" width="13.375" customWidth="1"/>
    <col min="15" max="15" width="11.75" bestFit="1" customWidth="1"/>
  </cols>
  <sheetData>
    <row r="1" spans="1:15">
      <c r="A1" s="48" t="s">
        <v>3426</v>
      </c>
      <c r="B1" s="6" t="s">
        <v>0</v>
      </c>
      <c r="C1" s="6" t="s">
        <v>3427</v>
      </c>
      <c r="D1" s="6" t="s">
        <v>1</v>
      </c>
      <c r="E1" s="6" t="s">
        <v>3428</v>
      </c>
      <c r="F1" s="11" t="s">
        <v>2</v>
      </c>
      <c r="G1" s="11" t="s">
        <v>3429</v>
      </c>
      <c r="H1" s="11" t="s">
        <v>3430</v>
      </c>
      <c r="I1" s="11" t="s">
        <v>3431</v>
      </c>
      <c r="J1" s="6" t="s">
        <v>3432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10</v>
      </c>
    </row>
    <row r="2" spans="1:15">
      <c r="A2" s="7">
        <v>101558001</v>
      </c>
      <c r="B2" s="7">
        <v>7</v>
      </c>
      <c r="C2" s="1" t="s">
        <v>3173</v>
      </c>
      <c r="D2" s="1" t="s">
        <v>55</v>
      </c>
      <c r="E2" s="8">
        <v>3.7150684931506848</v>
      </c>
      <c r="F2" s="9">
        <v>6.7276999999999996</v>
      </c>
      <c r="G2" s="9">
        <v>27.230000000000043</v>
      </c>
      <c r="H2" s="9">
        <v>6.6992000000000003</v>
      </c>
      <c r="I2" s="9">
        <v>2.8499999999999304</v>
      </c>
      <c r="J2" s="1" t="s">
        <v>12</v>
      </c>
      <c r="K2" s="1" t="s">
        <v>66</v>
      </c>
      <c r="L2" s="3">
        <v>6.55</v>
      </c>
      <c r="M2" s="2" t="s">
        <v>745</v>
      </c>
      <c r="N2" s="2" t="s">
        <v>236</v>
      </c>
      <c r="O2" s="4">
        <v>42867</v>
      </c>
    </row>
    <row r="3" spans="1:15">
      <c r="A3" s="7">
        <v>101659064</v>
      </c>
      <c r="B3" s="7">
        <v>6.2</v>
      </c>
      <c r="C3" s="1" t="s">
        <v>1831</v>
      </c>
      <c r="D3" s="1" t="s">
        <v>11</v>
      </c>
      <c r="E3" s="8">
        <v>2.484931506849315</v>
      </c>
      <c r="F3" s="9">
        <v>6.2112999999999996</v>
      </c>
      <c r="G3" s="9">
        <v>-1.1299999999999422</v>
      </c>
      <c r="H3" s="9">
        <v>6.1957000000000004</v>
      </c>
      <c r="I3" s="9">
        <v>1.559999999999917</v>
      </c>
      <c r="J3" s="1" t="s">
        <v>18</v>
      </c>
      <c r="K3" s="1" t="s">
        <v>66</v>
      </c>
      <c r="L3" s="3">
        <v>4.4800000000000004</v>
      </c>
      <c r="M3" s="2" t="s">
        <v>1571</v>
      </c>
      <c r="N3" s="2" t="s">
        <v>1550</v>
      </c>
      <c r="O3" s="4">
        <v>42867</v>
      </c>
    </row>
    <row r="4" spans="1:15">
      <c r="A4" s="7">
        <v>101659064</v>
      </c>
      <c r="B4" s="7">
        <v>6.2</v>
      </c>
      <c r="C4" s="1" t="s">
        <v>1831</v>
      </c>
      <c r="D4" s="1" t="s">
        <v>11</v>
      </c>
      <c r="E4" s="8">
        <v>2.484931506849315</v>
      </c>
      <c r="F4" s="9">
        <v>6.2112999999999996</v>
      </c>
      <c r="G4" s="9">
        <v>-1.1299999999999422</v>
      </c>
      <c r="H4" s="9">
        <v>6.1957000000000004</v>
      </c>
      <c r="I4" s="9">
        <v>1.559999999999917</v>
      </c>
      <c r="J4" s="1" t="s">
        <v>18</v>
      </c>
      <c r="K4" s="1" t="s">
        <v>66</v>
      </c>
      <c r="L4" s="3">
        <v>4.4800000000000004</v>
      </c>
      <c r="M4" s="2" t="s">
        <v>1571</v>
      </c>
      <c r="N4" s="2" t="s">
        <v>1550</v>
      </c>
      <c r="O4" s="4">
        <v>42867</v>
      </c>
    </row>
    <row r="5" spans="1:15">
      <c r="A5" s="7" t="s">
        <v>1128</v>
      </c>
      <c r="B5" s="7">
        <v>6.2</v>
      </c>
      <c r="C5" s="1" t="s">
        <v>1100</v>
      </c>
      <c r="D5" s="1" t="s">
        <v>55</v>
      </c>
      <c r="E5" s="8">
        <v>2.9150684931506849</v>
      </c>
      <c r="F5" s="9">
        <v>6.5561999999999996</v>
      </c>
      <c r="G5" s="9">
        <v>-35.619999999999941</v>
      </c>
      <c r="H5" s="9">
        <v>6.5372000000000003</v>
      </c>
      <c r="I5" s="9">
        <v>1.899999999999924</v>
      </c>
      <c r="J5" s="1" t="s">
        <v>41</v>
      </c>
      <c r="K5" s="1" t="s">
        <v>206</v>
      </c>
      <c r="L5" s="3">
        <v>5.99</v>
      </c>
      <c r="M5" s="2" t="s">
        <v>441</v>
      </c>
      <c r="N5" s="2" t="s">
        <v>805</v>
      </c>
      <c r="O5" s="4">
        <v>42867</v>
      </c>
    </row>
    <row r="6" spans="1:15">
      <c r="A6" s="7" t="s">
        <v>1128</v>
      </c>
      <c r="B6" s="7">
        <v>6.2</v>
      </c>
      <c r="C6" s="1" t="s">
        <v>1100</v>
      </c>
      <c r="D6" s="1" t="s">
        <v>55</v>
      </c>
      <c r="E6" s="8">
        <v>2.9150684931506849</v>
      </c>
      <c r="F6" s="9">
        <v>6.5561999999999996</v>
      </c>
      <c r="G6" s="9">
        <v>-35.619999999999941</v>
      </c>
      <c r="H6" s="9">
        <v>6.5372000000000003</v>
      </c>
      <c r="I6" s="9">
        <v>1.899999999999924</v>
      </c>
      <c r="J6" s="1" t="s">
        <v>41</v>
      </c>
      <c r="K6" s="1" t="s">
        <v>206</v>
      </c>
      <c r="L6" s="3">
        <v>5.99</v>
      </c>
      <c r="M6" s="2" t="s">
        <v>441</v>
      </c>
      <c r="N6" s="2" t="s">
        <v>805</v>
      </c>
      <c r="O6" s="4">
        <v>42867</v>
      </c>
    </row>
    <row r="7" spans="1:15">
      <c r="A7" s="7" t="s">
        <v>765</v>
      </c>
      <c r="B7" s="7">
        <v>6</v>
      </c>
      <c r="C7" s="1" t="s">
        <v>766</v>
      </c>
      <c r="D7" s="1" t="s">
        <v>31</v>
      </c>
      <c r="E7" s="8">
        <v>3.2027397260273971</v>
      </c>
      <c r="F7" s="9">
        <v>5.8428000000000004</v>
      </c>
      <c r="G7" s="9">
        <v>15.719999999999956</v>
      </c>
      <c r="H7" s="9">
        <v>5.8186</v>
      </c>
      <c r="I7" s="9">
        <v>2.4200000000000443</v>
      </c>
      <c r="J7" s="1" t="s">
        <v>41</v>
      </c>
      <c r="K7" s="1" t="s">
        <v>206</v>
      </c>
      <c r="L7" s="3">
        <v>5.5</v>
      </c>
      <c r="M7" s="2" t="s">
        <v>392</v>
      </c>
      <c r="N7" s="2" t="s">
        <v>212</v>
      </c>
      <c r="O7" s="4">
        <v>42867</v>
      </c>
    </row>
    <row r="8" spans="1:15">
      <c r="A8" s="7" t="s">
        <v>765</v>
      </c>
      <c r="B8" s="7">
        <v>6</v>
      </c>
      <c r="C8" s="1" t="s">
        <v>766</v>
      </c>
      <c r="D8" s="1" t="s">
        <v>31</v>
      </c>
      <c r="E8" s="8">
        <v>3.2027397260273971</v>
      </c>
      <c r="F8" s="9">
        <v>5.8428000000000004</v>
      </c>
      <c r="G8" s="9">
        <v>15.719999999999956</v>
      </c>
      <c r="H8" s="9">
        <v>5.8186</v>
      </c>
      <c r="I8" s="9">
        <v>2.4200000000000443</v>
      </c>
      <c r="J8" s="1" t="s">
        <v>41</v>
      </c>
      <c r="K8" s="1" t="s">
        <v>206</v>
      </c>
      <c r="L8" s="3">
        <v>5.5</v>
      </c>
      <c r="M8" s="2" t="s">
        <v>392</v>
      </c>
      <c r="N8" s="2" t="s">
        <v>212</v>
      </c>
      <c r="O8" s="4">
        <v>42867</v>
      </c>
    </row>
    <row r="9" spans="1:15">
      <c r="A9" s="7" t="s">
        <v>3433</v>
      </c>
      <c r="B9" s="7">
        <v>5.9</v>
      </c>
      <c r="C9" s="1" t="s">
        <v>3452</v>
      </c>
      <c r="D9" s="1" t="s">
        <v>11</v>
      </c>
      <c r="E9" s="8">
        <v>3.3150684931506849</v>
      </c>
      <c r="F9" s="9">
        <v>6.3517000000000001</v>
      </c>
      <c r="G9" s="9">
        <v>-45.169999999999973</v>
      </c>
      <c r="H9" s="9">
        <v>6.3261000000000003</v>
      </c>
      <c r="I9" s="9">
        <v>2.5599999999999845</v>
      </c>
      <c r="J9" s="1" t="s">
        <v>41</v>
      </c>
      <c r="K9" s="1" t="s">
        <v>206</v>
      </c>
      <c r="L9" s="3">
        <v>4.1500000000000004</v>
      </c>
      <c r="M9" s="2" t="s">
        <v>1499</v>
      </c>
      <c r="N9" s="2" t="s">
        <v>1288</v>
      </c>
      <c r="O9" s="4">
        <v>42867</v>
      </c>
    </row>
    <row r="10" spans="1:15">
      <c r="A10" s="7" t="s">
        <v>1254</v>
      </c>
      <c r="B10" s="7">
        <v>5.8</v>
      </c>
      <c r="C10" s="1" t="s">
        <v>1262</v>
      </c>
      <c r="D10" s="1" t="s">
        <v>55</v>
      </c>
      <c r="E10" s="8">
        <v>3.43013698630137</v>
      </c>
      <c r="F10" s="9">
        <v>5.8582999999999998</v>
      </c>
      <c r="G10" s="9">
        <v>-5.8300000000000018</v>
      </c>
      <c r="H10" s="9">
        <v>5.8316999999999997</v>
      </c>
      <c r="I10" s="9">
        <v>2.6600000000000179</v>
      </c>
      <c r="J10" s="1" t="s">
        <v>41</v>
      </c>
      <c r="K10" s="1" t="s">
        <v>206</v>
      </c>
      <c r="L10" s="3">
        <v>4.95</v>
      </c>
      <c r="M10" s="2" t="s">
        <v>165</v>
      </c>
      <c r="N10" s="2" t="s">
        <v>40</v>
      </c>
      <c r="O10" s="4">
        <v>42867</v>
      </c>
    </row>
    <row r="11" spans="1:15">
      <c r="A11" s="7" t="s">
        <v>1254</v>
      </c>
      <c r="B11" s="7">
        <v>5.8</v>
      </c>
      <c r="C11" s="1" t="s">
        <v>1262</v>
      </c>
      <c r="D11" s="1" t="s">
        <v>55</v>
      </c>
      <c r="E11" s="8">
        <v>3.43013698630137</v>
      </c>
      <c r="F11" s="9">
        <v>5.8582999999999998</v>
      </c>
      <c r="G11" s="9">
        <v>-5.8300000000000018</v>
      </c>
      <c r="H11" s="9">
        <v>5.8316999999999997</v>
      </c>
      <c r="I11" s="9">
        <v>2.6600000000000179</v>
      </c>
      <c r="J11" s="1" t="s">
        <v>41</v>
      </c>
      <c r="K11" s="1" t="s">
        <v>206</v>
      </c>
      <c r="L11" s="3">
        <v>4.95</v>
      </c>
      <c r="M11" s="2" t="s">
        <v>165</v>
      </c>
      <c r="N11" s="2" t="s">
        <v>40</v>
      </c>
      <c r="O11" s="4">
        <v>42867</v>
      </c>
    </row>
    <row r="12" spans="1:15">
      <c r="A12" s="7" t="s">
        <v>1254</v>
      </c>
      <c r="B12" s="7">
        <v>5.8</v>
      </c>
      <c r="C12" s="1" t="s">
        <v>1262</v>
      </c>
      <c r="D12" s="1" t="s">
        <v>55</v>
      </c>
      <c r="E12" s="8">
        <v>3.43013698630137</v>
      </c>
      <c r="F12" s="9">
        <v>5.8582999999999998</v>
      </c>
      <c r="G12" s="9">
        <v>-5.8300000000000018</v>
      </c>
      <c r="H12" s="9">
        <v>5.8316999999999997</v>
      </c>
      <c r="I12" s="9">
        <v>2.6600000000000179</v>
      </c>
      <c r="J12" s="1" t="s">
        <v>41</v>
      </c>
      <c r="K12" s="1" t="s">
        <v>206</v>
      </c>
      <c r="L12" s="3">
        <v>4.95</v>
      </c>
      <c r="M12" s="2" t="s">
        <v>165</v>
      </c>
      <c r="N12" s="2" t="s">
        <v>40</v>
      </c>
      <c r="O12" s="4">
        <v>42867</v>
      </c>
    </row>
    <row r="13" spans="1:15">
      <c r="A13" s="7">
        <v>101569027</v>
      </c>
      <c r="B13" s="7">
        <v>5.65</v>
      </c>
      <c r="C13" s="1" t="s">
        <v>3453</v>
      </c>
      <c r="D13" s="1" t="s">
        <v>11</v>
      </c>
      <c r="E13" s="8">
        <v>3.3863013698630136</v>
      </c>
      <c r="F13" s="9">
        <v>5.6566999999999998</v>
      </c>
      <c r="G13" s="9">
        <v>-0.66999999999994841</v>
      </c>
      <c r="H13" s="9">
        <v>5.6189999999999998</v>
      </c>
      <c r="I13" s="9">
        <v>3.7700000000000067</v>
      </c>
      <c r="J13" s="1" t="s">
        <v>18</v>
      </c>
      <c r="K13" s="1" t="s">
        <v>66</v>
      </c>
      <c r="L13" s="3">
        <v>4.78</v>
      </c>
      <c r="M13" s="2" t="s">
        <v>173</v>
      </c>
      <c r="N13" s="2" t="s">
        <v>183</v>
      </c>
      <c r="O13" s="4">
        <v>42867</v>
      </c>
    </row>
    <row r="14" spans="1:15">
      <c r="A14" s="7" t="s">
        <v>3434</v>
      </c>
      <c r="B14" s="7">
        <v>5.6</v>
      </c>
      <c r="C14" s="1" t="s">
        <v>3454</v>
      </c>
      <c r="D14" s="1" t="s">
        <v>31</v>
      </c>
      <c r="E14" s="8">
        <v>4.13972602739726</v>
      </c>
      <c r="F14" s="9">
        <v>5.7923999999999998</v>
      </c>
      <c r="G14" s="9">
        <v>-19.240000000000013</v>
      </c>
      <c r="H14" s="9">
        <v>5.7605000000000004</v>
      </c>
      <c r="I14" s="9">
        <v>3.1899999999999373</v>
      </c>
      <c r="J14" s="1" t="s">
        <v>18</v>
      </c>
      <c r="K14" s="1" t="s">
        <v>206</v>
      </c>
      <c r="L14" s="3">
        <v>4.75</v>
      </c>
      <c r="M14" s="2" t="s">
        <v>1304</v>
      </c>
      <c r="N14" s="2" t="s">
        <v>1084</v>
      </c>
      <c r="O14" s="4">
        <v>42867</v>
      </c>
    </row>
    <row r="15" spans="1:15">
      <c r="A15" s="7" t="s">
        <v>3434</v>
      </c>
      <c r="B15" s="7">
        <v>5.6</v>
      </c>
      <c r="C15" s="1" t="s">
        <v>3454</v>
      </c>
      <c r="D15" s="1" t="s">
        <v>31</v>
      </c>
      <c r="E15" s="8">
        <v>4.13972602739726</v>
      </c>
      <c r="F15" s="9">
        <v>5.7923999999999998</v>
      </c>
      <c r="G15" s="9">
        <v>-19.240000000000013</v>
      </c>
      <c r="H15" s="9">
        <v>5.7605000000000004</v>
      </c>
      <c r="I15" s="9">
        <v>3.1899999999999373</v>
      </c>
      <c r="J15" s="1" t="s">
        <v>18</v>
      </c>
      <c r="K15" s="1" t="s">
        <v>206</v>
      </c>
      <c r="L15" s="3">
        <v>4.75</v>
      </c>
      <c r="M15" s="2" t="s">
        <v>1304</v>
      </c>
      <c r="N15" s="2" t="s">
        <v>1084</v>
      </c>
      <c r="O15" s="4">
        <v>42867</v>
      </c>
    </row>
    <row r="16" spans="1:15">
      <c r="A16" s="7" t="s">
        <v>3435</v>
      </c>
      <c r="B16" s="7">
        <v>5.55</v>
      </c>
      <c r="C16" s="1" t="s">
        <v>3455</v>
      </c>
      <c r="D16" s="1" t="s">
        <v>55</v>
      </c>
      <c r="E16" s="8">
        <v>2.4684931506849317</v>
      </c>
      <c r="F16" s="9">
        <v>5.7134999999999998</v>
      </c>
      <c r="G16" s="9">
        <v>-16.349999999999998</v>
      </c>
      <c r="H16" s="9">
        <v>5.6398999999999999</v>
      </c>
      <c r="I16" s="9">
        <v>7.3599999999999888</v>
      </c>
      <c r="J16" s="1" t="s">
        <v>12</v>
      </c>
      <c r="K16" s="1" t="s">
        <v>206</v>
      </c>
      <c r="L16" s="3">
        <v>5.4</v>
      </c>
      <c r="M16" s="2" t="s">
        <v>1336</v>
      </c>
      <c r="N16" s="2" t="s">
        <v>483</v>
      </c>
      <c r="O16" s="4">
        <v>42867</v>
      </c>
    </row>
    <row r="17" spans="1:15">
      <c r="A17" s="7" t="s">
        <v>1534</v>
      </c>
      <c r="B17" s="7">
        <v>5.43</v>
      </c>
      <c r="C17" s="1" t="s">
        <v>1539</v>
      </c>
      <c r="D17" s="1" t="s">
        <v>55</v>
      </c>
      <c r="E17" s="8">
        <v>3.9452054794520546</v>
      </c>
      <c r="F17" s="9">
        <v>5.6791</v>
      </c>
      <c r="G17" s="9">
        <v>-24.910000000000032</v>
      </c>
      <c r="H17" s="9">
        <v>5.6490999999999998</v>
      </c>
      <c r="I17" s="9">
        <v>3.0000000000000249</v>
      </c>
      <c r="J17" s="1" t="s">
        <v>41</v>
      </c>
      <c r="K17" s="1" t="s">
        <v>206</v>
      </c>
      <c r="L17" s="3">
        <v>4.28</v>
      </c>
      <c r="M17" s="2" t="s">
        <v>1086</v>
      </c>
      <c r="N17" s="2" t="s">
        <v>454</v>
      </c>
      <c r="O17" s="4">
        <v>42867</v>
      </c>
    </row>
    <row r="18" spans="1:15">
      <c r="A18" s="7" t="s">
        <v>3436</v>
      </c>
      <c r="B18" s="7">
        <v>5.3</v>
      </c>
      <c r="C18" s="1" t="s">
        <v>3456</v>
      </c>
      <c r="D18" s="1" t="s">
        <v>11</v>
      </c>
      <c r="E18" s="8">
        <v>6.8684931506849312</v>
      </c>
      <c r="F18" s="9">
        <v>5.3251999999999997</v>
      </c>
      <c r="G18" s="9">
        <v>-2.5199999999999889</v>
      </c>
      <c r="H18" s="9">
        <v>5.3064999999999998</v>
      </c>
      <c r="I18" s="9">
        <v>1.8699999999999939</v>
      </c>
      <c r="J18" s="1" t="s">
        <v>96</v>
      </c>
      <c r="K18" s="1" t="s">
        <v>206</v>
      </c>
      <c r="L18" s="3">
        <v>3.5</v>
      </c>
      <c r="M18" s="2" t="s">
        <v>617</v>
      </c>
      <c r="N18" s="2" t="s">
        <v>51</v>
      </c>
      <c r="O18" s="4">
        <v>42867</v>
      </c>
    </row>
    <row r="19" spans="1:15">
      <c r="A19" s="7" t="s">
        <v>3436</v>
      </c>
      <c r="B19" s="7">
        <v>5.3</v>
      </c>
      <c r="C19" s="1" t="s">
        <v>3456</v>
      </c>
      <c r="D19" s="1" t="s">
        <v>11</v>
      </c>
      <c r="E19" s="8">
        <v>6.8684931506849312</v>
      </c>
      <c r="F19" s="9">
        <v>5.3251999999999997</v>
      </c>
      <c r="G19" s="9">
        <v>-2.5199999999999889</v>
      </c>
      <c r="H19" s="9">
        <v>5.3064999999999998</v>
      </c>
      <c r="I19" s="9">
        <v>1.8699999999999939</v>
      </c>
      <c r="J19" s="1" t="s">
        <v>96</v>
      </c>
      <c r="K19" s="1" t="s">
        <v>206</v>
      </c>
      <c r="L19" s="3">
        <v>3.5</v>
      </c>
      <c r="M19" s="2" t="s">
        <v>617</v>
      </c>
      <c r="N19" s="2" t="s">
        <v>51</v>
      </c>
      <c r="O19" s="4">
        <v>42867</v>
      </c>
    </row>
    <row r="20" spans="1:15">
      <c r="A20" s="7" t="s">
        <v>2678</v>
      </c>
      <c r="B20" s="7">
        <v>5.37</v>
      </c>
      <c r="C20" s="1" t="s">
        <v>2019</v>
      </c>
      <c r="D20" s="1" t="s">
        <v>11</v>
      </c>
      <c r="E20" s="8">
        <v>14.509589041095891</v>
      </c>
      <c r="F20" s="9">
        <v>5.4943</v>
      </c>
      <c r="G20" s="9">
        <v>-12.429999999999986</v>
      </c>
      <c r="H20" s="9">
        <v>5.4779999999999998</v>
      </c>
      <c r="I20" s="9">
        <v>1.6300000000000203</v>
      </c>
      <c r="J20" s="1" t="s">
        <v>12</v>
      </c>
      <c r="K20" s="1" t="s">
        <v>89</v>
      </c>
      <c r="L20" s="3">
        <v>3.6</v>
      </c>
      <c r="M20" s="2" t="s">
        <v>1654</v>
      </c>
      <c r="N20" s="2" t="s">
        <v>1604</v>
      </c>
      <c r="O20" s="4">
        <v>42867</v>
      </c>
    </row>
    <row r="21" spans="1:15">
      <c r="A21" s="7">
        <v>1380033</v>
      </c>
      <c r="B21" s="7">
        <v>5.33</v>
      </c>
      <c r="C21" s="1" t="s">
        <v>3457</v>
      </c>
      <c r="D21" s="1" t="s">
        <v>31</v>
      </c>
      <c r="E21" s="8">
        <v>2.7068493150684931</v>
      </c>
      <c r="F21" s="9">
        <v>5.2934000000000001</v>
      </c>
      <c r="G21" s="9">
        <v>3.6599999999999966</v>
      </c>
      <c r="H21" s="9">
        <v>5.2720000000000002</v>
      </c>
      <c r="I21" s="9">
        <v>2.1399999999999864</v>
      </c>
      <c r="J21" s="1" t="s">
        <v>41</v>
      </c>
      <c r="K21" s="1" t="s">
        <v>89</v>
      </c>
      <c r="L21" s="3">
        <v>5.9</v>
      </c>
      <c r="M21" s="2" t="s">
        <v>2232</v>
      </c>
      <c r="N21" s="2" t="s">
        <v>833</v>
      </c>
      <c r="O21" s="4">
        <v>42867</v>
      </c>
    </row>
    <row r="22" spans="1:15">
      <c r="A22" s="7" t="s">
        <v>3437</v>
      </c>
      <c r="B22" s="7">
        <v>5.31</v>
      </c>
      <c r="C22" s="1" t="s">
        <v>3458</v>
      </c>
      <c r="D22" s="1" t="s">
        <v>11</v>
      </c>
      <c r="E22" s="8">
        <v>4.86027397260274</v>
      </c>
      <c r="F22" s="9">
        <v>5.4273999999999996</v>
      </c>
      <c r="G22" s="9">
        <v>-11.739999999999995</v>
      </c>
      <c r="H22" s="9">
        <v>5.4082999999999997</v>
      </c>
      <c r="I22" s="9">
        <v>1.9099999999999895</v>
      </c>
      <c r="J22" s="1" t="s">
        <v>41</v>
      </c>
      <c r="K22" s="1" t="s">
        <v>206</v>
      </c>
      <c r="L22" s="3">
        <v>4.5999999999999996</v>
      </c>
      <c r="M22" s="2" t="s">
        <v>3417</v>
      </c>
      <c r="N22" s="2" t="s">
        <v>2431</v>
      </c>
      <c r="O22" s="4">
        <v>42867</v>
      </c>
    </row>
    <row r="23" spans="1:15">
      <c r="A23" s="7" t="s">
        <v>3437</v>
      </c>
      <c r="B23" s="7">
        <v>5.31</v>
      </c>
      <c r="C23" s="1" t="s">
        <v>3458</v>
      </c>
      <c r="D23" s="1" t="s">
        <v>11</v>
      </c>
      <c r="E23" s="8">
        <v>4.86027397260274</v>
      </c>
      <c r="F23" s="9">
        <v>5.4273999999999996</v>
      </c>
      <c r="G23" s="9">
        <v>-11.739999999999995</v>
      </c>
      <c r="H23" s="9">
        <v>5.4082999999999997</v>
      </c>
      <c r="I23" s="9">
        <v>1.9099999999999895</v>
      </c>
      <c r="J23" s="1" t="s">
        <v>41</v>
      </c>
      <c r="K23" s="1" t="s">
        <v>206</v>
      </c>
      <c r="L23" s="3">
        <v>4.5999999999999996</v>
      </c>
      <c r="M23" s="2" t="s">
        <v>3417</v>
      </c>
      <c r="N23" s="2" t="s">
        <v>2431</v>
      </c>
      <c r="O23" s="4">
        <v>42867</v>
      </c>
    </row>
    <row r="24" spans="1:15">
      <c r="A24" s="7" t="s">
        <v>3438</v>
      </c>
      <c r="B24" s="7">
        <v>5.2</v>
      </c>
      <c r="C24" s="1" t="s">
        <v>2861</v>
      </c>
      <c r="D24" s="1" t="s">
        <v>31</v>
      </c>
      <c r="E24" s="8">
        <v>4.9205479452054792</v>
      </c>
      <c r="F24" s="9">
        <v>5.4290000000000003</v>
      </c>
      <c r="G24" s="9">
        <v>-22.900000000000009</v>
      </c>
      <c r="H24" s="9">
        <v>5.4093999999999998</v>
      </c>
      <c r="I24" s="9">
        <v>1.9600000000000506</v>
      </c>
      <c r="J24" s="1" t="s">
        <v>12</v>
      </c>
      <c r="K24" s="1" t="s">
        <v>206</v>
      </c>
      <c r="L24" s="3">
        <v>4.63</v>
      </c>
      <c r="M24" s="2" t="s">
        <v>2773</v>
      </c>
      <c r="N24" s="2" t="s">
        <v>2654</v>
      </c>
      <c r="O24" s="4">
        <v>42867</v>
      </c>
    </row>
    <row r="25" spans="1:15">
      <c r="A25" s="7" t="s">
        <v>3439</v>
      </c>
      <c r="B25" s="7">
        <v>5.0999999999999996</v>
      </c>
      <c r="C25" s="1" t="s">
        <v>2635</v>
      </c>
      <c r="D25" s="1" t="s">
        <v>11</v>
      </c>
      <c r="E25" s="8">
        <v>3.9287671232876713</v>
      </c>
      <c r="F25" s="9">
        <v>5.1117999999999997</v>
      </c>
      <c r="G25" s="9">
        <v>-1.1800000000000033</v>
      </c>
      <c r="H25" s="9">
        <v>5.1189</v>
      </c>
      <c r="I25" s="9">
        <v>-0.71000000000003283</v>
      </c>
      <c r="J25" s="1" t="s">
        <v>41</v>
      </c>
      <c r="K25" s="1" t="s">
        <v>206</v>
      </c>
      <c r="L25" s="3">
        <v>3.7</v>
      </c>
      <c r="M25" s="2" t="s">
        <v>966</v>
      </c>
      <c r="N25" s="2" t="s">
        <v>289</v>
      </c>
      <c r="O25" s="4">
        <v>42867</v>
      </c>
    </row>
    <row r="26" spans="1:15">
      <c r="A26" s="7" t="s">
        <v>1271</v>
      </c>
      <c r="B26" s="7">
        <v>5.19</v>
      </c>
      <c r="C26" s="1" t="s">
        <v>1273</v>
      </c>
      <c r="D26" s="1" t="s">
        <v>11</v>
      </c>
      <c r="E26" s="8">
        <v>4.0931506849315067</v>
      </c>
      <c r="F26" s="9">
        <v>5.3765000000000001</v>
      </c>
      <c r="G26" s="9">
        <v>-18.649999999999967</v>
      </c>
      <c r="H26" s="9">
        <v>5.3670999999999998</v>
      </c>
      <c r="I26" s="9">
        <v>0.9400000000000297</v>
      </c>
      <c r="J26" s="1" t="s">
        <v>41</v>
      </c>
      <c r="K26" s="1" t="s">
        <v>206</v>
      </c>
      <c r="L26" s="3">
        <v>3.88</v>
      </c>
      <c r="M26" s="2" t="s">
        <v>1086</v>
      </c>
      <c r="N26" s="2" t="s">
        <v>1044</v>
      </c>
      <c r="O26" s="4">
        <v>42867</v>
      </c>
    </row>
    <row r="27" spans="1:15">
      <c r="A27" s="7">
        <v>131656048</v>
      </c>
      <c r="B27" s="7">
        <v>5.18</v>
      </c>
      <c r="C27" s="1" t="s">
        <v>2060</v>
      </c>
      <c r="D27" s="1" t="s">
        <v>11</v>
      </c>
      <c r="E27" s="8">
        <v>14.468493150684932</v>
      </c>
      <c r="F27" s="9">
        <v>5.2557</v>
      </c>
      <c r="G27" s="9">
        <v>-7.5700000000000323</v>
      </c>
      <c r="H27" s="9">
        <v>5.2382</v>
      </c>
      <c r="I27" s="9">
        <v>1.7500000000000071</v>
      </c>
      <c r="J27" s="1" t="s">
        <v>12</v>
      </c>
      <c r="K27" s="1" t="s">
        <v>66</v>
      </c>
      <c r="L27" s="3">
        <v>3.35</v>
      </c>
      <c r="M27" s="2" t="s">
        <v>1527</v>
      </c>
      <c r="N27" s="2" t="s">
        <v>1508</v>
      </c>
      <c r="O27" s="4">
        <v>42867</v>
      </c>
    </row>
    <row r="28" spans="1:15">
      <c r="A28" s="7">
        <v>131656048</v>
      </c>
      <c r="B28" s="7">
        <v>5.18</v>
      </c>
      <c r="C28" s="1" t="s">
        <v>2060</v>
      </c>
      <c r="D28" s="1" t="s">
        <v>11</v>
      </c>
      <c r="E28" s="8">
        <v>14.468493150684932</v>
      </c>
      <c r="F28" s="9">
        <v>5.2557</v>
      </c>
      <c r="G28" s="9">
        <v>-7.5700000000000323</v>
      </c>
      <c r="H28" s="9">
        <v>5.2382</v>
      </c>
      <c r="I28" s="9">
        <v>1.7500000000000071</v>
      </c>
      <c r="J28" s="1" t="s">
        <v>12</v>
      </c>
      <c r="K28" s="1" t="s">
        <v>66</v>
      </c>
      <c r="L28" s="3">
        <v>3.35</v>
      </c>
      <c r="M28" s="2" t="s">
        <v>1527</v>
      </c>
      <c r="N28" s="2" t="s">
        <v>1508</v>
      </c>
      <c r="O28" s="4">
        <v>42867</v>
      </c>
    </row>
    <row r="29" spans="1:15">
      <c r="A29" s="7" t="s">
        <v>715</v>
      </c>
      <c r="B29" s="7">
        <v>5.17</v>
      </c>
      <c r="C29" s="1" t="s">
        <v>716</v>
      </c>
      <c r="D29" s="1" t="s">
        <v>11</v>
      </c>
      <c r="E29" s="8">
        <v>5.4821917808219176</v>
      </c>
      <c r="F29" s="9">
        <v>5.2375999999999996</v>
      </c>
      <c r="G29" s="9">
        <v>-6.759999999999966</v>
      </c>
      <c r="H29" s="9">
        <v>5.2176999999999998</v>
      </c>
      <c r="I29" s="9">
        <v>1.9899999999999807</v>
      </c>
      <c r="J29" s="1" t="s">
        <v>246</v>
      </c>
      <c r="K29" s="1" t="s">
        <v>206</v>
      </c>
      <c r="L29" s="3">
        <v>4.08</v>
      </c>
      <c r="M29" s="2" t="s">
        <v>178</v>
      </c>
      <c r="N29" s="2" t="s">
        <v>46</v>
      </c>
      <c r="O29" s="4">
        <v>42867</v>
      </c>
    </row>
    <row r="30" spans="1:15">
      <c r="A30" s="7" t="s">
        <v>3439</v>
      </c>
      <c r="B30" s="7">
        <v>5.15</v>
      </c>
      <c r="C30" s="1" t="s">
        <v>2635</v>
      </c>
      <c r="D30" s="1" t="s">
        <v>11</v>
      </c>
      <c r="E30" s="8">
        <v>3.9287671232876713</v>
      </c>
      <c r="F30" s="9">
        <v>5.1117999999999997</v>
      </c>
      <c r="G30" s="9">
        <v>3.8200000000000678</v>
      </c>
      <c r="H30" s="9">
        <v>5.1189</v>
      </c>
      <c r="I30" s="9">
        <v>-0.71000000000003283</v>
      </c>
      <c r="J30" s="1" t="s">
        <v>41</v>
      </c>
      <c r="K30" s="1" t="s">
        <v>206</v>
      </c>
      <c r="L30" s="3">
        <v>3.7</v>
      </c>
      <c r="M30" s="2" t="s">
        <v>966</v>
      </c>
      <c r="N30" s="2" t="s">
        <v>289</v>
      </c>
      <c r="O30" s="4">
        <v>42867</v>
      </c>
    </row>
    <row r="31" spans="1:15">
      <c r="A31" s="7">
        <v>131656048</v>
      </c>
      <c r="B31" s="7">
        <v>5.15</v>
      </c>
      <c r="C31" s="1" t="s">
        <v>2060</v>
      </c>
      <c r="D31" s="1" t="s">
        <v>11</v>
      </c>
      <c r="E31" s="8">
        <v>14.468493150684932</v>
      </c>
      <c r="F31" s="9">
        <v>5.2557</v>
      </c>
      <c r="G31" s="9">
        <v>-10.569999999999968</v>
      </c>
      <c r="H31" s="9">
        <v>5.2382</v>
      </c>
      <c r="I31" s="9">
        <v>1.7500000000000071</v>
      </c>
      <c r="J31" s="1" t="s">
        <v>12</v>
      </c>
      <c r="K31" s="1" t="s">
        <v>66</v>
      </c>
      <c r="L31" s="3">
        <v>3.35</v>
      </c>
      <c r="M31" s="2" t="s">
        <v>1527</v>
      </c>
      <c r="N31" s="2" t="s">
        <v>1508</v>
      </c>
      <c r="O31" s="4">
        <v>42867</v>
      </c>
    </row>
    <row r="32" spans="1:15">
      <c r="A32" s="7" t="s">
        <v>1614</v>
      </c>
      <c r="B32" s="7">
        <v>5.13</v>
      </c>
      <c r="C32" s="1" t="s">
        <v>1618</v>
      </c>
      <c r="D32" s="1" t="s">
        <v>11</v>
      </c>
      <c r="E32" s="8">
        <v>5.8630136986301373</v>
      </c>
      <c r="F32" s="9">
        <v>5.1485000000000003</v>
      </c>
      <c r="G32" s="9">
        <v>-1.8500000000000405</v>
      </c>
      <c r="H32" s="9">
        <v>5.1157000000000004</v>
      </c>
      <c r="I32" s="9">
        <v>3.279999999999994</v>
      </c>
      <c r="J32" s="1" t="s">
        <v>12</v>
      </c>
      <c r="K32" s="1" t="s">
        <v>206</v>
      </c>
      <c r="L32" s="3">
        <v>3.2</v>
      </c>
      <c r="M32" s="2" t="s">
        <v>268</v>
      </c>
      <c r="N32" s="2" t="s">
        <v>52</v>
      </c>
      <c r="O32" s="4">
        <v>42867</v>
      </c>
    </row>
    <row r="33" spans="1:15">
      <c r="A33" s="7" t="s">
        <v>2488</v>
      </c>
      <c r="B33" s="7">
        <v>5.1100000000000003</v>
      </c>
      <c r="C33" s="1" t="s">
        <v>2475</v>
      </c>
      <c r="D33" s="1" t="s">
        <v>11</v>
      </c>
      <c r="E33" s="8">
        <v>3.6821917808219178</v>
      </c>
      <c r="F33" s="9">
        <v>5.3653000000000004</v>
      </c>
      <c r="G33" s="9">
        <v>-25.530000000000008</v>
      </c>
      <c r="H33" s="9">
        <v>5.3498999999999999</v>
      </c>
      <c r="I33" s="9">
        <v>1.5400000000000524</v>
      </c>
      <c r="J33" s="1" t="s">
        <v>41</v>
      </c>
      <c r="K33" s="1" t="s">
        <v>206</v>
      </c>
      <c r="L33" s="3">
        <v>3.2</v>
      </c>
      <c r="M33" s="2" t="s">
        <v>98</v>
      </c>
      <c r="N33" s="2" t="s">
        <v>53</v>
      </c>
      <c r="O33" s="4">
        <v>42867</v>
      </c>
    </row>
    <row r="34" spans="1:15">
      <c r="A34" s="7" t="s">
        <v>2744</v>
      </c>
      <c r="B34" s="7">
        <v>5.07</v>
      </c>
      <c r="C34" s="1" t="s">
        <v>2748</v>
      </c>
      <c r="D34" s="1" t="s">
        <v>11</v>
      </c>
      <c r="E34" s="8">
        <v>5.2438356164383562</v>
      </c>
      <c r="F34" s="9">
        <v>5.1311</v>
      </c>
      <c r="G34" s="9">
        <v>-6.109999999999971</v>
      </c>
      <c r="H34" s="9">
        <v>5.0917000000000003</v>
      </c>
      <c r="I34" s="9">
        <v>3.9399999999999658</v>
      </c>
      <c r="J34" s="1" t="s">
        <v>18</v>
      </c>
      <c r="K34" s="1" t="s">
        <v>206</v>
      </c>
      <c r="L34" s="3">
        <v>3.98</v>
      </c>
      <c r="M34" s="2" t="s">
        <v>559</v>
      </c>
      <c r="N34" s="2" t="s">
        <v>16</v>
      </c>
      <c r="O34" s="4">
        <v>42867</v>
      </c>
    </row>
    <row r="35" spans="1:15">
      <c r="A35" s="7" t="s">
        <v>2788</v>
      </c>
      <c r="B35" s="7">
        <v>5.05</v>
      </c>
      <c r="C35" s="1" t="s">
        <v>2793</v>
      </c>
      <c r="D35" s="1" t="s">
        <v>11</v>
      </c>
      <c r="E35" s="8">
        <v>4.4356164383561643</v>
      </c>
      <c r="F35" s="9">
        <v>5.0846999999999998</v>
      </c>
      <c r="G35" s="9">
        <v>-3.4699999999999953</v>
      </c>
      <c r="H35" s="9">
        <v>5.0547000000000004</v>
      </c>
      <c r="I35" s="9">
        <v>2.9999999999999361</v>
      </c>
      <c r="J35" s="1" t="s">
        <v>12</v>
      </c>
      <c r="K35" s="1" t="s">
        <v>89</v>
      </c>
      <c r="L35" s="3">
        <v>5.0999999999999996</v>
      </c>
      <c r="M35" s="2" t="s">
        <v>585</v>
      </c>
      <c r="N35" s="2" t="s">
        <v>343</v>
      </c>
      <c r="O35" s="4">
        <v>42867</v>
      </c>
    </row>
    <row r="36" spans="1:15">
      <c r="A36" s="7" t="s">
        <v>2017</v>
      </c>
      <c r="B36" s="7">
        <v>5.05</v>
      </c>
      <c r="C36" s="1" t="s">
        <v>2024</v>
      </c>
      <c r="D36" s="1" t="s">
        <v>31</v>
      </c>
      <c r="E36" s="8">
        <v>3.3369863013698629</v>
      </c>
      <c r="F36" s="9">
        <v>5.2561999999999998</v>
      </c>
      <c r="G36" s="9">
        <v>-20.619999999999994</v>
      </c>
      <c r="H36" s="9">
        <v>5.2373000000000003</v>
      </c>
      <c r="I36" s="9">
        <v>1.8899999999999473</v>
      </c>
      <c r="J36" s="1" t="s">
        <v>12</v>
      </c>
      <c r="K36" s="1" t="s">
        <v>20</v>
      </c>
      <c r="L36" s="3">
        <v>4</v>
      </c>
      <c r="M36" s="2" t="s">
        <v>349</v>
      </c>
      <c r="N36" s="2" t="s">
        <v>407</v>
      </c>
      <c r="O36" s="4">
        <v>42867</v>
      </c>
    </row>
    <row r="37" spans="1:15">
      <c r="A37" s="7" t="s">
        <v>2017</v>
      </c>
      <c r="B37" s="7">
        <v>5.05</v>
      </c>
      <c r="C37" s="1" t="s">
        <v>2024</v>
      </c>
      <c r="D37" s="1" t="s">
        <v>31</v>
      </c>
      <c r="E37" s="8">
        <v>3.3369863013698629</v>
      </c>
      <c r="F37" s="9">
        <v>5.2561999999999998</v>
      </c>
      <c r="G37" s="9">
        <v>-20.619999999999994</v>
      </c>
      <c r="H37" s="9">
        <v>5.2373000000000003</v>
      </c>
      <c r="I37" s="9">
        <v>1.8899999999999473</v>
      </c>
      <c r="J37" s="1" t="s">
        <v>12</v>
      </c>
      <c r="K37" s="1" t="s">
        <v>20</v>
      </c>
      <c r="L37" s="3">
        <v>4</v>
      </c>
      <c r="M37" s="2" t="s">
        <v>349</v>
      </c>
      <c r="N37" s="2" t="s">
        <v>407</v>
      </c>
      <c r="O37" s="4">
        <v>42867</v>
      </c>
    </row>
    <row r="38" spans="1:15">
      <c r="A38" s="7" t="s">
        <v>1440</v>
      </c>
      <c r="B38" s="7">
        <v>5.05</v>
      </c>
      <c r="C38" s="1" t="s">
        <v>741</v>
      </c>
      <c r="D38" s="1" t="s">
        <v>11</v>
      </c>
      <c r="E38" s="8">
        <v>5.3095890410958901</v>
      </c>
      <c r="F38" s="9">
        <v>5.1887999999999996</v>
      </c>
      <c r="G38" s="9">
        <v>-13.879999999999981</v>
      </c>
      <c r="H38" s="9">
        <v>5.1688999999999998</v>
      </c>
      <c r="I38" s="9">
        <v>1.9899999999999807</v>
      </c>
      <c r="J38" s="1" t="s">
        <v>12</v>
      </c>
      <c r="K38" s="1" t="s">
        <v>206</v>
      </c>
      <c r="L38" s="3">
        <v>4.24</v>
      </c>
      <c r="M38" s="2" t="s">
        <v>282</v>
      </c>
      <c r="N38" s="2" t="s">
        <v>506</v>
      </c>
      <c r="O38" s="4">
        <v>42867</v>
      </c>
    </row>
    <row r="39" spans="1:15">
      <c r="A39" s="7" t="s">
        <v>3440</v>
      </c>
      <c r="B39" s="7">
        <v>5</v>
      </c>
      <c r="C39" s="1" t="s">
        <v>3459</v>
      </c>
      <c r="D39" s="1" t="s">
        <v>11</v>
      </c>
      <c r="E39" s="8">
        <v>4.9616438356164387</v>
      </c>
      <c r="F39" s="9">
        <v>5.0898000000000003</v>
      </c>
      <c r="G39" s="9">
        <v>-8.9800000000000324</v>
      </c>
      <c r="H39" s="9">
        <v>5.0698999999999996</v>
      </c>
      <c r="I39" s="9">
        <v>1.9900000000000695</v>
      </c>
      <c r="J39" s="1" t="s">
        <v>12</v>
      </c>
      <c r="K39" s="1" t="s">
        <v>206</v>
      </c>
      <c r="L39" s="3">
        <v>4.7</v>
      </c>
      <c r="M39" s="2" t="s">
        <v>3349</v>
      </c>
      <c r="N39" s="2" t="s">
        <v>2797</v>
      </c>
      <c r="O39" s="4">
        <v>42867</v>
      </c>
    </row>
    <row r="40" spans="1:15">
      <c r="A40" s="7" t="s">
        <v>1904</v>
      </c>
      <c r="B40" s="7">
        <v>4.95</v>
      </c>
      <c r="C40" s="1" t="s">
        <v>1908</v>
      </c>
      <c r="D40" s="1" t="s">
        <v>11</v>
      </c>
      <c r="E40" s="8">
        <v>4.3863013698630136</v>
      </c>
      <c r="F40" s="9">
        <v>5.0701000000000001</v>
      </c>
      <c r="G40" s="9">
        <v>-12.009999999999987</v>
      </c>
      <c r="H40" s="9">
        <v>5.0456000000000003</v>
      </c>
      <c r="I40" s="9">
        <v>2.4499999999999744</v>
      </c>
      <c r="J40" s="1" t="s">
        <v>18</v>
      </c>
      <c r="K40" s="1" t="s">
        <v>206</v>
      </c>
      <c r="L40" s="3">
        <v>2.95</v>
      </c>
      <c r="M40" s="2" t="s">
        <v>1565</v>
      </c>
      <c r="N40" s="2" t="s">
        <v>1402</v>
      </c>
      <c r="O40" s="4">
        <v>42867</v>
      </c>
    </row>
    <row r="41" spans="1:15">
      <c r="A41" s="7" t="s">
        <v>1904</v>
      </c>
      <c r="B41" s="7">
        <v>4.95</v>
      </c>
      <c r="C41" s="1" t="s">
        <v>1908</v>
      </c>
      <c r="D41" s="1" t="s">
        <v>11</v>
      </c>
      <c r="E41" s="8">
        <v>4.3863013698630136</v>
      </c>
      <c r="F41" s="9">
        <v>5.0701000000000001</v>
      </c>
      <c r="G41" s="9">
        <v>-12.009999999999987</v>
      </c>
      <c r="H41" s="9">
        <v>5.0456000000000003</v>
      </c>
      <c r="I41" s="9">
        <v>2.4499999999999744</v>
      </c>
      <c r="J41" s="1" t="s">
        <v>18</v>
      </c>
      <c r="K41" s="1" t="s">
        <v>206</v>
      </c>
      <c r="L41" s="3">
        <v>2.95</v>
      </c>
      <c r="M41" s="2" t="s">
        <v>1565</v>
      </c>
      <c r="N41" s="2" t="s">
        <v>1402</v>
      </c>
      <c r="O41" s="4">
        <v>42867</v>
      </c>
    </row>
    <row r="42" spans="1:15">
      <c r="A42" s="7" t="s">
        <v>1904</v>
      </c>
      <c r="B42" s="7">
        <v>4.95</v>
      </c>
      <c r="C42" s="1" t="s">
        <v>1908</v>
      </c>
      <c r="D42" s="1" t="s">
        <v>11</v>
      </c>
      <c r="E42" s="8">
        <v>4.3863013698630136</v>
      </c>
      <c r="F42" s="9">
        <v>5.0701000000000001</v>
      </c>
      <c r="G42" s="9">
        <v>-12.009999999999987</v>
      </c>
      <c r="H42" s="9">
        <v>5.0456000000000003</v>
      </c>
      <c r="I42" s="9">
        <v>2.4499999999999744</v>
      </c>
      <c r="J42" s="1" t="s">
        <v>18</v>
      </c>
      <c r="K42" s="1" t="s">
        <v>206</v>
      </c>
      <c r="L42" s="3">
        <v>2.95</v>
      </c>
      <c r="M42" s="2" t="s">
        <v>1565</v>
      </c>
      <c r="N42" s="2" t="s">
        <v>1402</v>
      </c>
      <c r="O42" s="4">
        <v>42867</v>
      </c>
    </row>
    <row r="43" spans="1:15">
      <c r="A43" s="7" t="s">
        <v>1904</v>
      </c>
      <c r="B43" s="7">
        <v>4.95</v>
      </c>
      <c r="C43" s="1" t="s">
        <v>1908</v>
      </c>
      <c r="D43" s="1" t="s">
        <v>11</v>
      </c>
      <c r="E43" s="8">
        <v>4.3863013698630136</v>
      </c>
      <c r="F43" s="9">
        <v>5.0701000000000001</v>
      </c>
      <c r="G43" s="9">
        <v>-12.009999999999987</v>
      </c>
      <c r="H43" s="9">
        <v>5.0456000000000003</v>
      </c>
      <c r="I43" s="9">
        <v>2.4499999999999744</v>
      </c>
      <c r="J43" s="1" t="s">
        <v>18</v>
      </c>
      <c r="K43" s="1" t="s">
        <v>206</v>
      </c>
      <c r="L43" s="3">
        <v>2.95</v>
      </c>
      <c r="M43" s="2" t="s">
        <v>1565</v>
      </c>
      <c r="N43" s="2" t="s">
        <v>1402</v>
      </c>
      <c r="O43" s="4">
        <v>42867</v>
      </c>
    </row>
    <row r="44" spans="1:15">
      <c r="A44" s="7" t="s">
        <v>1904</v>
      </c>
      <c r="B44" s="7">
        <v>4.95</v>
      </c>
      <c r="C44" s="1" t="s">
        <v>1908</v>
      </c>
      <c r="D44" s="1" t="s">
        <v>11</v>
      </c>
      <c r="E44" s="8">
        <v>4.3863013698630136</v>
      </c>
      <c r="F44" s="9">
        <v>5.0701000000000001</v>
      </c>
      <c r="G44" s="9">
        <v>-12.009999999999987</v>
      </c>
      <c r="H44" s="9">
        <v>5.0456000000000003</v>
      </c>
      <c r="I44" s="9">
        <v>2.4499999999999744</v>
      </c>
      <c r="J44" s="1" t="s">
        <v>18</v>
      </c>
      <c r="K44" s="1" t="s">
        <v>206</v>
      </c>
      <c r="L44" s="3">
        <v>2.95</v>
      </c>
      <c r="M44" s="2" t="s">
        <v>1565</v>
      </c>
      <c r="N44" s="2" t="s">
        <v>1402</v>
      </c>
      <c r="O44" s="4">
        <v>42867</v>
      </c>
    </row>
    <row r="45" spans="1:15">
      <c r="A45" s="7" t="s">
        <v>1369</v>
      </c>
      <c r="B45" s="7">
        <v>4.93</v>
      </c>
      <c r="C45" s="1" t="s">
        <v>592</v>
      </c>
      <c r="D45" s="1" t="s">
        <v>11</v>
      </c>
      <c r="E45" s="8">
        <v>3.2136986301369861</v>
      </c>
      <c r="F45" s="9">
        <v>5.1291000000000002</v>
      </c>
      <c r="G45" s="9">
        <v>-19.91000000000005</v>
      </c>
      <c r="H45" s="9">
        <v>5.0895000000000001</v>
      </c>
      <c r="I45" s="9">
        <v>3.960000000000008</v>
      </c>
      <c r="J45" s="1" t="s">
        <v>246</v>
      </c>
      <c r="K45" s="1" t="s">
        <v>206</v>
      </c>
      <c r="L45" s="3">
        <v>3.93</v>
      </c>
      <c r="M45" s="2" t="s">
        <v>404</v>
      </c>
      <c r="N45" s="2" t="s">
        <v>427</v>
      </c>
      <c r="O45" s="4">
        <v>42867</v>
      </c>
    </row>
    <row r="46" spans="1:15">
      <c r="A46" s="7" t="s">
        <v>1657</v>
      </c>
      <c r="B46" s="7">
        <v>4.8499999999999996</v>
      </c>
      <c r="C46" s="1" t="s">
        <v>1667</v>
      </c>
      <c r="D46" s="1" t="s">
        <v>11</v>
      </c>
      <c r="E46" s="8">
        <v>4.2493150684931509</v>
      </c>
      <c r="F46" s="9">
        <v>4.8566000000000003</v>
      </c>
      <c r="G46" s="9">
        <v>-0.66000000000006054</v>
      </c>
      <c r="H46" s="9">
        <v>4.8220999999999998</v>
      </c>
      <c r="I46" s="9">
        <v>3.4500000000000419</v>
      </c>
      <c r="J46" s="1" t="s">
        <v>12</v>
      </c>
      <c r="K46" s="1" t="s">
        <v>20</v>
      </c>
      <c r="L46" s="3">
        <v>2.9</v>
      </c>
      <c r="M46" s="2" t="s">
        <v>1288</v>
      </c>
      <c r="N46" s="2" t="s">
        <v>1174</v>
      </c>
      <c r="O46" s="4">
        <v>42867</v>
      </c>
    </row>
    <row r="47" spans="1:15">
      <c r="A47" s="7" t="s">
        <v>2200</v>
      </c>
      <c r="B47" s="7">
        <v>4.8499999999999996</v>
      </c>
      <c r="C47" s="1" t="s">
        <v>2205</v>
      </c>
      <c r="D47" s="1" t="s">
        <v>11</v>
      </c>
      <c r="E47" s="8">
        <v>3.8301369863013699</v>
      </c>
      <c r="F47" s="9">
        <v>4.9978999999999996</v>
      </c>
      <c r="G47" s="9">
        <v>-14.789999999999992</v>
      </c>
      <c r="H47" s="9">
        <v>4.9645000000000001</v>
      </c>
      <c r="I47" s="9">
        <v>3.339999999999943</v>
      </c>
      <c r="J47" s="1" t="s">
        <v>18</v>
      </c>
      <c r="K47" s="1" t="s">
        <v>206</v>
      </c>
      <c r="L47" s="3">
        <v>2.92</v>
      </c>
      <c r="M47" s="2" t="s">
        <v>63</v>
      </c>
      <c r="N47" s="2" t="s">
        <v>59</v>
      </c>
      <c r="O47" s="4">
        <v>42867</v>
      </c>
    </row>
    <row r="48" spans="1:15">
      <c r="A48" s="7" t="s">
        <v>1341</v>
      </c>
      <c r="B48" s="7">
        <v>4.83</v>
      </c>
      <c r="C48" s="1" t="s">
        <v>1351</v>
      </c>
      <c r="D48" s="1" t="s">
        <v>11</v>
      </c>
      <c r="E48" s="8">
        <v>4.1890410958904107</v>
      </c>
      <c r="F48" s="9">
        <v>5.0103999999999997</v>
      </c>
      <c r="G48" s="9">
        <v>-18.039999999999967</v>
      </c>
      <c r="H48" s="9">
        <v>4.9829999999999997</v>
      </c>
      <c r="I48" s="9">
        <v>2.7400000000000091</v>
      </c>
      <c r="J48" s="1" t="s">
        <v>18</v>
      </c>
      <c r="K48" s="1" t="s">
        <v>20</v>
      </c>
      <c r="L48" s="3">
        <v>2.99</v>
      </c>
      <c r="M48" s="2" t="s">
        <v>1180</v>
      </c>
      <c r="N48" s="2" t="s">
        <v>1122</v>
      </c>
      <c r="O48" s="4">
        <v>42867</v>
      </c>
    </row>
    <row r="49" spans="1:15">
      <c r="A49" s="7" t="s">
        <v>2200</v>
      </c>
      <c r="B49" s="7">
        <v>4.8</v>
      </c>
      <c r="C49" s="1" t="s">
        <v>2205</v>
      </c>
      <c r="D49" s="1" t="s">
        <v>11</v>
      </c>
      <c r="E49" s="8">
        <v>3.8301369863013699</v>
      </c>
      <c r="F49" s="9">
        <v>4.9978999999999996</v>
      </c>
      <c r="G49" s="9">
        <v>-19.789999999999974</v>
      </c>
      <c r="H49" s="9">
        <v>4.9645000000000001</v>
      </c>
      <c r="I49" s="9">
        <v>3.339999999999943</v>
      </c>
      <c r="J49" s="1" t="s">
        <v>18</v>
      </c>
      <c r="K49" s="1" t="s">
        <v>206</v>
      </c>
      <c r="L49" s="3">
        <v>2.92</v>
      </c>
      <c r="M49" s="2" t="s">
        <v>63</v>
      </c>
      <c r="N49" s="2" t="s">
        <v>59</v>
      </c>
      <c r="O49" s="4">
        <v>42867</v>
      </c>
    </row>
    <row r="50" spans="1:15">
      <c r="A50" s="7" t="s">
        <v>1592</v>
      </c>
      <c r="B50" s="7">
        <v>4.75</v>
      </c>
      <c r="C50" s="1" t="s">
        <v>1587</v>
      </c>
      <c r="D50" s="1" t="s">
        <v>11</v>
      </c>
      <c r="E50" s="8">
        <v>5.3863013698630136</v>
      </c>
      <c r="F50" s="9">
        <v>4.7882999999999996</v>
      </c>
      <c r="G50" s="9">
        <v>-3.8299999999999557</v>
      </c>
      <c r="H50" s="9">
        <v>4.7683999999999997</v>
      </c>
      <c r="I50" s="9">
        <v>1.9899999999999807</v>
      </c>
      <c r="J50" s="1" t="s">
        <v>18</v>
      </c>
      <c r="K50" s="1" t="s">
        <v>206</v>
      </c>
      <c r="L50" s="3">
        <v>2.94</v>
      </c>
      <c r="M50" s="2" t="s">
        <v>1536</v>
      </c>
      <c r="N50" s="2" t="s">
        <v>1402</v>
      </c>
      <c r="O50" s="4">
        <v>42867</v>
      </c>
    </row>
    <row r="51" spans="1:15">
      <c r="A51" s="7">
        <v>1780058</v>
      </c>
      <c r="B51" s="7">
        <v>4.5999999999999996</v>
      </c>
      <c r="C51" s="1" t="s">
        <v>3460</v>
      </c>
      <c r="D51" s="1" t="s">
        <v>11</v>
      </c>
      <c r="E51" s="8">
        <v>4.9424657534246572</v>
      </c>
      <c r="F51" s="9">
        <v>4.7252000000000001</v>
      </c>
      <c r="G51" s="9">
        <v>-12.520000000000042</v>
      </c>
      <c r="H51" s="9">
        <v>4.6767000000000003</v>
      </c>
      <c r="I51" s="9">
        <v>4.8499999999999766</v>
      </c>
      <c r="J51" s="1" t="s">
        <v>12</v>
      </c>
      <c r="K51" s="1" t="s">
        <v>89</v>
      </c>
      <c r="L51" s="3">
        <v>4.2</v>
      </c>
      <c r="M51" s="2" t="s">
        <v>2826</v>
      </c>
      <c r="N51" s="2" t="s">
        <v>2762</v>
      </c>
      <c r="O51" s="4">
        <v>42867</v>
      </c>
    </row>
    <row r="52" spans="1:15">
      <c r="A52" s="7">
        <v>101662082</v>
      </c>
      <c r="B52" s="7">
        <v>8.85</v>
      </c>
      <c r="C52" s="1" t="s">
        <v>2182</v>
      </c>
      <c r="D52" s="1" t="s">
        <v>31</v>
      </c>
      <c r="E52" s="8">
        <v>4.4876712328767123</v>
      </c>
      <c r="F52" s="9">
        <v>8.8146000000000004</v>
      </c>
      <c r="G52" s="9">
        <v>3.539999999999921</v>
      </c>
      <c r="H52" s="9">
        <v>8.8286999999999995</v>
      </c>
      <c r="I52" s="9">
        <v>-1.4099999999999113</v>
      </c>
      <c r="J52" s="1" t="s">
        <v>32</v>
      </c>
      <c r="K52" s="1" t="s">
        <v>66</v>
      </c>
      <c r="L52" s="3">
        <v>3.84</v>
      </c>
      <c r="M52" s="2" t="s">
        <v>1571</v>
      </c>
      <c r="N52" s="2" t="s">
        <v>1555</v>
      </c>
      <c r="O52" s="4">
        <v>42867</v>
      </c>
    </row>
    <row r="53" spans="1:15">
      <c r="A53" s="7">
        <v>101662082</v>
      </c>
      <c r="B53" s="7">
        <v>8.85</v>
      </c>
      <c r="C53" s="1" t="s">
        <v>2182</v>
      </c>
      <c r="D53" s="1" t="s">
        <v>31</v>
      </c>
      <c r="E53" s="8">
        <v>4.4876712328767123</v>
      </c>
      <c r="F53" s="9">
        <v>8.8146000000000004</v>
      </c>
      <c r="G53" s="9">
        <v>3.539999999999921</v>
      </c>
      <c r="H53" s="9">
        <v>8.8286999999999995</v>
      </c>
      <c r="I53" s="9">
        <v>-1.4099999999999113</v>
      </c>
      <c r="J53" s="1" t="s">
        <v>32</v>
      </c>
      <c r="K53" s="1" t="s">
        <v>66</v>
      </c>
      <c r="L53" s="3">
        <v>3.84</v>
      </c>
      <c r="M53" s="2" t="s">
        <v>1571</v>
      </c>
      <c r="N53" s="2" t="s">
        <v>1555</v>
      </c>
      <c r="O53" s="4">
        <v>42867</v>
      </c>
    </row>
    <row r="54" spans="1:15">
      <c r="A54" s="7" t="s">
        <v>3441</v>
      </c>
      <c r="B54" s="7">
        <v>7.75</v>
      </c>
      <c r="C54" s="1" t="s">
        <v>3461</v>
      </c>
      <c r="D54" s="1" t="s">
        <v>55</v>
      </c>
      <c r="E54" s="8">
        <v>1.6767123287671233</v>
      </c>
      <c r="F54" s="9">
        <v>7.7511000000000001</v>
      </c>
      <c r="G54" s="9">
        <v>-0.11000000000001009</v>
      </c>
      <c r="H54" s="9">
        <v>7.6951000000000001</v>
      </c>
      <c r="I54" s="9">
        <v>5.600000000000005</v>
      </c>
      <c r="J54" s="1" t="s">
        <v>12</v>
      </c>
      <c r="K54" s="1" t="s">
        <v>206</v>
      </c>
      <c r="L54" s="3">
        <v>6</v>
      </c>
      <c r="M54" s="2" t="s">
        <v>98</v>
      </c>
      <c r="N54" s="2" t="s">
        <v>53</v>
      </c>
      <c r="O54" s="4">
        <v>42867</v>
      </c>
    </row>
    <row r="55" spans="1:15">
      <c r="A55" s="7">
        <v>101654098</v>
      </c>
      <c r="B55" s="7">
        <v>7.51</v>
      </c>
      <c r="C55" s="1" t="s">
        <v>3462</v>
      </c>
      <c r="D55" s="1" t="s">
        <v>55</v>
      </c>
      <c r="E55" s="8">
        <v>2.463013698630137</v>
      </c>
      <c r="F55" s="9">
        <v>7.0488999999999997</v>
      </c>
      <c r="G55" s="9">
        <v>46.110000000000007</v>
      </c>
      <c r="H55" s="9">
        <v>7.0534999999999997</v>
      </c>
      <c r="I55" s="9">
        <v>-0.45999999999999375</v>
      </c>
      <c r="J55" s="1" t="s">
        <v>12</v>
      </c>
      <c r="K55" s="1" t="s">
        <v>66</v>
      </c>
      <c r="L55" s="3">
        <v>5.3</v>
      </c>
      <c r="M55" s="2" t="s">
        <v>1529</v>
      </c>
      <c r="N55" s="2" t="s">
        <v>1514</v>
      </c>
      <c r="O55" s="4">
        <v>42867</v>
      </c>
    </row>
    <row r="56" spans="1:15">
      <c r="A56" s="7">
        <v>114035</v>
      </c>
      <c r="B56" s="7">
        <v>7.15</v>
      </c>
      <c r="C56" s="1" t="s">
        <v>3463</v>
      </c>
      <c r="D56" s="1" t="s">
        <v>31</v>
      </c>
      <c r="E56" s="8">
        <v>2.473972602739726</v>
      </c>
      <c r="F56" s="9">
        <v>8.7985000000000007</v>
      </c>
      <c r="G56" s="9">
        <v>-164.85000000000002</v>
      </c>
      <c r="H56" s="9">
        <v>8.8025000000000002</v>
      </c>
      <c r="I56" s="9">
        <v>-0.39999999999995595</v>
      </c>
      <c r="J56" s="1" t="s">
        <v>12</v>
      </c>
      <c r="K56" s="1" t="s">
        <v>206</v>
      </c>
      <c r="L56" s="3">
        <v>6.83</v>
      </c>
      <c r="M56" s="2" t="s">
        <v>1715</v>
      </c>
      <c r="N56" s="2" t="s">
        <v>1529</v>
      </c>
      <c r="O56" s="4">
        <v>42867</v>
      </c>
    </row>
    <row r="57" spans="1:15">
      <c r="A57" s="7">
        <v>101459060</v>
      </c>
      <c r="B57" s="7">
        <v>6.95</v>
      </c>
      <c r="C57" s="1" t="s">
        <v>3464</v>
      </c>
      <c r="D57" s="1" t="s">
        <v>55</v>
      </c>
      <c r="E57" s="8">
        <v>2.5123287671232877</v>
      </c>
      <c r="F57" s="9">
        <v>6.7129000000000003</v>
      </c>
      <c r="G57" s="9">
        <v>23.709999999999987</v>
      </c>
      <c r="H57" s="9">
        <v>6.7150999999999996</v>
      </c>
      <c r="I57" s="9">
        <v>-0.21999999999993136</v>
      </c>
      <c r="J57" s="1" t="s">
        <v>41</v>
      </c>
      <c r="K57" s="1" t="s">
        <v>66</v>
      </c>
      <c r="L57" s="3">
        <v>6.45</v>
      </c>
      <c r="M57" s="2" t="s">
        <v>845</v>
      </c>
      <c r="N57" s="2" t="s">
        <v>2190</v>
      </c>
      <c r="O57" s="4">
        <v>42867</v>
      </c>
    </row>
    <row r="58" spans="1:15">
      <c r="A58" s="7">
        <v>125828</v>
      </c>
      <c r="B58" s="7">
        <v>6.95</v>
      </c>
      <c r="C58" s="1" t="s">
        <v>2337</v>
      </c>
      <c r="D58" s="1" t="s">
        <v>31</v>
      </c>
      <c r="E58" s="8">
        <v>2.3452054794520549</v>
      </c>
      <c r="F58" s="9">
        <v>7.2324000000000002</v>
      </c>
      <c r="G58" s="9">
        <v>-28.24</v>
      </c>
      <c r="H58" s="9">
        <v>7.4175000000000004</v>
      </c>
      <c r="I58" s="9">
        <v>-18.510000000000026</v>
      </c>
      <c r="J58" s="1" t="s">
        <v>41</v>
      </c>
      <c r="K58" s="1" t="s">
        <v>206</v>
      </c>
      <c r="L58" s="3">
        <v>6.99</v>
      </c>
      <c r="M58" s="2" t="s">
        <v>45</v>
      </c>
      <c r="N58" s="2" t="s">
        <v>109</v>
      </c>
      <c r="O58" s="4">
        <v>42867</v>
      </c>
    </row>
    <row r="59" spans="1:15">
      <c r="A59" s="7">
        <v>1680083</v>
      </c>
      <c r="B59" s="7">
        <v>6.88</v>
      </c>
      <c r="C59" s="1" t="s">
        <v>3465</v>
      </c>
      <c r="D59" s="1" t="s">
        <v>55</v>
      </c>
      <c r="E59" s="8">
        <v>5.8712328767123285</v>
      </c>
      <c r="F59" s="9">
        <v>6.7579000000000002</v>
      </c>
      <c r="G59" s="9">
        <v>12.209999999999965</v>
      </c>
      <c r="H59" s="9">
        <v>6.7191999999999998</v>
      </c>
      <c r="I59" s="9">
        <v>3.8700000000000401</v>
      </c>
      <c r="J59" s="1" t="s">
        <v>12</v>
      </c>
      <c r="K59" s="1" t="s">
        <v>89</v>
      </c>
      <c r="L59" s="3">
        <v>5.6</v>
      </c>
      <c r="M59" s="2" t="s">
        <v>64</v>
      </c>
      <c r="N59" s="2" t="s">
        <v>327</v>
      </c>
      <c r="O59" s="4">
        <v>42867</v>
      </c>
    </row>
    <row r="60" spans="1:15">
      <c r="A60" s="7">
        <v>101473016</v>
      </c>
      <c r="B60" s="7">
        <v>6.72</v>
      </c>
      <c r="C60" s="1" t="s">
        <v>1895</v>
      </c>
      <c r="D60" s="1" t="s">
        <v>31</v>
      </c>
      <c r="E60" s="8">
        <v>2.4904109589041097</v>
      </c>
      <c r="F60" s="9">
        <v>6.5620000000000003</v>
      </c>
      <c r="G60" s="9">
        <v>15.799999999999947</v>
      </c>
      <c r="H60" s="9">
        <v>6.5462999999999996</v>
      </c>
      <c r="I60" s="9">
        <v>1.5700000000000713</v>
      </c>
      <c r="J60" s="1" t="s">
        <v>18</v>
      </c>
      <c r="K60" s="1" t="s">
        <v>66</v>
      </c>
      <c r="L60" s="3">
        <v>4.9000000000000004</v>
      </c>
      <c r="M60" s="2" t="s">
        <v>479</v>
      </c>
      <c r="N60" s="2" t="s">
        <v>721</v>
      </c>
      <c r="O60" s="4">
        <v>42867</v>
      </c>
    </row>
    <row r="61" spans="1:15">
      <c r="A61" s="7">
        <v>101754037</v>
      </c>
      <c r="B61" s="7">
        <v>6.57</v>
      </c>
      <c r="C61" s="1" t="s">
        <v>2952</v>
      </c>
      <c r="D61" s="1" t="s">
        <v>11</v>
      </c>
      <c r="E61" s="8">
        <v>2.9397260273972603</v>
      </c>
      <c r="F61" s="9">
        <v>6.6264000000000003</v>
      </c>
      <c r="G61" s="9">
        <v>-5.6400000000000006</v>
      </c>
      <c r="H61" s="9">
        <v>6.6089000000000002</v>
      </c>
      <c r="I61" s="9">
        <v>1.7500000000000071</v>
      </c>
      <c r="J61" s="1" t="s">
        <v>12</v>
      </c>
      <c r="K61" s="1" t="s">
        <v>66</v>
      </c>
      <c r="L61" s="3">
        <v>6.28</v>
      </c>
      <c r="M61" s="2" t="s">
        <v>2734</v>
      </c>
      <c r="N61" s="2" t="s">
        <v>2732</v>
      </c>
      <c r="O61" s="4">
        <v>42867</v>
      </c>
    </row>
    <row r="62" spans="1:15">
      <c r="A62" s="7" t="s">
        <v>2439</v>
      </c>
      <c r="B62" s="7">
        <v>6.5</v>
      </c>
      <c r="C62" s="1" t="s">
        <v>2445</v>
      </c>
      <c r="D62" s="1" t="s">
        <v>31</v>
      </c>
      <c r="E62" s="8">
        <v>2.6684931506849314</v>
      </c>
      <c r="F62" s="9">
        <v>7.0750000000000002</v>
      </c>
      <c r="G62" s="9">
        <v>-57.500000000000014</v>
      </c>
      <c r="H62" s="9">
        <v>7.0572999999999997</v>
      </c>
      <c r="I62" s="9">
        <v>1.7700000000000493</v>
      </c>
      <c r="J62" s="1" t="s">
        <v>12</v>
      </c>
      <c r="K62" s="1" t="s">
        <v>206</v>
      </c>
      <c r="L62" s="3">
        <v>5.97</v>
      </c>
      <c r="M62" s="2" t="s">
        <v>1964</v>
      </c>
      <c r="N62" s="2" t="s">
        <v>1840</v>
      </c>
      <c r="O62" s="4">
        <v>42867</v>
      </c>
    </row>
    <row r="63" spans="1:15">
      <c r="A63" s="7">
        <v>101669028</v>
      </c>
      <c r="B63" s="7">
        <v>6.5</v>
      </c>
      <c r="C63" s="1" t="s">
        <v>3466</v>
      </c>
      <c r="D63" s="1" t="s">
        <v>31</v>
      </c>
      <c r="E63" s="8">
        <v>2.3205479452054796</v>
      </c>
      <c r="F63" s="9">
        <v>6.3879000000000001</v>
      </c>
      <c r="G63" s="9">
        <v>11.209999999999987</v>
      </c>
      <c r="H63" s="9">
        <v>6.375</v>
      </c>
      <c r="I63" s="9">
        <v>1.2900000000000134</v>
      </c>
      <c r="J63" s="1" t="s">
        <v>12</v>
      </c>
      <c r="K63" s="1" t="s">
        <v>66</v>
      </c>
      <c r="L63" s="3">
        <v>4.1500000000000004</v>
      </c>
      <c r="M63" s="2" t="s">
        <v>1299</v>
      </c>
      <c r="N63" s="2" t="s">
        <v>1285</v>
      </c>
      <c r="O63" s="4">
        <v>42867</v>
      </c>
    </row>
    <row r="64" spans="1:15">
      <c r="A64" s="7">
        <v>1480544</v>
      </c>
      <c r="B64" s="7">
        <v>6.32</v>
      </c>
      <c r="C64" s="1" t="s">
        <v>3467</v>
      </c>
      <c r="D64" s="1" t="s">
        <v>166</v>
      </c>
      <c r="E64" s="8">
        <v>4.4739726027397264</v>
      </c>
      <c r="F64" s="9">
        <v>6.0171999999999999</v>
      </c>
      <c r="G64" s="9">
        <v>30.28000000000004</v>
      </c>
      <c r="H64" s="9">
        <v>5.9657999999999998</v>
      </c>
      <c r="I64" s="9">
        <v>5.1400000000000112</v>
      </c>
      <c r="J64" s="1" t="s">
        <v>12</v>
      </c>
      <c r="K64" s="1" t="s">
        <v>89</v>
      </c>
      <c r="L64" s="3">
        <v>5.88</v>
      </c>
      <c r="M64" s="2" t="s">
        <v>405</v>
      </c>
      <c r="N64" s="2" t="s">
        <v>483</v>
      </c>
      <c r="O64" s="4">
        <v>42867</v>
      </c>
    </row>
    <row r="65" spans="1:15">
      <c r="A65" s="7">
        <v>101655019</v>
      </c>
      <c r="B65" s="7">
        <v>6.22</v>
      </c>
      <c r="C65" s="1" t="s">
        <v>1397</v>
      </c>
      <c r="D65" s="1" t="s">
        <v>55</v>
      </c>
      <c r="E65" s="8">
        <v>2.2931506849315069</v>
      </c>
      <c r="F65" s="9">
        <v>6.1711</v>
      </c>
      <c r="G65" s="9">
        <v>4.8899999999999721</v>
      </c>
      <c r="H65" s="9">
        <v>6.1002000000000001</v>
      </c>
      <c r="I65" s="9">
        <v>7.0899999999999963</v>
      </c>
      <c r="J65" s="1" t="s">
        <v>12</v>
      </c>
      <c r="K65" s="1" t="s">
        <v>66</v>
      </c>
      <c r="L65" s="3">
        <v>4.2</v>
      </c>
      <c r="M65" s="2" t="s">
        <v>1249</v>
      </c>
      <c r="N65" s="2" t="s">
        <v>1256</v>
      </c>
      <c r="O65" s="4">
        <v>42867</v>
      </c>
    </row>
    <row r="66" spans="1:15">
      <c r="A66" s="7">
        <v>1080101</v>
      </c>
      <c r="B66" s="7">
        <v>6.2</v>
      </c>
      <c r="C66" s="1" t="s">
        <v>322</v>
      </c>
      <c r="D66" s="1" t="s">
        <v>166</v>
      </c>
      <c r="E66" s="8">
        <v>3.2986301369863016</v>
      </c>
      <c r="F66" s="9">
        <v>5.7031999999999998</v>
      </c>
      <c r="G66" s="9">
        <v>49.680000000000035</v>
      </c>
      <c r="H66" s="9">
        <v>5.6382000000000003</v>
      </c>
      <c r="I66" s="9">
        <v>6.4999999999999503</v>
      </c>
      <c r="J66" s="1" t="s">
        <v>12</v>
      </c>
      <c r="K66" s="1" t="s">
        <v>89</v>
      </c>
      <c r="L66" s="3">
        <v>6.12</v>
      </c>
      <c r="M66" s="2" t="s">
        <v>323</v>
      </c>
      <c r="N66" s="2" t="s">
        <v>1089</v>
      </c>
      <c r="O66" s="4">
        <v>42867</v>
      </c>
    </row>
    <row r="67" spans="1:15">
      <c r="A67" s="7">
        <v>1080101</v>
      </c>
      <c r="B67" s="7">
        <v>6.2</v>
      </c>
      <c r="C67" s="1" t="s">
        <v>322</v>
      </c>
      <c r="D67" s="1" t="s">
        <v>166</v>
      </c>
      <c r="E67" s="8">
        <v>3.2986301369863016</v>
      </c>
      <c r="F67" s="9">
        <v>5.7031999999999998</v>
      </c>
      <c r="G67" s="9">
        <v>49.680000000000035</v>
      </c>
      <c r="H67" s="9">
        <v>5.6382000000000003</v>
      </c>
      <c r="I67" s="9">
        <v>6.4999999999999503</v>
      </c>
      <c r="J67" s="1" t="s">
        <v>12</v>
      </c>
      <c r="K67" s="1" t="s">
        <v>89</v>
      </c>
      <c r="L67" s="3">
        <v>6.12</v>
      </c>
      <c r="M67" s="2" t="s">
        <v>323</v>
      </c>
      <c r="N67" s="2" t="s">
        <v>1089</v>
      </c>
      <c r="O67" s="4">
        <v>42867</v>
      </c>
    </row>
    <row r="68" spans="1:15">
      <c r="A68" s="7">
        <v>1080101</v>
      </c>
      <c r="B68" s="7">
        <v>6.15</v>
      </c>
      <c r="C68" s="1" t="s">
        <v>322</v>
      </c>
      <c r="D68" s="1" t="s">
        <v>166</v>
      </c>
      <c r="E68" s="8">
        <v>3.2986301369863016</v>
      </c>
      <c r="F68" s="9">
        <v>5.7031999999999998</v>
      </c>
      <c r="G68" s="9">
        <v>44.680000000000049</v>
      </c>
      <c r="H68" s="9">
        <v>5.6382000000000003</v>
      </c>
      <c r="I68" s="9">
        <v>6.4999999999999503</v>
      </c>
      <c r="J68" s="1" t="s">
        <v>12</v>
      </c>
      <c r="K68" s="1" t="s">
        <v>89</v>
      </c>
      <c r="L68" s="3">
        <v>6.12</v>
      </c>
      <c r="M68" s="2" t="s">
        <v>323</v>
      </c>
      <c r="N68" s="2" t="s">
        <v>1089</v>
      </c>
      <c r="O68" s="4">
        <v>42867</v>
      </c>
    </row>
    <row r="69" spans="1:15">
      <c r="A69" s="7">
        <v>101662003</v>
      </c>
      <c r="B69" s="7">
        <v>6.06</v>
      </c>
      <c r="C69" s="1" t="s">
        <v>1109</v>
      </c>
      <c r="D69" s="1" t="s">
        <v>55</v>
      </c>
      <c r="E69" s="8">
        <v>1.6712328767123288</v>
      </c>
      <c r="F69" s="9">
        <v>6.0658000000000003</v>
      </c>
      <c r="G69" s="9">
        <v>-0.58000000000006935</v>
      </c>
      <c r="H69" s="9">
        <v>6.0137999999999998</v>
      </c>
      <c r="I69" s="9">
        <v>5.200000000000049</v>
      </c>
      <c r="J69" s="1" t="s">
        <v>12</v>
      </c>
      <c r="K69" s="1" t="s">
        <v>66</v>
      </c>
      <c r="L69" s="3">
        <v>4.1900000000000004</v>
      </c>
      <c r="M69" s="2" t="s">
        <v>290</v>
      </c>
      <c r="N69" s="2" t="s">
        <v>144</v>
      </c>
      <c r="O69" s="4">
        <v>42867</v>
      </c>
    </row>
    <row r="70" spans="1:15">
      <c r="A70" s="7">
        <v>101764019</v>
      </c>
      <c r="B70" s="7">
        <v>6.04</v>
      </c>
      <c r="C70" s="1" t="s">
        <v>3179</v>
      </c>
      <c r="D70" s="1" t="s">
        <v>31</v>
      </c>
      <c r="E70" s="8">
        <v>4.9616438356164387</v>
      </c>
      <c r="F70" s="9">
        <v>6.0198999999999998</v>
      </c>
      <c r="G70" s="9">
        <v>2.0100000000000229</v>
      </c>
      <c r="H70" s="9">
        <v>5.9936999999999996</v>
      </c>
      <c r="I70" s="9">
        <v>2.6200000000000223</v>
      </c>
      <c r="J70" s="1" t="s">
        <v>12</v>
      </c>
      <c r="K70" s="1" t="s">
        <v>66</v>
      </c>
      <c r="L70" s="3">
        <v>5.98</v>
      </c>
      <c r="M70" s="2" t="s">
        <v>2848</v>
      </c>
      <c r="N70" s="2" t="s">
        <v>2796</v>
      </c>
      <c r="O70" s="4">
        <v>42867</v>
      </c>
    </row>
    <row r="71" spans="1:15">
      <c r="A71" s="7">
        <v>1680206</v>
      </c>
      <c r="B71" s="7">
        <v>6</v>
      </c>
      <c r="C71" s="1" t="s">
        <v>1094</v>
      </c>
      <c r="D71" s="1" t="s">
        <v>31</v>
      </c>
      <c r="E71" s="8">
        <v>5.9479452054794519</v>
      </c>
      <c r="F71" s="9">
        <v>5.8536999999999999</v>
      </c>
      <c r="G71" s="9">
        <v>14.63000000000001</v>
      </c>
      <c r="H71" s="9">
        <v>5.8140999999999998</v>
      </c>
      <c r="I71" s="9">
        <v>3.960000000000008</v>
      </c>
      <c r="J71" s="1" t="s">
        <v>12</v>
      </c>
      <c r="K71" s="1" t="s">
        <v>89</v>
      </c>
      <c r="L71" s="3">
        <v>4.95</v>
      </c>
      <c r="M71" s="2" t="s">
        <v>373</v>
      </c>
      <c r="N71" s="2" t="s">
        <v>617</v>
      </c>
      <c r="O71" s="4">
        <v>42867</v>
      </c>
    </row>
    <row r="72" spans="1:15">
      <c r="A72" s="7">
        <v>1680206</v>
      </c>
      <c r="B72" s="7">
        <v>6</v>
      </c>
      <c r="C72" s="1" t="s">
        <v>1094</v>
      </c>
      <c r="D72" s="1" t="s">
        <v>31</v>
      </c>
      <c r="E72" s="8">
        <v>5.9479452054794519</v>
      </c>
      <c r="F72" s="9">
        <v>5.8536999999999999</v>
      </c>
      <c r="G72" s="9">
        <v>14.63000000000001</v>
      </c>
      <c r="H72" s="9">
        <v>5.8140999999999998</v>
      </c>
      <c r="I72" s="9">
        <v>3.960000000000008</v>
      </c>
      <c r="J72" s="1" t="s">
        <v>12</v>
      </c>
      <c r="K72" s="1" t="s">
        <v>89</v>
      </c>
      <c r="L72" s="3">
        <v>4.95</v>
      </c>
      <c r="M72" s="2" t="s">
        <v>373</v>
      </c>
      <c r="N72" s="2" t="s">
        <v>617</v>
      </c>
      <c r="O72" s="4">
        <v>42867</v>
      </c>
    </row>
    <row r="73" spans="1:15">
      <c r="A73" s="7">
        <v>1480226</v>
      </c>
      <c r="B73" s="7">
        <v>5.95</v>
      </c>
      <c r="C73" s="1" t="s">
        <v>1291</v>
      </c>
      <c r="D73" s="1" t="s">
        <v>55</v>
      </c>
      <c r="E73" s="8">
        <v>3.9479452054794519</v>
      </c>
      <c r="F73" s="9">
        <v>5.7152000000000003</v>
      </c>
      <c r="G73" s="9">
        <v>23.47999999999999</v>
      </c>
      <c r="H73" s="9">
        <v>5.6515000000000004</v>
      </c>
      <c r="I73" s="9">
        <v>6.3699999999999868</v>
      </c>
      <c r="J73" s="1" t="s">
        <v>12</v>
      </c>
      <c r="K73" s="1" t="s">
        <v>89</v>
      </c>
      <c r="L73" s="3">
        <v>7.49</v>
      </c>
      <c r="M73" s="2" t="s">
        <v>67</v>
      </c>
      <c r="N73" s="2" t="s">
        <v>362</v>
      </c>
      <c r="O73" s="4">
        <v>42867</v>
      </c>
    </row>
    <row r="74" spans="1:15">
      <c r="A74" s="7" t="s">
        <v>1069</v>
      </c>
      <c r="B74" s="7">
        <v>5.9</v>
      </c>
      <c r="C74" s="1" t="s">
        <v>3468</v>
      </c>
      <c r="D74" s="1" t="s">
        <v>55</v>
      </c>
      <c r="E74" s="8">
        <v>3.9945205479452053</v>
      </c>
      <c r="F74" s="9">
        <v>5.7214</v>
      </c>
      <c r="G74" s="9">
        <v>17.860000000000031</v>
      </c>
      <c r="H74" s="9">
        <v>5.6584000000000003</v>
      </c>
      <c r="I74" s="9">
        <v>6.2999999999999723</v>
      </c>
      <c r="J74" s="1" t="s">
        <v>12</v>
      </c>
      <c r="K74" s="1" t="s">
        <v>89</v>
      </c>
      <c r="L74" s="3">
        <v>7.4</v>
      </c>
      <c r="M74" s="2" t="s">
        <v>776</v>
      </c>
      <c r="N74" s="2" t="s">
        <v>831</v>
      </c>
      <c r="O74" s="4">
        <v>42867</v>
      </c>
    </row>
    <row r="75" spans="1:15">
      <c r="A75" s="7">
        <v>101560051</v>
      </c>
      <c r="B75" s="7">
        <v>5.9</v>
      </c>
      <c r="C75" s="1" t="s">
        <v>2230</v>
      </c>
      <c r="D75" s="1" t="s">
        <v>31</v>
      </c>
      <c r="E75" s="8">
        <v>1.3369863013698631</v>
      </c>
      <c r="F75" s="9">
        <v>5.8624000000000001</v>
      </c>
      <c r="G75" s="9">
        <v>3.76000000000003</v>
      </c>
      <c r="H75" s="9">
        <v>5.9188999999999998</v>
      </c>
      <c r="I75" s="9">
        <v>-5.6499999999999773</v>
      </c>
      <c r="J75" s="1" t="s">
        <v>41</v>
      </c>
      <c r="K75" s="1" t="s">
        <v>66</v>
      </c>
      <c r="L75" s="3">
        <v>5.7</v>
      </c>
      <c r="M75" s="2" t="s">
        <v>109</v>
      </c>
      <c r="N75" s="2" t="s">
        <v>277</v>
      </c>
      <c r="O75" s="4">
        <v>42867</v>
      </c>
    </row>
    <row r="76" spans="1:15">
      <c r="A76" s="7">
        <v>1680126</v>
      </c>
      <c r="B76" s="7">
        <v>5.9</v>
      </c>
      <c r="C76" s="1" t="s">
        <v>2155</v>
      </c>
      <c r="D76" s="1" t="s">
        <v>55</v>
      </c>
      <c r="E76" s="8">
        <v>5.8684931506849312</v>
      </c>
      <c r="F76" s="9">
        <v>5.7694000000000001</v>
      </c>
      <c r="G76" s="9">
        <v>13.060000000000027</v>
      </c>
      <c r="H76" s="9">
        <v>5.7328999999999999</v>
      </c>
      <c r="I76" s="9">
        <v>3.6500000000000199</v>
      </c>
      <c r="J76" s="1" t="s">
        <v>12</v>
      </c>
      <c r="K76" s="1" t="s">
        <v>89</v>
      </c>
      <c r="L76" s="3">
        <v>4</v>
      </c>
      <c r="M76" s="2" t="s">
        <v>159</v>
      </c>
      <c r="N76" s="2" t="s">
        <v>29</v>
      </c>
      <c r="O76" s="4">
        <v>42867</v>
      </c>
    </row>
    <row r="77" spans="1:15">
      <c r="A77" s="7">
        <v>101564065</v>
      </c>
      <c r="B77" s="7">
        <v>5.85</v>
      </c>
      <c r="C77" s="1" t="s">
        <v>3469</v>
      </c>
      <c r="D77" s="1" t="s">
        <v>55</v>
      </c>
      <c r="E77" s="8">
        <v>3.5452054794520547</v>
      </c>
      <c r="F77" s="9">
        <v>5.7698999999999998</v>
      </c>
      <c r="G77" s="9">
        <v>8.0099999999999838</v>
      </c>
      <c r="H77" s="9">
        <v>5.7168000000000001</v>
      </c>
      <c r="I77" s="9">
        <v>5.3099999999999703</v>
      </c>
      <c r="J77" s="1" t="s">
        <v>12</v>
      </c>
      <c r="K77" s="1" t="s">
        <v>66</v>
      </c>
      <c r="L77" s="3">
        <v>4.76</v>
      </c>
      <c r="M77" s="2" t="s">
        <v>19</v>
      </c>
      <c r="N77" s="2" t="s">
        <v>165</v>
      </c>
      <c r="O77" s="4">
        <v>42867</v>
      </c>
    </row>
    <row r="78" spans="1:15">
      <c r="A78" s="7">
        <v>101559063</v>
      </c>
      <c r="B78" s="7">
        <v>5.85</v>
      </c>
      <c r="C78" s="1" t="s">
        <v>2469</v>
      </c>
      <c r="D78" s="1" t="s">
        <v>11</v>
      </c>
      <c r="E78" s="8">
        <v>3.6246575342465754</v>
      </c>
      <c r="F78" s="9">
        <v>5.9010999999999996</v>
      </c>
      <c r="G78" s="9">
        <v>-5.1099999999999923</v>
      </c>
      <c r="H78" s="9">
        <v>5.8501000000000003</v>
      </c>
      <c r="I78" s="9">
        <v>5.0999999999999268</v>
      </c>
      <c r="J78" s="1" t="s">
        <v>12</v>
      </c>
      <c r="K78" s="1" t="s">
        <v>66</v>
      </c>
      <c r="L78" s="3">
        <v>4.38</v>
      </c>
      <c r="M78" s="2" t="s">
        <v>245</v>
      </c>
      <c r="N78" s="2" t="s">
        <v>214</v>
      </c>
      <c r="O78" s="4">
        <v>42867</v>
      </c>
    </row>
    <row r="79" spans="1:15">
      <c r="A79" s="7">
        <v>1280298</v>
      </c>
      <c r="B79" s="7">
        <v>5.85</v>
      </c>
      <c r="C79" s="1" t="s">
        <v>2669</v>
      </c>
      <c r="D79" s="1" t="s">
        <v>55</v>
      </c>
      <c r="E79" s="8">
        <v>2.3726027397260272</v>
      </c>
      <c r="F79" s="9">
        <v>5.7751000000000001</v>
      </c>
      <c r="G79" s="9">
        <v>7.4899999999999523</v>
      </c>
      <c r="H79" s="9">
        <v>5.7153999999999998</v>
      </c>
      <c r="I79" s="9">
        <v>5.9700000000000308</v>
      </c>
      <c r="J79" s="1" t="s">
        <v>12</v>
      </c>
      <c r="K79" s="1" t="s">
        <v>89</v>
      </c>
      <c r="L79" s="3">
        <v>7.45</v>
      </c>
      <c r="M79" s="2" t="s">
        <v>938</v>
      </c>
      <c r="N79" s="2" t="s">
        <v>321</v>
      </c>
      <c r="O79" s="4">
        <v>42867</v>
      </c>
    </row>
    <row r="80" spans="1:15">
      <c r="A80" s="7">
        <v>41672010</v>
      </c>
      <c r="B80" s="7">
        <v>5.81</v>
      </c>
      <c r="C80" s="1" t="s">
        <v>2681</v>
      </c>
      <c r="D80" s="1" t="s">
        <v>31</v>
      </c>
      <c r="E80" s="8">
        <v>0.22465753424657534</v>
      </c>
      <c r="F80" s="9">
        <v>5.8352000000000004</v>
      </c>
      <c r="G80" s="9">
        <v>-2.5200000000000777</v>
      </c>
      <c r="H80" s="9">
        <v>5.7626999999999997</v>
      </c>
      <c r="I80" s="9">
        <v>7.2500000000000675</v>
      </c>
      <c r="J80" s="1" t="s">
        <v>41</v>
      </c>
      <c r="K80" s="1" t="s">
        <v>13</v>
      </c>
      <c r="L80" s="3">
        <v>5.5</v>
      </c>
      <c r="M80" s="2" t="s">
        <v>1156</v>
      </c>
      <c r="N80" s="2" t="s">
        <v>1146</v>
      </c>
      <c r="O80" s="4">
        <v>42867</v>
      </c>
    </row>
    <row r="81" spans="1:15">
      <c r="A81" s="7" t="s">
        <v>3442</v>
      </c>
      <c r="B81" s="7">
        <v>5.8</v>
      </c>
      <c r="C81" s="1" t="s">
        <v>3470</v>
      </c>
      <c r="D81" s="1" t="s">
        <v>31</v>
      </c>
      <c r="E81" s="8">
        <v>3.7342465753424658</v>
      </c>
      <c r="F81" s="9">
        <v>5.77</v>
      </c>
      <c r="G81" s="9">
        <v>3.0000000000000249</v>
      </c>
      <c r="H81" s="9">
        <v>5.7413999999999996</v>
      </c>
      <c r="I81" s="9">
        <v>2.8599999999999959</v>
      </c>
      <c r="J81" s="1" t="s">
        <v>12</v>
      </c>
      <c r="K81" s="1" t="s">
        <v>206</v>
      </c>
      <c r="L81" s="3">
        <v>4.1900000000000004</v>
      </c>
      <c r="M81" s="2" t="s">
        <v>454</v>
      </c>
      <c r="N81" s="2" t="s">
        <v>107</v>
      </c>
      <c r="O81" s="4">
        <v>42867</v>
      </c>
    </row>
    <row r="82" spans="1:15">
      <c r="A82" s="7">
        <v>101754027</v>
      </c>
      <c r="B82" s="7">
        <v>5.8</v>
      </c>
      <c r="C82" s="1" t="s">
        <v>2605</v>
      </c>
      <c r="D82" s="1" t="s">
        <v>11</v>
      </c>
      <c r="E82" s="8">
        <v>4.8904109589041092</v>
      </c>
      <c r="F82" s="9">
        <v>5.6883999999999997</v>
      </c>
      <c r="G82" s="9">
        <v>11.160000000000014</v>
      </c>
      <c r="H82" s="9">
        <v>5.6485000000000003</v>
      </c>
      <c r="I82" s="9">
        <v>3.989999999999938</v>
      </c>
      <c r="J82" s="1" t="s">
        <v>12</v>
      </c>
      <c r="K82" s="1" t="s">
        <v>66</v>
      </c>
      <c r="L82" s="3">
        <v>5.0599999999999996</v>
      </c>
      <c r="M82" s="2" t="s">
        <v>2606</v>
      </c>
      <c r="N82" s="2" t="s">
        <v>2581</v>
      </c>
      <c r="O82" s="4">
        <v>42867</v>
      </c>
    </row>
    <row r="83" spans="1:15">
      <c r="A83" s="7">
        <v>101564011</v>
      </c>
      <c r="B83" s="7">
        <v>5.8</v>
      </c>
      <c r="C83" s="1" t="s">
        <v>1433</v>
      </c>
      <c r="D83" s="1" t="s">
        <v>55</v>
      </c>
      <c r="E83" s="8">
        <v>2.956164383561644</v>
      </c>
      <c r="F83" s="9">
        <v>5.609</v>
      </c>
      <c r="G83" s="9">
        <v>19.099999999999984</v>
      </c>
      <c r="H83" s="9">
        <v>5.5590000000000002</v>
      </c>
      <c r="I83" s="9">
        <v>4.9999999999999822</v>
      </c>
      <c r="J83" s="1" t="s">
        <v>12</v>
      </c>
      <c r="K83" s="1" t="s">
        <v>66</v>
      </c>
      <c r="L83" s="3">
        <v>5.78</v>
      </c>
      <c r="M83" s="2" t="s">
        <v>339</v>
      </c>
      <c r="N83" s="2" t="s">
        <v>112</v>
      </c>
      <c r="O83" s="4">
        <v>42867</v>
      </c>
    </row>
    <row r="84" spans="1:15">
      <c r="A84" s="7">
        <v>11764008</v>
      </c>
      <c r="B84" s="7">
        <v>5.8</v>
      </c>
      <c r="C84" s="1" t="s">
        <v>3471</v>
      </c>
      <c r="D84" s="1" t="s">
        <v>55</v>
      </c>
      <c r="E84" s="8">
        <v>0.50958904109589043</v>
      </c>
      <c r="F84" s="9">
        <v>5.6383000000000001</v>
      </c>
      <c r="G84" s="9">
        <v>16.169999999999973</v>
      </c>
      <c r="H84" s="9">
        <v>5.6032999999999999</v>
      </c>
      <c r="I84" s="9">
        <v>3.5000000000000142</v>
      </c>
      <c r="J84" s="1" t="s">
        <v>12</v>
      </c>
      <c r="K84" s="1" t="s">
        <v>13</v>
      </c>
      <c r="L84" s="3">
        <v>5.18</v>
      </c>
      <c r="M84" s="2" t="s">
        <v>2054</v>
      </c>
      <c r="N84" s="2" t="s">
        <v>2032</v>
      </c>
      <c r="O84" s="4">
        <v>42867</v>
      </c>
    </row>
    <row r="85" spans="1:15">
      <c r="A85" s="7">
        <v>11697010</v>
      </c>
      <c r="B85" s="7">
        <v>5.8</v>
      </c>
      <c r="C85" s="1" t="s">
        <v>1858</v>
      </c>
      <c r="D85" s="1" t="s">
        <v>31</v>
      </c>
      <c r="E85" s="8">
        <v>0.33424657534246577</v>
      </c>
      <c r="F85" s="9">
        <v>5.5343999999999998</v>
      </c>
      <c r="G85" s="9">
        <v>26.560000000000006</v>
      </c>
      <c r="H85" s="9">
        <v>5.5369999999999999</v>
      </c>
      <c r="I85" s="9">
        <v>-0.26000000000001577</v>
      </c>
      <c r="J85" s="1" t="s">
        <v>41</v>
      </c>
      <c r="K85" s="1" t="s">
        <v>13</v>
      </c>
      <c r="L85" s="3">
        <v>5</v>
      </c>
      <c r="M85" s="2" t="s">
        <v>1825</v>
      </c>
      <c r="N85" s="2" t="s">
        <v>1719</v>
      </c>
      <c r="O85" s="4">
        <v>42867</v>
      </c>
    </row>
    <row r="86" spans="1:15">
      <c r="A86" s="7">
        <v>11697010</v>
      </c>
      <c r="B86" s="7">
        <v>5.8</v>
      </c>
      <c r="C86" s="1" t="s">
        <v>1858</v>
      </c>
      <c r="D86" s="1" t="s">
        <v>31</v>
      </c>
      <c r="E86" s="8">
        <v>0.33424657534246577</v>
      </c>
      <c r="F86" s="9">
        <v>5.5343999999999998</v>
      </c>
      <c r="G86" s="9">
        <v>26.560000000000006</v>
      </c>
      <c r="H86" s="9">
        <v>5.5369999999999999</v>
      </c>
      <c r="I86" s="9">
        <v>-0.26000000000001577</v>
      </c>
      <c r="J86" s="1" t="s">
        <v>41</v>
      </c>
      <c r="K86" s="1" t="s">
        <v>13</v>
      </c>
      <c r="L86" s="3">
        <v>5</v>
      </c>
      <c r="M86" s="2" t="s">
        <v>1825</v>
      </c>
      <c r="N86" s="2" t="s">
        <v>1719</v>
      </c>
      <c r="O86" s="4">
        <v>42867</v>
      </c>
    </row>
    <row r="87" spans="1:15">
      <c r="A87" s="7">
        <v>11697010</v>
      </c>
      <c r="B87" s="7">
        <v>5.8</v>
      </c>
      <c r="C87" s="1" t="s">
        <v>1858</v>
      </c>
      <c r="D87" s="1" t="s">
        <v>31</v>
      </c>
      <c r="E87" s="8">
        <v>0.33424657534246577</v>
      </c>
      <c r="F87" s="9">
        <v>5.5343999999999998</v>
      </c>
      <c r="G87" s="9">
        <v>26.560000000000006</v>
      </c>
      <c r="H87" s="9">
        <v>5.5369999999999999</v>
      </c>
      <c r="I87" s="9">
        <v>-0.26000000000001577</v>
      </c>
      <c r="J87" s="1" t="s">
        <v>41</v>
      </c>
      <c r="K87" s="1" t="s">
        <v>13</v>
      </c>
      <c r="L87" s="3">
        <v>5</v>
      </c>
      <c r="M87" s="2" t="s">
        <v>1825</v>
      </c>
      <c r="N87" s="2" t="s">
        <v>1719</v>
      </c>
      <c r="O87" s="4">
        <v>42867</v>
      </c>
    </row>
    <row r="88" spans="1:15">
      <c r="A88" s="7">
        <v>1280281</v>
      </c>
      <c r="B88" s="7">
        <v>5.8</v>
      </c>
      <c r="C88" s="1" t="s">
        <v>2395</v>
      </c>
      <c r="D88" s="1" t="s">
        <v>55</v>
      </c>
      <c r="E88" s="8">
        <v>1.3369863013698631</v>
      </c>
      <c r="F88" s="9">
        <v>5.3171999999999997</v>
      </c>
      <c r="G88" s="9">
        <v>48.280000000000015</v>
      </c>
      <c r="H88" s="9">
        <v>5.2751999999999999</v>
      </c>
      <c r="I88" s="9">
        <v>4.1999999999999815</v>
      </c>
      <c r="J88" s="1" t="s">
        <v>12</v>
      </c>
      <c r="K88" s="1" t="s">
        <v>89</v>
      </c>
      <c r="L88" s="3">
        <v>7.4</v>
      </c>
      <c r="M88" s="2" t="s">
        <v>316</v>
      </c>
      <c r="N88" s="2" t="s">
        <v>317</v>
      </c>
      <c r="O88" s="4">
        <v>42867</v>
      </c>
    </row>
    <row r="89" spans="1:15">
      <c r="A89" s="7">
        <v>1280019</v>
      </c>
      <c r="B89" s="7">
        <v>5.8</v>
      </c>
      <c r="C89" s="1" t="s">
        <v>3472</v>
      </c>
      <c r="D89" s="1" t="s">
        <v>55</v>
      </c>
      <c r="E89" s="8">
        <v>0.78630136986301369</v>
      </c>
      <c r="F89" s="9">
        <v>5.4322999999999997</v>
      </c>
      <c r="G89" s="9">
        <v>36.77000000000001</v>
      </c>
      <c r="H89" s="9">
        <v>5.3673999999999999</v>
      </c>
      <c r="I89" s="9">
        <v>6.4899999999999736</v>
      </c>
      <c r="J89" s="1" t="s">
        <v>12</v>
      </c>
      <c r="K89" s="1" t="s">
        <v>89</v>
      </c>
      <c r="L89" s="3">
        <v>8.5</v>
      </c>
      <c r="M89" s="2" t="s">
        <v>517</v>
      </c>
      <c r="N89" s="2" t="s">
        <v>903</v>
      </c>
      <c r="O89" s="4">
        <v>42867</v>
      </c>
    </row>
    <row r="90" spans="1:15">
      <c r="A90" s="7" t="s">
        <v>1422</v>
      </c>
      <c r="B90" s="7">
        <v>5.75</v>
      </c>
      <c r="C90" s="1" t="s">
        <v>1424</v>
      </c>
      <c r="D90" s="1" t="s">
        <v>55</v>
      </c>
      <c r="E90" s="8">
        <v>2.8465753424657536</v>
      </c>
      <c r="F90" s="9">
        <v>5.61</v>
      </c>
      <c r="G90" s="9">
        <v>13.999999999999968</v>
      </c>
      <c r="H90" s="9">
        <v>5.5921000000000003</v>
      </c>
      <c r="I90" s="9">
        <v>1.7900000000000027</v>
      </c>
      <c r="J90" s="1" t="s">
        <v>12</v>
      </c>
      <c r="K90" s="1" t="s">
        <v>89</v>
      </c>
      <c r="L90" s="3">
        <v>6.58</v>
      </c>
      <c r="M90" s="2" t="s">
        <v>753</v>
      </c>
      <c r="N90" s="2" t="s">
        <v>347</v>
      </c>
      <c r="O90" s="4">
        <v>42867</v>
      </c>
    </row>
    <row r="91" spans="1:15">
      <c r="A91" s="7">
        <v>1680134</v>
      </c>
      <c r="B91" s="7">
        <v>5.72</v>
      </c>
      <c r="C91" s="1" t="s">
        <v>614</v>
      </c>
      <c r="D91" s="1" t="s">
        <v>55</v>
      </c>
      <c r="E91" s="8">
        <v>5.8849315068493153</v>
      </c>
      <c r="F91" s="9">
        <v>5.6707000000000001</v>
      </c>
      <c r="G91" s="9">
        <v>4.9299999999999677</v>
      </c>
      <c r="H91" s="9">
        <v>5.6342999999999996</v>
      </c>
      <c r="I91" s="9">
        <v>3.6400000000000432</v>
      </c>
      <c r="J91" s="1" t="s">
        <v>12</v>
      </c>
      <c r="K91" s="1" t="s">
        <v>89</v>
      </c>
      <c r="L91" s="3">
        <v>3.98</v>
      </c>
      <c r="M91" s="2" t="s">
        <v>685</v>
      </c>
      <c r="N91" s="2" t="s">
        <v>65</v>
      </c>
      <c r="O91" s="4">
        <v>42867</v>
      </c>
    </row>
    <row r="92" spans="1:15">
      <c r="A92" s="7" t="s">
        <v>3443</v>
      </c>
      <c r="B92" s="7">
        <v>5.71</v>
      </c>
      <c r="C92" s="1" t="s">
        <v>3473</v>
      </c>
      <c r="D92" s="1" t="s">
        <v>55</v>
      </c>
      <c r="E92" s="8">
        <v>6.3232876712328769</v>
      </c>
      <c r="F92" s="9">
        <v>5.5987</v>
      </c>
      <c r="G92" s="9">
        <v>11.129999999999995</v>
      </c>
      <c r="H92" s="9">
        <v>5.5651999999999999</v>
      </c>
      <c r="I92" s="9">
        <v>3.3500000000000085</v>
      </c>
      <c r="J92" s="1" t="s">
        <v>12</v>
      </c>
      <c r="K92" s="1" t="s">
        <v>89</v>
      </c>
      <c r="L92" s="3">
        <v>3.5</v>
      </c>
      <c r="M92" s="2" t="s">
        <v>1465</v>
      </c>
      <c r="N92" s="2" t="s">
        <v>1288</v>
      </c>
      <c r="O92" s="4">
        <v>42867</v>
      </c>
    </row>
    <row r="93" spans="1:15">
      <c r="A93" s="7" t="s">
        <v>3444</v>
      </c>
      <c r="B93" s="7">
        <v>5.7</v>
      </c>
      <c r="C93" s="1" t="s">
        <v>3474</v>
      </c>
      <c r="D93" s="1" t="s">
        <v>31</v>
      </c>
      <c r="E93" s="8">
        <v>6.0739726027397261</v>
      </c>
      <c r="F93" s="9">
        <v>5.5823</v>
      </c>
      <c r="G93" s="9">
        <v>11.770000000000014</v>
      </c>
      <c r="H93" s="9">
        <v>5.5468000000000002</v>
      </c>
      <c r="I93" s="9">
        <v>3.5499999999999865</v>
      </c>
      <c r="J93" s="1" t="s">
        <v>12</v>
      </c>
      <c r="K93" s="1" t="s">
        <v>89</v>
      </c>
      <c r="L93" s="3">
        <v>4.26</v>
      </c>
      <c r="M93" s="2" t="s">
        <v>1087</v>
      </c>
      <c r="N93" s="2" t="s">
        <v>1048</v>
      </c>
      <c r="O93" s="4">
        <v>42867</v>
      </c>
    </row>
    <row r="94" spans="1:15">
      <c r="A94" s="7" t="s">
        <v>2129</v>
      </c>
      <c r="B94" s="7">
        <v>5.7</v>
      </c>
      <c r="C94" s="1" t="s">
        <v>2130</v>
      </c>
      <c r="D94" s="1" t="s">
        <v>55</v>
      </c>
      <c r="E94" s="8">
        <v>0.54520547945205478</v>
      </c>
      <c r="F94" s="9">
        <v>5.3940999999999999</v>
      </c>
      <c r="G94" s="9">
        <v>30.590000000000028</v>
      </c>
      <c r="H94" s="9">
        <v>5.3974000000000002</v>
      </c>
      <c r="I94" s="9">
        <v>-0.33000000000003027</v>
      </c>
      <c r="J94" s="1" t="s">
        <v>18</v>
      </c>
      <c r="K94" s="1" t="s">
        <v>206</v>
      </c>
      <c r="L94" s="3">
        <v>5.8</v>
      </c>
      <c r="M94" s="2" t="s">
        <v>832</v>
      </c>
      <c r="N94" s="2" t="s">
        <v>209</v>
      </c>
      <c r="O94" s="4">
        <v>42867</v>
      </c>
    </row>
    <row r="95" spans="1:15">
      <c r="A95" s="7" t="s">
        <v>2129</v>
      </c>
      <c r="B95" s="7">
        <v>5.7</v>
      </c>
      <c r="C95" s="1" t="s">
        <v>2130</v>
      </c>
      <c r="D95" s="1" t="s">
        <v>55</v>
      </c>
      <c r="E95" s="8">
        <v>0.54520547945205478</v>
      </c>
      <c r="F95" s="9">
        <v>5.3940999999999999</v>
      </c>
      <c r="G95" s="9">
        <v>30.590000000000028</v>
      </c>
      <c r="H95" s="9">
        <v>5.3974000000000002</v>
      </c>
      <c r="I95" s="9">
        <v>-0.33000000000003027</v>
      </c>
      <c r="J95" s="1" t="s">
        <v>18</v>
      </c>
      <c r="K95" s="1" t="s">
        <v>206</v>
      </c>
      <c r="L95" s="3">
        <v>5.8</v>
      </c>
      <c r="M95" s="2" t="s">
        <v>832</v>
      </c>
      <c r="N95" s="2" t="s">
        <v>209</v>
      </c>
      <c r="O95" s="4">
        <v>42867</v>
      </c>
    </row>
    <row r="96" spans="1:15">
      <c r="A96" s="7">
        <v>101754027</v>
      </c>
      <c r="B96" s="7">
        <v>5.7</v>
      </c>
      <c r="C96" s="1" t="s">
        <v>2605</v>
      </c>
      <c r="D96" s="1" t="s">
        <v>11</v>
      </c>
      <c r="E96" s="8">
        <v>4.8904109589041092</v>
      </c>
      <c r="F96" s="9">
        <v>5.6883999999999997</v>
      </c>
      <c r="G96" s="9">
        <v>1.1600000000000499</v>
      </c>
      <c r="H96" s="9">
        <v>5.6485000000000003</v>
      </c>
      <c r="I96" s="9">
        <v>3.989999999999938</v>
      </c>
      <c r="J96" s="1" t="s">
        <v>12</v>
      </c>
      <c r="K96" s="1" t="s">
        <v>66</v>
      </c>
      <c r="L96" s="3">
        <v>5.0599999999999996</v>
      </c>
      <c r="M96" s="2" t="s">
        <v>2606</v>
      </c>
      <c r="N96" s="2" t="s">
        <v>2581</v>
      </c>
      <c r="O96" s="4">
        <v>42867</v>
      </c>
    </row>
    <row r="97" spans="1:15">
      <c r="A97" s="7">
        <v>101665003</v>
      </c>
      <c r="B97" s="7">
        <v>5.7</v>
      </c>
      <c r="C97" s="1" t="s">
        <v>2812</v>
      </c>
      <c r="D97" s="1" t="s">
        <v>55</v>
      </c>
      <c r="E97" s="8">
        <v>2.043835616438356</v>
      </c>
      <c r="F97" s="9">
        <v>5.3362999999999996</v>
      </c>
      <c r="G97" s="9">
        <v>36.370000000000061</v>
      </c>
      <c r="H97" s="9">
        <v>5.3346</v>
      </c>
      <c r="I97" s="9">
        <v>0.16999999999995907</v>
      </c>
      <c r="J97" s="1" t="s">
        <v>256</v>
      </c>
      <c r="K97" s="1" t="s">
        <v>66</v>
      </c>
      <c r="L97" s="3">
        <v>4</v>
      </c>
      <c r="M97" s="2" t="s">
        <v>1039</v>
      </c>
      <c r="N97" s="2" t="s">
        <v>1036</v>
      </c>
      <c r="O97" s="4">
        <v>42867</v>
      </c>
    </row>
    <row r="98" spans="1:15">
      <c r="A98" s="7">
        <v>101665003</v>
      </c>
      <c r="B98" s="7">
        <v>5.7</v>
      </c>
      <c r="C98" s="1" t="s">
        <v>2812</v>
      </c>
      <c r="D98" s="1" t="s">
        <v>55</v>
      </c>
      <c r="E98" s="8">
        <v>2.043835616438356</v>
      </c>
      <c r="F98" s="9">
        <v>5.3362999999999996</v>
      </c>
      <c r="G98" s="9">
        <v>36.370000000000061</v>
      </c>
      <c r="H98" s="9">
        <v>5.3346</v>
      </c>
      <c r="I98" s="9">
        <v>0.16999999999995907</v>
      </c>
      <c r="J98" s="1" t="s">
        <v>256</v>
      </c>
      <c r="K98" s="1" t="s">
        <v>66</v>
      </c>
      <c r="L98" s="3">
        <v>4</v>
      </c>
      <c r="M98" s="2" t="s">
        <v>1039</v>
      </c>
      <c r="N98" s="2" t="s">
        <v>1036</v>
      </c>
      <c r="O98" s="4">
        <v>42867</v>
      </c>
    </row>
    <row r="99" spans="1:15">
      <c r="A99" s="7">
        <v>101559065</v>
      </c>
      <c r="B99" s="7">
        <v>5.7</v>
      </c>
      <c r="C99" s="1" t="s">
        <v>694</v>
      </c>
      <c r="D99" s="1" t="s">
        <v>11</v>
      </c>
      <c r="E99" s="8">
        <v>3.6273972602739728</v>
      </c>
      <c r="F99" s="9">
        <v>5.6627000000000001</v>
      </c>
      <c r="G99" s="9">
        <v>3.7300000000000111</v>
      </c>
      <c r="H99" s="9">
        <v>5.6269</v>
      </c>
      <c r="I99" s="9">
        <v>3.5800000000000054</v>
      </c>
      <c r="J99" s="1" t="s">
        <v>18</v>
      </c>
      <c r="K99" s="1" t="s">
        <v>66</v>
      </c>
      <c r="L99" s="3">
        <v>4.05</v>
      </c>
      <c r="M99" s="2" t="s">
        <v>181</v>
      </c>
      <c r="N99" s="2" t="s">
        <v>409</v>
      </c>
      <c r="O99" s="4">
        <v>42867</v>
      </c>
    </row>
    <row r="100" spans="1:15">
      <c r="A100" s="7">
        <v>1680251</v>
      </c>
      <c r="B100" s="7">
        <v>5.7</v>
      </c>
      <c r="C100" s="1" t="s">
        <v>2510</v>
      </c>
      <c r="D100" s="1" t="s">
        <v>31</v>
      </c>
      <c r="E100" s="8">
        <v>6.0739726027397261</v>
      </c>
      <c r="F100" s="9">
        <v>5.5823</v>
      </c>
      <c r="G100" s="9">
        <v>11.770000000000014</v>
      </c>
      <c r="H100" s="9">
        <v>5.5468000000000002</v>
      </c>
      <c r="I100" s="9">
        <v>3.5499999999999865</v>
      </c>
      <c r="J100" s="1" t="s">
        <v>12</v>
      </c>
      <c r="K100" s="1" t="s">
        <v>89</v>
      </c>
      <c r="L100" s="3">
        <v>4.26</v>
      </c>
      <c r="M100" s="2" t="s">
        <v>1066</v>
      </c>
      <c r="N100" s="2" t="s">
        <v>1048</v>
      </c>
      <c r="O100" s="4">
        <v>42867</v>
      </c>
    </row>
    <row r="101" spans="1:15">
      <c r="A101" s="7">
        <v>1280285</v>
      </c>
      <c r="B101" s="7">
        <v>5.69</v>
      </c>
      <c r="C101" s="1" t="s">
        <v>2100</v>
      </c>
      <c r="D101" s="1" t="s">
        <v>55</v>
      </c>
      <c r="E101" s="8">
        <v>3.3452054794520549</v>
      </c>
      <c r="F101" s="9">
        <v>5.5936000000000003</v>
      </c>
      <c r="G101" s="9">
        <v>9.6400000000000041</v>
      </c>
      <c r="H101" s="9">
        <v>5.5293000000000001</v>
      </c>
      <c r="I101" s="9">
        <v>6.4300000000000246</v>
      </c>
      <c r="J101" s="1" t="s">
        <v>12</v>
      </c>
      <c r="K101" s="1" t="s">
        <v>89</v>
      </c>
      <c r="L101" s="3">
        <v>7.46</v>
      </c>
      <c r="M101" s="2" t="s">
        <v>93</v>
      </c>
      <c r="N101" s="2" t="s">
        <v>545</v>
      </c>
      <c r="O101" s="4">
        <v>42867</v>
      </c>
    </row>
    <row r="102" spans="1:15">
      <c r="A102" s="7" t="s">
        <v>2422</v>
      </c>
      <c r="B102" s="7">
        <v>5.68</v>
      </c>
      <c r="C102" s="1" t="s">
        <v>2436</v>
      </c>
      <c r="D102" s="1" t="s">
        <v>55</v>
      </c>
      <c r="E102" s="8">
        <v>3.3452054794520549</v>
      </c>
      <c r="F102" s="9">
        <v>5.5936000000000003</v>
      </c>
      <c r="G102" s="9">
        <v>8.6399999999999366</v>
      </c>
      <c r="H102" s="9">
        <v>5.5293000000000001</v>
      </c>
      <c r="I102" s="9">
        <v>6.4300000000000246</v>
      </c>
      <c r="J102" s="1" t="s">
        <v>12</v>
      </c>
      <c r="K102" s="1" t="s">
        <v>89</v>
      </c>
      <c r="L102" s="3">
        <v>7.46</v>
      </c>
      <c r="M102" s="2" t="s">
        <v>549</v>
      </c>
      <c r="N102" s="2" t="s">
        <v>545</v>
      </c>
      <c r="O102" s="4">
        <v>42867</v>
      </c>
    </row>
    <row r="103" spans="1:15">
      <c r="A103" s="7">
        <v>101466004</v>
      </c>
      <c r="B103" s="7">
        <v>5.65</v>
      </c>
      <c r="C103" s="1" t="s">
        <v>2769</v>
      </c>
      <c r="D103" s="1" t="s">
        <v>55</v>
      </c>
      <c r="E103" s="8">
        <v>2.1095890410958904</v>
      </c>
      <c r="F103" s="9">
        <v>5.4494999999999996</v>
      </c>
      <c r="G103" s="9">
        <v>20.050000000000079</v>
      </c>
      <c r="H103" s="9">
        <v>5.3776000000000002</v>
      </c>
      <c r="I103" s="9">
        <v>7.1899999999999409</v>
      </c>
      <c r="J103" s="1" t="s">
        <v>12</v>
      </c>
      <c r="K103" s="1" t="s">
        <v>66</v>
      </c>
      <c r="L103" s="3">
        <v>6.98</v>
      </c>
      <c r="M103" s="2" t="s">
        <v>345</v>
      </c>
      <c r="N103" s="2" t="s">
        <v>346</v>
      </c>
      <c r="O103" s="4">
        <v>42867</v>
      </c>
    </row>
    <row r="104" spans="1:15">
      <c r="A104" s="7">
        <v>1580072</v>
      </c>
      <c r="B104" s="7">
        <v>5.65</v>
      </c>
      <c r="C104" s="1" t="s">
        <v>2520</v>
      </c>
      <c r="D104" s="1" t="s">
        <v>55</v>
      </c>
      <c r="E104" s="8">
        <v>4.9643835616438352</v>
      </c>
      <c r="F104" s="9">
        <v>5.6143000000000001</v>
      </c>
      <c r="G104" s="9">
        <v>3.5700000000000287</v>
      </c>
      <c r="H104" s="9">
        <v>5.5671999999999997</v>
      </c>
      <c r="I104" s="9">
        <v>4.7100000000000364</v>
      </c>
      <c r="J104" s="1" t="s">
        <v>12</v>
      </c>
      <c r="K104" s="1" t="s">
        <v>89</v>
      </c>
      <c r="L104" s="3">
        <v>6.01</v>
      </c>
      <c r="M104" s="2" t="s">
        <v>15</v>
      </c>
      <c r="N104" s="2" t="s">
        <v>472</v>
      </c>
      <c r="O104" s="4">
        <v>42867</v>
      </c>
    </row>
    <row r="105" spans="1:15">
      <c r="A105" s="7">
        <v>41754010</v>
      </c>
      <c r="B105" s="7">
        <v>5.64</v>
      </c>
      <c r="C105" s="1" t="s">
        <v>2844</v>
      </c>
      <c r="D105" s="1" t="s">
        <v>11</v>
      </c>
      <c r="E105" s="8">
        <v>0.8849315068493151</v>
      </c>
      <c r="F105" s="9">
        <v>5.6284000000000001</v>
      </c>
      <c r="G105" s="9">
        <v>1.1599999999999611</v>
      </c>
      <c r="H105" s="9">
        <v>5.6951000000000001</v>
      </c>
      <c r="I105" s="9">
        <v>-6.6699999999999982</v>
      </c>
      <c r="J105" s="1" t="s">
        <v>18</v>
      </c>
      <c r="K105" s="1" t="s">
        <v>13</v>
      </c>
      <c r="L105" s="3">
        <v>5.35</v>
      </c>
      <c r="M105" s="2" t="s">
        <v>2610</v>
      </c>
      <c r="N105" s="2" t="s">
        <v>2568</v>
      </c>
      <c r="O105" s="4">
        <v>42867</v>
      </c>
    </row>
    <row r="106" spans="1:15">
      <c r="A106" s="7">
        <v>1580072</v>
      </c>
      <c r="B106" s="7">
        <v>5.63</v>
      </c>
      <c r="C106" s="1" t="s">
        <v>2520</v>
      </c>
      <c r="D106" s="1" t="s">
        <v>55</v>
      </c>
      <c r="E106" s="8">
        <v>4.9643835616438352</v>
      </c>
      <c r="F106" s="9">
        <v>5.6143000000000001</v>
      </c>
      <c r="G106" s="9">
        <v>1.5699999999999825</v>
      </c>
      <c r="H106" s="9">
        <v>5.5671999999999997</v>
      </c>
      <c r="I106" s="9">
        <v>4.7100000000000364</v>
      </c>
      <c r="J106" s="1" t="s">
        <v>12</v>
      </c>
      <c r="K106" s="1" t="s">
        <v>89</v>
      </c>
      <c r="L106" s="3">
        <v>6.01</v>
      </c>
      <c r="M106" s="2" t="s">
        <v>15</v>
      </c>
      <c r="N106" s="2" t="s">
        <v>472</v>
      </c>
      <c r="O106" s="4">
        <v>42867</v>
      </c>
    </row>
    <row r="107" spans="1:15">
      <c r="A107" s="7">
        <v>101760007</v>
      </c>
      <c r="B107" s="7">
        <v>5.6</v>
      </c>
      <c r="C107" s="1" t="s">
        <v>2527</v>
      </c>
      <c r="D107" s="1" t="s">
        <v>11</v>
      </c>
      <c r="E107" s="8">
        <v>2.8273972602739725</v>
      </c>
      <c r="F107" s="9">
        <v>5.4676999999999998</v>
      </c>
      <c r="G107" s="9">
        <v>13.229999999999986</v>
      </c>
      <c r="H107" s="9">
        <v>5.4459</v>
      </c>
      <c r="I107" s="9">
        <v>2.179999999999982</v>
      </c>
      <c r="J107" s="1" t="s">
        <v>12</v>
      </c>
      <c r="K107" s="1" t="s">
        <v>66</v>
      </c>
      <c r="L107" s="3">
        <v>4.9000000000000004</v>
      </c>
      <c r="M107" s="2" t="s">
        <v>2342</v>
      </c>
      <c r="N107" s="2" t="s">
        <v>2261</v>
      </c>
      <c r="O107" s="4">
        <v>42867</v>
      </c>
    </row>
    <row r="108" spans="1:15">
      <c r="A108" s="7">
        <v>101664068</v>
      </c>
      <c r="B108" s="7">
        <v>5.6</v>
      </c>
      <c r="C108" s="1" t="s">
        <v>3386</v>
      </c>
      <c r="D108" s="1" t="s">
        <v>55</v>
      </c>
      <c r="E108" s="8">
        <v>2.504109589041096</v>
      </c>
      <c r="F108" s="9">
        <v>5.4230999999999998</v>
      </c>
      <c r="G108" s="9">
        <v>17.689999999999984</v>
      </c>
      <c r="H108" s="9">
        <v>5.3605</v>
      </c>
      <c r="I108" s="9">
        <v>6.2599999999999767</v>
      </c>
      <c r="J108" s="1" t="s">
        <v>12</v>
      </c>
      <c r="K108" s="1" t="s">
        <v>66</v>
      </c>
      <c r="L108" s="3">
        <v>3.3</v>
      </c>
      <c r="M108" s="2" t="s">
        <v>1580</v>
      </c>
      <c r="N108" s="2" t="s">
        <v>1604</v>
      </c>
      <c r="O108" s="4">
        <v>42867</v>
      </c>
    </row>
    <row r="109" spans="1:15">
      <c r="A109" s="7">
        <v>1480109</v>
      </c>
      <c r="B109" s="7">
        <v>5.6</v>
      </c>
      <c r="C109" s="1" t="s">
        <v>541</v>
      </c>
      <c r="D109" s="1" t="s">
        <v>31</v>
      </c>
      <c r="E109" s="8">
        <v>3.8520547945205479</v>
      </c>
      <c r="F109" s="9">
        <v>5.5523999999999996</v>
      </c>
      <c r="G109" s="9">
        <v>4.7600000000000087</v>
      </c>
      <c r="H109" s="9">
        <v>5.4962999999999997</v>
      </c>
      <c r="I109" s="9">
        <v>5.6099999999999817</v>
      </c>
      <c r="J109" s="1" t="s">
        <v>12</v>
      </c>
      <c r="K109" s="1" t="s">
        <v>89</v>
      </c>
      <c r="L109" s="3">
        <v>7.36</v>
      </c>
      <c r="M109" s="2" t="s">
        <v>531</v>
      </c>
      <c r="N109" s="2" t="s">
        <v>196</v>
      </c>
      <c r="O109" s="4">
        <v>42867</v>
      </c>
    </row>
    <row r="110" spans="1:15">
      <c r="A110" s="7">
        <v>1380235</v>
      </c>
      <c r="B110" s="7">
        <v>5.6</v>
      </c>
      <c r="C110" s="1" t="s">
        <v>3475</v>
      </c>
      <c r="D110" s="1" t="s">
        <v>55</v>
      </c>
      <c r="E110" s="8">
        <v>2.1835616438356165</v>
      </c>
      <c r="F110" s="9">
        <v>5.5056000000000003</v>
      </c>
      <c r="G110" s="9">
        <v>9.4399999999999373</v>
      </c>
      <c r="H110" s="9">
        <v>5.4431000000000003</v>
      </c>
      <c r="I110" s="9">
        <v>6.25</v>
      </c>
      <c r="J110" s="1" t="s">
        <v>12</v>
      </c>
      <c r="K110" s="1" t="s">
        <v>89</v>
      </c>
      <c r="L110" s="3">
        <v>6.5</v>
      </c>
      <c r="M110" s="2" t="s">
        <v>2099</v>
      </c>
      <c r="N110" s="2" t="s">
        <v>264</v>
      </c>
      <c r="O110" s="4">
        <v>42867</v>
      </c>
    </row>
    <row r="111" spans="1:15">
      <c r="A111" s="7">
        <v>1380112</v>
      </c>
      <c r="B111" s="7">
        <v>5.6</v>
      </c>
      <c r="C111" s="1" t="s">
        <v>672</v>
      </c>
      <c r="D111" s="1" t="s">
        <v>55</v>
      </c>
      <c r="E111" s="8">
        <v>2.8383561643835615</v>
      </c>
      <c r="F111" s="9">
        <v>5.5590000000000002</v>
      </c>
      <c r="G111" s="9">
        <v>4.0999999999999481</v>
      </c>
      <c r="H111" s="9">
        <v>5.4912000000000001</v>
      </c>
      <c r="I111" s="9">
        <v>6.7800000000000082</v>
      </c>
      <c r="J111" s="1" t="s">
        <v>12</v>
      </c>
      <c r="K111" s="1" t="s">
        <v>89</v>
      </c>
      <c r="L111" s="3">
        <v>6.2</v>
      </c>
      <c r="M111" s="2" t="s">
        <v>411</v>
      </c>
      <c r="N111" s="2" t="s">
        <v>868</v>
      </c>
      <c r="O111" s="4">
        <v>42867</v>
      </c>
    </row>
    <row r="112" spans="1:15">
      <c r="A112" s="7">
        <v>101662038</v>
      </c>
      <c r="B112" s="7">
        <v>5.58</v>
      </c>
      <c r="C112" s="1" t="s">
        <v>2449</v>
      </c>
      <c r="D112" s="1" t="s">
        <v>31</v>
      </c>
      <c r="E112" s="8">
        <v>3.9452054794520546</v>
      </c>
      <c r="F112" s="9">
        <v>5.4576000000000002</v>
      </c>
      <c r="G112" s="9">
        <v>12.239999999999984</v>
      </c>
      <c r="H112" s="9">
        <v>5.4012000000000002</v>
      </c>
      <c r="I112" s="9">
        <v>5.6400000000000006</v>
      </c>
      <c r="J112" s="1" t="s">
        <v>12</v>
      </c>
      <c r="K112" s="1" t="s">
        <v>66</v>
      </c>
      <c r="L112" s="3">
        <v>3.78</v>
      </c>
      <c r="M112" s="2" t="s">
        <v>374</v>
      </c>
      <c r="N112" s="2" t="s">
        <v>454</v>
      </c>
      <c r="O112" s="4">
        <v>42867</v>
      </c>
    </row>
    <row r="113" spans="1:15">
      <c r="A113" s="7">
        <v>1680342</v>
      </c>
      <c r="B113" s="7">
        <v>5.57</v>
      </c>
      <c r="C113" s="1" t="s">
        <v>1644</v>
      </c>
      <c r="D113" s="1" t="s">
        <v>55</v>
      </c>
      <c r="E113" s="8">
        <v>6.3041095890410963</v>
      </c>
      <c r="F113" s="9">
        <v>5.3231000000000002</v>
      </c>
      <c r="G113" s="9">
        <v>24.690000000000012</v>
      </c>
      <c r="H113" s="9">
        <v>5.2892999999999999</v>
      </c>
      <c r="I113" s="9">
        <v>3.3800000000000274</v>
      </c>
      <c r="J113" s="1" t="s">
        <v>12</v>
      </c>
      <c r="K113" s="1" t="s">
        <v>89</v>
      </c>
      <c r="L113" s="3">
        <v>3.48</v>
      </c>
      <c r="M113" s="2" t="s">
        <v>1299</v>
      </c>
      <c r="N113" s="2" t="s">
        <v>1252</v>
      </c>
      <c r="O113" s="4">
        <v>42867</v>
      </c>
    </row>
    <row r="114" spans="1:15">
      <c r="A114" s="7" t="s">
        <v>3445</v>
      </c>
      <c r="B114" s="7">
        <v>5.56</v>
      </c>
      <c r="C114" s="1" t="s">
        <v>3476</v>
      </c>
      <c r="D114" s="1" t="s">
        <v>55</v>
      </c>
      <c r="E114" s="8">
        <v>3.495890410958904</v>
      </c>
      <c r="F114" s="9">
        <v>5.51</v>
      </c>
      <c r="G114" s="9">
        <v>4.9999999999999822</v>
      </c>
      <c r="H114" s="9">
        <v>5.4581</v>
      </c>
      <c r="I114" s="9">
        <v>5.1899999999999835</v>
      </c>
      <c r="J114" s="1" t="s">
        <v>12</v>
      </c>
      <c r="K114" s="1" t="s">
        <v>89</v>
      </c>
      <c r="L114" s="3">
        <v>7.1</v>
      </c>
      <c r="M114" s="2" t="s">
        <v>992</v>
      </c>
      <c r="N114" s="2" t="s">
        <v>529</v>
      </c>
      <c r="O114" s="4">
        <v>42867</v>
      </c>
    </row>
    <row r="115" spans="1:15">
      <c r="A115" s="7">
        <v>101660016</v>
      </c>
      <c r="B115" s="7">
        <v>5.55</v>
      </c>
      <c r="C115" s="1" t="s">
        <v>679</v>
      </c>
      <c r="D115" s="1" t="s">
        <v>31</v>
      </c>
      <c r="E115" s="8">
        <v>1.8246575342465754</v>
      </c>
      <c r="F115" s="9">
        <v>5.3901000000000003</v>
      </c>
      <c r="G115" s="9">
        <v>15.989999999999949</v>
      </c>
      <c r="H115" s="9">
        <v>5.4051</v>
      </c>
      <c r="I115" s="9">
        <v>-1.499999999999968</v>
      </c>
      <c r="J115" s="1" t="s">
        <v>41</v>
      </c>
      <c r="K115" s="1" t="s">
        <v>66</v>
      </c>
      <c r="L115" s="3">
        <v>3.77</v>
      </c>
      <c r="M115" s="2" t="s">
        <v>57</v>
      </c>
      <c r="N115" s="2" t="s">
        <v>128</v>
      </c>
      <c r="O115" s="4">
        <v>42867</v>
      </c>
    </row>
    <row r="116" spans="1:15">
      <c r="A116" s="7">
        <v>1680342</v>
      </c>
      <c r="B116" s="7">
        <v>5.55</v>
      </c>
      <c r="C116" s="1" t="s">
        <v>1644</v>
      </c>
      <c r="D116" s="1" t="s">
        <v>55</v>
      </c>
      <c r="E116" s="8">
        <v>6.3041095890410963</v>
      </c>
      <c r="F116" s="9">
        <v>5.3231000000000002</v>
      </c>
      <c r="G116" s="9">
        <v>22.689999999999966</v>
      </c>
      <c r="H116" s="9">
        <v>5.2892999999999999</v>
      </c>
      <c r="I116" s="9">
        <v>3.3800000000000274</v>
      </c>
      <c r="J116" s="1" t="s">
        <v>12</v>
      </c>
      <c r="K116" s="1" t="s">
        <v>89</v>
      </c>
      <c r="L116" s="3">
        <v>3.48</v>
      </c>
      <c r="M116" s="2" t="s">
        <v>1299</v>
      </c>
      <c r="N116" s="2" t="s">
        <v>1252</v>
      </c>
      <c r="O116" s="4">
        <v>42867</v>
      </c>
    </row>
    <row r="117" spans="1:15">
      <c r="A117" s="7">
        <v>1680342</v>
      </c>
      <c r="B117" s="7">
        <v>5.55</v>
      </c>
      <c r="C117" s="1" t="s">
        <v>1644</v>
      </c>
      <c r="D117" s="1" t="s">
        <v>55</v>
      </c>
      <c r="E117" s="8">
        <v>6.3041095890410963</v>
      </c>
      <c r="F117" s="9">
        <v>5.3231000000000002</v>
      </c>
      <c r="G117" s="9">
        <v>22.689999999999966</v>
      </c>
      <c r="H117" s="9">
        <v>5.2892999999999999</v>
      </c>
      <c r="I117" s="9">
        <v>3.3800000000000274</v>
      </c>
      <c r="J117" s="1" t="s">
        <v>12</v>
      </c>
      <c r="K117" s="1" t="s">
        <v>89</v>
      </c>
      <c r="L117" s="3">
        <v>3.48</v>
      </c>
      <c r="M117" s="2" t="s">
        <v>1299</v>
      </c>
      <c r="N117" s="2" t="s">
        <v>1252</v>
      </c>
      <c r="O117" s="4">
        <v>42867</v>
      </c>
    </row>
    <row r="118" spans="1:15">
      <c r="A118" s="7">
        <v>1280115</v>
      </c>
      <c r="B118" s="7">
        <v>5.55</v>
      </c>
      <c r="C118" s="1" t="s">
        <v>3477</v>
      </c>
      <c r="D118" s="1" t="s">
        <v>55</v>
      </c>
      <c r="E118" s="8">
        <v>1.9424657534246574</v>
      </c>
      <c r="F118" s="9">
        <v>5.4809999999999999</v>
      </c>
      <c r="G118" s="9">
        <v>6.899999999999995</v>
      </c>
      <c r="H118" s="9">
        <v>5.4177999999999997</v>
      </c>
      <c r="I118" s="9">
        <v>6.3200000000000145</v>
      </c>
      <c r="J118" s="1" t="s">
        <v>12</v>
      </c>
      <c r="K118" s="1" t="s">
        <v>89</v>
      </c>
      <c r="L118" s="3">
        <v>7.98</v>
      </c>
      <c r="M118" s="2" t="s">
        <v>410</v>
      </c>
      <c r="N118" s="2" t="s">
        <v>794</v>
      </c>
      <c r="O118" s="4">
        <v>42867</v>
      </c>
    </row>
    <row r="119" spans="1:15">
      <c r="A119" s="7">
        <v>101656001</v>
      </c>
      <c r="B119" s="7">
        <v>5.54</v>
      </c>
      <c r="C119" s="1" t="s">
        <v>1293</v>
      </c>
      <c r="D119" s="1" t="s">
        <v>31</v>
      </c>
      <c r="E119" s="8">
        <v>3.7013698630136984</v>
      </c>
      <c r="F119" s="9">
        <v>5.5753000000000004</v>
      </c>
      <c r="G119" s="9">
        <v>-3.5300000000000331</v>
      </c>
      <c r="H119" s="9">
        <v>5.5209000000000001</v>
      </c>
      <c r="I119" s="9">
        <v>5.4400000000000226</v>
      </c>
      <c r="J119" s="1" t="s">
        <v>12</v>
      </c>
      <c r="K119" s="1" t="s">
        <v>66</v>
      </c>
      <c r="L119" s="3">
        <v>4.04</v>
      </c>
      <c r="M119" s="2" t="s">
        <v>190</v>
      </c>
      <c r="N119" s="2" t="s">
        <v>203</v>
      </c>
      <c r="O119" s="4">
        <v>42867</v>
      </c>
    </row>
    <row r="120" spans="1:15">
      <c r="A120" s="7">
        <v>101363002</v>
      </c>
      <c r="B120" s="7">
        <v>5.52</v>
      </c>
      <c r="C120" s="1" t="s">
        <v>3380</v>
      </c>
      <c r="D120" s="1" t="s">
        <v>11</v>
      </c>
      <c r="E120" s="8">
        <v>1.3753424657534246</v>
      </c>
      <c r="F120" s="9">
        <v>5.5111999999999997</v>
      </c>
      <c r="G120" s="9">
        <v>0.8799999999999919</v>
      </c>
      <c r="H120" s="9">
        <v>5.5651000000000002</v>
      </c>
      <c r="I120" s="9">
        <v>-5.3900000000000503</v>
      </c>
      <c r="J120" s="1" t="s">
        <v>18</v>
      </c>
      <c r="K120" s="1" t="s">
        <v>66</v>
      </c>
      <c r="L120" s="3">
        <v>5.42</v>
      </c>
      <c r="M120" s="2" t="s">
        <v>1278</v>
      </c>
      <c r="N120" s="2" t="s">
        <v>221</v>
      </c>
      <c r="O120" s="4">
        <v>42867</v>
      </c>
    </row>
    <row r="121" spans="1:15">
      <c r="A121" s="7" t="s">
        <v>1451</v>
      </c>
      <c r="B121" s="7">
        <v>5.5</v>
      </c>
      <c r="C121" s="1" t="s">
        <v>1457</v>
      </c>
      <c r="D121" s="1" t="s">
        <v>55</v>
      </c>
      <c r="E121" s="8">
        <v>2.6219178082191781</v>
      </c>
      <c r="F121" s="9">
        <v>5.4212999999999996</v>
      </c>
      <c r="G121" s="9">
        <v>7.8700000000000436</v>
      </c>
      <c r="H121" s="9">
        <v>5.3677000000000001</v>
      </c>
      <c r="I121" s="9">
        <v>5.3599999999999426</v>
      </c>
      <c r="J121" s="1" t="s">
        <v>12</v>
      </c>
      <c r="K121" s="1" t="s">
        <v>89</v>
      </c>
      <c r="L121" s="3">
        <v>7.05</v>
      </c>
      <c r="M121" s="2" t="s">
        <v>836</v>
      </c>
      <c r="N121" s="2" t="s">
        <v>874</v>
      </c>
      <c r="O121" s="4">
        <v>42867</v>
      </c>
    </row>
    <row r="122" spans="1:15">
      <c r="A122" s="7">
        <v>101656045</v>
      </c>
      <c r="B122" s="7">
        <v>5.5</v>
      </c>
      <c r="C122" s="1" t="s">
        <v>1596</v>
      </c>
      <c r="D122" s="1" t="s">
        <v>11</v>
      </c>
      <c r="E122" s="8">
        <v>4.4493150684931511</v>
      </c>
      <c r="F122" s="9">
        <v>5.3552</v>
      </c>
      <c r="G122" s="9">
        <v>14.480000000000004</v>
      </c>
      <c r="H122" s="9">
        <v>5.3432000000000004</v>
      </c>
      <c r="I122" s="9">
        <v>1.1999999999999567</v>
      </c>
      <c r="J122" s="1" t="s">
        <v>18</v>
      </c>
      <c r="K122" s="1" t="s">
        <v>66</v>
      </c>
      <c r="L122" s="3">
        <v>3.29</v>
      </c>
      <c r="M122" s="2" t="s">
        <v>1499</v>
      </c>
      <c r="N122" s="2" t="s">
        <v>1492</v>
      </c>
      <c r="O122" s="4">
        <v>42867</v>
      </c>
    </row>
    <row r="123" spans="1:15">
      <c r="A123" s="7">
        <v>101652043</v>
      </c>
      <c r="B123" s="7">
        <v>5.48</v>
      </c>
      <c r="C123" s="1" t="s">
        <v>2273</v>
      </c>
      <c r="D123" s="1" t="s">
        <v>31</v>
      </c>
      <c r="E123" s="8">
        <v>2.5205479452054793</v>
      </c>
      <c r="F123" s="9">
        <v>5.4158999999999997</v>
      </c>
      <c r="G123" s="9">
        <v>6.4100000000000712</v>
      </c>
      <c r="H123" s="9">
        <v>5.4</v>
      </c>
      <c r="I123" s="9">
        <v>1.5899999999999359</v>
      </c>
      <c r="J123" s="1" t="s">
        <v>12</v>
      </c>
      <c r="K123" s="1" t="s">
        <v>66</v>
      </c>
      <c r="L123" s="3">
        <v>3.5</v>
      </c>
      <c r="M123" s="2" t="s">
        <v>1625</v>
      </c>
      <c r="N123" s="2" t="s">
        <v>1620</v>
      </c>
      <c r="O123" s="4">
        <v>42867</v>
      </c>
    </row>
    <row r="124" spans="1:15">
      <c r="A124" s="7">
        <v>1480535</v>
      </c>
      <c r="B124" s="7">
        <v>5.45</v>
      </c>
      <c r="C124" s="1" t="s">
        <v>1650</v>
      </c>
      <c r="D124" s="1" t="s">
        <v>55</v>
      </c>
      <c r="E124" s="8">
        <v>0.43287671232876712</v>
      </c>
      <c r="F124" s="9">
        <v>5.2436999999999996</v>
      </c>
      <c r="G124" s="9">
        <v>20.630000000000059</v>
      </c>
      <c r="H124" s="9">
        <v>5.2050999999999998</v>
      </c>
      <c r="I124" s="9">
        <v>3.8599999999999746</v>
      </c>
      <c r="J124" s="1" t="s">
        <v>12</v>
      </c>
      <c r="K124" s="1" t="s">
        <v>89</v>
      </c>
      <c r="L124" s="3">
        <v>5.95</v>
      </c>
      <c r="M124" s="2" t="s">
        <v>483</v>
      </c>
      <c r="N124" s="2" t="s">
        <v>343</v>
      </c>
      <c r="O124" s="4">
        <v>42867</v>
      </c>
    </row>
    <row r="125" spans="1:15">
      <c r="A125" s="7">
        <v>1480535</v>
      </c>
      <c r="B125" s="7">
        <v>5.45</v>
      </c>
      <c r="C125" s="1" t="s">
        <v>1650</v>
      </c>
      <c r="D125" s="1" t="s">
        <v>55</v>
      </c>
      <c r="E125" s="8">
        <v>0.43287671232876712</v>
      </c>
      <c r="F125" s="9">
        <v>5.2436999999999996</v>
      </c>
      <c r="G125" s="9">
        <v>20.630000000000059</v>
      </c>
      <c r="H125" s="9">
        <v>5.2050999999999998</v>
      </c>
      <c r="I125" s="9">
        <v>3.8599999999999746</v>
      </c>
      <c r="J125" s="1" t="s">
        <v>12</v>
      </c>
      <c r="K125" s="1" t="s">
        <v>89</v>
      </c>
      <c r="L125" s="3">
        <v>5.95</v>
      </c>
      <c r="M125" s="2" t="s">
        <v>483</v>
      </c>
      <c r="N125" s="2" t="s">
        <v>343</v>
      </c>
      <c r="O125" s="4">
        <v>42867</v>
      </c>
    </row>
    <row r="126" spans="1:15">
      <c r="A126" s="7">
        <v>1180011</v>
      </c>
      <c r="B126" s="7">
        <v>5.45</v>
      </c>
      <c r="C126" s="1" t="s">
        <v>3478</v>
      </c>
      <c r="D126" s="1" t="s">
        <v>55</v>
      </c>
      <c r="E126" s="8">
        <v>0.67397260273972603</v>
      </c>
      <c r="F126" s="9">
        <v>5.2576999999999998</v>
      </c>
      <c r="G126" s="9">
        <v>19.230000000000036</v>
      </c>
      <c r="H126" s="9">
        <v>5.2069000000000001</v>
      </c>
      <c r="I126" s="9">
        <v>5.0799999999999734</v>
      </c>
      <c r="J126" s="1" t="s">
        <v>12</v>
      </c>
      <c r="K126" s="1" t="s">
        <v>89</v>
      </c>
      <c r="L126" s="3">
        <v>7.02</v>
      </c>
      <c r="M126" s="2" t="s">
        <v>3479</v>
      </c>
      <c r="N126" s="2" t="s">
        <v>450</v>
      </c>
      <c r="O126" s="4">
        <v>42867</v>
      </c>
    </row>
    <row r="127" spans="1:15">
      <c r="A127" s="7">
        <v>101554043</v>
      </c>
      <c r="B127" s="7">
        <v>5.42</v>
      </c>
      <c r="C127" s="1" t="s">
        <v>750</v>
      </c>
      <c r="D127" s="1" t="s">
        <v>11</v>
      </c>
      <c r="E127" s="8">
        <v>5.1068493150684935</v>
      </c>
      <c r="F127" s="9">
        <v>5.4795999999999996</v>
      </c>
      <c r="G127" s="9">
        <v>-5.9599999999999653</v>
      </c>
      <c r="H127" s="9">
        <v>5.4996999999999998</v>
      </c>
      <c r="I127" s="9">
        <v>-2.0100000000000229</v>
      </c>
      <c r="J127" s="1" t="s">
        <v>18</v>
      </c>
      <c r="K127" s="1" t="s">
        <v>66</v>
      </c>
      <c r="L127" s="3">
        <v>4.95</v>
      </c>
      <c r="M127" s="2" t="s">
        <v>363</v>
      </c>
      <c r="N127" s="2" t="s">
        <v>553</v>
      </c>
      <c r="O127" s="4">
        <v>42867</v>
      </c>
    </row>
    <row r="128" spans="1:15">
      <c r="A128" s="7">
        <v>101554053</v>
      </c>
      <c r="B128" s="7">
        <v>5.4</v>
      </c>
      <c r="C128" s="44" t="s">
        <v>789</v>
      </c>
      <c r="D128" s="45" t="s">
        <v>31</v>
      </c>
      <c r="E128" s="46">
        <v>1.2712328767123289</v>
      </c>
      <c r="F128" s="47">
        <v>5.2857000000000003</v>
      </c>
      <c r="G128" s="47">
        <v>11.430000000000007</v>
      </c>
      <c r="H128" s="47">
        <v>5.3459000000000003</v>
      </c>
      <c r="I128" s="47">
        <v>-6.0200000000000031</v>
      </c>
      <c r="J128" s="45" t="s">
        <v>425</v>
      </c>
      <c r="K128" s="45" t="s">
        <v>66</v>
      </c>
      <c r="L128" s="17">
        <v>4.9800000000000004</v>
      </c>
      <c r="M128" s="18" t="s">
        <v>223</v>
      </c>
      <c r="N128" s="18" t="s">
        <v>163</v>
      </c>
      <c r="O128" s="4">
        <v>42867</v>
      </c>
    </row>
    <row r="129" spans="1:15">
      <c r="A129" s="7">
        <v>41760019</v>
      </c>
      <c r="B129" s="7">
        <v>5.4</v>
      </c>
      <c r="C129" s="44" t="s">
        <v>3480</v>
      </c>
      <c r="D129" s="45" t="s">
        <v>31</v>
      </c>
      <c r="E129" s="46">
        <v>0.92328767123287669</v>
      </c>
      <c r="F129" s="47">
        <v>5.3978999999999999</v>
      </c>
      <c r="G129" s="47">
        <v>0.21000000000004349</v>
      </c>
      <c r="H129" s="47">
        <v>5.4640000000000004</v>
      </c>
      <c r="I129" s="47">
        <v>-6.6100000000000492</v>
      </c>
      <c r="J129" s="45" t="s">
        <v>12</v>
      </c>
      <c r="K129" s="45" t="s">
        <v>13</v>
      </c>
      <c r="L129" s="17">
        <v>5.18</v>
      </c>
      <c r="M129" s="18" t="s">
        <v>2730</v>
      </c>
      <c r="N129" s="18" t="s">
        <v>2689</v>
      </c>
      <c r="O129" s="4">
        <v>42867</v>
      </c>
    </row>
    <row r="130" spans="1:15">
      <c r="A130" s="7">
        <v>1380225</v>
      </c>
      <c r="B130" s="7">
        <v>5.4</v>
      </c>
      <c r="C130" s="44" t="s">
        <v>2832</v>
      </c>
      <c r="D130" s="45" t="s">
        <v>31</v>
      </c>
      <c r="E130" s="46">
        <v>3.106849315068493</v>
      </c>
      <c r="F130" s="47">
        <v>5.3367000000000004</v>
      </c>
      <c r="G130" s="47">
        <v>6.3299999999999912</v>
      </c>
      <c r="H130" s="47">
        <v>5.2952000000000004</v>
      </c>
      <c r="I130" s="47">
        <v>4.1500000000000092</v>
      </c>
      <c r="J130" s="45" t="s">
        <v>12</v>
      </c>
      <c r="K130" s="45" t="s">
        <v>89</v>
      </c>
      <c r="L130" s="17">
        <v>5.99</v>
      </c>
      <c r="M130" s="18" t="s">
        <v>2413</v>
      </c>
      <c r="N130" s="18" t="s">
        <v>2403</v>
      </c>
      <c r="O130" s="4">
        <v>42867</v>
      </c>
    </row>
    <row r="131" spans="1:15">
      <c r="A131" s="7">
        <v>11698467</v>
      </c>
      <c r="B131" s="7">
        <v>5.37</v>
      </c>
      <c r="C131" s="44" t="s">
        <v>2298</v>
      </c>
      <c r="D131" s="45" t="s">
        <v>55</v>
      </c>
      <c r="E131" s="46">
        <v>0.10136986301369863</v>
      </c>
      <c r="F131" s="47">
        <v>5.3563999999999998</v>
      </c>
      <c r="G131" s="47">
        <v>1.3600000000000279</v>
      </c>
      <c r="H131" s="47">
        <v>5.2728999999999999</v>
      </c>
      <c r="I131" s="47">
        <v>8.3499999999999908</v>
      </c>
      <c r="J131" s="45" t="s">
        <v>41</v>
      </c>
      <c r="K131" s="45" t="s">
        <v>13</v>
      </c>
      <c r="L131" s="17">
        <v>3.42</v>
      </c>
      <c r="M131" s="18" t="s">
        <v>1387</v>
      </c>
      <c r="N131" s="18" t="s">
        <v>1361</v>
      </c>
      <c r="O131" s="4">
        <v>42867</v>
      </c>
    </row>
    <row r="132" spans="1:15">
      <c r="A132" s="7">
        <v>1580079</v>
      </c>
      <c r="B132" s="7">
        <v>5.36</v>
      </c>
      <c r="C132" s="44" t="s">
        <v>1626</v>
      </c>
      <c r="D132" s="45" t="s">
        <v>31</v>
      </c>
      <c r="E132" s="46">
        <v>4.9452054794520546</v>
      </c>
      <c r="F132" s="47">
        <v>5.3113999999999999</v>
      </c>
      <c r="G132" s="47">
        <v>4.8600000000000421</v>
      </c>
      <c r="H132" s="47">
        <v>5.2721</v>
      </c>
      <c r="I132" s="47">
        <v>3.9299999999999891</v>
      </c>
      <c r="J132" s="45" t="s">
        <v>12</v>
      </c>
      <c r="K132" s="45" t="s">
        <v>89</v>
      </c>
      <c r="L132" s="17">
        <v>5.63</v>
      </c>
      <c r="M132" s="18" t="s">
        <v>457</v>
      </c>
      <c r="N132" s="18" t="s">
        <v>138</v>
      </c>
      <c r="O132" s="4">
        <v>42867</v>
      </c>
    </row>
    <row r="133" spans="1:15">
      <c r="A133" s="7" t="s">
        <v>574</v>
      </c>
      <c r="B133" s="7">
        <v>5.35</v>
      </c>
      <c r="C133" s="44" t="s">
        <v>575</v>
      </c>
      <c r="D133" s="45" t="s">
        <v>31</v>
      </c>
      <c r="E133" s="46">
        <v>3.6739726027397261</v>
      </c>
      <c r="F133" s="47">
        <v>5.2152000000000003</v>
      </c>
      <c r="G133" s="47">
        <v>13.479999999999936</v>
      </c>
      <c r="H133" s="47">
        <v>5.1997</v>
      </c>
      <c r="I133" s="47">
        <v>1.5500000000000291</v>
      </c>
      <c r="J133" s="45" t="s">
        <v>18</v>
      </c>
      <c r="K133" s="45" t="s">
        <v>206</v>
      </c>
      <c r="L133" s="17">
        <v>3.7</v>
      </c>
      <c r="M133" s="18" t="s">
        <v>231</v>
      </c>
      <c r="N133" s="18" t="s">
        <v>291</v>
      </c>
      <c r="O133" s="4">
        <v>42867</v>
      </c>
    </row>
    <row r="134" spans="1:15">
      <c r="A134" s="7">
        <v>101456008</v>
      </c>
      <c r="B134" s="7">
        <v>5.35</v>
      </c>
      <c r="C134" s="44" t="s">
        <v>1447</v>
      </c>
      <c r="D134" s="45" t="s">
        <v>11</v>
      </c>
      <c r="E134" s="46">
        <v>1.8493150684931507</v>
      </c>
      <c r="F134" s="47">
        <v>5.4138000000000002</v>
      </c>
      <c r="G134" s="47">
        <v>-6.3800000000000523</v>
      </c>
      <c r="H134" s="47">
        <v>5.3647</v>
      </c>
      <c r="I134" s="47">
        <v>4.9100000000000144</v>
      </c>
      <c r="J134" s="45" t="s">
        <v>12</v>
      </c>
      <c r="K134" s="45" t="s">
        <v>66</v>
      </c>
      <c r="L134" s="17">
        <v>6.8</v>
      </c>
      <c r="M134" s="18" t="s">
        <v>488</v>
      </c>
      <c r="N134" s="18" t="s">
        <v>713</v>
      </c>
      <c r="O134" s="4">
        <v>42867</v>
      </c>
    </row>
    <row r="135" spans="1:15">
      <c r="A135" s="7">
        <v>101456008</v>
      </c>
      <c r="B135" s="7">
        <v>5.35</v>
      </c>
      <c r="C135" s="44" t="s">
        <v>1447</v>
      </c>
      <c r="D135" s="45" t="s">
        <v>11</v>
      </c>
      <c r="E135" s="46">
        <v>1.8493150684931507</v>
      </c>
      <c r="F135" s="47">
        <v>5.4138000000000002</v>
      </c>
      <c r="G135" s="47">
        <v>-6.3800000000000523</v>
      </c>
      <c r="H135" s="47">
        <v>5.3647</v>
      </c>
      <c r="I135" s="47">
        <v>4.9100000000000144</v>
      </c>
      <c r="J135" s="45" t="s">
        <v>12</v>
      </c>
      <c r="K135" s="45" t="s">
        <v>66</v>
      </c>
      <c r="L135" s="17">
        <v>6.8</v>
      </c>
      <c r="M135" s="18" t="s">
        <v>488</v>
      </c>
      <c r="N135" s="18" t="s">
        <v>713</v>
      </c>
      <c r="O135" s="4">
        <v>42867</v>
      </c>
    </row>
    <row r="136" spans="1:15">
      <c r="A136" s="7">
        <v>101456008</v>
      </c>
      <c r="B136" s="7">
        <v>5.35</v>
      </c>
      <c r="C136" s="44" t="s">
        <v>1447</v>
      </c>
      <c r="D136" s="45" t="s">
        <v>11</v>
      </c>
      <c r="E136" s="46">
        <v>1.8493150684931507</v>
      </c>
      <c r="F136" s="47">
        <v>5.4138000000000002</v>
      </c>
      <c r="G136" s="47">
        <v>-6.3800000000000523</v>
      </c>
      <c r="H136" s="47">
        <v>5.3647</v>
      </c>
      <c r="I136" s="47">
        <v>4.9100000000000144</v>
      </c>
      <c r="J136" s="45" t="s">
        <v>12</v>
      </c>
      <c r="K136" s="45" t="s">
        <v>66</v>
      </c>
      <c r="L136" s="17">
        <v>6.8</v>
      </c>
      <c r="M136" s="18" t="s">
        <v>488</v>
      </c>
      <c r="N136" s="18" t="s">
        <v>713</v>
      </c>
      <c r="O136" s="4">
        <v>42867</v>
      </c>
    </row>
    <row r="137" spans="1:15">
      <c r="A137" s="7">
        <v>101456008</v>
      </c>
      <c r="B137" s="7">
        <v>5.35</v>
      </c>
      <c r="C137" s="44" t="s">
        <v>1447</v>
      </c>
      <c r="D137" s="45" t="s">
        <v>11</v>
      </c>
      <c r="E137" s="46">
        <v>1.8493150684931507</v>
      </c>
      <c r="F137" s="47">
        <v>5.4138000000000002</v>
      </c>
      <c r="G137" s="47">
        <v>-6.3800000000000523</v>
      </c>
      <c r="H137" s="47">
        <v>5.3647</v>
      </c>
      <c r="I137" s="47">
        <v>4.9100000000000144</v>
      </c>
      <c r="J137" s="45" t="s">
        <v>12</v>
      </c>
      <c r="K137" s="45" t="s">
        <v>66</v>
      </c>
      <c r="L137" s="17">
        <v>6.8</v>
      </c>
      <c r="M137" s="18" t="s">
        <v>488</v>
      </c>
      <c r="N137" s="18" t="s">
        <v>713</v>
      </c>
      <c r="O137" s="4">
        <v>42867</v>
      </c>
    </row>
    <row r="138" spans="1:15">
      <c r="A138" s="7">
        <v>1180092</v>
      </c>
      <c r="B138" s="7">
        <v>5.35</v>
      </c>
      <c r="C138" s="44" t="s">
        <v>760</v>
      </c>
      <c r="D138" s="45" t="s">
        <v>31</v>
      </c>
      <c r="E138" s="46">
        <v>0.94246575342465755</v>
      </c>
      <c r="F138" s="47">
        <v>5.2821999999999996</v>
      </c>
      <c r="G138" s="47">
        <v>6.7800000000000082</v>
      </c>
      <c r="H138" s="47">
        <v>5.2305000000000001</v>
      </c>
      <c r="I138" s="47">
        <v>5.1699999999999413</v>
      </c>
      <c r="J138" s="45" t="s">
        <v>12</v>
      </c>
      <c r="K138" s="45" t="s">
        <v>89</v>
      </c>
      <c r="L138" s="17">
        <v>6.96</v>
      </c>
      <c r="M138" s="18" t="s">
        <v>646</v>
      </c>
      <c r="N138" s="18" t="s">
        <v>806</v>
      </c>
      <c r="O138" s="4">
        <v>42867</v>
      </c>
    </row>
    <row r="139" spans="1:15">
      <c r="A139" s="7">
        <v>1180092</v>
      </c>
      <c r="B139" s="7">
        <v>5.35</v>
      </c>
      <c r="C139" s="44" t="s">
        <v>760</v>
      </c>
      <c r="D139" s="45" t="s">
        <v>31</v>
      </c>
      <c r="E139" s="46">
        <v>0.94246575342465755</v>
      </c>
      <c r="F139" s="47">
        <v>5.2821999999999996</v>
      </c>
      <c r="G139" s="47">
        <v>6.7800000000000082</v>
      </c>
      <c r="H139" s="47">
        <v>5.2305000000000001</v>
      </c>
      <c r="I139" s="47">
        <v>5.1699999999999413</v>
      </c>
      <c r="J139" s="45" t="s">
        <v>12</v>
      </c>
      <c r="K139" s="45" t="s">
        <v>89</v>
      </c>
      <c r="L139" s="17">
        <v>6.96</v>
      </c>
      <c r="M139" s="18" t="s">
        <v>646</v>
      </c>
      <c r="N139" s="18" t="s">
        <v>806</v>
      </c>
      <c r="O139" s="4">
        <v>42867</v>
      </c>
    </row>
    <row r="140" spans="1:15">
      <c r="A140" s="7">
        <v>101662059</v>
      </c>
      <c r="B140" s="7">
        <v>5.32</v>
      </c>
      <c r="C140" s="44" t="s">
        <v>1588</v>
      </c>
      <c r="D140" s="45" t="s">
        <v>11</v>
      </c>
      <c r="E140" s="46">
        <v>4.2767123287671236</v>
      </c>
      <c r="F140" s="47">
        <v>5.3438999999999997</v>
      </c>
      <c r="G140" s="47">
        <v>-2.3899999999999366</v>
      </c>
      <c r="H140" s="47">
        <v>5.3342999999999998</v>
      </c>
      <c r="I140" s="47">
        <v>0.95999999999998309</v>
      </c>
      <c r="J140" s="45" t="s">
        <v>12</v>
      </c>
      <c r="K140" s="45" t="s">
        <v>66</v>
      </c>
      <c r="L140" s="17">
        <v>3.23</v>
      </c>
      <c r="M140" s="18" t="s">
        <v>1227</v>
      </c>
      <c r="N140" s="18" t="s">
        <v>1220</v>
      </c>
      <c r="O140" s="4">
        <v>42867</v>
      </c>
    </row>
    <row r="141" spans="1:15">
      <c r="A141" s="7">
        <v>101662059</v>
      </c>
      <c r="B141" s="7">
        <v>5.32</v>
      </c>
      <c r="C141" s="44" t="s">
        <v>1588</v>
      </c>
      <c r="D141" s="45" t="s">
        <v>11</v>
      </c>
      <c r="E141" s="46">
        <v>4.2767123287671236</v>
      </c>
      <c r="F141" s="47">
        <v>5.3438999999999997</v>
      </c>
      <c r="G141" s="47">
        <v>-2.3899999999999366</v>
      </c>
      <c r="H141" s="47">
        <v>5.3342999999999998</v>
      </c>
      <c r="I141" s="47">
        <v>0.95999999999998309</v>
      </c>
      <c r="J141" s="45" t="s">
        <v>12</v>
      </c>
      <c r="K141" s="45" t="s">
        <v>66</v>
      </c>
      <c r="L141" s="17">
        <v>3.23</v>
      </c>
      <c r="M141" s="18" t="s">
        <v>1227</v>
      </c>
      <c r="N141" s="18" t="s">
        <v>1220</v>
      </c>
      <c r="O141" s="4">
        <v>42867</v>
      </c>
    </row>
    <row r="142" spans="1:15">
      <c r="A142" s="7" t="s">
        <v>574</v>
      </c>
      <c r="B142" s="7">
        <v>5.3</v>
      </c>
      <c r="C142" s="44" t="s">
        <v>575</v>
      </c>
      <c r="D142" s="45" t="s">
        <v>31</v>
      </c>
      <c r="E142" s="46">
        <v>3.6739726027397261</v>
      </c>
      <c r="F142" s="47">
        <v>5.2152000000000003</v>
      </c>
      <c r="G142" s="47">
        <v>8.4799999999999542</v>
      </c>
      <c r="H142" s="47">
        <v>5.1997</v>
      </c>
      <c r="I142" s="47">
        <v>1.5500000000000291</v>
      </c>
      <c r="J142" s="45" t="s">
        <v>18</v>
      </c>
      <c r="K142" s="45" t="s">
        <v>206</v>
      </c>
      <c r="L142" s="17">
        <v>3.7</v>
      </c>
      <c r="M142" s="18" t="s">
        <v>231</v>
      </c>
      <c r="N142" s="18" t="s">
        <v>291</v>
      </c>
      <c r="O142" s="4">
        <v>42867</v>
      </c>
    </row>
    <row r="143" spans="1:15">
      <c r="A143" s="7">
        <v>101664061</v>
      </c>
      <c r="B143" s="7">
        <v>5.3</v>
      </c>
      <c r="C143" s="44" t="s">
        <v>1707</v>
      </c>
      <c r="D143" s="45" t="s">
        <v>31</v>
      </c>
      <c r="E143" s="46">
        <v>2.4356164383561643</v>
      </c>
      <c r="F143" s="47">
        <v>5.218</v>
      </c>
      <c r="G143" s="47">
        <v>8.1999999999999851</v>
      </c>
      <c r="H143" s="47">
        <v>5.1996000000000002</v>
      </c>
      <c r="I143" s="47">
        <v>1.839999999999975</v>
      </c>
      <c r="J143" s="45" t="s">
        <v>41</v>
      </c>
      <c r="K143" s="45" t="s">
        <v>66</v>
      </c>
      <c r="L143" s="17">
        <v>3.05</v>
      </c>
      <c r="M143" s="18" t="s">
        <v>1488</v>
      </c>
      <c r="N143" s="18" t="s">
        <v>1441</v>
      </c>
      <c r="O143" s="4">
        <v>42867</v>
      </c>
    </row>
    <row r="144" spans="1:15">
      <c r="A144" s="7">
        <v>101664061</v>
      </c>
      <c r="B144" s="7">
        <v>5.3</v>
      </c>
      <c r="C144" s="44" t="s">
        <v>1707</v>
      </c>
      <c r="D144" s="45" t="s">
        <v>31</v>
      </c>
      <c r="E144" s="46">
        <v>2.4356164383561643</v>
      </c>
      <c r="F144" s="47">
        <v>5.218</v>
      </c>
      <c r="G144" s="47">
        <v>8.1999999999999851</v>
      </c>
      <c r="H144" s="47">
        <v>5.1996000000000002</v>
      </c>
      <c r="I144" s="47">
        <v>1.839999999999975</v>
      </c>
      <c r="J144" s="45" t="s">
        <v>41</v>
      </c>
      <c r="K144" s="45" t="s">
        <v>66</v>
      </c>
      <c r="L144" s="17">
        <v>3.05</v>
      </c>
      <c r="M144" s="18" t="s">
        <v>1488</v>
      </c>
      <c r="N144" s="18" t="s">
        <v>1441</v>
      </c>
      <c r="O144" s="4">
        <v>42867</v>
      </c>
    </row>
    <row r="145" spans="1:15">
      <c r="A145" s="7">
        <v>101564034</v>
      </c>
      <c r="B145" s="7">
        <v>5.3</v>
      </c>
      <c r="C145" s="44" t="s">
        <v>888</v>
      </c>
      <c r="D145" s="45" t="s">
        <v>11</v>
      </c>
      <c r="E145" s="46">
        <v>3.2931506849315069</v>
      </c>
      <c r="F145" s="47">
        <v>5.1525999999999996</v>
      </c>
      <c r="G145" s="47">
        <v>14.74000000000002</v>
      </c>
      <c r="H145" s="47">
        <v>5.1142000000000003</v>
      </c>
      <c r="I145" s="47">
        <v>3.8399999999999324</v>
      </c>
      <c r="J145" s="45" t="s">
        <v>12</v>
      </c>
      <c r="K145" s="45" t="s">
        <v>66</v>
      </c>
      <c r="L145" s="17">
        <v>4.3</v>
      </c>
      <c r="M145" s="18" t="s">
        <v>243</v>
      </c>
      <c r="N145" s="18" t="s">
        <v>474</v>
      </c>
      <c r="O145" s="4">
        <v>42867</v>
      </c>
    </row>
    <row r="146" spans="1:15">
      <c r="A146" s="7">
        <v>101558046</v>
      </c>
      <c r="B146" s="7">
        <v>5.3</v>
      </c>
      <c r="C146" s="44" t="s">
        <v>599</v>
      </c>
      <c r="D146" s="45" t="s">
        <v>11</v>
      </c>
      <c r="E146" s="46">
        <v>3.4876712328767123</v>
      </c>
      <c r="F146" s="47">
        <v>5.2984</v>
      </c>
      <c r="G146" s="47">
        <v>0.15999999999998238</v>
      </c>
      <c r="H146" s="47">
        <v>5.2489999999999997</v>
      </c>
      <c r="I146" s="47">
        <v>4.9400000000000333</v>
      </c>
      <c r="J146" s="45" t="s">
        <v>12</v>
      </c>
      <c r="K146" s="45" t="s">
        <v>66</v>
      </c>
      <c r="L146" s="17">
        <v>3.98</v>
      </c>
      <c r="M146" s="18" t="s">
        <v>250</v>
      </c>
      <c r="N146" s="18" t="s">
        <v>484</v>
      </c>
      <c r="O146" s="4">
        <v>42867</v>
      </c>
    </row>
    <row r="147" spans="1:15">
      <c r="A147" s="7">
        <v>101462039</v>
      </c>
      <c r="B147" s="7">
        <v>5.3</v>
      </c>
      <c r="C147" s="44" t="s">
        <v>565</v>
      </c>
      <c r="D147" s="45" t="s">
        <v>11</v>
      </c>
      <c r="E147" s="46">
        <v>2.5232876712328767</v>
      </c>
      <c r="F147" s="47">
        <v>5.2304000000000004</v>
      </c>
      <c r="G147" s="47">
        <v>6.959999999999944</v>
      </c>
      <c r="H147" s="47">
        <v>5.2103000000000002</v>
      </c>
      <c r="I147" s="47">
        <v>2.0100000000000229</v>
      </c>
      <c r="J147" s="45" t="s">
        <v>12</v>
      </c>
      <c r="K147" s="45" t="s">
        <v>66</v>
      </c>
      <c r="L147" s="17">
        <v>5.3</v>
      </c>
      <c r="M147" s="18" t="s">
        <v>528</v>
      </c>
      <c r="N147" s="18" t="s">
        <v>845</v>
      </c>
      <c r="O147" s="4">
        <v>42867</v>
      </c>
    </row>
    <row r="148" spans="1:15">
      <c r="A148" s="7">
        <v>101452019</v>
      </c>
      <c r="B148" s="7">
        <v>5.3</v>
      </c>
      <c r="C148" s="44" t="s">
        <v>1371</v>
      </c>
      <c r="D148" s="45" t="s">
        <v>31</v>
      </c>
      <c r="E148" s="46">
        <v>0.29589041095890412</v>
      </c>
      <c r="F148" s="47">
        <v>5.0147000000000004</v>
      </c>
      <c r="G148" s="47">
        <v>28.529999999999944</v>
      </c>
      <c r="H148" s="47">
        <v>5.0179999999999998</v>
      </c>
      <c r="I148" s="47">
        <v>-0.32999999999994145</v>
      </c>
      <c r="J148" s="45" t="s">
        <v>41</v>
      </c>
      <c r="K148" s="45" t="s">
        <v>66</v>
      </c>
      <c r="L148" s="17">
        <v>7.8</v>
      </c>
      <c r="M148" s="18" t="s">
        <v>825</v>
      </c>
      <c r="N148" s="18" t="s">
        <v>458</v>
      </c>
      <c r="O148" s="4">
        <v>42867</v>
      </c>
    </row>
    <row r="149" spans="1:15">
      <c r="A149" s="7">
        <v>101452019</v>
      </c>
      <c r="B149" s="7">
        <v>5.3</v>
      </c>
      <c r="C149" s="44" t="s">
        <v>1371</v>
      </c>
      <c r="D149" s="45" t="s">
        <v>31</v>
      </c>
      <c r="E149" s="46">
        <v>0.29589041095890412</v>
      </c>
      <c r="F149" s="47">
        <v>5.0147000000000004</v>
      </c>
      <c r="G149" s="47">
        <v>28.529999999999944</v>
      </c>
      <c r="H149" s="47">
        <v>5.0179999999999998</v>
      </c>
      <c r="I149" s="47">
        <v>-0.32999999999994145</v>
      </c>
      <c r="J149" s="45" t="s">
        <v>41</v>
      </c>
      <c r="K149" s="45" t="s">
        <v>66</v>
      </c>
      <c r="L149" s="17">
        <v>7.8</v>
      </c>
      <c r="M149" s="18" t="s">
        <v>825</v>
      </c>
      <c r="N149" s="18" t="s">
        <v>458</v>
      </c>
      <c r="O149" s="4">
        <v>42867</v>
      </c>
    </row>
    <row r="150" spans="1:15">
      <c r="A150" s="7">
        <v>101452019</v>
      </c>
      <c r="B150" s="7">
        <v>5.3</v>
      </c>
      <c r="C150" s="44" t="s">
        <v>1371</v>
      </c>
      <c r="D150" s="45" t="s">
        <v>31</v>
      </c>
      <c r="E150" s="46">
        <v>0.29589041095890412</v>
      </c>
      <c r="F150" s="47">
        <v>5.0147000000000004</v>
      </c>
      <c r="G150" s="47">
        <v>28.529999999999944</v>
      </c>
      <c r="H150" s="47">
        <v>5.0179999999999998</v>
      </c>
      <c r="I150" s="47">
        <v>-0.32999999999994145</v>
      </c>
      <c r="J150" s="45" t="s">
        <v>41</v>
      </c>
      <c r="K150" s="45" t="s">
        <v>66</v>
      </c>
      <c r="L150" s="17">
        <v>7.8</v>
      </c>
      <c r="M150" s="18" t="s">
        <v>825</v>
      </c>
      <c r="N150" s="18" t="s">
        <v>458</v>
      </c>
      <c r="O150" s="4">
        <v>42867</v>
      </c>
    </row>
    <row r="151" spans="1:15">
      <c r="A151" s="7">
        <v>101452019</v>
      </c>
      <c r="B151" s="7">
        <v>5.3</v>
      </c>
      <c r="C151" s="44" t="s">
        <v>1371</v>
      </c>
      <c r="D151" s="45" t="s">
        <v>31</v>
      </c>
      <c r="E151" s="46">
        <v>0.29589041095890412</v>
      </c>
      <c r="F151" s="47">
        <v>5.0147000000000004</v>
      </c>
      <c r="G151" s="47">
        <v>28.529999999999944</v>
      </c>
      <c r="H151" s="47">
        <v>5.0179999999999998</v>
      </c>
      <c r="I151" s="47">
        <v>-0.32999999999994145</v>
      </c>
      <c r="J151" s="45" t="s">
        <v>41</v>
      </c>
      <c r="K151" s="45" t="s">
        <v>66</v>
      </c>
      <c r="L151" s="17">
        <v>7.8</v>
      </c>
      <c r="M151" s="18" t="s">
        <v>825</v>
      </c>
      <c r="N151" s="18" t="s">
        <v>458</v>
      </c>
      <c r="O151" s="4">
        <v>42867</v>
      </c>
    </row>
    <row r="152" spans="1:15">
      <c r="A152" s="7">
        <v>11698816</v>
      </c>
      <c r="B152" s="7">
        <v>5.3</v>
      </c>
      <c r="C152" s="44" t="s">
        <v>3481</v>
      </c>
      <c r="D152" s="45" t="s">
        <v>31</v>
      </c>
      <c r="E152" s="46">
        <v>0.25753424657534246</v>
      </c>
      <c r="F152" s="47">
        <v>4.9833999999999996</v>
      </c>
      <c r="G152" s="47">
        <v>31.660000000000021</v>
      </c>
      <c r="H152" s="47">
        <v>4.9880000000000004</v>
      </c>
      <c r="I152" s="47">
        <v>-0.46000000000008257</v>
      </c>
      <c r="J152" s="45" t="s">
        <v>12</v>
      </c>
      <c r="K152" s="45" t="s">
        <v>13</v>
      </c>
      <c r="L152" s="17">
        <v>3.74</v>
      </c>
      <c r="M152" s="18" t="s">
        <v>1622</v>
      </c>
      <c r="N152" s="18" t="s">
        <v>1623</v>
      </c>
      <c r="O152" s="4">
        <v>42867</v>
      </c>
    </row>
    <row r="153" spans="1:15">
      <c r="A153" s="7" t="s">
        <v>1118</v>
      </c>
      <c r="B153" s="7">
        <v>5.25</v>
      </c>
      <c r="C153" s="44" t="s">
        <v>1119</v>
      </c>
      <c r="D153" s="45" t="s">
        <v>11</v>
      </c>
      <c r="E153" s="46">
        <v>3.8493150684931505</v>
      </c>
      <c r="F153" s="47">
        <v>5.2683</v>
      </c>
      <c r="G153" s="47">
        <v>-1.8299999999999983</v>
      </c>
      <c r="H153" s="47">
        <v>5.2552000000000003</v>
      </c>
      <c r="I153" s="47">
        <v>1.3099999999999667</v>
      </c>
      <c r="J153" s="45" t="s">
        <v>96</v>
      </c>
      <c r="K153" s="45" t="s">
        <v>206</v>
      </c>
      <c r="L153" s="17">
        <v>3.56</v>
      </c>
      <c r="M153" s="18" t="s">
        <v>454</v>
      </c>
      <c r="N153" s="18" t="s">
        <v>79</v>
      </c>
      <c r="O153" s="4">
        <v>42867</v>
      </c>
    </row>
    <row r="154" spans="1:15">
      <c r="A154" s="7" t="s">
        <v>1118</v>
      </c>
      <c r="B154" s="7">
        <v>5.25</v>
      </c>
      <c r="C154" s="44" t="s">
        <v>1119</v>
      </c>
      <c r="D154" s="45" t="s">
        <v>11</v>
      </c>
      <c r="E154" s="46">
        <v>3.8493150684931505</v>
      </c>
      <c r="F154" s="47">
        <v>5.2683</v>
      </c>
      <c r="G154" s="47">
        <v>-1.8299999999999983</v>
      </c>
      <c r="H154" s="47">
        <v>5.2552000000000003</v>
      </c>
      <c r="I154" s="47">
        <v>1.3099999999999667</v>
      </c>
      <c r="J154" s="45" t="s">
        <v>96</v>
      </c>
      <c r="K154" s="45" t="s">
        <v>206</v>
      </c>
      <c r="L154" s="17">
        <v>3.56</v>
      </c>
      <c r="M154" s="18" t="s">
        <v>454</v>
      </c>
      <c r="N154" s="18" t="s">
        <v>79</v>
      </c>
      <c r="O154" s="4">
        <v>42867</v>
      </c>
    </row>
    <row r="155" spans="1:15">
      <c r="A155" s="7" t="s">
        <v>1118</v>
      </c>
      <c r="B155" s="7">
        <v>5.25</v>
      </c>
      <c r="C155" s="44" t="s">
        <v>1119</v>
      </c>
      <c r="D155" s="45" t="s">
        <v>11</v>
      </c>
      <c r="E155" s="46">
        <v>3.8493150684931505</v>
      </c>
      <c r="F155" s="47">
        <v>5.2683</v>
      </c>
      <c r="G155" s="47">
        <v>-1.8299999999999983</v>
      </c>
      <c r="H155" s="47">
        <v>5.2552000000000003</v>
      </c>
      <c r="I155" s="47">
        <v>1.3099999999999667</v>
      </c>
      <c r="J155" s="45" t="s">
        <v>96</v>
      </c>
      <c r="K155" s="45" t="s">
        <v>206</v>
      </c>
      <c r="L155" s="17">
        <v>3.56</v>
      </c>
      <c r="M155" s="18" t="s">
        <v>454</v>
      </c>
      <c r="N155" s="18" t="s">
        <v>79</v>
      </c>
      <c r="O155" s="4">
        <v>42867</v>
      </c>
    </row>
    <row r="156" spans="1:15">
      <c r="A156" s="7">
        <v>101651018</v>
      </c>
      <c r="B156" s="7">
        <v>5.25</v>
      </c>
      <c r="C156" s="44" t="s">
        <v>2119</v>
      </c>
      <c r="D156" s="45" t="s">
        <v>31</v>
      </c>
      <c r="E156" s="46">
        <v>1.8712328767123287</v>
      </c>
      <c r="F156" s="47">
        <v>5.2087000000000003</v>
      </c>
      <c r="G156" s="47">
        <v>4.129999999999967</v>
      </c>
      <c r="H156" s="47">
        <v>5.2196999999999996</v>
      </c>
      <c r="I156" s="47">
        <v>-1.0999999999999233</v>
      </c>
      <c r="J156" s="45" t="s">
        <v>41</v>
      </c>
      <c r="K156" s="45" t="s">
        <v>66</v>
      </c>
      <c r="L156" s="17">
        <v>3.5</v>
      </c>
      <c r="M156" s="18" t="s">
        <v>65</v>
      </c>
      <c r="N156" s="18" t="s">
        <v>327</v>
      </c>
      <c r="O156" s="4">
        <v>42867</v>
      </c>
    </row>
    <row r="157" spans="1:15">
      <c r="A157" s="7">
        <v>11753001</v>
      </c>
      <c r="B157" s="7">
        <v>5.25</v>
      </c>
      <c r="C157" s="44" t="s">
        <v>2007</v>
      </c>
      <c r="D157" s="45" t="s">
        <v>11</v>
      </c>
      <c r="E157" s="46">
        <v>0.39726027397260272</v>
      </c>
      <c r="F157" s="47">
        <v>4.8506</v>
      </c>
      <c r="G157" s="47">
        <v>39.94</v>
      </c>
      <c r="H157" s="47">
        <v>4.8525999999999998</v>
      </c>
      <c r="I157" s="47">
        <v>-0.19999999999997797</v>
      </c>
      <c r="J157" s="45" t="s">
        <v>12</v>
      </c>
      <c r="K157" s="45" t="s">
        <v>13</v>
      </c>
      <c r="L157" s="17">
        <v>4.29</v>
      </c>
      <c r="M157" s="18" t="s">
        <v>1899</v>
      </c>
      <c r="N157" s="18" t="s">
        <v>1855</v>
      </c>
      <c r="O157" s="4">
        <v>42867</v>
      </c>
    </row>
    <row r="158" spans="1:15">
      <c r="A158" s="7">
        <v>136196</v>
      </c>
      <c r="B158" s="7">
        <v>5.25</v>
      </c>
      <c r="C158" s="44" t="s">
        <v>707</v>
      </c>
      <c r="D158" s="45" t="s">
        <v>11</v>
      </c>
      <c r="E158" s="46">
        <v>6.7123287671232879</v>
      </c>
      <c r="F158" s="47">
        <v>5.2850999999999999</v>
      </c>
      <c r="G158" s="47">
        <v>-3.5099999999999909</v>
      </c>
      <c r="H158" s="47">
        <v>5.2663000000000002</v>
      </c>
      <c r="I158" s="47">
        <v>1.8799999999999706</v>
      </c>
      <c r="J158" s="45" t="s">
        <v>246</v>
      </c>
      <c r="K158" s="45" t="s">
        <v>206</v>
      </c>
      <c r="L158" s="17">
        <v>3.68</v>
      </c>
      <c r="M158" s="18" t="s">
        <v>155</v>
      </c>
      <c r="N158" s="18" t="s">
        <v>190</v>
      </c>
      <c r="O158" s="4">
        <v>42867</v>
      </c>
    </row>
    <row r="159" spans="1:15">
      <c r="A159" s="7">
        <v>41763005</v>
      </c>
      <c r="B159" s="7">
        <v>5.24</v>
      </c>
      <c r="C159" s="44" t="s">
        <v>2978</v>
      </c>
      <c r="D159" s="45" t="s">
        <v>31</v>
      </c>
      <c r="E159" s="46">
        <v>0.92328767123287669</v>
      </c>
      <c r="F159" s="47">
        <v>5.2511999999999999</v>
      </c>
      <c r="G159" s="47">
        <v>-1.1199999999999655</v>
      </c>
      <c r="H159" s="47">
        <v>5.1990999999999996</v>
      </c>
      <c r="I159" s="47">
        <v>5.2100000000000257</v>
      </c>
      <c r="J159" s="45" t="s">
        <v>12</v>
      </c>
      <c r="K159" s="45" t="s">
        <v>13</v>
      </c>
      <c r="L159" s="17">
        <v>4.5999999999999996</v>
      </c>
      <c r="M159" s="18" t="s">
        <v>2730</v>
      </c>
      <c r="N159" s="18" t="s">
        <v>2696</v>
      </c>
      <c r="O159" s="4">
        <v>42867</v>
      </c>
    </row>
    <row r="160" spans="1:15">
      <c r="A160" s="7">
        <v>136205</v>
      </c>
      <c r="B160" s="7">
        <v>5.24</v>
      </c>
      <c r="C160" s="44" t="s">
        <v>2096</v>
      </c>
      <c r="D160" s="45" t="s">
        <v>31</v>
      </c>
      <c r="E160" s="46">
        <v>3.7232876712328768</v>
      </c>
      <c r="F160" s="47">
        <v>5.1170999999999998</v>
      </c>
      <c r="G160" s="47">
        <v>12.290000000000045</v>
      </c>
      <c r="H160" s="47">
        <v>5.1410999999999998</v>
      </c>
      <c r="I160" s="47">
        <v>-2.4000000000000021</v>
      </c>
      <c r="J160" s="45" t="s">
        <v>41</v>
      </c>
      <c r="K160" s="45" t="s">
        <v>206</v>
      </c>
      <c r="L160" s="17">
        <v>3.98</v>
      </c>
      <c r="M160" s="18" t="s">
        <v>155</v>
      </c>
      <c r="N160" s="18" t="s">
        <v>285</v>
      </c>
      <c r="O160" s="4">
        <v>42867</v>
      </c>
    </row>
    <row r="161" spans="1:15">
      <c r="A161" s="7">
        <v>101656059</v>
      </c>
      <c r="B161" s="7">
        <v>5.23</v>
      </c>
      <c r="C161" s="44" t="s">
        <v>3482</v>
      </c>
      <c r="D161" s="45" t="s">
        <v>31</v>
      </c>
      <c r="E161" s="46">
        <v>2.5397260273972604</v>
      </c>
      <c r="F161" s="47">
        <v>5.2325999999999997</v>
      </c>
      <c r="G161" s="47">
        <v>-0.25999999999992696</v>
      </c>
      <c r="H161" s="47">
        <v>5.2122999999999999</v>
      </c>
      <c r="I161" s="47">
        <v>2.0299999999999763</v>
      </c>
      <c r="J161" s="45" t="s">
        <v>12</v>
      </c>
      <c r="K161" s="45" t="s">
        <v>66</v>
      </c>
      <c r="L161" s="17">
        <v>3.48</v>
      </c>
      <c r="M161" s="18" t="s">
        <v>1659</v>
      </c>
      <c r="N161" s="18" t="s">
        <v>1648</v>
      </c>
      <c r="O161" s="4">
        <v>42867</v>
      </c>
    </row>
    <row r="162" spans="1:15">
      <c r="A162" s="7">
        <v>101559024</v>
      </c>
      <c r="B162" s="7">
        <v>5.22</v>
      </c>
      <c r="C162" s="44" t="s">
        <v>1091</v>
      </c>
      <c r="D162" s="45" t="s">
        <v>11</v>
      </c>
      <c r="E162" s="46">
        <v>3.0301369863013701</v>
      </c>
      <c r="F162" s="47">
        <v>5.2709999999999999</v>
      </c>
      <c r="G162" s="47">
        <v>-5.1000000000000156</v>
      </c>
      <c r="H162" s="47">
        <v>5.2385000000000002</v>
      </c>
      <c r="I162" s="47">
        <v>3.2499999999999751</v>
      </c>
      <c r="J162" s="45" t="s">
        <v>12</v>
      </c>
      <c r="K162" s="45" t="s">
        <v>66</v>
      </c>
      <c r="L162" s="17">
        <v>4.8</v>
      </c>
      <c r="M162" s="18" t="s">
        <v>170</v>
      </c>
      <c r="N162" s="18" t="s">
        <v>100</v>
      </c>
      <c r="O162" s="4">
        <v>42867</v>
      </c>
    </row>
    <row r="163" spans="1:15">
      <c r="A163" s="7">
        <v>101559024</v>
      </c>
      <c r="B163" s="7">
        <v>5.22</v>
      </c>
      <c r="C163" s="44" t="s">
        <v>1091</v>
      </c>
      <c r="D163" s="45" t="s">
        <v>11</v>
      </c>
      <c r="E163" s="46">
        <v>3.0301369863013701</v>
      </c>
      <c r="F163" s="47">
        <v>5.2709999999999999</v>
      </c>
      <c r="G163" s="47">
        <v>-5.1000000000000156</v>
      </c>
      <c r="H163" s="47">
        <v>5.2385000000000002</v>
      </c>
      <c r="I163" s="47">
        <v>3.2499999999999751</v>
      </c>
      <c r="J163" s="45" t="s">
        <v>12</v>
      </c>
      <c r="K163" s="45" t="s">
        <v>66</v>
      </c>
      <c r="L163" s="17">
        <v>4.8</v>
      </c>
      <c r="M163" s="18" t="s">
        <v>170</v>
      </c>
      <c r="N163" s="18" t="s">
        <v>100</v>
      </c>
      <c r="O163" s="4">
        <v>42867</v>
      </c>
    </row>
    <row r="164" spans="1:15">
      <c r="A164" s="7">
        <v>124570</v>
      </c>
      <c r="B164" s="7">
        <v>5.21</v>
      </c>
      <c r="C164" s="44" t="s">
        <v>2789</v>
      </c>
      <c r="D164" s="45" t="s">
        <v>31</v>
      </c>
      <c r="E164" s="46">
        <v>3.8027397260273972</v>
      </c>
      <c r="F164" s="47">
        <v>5.2149000000000001</v>
      </c>
      <c r="G164" s="47">
        <v>-0.49000000000001265</v>
      </c>
      <c r="H164" s="47">
        <v>5.1718000000000002</v>
      </c>
      <c r="I164" s="47">
        <v>4.3099999999999916</v>
      </c>
      <c r="J164" s="45" t="s">
        <v>12</v>
      </c>
      <c r="K164" s="45" t="s">
        <v>89</v>
      </c>
      <c r="L164" s="17">
        <v>6.5</v>
      </c>
      <c r="M164" s="18" t="s">
        <v>496</v>
      </c>
      <c r="N164" s="18" t="s">
        <v>865</v>
      </c>
      <c r="O164" s="4">
        <v>42867</v>
      </c>
    </row>
    <row r="165" spans="1:15">
      <c r="A165" s="7" t="s">
        <v>2718</v>
      </c>
      <c r="B165" s="7">
        <v>5.2</v>
      </c>
      <c r="C165" s="44" t="s">
        <v>2723</v>
      </c>
      <c r="D165" s="45" t="s">
        <v>11</v>
      </c>
      <c r="E165" s="46">
        <v>4.1342465753424653</v>
      </c>
      <c r="F165" s="47">
        <v>5.2145000000000001</v>
      </c>
      <c r="G165" s="47">
        <v>-1.4499999999999957</v>
      </c>
      <c r="H165" s="47">
        <v>5.1539999999999999</v>
      </c>
      <c r="I165" s="47">
        <v>6.050000000000022</v>
      </c>
      <c r="J165" s="45" t="s">
        <v>12</v>
      </c>
      <c r="K165" s="45" t="s">
        <v>206</v>
      </c>
      <c r="L165" s="17">
        <v>3.38</v>
      </c>
      <c r="M165" s="18" t="s">
        <v>1135</v>
      </c>
      <c r="N165" s="18" t="s">
        <v>1080</v>
      </c>
      <c r="O165" s="4">
        <v>42867</v>
      </c>
    </row>
    <row r="166" spans="1:15">
      <c r="A166" s="7" t="s">
        <v>2718</v>
      </c>
      <c r="B166" s="7">
        <v>5.2</v>
      </c>
      <c r="C166" s="44" t="s">
        <v>2723</v>
      </c>
      <c r="D166" s="45" t="s">
        <v>11</v>
      </c>
      <c r="E166" s="46">
        <v>4.1342465753424653</v>
      </c>
      <c r="F166" s="47">
        <v>5.2145000000000001</v>
      </c>
      <c r="G166" s="47">
        <v>-1.4499999999999957</v>
      </c>
      <c r="H166" s="47">
        <v>5.1539999999999999</v>
      </c>
      <c r="I166" s="47">
        <v>6.050000000000022</v>
      </c>
      <c r="J166" s="45" t="s">
        <v>12</v>
      </c>
      <c r="K166" s="45" t="s">
        <v>206</v>
      </c>
      <c r="L166" s="17">
        <v>3.38</v>
      </c>
      <c r="M166" s="18" t="s">
        <v>1135</v>
      </c>
      <c r="N166" s="18" t="s">
        <v>1080</v>
      </c>
      <c r="O166" s="4">
        <v>42867</v>
      </c>
    </row>
    <row r="167" spans="1:15">
      <c r="A167" s="7" t="s">
        <v>653</v>
      </c>
      <c r="B167" s="7">
        <v>5.2</v>
      </c>
      <c r="C167" s="44" t="s">
        <v>654</v>
      </c>
      <c r="D167" s="45" t="s">
        <v>11</v>
      </c>
      <c r="E167" s="46">
        <v>3.0465753424657533</v>
      </c>
      <c r="F167" s="47">
        <v>5.2340999999999998</v>
      </c>
      <c r="G167" s="47">
        <v>-3.4099999999999575</v>
      </c>
      <c r="H167" s="47">
        <v>5.2137000000000002</v>
      </c>
      <c r="I167" s="47">
        <v>2.039999999999953</v>
      </c>
      <c r="J167" s="45" t="s">
        <v>12</v>
      </c>
      <c r="K167" s="45" t="s">
        <v>206</v>
      </c>
      <c r="L167" s="17">
        <v>4.58</v>
      </c>
      <c r="M167" s="18" t="s">
        <v>73</v>
      </c>
      <c r="N167" s="18" t="s">
        <v>169</v>
      </c>
      <c r="O167" s="4">
        <v>42867</v>
      </c>
    </row>
    <row r="168" spans="1:15">
      <c r="A168" s="7">
        <v>11698865</v>
      </c>
      <c r="B168" s="7">
        <v>5.2</v>
      </c>
      <c r="C168" s="44" t="s">
        <v>2173</v>
      </c>
      <c r="D168" s="45" t="s">
        <v>31</v>
      </c>
      <c r="E168" s="46">
        <v>0.27123287671232876</v>
      </c>
      <c r="F168" s="47">
        <v>5.1460999999999997</v>
      </c>
      <c r="G168" s="47">
        <v>5.3900000000000503</v>
      </c>
      <c r="H168" s="47">
        <v>5.1501999999999999</v>
      </c>
      <c r="I168" s="47">
        <v>-0.41000000000002146</v>
      </c>
      <c r="J168" s="45" t="s">
        <v>12</v>
      </c>
      <c r="K168" s="45" t="s">
        <v>13</v>
      </c>
      <c r="L168" s="17">
        <v>3.67</v>
      </c>
      <c r="M168" s="18" t="s">
        <v>1652</v>
      </c>
      <c r="N168" s="18" t="s">
        <v>1625</v>
      </c>
      <c r="O168" s="4">
        <v>42867</v>
      </c>
    </row>
    <row r="169" spans="1:15">
      <c r="A169" s="7">
        <v>11698865</v>
      </c>
      <c r="B169" s="7">
        <v>5.2</v>
      </c>
      <c r="C169" s="44" t="s">
        <v>2173</v>
      </c>
      <c r="D169" s="45" t="s">
        <v>31</v>
      </c>
      <c r="E169" s="46">
        <v>0.27123287671232876</v>
      </c>
      <c r="F169" s="47">
        <v>5.1460999999999997</v>
      </c>
      <c r="G169" s="47">
        <v>5.3900000000000503</v>
      </c>
      <c r="H169" s="47">
        <v>5.1501999999999999</v>
      </c>
      <c r="I169" s="47">
        <v>-0.41000000000002146</v>
      </c>
      <c r="J169" s="45" t="s">
        <v>12</v>
      </c>
      <c r="K169" s="45" t="s">
        <v>13</v>
      </c>
      <c r="L169" s="17">
        <v>3.67</v>
      </c>
      <c r="M169" s="18" t="s">
        <v>1652</v>
      </c>
      <c r="N169" s="18" t="s">
        <v>1625</v>
      </c>
      <c r="O169" s="4">
        <v>42867</v>
      </c>
    </row>
    <row r="170" spans="1:15">
      <c r="A170" s="7">
        <v>11698865</v>
      </c>
      <c r="B170" s="7">
        <v>5.2</v>
      </c>
      <c r="C170" s="44" t="s">
        <v>2173</v>
      </c>
      <c r="D170" s="45" t="s">
        <v>31</v>
      </c>
      <c r="E170" s="46">
        <v>0.27123287671232876</v>
      </c>
      <c r="F170" s="47">
        <v>5.1460999999999997</v>
      </c>
      <c r="G170" s="47">
        <v>5.3900000000000503</v>
      </c>
      <c r="H170" s="47">
        <v>5.1501999999999999</v>
      </c>
      <c r="I170" s="47">
        <v>-0.41000000000002146</v>
      </c>
      <c r="J170" s="45" t="s">
        <v>12</v>
      </c>
      <c r="K170" s="45" t="s">
        <v>13</v>
      </c>
      <c r="L170" s="17">
        <v>3.67</v>
      </c>
      <c r="M170" s="18" t="s">
        <v>1652</v>
      </c>
      <c r="N170" s="18" t="s">
        <v>1625</v>
      </c>
      <c r="O170" s="4">
        <v>42867</v>
      </c>
    </row>
    <row r="171" spans="1:15">
      <c r="A171" s="7">
        <v>136777</v>
      </c>
      <c r="B171" s="7">
        <v>5.2</v>
      </c>
      <c r="C171" s="44" t="s">
        <v>2111</v>
      </c>
      <c r="D171" s="45" t="s">
        <v>11</v>
      </c>
      <c r="E171" s="46">
        <v>4.4493150684931511</v>
      </c>
      <c r="F171" s="47">
        <v>5.1731999999999996</v>
      </c>
      <c r="G171" s="47">
        <v>2.6800000000000601</v>
      </c>
      <c r="H171" s="47">
        <v>5.1496000000000004</v>
      </c>
      <c r="I171" s="47">
        <v>2.3599999999999177</v>
      </c>
      <c r="J171" s="45" t="s">
        <v>18</v>
      </c>
      <c r="K171" s="45" t="s">
        <v>206</v>
      </c>
      <c r="L171" s="17">
        <v>3.1</v>
      </c>
      <c r="M171" s="18" t="s">
        <v>1565</v>
      </c>
      <c r="N171" s="18" t="s">
        <v>1480</v>
      </c>
      <c r="O171" s="4">
        <v>42867</v>
      </c>
    </row>
    <row r="172" spans="1:15">
      <c r="A172" s="7">
        <v>101654100</v>
      </c>
      <c r="B172" s="7">
        <v>5.19</v>
      </c>
      <c r="C172" s="44" t="s">
        <v>1738</v>
      </c>
      <c r="D172" s="45" t="s">
        <v>11</v>
      </c>
      <c r="E172" s="46">
        <v>4.4958904109589044</v>
      </c>
      <c r="F172" s="47">
        <v>5.1883999999999997</v>
      </c>
      <c r="G172" s="47">
        <v>0.1600000000000712</v>
      </c>
      <c r="H172" s="47">
        <v>5.1654999999999998</v>
      </c>
      <c r="I172" s="47">
        <v>2.289999999999992</v>
      </c>
      <c r="J172" s="45" t="s">
        <v>18</v>
      </c>
      <c r="K172" s="45" t="s">
        <v>66</v>
      </c>
      <c r="L172" s="17">
        <v>3.28</v>
      </c>
      <c r="M172" s="18" t="s">
        <v>1581</v>
      </c>
      <c r="N172" s="18" t="s">
        <v>1565</v>
      </c>
      <c r="O172" s="4">
        <v>42867</v>
      </c>
    </row>
    <row r="173" spans="1:15">
      <c r="A173" s="7">
        <v>101360017</v>
      </c>
      <c r="B173" s="7">
        <v>5.17</v>
      </c>
      <c r="C173" s="44" t="s">
        <v>400</v>
      </c>
      <c r="D173" s="45" t="s">
        <v>11</v>
      </c>
      <c r="E173" s="46">
        <v>1.4931506849315068</v>
      </c>
      <c r="F173" s="47">
        <v>5.1848000000000001</v>
      </c>
      <c r="G173" s="47">
        <v>-1.4800000000000146</v>
      </c>
      <c r="H173" s="47">
        <v>5.2794999999999996</v>
      </c>
      <c r="I173" s="47">
        <v>-9.4699999999999562</v>
      </c>
      <c r="J173" s="45" t="s">
        <v>12</v>
      </c>
      <c r="K173" s="45" t="s">
        <v>66</v>
      </c>
      <c r="L173" s="17">
        <v>5.74</v>
      </c>
      <c r="M173" s="18" t="s">
        <v>401</v>
      </c>
      <c r="N173" s="18" t="s">
        <v>518</v>
      </c>
      <c r="O173" s="4">
        <v>42867</v>
      </c>
    </row>
    <row r="174" spans="1:15">
      <c r="A174" s="7">
        <v>101360017</v>
      </c>
      <c r="B174" s="7">
        <v>5.17</v>
      </c>
      <c r="C174" s="44" t="s">
        <v>400</v>
      </c>
      <c r="D174" s="45" t="s">
        <v>11</v>
      </c>
      <c r="E174" s="46">
        <v>1.4931506849315068</v>
      </c>
      <c r="F174" s="47">
        <v>5.1848000000000001</v>
      </c>
      <c r="G174" s="47">
        <v>-1.4800000000000146</v>
      </c>
      <c r="H174" s="47">
        <v>5.2794999999999996</v>
      </c>
      <c r="I174" s="47">
        <v>-9.4699999999999562</v>
      </c>
      <c r="J174" s="45" t="s">
        <v>12</v>
      </c>
      <c r="K174" s="45" t="s">
        <v>66</v>
      </c>
      <c r="L174" s="17">
        <v>5.74</v>
      </c>
      <c r="M174" s="18" t="s">
        <v>401</v>
      </c>
      <c r="N174" s="18" t="s">
        <v>518</v>
      </c>
      <c r="O174" s="4">
        <v>42867</v>
      </c>
    </row>
    <row r="175" spans="1:15">
      <c r="A175" s="7">
        <v>101555035</v>
      </c>
      <c r="B175" s="7">
        <v>5.16</v>
      </c>
      <c r="C175" s="44" t="s">
        <v>2136</v>
      </c>
      <c r="D175" s="45" t="s">
        <v>11</v>
      </c>
      <c r="E175" s="46">
        <v>5.6</v>
      </c>
      <c r="F175" s="47">
        <v>5.15</v>
      </c>
      <c r="G175" s="47">
        <v>0.99999999999997868</v>
      </c>
      <c r="H175" s="47">
        <v>5.1801000000000004</v>
      </c>
      <c r="I175" s="47">
        <v>-3.0100000000000016</v>
      </c>
      <c r="J175" s="45" t="s">
        <v>12</v>
      </c>
      <c r="K175" s="45" t="s">
        <v>66</v>
      </c>
      <c r="L175" s="17">
        <v>3.97</v>
      </c>
      <c r="M175" s="18" t="s">
        <v>349</v>
      </c>
      <c r="N175" s="18" t="s">
        <v>283</v>
      </c>
      <c r="O175" s="4">
        <v>42867</v>
      </c>
    </row>
    <row r="176" spans="1:15">
      <c r="A176" s="7">
        <v>101554090</v>
      </c>
      <c r="B176" s="7">
        <v>5.16</v>
      </c>
      <c r="C176" s="44" t="s">
        <v>2835</v>
      </c>
      <c r="D176" s="45" t="s">
        <v>11</v>
      </c>
      <c r="E176" s="46">
        <v>3.56986301369863</v>
      </c>
      <c r="F176" s="47">
        <v>5.1616999999999997</v>
      </c>
      <c r="G176" s="47">
        <v>-0.16999999999995907</v>
      </c>
      <c r="H176" s="47">
        <v>5.1254</v>
      </c>
      <c r="I176" s="47">
        <v>3.6299999999999777</v>
      </c>
      <c r="J176" s="45" t="s">
        <v>12</v>
      </c>
      <c r="K176" s="45" t="s">
        <v>66</v>
      </c>
      <c r="L176" s="17">
        <v>3.69</v>
      </c>
      <c r="M176" s="18" t="s">
        <v>177</v>
      </c>
      <c r="N176" s="18" t="s">
        <v>244</v>
      </c>
      <c r="O176" s="4">
        <v>42867</v>
      </c>
    </row>
    <row r="177" spans="1:15">
      <c r="A177" s="7">
        <v>101554090</v>
      </c>
      <c r="B177" s="7">
        <v>5.16</v>
      </c>
      <c r="C177" s="44" t="s">
        <v>2835</v>
      </c>
      <c r="D177" s="45" t="s">
        <v>11</v>
      </c>
      <c r="E177" s="46">
        <v>3.56986301369863</v>
      </c>
      <c r="F177" s="47">
        <v>5.1616999999999997</v>
      </c>
      <c r="G177" s="47">
        <v>-0.16999999999995907</v>
      </c>
      <c r="H177" s="47">
        <v>5.1254</v>
      </c>
      <c r="I177" s="47">
        <v>3.6299999999999777</v>
      </c>
      <c r="J177" s="45" t="s">
        <v>12</v>
      </c>
      <c r="K177" s="45" t="s">
        <v>66</v>
      </c>
      <c r="L177" s="17">
        <v>3.69</v>
      </c>
      <c r="M177" s="18" t="s">
        <v>177</v>
      </c>
      <c r="N177" s="18" t="s">
        <v>244</v>
      </c>
      <c r="O177" s="4">
        <v>42867</v>
      </c>
    </row>
    <row r="178" spans="1:15">
      <c r="A178" s="7">
        <v>101551108</v>
      </c>
      <c r="B178" s="7">
        <v>5.16</v>
      </c>
      <c r="C178" s="44" t="s">
        <v>3483</v>
      </c>
      <c r="D178" s="45" t="s">
        <v>11</v>
      </c>
      <c r="E178" s="46">
        <v>3.6219178082191781</v>
      </c>
      <c r="F178" s="47">
        <v>5.1626000000000003</v>
      </c>
      <c r="G178" s="47">
        <v>-0.26000000000001577</v>
      </c>
      <c r="H178" s="47">
        <v>5.1268000000000002</v>
      </c>
      <c r="I178" s="47">
        <v>3.5800000000000054</v>
      </c>
      <c r="J178" s="45" t="s">
        <v>12</v>
      </c>
      <c r="K178" s="45" t="s">
        <v>66</v>
      </c>
      <c r="L178" s="17">
        <v>3.6</v>
      </c>
      <c r="M178" s="18" t="s">
        <v>409</v>
      </c>
      <c r="N178" s="18" t="s">
        <v>214</v>
      </c>
      <c r="O178" s="4">
        <v>42867</v>
      </c>
    </row>
    <row r="179" spans="1:15">
      <c r="A179" s="7" t="s">
        <v>3446</v>
      </c>
      <c r="B179" s="7">
        <v>5.15</v>
      </c>
      <c r="C179" s="44" t="s">
        <v>2789</v>
      </c>
      <c r="D179" s="45" t="s">
        <v>31</v>
      </c>
      <c r="E179" s="46">
        <v>3.8027397260273972</v>
      </c>
      <c r="F179" s="47">
        <v>5.2149000000000001</v>
      </c>
      <c r="G179" s="47">
        <v>-6.4899999999999736</v>
      </c>
      <c r="H179" s="47">
        <v>5.1718000000000002</v>
      </c>
      <c r="I179" s="47">
        <v>4.3099999999999916</v>
      </c>
      <c r="J179" s="45" t="s">
        <v>12</v>
      </c>
      <c r="K179" s="45" t="s">
        <v>89</v>
      </c>
      <c r="L179" s="17">
        <v>6.5</v>
      </c>
      <c r="M179" s="18" t="s">
        <v>496</v>
      </c>
      <c r="N179" s="18" t="s">
        <v>865</v>
      </c>
      <c r="O179" s="4">
        <v>42867</v>
      </c>
    </row>
    <row r="180" spans="1:15">
      <c r="A180" s="7">
        <v>41755004</v>
      </c>
      <c r="B180" s="7">
        <v>5.14</v>
      </c>
      <c r="C180" s="44" t="s">
        <v>3484</v>
      </c>
      <c r="D180" s="45" t="s">
        <v>11</v>
      </c>
      <c r="E180" s="46">
        <v>0.8246575342465754</v>
      </c>
      <c r="F180" s="47">
        <v>5.1418999999999997</v>
      </c>
      <c r="G180" s="47">
        <v>-0.19000000000000128</v>
      </c>
      <c r="H180" s="47">
        <v>5.0869</v>
      </c>
      <c r="I180" s="47">
        <v>5.4999999999999716</v>
      </c>
      <c r="J180" s="45" t="s">
        <v>12</v>
      </c>
      <c r="K180" s="45" t="s">
        <v>13</v>
      </c>
      <c r="L180" s="17">
        <v>4.3</v>
      </c>
      <c r="M180" s="18" t="s">
        <v>2342</v>
      </c>
      <c r="N180" s="18" t="s">
        <v>2287</v>
      </c>
      <c r="O180" s="4">
        <v>42867</v>
      </c>
    </row>
    <row r="181" spans="1:15">
      <c r="A181" s="7">
        <v>41756007</v>
      </c>
      <c r="B181" s="7">
        <v>5.13</v>
      </c>
      <c r="C181" s="44" t="s">
        <v>2984</v>
      </c>
      <c r="D181" s="45" t="s">
        <v>11</v>
      </c>
      <c r="E181" s="46">
        <v>0.9452054794520548</v>
      </c>
      <c r="F181" s="47">
        <v>5.1352000000000002</v>
      </c>
      <c r="G181" s="47">
        <v>-0.52000000000003155</v>
      </c>
      <c r="H181" s="47">
        <v>5.0869</v>
      </c>
      <c r="I181" s="47">
        <v>4.8300000000000232</v>
      </c>
      <c r="J181" s="45" t="s">
        <v>12</v>
      </c>
      <c r="K181" s="45" t="s">
        <v>13</v>
      </c>
      <c r="L181" s="17">
        <v>4.82</v>
      </c>
      <c r="M181" s="18" t="s">
        <v>2796</v>
      </c>
      <c r="N181" s="18" t="s">
        <v>2773</v>
      </c>
      <c r="O181" s="4">
        <v>42867</v>
      </c>
    </row>
    <row r="182" spans="1:15">
      <c r="A182" s="7">
        <v>101575004</v>
      </c>
      <c r="B182" s="7">
        <v>5.12</v>
      </c>
      <c r="C182" s="44" t="s">
        <v>437</v>
      </c>
      <c r="D182" s="45" t="s">
        <v>11</v>
      </c>
      <c r="E182" s="46">
        <v>2.9643835616438357</v>
      </c>
      <c r="F182" s="47">
        <v>5.1238000000000001</v>
      </c>
      <c r="G182" s="47">
        <v>-0.38000000000000256</v>
      </c>
      <c r="H182" s="47">
        <v>5.0829000000000004</v>
      </c>
      <c r="I182" s="47">
        <v>4.0899999999999714</v>
      </c>
      <c r="J182" s="45" t="s">
        <v>12</v>
      </c>
      <c r="K182" s="45" t="s">
        <v>66</v>
      </c>
      <c r="L182" s="17">
        <v>4.99</v>
      </c>
      <c r="M182" s="18" t="s">
        <v>424</v>
      </c>
      <c r="N182" s="18" t="s">
        <v>472</v>
      </c>
      <c r="O182" s="4">
        <v>42867</v>
      </c>
    </row>
    <row r="183" spans="1:15">
      <c r="A183" s="7" t="s">
        <v>3447</v>
      </c>
      <c r="B183" s="7">
        <v>5.1100000000000003</v>
      </c>
      <c r="C183" s="44" t="s">
        <v>1503</v>
      </c>
      <c r="D183" s="45" t="s">
        <v>11</v>
      </c>
      <c r="E183" s="46">
        <v>9.2739726027397253</v>
      </c>
      <c r="F183" s="47">
        <v>5.1012000000000004</v>
      </c>
      <c r="G183" s="47">
        <v>0.8799999999999919</v>
      </c>
      <c r="H183" s="47">
        <v>5.0777999999999999</v>
      </c>
      <c r="I183" s="47">
        <v>2.3400000000000531</v>
      </c>
      <c r="J183" s="45" t="s">
        <v>12</v>
      </c>
      <c r="K183" s="45" t="s">
        <v>206</v>
      </c>
      <c r="L183" s="17">
        <v>3.55</v>
      </c>
      <c r="M183" s="18" t="s">
        <v>1384</v>
      </c>
      <c r="N183" s="18" t="s">
        <v>1191</v>
      </c>
      <c r="O183" s="4">
        <v>42867</v>
      </c>
    </row>
    <row r="184" spans="1:15">
      <c r="A184" s="7" t="s">
        <v>3447</v>
      </c>
      <c r="B184" s="7">
        <v>5.1100000000000003</v>
      </c>
      <c r="C184" s="44" t="s">
        <v>1503</v>
      </c>
      <c r="D184" s="45" t="s">
        <v>11</v>
      </c>
      <c r="E184" s="46">
        <v>9.2739726027397253</v>
      </c>
      <c r="F184" s="47">
        <v>5.1012000000000004</v>
      </c>
      <c r="G184" s="47">
        <v>0.8799999999999919</v>
      </c>
      <c r="H184" s="47">
        <v>5.0777999999999999</v>
      </c>
      <c r="I184" s="47">
        <v>2.3400000000000531</v>
      </c>
      <c r="J184" s="45" t="s">
        <v>12</v>
      </c>
      <c r="K184" s="45" t="s">
        <v>206</v>
      </c>
      <c r="L184" s="17">
        <v>3.55</v>
      </c>
      <c r="M184" s="18" t="s">
        <v>1384</v>
      </c>
      <c r="N184" s="18" t="s">
        <v>1191</v>
      </c>
      <c r="O184" s="4">
        <v>42867</v>
      </c>
    </row>
    <row r="185" spans="1:15">
      <c r="A185" s="7" t="s">
        <v>2488</v>
      </c>
      <c r="B185" s="7">
        <v>5.1100000000000003</v>
      </c>
      <c r="C185" s="44" t="s">
        <v>2475</v>
      </c>
      <c r="D185" s="45" t="s">
        <v>11</v>
      </c>
      <c r="E185" s="46">
        <v>3.6821917808219178</v>
      </c>
      <c r="F185" s="47">
        <v>5.3653000000000004</v>
      </c>
      <c r="G185" s="47">
        <v>-25.530000000000008</v>
      </c>
      <c r="H185" s="47">
        <v>5.3498999999999999</v>
      </c>
      <c r="I185" s="47">
        <v>1.5400000000000524</v>
      </c>
      <c r="J185" s="45" t="s">
        <v>41</v>
      </c>
      <c r="K185" s="45" t="s">
        <v>206</v>
      </c>
      <c r="L185" s="17">
        <v>3.2</v>
      </c>
      <c r="M185" s="18" t="s">
        <v>98</v>
      </c>
      <c r="N185" s="18" t="s">
        <v>53</v>
      </c>
      <c r="O185" s="4">
        <v>42867</v>
      </c>
    </row>
    <row r="186" spans="1:15">
      <c r="A186" s="7">
        <v>101461004</v>
      </c>
      <c r="B186" s="7">
        <v>5.1100000000000003</v>
      </c>
      <c r="C186" s="44" t="s">
        <v>3485</v>
      </c>
      <c r="D186" s="45" t="s">
        <v>11</v>
      </c>
      <c r="E186" s="46">
        <v>1.8410958904109589</v>
      </c>
      <c r="F186" s="47">
        <v>5.1121999999999996</v>
      </c>
      <c r="G186" s="47">
        <v>-0.21999999999993136</v>
      </c>
      <c r="H186" s="47">
        <v>5.0632999999999999</v>
      </c>
      <c r="I186" s="47">
        <v>4.8899999999999721</v>
      </c>
      <c r="J186" s="45" t="s">
        <v>12</v>
      </c>
      <c r="K186" s="45" t="s">
        <v>66</v>
      </c>
      <c r="L186" s="17">
        <v>6.4</v>
      </c>
      <c r="M186" s="18" t="s">
        <v>196</v>
      </c>
      <c r="N186" s="18" t="s">
        <v>78</v>
      </c>
      <c r="O186" s="4">
        <v>42867</v>
      </c>
    </row>
    <row r="187" spans="1:15">
      <c r="A187" s="7">
        <v>101669005</v>
      </c>
      <c r="B187" s="7">
        <v>5.0999999999999996</v>
      </c>
      <c r="C187" s="44" t="s">
        <v>689</v>
      </c>
      <c r="D187" s="45" t="s">
        <v>11</v>
      </c>
      <c r="E187" s="46">
        <v>3.8356164383561642</v>
      </c>
      <c r="F187" s="47">
        <v>5.0696000000000003</v>
      </c>
      <c r="G187" s="47">
        <v>3.0399999999999316</v>
      </c>
      <c r="H187" s="47">
        <v>5.0289999999999999</v>
      </c>
      <c r="I187" s="47">
        <v>4.0600000000000414</v>
      </c>
      <c r="J187" s="45" t="s">
        <v>12</v>
      </c>
      <c r="K187" s="45" t="s">
        <v>66</v>
      </c>
      <c r="L187" s="17">
        <v>3.44</v>
      </c>
      <c r="M187" s="18" t="s">
        <v>56</v>
      </c>
      <c r="N187" s="18" t="s">
        <v>57</v>
      </c>
      <c r="O187" s="4">
        <v>42867</v>
      </c>
    </row>
    <row r="188" spans="1:15">
      <c r="A188" s="7">
        <v>101559004</v>
      </c>
      <c r="B188" s="7">
        <v>5.0999999999999996</v>
      </c>
      <c r="C188" s="44" t="s">
        <v>1740</v>
      </c>
      <c r="D188" s="45" t="s">
        <v>11</v>
      </c>
      <c r="E188" s="46">
        <v>4.7726027397260271</v>
      </c>
      <c r="F188" s="47">
        <v>5.1071999999999997</v>
      </c>
      <c r="G188" s="47">
        <v>-0.72000000000000952</v>
      </c>
      <c r="H188" s="47">
        <v>5.0801999999999996</v>
      </c>
      <c r="I188" s="47">
        <v>2.7000000000000135</v>
      </c>
      <c r="J188" s="45" t="s">
        <v>12</v>
      </c>
      <c r="K188" s="45" t="s">
        <v>66</v>
      </c>
      <c r="L188" s="17">
        <v>5.19</v>
      </c>
      <c r="M188" s="18" t="s">
        <v>1221</v>
      </c>
      <c r="N188" s="18" t="s">
        <v>1006</v>
      </c>
      <c r="O188" s="4">
        <v>42867</v>
      </c>
    </row>
    <row r="189" spans="1:15">
      <c r="A189" s="7">
        <v>101559004</v>
      </c>
      <c r="B189" s="7">
        <v>5.0999999999999996</v>
      </c>
      <c r="C189" s="44" t="s">
        <v>1740</v>
      </c>
      <c r="D189" s="45" t="s">
        <v>11</v>
      </c>
      <c r="E189" s="46">
        <v>4.7726027397260271</v>
      </c>
      <c r="F189" s="47">
        <v>5.1071999999999997</v>
      </c>
      <c r="G189" s="47">
        <v>-0.72000000000000952</v>
      </c>
      <c r="H189" s="47">
        <v>5.0801999999999996</v>
      </c>
      <c r="I189" s="47">
        <v>2.7000000000000135</v>
      </c>
      <c r="J189" s="45" t="s">
        <v>12</v>
      </c>
      <c r="K189" s="45" t="s">
        <v>66</v>
      </c>
      <c r="L189" s="17">
        <v>5.19</v>
      </c>
      <c r="M189" s="18" t="s">
        <v>1221</v>
      </c>
      <c r="N189" s="18" t="s">
        <v>1006</v>
      </c>
      <c r="O189" s="4">
        <v>42867</v>
      </c>
    </row>
    <row r="190" spans="1:15">
      <c r="A190" s="7">
        <v>101556032</v>
      </c>
      <c r="B190" s="7">
        <v>5.0999999999999996</v>
      </c>
      <c r="C190" s="44" t="s">
        <v>725</v>
      </c>
      <c r="D190" s="45" t="s">
        <v>11</v>
      </c>
      <c r="E190" s="46">
        <v>3.2630136986301368</v>
      </c>
      <c r="F190" s="47">
        <v>5.0689000000000002</v>
      </c>
      <c r="G190" s="47">
        <v>3.1099999999999461</v>
      </c>
      <c r="H190" s="47">
        <v>5.0353000000000003</v>
      </c>
      <c r="I190" s="47">
        <v>3.3599999999999852</v>
      </c>
      <c r="J190" s="45" t="s">
        <v>12</v>
      </c>
      <c r="K190" s="45" t="s">
        <v>66</v>
      </c>
      <c r="L190" s="17">
        <v>4.5599999999999996</v>
      </c>
      <c r="M190" s="18" t="s">
        <v>163</v>
      </c>
      <c r="N190" s="18" t="s">
        <v>164</v>
      </c>
      <c r="O190" s="4">
        <v>42867</v>
      </c>
    </row>
    <row r="191" spans="1:15">
      <c r="A191" s="7">
        <v>101554047</v>
      </c>
      <c r="B191" s="7">
        <v>5.0999999999999996</v>
      </c>
      <c r="C191" s="44" t="s">
        <v>1448</v>
      </c>
      <c r="D191" s="45" t="s">
        <v>11</v>
      </c>
      <c r="E191" s="46">
        <v>1.1808219178082191</v>
      </c>
      <c r="F191" s="47">
        <v>4.9584999999999999</v>
      </c>
      <c r="G191" s="47">
        <v>14.149999999999974</v>
      </c>
      <c r="H191" s="47">
        <v>5.0026000000000002</v>
      </c>
      <c r="I191" s="47">
        <v>-4.410000000000025</v>
      </c>
      <c r="J191" s="45" t="s">
        <v>18</v>
      </c>
      <c r="K191" s="45" t="s">
        <v>66</v>
      </c>
      <c r="L191" s="17">
        <v>4.3600000000000003</v>
      </c>
      <c r="M191" s="18" t="s">
        <v>241</v>
      </c>
      <c r="N191" s="18" t="s">
        <v>219</v>
      </c>
      <c r="O191" s="4">
        <v>42867</v>
      </c>
    </row>
    <row r="192" spans="1:15">
      <c r="A192" s="7">
        <v>101554047</v>
      </c>
      <c r="B192" s="7">
        <v>5.0999999999999996</v>
      </c>
      <c r="C192" s="44" t="s">
        <v>1448</v>
      </c>
      <c r="D192" s="45" t="s">
        <v>11</v>
      </c>
      <c r="E192" s="46">
        <v>1.1808219178082191</v>
      </c>
      <c r="F192" s="47">
        <v>4.9584999999999999</v>
      </c>
      <c r="G192" s="47">
        <v>14.149999999999974</v>
      </c>
      <c r="H192" s="47">
        <v>5.0026000000000002</v>
      </c>
      <c r="I192" s="47">
        <v>-4.410000000000025</v>
      </c>
      <c r="J192" s="45" t="s">
        <v>18</v>
      </c>
      <c r="K192" s="45" t="s">
        <v>66</v>
      </c>
      <c r="L192" s="17">
        <v>4.3600000000000003</v>
      </c>
      <c r="M192" s="18" t="s">
        <v>241</v>
      </c>
      <c r="N192" s="18" t="s">
        <v>219</v>
      </c>
      <c r="O192" s="4">
        <v>42867</v>
      </c>
    </row>
    <row r="193" spans="1:15">
      <c r="A193" s="7">
        <v>101554047</v>
      </c>
      <c r="B193" s="7">
        <v>5.0999999999999996</v>
      </c>
      <c r="C193" s="44" t="s">
        <v>1448</v>
      </c>
      <c r="D193" s="45" t="s">
        <v>11</v>
      </c>
      <c r="E193" s="46">
        <v>1.1808219178082191</v>
      </c>
      <c r="F193" s="47">
        <v>4.9584999999999999</v>
      </c>
      <c r="G193" s="47">
        <v>14.149999999999974</v>
      </c>
      <c r="H193" s="47">
        <v>5.0026000000000002</v>
      </c>
      <c r="I193" s="47">
        <v>-4.410000000000025</v>
      </c>
      <c r="J193" s="45" t="s">
        <v>18</v>
      </c>
      <c r="K193" s="45" t="s">
        <v>66</v>
      </c>
      <c r="L193" s="17">
        <v>4.3600000000000003</v>
      </c>
      <c r="M193" s="18" t="s">
        <v>241</v>
      </c>
      <c r="N193" s="18" t="s">
        <v>219</v>
      </c>
      <c r="O193" s="4">
        <v>42867</v>
      </c>
    </row>
    <row r="194" spans="1:15">
      <c r="A194" s="7">
        <v>41654052</v>
      </c>
      <c r="B194" s="7">
        <v>5.0999999999999996</v>
      </c>
      <c r="C194" s="44" t="s">
        <v>1239</v>
      </c>
      <c r="D194" s="45" t="s">
        <v>31</v>
      </c>
      <c r="E194" s="46">
        <v>0.28219178082191781</v>
      </c>
      <c r="F194" s="47">
        <v>4.9051</v>
      </c>
      <c r="G194" s="47">
        <v>19.489999999999963</v>
      </c>
      <c r="H194" s="47">
        <v>4.9086999999999996</v>
      </c>
      <c r="I194" s="47">
        <v>-0.35999999999996035</v>
      </c>
      <c r="J194" s="45" t="s">
        <v>18</v>
      </c>
      <c r="K194" s="45" t="s">
        <v>13</v>
      </c>
      <c r="L194" s="17">
        <v>3.4</v>
      </c>
      <c r="M194" s="18" t="s">
        <v>1234</v>
      </c>
      <c r="N194" s="18" t="s">
        <v>1220</v>
      </c>
      <c r="O194" s="4">
        <v>42867</v>
      </c>
    </row>
    <row r="195" spans="1:15">
      <c r="A195" s="7">
        <v>41654052</v>
      </c>
      <c r="B195" s="7">
        <v>5.0999999999999996</v>
      </c>
      <c r="C195" s="44" t="s">
        <v>1239</v>
      </c>
      <c r="D195" s="45" t="s">
        <v>31</v>
      </c>
      <c r="E195" s="46">
        <v>0.28219178082191781</v>
      </c>
      <c r="F195" s="47">
        <v>4.9051</v>
      </c>
      <c r="G195" s="47">
        <v>19.489999999999963</v>
      </c>
      <c r="H195" s="47">
        <v>4.9086999999999996</v>
      </c>
      <c r="I195" s="47">
        <v>-0.35999999999996035</v>
      </c>
      <c r="J195" s="45" t="s">
        <v>18</v>
      </c>
      <c r="K195" s="45" t="s">
        <v>13</v>
      </c>
      <c r="L195" s="17">
        <v>3.4</v>
      </c>
      <c r="M195" s="18" t="s">
        <v>1234</v>
      </c>
      <c r="N195" s="18" t="s">
        <v>1220</v>
      </c>
      <c r="O195" s="4">
        <v>42867</v>
      </c>
    </row>
    <row r="196" spans="1:15">
      <c r="A196" s="7">
        <v>41654052</v>
      </c>
      <c r="B196" s="7">
        <v>5.0999999999999996</v>
      </c>
      <c r="C196" s="44" t="s">
        <v>1239</v>
      </c>
      <c r="D196" s="45" t="s">
        <v>31</v>
      </c>
      <c r="E196" s="46">
        <v>0.28219178082191781</v>
      </c>
      <c r="F196" s="47">
        <v>4.9051</v>
      </c>
      <c r="G196" s="47">
        <v>19.489999999999963</v>
      </c>
      <c r="H196" s="47">
        <v>4.9086999999999996</v>
      </c>
      <c r="I196" s="47">
        <v>-0.35999999999996035</v>
      </c>
      <c r="J196" s="45" t="s">
        <v>18</v>
      </c>
      <c r="K196" s="45" t="s">
        <v>13</v>
      </c>
      <c r="L196" s="17">
        <v>3.4</v>
      </c>
      <c r="M196" s="18" t="s">
        <v>1234</v>
      </c>
      <c r="N196" s="18" t="s">
        <v>1220</v>
      </c>
      <c r="O196" s="4">
        <v>42867</v>
      </c>
    </row>
    <row r="197" spans="1:15">
      <c r="A197" s="7" t="s">
        <v>1950</v>
      </c>
      <c r="B197" s="7">
        <v>5.09</v>
      </c>
      <c r="C197" s="44" t="s">
        <v>1955</v>
      </c>
      <c r="D197" s="45" t="s">
        <v>31</v>
      </c>
      <c r="E197" s="46">
        <v>2.2109589041095892</v>
      </c>
      <c r="F197" s="47">
        <v>5.1215999999999999</v>
      </c>
      <c r="G197" s="47">
        <v>-3.1600000000000072</v>
      </c>
      <c r="H197" s="47">
        <v>5.1097000000000001</v>
      </c>
      <c r="I197" s="47">
        <v>1.18999999999998</v>
      </c>
      <c r="J197" s="45" t="s">
        <v>12</v>
      </c>
      <c r="K197" s="45" t="s">
        <v>206</v>
      </c>
      <c r="L197" s="17">
        <v>3.1</v>
      </c>
      <c r="M197" s="18" t="s">
        <v>1226</v>
      </c>
      <c r="N197" s="18" t="s">
        <v>1151</v>
      </c>
      <c r="O197" s="4">
        <v>42867</v>
      </c>
    </row>
    <row r="198" spans="1:15">
      <c r="A198" s="7">
        <v>41662040</v>
      </c>
      <c r="B198" s="7">
        <v>5.08</v>
      </c>
      <c r="C198" s="44" t="s">
        <v>1346</v>
      </c>
      <c r="D198" s="45" t="s">
        <v>11</v>
      </c>
      <c r="E198" s="46">
        <v>0.25205479452054796</v>
      </c>
      <c r="F198" s="47">
        <v>4.9962999999999997</v>
      </c>
      <c r="G198" s="47">
        <v>8.370000000000033</v>
      </c>
      <c r="H198" s="47">
        <v>4.9318999999999997</v>
      </c>
      <c r="I198" s="47">
        <v>6.4400000000000013</v>
      </c>
      <c r="J198" s="45" t="s">
        <v>12</v>
      </c>
      <c r="K198" s="45" t="s">
        <v>13</v>
      </c>
      <c r="L198" s="17">
        <v>3.07</v>
      </c>
      <c r="M198" s="18" t="s">
        <v>1193</v>
      </c>
      <c r="N198" s="18" t="s">
        <v>1180</v>
      </c>
      <c r="O198" s="4">
        <v>42867</v>
      </c>
    </row>
    <row r="199" spans="1:15">
      <c r="A199" s="7">
        <v>41662040</v>
      </c>
      <c r="B199" s="7">
        <v>5.08</v>
      </c>
      <c r="C199" s="44" t="s">
        <v>1346</v>
      </c>
      <c r="D199" s="45" t="s">
        <v>11</v>
      </c>
      <c r="E199" s="46">
        <v>0.25205479452054796</v>
      </c>
      <c r="F199" s="47">
        <v>4.9962999999999997</v>
      </c>
      <c r="G199" s="47">
        <v>8.370000000000033</v>
      </c>
      <c r="H199" s="47">
        <v>4.9318999999999997</v>
      </c>
      <c r="I199" s="47">
        <v>6.4400000000000013</v>
      </c>
      <c r="J199" s="45" t="s">
        <v>12</v>
      </c>
      <c r="K199" s="45" t="s">
        <v>13</v>
      </c>
      <c r="L199" s="17">
        <v>3.07</v>
      </c>
      <c r="M199" s="18" t="s">
        <v>1193</v>
      </c>
      <c r="N199" s="18" t="s">
        <v>1180</v>
      </c>
      <c r="O199" s="4">
        <v>42867</v>
      </c>
    </row>
    <row r="200" spans="1:15">
      <c r="A200" s="7" t="s">
        <v>1698</v>
      </c>
      <c r="B200" s="7">
        <v>5.07</v>
      </c>
      <c r="C200" s="44" t="s">
        <v>1708</v>
      </c>
      <c r="D200" s="45" t="s">
        <v>11</v>
      </c>
      <c r="E200" s="46">
        <v>4.3863013698630136</v>
      </c>
      <c r="F200" s="47">
        <v>5.1200999999999999</v>
      </c>
      <c r="G200" s="47">
        <v>-5.0099999999999589</v>
      </c>
      <c r="H200" s="47">
        <v>5.0956000000000001</v>
      </c>
      <c r="I200" s="47">
        <v>2.4499999999999744</v>
      </c>
      <c r="J200" s="45" t="s">
        <v>18</v>
      </c>
      <c r="K200" s="45" t="s">
        <v>206</v>
      </c>
      <c r="L200" s="17">
        <v>3.17</v>
      </c>
      <c r="M200" s="18" t="s">
        <v>1565</v>
      </c>
      <c r="N200" s="18" t="s">
        <v>1402</v>
      </c>
      <c r="O200" s="4">
        <v>42867</v>
      </c>
    </row>
    <row r="201" spans="1:15">
      <c r="A201" s="7">
        <v>1382012</v>
      </c>
      <c r="B201" s="7">
        <v>5.07</v>
      </c>
      <c r="C201" s="44" t="s">
        <v>378</v>
      </c>
      <c r="D201" s="45" t="s">
        <v>31</v>
      </c>
      <c r="E201" s="46">
        <v>0.68219178082191778</v>
      </c>
      <c r="F201" s="47">
        <v>5.0518999999999998</v>
      </c>
      <c r="G201" s="47">
        <v>1.8100000000000449</v>
      </c>
      <c r="H201" s="47">
        <v>4.9882</v>
      </c>
      <c r="I201" s="47">
        <v>6.3699999999999868</v>
      </c>
      <c r="J201" s="45" t="s">
        <v>12</v>
      </c>
      <c r="K201" s="45" t="s">
        <v>66</v>
      </c>
      <c r="L201" s="17">
        <v>6.24</v>
      </c>
      <c r="M201" s="18" t="s">
        <v>379</v>
      </c>
      <c r="N201" s="18" t="s">
        <v>408</v>
      </c>
      <c r="O201" s="4">
        <v>42867</v>
      </c>
    </row>
    <row r="202" spans="1:15">
      <c r="A202" s="7" t="s">
        <v>3448</v>
      </c>
      <c r="B202" s="7">
        <v>5.05</v>
      </c>
      <c r="C202" s="44" t="s">
        <v>2305</v>
      </c>
      <c r="D202" s="45" t="s">
        <v>11</v>
      </c>
      <c r="E202" s="46">
        <v>4.1808219178082195</v>
      </c>
      <c r="F202" s="47">
        <v>5.1317000000000004</v>
      </c>
      <c r="G202" s="47">
        <v>-8.170000000000055</v>
      </c>
      <c r="H202" s="47">
        <v>5.1224999999999996</v>
      </c>
      <c r="I202" s="47">
        <v>0.92000000000007631</v>
      </c>
      <c r="J202" s="45" t="s">
        <v>12</v>
      </c>
      <c r="K202" s="45" t="s">
        <v>206</v>
      </c>
      <c r="L202" s="17">
        <v>3.45</v>
      </c>
      <c r="M202" s="18" t="s">
        <v>1162</v>
      </c>
      <c r="N202" s="18" t="s">
        <v>1115</v>
      </c>
      <c r="O202" s="4">
        <v>42867</v>
      </c>
    </row>
    <row r="203" spans="1:15">
      <c r="A203" s="7" t="s">
        <v>2545</v>
      </c>
      <c r="B203" s="7">
        <v>5.05</v>
      </c>
      <c r="C203" s="44" t="s">
        <v>2561</v>
      </c>
      <c r="D203" s="45" t="s">
        <v>11</v>
      </c>
      <c r="E203" s="46">
        <v>4.1589041095890407</v>
      </c>
      <c r="F203" s="47">
        <v>5.1718999999999999</v>
      </c>
      <c r="G203" s="47">
        <v>-12.190000000000012</v>
      </c>
      <c r="H203" s="47">
        <v>5.1375999999999999</v>
      </c>
      <c r="I203" s="47">
        <v>3.4299999999999997</v>
      </c>
      <c r="J203" s="45" t="s">
        <v>12</v>
      </c>
      <c r="K203" s="45" t="s">
        <v>206</v>
      </c>
      <c r="L203" s="17">
        <v>3.3</v>
      </c>
      <c r="M203" s="18" t="s">
        <v>1151</v>
      </c>
      <c r="N203" s="18" t="s">
        <v>1101</v>
      </c>
      <c r="O203" s="4">
        <v>42867</v>
      </c>
    </row>
    <row r="204" spans="1:15">
      <c r="A204" s="7" t="s">
        <v>1474</v>
      </c>
      <c r="B204" s="7">
        <v>5.05</v>
      </c>
      <c r="C204" s="44" t="s">
        <v>1473</v>
      </c>
      <c r="D204" s="45" t="s">
        <v>11</v>
      </c>
      <c r="E204" s="46">
        <v>3.2986301369863016</v>
      </c>
      <c r="F204" s="47">
        <v>5.3543000000000003</v>
      </c>
      <c r="G204" s="47">
        <v>-30.430000000000046</v>
      </c>
      <c r="H204" s="47">
        <v>5.3352000000000004</v>
      </c>
      <c r="I204" s="47">
        <v>1.9099999999999895</v>
      </c>
      <c r="J204" s="45" t="s">
        <v>41</v>
      </c>
      <c r="K204" s="45" t="s">
        <v>206</v>
      </c>
      <c r="L204" s="17">
        <v>4.09</v>
      </c>
      <c r="M204" s="18" t="s">
        <v>115</v>
      </c>
      <c r="N204" s="18" t="s">
        <v>243</v>
      </c>
      <c r="O204" s="4">
        <v>42867</v>
      </c>
    </row>
    <row r="205" spans="1:15">
      <c r="A205" s="7">
        <v>101653030</v>
      </c>
      <c r="B205" s="7">
        <v>5.05</v>
      </c>
      <c r="C205" s="44" t="s">
        <v>1188</v>
      </c>
      <c r="D205" s="45" t="s">
        <v>11</v>
      </c>
      <c r="E205" s="46">
        <v>4.2520547945205482</v>
      </c>
      <c r="F205" s="47">
        <v>5.0305999999999997</v>
      </c>
      <c r="G205" s="47">
        <v>1.9400000000000084</v>
      </c>
      <c r="H205" s="47">
        <v>4.9955999999999996</v>
      </c>
      <c r="I205" s="47">
        <v>3.5000000000000142</v>
      </c>
      <c r="J205" s="45" t="s">
        <v>18</v>
      </c>
      <c r="K205" s="45" t="s">
        <v>66</v>
      </c>
      <c r="L205" s="17">
        <v>3.23</v>
      </c>
      <c r="M205" s="18" t="s">
        <v>1189</v>
      </c>
      <c r="N205" s="18" t="s">
        <v>1178</v>
      </c>
      <c r="O205" s="4">
        <v>42867</v>
      </c>
    </row>
    <row r="206" spans="1:15">
      <c r="A206" s="7">
        <v>11755010</v>
      </c>
      <c r="B206" s="7">
        <v>5.05</v>
      </c>
      <c r="C206" s="44" t="s">
        <v>2254</v>
      </c>
      <c r="D206" s="45" t="s">
        <v>11</v>
      </c>
      <c r="E206" s="46">
        <v>0.50684931506849318</v>
      </c>
      <c r="F206" s="47">
        <v>5.0210999999999997</v>
      </c>
      <c r="G206" s="47">
        <v>2.8900000000000148</v>
      </c>
      <c r="H206" s="47">
        <v>5.0202</v>
      </c>
      <c r="I206" s="47">
        <v>8.9999999999967883E-2</v>
      </c>
      <c r="J206" s="45" t="s">
        <v>12</v>
      </c>
      <c r="K206" s="45" t="s">
        <v>13</v>
      </c>
      <c r="L206" s="17">
        <v>4.5999999999999996</v>
      </c>
      <c r="M206" s="18" t="s">
        <v>2050</v>
      </c>
      <c r="N206" s="18" t="s">
        <v>2030</v>
      </c>
      <c r="O206" s="4">
        <v>42867</v>
      </c>
    </row>
    <row r="207" spans="1:15">
      <c r="A207" s="7">
        <v>1282350</v>
      </c>
      <c r="B207" s="7">
        <v>5.05</v>
      </c>
      <c r="C207" s="44" t="s">
        <v>1141</v>
      </c>
      <c r="D207" s="45" t="s">
        <v>11</v>
      </c>
      <c r="E207" s="46">
        <v>5.3616438356164382</v>
      </c>
      <c r="F207" s="47">
        <v>5.05</v>
      </c>
      <c r="G207" s="47">
        <v>0</v>
      </c>
      <c r="H207" s="47">
        <v>5.03</v>
      </c>
      <c r="I207" s="47">
        <v>1.9999999999999574</v>
      </c>
      <c r="J207" s="45" t="s">
        <v>18</v>
      </c>
      <c r="K207" s="45" t="s">
        <v>66</v>
      </c>
      <c r="L207" s="17">
        <v>5.24</v>
      </c>
      <c r="M207" s="18" t="s">
        <v>197</v>
      </c>
      <c r="N207" s="18" t="s">
        <v>198</v>
      </c>
      <c r="O207" s="4">
        <v>42867</v>
      </c>
    </row>
    <row r="208" spans="1:15">
      <c r="A208" s="7">
        <v>136865</v>
      </c>
      <c r="B208" s="7">
        <v>5.05</v>
      </c>
      <c r="C208" s="44" t="s">
        <v>1889</v>
      </c>
      <c r="D208" s="45" t="s">
        <v>11</v>
      </c>
      <c r="E208" s="46">
        <v>2.5561643835616437</v>
      </c>
      <c r="F208" s="47">
        <v>4.8745000000000003</v>
      </c>
      <c r="G208" s="47">
        <v>17.549999999999955</v>
      </c>
      <c r="H208" s="47">
        <v>4.8537999999999997</v>
      </c>
      <c r="I208" s="47">
        <v>2.0700000000000607</v>
      </c>
      <c r="J208" s="45" t="s">
        <v>32</v>
      </c>
      <c r="K208" s="45" t="s">
        <v>206</v>
      </c>
      <c r="L208" s="17">
        <v>3.55</v>
      </c>
      <c r="M208" s="18" t="s">
        <v>1813</v>
      </c>
      <c r="N208" s="18" t="s">
        <v>1676</v>
      </c>
      <c r="O208" s="4">
        <v>42867</v>
      </c>
    </row>
    <row r="209" spans="1:15">
      <c r="A209" s="7">
        <v>136865</v>
      </c>
      <c r="B209" s="7">
        <v>5.05</v>
      </c>
      <c r="C209" s="44" t="s">
        <v>1889</v>
      </c>
      <c r="D209" s="45" t="s">
        <v>11</v>
      </c>
      <c r="E209" s="46">
        <v>2.5561643835616437</v>
      </c>
      <c r="F209" s="47">
        <v>4.8745000000000003</v>
      </c>
      <c r="G209" s="47">
        <v>17.549999999999955</v>
      </c>
      <c r="H209" s="47">
        <v>4.8537999999999997</v>
      </c>
      <c r="I209" s="47">
        <v>2.0700000000000607</v>
      </c>
      <c r="J209" s="45" t="s">
        <v>32</v>
      </c>
      <c r="K209" s="45" t="s">
        <v>206</v>
      </c>
      <c r="L209" s="17">
        <v>3.55</v>
      </c>
      <c r="M209" s="18" t="s">
        <v>1813</v>
      </c>
      <c r="N209" s="18" t="s">
        <v>1676</v>
      </c>
      <c r="O209" s="4">
        <v>42867</v>
      </c>
    </row>
    <row r="210" spans="1:15">
      <c r="A210" s="7">
        <v>101652027</v>
      </c>
      <c r="B210" s="7">
        <v>5.03</v>
      </c>
      <c r="C210" s="44" t="s">
        <v>1134</v>
      </c>
      <c r="D210" s="45" t="s">
        <v>11</v>
      </c>
      <c r="E210" s="46">
        <v>9.1726027397260275</v>
      </c>
      <c r="F210" s="47">
        <v>5.0500999999999996</v>
      </c>
      <c r="G210" s="47">
        <v>-2.0099999999999341</v>
      </c>
      <c r="H210" s="47">
        <v>5.0338000000000003</v>
      </c>
      <c r="I210" s="47">
        <v>1.6299999999999315</v>
      </c>
      <c r="J210" s="45" t="s">
        <v>18</v>
      </c>
      <c r="K210" s="45" t="s">
        <v>66</v>
      </c>
      <c r="L210" s="17">
        <v>3.68</v>
      </c>
      <c r="M210" s="18" t="s">
        <v>1111</v>
      </c>
      <c r="N210" s="18" t="s">
        <v>1104</v>
      </c>
      <c r="O210" s="4">
        <v>42867</v>
      </c>
    </row>
    <row r="211" spans="1:15">
      <c r="A211" s="7">
        <v>11698700</v>
      </c>
      <c r="B211" s="7">
        <v>5.03</v>
      </c>
      <c r="C211" s="44" t="s">
        <v>3486</v>
      </c>
      <c r="D211" s="45" t="s">
        <v>31</v>
      </c>
      <c r="E211" s="46">
        <v>0.20273972602739726</v>
      </c>
      <c r="F211" s="47">
        <v>4.9101999999999997</v>
      </c>
      <c r="G211" s="47">
        <v>11.980000000000057</v>
      </c>
      <c r="H211" s="47">
        <v>4.9076000000000004</v>
      </c>
      <c r="I211" s="47">
        <v>0.25999999999992696</v>
      </c>
      <c r="J211" s="45" t="s">
        <v>18</v>
      </c>
      <c r="K211" s="45" t="s">
        <v>13</v>
      </c>
      <c r="L211" s="17">
        <v>3.44</v>
      </c>
      <c r="M211" s="18" t="s">
        <v>1529</v>
      </c>
      <c r="N211" s="18" t="s">
        <v>1514</v>
      </c>
      <c r="O211" s="4">
        <v>42867</v>
      </c>
    </row>
    <row r="212" spans="1:15">
      <c r="A212" s="7">
        <v>11698700</v>
      </c>
      <c r="B212" s="7">
        <v>5.03</v>
      </c>
      <c r="C212" s="44" t="s">
        <v>3486</v>
      </c>
      <c r="D212" s="45" t="s">
        <v>31</v>
      </c>
      <c r="E212" s="46">
        <v>0.20273972602739726</v>
      </c>
      <c r="F212" s="47">
        <v>4.9101999999999997</v>
      </c>
      <c r="G212" s="47">
        <v>11.980000000000057</v>
      </c>
      <c r="H212" s="47">
        <v>4.9076000000000004</v>
      </c>
      <c r="I212" s="47">
        <v>0.25999999999992696</v>
      </c>
      <c r="J212" s="45" t="s">
        <v>18</v>
      </c>
      <c r="K212" s="45" t="s">
        <v>13</v>
      </c>
      <c r="L212" s="17">
        <v>3.44</v>
      </c>
      <c r="M212" s="18" t="s">
        <v>1529</v>
      </c>
      <c r="N212" s="18" t="s">
        <v>1514</v>
      </c>
      <c r="O212" s="4">
        <v>42867</v>
      </c>
    </row>
    <row r="213" spans="1:15">
      <c r="A213" s="7">
        <v>101651006</v>
      </c>
      <c r="B213" s="7">
        <v>5.0199999999999996</v>
      </c>
      <c r="C213" s="44" t="s">
        <v>3487</v>
      </c>
      <c r="D213" s="45" t="s">
        <v>11</v>
      </c>
      <c r="E213" s="46">
        <v>1.7753424657534247</v>
      </c>
      <c r="F213" s="47">
        <v>5.0540000000000003</v>
      </c>
      <c r="G213" s="47">
        <v>-3.4000000000000696</v>
      </c>
      <c r="H213" s="47">
        <v>5.0063000000000004</v>
      </c>
      <c r="I213" s="47">
        <v>4.7699999999999854</v>
      </c>
      <c r="J213" s="45" t="s">
        <v>12</v>
      </c>
      <c r="K213" s="45" t="s">
        <v>66</v>
      </c>
      <c r="L213" s="17">
        <v>3.2</v>
      </c>
      <c r="M213" s="18" t="s">
        <v>286</v>
      </c>
      <c r="N213" s="18" t="s">
        <v>99</v>
      </c>
      <c r="O213" s="4">
        <v>42867</v>
      </c>
    </row>
    <row r="214" spans="1:15">
      <c r="A214" s="7">
        <v>136762</v>
      </c>
      <c r="B214" s="7">
        <v>5.0199999999999996</v>
      </c>
      <c r="C214" s="44" t="s">
        <v>1634</v>
      </c>
      <c r="D214" s="45" t="s">
        <v>11</v>
      </c>
      <c r="E214" s="46">
        <v>9.4410958904109581</v>
      </c>
      <c r="F214" s="47">
        <v>4.9863</v>
      </c>
      <c r="G214" s="47">
        <v>3.3699999999999619</v>
      </c>
      <c r="H214" s="47">
        <v>4.97</v>
      </c>
      <c r="I214" s="47">
        <v>1.6300000000000203</v>
      </c>
      <c r="J214" s="45" t="s">
        <v>18</v>
      </c>
      <c r="K214" s="45" t="s">
        <v>206</v>
      </c>
      <c r="L214" s="17">
        <v>3.35</v>
      </c>
      <c r="M214" s="18" t="s">
        <v>1536</v>
      </c>
      <c r="N214" s="18" t="s">
        <v>1465</v>
      </c>
      <c r="O214" s="4">
        <v>42867</v>
      </c>
    </row>
    <row r="215" spans="1:15">
      <c r="A215" s="7" t="s">
        <v>3440</v>
      </c>
      <c r="B215" s="7">
        <v>5</v>
      </c>
      <c r="C215" s="44" t="s">
        <v>3459</v>
      </c>
      <c r="D215" s="45" t="s">
        <v>11</v>
      </c>
      <c r="E215" s="46">
        <v>4.9616438356164387</v>
      </c>
      <c r="F215" s="47">
        <v>5.0898000000000003</v>
      </c>
      <c r="G215" s="47">
        <v>-8.9800000000000324</v>
      </c>
      <c r="H215" s="47">
        <v>5.0698999999999996</v>
      </c>
      <c r="I215" s="47">
        <v>1.9900000000000695</v>
      </c>
      <c r="J215" s="45" t="s">
        <v>12</v>
      </c>
      <c r="K215" s="45" t="s">
        <v>206</v>
      </c>
      <c r="L215" s="17">
        <v>4.7</v>
      </c>
      <c r="M215" s="18" t="s">
        <v>3349</v>
      </c>
      <c r="N215" s="18" t="s">
        <v>2797</v>
      </c>
      <c r="O215" s="4">
        <v>42867</v>
      </c>
    </row>
    <row r="216" spans="1:15">
      <c r="A216" s="7" t="s">
        <v>1872</v>
      </c>
      <c r="B216" s="7">
        <v>5</v>
      </c>
      <c r="C216" s="44" t="s">
        <v>1875</v>
      </c>
      <c r="D216" s="45" t="s">
        <v>11</v>
      </c>
      <c r="E216" s="46">
        <v>9.3890410958904109</v>
      </c>
      <c r="F216" s="47">
        <v>4.9366000000000003</v>
      </c>
      <c r="G216" s="47">
        <v>6.3399999999999679</v>
      </c>
      <c r="H216" s="47">
        <v>4.9203000000000001</v>
      </c>
      <c r="I216" s="47">
        <v>1.6300000000000203</v>
      </c>
      <c r="J216" s="45" t="s">
        <v>18</v>
      </c>
      <c r="K216" s="45" t="s">
        <v>206</v>
      </c>
      <c r="L216" s="17">
        <v>3.38</v>
      </c>
      <c r="M216" s="18" t="s">
        <v>1536</v>
      </c>
      <c r="N216" s="18" t="s">
        <v>1402</v>
      </c>
      <c r="O216" s="4">
        <v>42867</v>
      </c>
    </row>
    <row r="217" spans="1:15">
      <c r="A217" s="7" t="s">
        <v>1567</v>
      </c>
      <c r="B217" s="7">
        <v>5</v>
      </c>
      <c r="C217" s="44" t="s">
        <v>1209</v>
      </c>
      <c r="D217" s="45" t="s">
        <v>11</v>
      </c>
      <c r="E217" s="46">
        <v>3.8520547945205479</v>
      </c>
      <c r="F217" s="47">
        <v>5.0483000000000002</v>
      </c>
      <c r="G217" s="47">
        <v>-4.8300000000000232</v>
      </c>
      <c r="H217" s="47">
        <v>5.0152999999999999</v>
      </c>
      <c r="I217" s="47">
        <v>3.3000000000000362</v>
      </c>
      <c r="J217" s="45" t="s">
        <v>12</v>
      </c>
      <c r="K217" s="45" t="s">
        <v>206</v>
      </c>
      <c r="L217" s="17">
        <v>3.15</v>
      </c>
      <c r="M217" s="18" t="s">
        <v>268</v>
      </c>
      <c r="N217" s="18" t="s">
        <v>52</v>
      </c>
      <c r="O217" s="4">
        <v>42867</v>
      </c>
    </row>
    <row r="218" spans="1:15">
      <c r="A218" s="7" t="s">
        <v>1430</v>
      </c>
      <c r="B218" s="7">
        <v>5</v>
      </c>
      <c r="C218" s="44" t="s">
        <v>1435</v>
      </c>
      <c r="D218" s="45" t="s">
        <v>11</v>
      </c>
      <c r="E218" s="46">
        <v>3.6054794520547944</v>
      </c>
      <c r="F218" s="47">
        <v>4.9939999999999998</v>
      </c>
      <c r="G218" s="47">
        <v>0.60000000000002274</v>
      </c>
      <c r="H218" s="47">
        <v>4.9577</v>
      </c>
      <c r="I218" s="47">
        <v>3.6299999999999777</v>
      </c>
      <c r="J218" s="45" t="s">
        <v>12</v>
      </c>
      <c r="K218" s="45" t="s">
        <v>206</v>
      </c>
      <c r="L218" s="17">
        <v>3.67</v>
      </c>
      <c r="M218" s="18" t="s">
        <v>144</v>
      </c>
      <c r="N218" s="18" t="s">
        <v>349</v>
      </c>
      <c r="O218" s="4">
        <v>42867</v>
      </c>
    </row>
    <row r="219" spans="1:15">
      <c r="A219" s="7" t="s">
        <v>939</v>
      </c>
      <c r="B219" s="7">
        <v>5</v>
      </c>
      <c r="C219" s="44" t="s">
        <v>589</v>
      </c>
      <c r="D219" s="45" t="s">
        <v>11</v>
      </c>
      <c r="E219" s="46">
        <v>3.506849315068493</v>
      </c>
      <c r="F219" s="47">
        <v>5.0919999999999996</v>
      </c>
      <c r="G219" s="47">
        <v>-9.1999999999999638</v>
      </c>
      <c r="H219" s="47">
        <v>5.0545999999999998</v>
      </c>
      <c r="I219" s="47">
        <v>3.7399999999999878</v>
      </c>
      <c r="J219" s="45" t="s">
        <v>12</v>
      </c>
      <c r="K219" s="45" t="s">
        <v>206</v>
      </c>
      <c r="L219" s="17">
        <v>4</v>
      </c>
      <c r="M219" s="18" t="s">
        <v>244</v>
      </c>
      <c r="N219" s="18" t="s">
        <v>603</v>
      </c>
      <c r="O219" s="4">
        <v>42867</v>
      </c>
    </row>
    <row r="220" spans="1:15">
      <c r="A220" s="7" t="s">
        <v>1552</v>
      </c>
      <c r="B220" s="7">
        <v>5</v>
      </c>
      <c r="C220" s="44" t="s">
        <v>1558</v>
      </c>
      <c r="D220" s="45" t="s">
        <v>11</v>
      </c>
      <c r="E220" s="46">
        <v>1.9561643835616438</v>
      </c>
      <c r="F220" s="47">
        <v>4.8856999999999999</v>
      </c>
      <c r="G220" s="47">
        <v>11.430000000000007</v>
      </c>
      <c r="H220" s="47">
        <v>4.8360000000000003</v>
      </c>
      <c r="I220" s="47">
        <v>4.9699999999999633</v>
      </c>
      <c r="J220" s="45" t="s">
        <v>12</v>
      </c>
      <c r="K220" s="45" t="s">
        <v>89</v>
      </c>
      <c r="L220" s="17">
        <v>7.35</v>
      </c>
      <c r="M220" s="18" t="s">
        <v>522</v>
      </c>
      <c r="N220" s="18" t="s">
        <v>926</v>
      </c>
      <c r="O220" s="4">
        <v>42867</v>
      </c>
    </row>
    <row r="221" spans="1:15">
      <c r="A221" s="7">
        <v>101753007</v>
      </c>
      <c r="B221" s="7">
        <v>5</v>
      </c>
      <c r="C221" s="44" t="s">
        <v>2817</v>
      </c>
      <c r="D221" s="45" t="s">
        <v>11</v>
      </c>
      <c r="E221" s="46">
        <v>2.9452054794520546</v>
      </c>
      <c r="F221" s="47">
        <v>5.0000999999999998</v>
      </c>
      <c r="G221" s="47">
        <v>-9.9999999999766942E-3</v>
      </c>
      <c r="H221" s="47">
        <v>4.9805000000000001</v>
      </c>
      <c r="I221" s="47">
        <v>1.9599999999999618</v>
      </c>
      <c r="J221" s="45" t="s">
        <v>18</v>
      </c>
      <c r="K221" s="45" t="s">
        <v>66</v>
      </c>
      <c r="L221" s="17">
        <v>4.8</v>
      </c>
      <c r="M221" s="18" t="s">
        <v>2797</v>
      </c>
      <c r="N221" s="18" t="s">
        <v>2762</v>
      </c>
      <c r="O221" s="4">
        <v>42867</v>
      </c>
    </row>
    <row r="222" spans="1:15">
      <c r="A222" s="7">
        <v>101753007</v>
      </c>
      <c r="B222" s="7">
        <v>5</v>
      </c>
      <c r="C222" s="44" t="s">
        <v>2817</v>
      </c>
      <c r="D222" s="45" t="s">
        <v>11</v>
      </c>
      <c r="E222" s="46">
        <v>2.9452054794520546</v>
      </c>
      <c r="F222" s="47">
        <v>5.0000999999999998</v>
      </c>
      <c r="G222" s="47">
        <v>-9.9999999999766942E-3</v>
      </c>
      <c r="H222" s="47">
        <v>4.9805000000000001</v>
      </c>
      <c r="I222" s="47">
        <v>1.9599999999999618</v>
      </c>
      <c r="J222" s="45" t="s">
        <v>18</v>
      </c>
      <c r="K222" s="45" t="s">
        <v>66</v>
      </c>
      <c r="L222" s="17">
        <v>4.8</v>
      </c>
      <c r="M222" s="18" t="s">
        <v>2797</v>
      </c>
      <c r="N222" s="18" t="s">
        <v>2762</v>
      </c>
      <c r="O222" s="4">
        <v>42867</v>
      </c>
    </row>
    <row r="223" spans="1:15">
      <c r="A223" s="7">
        <v>101561015</v>
      </c>
      <c r="B223" s="7">
        <v>5</v>
      </c>
      <c r="C223" s="44" t="s">
        <v>399</v>
      </c>
      <c r="D223" s="45" t="s">
        <v>11</v>
      </c>
      <c r="E223" s="46">
        <v>1.1945205479452055</v>
      </c>
      <c r="F223" s="47">
        <v>4.9961000000000002</v>
      </c>
      <c r="G223" s="47">
        <v>0.38999999999997925</v>
      </c>
      <c r="H223" s="47">
        <v>4.9546000000000001</v>
      </c>
      <c r="I223" s="47">
        <v>4.1500000000000092</v>
      </c>
      <c r="J223" s="45" t="s">
        <v>12</v>
      </c>
      <c r="K223" s="45" t="s">
        <v>66</v>
      </c>
      <c r="L223" s="17">
        <v>4.1399999999999997</v>
      </c>
      <c r="M223" s="18" t="s">
        <v>218</v>
      </c>
      <c r="N223" s="18" t="s">
        <v>210</v>
      </c>
      <c r="O223" s="4">
        <v>42867</v>
      </c>
    </row>
    <row r="224" spans="1:15">
      <c r="A224" s="7">
        <v>101474004</v>
      </c>
      <c r="B224" s="7">
        <v>5</v>
      </c>
      <c r="C224" s="44" t="s">
        <v>1461</v>
      </c>
      <c r="D224" s="45" t="s">
        <v>11</v>
      </c>
      <c r="E224" s="46">
        <v>1.9479452054794522</v>
      </c>
      <c r="F224" s="47">
        <v>4.9905999999999997</v>
      </c>
      <c r="G224" s="47">
        <v>0.9400000000000297</v>
      </c>
      <c r="H224" s="47">
        <v>4.9402999999999997</v>
      </c>
      <c r="I224" s="47">
        <v>5.0300000000000011</v>
      </c>
      <c r="J224" s="45" t="s">
        <v>12</v>
      </c>
      <c r="K224" s="45" t="s">
        <v>66</v>
      </c>
      <c r="L224" s="17">
        <v>6.28</v>
      </c>
      <c r="M224" s="18" t="s">
        <v>586</v>
      </c>
      <c r="N224" s="18" t="s">
        <v>362</v>
      </c>
      <c r="O224" s="4">
        <v>42867</v>
      </c>
    </row>
    <row r="225" spans="1:15">
      <c r="A225" s="7">
        <v>101474004</v>
      </c>
      <c r="B225" s="7">
        <v>5</v>
      </c>
      <c r="C225" s="44" t="s">
        <v>1461</v>
      </c>
      <c r="D225" s="45" t="s">
        <v>11</v>
      </c>
      <c r="E225" s="46">
        <v>1.9479452054794522</v>
      </c>
      <c r="F225" s="47">
        <v>4.9905999999999997</v>
      </c>
      <c r="G225" s="47">
        <v>0.9400000000000297</v>
      </c>
      <c r="H225" s="47">
        <v>4.9402999999999997</v>
      </c>
      <c r="I225" s="47">
        <v>5.0300000000000011</v>
      </c>
      <c r="J225" s="45" t="s">
        <v>12</v>
      </c>
      <c r="K225" s="45" t="s">
        <v>66</v>
      </c>
      <c r="L225" s="17">
        <v>6.28</v>
      </c>
      <c r="M225" s="18" t="s">
        <v>586</v>
      </c>
      <c r="N225" s="18" t="s">
        <v>362</v>
      </c>
      <c r="O225" s="4">
        <v>42867</v>
      </c>
    </row>
    <row r="226" spans="1:15">
      <c r="A226" s="7">
        <v>41763003</v>
      </c>
      <c r="B226" s="7">
        <v>5</v>
      </c>
      <c r="C226" s="44" t="s">
        <v>2758</v>
      </c>
      <c r="D226" s="45" t="s">
        <v>11</v>
      </c>
      <c r="E226" s="46">
        <v>0.83013698630136989</v>
      </c>
      <c r="F226" s="47">
        <v>5.0014000000000003</v>
      </c>
      <c r="G226" s="47">
        <v>-0.14000000000002899</v>
      </c>
      <c r="H226" s="47">
        <v>5.0673000000000004</v>
      </c>
      <c r="I226" s="47">
        <v>-6.590000000000007</v>
      </c>
      <c r="J226" s="45" t="s">
        <v>12</v>
      </c>
      <c r="K226" s="45" t="s">
        <v>13</v>
      </c>
      <c r="L226" s="17">
        <v>4.6100000000000003</v>
      </c>
      <c r="M226" s="18" t="s">
        <v>2378</v>
      </c>
      <c r="N226" s="18" t="s">
        <v>2320</v>
      </c>
      <c r="O226" s="4">
        <v>42867</v>
      </c>
    </row>
    <row r="227" spans="1:15">
      <c r="A227" s="7">
        <v>41763003</v>
      </c>
      <c r="B227" s="7">
        <v>5</v>
      </c>
      <c r="C227" s="44" t="s">
        <v>2758</v>
      </c>
      <c r="D227" s="45" t="s">
        <v>11</v>
      </c>
      <c r="E227" s="46">
        <v>0.83013698630136989</v>
      </c>
      <c r="F227" s="47">
        <v>5.0014000000000003</v>
      </c>
      <c r="G227" s="47">
        <v>-0.14000000000002899</v>
      </c>
      <c r="H227" s="47">
        <v>5.0673000000000004</v>
      </c>
      <c r="I227" s="47">
        <v>-6.590000000000007</v>
      </c>
      <c r="J227" s="45" t="s">
        <v>12</v>
      </c>
      <c r="K227" s="45" t="s">
        <v>13</v>
      </c>
      <c r="L227" s="17">
        <v>4.6100000000000003</v>
      </c>
      <c r="M227" s="18" t="s">
        <v>2378</v>
      </c>
      <c r="N227" s="18" t="s">
        <v>2320</v>
      </c>
      <c r="O227" s="4">
        <v>42867</v>
      </c>
    </row>
    <row r="228" spans="1:15">
      <c r="A228" s="7">
        <v>41651039</v>
      </c>
      <c r="B228" s="7">
        <v>5</v>
      </c>
      <c r="C228" s="44" t="s">
        <v>1426</v>
      </c>
      <c r="D228" s="45" t="s">
        <v>31</v>
      </c>
      <c r="E228" s="46">
        <v>0.23561643835616439</v>
      </c>
      <c r="F228" s="47">
        <v>4.718</v>
      </c>
      <c r="G228" s="47">
        <v>28.200000000000003</v>
      </c>
      <c r="H228" s="47">
        <v>4.6688000000000001</v>
      </c>
      <c r="I228" s="47">
        <v>4.919999999999991</v>
      </c>
      <c r="J228" s="45" t="s">
        <v>12</v>
      </c>
      <c r="K228" s="45" t="s">
        <v>13</v>
      </c>
      <c r="L228" s="17">
        <v>2.8</v>
      </c>
      <c r="M228" s="18" t="s">
        <v>1164</v>
      </c>
      <c r="N228" s="18" t="s">
        <v>1162</v>
      </c>
      <c r="O228" s="4">
        <v>42867</v>
      </c>
    </row>
    <row r="229" spans="1:15">
      <c r="A229" s="7">
        <v>11698789</v>
      </c>
      <c r="B229" s="7">
        <v>5</v>
      </c>
      <c r="C229" s="44" t="s">
        <v>1834</v>
      </c>
      <c r="D229" s="45" t="s">
        <v>11</v>
      </c>
      <c r="E229" s="46">
        <v>0.25205479452054796</v>
      </c>
      <c r="F229" s="47">
        <v>4.7777000000000003</v>
      </c>
      <c r="G229" s="47">
        <v>22.229999999999972</v>
      </c>
      <c r="H229" s="47">
        <v>4.7827000000000002</v>
      </c>
      <c r="I229" s="47">
        <v>-0.49999999999998934</v>
      </c>
      <c r="J229" s="45" t="s">
        <v>12</v>
      </c>
      <c r="K229" s="45" t="s">
        <v>13</v>
      </c>
      <c r="L229" s="17">
        <v>3.4</v>
      </c>
      <c r="M229" s="18" t="s">
        <v>1623</v>
      </c>
      <c r="N229" s="18" t="s">
        <v>1609</v>
      </c>
      <c r="O229" s="4">
        <v>42867</v>
      </c>
    </row>
    <row r="230" spans="1:15">
      <c r="A230" s="7">
        <v>11698789</v>
      </c>
      <c r="B230" s="7">
        <v>5</v>
      </c>
      <c r="C230" s="44" t="s">
        <v>1834</v>
      </c>
      <c r="D230" s="45" t="s">
        <v>11</v>
      </c>
      <c r="E230" s="46">
        <v>0.25205479452054796</v>
      </c>
      <c r="F230" s="47">
        <v>4.7777000000000003</v>
      </c>
      <c r="G230" s="47">
        <v>22.229999999999972</v>
      </c>
      <c r="H230" s="47">
        <v>4.7827000000000002</v>
      </c>
      <c r="I230" s="47">
        <v>-0.49999999999998934</v>
      </c>
      <c r="J230" s="45" t="s">
        <v>12</v>
      </c>
      <c r="K230" s="45" t="s">
        <v>13</v>
      </c>
      <c r="L230" s="17">
        <v>3.4</v>
      </c>
      <c r="M230" s="18" t="s">
        <v>1623</v>
      </c>
      <c r="N230" s="18" t="s">
        <v>1609</v>
      </c>
      <c r="O230" s="4">
        <v>42867</v>
      </c>
    </row>
    <row r="231" spans="1:15">
      <c r="A231" s="7">
        <v>11698789</v>
      </c>
      <c r="B231" s="7">
        <v>5</v>
      </c>
      <c r="C231" s="44" t="s">
        <v>1834</v>
      </c>
      <c r="D231" s="45" t="s">
        <v>11</v>
      </c>
      <c r="E231" s="46">
        <v>0.25205479452054796</v>
      </c>
      <c r="F231" s="47">
        <v>4.7777000000000003</v>
      </c>
      <c r="G231" s="47">
        <v>22.229999999999972</v>
      </c>
      <c r="H231" s="47">
        <v>4.7827000000000002</v>
      </c>
      <c r="I231" s="47">
        <v>-0.49999999999998934</v>
      </c>
      <c r="J231" s="45" t="s">
        <v>12</v>
      </c>
      <c r="K231" s="45" t="s">
        <v>13</v>
      </c>
      <c r="L231" s="17">
        <v>3.4</v>
      </c>
      <c r="M231" s="18" t="s">
        <v>1623</v>
      </c>
      <c r="N231" s="18" t="s">
        <v>1609</v>
      </c>
      <c r="O231" s="4">
        <v>42867</v>
      </c>
    </row>
    <row r="232" spans="1:15">
      <c r="A232" s="7">
        <v>11698789</v>
      </c>
      <c r="B232" s="7">
        <v>5</v>
      </c>
      <c r="C232" s="44" t="s">
        <v>1834</v>
      </c>
      <c r="D232" s="45" t="s">
        <v>11</v>
      </c>
      <c r="E232" s="46">
        <v>0.25205479452054796</v>
      </c>
      <c r="F232" s="47">
        <v>4.7777000000000003</v>
      </c>
      <c r="G232" s="47">
        <v>22.229999999999972</v>
      </c>
      <c r="H232" s="47">
        <v>4.7827000000000002</v>
      </c>
      <c r="I232" s="47">
        <v>-0.49999999999998934</v>
      </c>
      <c r="J232" s="45" t="s">
        <v>12</v>
      </c>
      <c r="K232" s="45" t="s">
        <v>13</v>
      </c>
      <c r="L232" s="17">
        <v>3.4</v>
      </c>
      <c r="M232" s="18" t="s">
        <v>1623</v>
      </c>
      <c r="N232" s="18" t="s">
        <v>1609</v>
      </c>
      <c r="O232" s="4">
        <v>42867</v>
      </c>
    </row>
    <row r="233" spans="1:15">
      <c r="A233" s="7">
        <v>1282435</v>
      </c>
      <c r="B233" s="7">
        <v>5</v>
      </c>
      <c r="C233" s="44" t="s">
        <v>1518</v>
      </c>
      <c r="D233" s="45" t="s">
        <v>11</v>
      </c>
      <c r="E233" s="46">
        <v>2.4602739726027396</v>
      </c>
      <c r="F233" s="47">
        <v>5.0526999999999997</v>
      </c>
      <c r="G233" s="47">
        <v>-5.2699999999999747</v>
      </c>
      <c r="H233" s="47">
        <v>5.0110000000000001</v>
      </c>
      <c r="I233" s="47">
        <v>4.1699999999999626</v>
      </c>
      <c r="J233" s="45" t="s">
        <v>12</v>
      </c>
      <c r="K233" s="45" t="s">
        <v>66</v>
      </c>
      <c r="L233" s="17">
        <v>5.96</v>
      </c>
      <c r="M233" s="18" t="s">
        <v>1213</v>
      </c>
      <c r="N233" s="18" t="s">
        <v>253</v>
      </c>
      <c r="O233" s="4">
        <v>42867</v>
      </c>
    </row>
    <row r="234" spans="1:15">
      <c r="A234" s="7">
        <v>136097</v>
      </c>
      <c r="B234" s="7">
        <v>5</v>
      </c>
      <c r="C234" s="44" t="s">
        <v>1435</v>
      </c>
      <c r="D234" s="45" t="s">
        <v>11</v>
      </c>
      <c r="E234" s="46">
        <v>3.6054794520547944</v>
      </c>
      <c r="F234" s="47">
        <v>4.9939999999999998</v>
      </c>
      <c r="G234" s="47">
        <v>0.60000000000002274</v>
      </c>
      <c r="H234" s="47">
        <v>4.9577</v>
      </c>
      <c r="I234" s="47">
        <v>3.6299999999999777</v>
      </c>
      <c r="J234" s="45" t="s">
        <v>12</v>
      </c>
      <c r="K234" s="45" t="s">
        <v>206</v>
      </c>
      <c r="L234" s="17">
        <v>3.67</v>
      </c>
      <c r="M234" s="18" t="s">
        <v>144</v>
      </c>
      <c r="N234" s="18" t="s">
        <v>349</v>
      </c>
      <c r="O234" s="4">
        <v>42867</v>
      </c>
    </row>
    <row r="235" spans="1:15">
      <c r="A235" s="7">
        <v>124966</v>
      </c>
      <c r="B235" s="7">
        <v>5</v>
      </c>
      <c r="C235" s="44" t="s">
        <v>3488</v>
      </c>
      <c r="D235" s="45" t="s">
        <v>11</v>
      </c>
      <c r="E235" s="46">
        <v>12.358904109589041</v>
      </c>
      <c r="F235" s="47">
        <v>5.2233999999999998</v>
      </c>
      <c r="G235" s="47">
        <v>-22.339999999999982</v>
      </c>
      <c r="H235" s="47">
        <v>5.1997</v>
      </c>
      <c r="I235" s="47">
        <v>2.3699999999999832</v>
      </c>
      <c r="J235" s="45" t="s">
        <v>12</v>
      </c>
      <c r="K235" s="45" t="s">
        <v>89</v>
      </c>
      <c r="L235" s="17">
        <v>5.28</v>
      </c>
      <c r="M235" s="18" t="s">
        <v>428</v>
      </c>
      <c r="N235" s="18" t="s">
        <v>359</v>
      </c>
      <c r="O235" s="4">
        <v>42867</v>
      </c>
    </row>
    <row r="236" spans="1:15">
      <c r="A236" s="7">
        <v>1080111</v>
      </c>
      <c r="B236" s="7">
        <v>4.99</v>
      </c>
      <c r="C236" s="44" t="s">
        <v>1876</v>
      </c>
      <c r="D236" s="45" t="s">
        <v>31</v>
      </c>
      <c r="E236" s="46">
        <v>0.38356164383561642</v>
      </c>
      <c r="F236" s="47">
        <v>4.8196000000000003</v>
      </c>
      <c r="G236" s="47">
        <v>17.039999999999988</v>
      </c>
      <c r="H236" s="47">
        <v>4.7788000000000004</v>
      </c>
      <c r="I236" s="47">
        <v>4.0799999999999947</v>
      </c>
      <c r="J236" s="45" t="s">
        <v>12</v>
      </c>
      <c r="K236" s="45" t="s">
        <v>89</v>
      </c>
      <c r="L236" s="17">
        <v>4.9000000000000004</v>
      </c>
      <c r="M236" s="18" t="s">
        <v>315</v>
      </c>
      <c r="N236" s="18" t="s">
        <v>979</v>
      </c>
      <c r="O236" s="4">
        <v>42867</v>
      </c>
    </row>
    <row r="237" spans="1:15">
      <c r="A237" s="7">
        <v>1080111</v>
      </c>
      <c r="B237" s="7">
        <v>4.99</v>
      </c>
      <c r="C237" s="44" t="s">
        <v>1876</v>
      </c>
      <c r="D237" s="45" t="s">
        <v>31</v>
      </c>
      <c r="E237" s="46">
        <v>0.38356164383561642</v>
      </c>
      <c r="F237" s="47">
        <v>4.8196000000000003</v>
      </c>
      <c r="G237" s="47">
        <v>17.039999999999988</v>
      </c>
      <c r="H237" s="47">
        <v>4.7788000000000004</v>
      </c>
      <c r="I237" s="47">
        <v>4.0799999999999947</v>
      </c>
      <c r="J237" s="45" t="s">
        <v>12</v>
      </c>
      <c r="K237" s="45" t="s">
        <v>89</v>
      </c>
      <c r="L237" s="17">
        <v>4.9000000000000004</v>
      </c>
      <c r="M237" s="18" t="s">
        <v>315</v>
      </c>
      <c r="N237" s="18" t="s">
        <v>979</v>
      </c>
      <c r="O237" s="4">
        <v>42867</v>
      </c>
    </row>
    <row r="238" spans="1:15">
      <c r="A238" s="7">
        <v>101664039</v>
      </c>
      <c r="B238" s="7">
        <v>4.97</v>
      </c>
      <c r="C238" s="44" t="s">
        <v>2518</v>
      </c>
      <c r="D238" s="45" t="s">
        <v>11</v>
      </c>
      <c r="E238" s="46">
        <v>2.1726027397260275</v>
      </c>
      <c r="F238" s="47">
        <v>4.9402999999999997</v>
      </c>
      <c r="G238" s="47">
        <v>2.970000000000006</v>
      </c>
      <c r="H238" s="47">
        <v>4.9330999999999996</v>
      </c>
      <c r="I238" s="47">
        <v>0.72000000000000952</v>
      </c>
      <c r="J238" s="45" t="s">
        <v>12</v>
      </c>
      <c r="K238" s="45" t="s">
        <v>66</v>
      </c>
      <c r="L238" s="17">
        <v>3.03</v>
      </c>
      <c r="M238" s="18" t="s">
        <v>1122</v>
      </c>
      <c r="N238" s="18" t="s">
        <v>1116</v>
      </c>
      <c r="O238" s="4">
        <v>42867</v>
      </c>
    </row>
    <row r="239" spans="1:15">
      <c r="A239" s="7">
        <v>101664039</v>
      </c>
      <c r="B239" s="7">
        <v>4.97</v>
      </c>
      <c r="C239" s="44" t="s">
        <v>2518</v>
      </c>
      <c r="D239" s="45" t="s">
        <v>11</v>
      </c>
      <c r="E239" s="46">
        <v>2.1726027397260275</v>
      </c>
      <c r="F239" s="47">
        <v>4.9402999999999997</v>
      </c>
      <c r="G239" s="47">
        <v>2.970000000000006</v>
      </c>
      <c r="H239" s="47">
        <v>4.9330999999999996</v>
      </c>
      <c r="I239" s="47">
        <v>0.72000000000000952</v>
      </c>
      <c r="J239" s="45" t="s">
        <v>12</v>
      </c>
      <c r="K239" s="45" t="s">
        <v>66</v>
      </c>
      <c r="L239" s="17">
        <v>3.03</v>
      </c>
      <c r="M239" s="18" t="s">
        <v>1122</v>
      </c>
      <c r="N239" s="18" t="s">
        <v>1116</v>
      </c>
      <c r="O239" s="4">
        <v>42867</v>
      </c>
    </row>
    <row r="240" spans="1:15">
      <c r="A240" s="7">
        <v>11698662</v>
      </c>
      <c r="B240" s="7">
        <v>4.96</v>
      </c>
      <c r="C240" s="44" t="s">
        <v>3320</v>
      </c>
      <c r="D240" s="45" t="s">
        <v>31</v>
      </c>
      <c r="E240" s="46">
        <v>0.19726027397260273</v>
      </c>
      <c r="F240" s="47">
        <v>4.8611000000000004</v>
      </c>
      <c r="G240" s="47">
        <v>9.8899999999999544</v>
      </c>
      <c r="H240" s="47">
        <v>4.7838000000000003</v>
      </c>
      <c r="I240" s="47">
        <v>7.7300000000000146</v>
      </c>
      <c r="J240" s="45" t="s">
        <v>12</v>
      </c>
      <c r="K240" s="45" t="s">
        <v>13</v>
      </c>
      <c r="L240" s="17">
        <v>2.94</v>
      </c>
      <c r="M240" s="18" t="s">
        <v>1514</v>
      </c>
      <c r="N240" s="18" t="s">
        <v>1499</v>
      </c>
      <c r="O240" s="4">
        <v>42867</v>
      </c>
    </row>
    <row r="241" spans="1:15">
      <c r="A241" s="7">
        <v>101455035</v>
      </c>
      <c r="B241" s="7">
        <v>4.95</v>
      </c>
      <c r="C241" s="44" t="s">
        <v>693</v>
      </c>
      <c r="D241" s="45" t="s">
        <v>11</v>
      </c>
      <c r="E241" s="46">
        <v>0.53150684931506853</v>
      </c>
      <c r="F241" s="47">
        <v>4.8792</v>
      </c>
      <c r="G241" s="47">
        <v>7.0800000000000196</v>
      </c>
      <c r="H241" s="47">
        <v>4.8791000000000002</v>
      </c>
      <c r="I241" s="47">
        <v>9.9999999999766942E-3</v>
      </c>
      <c r="J241" s="45" t="s">
        <v>18</v>
      </c>
      <c r="K241" s="45" t="s">
        <v>66</v>
      </c>
      <c r="L241" s="17">
        <v>5</v>
      </c>
      <c r="M241" s="18" t="s">
        <v>500</v>
      </c>
      <c r="N241" s="18" t="s">
        <v>528</v>
      </c>
      <c r="O241" s="4">
        <v>42867</v>
      </c>
    </row>
    <row r="242" spans="1:15">
      <c r="A242" s="7">
        <v>41652028</v>
      </c>
      <c r="B242" s="7">
        <v>4.95</v>
      </c>
      <c r="C242" s="44" t="s">
        <v>2063</v>
      </c>
      <c r="D242" s="45" t="s">
        <v>11</v>
      </c>
      <c r="E242" s="46">
        <v>0.59452054794520548</v>
      </c>
      <c r="F242" s="47">
        <v>4.9027000000000003</v>
      </c>
      <c r="G242" s="47">
        <v>4.7299999999999898</v>
      </c>
      <c r="H242" s="47">
        <v>4.9135999999999997</v>
      </c>
      <c r="I242" s="47">
        <v>-1.0899999999999466</v>
      </c>
      <c r="J242" s="45" t="s">
        <v>18</v>
      </c>
      <c r="K242" s="45" t="s">
        <v>13</v>
      </c>
      <c r="L242" s="17">
        <v>4.2</v>
      </c>
      <c r="M242" s="18" t="s">
        <v>1825</v>
      </c>
      <c r="N242" s="18" t="s">
        <v>1719</v>
      </c>
      <c r="O242" s="4">
        <v>42867</v>
      </c>
    </row>
    <row r="243" spans="1:15">
      <c r="A243" s="7">
        <v>11761025</v>
      </c>
      <c r="B243" s="7">
        <v>4.9400000000000004</v>
      </c>
      <c r="C243" s="44" t="s">
        <v>3116</v>
      </c>
      <c r="D243" s="45" t="s">
        <v>11</v>
      </c>
      <c r="E243" s="46">
        <v>0.67397260273972603</v>
      </c>
      <c r="F243" s="47">
        <v>4.9458000000000002</v>
      </c>
      <c r="G243" s="47">
        <v>-0.57999999999998053</v>
      </c>
      <c r="H243" s="47">
        <v>4.8832000000000004</v>
      </c>
      <c r="I243" s="47">
        <v>6.2599999999999767</v>
      </c>
      <c r="J243" s="45" t="s">
        <v>12</v>
      </c>
      <c r="K243" s="45" t="s">
        <v>13</v>
      </c>
      <c r="L243" s="17">
        <v>4.3499999999999996</v>
      </c>
      <c r="M243" s="18" t="s">
        <v>2762</v>
      </c>
      <c r="N243" s="18" t="s">
        <v>2730</v>
      </c>
      <c r="O243" s="4">
        <v>42867</v>
      </c>
    </row>
    <row r="244" spans="1:15">
      <c r="A244" s="7">
        <v>11754060</v>
      </c>
      <c r="B244" s="7">
        <v>4.92</v>
      </c>
      <c r="C244" s="44" t="s">
        <v>2819</v>
      </c>
      <c r="D244" s="45" t="s">
        <v>11</v>
      </c>
      <c r="E244" s="46">
        <v>0.43561643835616437</v>
      </c>
      <c r="F244" s="47">
        <v>4.8559999999999999</v>
      </c>
      <c r="G244" s="47">
        <v>6.4000000000000057</v>
      </c>
      <c r="H244" s="47">
        <v>4.8575999999999997</v>
      </c>
      <c r="I244" s="47">
        <v>-0.15999999999998238</v>
      </c>
      <c r="J244" s="45" t="s">
        <v>12</v>
      </c>
      <c r="K244" s="45" t="s">
        <v>13</v>
      </c>
      <c r="L244" s="17">
        <v>4.71</v>
      </c>
      <c r="M244" s="18" t="s">
        <v>2797</v>
      </c>
      <c r="N244" s="18" t="s">
        <v>2762</v>
      </c>
      <c r="O244" s="4">
        <v>42867</v>
      </c>
    </row>
    <row r="245" spans="1:15">
      <c r="A245" s="7">
        <v>101554091</v>
      </c>
      <c r="B245" s="7">
        <v>4.9000000000000004</v>
      </c>
      <c r="C245" s="44" t="s">
        <v>2776</v>
      </c>
      <c r="D245" s="45" t="s">
        <v>11</v>
      </c>
      <c r="E245" s="46">
        <v>1.5863013698630137</v>
      </c>
      <c r="F245" s="47">
        <v>4.9008000000000003</v>
      </c>
      <c r="G245" s="47">
        <v>-7.9999999999991189E-2</v>
      </c>
      <c r="H245" s="47">
        <v>4.9175000000000004</v>
      </c>
      <c r="I245" s="47">
        <v>-1.6700000000000159</v>
      </c>
      <c r="J245" s="45" t="s">
        <v>18</v>
      </c>
      <c r="K245" s="45" t="s">
        <v>66</v>
      </c>
      <c r="L245" s="17">
        <v>3.41</v>
      </c>
      <c r="M245" s="18" t="s">
        <v>284</v>
      </c>
      <c r="N245" s="18" t="s">
        <v>103</v>
      </c>
      <c r="O245" s="4">
        <v>42867</v>
      </c>
    </row>
    <row r="246" spans="1:15">
      <c r="A246" s="7">
        <v>41672006</v>
      </c>
      <c r="B246" s="7">
        <v>4.9000000000000004</v>
      </c>
      <c r="C246" s="44" t="s">
        <v>2006</v>
      </c>
      <c r="D246" s="45" t="s">
        <v>55</v>
      </c>
      <c r="E246" s="46">
        <v>0.13698630136986301</v>
      </c>
      <c r="F246" s="47">
        <v>4.9295999999999998</v>
      </c>
      <c r="G246" s="47">
        <v>-2.9599999999999405</v>
      </c>
      <c r="H246" s="47">
        <v>4.851</v>
      </c>
      <c r="I246" s="47">
        <v>7.8599999999999781</v>
      </c>
      <c r="J246" s="45" t="s">
        <v>12</v>
      </c>
      <c r="K246" s="45" t="s">
        <v>13</v>
      </c>
      <c r="L246" s="17">
        <v>3.63</v>
      </c>
      <c r="M246" s="18" t="s">
        <v>1096</v>
      </c>
      <c r="N246" s="18" t="s">
        <v>1087</v>
      </c>
      <c r="O246" s="4">
        <v>42867</v>
      </c>
    </row>
    <row r="247" spans="1:15">
      <c r="A247" s="7">
        <v>41653054</v>
      </c>
      <c r="B247" s="7">
        <v>4.9000000000000004</v>
      </c>
      <c r="C247" s="44" t="s">
        <v>1365</v>
      </c>
      <c r="D247" s="45" t="s">
        <v>11</v>
      </c>
      <c r="E247" s="46">
        <v>0.30410958904109592</v>
      </c>
      <c r="F247" s="47">
        <v>4.8197999999999999</v>
      </c>
      <c r="G247" s="47">
        <v>8.0200000000000493</v>
      </c>
      <c r="H247" s="47">
        <v>4.8228999999999997</v>
      </c>
      <c r="I247" s="47">
        <v>-0.30999999999998806</v>
      </c>
      <c r="J247" s="45" t="s">
        <v>12</v>
      </c>
      <c r="K247" s="45" t="s">
        <v>13</v>
      </c>
      <c r="L247" s="17">
        <v>3.32</v>
      </c>
      <c r="M247" s="18" t="s">
        <v>1251</v>
      </c>
      <c r="N247" s="18" t="s">
        <v>1252</v>
      </c>
      <c r="O247" s="4">
        <v>42867</v>
      </c>
    </row>
    <row r="248" spans="1:15">
      <c r="A248" s="7">
        <v>41653054</v>
      </c>
      <c r="B248" s="7">
        <v>4.9000000000000004</v>
      </c>
      <c r="C248" s="44" t="s">
        <v>1365</v>
      </c>
      <c r="D248" s="45" t="s">
        <v>11</v>
      </c>
      <c r="E248" s="46">
        <v>0.30410958904109592</v>
      </c>
      <c r="F248" s="47">
        <v>4.8197999999999999</v>
      </c>
      <c r="G248" s="47">
        <v>8.0200000000000493</v>
      </c>
      <c r="H248" s="47">
        <v>4.8228999999999997</v>
      </c>
      <c r="I248" s="47">
        <v>-0.30999999999998806</v>
      </c>
      <c r="J248" s="45" t="s">
        <v>12</v>
      </c>
      <c r="K248" s="45" t="s">
        <v>13</v>
      </c>
      <c r="L248" s="17">
        <v>3.32</v>
      </c>
      <c r="M248" s="18" t="s">
        <v>1251</v>
      </c>
      <c r="N248" s="18" t="s">
        <v>1252</v>
      </c>
      <c r="O248" s="4">
        <v>42867</v>
      </c>
    </row>
    <row r="249" spans="1:15">
      <c r="A249" s="7">
        <v>11762029</v>
      </c>
      <c r="B249" s="7">
        <v>4.9000000000000004</v>
      </c>
      <c r="C249" s="44" t="s">
        <v>3489</v>
      </c>
      <c r="D249" s="45" t="s">
        <v>11</v>
      </c>
      <c r="E249" s="46">
        <v>0.38904109589041097</v>
      </c>
      <c r="F249" s="47">
        <v>4.8491999999999997</v>
      </c>
      <c r="G249" s="47">
        <v>5.0800000000000622</v>
      </c>
      <c r="H249" s="47">
        <v>4.8513000000000002</v>
      </c>
      <c r="I249" s="47">
        <v>-0.21000000000004349</v>
      </c>
      <c r="J249" s="45" t="s">
        <v>18</v>
      </c>
      <c r="K249" s="45" t="s">
        <v>13</v>
      </c>
      <c r="L249" s="17">
        <v>4.58</v>
      </c>
      <c r="M249" s="18" t="s">
        <v>2828</v>
      </c>
      <c r="N249" s="18" t="s">
        <v>2797</v>
      </c>
      <c r="O249" s="4">
        <v>42867</v>
      </c>
    </row>
    <row r="250" spans="1:15">
      <c r="A250" s="7">
        <v>11762029</v>
      </c>
      <c r="B250" s="7">
        <v>4.9000000000000004</v>
      </c>
      <c r="C250" s="44" t="s">
        <v>3489</v>
      </c>
      <c r="D250" s="45" t="s">
        <v>11</v>
      </c>
      <c r="E250" s="46">
        <v>0.38904109589041097</v>
      </c>
      <c r="F250" s="47">
        <v>4.8491999999999997</v>
      </c>
      <c r="G250" s="47">
        <v>5.0800000000000622</v>
      </c>
      <c r="H250" s="47">
        <v>4.8513000000000002</v>
      </c>
      <c r="I250" s="47">
        <v>-0.21000000000004349</v>
      </c>
      <c r="J250" s="45" t="s">
        <v>18</v>
      </c>
      <c r="K250" s="45" t="s">
        <v>13</v>
      </c>
      <c r="L250" s="17">
        <v>4.58</v>
      </c>
      <c r="M250" s="18" t="s">
        <v>2828</v>
      </c>
      <c r="N250" s="18" t="s">
        <v>2797</v>
      </c>
      <c r="O250" s="4">
        <v>42867</v>
      </c>
    </row>
    <row r="251" spans="1:15">
      <c r="A251" s="7">
        <v>11698571</v>
      </c>
      <c r="B251" s="7">
        <v>4.9000000000000004</v>
      </c>
      <c r="C251" s="44" t="s">
        <v>1561</v>
      </c>
      <c r="D251" s="45" t="s">
        <v>11</v>
      </c>
      <c r="E251" s="46">
        <v>0.16712328767123288</v>
      </c>
      <c r="F251" s="47">
        <v>4.8658000000000001</v>
      </c>
      <c r="G251" s="47">
        <v>3.420000000000023</v>
      </c>
      <c r="H251" s="47">
        <v>4.8503999999999996</v>
      </c>
      <c r="I251" s="47">
        <v>1.5400000000000524</v>
      </c>
      <c r="J251" s="45" t="s">
        <v>18</v>
      </c>
      <c r="K251" s="45" t="s">
        <v>13</v>
      </c>
      <c r="L251" s="17">
        <v>3.37</v>
      </c>
      <c r="M251" s="18" t="s">
        <v>1479</v>
      </c>
      <c r="N251" s="18" t="s">
        <v>1442</v>
      </c>
      <c r="O251" s="4">
        <v>42867</v>
      </c>
    </row>
    <row r="252" spans="1:15">
      <c r="A252" s="7">
        <v>1382314</v>
      </c>
      <c r="B252" s="7">
        <v>4.9000000000000004</v>
      </c>
      <c r="C252" s="44" t="s">
        <v>2402</v>
      </c>
      <c r="D252" s="45" t="s">
        <v>11</v>
      </c>
      <c r="E252" s="46">
        <v>1.1095890410958904</v>
      </c>
      <c r="F252" s="47">
        <v>4.7831999999999999</v>
      </c>
      <c r="G252" s="47">
        <v>11.680000000000046</v>
      </c>
      <c r="H252" s="47">
        <v>4.8289999999999997</v>
      </c>
      <c r="I252" s="47">
        <v>-4.5799999999999841</v>
      </c>
      <c r="J252" s="45" t="s">
        <v>12</v>
      </c>
      <c r="K252" s="45" t="s">
        <v>66</v>
      </c>
      <c r="L252" s="17">
        <v>4.83</v>
      </c>
      <c r="M252" s="18" t="s">
        <v>302</v>
      </c>
      <c r="N252" s="18" t="s">
        <v>2403</v>
      </c>
      <c r="O252" s="4">
        <v>42867</v>
      </c>
    </row>
    <row r="253" spans="1:15">
      <c r="A253" s="7">
        <v>143077</v>
      </c>
      <c r="B253" s="7">
        <v>4.9000000000000004</v>
      </c>
      <c r="C253" s="44" t="s">
        <v>3490</v>
      </c>
      <c r="D253" s="45" t="s">
        <v>11</v>
      </c>
      <c r="E253" s="46">
        <v>4.9424657534246572</v>
      </c>
      <c r="F253" s="47">
        <v>5.0396999999999998</v>
      </c>
      <c r="G253" s="47">
        <v>-13.969999999999949</v>
      </c>
      <c r="H253" s="47">
        <v>5.0197000000000003</v>
      </c>
      <c r="I253" s="47">
        <v>1.9999999999999574</v>
      </c>
      <c r="J253" s="45" t="s">
        <v>18</v>
      </c>
      <c r="K253" s="45" t="s">
        <v>206</v>
      </c>
      <c r="L253" s="17">
        <v>4.5999999999999996</v>
      </c>
      <c r="M253" s="18" t="s">
        <v>2864</v>
      </c>
      <c r="N253" s="18" t="s">
        <v>2732</v>
      </c>
      <c r="O253" s="4">
        <v>42867</v>
      </c>
    </row>
    <row r="254" spans="1:15">
      <c r="A254" s="7">
        <v>122411</v>
      </c>
      <c r="B254" s="7">
        <v>4.9000000000000004</v>
      </c>
      <c r="C254" s="44" t="s">
        <v>1621</v>
      </c>
      <c r="D254" s="45" t="s">
        <v>11</v>
      </c>
      <c r="E254" s="46">
        <v>3.2191780821917808</v>
      </c>
      <c r="F254" s="47">
        <v>4.8291000000000004</v>
      </c>
      <c r="G254" s="47">
        <v>7.0899999999999963</v>
      </c>
      <c r="H254" s="47">
        <v>4.8879000000000001</v>
      </c>
      <c r="I254" s="47">
        <v>-5.8799999999999741</v>
      </c>
      <c r="J254" s="45" t="s">
        <v>12</v>
      </c>
      <c r="K254" s="45" t="s">
        <v>206</v>
      </c>
      <c r="L254" s="17">
        <v>3.8</v>
      </c>
      <c r="M254" s="18" t="s">
        <v>783</v>
      </c>
      <c r="N254" s="18" t="s">
        <v>278</v>
      </c>
      <c r="O254" s="4">
        <v>42867</v>
      </c>
    </row>
    <row r="255" spans="1:15">
      <c r="A255" s="7" t="s">
        <v>623</v>
      </c>
      <c r="B255" s="7">
        <v>4.8899999999999997</v>
      </c>
      <c r="C255" s="44" t="s">
        <v>466</v>
      </c>
      <c r="D255" s="45" t="s">
        <v>11</v>
      </c>
      <c r="E255" s="46">
        <v>4.580821917808219</v>
      </c>
      <c r="F255" s="47">
        <v>4.8198999999999996</v>
      </c>
      <c r="G255" s="47">
        <v>7.0100000000000051</v>
      </c>
      <c r="H255" s="47">
        <v>4.8247999999999998</v>
      </c>
      <c r="I255" s="47">
        <v>-0.49000000000001265</v>
      </c>
      <c r="J255" s="45" t="s">
        <v>18</v>
      </c>
      <c r="K255" s="45" t="s">
        <v>89</v>
      </c>
      <c r="L255" s="17">
        <v>5.14</v>
      </c>
      <c r="M255" s="18" t="s">
        <v>467</v>
      </c>
      <c r="N255" s="18" t="s">
        <v>960</v>
      </c>
      <c r="O255" s="4">
        <v>42867</v>
      </c>
    </row>
    <row r="256" spans="1:15">
      <c r="A256" s="7">
        <v>1080091</v>
      </c>
      <c r="B256" s="7">
        <v>4.8899999999999997</v>
      </c>
      <c r="C256" s="44" t="s">
        <v>1817</v>
      </c>
      <c r="D256" s="45" t="s">
        <v>11</v>
      </c>
      <c r="E256" s="46">
        <v>3.2684931506849315</v>
      </c>
      <c r="F256" s="47">
        <v>4.8899999999999997</v>
      </c>
      <c r="G256" s="47">
        <v>0</v>
      </c>
      <c r="H256" s="47">
        <v>4.8795999999999999</v>
      </c>
      <c r="I256" s="47">
        <v>1.0399999999999743</v>
      </c>
      <c r="J256" s="45" t="s">
        <v>18</v>
      </c>
      <c r="K256" s="45" t="s">
        <v>89</v>
      </c>
      <c r="L256" s="17">
        <v>3.95</v>
      </c>
      <c r="M256" s="18" t="s">
        <v>1344</v>
      </c>
      <c r="N256" s="18" t="s">
        <v>1058</v>
      </c>
      <c r="O256" s="4">
        <v>42867</v>
      </c>
    </row>
    <row r="257" spans="1:15">
      <c r="A257" s="7">
        <v>111796623</v>
      </c>
      <c r="B257" s="7">
        <v>4.88</v>
      </c>
      <c r="C257" s="44" t="s">
        <v>3491</v>
      </c>
      <c r="D257" s="45" t="s">
        <v>11</v>
      </c>
      <c r="E257" s="46">
        <v>0.95890410958904104</v>
      </c>
      <c r="F257" s="47">
        <v>4.8192000000000004</v>
      </c>
      <c r="G257" s="47">
        <v>6.0799999999999521</v>
      </c>
      <c r="H257" s="47">
        <v>4.8049999999999997</v>
      </c>
      <c r="I257" s="47">
        <v>1.4200000000000657</v>
      </c>
      <c r="J257" s="45" t="s">
        <v>96</v>
      </c>
      <c r="K257" s="45" t="s">
        <v>97</v>
      </c>
      <c r="L257" s="17">
        <v>4.5999999999999996</v>
      </c>
      <c r="M257" s="18" t="s">
        <v>2828</v>
      </c>
      <c r="N257" s="18" t="s">
        <v>2826</v>
      </c>
      <c r="O257" s="4">
        <v>42867</v>
      </c>
    </row>
    <row r="258" spans="1:15">
      <c r="A258" s="7">
        <v>101664060</v>
      </c>
      <c r="B258" s="7">
        <v>4.87</v>
      </c>
      <c r="C258" s="44" t="s">
        <v>1495</v>
      </c>
      <c r="D258" s="45" t="s">
        <v>11</v>
      </c>
      <c r="E258" s="46">
        <v>2.4219178082191779</v>
      </c>
      <c r="F258" s="47">
        <v>4.8792999999999997</v>
      </c>
      <c r="G258" s="47">
        <v>-0.92999999999996419</v>
      </c>
      <c r="H258" s="47">
        <v>4.8677000000000001</v>
      </c>
      <c r="I258" s="47">
        <v>1.1599999999999611</v>
      </c>
      <c r="J258" s="45" t="s">
        <v>18</v>
      </c>
      <c r="K258" s="45" t="s">
        <v>66</v>
      </c>
      <c r="L258" s="17">
        <v>2.94</v>
      </c>
      <c r="M258" s="18" t="s">
        <v>1465</v>
      </c>
      <c r="N258" s="18" t="s">
        <v>1467</v>
      </c>
      <c r="O258" s="4">
        <v>42867</v>
      </c>
    </row>
    <row r="259" spans="1:15">
      <c r="A259" s="7">
        <v>11698571</v>
      </c>
      <c r="B259" s="7">
        <v>4.87</v>
      </c>
      <c r="C259" s="44" t="s">
        <v>1561</v>
      </c>
      <c r="D259" s="45" t="s">
        <v>11</v>
      </c>
      <c r="E259" s="46">
        <v>0.16712328767123288</v>
      </c>
      <c r="F259" s="47">
        <v>4.8658000000000001</v>
      </c>
      <c r="G259" s="47">
        <v>0.41999999999999815</v>
      </c>
      <c r="H259" s="47">
        <v>4.8503999999999996</v>
      </c>
      <c r="I259" s="47">
        <v>1.5400000000000524</v>
      </c>
      <c r="J259" s="45" t="s">
        <v>18</v>
      </c>
      <c r="K259" s="45" t="s">
        <v>13</v>
      </c>
      <c r="L259" s="17">
        <v>3.37</v>
      </c>
      <c r="M259" s="18" t="s">
        <v>1479</v>
      </c>
      <c r="N259" s="18" t="s">
        <v>1442</v>
      </c>
      <c r="O259" s="4">
        <v>42867</v>
      </c>
    </row>
    <row r="260" spans="1:15">
      <c r="A260" s="7">
        <v>11698571</v>
      </c>
      <c r="B260" s="7">
        <v>4.87</v>
      </c>
      <c r="C260" s="44" t="s">
        <v>1561</v>
      </c>
      <c r="D260" s="45" t="s">
        <v>11</v>
      </c>
      <c r="E260" s="46">
        <v>0.16712328767123288</v>
      </c>
      <c r="F260" s="47">
        <v>4.8658000000000001</v>
      </c>
      <c r="G260" s="47">
        <v>0.41999999999999815</v>
      </c>
      <c r="H260" s="47">
        <v>4.8503999999999996</v>
      </c>
      <c r="I260" s="47">
        <v>1.5400000000000524</v>
      </c>
      <c r="J260" s="45" t="s">
        <v>18</v>
      </c>
      <c r="K260" s="45" t="s">
        <v>13</v>
      </c>
      <c r="L260" s="17">
        <v>3.37</v>
      </c>
      <c r="M260" s="18" t="s">
        <v>1479</v>
      </c>
      <c r="N260" s="18" t="s">
        <v>1442</v>
      </c>
      <c r="O260" s="4">
        <v>42867</v>
      </c>
    </row>
    <row r="261" spans="1:15">
      <c r="A261" s="7">
        <v>136270</v>
      </c>
      <c r="B261" s="7">
        <v>4.87</v>
      </c>
      <c r="C261" s="44" t="s">
        <v>1436</v>
      </c>
      <c r="D261" s="45" t="s">
        <v>11</v>
      </c>
      <c r="E261" s="46">
        <v>3.8356164383561642</v>
      </c>
      <c r="F261" s="47">
        <v>4.8962000000000003</v>
      </c>
      <c r="G261" s="47">
        <v>-2.6200000000000223</v>
      </c>
      <c r="H261" s="47">
        <v>4.8949999999999996</v>
      </c>
      <c r="I261" s="47">
        <v>0.1200000000000756</v>
      </c>
      <c r="J261" s="45" t="s">
        <v>18</v>
      </c>
      <c r="K261" s="45" t="s">
        <v>206</v>
      </c>
      <c r="L261" s="17">
        <v>3.14</v>
      </c>
      <c r="M261" s="18" t="s">
        <v>288</v>
      </c>
      <c r="N261" s="18" t="s">
        <v>58</v>
      </c>
      <c r="O261" s="4">
        <v>42867</v>
      </c>
    </row>
    <row r="262" spans="1:15">
      <c r="A262" s="7" t="s">
        <v>623</v>
      </c>
      <c r="B262" s="7">
        <v>4.8499999999999996</v>
      </c>
      <c r="C262" s="44" t="s">
        <v>466</v>
      </c>
      <c r="D262" s="45" t="s">
        <v>11</v>
      </c>
      <c r="E262" s="46">
        <v>4.580821917808219</v>
      </c>
      <c r="F262" s="47">
        <v>4.8198999999999996</v>
      </c>
      <c r="G262" s="47">
        <v>3.0100000000000016</v>
      </c>
      <c r="H262" s="47">
        <v>4.8247999999999998</v>
      </c>
      <c r="I262" s="47">
        <v>-0.49000000000001265</v>
      </c>
      <c r="J262" s="45" t="s">
        <v>18</v>
      </c>
      <c r="K262" s="45" t="s">
        <v>89</v>
      </c>
      <c r="L262" s="17">
        <v>5.14</v>
      </c>
      <c r="M262" s="18" t="s">
        <v>467</v>
      </c>
      <c r="N262" s="18" t="s">
        <v>960</v>
      </c>
      <c r="O262" s="4">
        <v>42867</v>
      </c>
    </row>
    <row r="263" spans="1:15">
      <c r="A263" s="7" t="s">
        <v>651</v>
      </c>
      <c r="B263" s="7">
        <v>4.8499999999999996</v>
      </c>
      <c r="C263" s="44" t="s">
        <v>652</v>
      </c>
      <c r="D263" s="45" t="s">
        <v>11</v>
      </c>
      <c r="E263" s="46">
        <v>4.8465753424657532</v>
      </c>
      <c r="F263" s="47">
        <v>4.8311999999999999</v>
      </c>
      <c r="G263" s="47">
        <v>1.8799999999999706</v>
      </c>
      <c r="H263" s="47">
        <v>4.8316999999999997</v>
      </c>
      <c r="I263" s="47">
        <v>-4.9999999999972289E-2</v>
      </c>
      <c r="J263" s="45" t="s">
        <v>18</v>
      </c>
      <c r="K263" s="45" t="s">
        <v>89</v>
      </c>
      <c r="L263" s="17">
        <v>4.8</v>
      </c>
      <c r="M263" s="18" t="s">
        <v>521</v>
      </c>
      <c r="N263" s="18" t="s">
        <v>777</v>
      </c>
      <c r="O263" s="4">
        <v>42867</v>
      </c>
    </row>
    <row r="264" spans="1:15">
      <c r="A264" s="7" t="s">
        <v>651</v>
      </c>
      <c r="B264" s="7">
        <v>4.8499999999999996</v>
      </c>
      <c r="C264" s="44" t="s">
        <v>652</v>
      </c>
      <c r="D264" s="45" t="s">
        <v>11</v>
      </c>
      <c r="E264" s="46">
        <v>4.8465753424657532</v>
      </c>
      <c r="F264" s="47">
        <v>4.8311999999999999</v>
      </c>
      <c r="G264" s="47">
        <v>1.8799999999999706</v>
      </c>
      <c r="H264" s="47">
        <v>4.8316999999999997</v>
      </c>
      <c r="I264" s="47">
        <v>-4.9999999999972289E-2</v>
      </c>
      <c r="J264" s="45" t="s">
        <v>18</v>
      </c>
      <c r="K264" s="45" t="s">
        <v>89</v>
      </c>
      <c r="L264" s="17">
        <v>4.8</v>
      </c>
      <c r="M264" s="18" t="s">
        <v>521</v>
      </c>
      <c r="N264" s="18" t="s">
        <v>777</v>
      </c>
      <c r="O264" s="4">
        <v>42867</v>
      </c>
    </row>
    <row r="265" spans="1:15">
      <c r="A265" s="7">
        <v>111795224</v>
      </c>
      <c r="B265" s="7">
        <v>4.8499999999999996</v>
      </c>
      <c r="C265" s="44" t="s">
        <v>3330</v>
      </c>
      <c r="D265" s="45" t="s">
        <v>31</v>
      </c>
      <c r="E265" s="46">
        <v>0.16438356164383561</v>
      </c>
      <c r="F265" s="47">
        <v>4.8068999999999997</v>
      </c>
      <c r="G265" s="47">
        <v>4.3099999999999916</v>
      </c>
      <c r="H265" s="47">
        <v>4.7603999999999997</v>
      </c>
      <c r="I265" s="47">
        <v>4.6499999999999986</v>
      </c>
      <c r="J265" s="45" t="s">
        <v>12</v>
      </c>
      <c r="K265" s="45" t="s">
        <v>97</v>
      </c>
      <c r="L265" s="17">
        <v>4.51</v>
      </c>
      <c r="M265" s="18" t="s">
        <v>2682</v>
      </c>
      <c r="N265" s="18" t="s">
        <v>2654</v>
      </c>
      <c r="O265" s="4">
        <v>42867</v>
      </c>
    </row>
    <row r="266" spans="1:15">
      <c r="A266" s="7">
        <v>111795224</v>
      </c>
      <c r="B266" s="7">
        <v>4.8499999999999996</v>
      </c>
      <c r="C266" s="44" t="s">
        <v>3330</v>
      </c>
      <c r="D266" s="45" t="s">
        <v>31</v>
      </c>
      <c r="E266" s="46">
        <v>0.16438356164383561</v>
      </c>
      <c r="F266" s="47">
        <v>4.8068999999999997</v>
      </c>
      <c r="G266" s="47">
        <v>4.3099999999999916</v>
      </c>
      <c r="H266" s="47">
        <v>4.7603999999999997</v>
      </c>
      <c r="I266" s="47">
        <v>4.6499999999999986</v>
      </c>
      <c r="J266" s="45" t="s">
        <v>12</v>
      </c>
      <c r="K266" s="45" t="s">
        <v>97</v>
      </c>
      <c r="L266" s="17">
        <v>4.51</v>
      </c>
      <c r="M266" s="18" t="s">
        <v>2682</v>
      </c>
      <c r="N266" s="18" t="s">
        <v>2654</v>
      </c>
      <c r="O266" s="4">
        <v>42867</v>
      </c>
    </row>
    <row r="267" spans="1:15">
      <c r="A267" s="7">
        <v>41654043</v>
      </c>
      <c r="B267" s="7">
        <v>4.8499999999999996</v>
      </c>
      <c r="C267" s="44" t="s">
        <v>1357</v>
      </c>
      <c r="D267" s="45" t="s">
        <v>11</v>
      </c>
      <c r="E267" s="46">
        <v>0.17534246575342466</v>
      </c>
      <c r="F267" s="47">
        <v>4.6239999999999997</v>
      </c>
      <c r="G267" s="47">
        <v>22.599999999999998</v>
      </c>
      <c r="H267" s="47">
        <v>4.6614000000000004</v>
      </c>
      <c r="I267" s="47">
        <v>-3.7400000000000766</v>
      </c>
      <c r="J267" s="45" t="s">
        <v>12</v>
      </c>
      <c r="K267" s="45" t="s">
        <v>13</v>
      </c>
      <c r="L267" s="17">
        <v>3</v>
      </c>
      <c r="M267" s="18" t="s">
        <v>1125</v>
      </c>
      <c r="N267" s="18" t="s">
        <v>1115</v>
      </c>
      <c r="O267" s="4">
        <v>42867</v>
      </c>
    </row>
    <row r="268" spans="1:15">
      <c r="A268" s="7">
        <v>11698950</v>
      </c>
      <c r="B268" s="7">
        <v>4.8499999999999996</v>
      </c>
      <c r="C268" s="44" t="s">
        <v>1779</v>
      </c>
      <c r="D268" s="45" t="s">
        <v>11</v>
      </c>
      <c r="E268" s="46">
        <v>0.29863013698630136</v>
      </c>
      <c r="F268" s="47">
        <v>4.8265000000000002</v>
      </c>
      <c r="G268" s="47">
        <v>2.349999999999941</v>
      </c>
      <c r="H268" s="47">
        <v>4.7994000000000003</v>
      </c>
      <c r="I268" s="47">
        <v>2.7099999999999902</v>
      </c>
      <c r="J268" s="45" t="s">
        <v>18</v>
      </c>
      <c r="K268" s="45" t="s">
        <v>13</v>
      </c>
      <c r="L268" s="17">
        <v>3.76</v>
      </c>
      <c r="M268" s="18" t="s">
        <v>1714</v>
      </c>
      <c r="N268" s="18" t="s">
        <v>1676</v>
      </c>
      <c r="O268" s="4">
        <v>42867</v>
      </c>
    </row>
    <row r="269" spans="1:15">
      <c r="A269" s="7">
        <v>11698950</v>
      </c>
      <c r="B269" s="7">
        <v>4.8499999999999996</v>
      </c>
      <c r="C269" s="44" t="s">
        <v>1779</v>
      </c>
      <c r="D269" s="45" t="s">
        <v>11</v>
      </c>
      <c r="E269" s="46">
        <v>0.29863013698630136</v>
      </c>
      <c r="F269" s="47">
        <v>4.8265000000000002</v>
      </c>
      <c r="G269" s="47">
        <v>2.349999999999941</v>
      </c>
      <c r="H269" s="47">
        <v>4.7994000000000003</v>
      </c>
      <c r="I269" s="47">
        <v>2.7099999999999902</v>
      </c>
      <c r="J269" s="45" t="s">
        <v>18</v>
      </c>
      <c r="K269" s="45" t="s">
        <v>13</v>
      </c>
      <c r="L269" s="17">
        <v>3.76</v>
      </c>
      <c r="M269" s="18" t="s">
        <v>1714</v>
      </c>
      <c r="N269" s="18" t="s">
        <v>1676</v>
      </c>
      <c r="O269" s="4">
        <v>42867</v>
      </c>
    </row>
    <row r="270" spans="1:15">
      <c r="A270" s="7">
        <v>11698950</v>
      </c>
      <c r="B270" s="7">
        <v>4.8499999999999996</v>
      </c>
      <c r="C270" s="44" t="s">
        <v>1779</v>
      </c>
      <c r="D270" s="45" t="s">
        <v>11</v>
      </c>
      <c r="E270" s="46">
        <v>0.29863013698630136</v>
      </c>
      <c r="F270" s="47">
        <v>4.8265000000000002</v>
      </c>
      <c r="G270" s="47">
        <v>2.349999999999941</v>
      </c>
      <c r="H270" s="47">
        <v>4.7994000000000003</v>
      </c>
      <c r="I270" s="47">
        <v>2.7099999999999902</v>
      </c>
      <c r="J270" s="45" t="s">
        <v>18</v>
      </c>
      <c r="K270" s="45" t="s">
        <v>13</v>
      </c>
      <c r="L270" s="17">
        <v>3.76</v>
      </c>
      <c r="M270" s="18" t="s">
        <v>1714</v>
      </c>
      <c r="N270" s="18" t="s">
        <v>1676</v>
      </c>
      <c r="O270" s="4">
        <v>42867</v>
      </c>
    </row>
    <row r="271" spans="1:15">
      <c r="A271" s="7">
        <v>136270</v>
      </c>
      <c r="B271" s="7">
        <v>4.8499999999999996</v>
      </c>
      <c r="C271" s="44" t="s">
        <v>1436</v>
      </c>
      <c r="D271" s="45" t="s">
        <v>11</v>
      </c>
      <c r="E271" s="46">
        <v>3.8356164383561642</v>
      </c>
      <c r="F271" s="47">
        <v>4.8962000000000003</v>
      </c>
      <c r="G271" s="47">
        <v>-4.6200000000000685</v>
      </c>
      <c r="H271" s="47">
        <v>4.8949999999999996</v>
      </c>
      <c r="I271" s="47">
        <v>0.1200000000000756</v>
      </c>
      <c r="J271" s="45" t="s">
        <v>18</v>
      </c>
      <c r="K271" s="45" t="s">
        <v>206</v>
      </c>
      <c r="L271" s="17">
        <v>3.14</v>
      </c>
      <c r="M271" s="18" t="s">
        <v>288</v>
      </c>
      <c r="N271" s="18" t="s">
        <v>58</v>
      </c>
      <c r="O271" s="4">
        <v>42867</v>
      </c>
    </row>
    <row r="272" spans="1:15">
      <c r="A272" s="7">
        <v>136270</v>
      </c>
      <c r="B272" s="7">
        <v>4.8499999999999996</v>
      </c>
      <c r="C272" s="44" t="s">
        <v>1436</v>
      </c>
      <c r="D272" s="45" t="s">
        <v>11</v>
      </c>
      <c r="E272" s="46">
        <v>3.8356164383561642</v>
      </c>
      <c r="F272" s="47">
        <v>4.8962000000000003</v>
      </c>
      <c r="G272" s="47">
        <v>-4.6200000000000685</v>
      </c>
      <c r="H272" s="47">
        <v>4.8949999999999996</v>
      </c>
      <c r="I272" s="47">
        <v>0.1200000000000756</v>
      </c>
      <c r="J272" s="45" t="s">
        <v>18</v>
      </c>
      <c r="K272" s="45" t="s">
        <v>206</v>
      </c>
      <c r="L272" s="17">
        <v>3.14</v>
      </c>
      <c r="M272" s="18" t="s">
        <v>288</v>
      </c>
      <c r="N272" s="18" t="s">
        <v>58</v>
      </c>
      <c r="O272" s="4">
        <v>42867</v>
      </c>
    </row>
    <row r="273" spans="1:15">
      <c r="A273" s="7">
        <v>1282221</v>
      </c>
      <c r="B273" s="7">
        <v>4.84</v>
      </c>
      <c r="C273" s="44" t="s">
        <v>682</v>
      </c>
      <c r="D273" s="45" t="s">
        <v>31</v>
      </c>
      <c r="E273" s="46">
        <v>0.13150684931506848</v>
      </c>
      <c r="F273" s="47">
        <v>4.9425999999999997</v>
      </c>
      <c r="G273" s="47">
        <v>-10.25999999999998</v>
      </c>
      <c r="H273" s="47">
        <v>4.9229000000000003</v>
      </c>
      <c r="I273" s="47">
        <v>1.9699999999999385</v>
      </c>
      <c r="J273" s="45" t="s">
        <v>41</v>
      </c>
      <c r="K273" s="45" t="s">
        <v>66</v>
      </c>
      <c r="L273" s="17">
        <v>4.8099999999999996</v>
      </c>
      <c r="M273" s="18" t="s">
        <v>699</v>
      </c>
      <c r="N273" s="18" t="s">
        <v>982</v>
      </c>
      <c r="O273" s="4">
        <v>42867</v>
      </c>
    </row>
    <row r="274" spans="1:15">
      <c r="A274" s="7">
        <v>1282221</v>
      </c>
      <c r="B274" s="7">
        <v>4.84</v>
      </c>
      <c r="C274" s="44" t="s">
        <v>682</v>
      </c>
      <c r="D274" s="45" t="s">
        <v>31</v>
      </c>
      <c r="E274" s="46">
        <v>0.13150684931506848</v>
      </c>
      <c r="F274" s="47">
        <v>4.9425999999999997</v>
      </c>
      <c r="G274" s="47">
        <v>-10.25999999999998</v>
      </c>
      <c r="H274" s="47">
        <v>4.9229000000000003</v>
      </c>
      <c r="I274" s="47">
        <v>1.9699999999999385</v>
      </c>
      <c r="J274" s="45" t="s">
        <v>41</v>
      </c>
      <c r="K274" s="45" t="s">
        <v>66</v>
      </c>
      <c r="L274" s="17">
        <v>4.8099999999999996</v>
      </c>
      <c r="M274" s="18" t="s">
        <v>699</v>
      </c>
      <c r="N274" s="18" t="s">
        <v>982</v>
      </c>
      <c r="O274" s="4">
        <v>42867</v>
      </c>
    </row>
    <row r="275" spans="1:15">
      <c r="A275" s="7" t="s">
        <v>651</v>
      </c>
      <c r="B275" s="7">
        <v>4.83</v>
      </c>
      <c r="C275" s="44" t="s">
        <v>652</v>
      </c>
      <c r="D275" s="45" t="s">
        <v>11</v>
      </c>
      <c r="E275" s="46">
        <v>4.8465753424657532</v>
      </c>
      <c r="F275" s="47">
        <v>4.8311999999999999</v>
      </c>
      <c r="G275" s="47">
        <v>-0.11999999999998678</v>
      </c>
      <c r="H275" s="47">
        <v>4.8316999999999997</v>
      </c>
      <c r="I275" s="47">
        <v>-4.9999999999972289E-2</v>
      </c>
      <c r="J275" s="45" t="s">
        <v>18</v>
      </c>
      <c r="K275" s="45" t="s">
        <v>89</v>
      </c>
      <c r="L275" s="17">
        <v>4.8</v>
      </c>
      <c r="M275" s="18" t="s">
        <v>521</v>
      </c>
      <c r="N275" s="18" t="s">
        <v>777</v>
      </c>
      <c r="O275" s="4">
        <v>42867</v>
      </c>
    </row>
    <row r="276" spans="1:15">
      <c r="A276" s="7">
        <v>136554</v>
      </c>
      <c r="B276" s="7">
        <v>4.83</v>
      </c>
      <c r="C276" s="44" t="s">
        <v>1351</v>
      </c>
      <c r="D276" s="45" t="s">
        <v>11</v>
      </c>
      <c r="E276" s="46">
        <v>4.1890410958904107</v>
      </c>
      <c r="F276" s="47">
        <v>5.0103999999999997</v>
      </c>
      <c r="G276" s="47">
        <v>-18.039999999999967</v>
      </c>
      <c r="H276" s="47">
        <v>4.9829999999999997</v>
      </c>
      <c r="I276" s="47">
        <v>2.7400000000000091</v>
      </c>
      <c r="J276" s="45" t="s">
        <v>18</v>
      </c>
      <c r="K276" s="45" t="s">
        <v>20</v>
      </c>
      <c r="L276" s="17">
        <v>2.99</v>
      </c>
      <c r="M276" s="18" t="s">
        <v>1180</v>
      </c>
      <c r="N276" s="18" t="s">
        <v>1122</v>
      </c>
      <c r="O276" s="4">
        <v>42867</v>
      </c>
    </row>
    <row r="277" spans="1:15">
      <c r="A277" s="7">
        <v>136554</v>
      </c>
      <c r="B277" s="7">
        <v>4.83</v>
      </c>
      <c r="C277" s="44" t="s">
        <v>1351</v>
      </c>
      <c r="D277" s="45" t="s">
        <v>11</v>
      </c>
      <c r="E277" s="46">
        <v>4.1890410958904107</v>
      </c>
      <c r="F277" s="47">
        <v>5.0103999999999997</v>
      </c>
      <c r="G277" s="47">
        <v>-18.039999999999967</v>
      </c>
      <c r="H277" s="47">
        <v>4.9829999999999997</v>
      </c>
      <c r="I277" s="47">
        <v>2.7400000000000091</v>
      </c>
      <c r="J277" s="45" t="s">
        <v>18</v>
      </c>
      <c r="K277" s="45" t="s">
        <v>20</v>
      </c>
      <c r="L277" s="17">
        <v>2.99</v>
      </c>
      <c r="M277" s="18" t="s">
        <v>1180</v>
      </c>
      <c r="N277" s="18" t="s">
        <v>1122</v>
      </c>
      <c r="O277" s="4">
        <v>42867</v>
      </c>
    </row>
    <row r="278" spans="1:15">
      <c r="A278" s="7">
        <v>111796308</v>
      </c>
      <c r="B278" s="7">
        <v>4.82</v>
      </c>
      <c r="C278" s="44" t="s">
        <v>3492</v>
      </c>
      <c r="D278" s="45" t="s">
        <v>11</v>
      </c>
      <c r="E278" s="46">
        <v>0.44657534246575342</v>
      </c>
      <c r="F278" s="47">
        <v>4.7649999999999997</v>
      </c>
      <c r="G278" s="47">
        <v>5.5000000000000604</v>
      </c>
      <c r="H278" s="47">
        <v>4.7423999999999999</v>
      </c>
      <c r="I278" s="47">
        <v>2.2599999999999731</v>
      </c>
      <c r="J278" s="45" t="s">
        <v>96</v>
      </c>
      <c r="K278" s="45" t="s">
        <v>97</v>
      </c>
      <c r="L278" s="17">
        <v>4.55</v>
      </c>
      <c r="M278" s="18" t="s">
        <v>2797</v>
      </c>
      <c r="N278" s="18" t="s">
        <v>2773</v>
      </c>
      <c r="O278" s="4">
        <v>42867</v>
      </c>
    </row>
    <row r="279" spans="1:15">
      <c r="A279" s="7">
        <v>101652007</v>
      </c>
      <c r="B279" s="7">
        <v>4.82</v>
      </c>
      <c r="C279" s="44" t="s">
        <v>612</v>
      </c>
      <c r="D279" s="45" t="s">
        <v>11</v>
      </c>
      <c r="E279" s="46">
        <v>1.8246575342465754</v>
      </c>
      <c r="F279" s="47">
        <v>4.7743000000000002</v>
      </c>
      <c r="G279" s="47">
        <v>4.5700000000000074</v>
      </c>
      <c r="H279" s="47">
        <v>4.7908999999999997</v>
      </c>
      <c r="I279" s="47">
        <v>-1.6599999999999504</v>
      </c>
      <c r="J279" s="45" t="s">
        <v>18</v>
      </c>
      <c r="K279" s="45" t="s">
        <v>66</v>
      </c>
      <c r="L279" s="17">
        <v>3.08</v>
      </c>
      <c r="M279" s="18" t="s">
        <v>57</v>
      </c>
      <c r="N279" s="18" t="s">
        <v>128</v>
      </c>
      <c r="O279" s="4">
        <v>42867</v>
      </c>
    </row>
    <row r="280" spans="1:15">
      <c r="A280" s="7" t="s">
        <v>1484</v>
      </c>
      <c r="B280" s="7">
        <v>4.8</v>
      </c>
      <c r="C280" s="44" t="s">
        <v>1446</v>
      </c>
      <c r="D280" s="45" t="s">
        <v>11</v>
      </c>
      <c r="E280" s="46">
        <v>2.2712328767123289</v>
      </c>
      <c r="F280" s="47">
        <v>4.7365000000000004</v>
      </c>
      <c r="G280" s="47">
        <v>6.3499999999999446</v>
      </c>
      <c r="H280" s="47">
        <v>4.7253999999999996</v>
      </c>
      <c r="I280" s="47">
        <v>1.1100000000000776</v>
      </c>
      <c r="J280" s="45" t="s">
        <v>18</v>
      </c>
      <c r="K280" s="45" t="s">
        <v>206</v>
      </c>
      <c r="L280" s="17">
        <v>2.84</v>
      </c>
      <c r="M280" s="18" t="s">
        <v>1361</v>
      </c>
      <c r="N280" s="18" t="s">
        <v>1198</v>
      </c>
      <c r="O280" s="4">
        <v>42867</v>
      </c>
    </row>
    <row r="281" spans="1:15">
      <c r="A281" s="7">
        <v>111794865</v>
      </c>
      <c r="B281" s="7">
        <v>4.8</v>
      </c>
      <c r="C281" s="44" t="s">
        <v>3493</v>
      </c>
      <c r="D281" s="45" t="s">
        <v>11</v>
      </c>
      <c r="E281" s="46">
        <v>0.38630136986301372</v>
      </c>
      <c r="F281" s="47">
        <v>4.7468000000000004</v>
      </c>
      <c r="G281" s="47">
        <v>5.319999999999947</v>
      </c>
      <c r="H281" s="47">
        <v>4.7199</v>
      </c>
      <c r="I281" s="47">
        <v>2.6900000000000368</v>
      </c>
      <c r="J281" s="45" t="s">
        <v>96</v>
      </c>
      <c r="K281" s="45" t="s">
        <v>97</v>
      </c>
      <c r="L281" s="17">
        <v>4.5998999999999999</v>
      </c>
      <c r="M281" s="18" t="s">
        <v>2581</v>
      </c>
      <c r="N281" s="18" t="s">
        <v>2568</v>
      </c>
      <c r="O281" s="4">
        <v>42867</v>
      </c>
    </row>
    <row r="282" spans="1:15">
      <c r="A282" s="7">
        <v>11763002</v>
      </c>
      <c r="B282" s="7">
        <v>4.8</v>
      </c>
      <c r="C282" s="44" t="s">
        <v>2714</v>
      </c>
      <c r="D282" s="45" t="s">
        <v>31</v>
      </c>
      <c r="E282" s="46">
        <v>0.42465753424657532</v>
      </c>
      <c r="F282" s="47">
        <v>4.8232999999999997</v>
      </c>
      <c r="G282" s="47">
        <v>-2.3299999999999876</v>
      </c>
      <c r="H282" s="47">
        <v>4.7843</v>
      </c>
      <c r="I282" s="47">
        <v>3.8999999999999702</v>
      </c>
      <c r="J282" s="45" t="s">
        <v>12</v>
      </c>
      <c r="K282" s="45" t="s">
        <v>13</v>
      </c>
      <c r="L282" s="17">
        <v>3.88</v>
      </c>
      <c r="M282" s="18" t="s">
        <v>1929</v>
      </c>
      <c r="N282" s="18" t="s">
        <v>1906</v>
      </c>
      <c r="O282" s="4">
        <v>42867</v>
      </c>
    </row>
    <row r="283" spans="1:15">
      <c r="A283" s="7">
        <v>11763002</v>
      </c>
      <c r="B283" s="7">
        <v>4.8</v>
      </c>
      <c r="C283" s="44" t="s">
        <v>2714</v>
      </c>
      <c r="D283" s="45" t="s">
        <v>31</v>
      </c>
      <c r="E283" s="46">
        <v>0.42465753424657532</v>
      </c>
      <c r="F283" s="47">
        <v>4.8232999999999997</v>
      </c>
      <c r="G283" s="47">
        <v>-2.3299999999999876</v>
      </c>
      <c r="H283" s="47">
        <v>4.7843</v>
      </c>
      <c r="I283" s="47">
        <v>3.8999999999999702</v>
      </c>
      <c r="J283" s="45" t="s">
        <v>12</v>
      </c>
      <c r="K283" s="45" t="s">
        <v>13</v>
      </c>
      <c r="L283" s="17">
        <v>3.88</v>
      </c>
      <c r="M283" s="18" t="s">
        <v>1929</v>
      </c>
      <c r="N283" s="18" t="s">
        <v>1906</v>
      </c>
      <c r="O283" s="4">
        <v>42867</v>
      </c>
    </row>
    <row r="284" spans="1:15">
      <c r="A284" s="7">
        <v>136642</v>
      </c>
      <c r="B284" s="7">
        <v>4.8</v>
      </c>
      <c r="C284" s="44" t="s">
        <v>1446</v>
      </c>
      <c r="D284" s="45" t="s">
        <v>11</v>
      </c>
      <c r="E284" s="46">
        <v>2.2712328767123289</v>
      </c>
      <c r="F284" s="47">
        <v>4.7365000000000004</v>
      </c>
      <c r="G284" s="47">
        <v>6.3499999999999446</v>
      </c>
      <c r="H284" s="47">
        <v>4.7253999999999996</v>
      </c>
      <c r="I284" s="47">
        <v>1.1100000000000776</v>
      </c>
      <c r="J284" s="45" t="s">
        <v>18</v>
      </c>
      <c r="K284" s="45" t="s">
        <v>206</v>
      </c>
      <c r="L284" s="17">
        <v>2.84</v>
      </c>
      <c r="M284" s="18" t="s">
        <v>1361</v>
      </c>
      <c r="N284" s="18" t="s">
        <v>1198</v>
      </c>
      <c r="O284" s="4">
        <v>42867</v>
      </c>
    </row>
    <row r="285" spans="1:15">
      <c r="A285" s="7">
        <v>136642</v>
      </c>
      <c r="B285" s="7">
        <v>4.8</v>
      </c>
      <c r="C285" s="44" t="s">
        <v>1446</v>
      </c>
      <c r="D285" s="45" t="s">
        <v>11</v>
      </c>
      <c r="E285" s="46">
        <v>2.2712328767123289</v>
      </c>
      <c r="F285" s="47">
        <v>4.7365000000000004</v>
      </c>
      <c r="G285" s="47">
        <v>6.3499999999999446</v>
      </c>
      <c r="H285" s="47">
        <v>4.7253999999999996</v>
      </c>
      <c r="I285" s="47">
        <v>1.1100000000000776</v>
      </c>
      <c r="J285" s="45" t="s">
        <v>18</v>
      </c>
      <c r="K285" s="45" t="s">
        <v>206</v>
      </c>
      <c r="L285" s="17">
        <v>2.84</v>
      </c>
      <c r="M285" s="18" t="s">
        <v>1361</v>
      </c>
      <c r="N285" s="18" t="s">
        <v>1198</v>
      </c>
      <c r="O285" s="4">
        <v>42867</v>
      </c>
    </row>
    <row r="286" spans="1:15">
      <c r="A286" s="7">
        <v>136642</v>
      </c>
      <c r="B286" s="7">
        <v>4.8</v>
      </c>
      <c r="C286" s="44" t="s">
        <v>1446</v>
      </c>
      <c r="D286" s="45" t="s">
        <v>11</v>
      </c>
      <c r="E286" s="46">
        <v>2.2712328767123289</v>
      </c>
      <c r="F286" s="47">
        <v>4.7365000000000004</v>
      </c>
      <c r="G286" s="47">
        <v>6.3499999999999446</v>
      </c>
      <c r="H286" s="47">
        <v>4.7253999999999996</v>
      </c>
      <c r="I286" s="47">
        <v>1.1100000000000776</v>
      </c>
      <c r="J286" s="45" t="s">
        <v>18</v>
      </c>
      <c r="K286" s="45" t="s">
        <v>206</v>
      </c>
      <c r="L286" s="17">
        <v>2.84</v>
      </c>
      <c r="M286" s="18" t="s">
        <v>1361</v>
      </c>
      <c r="N286" s="18" t="s">
        <v>1198</v>
      </c>
      <c r="O286" s="4">
        <v>42867</v>
      </c>
    </row>
    <row r="287" spans="1:15">
      <c r="A287" s="7">
        <v>136642</v>
      </c>
      <c r="B287" s="7">
        <v>4.8</v>
      </c>
      <c r="C287" s="44" t="s">
        <v>1446</v>
      </c>
      <c r="D287" s="45" t="s">
        <v>11</v>
      </c>
      <c r="E287" s="46">
        <v>2.2712328767123289</v>
      </c>
      <c r="F287" s="47">
        <v>4.7365000000000004</v>
      </c>
      <c r="G287" s="47">
        <v>6.3499999999999446</v>
      </c>
      <c r="H287" s="47">
        <v>4.7253999999999996</v>
      </c>
      <c r="I287" s="47">
        <v>1.1100000000000776</v>
      </c>
      <c r="J287" s="45" t="s">
        <v>18</v>
      </c>
      <c r="K287" s="45" t="s">
        <v>206</v>
      </c>
      <c r="L287" s="17">
        <v>2.84</v>
      </c>
      <c r="M287" s="18" t="s">
        <v>1361</v>
      </c>
      <c r="N287" s="18" t="s">
        <v>1198</v>
      </c>
      <c r="O287" s="4">
        <v>42867</v>
      </c>
    </row>
    <row r="288" spans="1:15">
      <c r="A288" s="7">
        <v>136642</v>
      </c>
      <c r="B288" s="7">
        <v>4.8</v>
      </c>
      <c r="C288" s="44" t="s">
        <v>1446</v>
      </c>
      <c r="D288" s="45" t="s">
        <v>11</v>
      </c>
      <c r="E288" s="46">
        <v>2.2712328767123289</v>
      </c>
      <c r="F288" s="47">
        <v>4.7365000000000004</v>
      </c>
      <c r="G288" s="47">
        <v>6.3499999999999446</v>
      </c>
      <c r="H288" s="47">
        <v>4.7253999999999996</v>
      </c>
      <c r="I288" s="47">
        <v>1.1100000000000776</v>
      </c>
      <c r="J288" s="45" t="s">
        <v>18</v>
      </c>
      <c r="K288" s="45" t="s">
        <v>206</v>
      </c>
      <c r="L288" s="17">
        <v>2.84</v>
      </c>
      <c r="M288" s="18" t="s">
        <v>1361</v>
      </c>
      <c r="N288" s="18" t="s">
        <v>1198</v>
      </c>
      <c r="O288" s="4">
        <v>42867</v>
      </c>
    </row>
    <row r="289" spans="1:15">
      <c r="A289" s="7">
        <v>136642</v>
      </c>
      <c r="B289" s="7">
        <v>4.8</v>
      </c>
      <c r="C289" s="44" t="s">
        <v>1446</v>
      </c>
      <c r="D289" s="45" t="s">
        <v>11</v>
      </c>
      <c r="E289" s="46">
        <v>2.2712328767123289</v>
      </c>
      <c r="F289" s="47">
        <v>4.7365000000000004</v>
      </c>
      <c r="G289" s="47">
        <v>6.3499999999999446</v>
      </c>
      <c r="H289" s="47">
        <v>4.7253999999999996</v>
      </c>
      <c r="I289" s="47">
        <v>1.1100000000000776</v>
      </c>
      <c r="J289" s="45" t="s">
        <v>18</v>
      </c>
      <c r="K289" s="45" t="s">
        <v>206</v>
      </c>
      <c r="L289" s="17">
        <v>2.84</v>
      </c>
      <c r="M289" s="18" t="s">
        <v>1361</v>
      </c>
      <c r="N289" s="18" t="s">
        <v>1198</v>
      </c>
      <c r="O289" s="4">
        <v>42867</v>
      </c>
    </row>
    <row r="290" spans="1:15">
      <c r="A290" s="7">
        <v>136222</v>
      </c>
      <c r="B290" s="7">
        <v>4.8</v>
      </c>
      <c r="C290" s="44" t="s">
        <v>1081</v>
      </c>
      <c r="D290" s="45" t="s">
        <v>11</v>
      </c>
      <c r="E290" s="46">
        <v>3.7945205479452055</v>
      </c>
      <c r="F290" s="47">
        <v>4.7205000000000004</v>
      </c>
      <c r="G290" s="47">
        <v>7.949999999999946</v>
      </c>
      <c r="H290" s="47">
        <v>4.7184999999999997</v>
      </c>
      <c r="I290" s="47">
        <v>0.20000000000006679</v>
      </c>
      <c r="J290" s="45" t="s">
        <v>18</v>
      </c>
      <c r="K290" s="45" t="s">
        <v>206</v>
      </c>
      <c r="L290" s="17">
        <v>2.99</v>
      </c>
      <c r="M290" s="18" t="s">
        <v>28</v>
      </c>
      <c r="N290" s="18" t="s">
        <v>249</v>
      </c>
      <c r="O290" s="4">
        <v>42867</v>
      </c>
    </row>
    <row r="291" spans="1:15">
      <c r="A291" s="7">
        <v>136222</v>
      </c>
      <c r="B291" s="7">
        <v>4.8</v>
      </c>
      <c r="C291" s="44" t="s">
        <v>1081</v>
      </c>
      <c r="D291" s="45" t="s">
        <v>11</v>
      </c>
      <c r="E291" s="46">
        <v>3.7945205479452055</v>
      </c>
      <c r="F291" s="47">
        <v>4.7205000000000004</v>
      </c>
      <c r="G291" s="47">
        <v>7.949999999999946</v>
      </c>
      <c r="H291" s="47">
        <v>4.7184999999999997</v>
      </c>
      <c r="I291" s="47">
        <v>0.20000000000006679</v>
      </c>
      <c r="J291" s="45" t="s">
        <v>18</v>
      </c>
      <c r="K291" s="45" t="s">
        <v>206</v>
      </c>
      <c r="L291" s="17">
        <v>2.99</v>
      </c>
      <c r="M291" s="18" t="s">
        <v>28</v>
      </c>
      <c r="N291" s="18" t="s">
        <v>249</v>
      </c>
      <c r="O291" s="4">
        <v>42867</v>
      </c>
    </row>
    <row r="292" spans="1:15">
      <c r="A292" s="7">
        <v>41659040</v>
      </c>
      <c r="B292" s="7">
        <v>4.79</v>
      </c>
      <c r="C292" s="44" t="s">
        <v>1679</v>
      </c>
      <c r="D292" s="45" t="s">
        <v>11</v>
      </c>
      <c r="E292" s="46">
        <v>0.28767123287671231</v>
      </c>
      <c r="F292" s="47">
        <v>4.7946999999999997</v>
      </c>
      <c r="G292" s="47">
        <v>-0.46999999999997044</v>
      </c>
      <c r="H292" s="47">
        <v>4.7407000000000004</v>
      </c>
      <c r="I292" s="47">
        <v>5.3999999999999382</v>
      </c>
      <c r="J292" s="45" t="s">
        <v>12</v>
      </c>
      <c r="K292" s="45" t="s">
        <v>13</v>
      </c>
      <c r="L292" s="17">
        <v>2.75</v>
      </c>
      <c r="M292" s="18" t="s">
        <v>1256</v>
      </c>
      <c r="N292" s="18" t="s">
        <v>1227</v>
      </c>
      <c r="O292" s="4">
        <v>42867</v>
      </c>
    </row>
    <row r="293" spans="1:15">
      <c r="A293" s="7">
        <v>111795706</v>
      </c>
      <c r="B293" s="7">
        <v>4.75</v>
      </c>
      <c r="C293" s="44" t="s">
        <v>3494</v>
      </c>
      <c r="D293" s="45" t="s">
        <v>11</v>
      </c>
      <c r="E293" s="46">
        <v>0.42465753424657532</v>
      </c>
      <c r="F293" s="47">
        <v>4.7584</v>
      </c>
      <c r="G293" s="47">
        <v>-0.83999999999999631</v>
      </c>
      <c r="H293" s="47">
        <v>4.7343000000000002</v>
      </c>
      <c r="I293" s="47">
        <v>2.4099999999999788</v>
      </c>
      <c r="J293" s="45" t="s">
        <v>12</v>
      </c>
      <c r="K293" s="45" t="s">
        <v>97</v>
      </c>
      <c r="L293" s="17">
        <v>4.5</v>
      </c>
      <c r="M293" s="18" t="s">
        <v>2716</v>
      </c>
      <c r="N293" s="18" t="s">
        <v>2689</v>
      </c>
      <c r="O293" s="4">
        <v>42867</v>
      </c>
    </row>
    <row r="294" spans="1:15">
      <c r="A294" s="7">
        <v>111610418</v>
      </c>
      <c r="B294" s="7">
        <v>4.75</v>
      </c>
      <c r="C294" s="44" t="s">
        <v>2313</v>
      </c>
      <c r="D294" s="45" t="s">
        <v>11</v>
      </c>
      <c r="E294" s="46">
        <v>0.21643835616438356</v>
      </c>
      <c r="F294" s="47">
        <v>4.6318999999999999</v>
      </c>
      <c r="G294" s="47">
        <v>11.810000000000009</v>
      </c>
      <c r="H294" s="47">
        <v>4.5961999999999996</v>
      </c>
      <c r="I294" s="47">
        <v>3.5700000000000287</v>
      </c>
      <c r="J294" s="45" t="s">
        <v>96</v>
      </c>
      <c r="K294" s="45" t="s">
        <v>97</v>
      </c>
      <c r="L294" s="17">
        <v>2.91</v>
      </c>
      <c r="M294" s="18" t="s">
        <v>1150</v>
      </c>
      <c r="N294" s="18" t="s">
        <v>1146</v>
      </c>
      <c r="O294" s="4">
        <v>42867</v>
      </c>
    </row>
    <row r="295" spans="1:15">
      <c r="A295" s="7">
        <v>11758002</v>
      </c>
      <c r="B295" s="7">
        <v>4.75</v>
      </c>
      <c r="C295" s="44" t="s">
        <v>3338</v>
      </c>
      <c r="D295" s="45" t="s">
        <v>11</v>
      </c>
      <c r="E295" s="46">
        <v>0.41369863013698632</v>
      </c>
      <c r="F295" s="47">
        <v>4.7129000000000003</v>
      </c>
      <c r="G295" s="47">
        <v>3.7099999999999689</v>
      </c>
      <c r="H295" s="47">
        <v>4.6725000000000003</v>
      </c>
      <c r="I295" s="47">
        <v>4.0399999999999991</v>
      </c>
      <c r="J295" s="45" t="s">
        <v>12</v>
      </c>
      <c r="K295" s="45" t="s">
        <v>13</v>
      </c>
      <c r="L295" s="17">
        <v>3.72</v>
      </c>
      <c r="M295" s="18" t="s">
        <v>1913</v>
      </c>
      <c r="N295" s="18" t="s">
        <v>1888</v>
      </c>
      <c r="O295" s="4">
        <v>42867</v>
      </c>
    </row>
    <row r="296" spans="1:15">
      <c r="A296" s="7">
        <v>111695506</v>
      </c>
      <c r="B296" s="7">
        <v>4.7300000000000004</v>
      </c>
      <c r="C296" s="44" t="s">
        <v>1496</v>
      </c>
      <c r="D296" s="45" t="s">
        <v>11</v>
      </c>
      <c r="E296" s="46">
        <v>0.19452054794520549</v>
      </c>
      <c r="F296" s="47">
        <v>4.7211999999999996</v>
      </c>
      <c r="G296" s="47">
        <v>0.88000000000008072</v>
      </c>
      <c r="H296" s="47">
        <v>4.6826999999999996</v>
      </c>
      <c r="I296" s="47">
        <v>3.8499999999999979</v>
      </c>
      <c r="J296" s="45" t="s">
        <v>12</v>
      </c>
      <c r="K296" s="45" t="s">
        <v>97</v>
      </c>
      <c r="L296" s="17">
        <v>3.05</v>
      </c>
      <c r="M296" s="18" t="s">
        <v>1135</v>
      </c>
      <c r="N296" s="18" t="s">
        <v>1132</v>
      </c>
      <c r="O296" s="4">
        <v>42867</v>
      </c>
    </row>
    <row r="297" spans="1:15">
      <c r="A297" s="7">
        <v>11754079</v>
      </c>
      <c r="B297" s="7">
        <v>4.72</v>
      </c>
      <c r="C297" s="44" t="s">
        <v>3495</v>
      </c>
      <c r="D297" s="45" t="s">
        <v>11</v>
      </c>
      <c r="E297" s="46">
        <v>0.73424657534246573</v>
      </c>
      <c r="F297" s="47">
        <v>4.7100999999999997</v>
      </c>
      <c r="G297" s="47">
        <v>0.99000000000000199</v>
      </c>
      <c r="H297" s="47">
        <v>4.7424999999999997</v>
      </c>
      <c r="I297" s="47">
        <v>-3.2399999999999984</v>
      </c>
      <c r="J297" s="45" t="s">
        <v>18</v>
      </c>
      <c r="K297" s="45" t="s">
        <v>13</v>
      </c>
      <c r="L297" s="17">
        <v>4.3499999999999996</v>
      </c>
      <c r="M297" s="18" t="s">
        <v>3349</v>
      </c>
      <c r="N297" s="18" t="s">
        <v>3105</v>
      </c>
      <c r="O297" s="4">
        <v>42867</v>
      </c>
    </row>
    <row r="298" spans="1:15">
      <c r="A298" s="7" t="s">
        <v>1196</v>
      </c>
      <c r="B298" s="7">
        <v>4.7</v>
      </c>
      <c r="C298" s="44" t="s">
        <v>1186</v>
      </c>
      <c r="D298" s="45" t="s">
        <v>11</v>
      </c>
      <c r="E298" s="46">
        <v>2.1753424657534248</v>
      </c>
      <c r="F298" s="47">
        <v>4.7095000000000002</v>
      </c>
      <c r="G298" s="47">
        <v>-0.95000000000000639</v>
      </c>
      <c r="H298" s="47">
        <v>4.7012999999999998</v>
      </c>
      <c r="I298" s="47">
        <v>0.82000000000004292</v>
      </c>
      <c r="J298" s="45" t="s">
        <v>18</v>
      </c>
      <c r="K298" s="45" t="s">
        <v>206</v>
      </c>
      <c r="L298" s="17">
        <v>2.95</v>
      </c>
      <c r="M298" s="18" t="s">
        <v>1164</v>
      </c>
      <c r="N298" s="18" t="s">
        <v>1111</v>
      </c>
      <c r="O298" s="4">
        <v>42867</v>
      </c>
    </row>
    <row r="299" spans="1:15">
      <c r="A299" s="7" t="s">
        <v>814</v>
      </c>
      <c r="B299" s="7">
        <v>4.7</v>
      </c>
      <c r="C299" s="44" t="s">
        <v>815</v>
      </c>
      <c r="D299" s="45" t="s">
        <v>11</v>
      </c>
      <c r="E299" s="46">
        <v>1.3561643835616439</v>
      </c>
      <c r="F299" s="47">
        <v>4.6619999999999999</v>
      </c>
      <c r="G299" s="47">
        <v>3.8000000000000256</v>
      </c>
      <c r="H299" s="47">
        <v>4.6208999999999998</v>
      </c>
      <c r="I299" s="47">
        <v>4.1100000000000136</v>
      </c>
      <c r="J299" s="45" t="s">
        <v>12</v>
      </c>
      <c r="K299" s="45" t="s">
        <v>206</v>
      </c>
      <c r="L299" s="17">
        <v>3.75</v>
      </c>
      <c r="M299" s="18" t="s">
        <v>46</v>
      </c>
      <c r="N299" s="18" t="s">
        <v>532</v>
      </c>
      <c r="O299" s="4">
        <v>42867</v>
      </c>
    </row>
    <row r="300" spans="1:15">
      <c r="A300" s="7" t="s">
        <v>814</v>
      </c>
      <c r="B300" s="7">
        <v>4.7</v>
      </c>
      <c r="C300" s="44" t="s">
        <v>815</v>
      </c>
      <c r="D300" s="45" t="s">
        <v>11</v>
      </c>
      <c r="E300" s="46">
        <v>1.3561643835616439</v>
      </c>
      <c r="F300" s="47">
        <v>4.6619999999999999</v>
      </c>
      <c r="G300" s="47">
        <v>3.8000000000000256</v>
      </c>
      <c r="H300" s="47">
        <v>4.6208999999999998</v>
      </c>
      <c r="I300" s="47">
        <v>4.1100000000000136</v>
      </c>
      <c r="J300" s="45" t="s">
        <v>12</v>
      </c>
      <c r="K300" s="45" t="s">
        <v>206</v>
      </c>
      <c r="L300" s="17">
        <v>3.75</v>
      </c>
      <c r="M300" s="18" t="s">
        <v>46</v>
      </c>
      <c r="N300" s="18" t="s">
        <v>532</v>
      </c>
      <c r="O300" s="4">
        <v>42867</v>
      </c>
    </row>
    <row r="301" spans="1:15">
      <c r="A301" s="7">
        <v>41662032</v>
      </c>
      <c r="B301" s="7">
        <v>4.7</v>
      </c>
      <c r="C301" s="44" t="s">
        <v>1691</v>
      </c>
      <c r="D301" s="45" t="s">
        <v>31</v>
      </c>
      <c r="E301" s="46">
        <v>0.10136986301369863</v>
      </c>
      <c r="F301" s="47">
        <v>4.5864000000000003</v>
      </c>
      <c r="G301" s="47">
        <v>11.359999999999992</v>
      </c>
      <c r="H301" s="47">
        <v>4.5728999999999997</v>
      </c>
      <c r="I301" s="47">
        <v>1.3500000000000512</v>
      </c>
      <c r="J301" s="45" t="s">
        <v>41</v>
      </c>
      <c r="K301" s="45" t="s">
        <v>13</v>
      </c>
      <c r="L301" s="17">
        <v>3.65</v>
      </c>
      <c r="M301" s="18" t="s">
        <v>1067</v>
      </c>
      <c r="N301" s="18" t="s">
        <v>1061</v>
      </c>
      <c r="O301" s="4">
        <v>42867</v>
      </c>
    </row>
    <row r="302" spans="1:15">
      <c r="A302" s="7">
        <v>11754013</v>
      </c>
      <c r="B302" s="7">
        <v>4.7</v>
      </c>
      <c r="C302" s="44" t="s">
        <v>2503</v>
      </c>
      <c r="D302" s="45" t="s">
        <v>11</v>
      </c>
      <c r="E302" s="46">
        <v>0.27123287671232876</v>
      </c>
      <c r="F302" s="47">
        <v>4.6060999999999996</v>
      </c>
      <c r="G302" s="47">
        <v>9.3900000000000539</v>
      </c>
      <c r="H302" s="47">
        <v>4.5709999999999997</v>
      </c>
      <c r="I302" s="47">
        <v>3.5099999999999909</v>
      </c>
      <c r="J302" s="45" t="s">
        <v>12</v>
      </c>
      <c r="K302" s="45" t="s">
        <v>13</v>
      </c>
      <c r="L302" s="17">
        <v>4.0999999999999996</v>
      </c>
      <c r="M302" s="18" t="s">
        <v>1966</v>
      </c>
      <c r="N302" s="18" t="s">
        <v>1964</v>
      </c>
      <c r="O302" s="4">
        <v>42867</v>
      </c>
    </row>
    <row r="303" spans="1:15">
      <c r="A303" s="7">
        <v>11698575</v>
      </c>
      <c r="B303" s="7">
        <v>4.7</v>
      </c>
      <c r="C303" s="44" t="s">
        <v>2386</v>
      </c>
      <c r="D303" s="45" t="s">
        <v>11</v>
      </c>
      <c r="E303" s="46">
        <v>0.17534246575342466</v>
      </c>
      <c r="F303" s="47">
        <v>4.484</v>
      </c>
      <c r="G303" s="47">
        <v>21.600000000000019</v>
      </c>
      <c r="H303" s="47">
        <v>4.4207000000000001</v>
      </c>
      <c r="I303" s="47">
        <v>6.3299999999999912</v>
      </c>
      <c r="J303" s="45" t="s">
        <v>12</v>
      </c>
      <c r="K303" s="45" t="s">
        <v>13</v>
      </c>
      <c r="L303" s="17">
        <v>2.95</v>
      </c>
      <c r="M303" s="18" t="s">
        <v>1488</v>
      </c>
      <c r="N303" s="18" t="s">
        <v>1465</v>
      </c>
      <c r="O303" s="4">
        <v>42867</v>
      </c>
    </row>
    <row r="304" spans="1:15">
      <c r="A304" s="7">
        <v>1282191</v>
      </c>
      <c r="B304" s="7">
        <v>4.7</v>
      </c>
      <c r="C304" s="44" t="s">
        <v>1312</v>
      </c>
      <c r="D304" s="45" t="s">
        <v>31</v>
      </c>
      <c r="E304" s="46">
        <v>7.6712328767123292E-2</v>
      </c>
      <c r="F304" s="47">
        <v>4.8087</v>
      </c>
      <c r="G304" s="47">
        <v>-10.86999999999998</v>
      </c>
      <c r="H304" s="47">
        <v>4.8079000000000001</v>
      </c>
      <c r="I304" s="47">
        <v>7.9999999999991189E-2</v>
      </c>
      <c r="J304" s="45" t="s">
        <v>41</v>
      </c>
      <c r="K304" s="45" t="s">
        <v>66</v>
      </c>
      <c r="L304" s="17">
        <v>5.45</v>
      </c>
      <c r="M304" s="18" t="s">
        <v>829</v>
      </c>
      <c r="N304" s="18" t="s">
        <v>920</v>
      </c>
      <c r="O304" s="4">
        <v>42867</v>
      </c>
    </row>
    <row r="305" spans="1:15">
      <c r="A305" s="7">
        <v>111712034</v>
      </c>
      <c r="B305" s="7">
        <v>4.68</v>
      </c>
      <c r="C305" s="44" t="s">
        <v>3496</v>
      </c>
      <c r="D305" s="45" t="s">
        <v>11</v>
      </c>
      <c r="E305" s="46">
        <v>0.52054794520547942</v>
      </c>
      <c r="F305" s="47">
        <v>4.6891999999999996</v>
      </c>
      <c r="G305" s="47">
        <v>-0.91999999999998749</v>
      </c>
      <c r="H305" s="47">
        <v>4.6707000000000001</v>
      </c>
      <c r="I305" s="47">
        <v>1.8499999999999517</v>
      </c>
      <c r="J305" s="45" t="s">
        <v>96</v>
      </c>
      <c r="K305" s="45" t="s">
        <v>97</v>
      </c>
      <c r="L305" s="17">
        <v>4.3</v>
      </c>
      <c r="M305" s="18" t="s">
        <v>2054</v>
      </c>
      <c r="N305" s="18" t="s">
        <v>2050</v>
      </c>
      <c r="O305" s="4">
        <v>42867</v>
      </c>
    </row>
    <row r="306" spans="1:15">
      <c r="A306" s="7">
        <v>111712034</v>
      </c>
      <c r="B306" s="7">
        <v>4.68</v>
      </c>
      <c r="C306" s="44" t="s">
        <v>3496</v>
      </c>
      <c r="D306" s="45" t="s">
        <v>11</v>
      </c>
      <c r="E306" s="46">
        <v>0.52054794520547942</v>
      </c>
      <c r="F306" s="47">
        <v>4.6891999999999996</v>
      </c>
      <c r="G306" s="47">
        <v>-0.91999999999998749</v>
      </c>
      <c r="H306" s="47">
        <v>4.6707000000000001</v>
      </c>
      <c r="I306" s="47">
        <v>1.8499999999999517</v>
      </c>
      <c r="J306" s="45" t="s">
        <v>96</v>
      </c>
      <c r="K306" s="45" t="s">
        <v>97</v>
      </c>
      <c r="L306" s="17">
        <v>4.3</v>
      </c>
      <c r="M306" s="18" t="s">
        <v>2054</v>
      </c>
      <c r="N306" s="18" t="s">
        <v>2050</v>
      </c>
      <c r="O306" s="4">
        <v>42867</v>
      </c>
    </row>
    <row r="307" spans="1:15">
      <c r="A307" s="7">
        <v>111612181</v>
      </c>
      <c r="B307" s="7">
        <v>4.68</v>
      </c>
      <c r="C307" s="44" t="s">
        <v>3497</v>
      </c>
      <c r="D307" s="45" t="s">
        <v>11</v>
      </c>
      <c r="E307" s="46">
        <v>0.46027397260273972</v>
      </c>
      <c r="F307" s="47">
        <v>4.6852999999999998</v>
      </c>
      <c r="G307" s="47">
        <v>-0.53000000000000824</v>
      </c>
      <c r="H307" s="47">
        <v>4.6631999999999998</v>
      </c>
      <c r="I307" s="47">
        <v>2.2100000000000009</v>
      </c>
      <c r="J307" s="45" t="s">
        <v>96</v>
      </c>
      <c r="K307" s="45" t="s">
        <v>97</v>
      </c>
      <c r="L307" s="17">
        <v>3.05</v>
      </c>
      <c r="M307" s="18" t="s">
        <v>1514</v>
      </c>
      <c r="N307" s="18" t="s">
        <v>1508</v>
      </c>
      <c r="O307" s="4">
        <v>42867</v>
      </c>
    </row>
    <row r="308" spans="1:15">
      <c r="A308" s="7">
        <v>111612181</v>
      </c>
      <c r="B308" s="7">
        <v>4.68</v>
      </c>
      <c r="C308" s="44" t="s">
        <v>3497</v>
      </c>
      <c r="D308" s="45" t="s">
        <v>11</v>
      </c>
      <c r="E308" s="46">
        <v>0.46027397260273972</v>
      </c>
      <c r="F308" s="47">
        <v>4.6852999999999998</v>
      </c>
      <c r="G308" s="47">
        <v>-0.53000000000000824</v>
      </c>
      <c r="H308" s="47">
        <v>4.6631999999999998</v>
      </c>
      <c r="I308" s="47">
        <v>2.2100000000000009</v>
      </c>
      <c r="J308" s="45" t="s">
        <v>96</v>
      </c>
      <c r="K308" s="45" t="s">
        <v>97</v>
      </c>
      <c r="L308" s="17">
        <v>3.05</v>
      </c>
      <c r="M308" s="18" t="s">
        <v>1514</v>
      </c>
      <c r="N308" s="18" t="s">
        <v>1508</v>
      </c>
      <c r="O308" s="4">
        <v>42867</v>
      </c>
    </row>
    <row r="309" spans="1:15">
      <c r="A309" s="7">
        <v>150319</v>
      </c>
      <c r="B309" s="7">
        <v>4.68</v>
      </c>
      <c r="C309" s="44" t="s">
        <v>674</v>
      </c>
      <c r="D309" s="45">
        <v>0</v>
      </c>
      <c r="E309" s="46">
        <v>18.684931506849313</v>
      </c>
      <c r="F309" s="47">
        <v>4.6151</v>
      </c>
      <c r="G309" s="47">
        <v>6.4899999999999736</v>
      </c>
      <c r="H309" s="47">
        <v>4.6059999999999999</v>
      </c>
      <c r="I309" s="47">
        <v>0.9100000000000108</v>
      </c>
      <c r="J309" s="45" t="s">
        <v>18</v>
      </c>
      <c r="K309" s="45" t="s">
        <v>20</v>
      </c>
      <c r="L309" s="17">
        <v>3.88</v>
      </c>
      <c r="M309" s="18" t="s">
        <v>188</v>
      </c>
      <c r="N309" s="18" t="s">
        <v>185</v>
      </c>
      <c r="O309" s="4">
        <v>42867</v>
      </c>
    </row>
    <row r="310" spans="1:15">
      <c r="A310" s="7">
        <v>160410</v>
      </c>
      <c r="B310" s="7">
        <v>4.67</v>
      </c>
      <c r="C310" s="44" t="s">
        <v>690</v>
      </c>
      <c r="D310" s="45">
        <v>0</v>
      </c>
      <c r="E310" s="46">
        <v>18.80821917808219</v>
      </c>
      <c r="F310" s="47">
        <v>4.6148999999999996</v>
      </c>
      <c r="G310" s="47">
        <v>5.5100000000000371</v>
      </c>
      <c r="H310" s="47">
        <v>4.6307</v>
      </c>
      <c r="I310" s="47">
        <v>-1.580000000000048</v>
      </c>
      <c r="J310" s="45">
        <v>0</v>
      </c>
      <c r="K310" s="45" t="s">
        <v>20</v>
      </c>
      <c r="L310" s="17">
        <v>3.95</v>
      </c>
      <c r="M310" s="18" t="s">
        <v>129</v>
      </c>
      <c r="N310" s="18" t="s">
        <v>155</v>
      </c>
      <c r="O310" s="4">
        <v>42867</v>
      </c>
    </row>
    <row r="311" spans="1:15">
      <c r="A311" s="7">
        <v>111717075</v>
      </c>
      <c r="B311" s="7">
        <v>4.66</v>
      </c>
      <c r="C311" s="44" t="s">
        <v>2599</v>
      </c>
      <c r="D311" s="45" t="s">
        <v>11</v>
      </c>
      <c r="E311" s="46">
        <v>0.38082191780821917</v>
      </c>
      <c r="F311" s="47">
        <v>4.6627000000000001</v>
      </c>
      <c r="G311" s="47">
        <v>-0.26999999999999247</v>
      </c>
      <c r="H311" s="47">
        <v>4.6352000000000002</v>
      </c>
      <c r="I311" s="47">
        <v>2.7499999999999858</v>
      </c>
      <c r="J311" s="45" t="s">
        <v>18</v>
      </c>
      <c r="K311" s="45" t="s">
        <v>97</v>
      </c>
      <c r="L311" s="17">
        <v>4.6001000000000003</v>
      </c>
      <c r="M311" s="18" t="s">
        <v>2508</v>
      </c>
      <c r="N311" s="18" t="s">
        <v>2511</v>
      </c>
      <c r="O311" s="4">
        <v>42867</v>
      </c>
    </row>
    <row r="312" spans="1:15">
      <c r="A312" s="7">
        <v>111717055</v>
      </c>
      <c r="B312" s="7">
        <v>4.6500000000000004</v>
      </c>
      <c r="C312" s="44" t="s">
        <v>2798</v>
      </c>
      <c r="D312" s="45" t="s">
        <v>11</v>
      </c>
      <c r="E312" s="46">
        <v>0.32876712328767121</v>
      </c>
      <c r="F312" s="47">
        <v>4.6456</v>
      </c>
      <c r="G312" s="47">
        <v>0.44000000000004036</v>
      </c>
      <c r="H312" s="47">
        <v>4.6147999999999998</v>
      </c>
      <c r="I312" s="47">
        <v>3.0800000000000161</v>
      </c>
      <c r="J312" s="45" t="s">
        <v>18</v>
      </c>
      <c r="K312" s="45" t="s">
        <v>97</v>
      </c>
      <c r="L312" s="17">
        <v>4.3499999999999996</v>
      </c>
      <c r="M312" s="18" t="s">
        <v>2320</v>
      </c>
      <c r="N312" s="18" t="s">
        <v>2287</v>
      </c>
      <c r="O312" s="4">
        <v>42867</v>
      </c>
    </row>
    <row r="313" spans="1:15">
      <c r="A313" s="7">
        <v>111710239</v>
      </c>
      <c r="B313" s="7">
        <v>4.6500000000000004</v>
      </c>
      <c r="C313" s="44" t="s">
        <v>3418</v>
      </c>
      <c r="D313" s="45" t="s">
        <v>11</v>
      </c>
      <c r="E313" s="46">
        <v>0.24931506849315069</v>
      </c>
      <c r="F313" s="47">
        <v>4.6321000000000003</v>
      </c>
      <c r="G313" s="47">
        <v>1.7900000000000027</v>
      </c>
      <c r="H313" s="47">
        <v>4.5974000000000004</v>
      </c>
      <c r="I313" s="47">
        <v>3.4699999999999953</v>
      </c>
      <c r="J313" s="45" t="s">
        <v>96</v>
      </c>
      <c r="K313" s="45" t="s">
        <v>97</v>
      </c>
      <c r="L313" s="17">
        <v>4.5498000000000003</v>
      </c>
      <c r="M313" s="18" t="s">
        <v>3349</v>
      </c>
      <c r="N313" s="18" t="s">
        <v>3319</v>
      </c>
      <c r="O313" s="4">
        <v>42867</v>
      </c>
    </row>
    <row r="314" spans="1:15">
      <c r="A314" s="7">
        <v>111615254</v>
      </c>
      <c r="B314" s="7">
        <v>4.6500000000000004</v>
      </c>
      <c r="C314" s="44" t="s">
        <v>1678</v>
      </c>
      <c r="D314" s="45" t="s">
        <v>11</v>
      </c>
      <c r="E314" s="46">
        <v>0.36438356164383562</v>
      </c>
      <c r="F314" s="47">
        <v>4.657</v>
      </c>
      <c r="G314" s="47">
        <v>-0.69999999999996732</v>
      </c>
      <c r="H314" s="47">
        <v>4.6284999999999998</v>
      </c>
      <c r="I314" s="47">
        <v>2.8500000000000192</v>
      </c>
      <c r="J314" s="45" t="s">
        <v>96</v>
      </c>
      <c r="K314" s="45" t="s">
        <v>97</v>
      </c>
      <c r="L314" s="17">
        <v>3.02</v>
      </c>
      <c r="M314" s="18" t="s">
        <v>1387</v>
      </c>
      <c r="N314" s="18" t="s">
        <v>1384</v>
      </c>
      <c r="O314" s="4">
        <v>42867</v>
      </c>
    </row>
    <row r="315" spans="1:15">
      <c r="A315" s="7">
        <v>111610594</v>
      </c>
      <c r="B315" s="7">
        <v>4.6500000000000004</v>
      </c>
      <c r="C315" s="44" t="s">
        <v>1608</v>
      </c>
      <c r="D315" s="45" t="s">
        <v>11</v>
      </c>
      <c r="E315" s="46">
        <v>0.24109589041095891</v>
      </c>
      <c r="F315" s="47">
        <v>4.6321000000000003</v>
      </c>
      <c r="G315" s="47">
        <v>1.7900000000000027</v>
      </c>
      <c r="H315" s="47">
        <v>4.5972</v>
      </c>
      <c r="I315" s="47">
        <v>3.4900000000000375</v>
      </c>
      <c r="J315" s="45" t="s">
        <v>96</v>
      </c>
      <c r="K315" s="45" t="s">
        <v>97</v>
      </c>
      <c r="L315" s="17">
        <v>3.0699000000000001</v>
      </c>
      <c r="M315" s="18" t="s">
        <v>1571</v>
      </c>
      <c r="N315" s="18" t="s">
        <v>1565</v>
      </c>
      <c r="O315" s="4">
        <v>42867</v>
      </c>
    </row>
    <row r="316" spans="1:15">
      <c r="A316" s="7">
        <v>111608271</v>
      </c>
      <c r="B316" s="7">
        <v>4.6399999999999997</v>
      </c>
      <c r="C316" s="44" t="s">
        <v>1647</v>
      </c>
      <c r="D316" s="45" t="s">
        <v>11</v>
      </c>
      <c r="E316" s="46">
        <v>0.27123287671232876</v>
      </c>
      <c r="F316" s="47">
        <v>4.6333000000000002</v>
      </c>
      <c r="G316" s="47">
        <v>0.66999999999994841</v>
      </c>
      <c r="H316" s="47">
        <v>4.5994000000000002</v>
      </c>
      <c r="I316" s="47">
        <v>3.3900000000000041</v>
      </c>
      <c r="J316" s="45" t="s">
        <v>18</v>
      </c>
      <c r="K316" s="45" t="s">
        <v>97</v>
      </c>
      <c r="L316" s="17">
        <v>2.85</v>
      </c>
      <c r="M316" s="18" t="s">
        <v>1220</v>
      </c>
      <c r="N316" s="18" t="s">
        <v>1192</v>
      </c>
      <c r="O316" s="4">
        <v>42867</v>
      </c>
    </row>
    <row r="317" spans="1:15">
      <c r="A317" s="7">
        <v>160409</v>
      </c>
      <c r="B317" s="7">
        <v>4.6399999999999997</v>
      </c>
      <c r="C317" s="44" t="s">
        <v>662</v>
      </c>
      <c r="D317" s="45">
        <v>0</v>
      </c>
      <c r="E317" s="46">
        <v>13.805479452054794</v>
      </c>
      <c r="F317" s="47">
        <v>4.6148999999999996</v>
      </c>
      <c r="G317" s="47">
        <v>2.5100000000000122</v>
      </c>
      <c r="H317" s="47">
        <v>4.6275000000000004</v>
      </c>
      <c r="I317" s="47">
        <v>-1.2600000000000833</v>
      </c>
      <c r="J317" s="45">
        <v>0</v>
      </c>
      <c r="K317" s="45" t="s">
        <v>20</v>
      </c>
      <c r="L317" s="17">
        <v>3.95</v>
      </c>
      <c r="M317" s="18" t="s">
        <v>129</v>
      </c>
      <c r="N317" s="18" t="s">
        <v>155</v>
      </c>
      <c r="O317" s="4">
        <v>42867</v>
      </c>
    </row>
    <row r="318" spans="1:15">
      <c r="A318" s="7">
        <v>111717078</v>
      </c>
      <c r="B318" s="7">
        <v>4.63</v>
      </c>
      <c r="C318" s="44" t="s">
        <v>2579</v>
      </c>
      <c r="D318" s="45" t="s">
        <v>11</v>
      </c>
      <c r="E318" s="46">
        <v>0.38356164383561642</v>
      </c>
      <c r="F318" s="47">
        <v>4.6635999999999997</v>
      </c>
      <c r="G318" s="47">
        <v>-3.3599999999999852</v>
      </c>
      <c r="H318" s="47">
        <v>4.6364000000000001</v>
      </c>
      <c r="I318" s="47">
        <v>2.7199999999999669</v>
      </c>
      <c r="J318" s="45" t="s">
        <v>18</v>
      </c>
      <c r="K318" s="45" t="s">
        <v>97</v>
      </c>
      <c r="L318" s="17">
        <v>4.5000999999999998</v>
      </c>
      <c r="M318" s="18" t="s">
        <v>2568</v>
      </c>
      <c r="N318" s="18" t="s">
        <v>2508</v>
      </c>
      <c r="O318" s="4">
        <v>42867</v>
      </c>
    </row>
    <row r="319" spans="1:15">
      <c r="A319" s="7">
        <v>111717055</v>
      </c>
      <c r="B319" s="7">
        <v>4.63</v>
      </c>
      <c r="C319" s="44" t="s">
        <v>2798</v>
      </c>
      <c r="D319" s="45" t="s">
        <v>11</v>
      </c>
      <c r="E319" s="46">
        <v>0.32876712328767121</v>
      </c>
      <c r="F319" s="47">
        <v>4.6456</v>
      </c>
      <c r="G319" s="47">
        <v>-1.5600000000000058</v>
      </c>
      <c r="H319" s="47">
        <v>4.6147999999999998</v>
      </c>
      <c r="I319" s="47">
        <v>3.0800000000000161</v>
      </c>
      <c r="J319" s="45" t="s">
        <v>18</v>
      </c>
      <c r="K319" s="45" t="s">
        <v>97</v>
      </c>
      <c r="L319" s="17">
        <v>4.3499999999999996</v>
      </c>
      <c r="M319" s="18" t="s">
        <v>2320</v>
      </c>
      <c r="N319" s="18" t="s">
        <v>2287</v>
      </c>
      <c r="O319" s="4">
        <v>42867</v>
      </c>
    </row>
    <row r="320" spans="1:15">
      <c r="A320" s="7">
        <v>160409</v>
      </c>
      <c r="B320" s="7">
        <v>4.63</v>
      </c>
      <c r="C320" s="44" t="s">
        <v>662</v>
      </c>
      <c r="D320" s="45">
        <v>0</v>
      </c>
      <c r="E320" s="46">
        <v>13.805479452054794</v>
      </c>
      <c r="F320" s="47">
        <v>4.6148999999999996</v>
      </c>
      <c r="G320" s="47">
        <v>1.5100000000000335</v>
      </c>
      <c r="H320" s="47">
        <v>4.6275000000000004</v>
      </c>
      <c r="I320" s="47">
        <v>-1.2600000000000833</v>
      </c>
      <c r="J320" s="45">
        <v>0</v>
      </c>
      <c r="K320" s="45" t="s">
        <v>20</v>
      </c>
      <c r="L320" s="17">
        <v>3.95</v>
      </c>
      <c r="M320" s="18" t="s">
        <v>129</v>
      </c>
      <c r="N320" s="18" t="s">
        <v>155</v>
      </c>
      <c r="O320" s="4">
        <v>42867</v>
      </c>
    </row>
    <row r="321" spans="1:15">
      <c r="A321" s="7">
        <v>160205</v>
      </c>
      <c r="B321" s="7">
        <v>4.63</v>
      </c>
      <c r="C321" s="44" t="s">
        <v>444</v>
      </c>
      <c r="D321" s="45">
        <v>0</v>
      </c>
      <c r="E321" s="46">
        <v>18.720547945205478</v>
      </c>
      <c r="F321" s="47">
        <v>4.5490000000000004</v>
      </c>
      <c r="G321" s="47">
        <v>8.0999999999999517</v>
      </c>
      <c r="H321" s="47">
        <v>4.5650000000000004</v>
      </c>
      <c r="I321" s="47">
        <v>-1.6000000000000014</v>
      </c>
      <c r="J321" s="45">
        <v>0</v>
      </c>
      <c r="K321" s="45" t="s">
        <v>20</v>
      </c>
      <c r="L321" s="17">
        <v>3.8</v>
      </c>
      <c r="M321" s="18" t="s">
        <v>108</v>
      </c>
      <c r="N321" s="18" t="s">
        <v>189</v>
      </c>
      <c r="O321" s="4">
        <v>42867</v>
      </c>
    </row>
    <row r="322" spans="1:15">
      <c r="A322" s="7">
        <v>160205</v>
      </c>
      <c r="B322" s="7">
        <v>4.63</v>
      </c>
      <c r="C322" s="44" t="s">
        <v>444</v>
      </c>
      <c r="D322" s="45">
        <v>0</v>
      </c>
      <c r="E322" s="46">
        <v>18.720547945205478</v>
      </c>
      <c r="F322" s="47">
        <v>4.5490000000000004</v>
      </c>
      <c r="G322" s="47">
        <v>8.0999999999999517</v>
      </c>
      <c r="H322" s="47">
        <v>4.5650000000000004</v>
      </c>
      <c r="I322" s="47">
        <v>-1.6000000000000014</v>
      </c>
      <c r="J322" s="45">
        <v>0</v>
      </c>
      <c r="K322" s="45" t="s">
        <v>20</v>
      </c>
      <c r="L322" s="17">
        <v>3.8</v>
      </c>
      <c r="M322" s="18" t="s">
        <v>108</v>
      </c>
      <c r="N322" s="18" t="s">
        <v>189</v>
      </c>
      <c r="O322" s="4">
        <v>42867</v>
      </c>
    </row>
    <row r="323" spans="1:15">
      <c r="A323" s="7">
        <v>111610578</v>
      </c>
      <c r="B323" s="7">
        <v>4.62</v>
      </c>
      <c r="C323" s="44" t="s">
        <v>2613</v>
      </c>
      <c r="D323" s="45" t="s">
        <v>11</v>
      </c>
      <c r="E323" s="46">
        <v>0.45753424657534247</v>
      </c>
      <c r="F323" s="47">
        <v>4.6848000000000001</v>
      </c>
      <c r="G323" s="47">
        <v>-6.4799999999999969</v>
      </c>
      <c r="H323" s="47">
        <v>4.6624999999999996</v>
      </c>
      <c r="I323" s="47">
        <v>2.2300000000000431</v>
      </c>
      <c r="J323" s="45" t="s">
        <v>96</v>
      </c>
      <c r="K323" s="45" t="s">
        <v>97</v>
      </c>
      <c r="L323" s="17">
        <v>3.03</v>
      </c>
      <c r="M323" s="18" t="s">
        <v>1508</v>
      </c>
      <c r="N323" s="18" t="s">
        <v>1499</v>
      </c>
      <c r="O323" s="4">
        <v>42867</v>
      </c>
    </row>
    <row r="324" spans="1:15">
      <c r="A324" s="7" t="s">
        <v>3368</v>
      </c>
      <c r="B324" s="7">
        <v>4.6100000000000003</v>
      </c>
      <c r="C324" s="44" t="s">
        <v>2822</v>
      </c>
      <c r="D324" s="45">
        <v>0</v>
      </c>
      <c r="E324" s="46">
        <v>1.1397260273972603</v>
      </c>
      <c r="F324" s="47">
        <v>4.5533000000000001</v>
      </c>
      <c r="G324" s="47">
        <v>5.6700000000000195</v>
      </c>
      <c r="H324" s="47">
        <v>4.6151999999999997</v>
      </c>
      <c r="I324" s="47">
        <v>-6.1899999999999622</v>
      </c>
      <c r="J324" s="45">
        <v>0</v>
      </c>
      <c r="K324" s="45" t="s">
        <v>206</v>
      </c>
      <c r="L324" s="17">
        <v>4.38</v>
      </c>
      <c r="M324" s="18" t="s">
        <v>148</v>
      </c>
      <c r="N324" s="18" t="s">
        <v>552</v>
      </c>
      <c r="O324" s="4">
        <v>42867</v>
      </c>
    </row>
    <row r="325" spans="1:15">
      <c r="A325" s="7">
        <v>41656019</v>
      </c>
      <c r="B325" s="7">
        <v>4.5999999999999996</v>
      </c>
      <c r="C325" s="44" t="s">
        <v>2673</v>
      </c>
      <c r="D325" s="45" t="s">
        <v>31</v>
      </c>
      <c r="E325" s="46">
        <v>7.3972602739726029E-2</v>
      </c>
      <c r="F325" s="47">
        <v>4.4316000000000004</v>
      </c>
      <c r="G325" s="47">
        <v>16.839999999999922</v>
      </c>
      <c r="H325" s="47">
        <v>4.4325999999999999</v>
      </c>
      <c r="I325" s="47">
        <v>-9.9999999999944578E-2</v>
      </c>
      <c r="J325" s="45" t="s">
        <v>12</v>
      </c>
      <c r="K325" s="45" t="s">
        <v>13</v>
      </c>
      <c r="L325" s="17">
        <v>3.8</v>
      </c>
      <c r="M325" s="18" t="s">
        <v>1047</v>
      </c>
      <c r="N325" s="18" t="s">
        <v>1048</v>
      </c>
      <c r="O325" s="4">
        <v>42867</v>
      </c>
    </row>
    <row r="326" spans="1:15">
      <c r="A326" s="7">
        <v>11753017</v>
      </c>
      <c r="B326" s="7">
        <v>4.5999999999999996</v>
      </c>
      <c r="C326" s="44" t="s">
        <v>2572</v>
      </c>
      <c r="D326" s="45" t="s">
        <v>11</v>
      </c>
      <c r="E326" s="46">
        <v>0.44383561643835617</v>
      </c>
      <c r="F326" s="47">
        <v>4.3571999999999997</v>
      </c>
      <c r="G326" s="47">
        <v>24.27999999999999</v>
      </c>
      <c r="H326" s="47">
        <v>4.3253000000000004</v>
      </c>
      <c r="I326" s="47">
        <v>3.1899999999999373</v>
      </c>
      <c r="J326" s="45" t="s">
        <v>18</v>
      </c>
      <c r="K326" s="45" t="s">
        <v>13</v>
      </c>
      <c r="L326" s="17">
        <v>4.0999999999999996</v>
      </c>
      <c r="M326" s="18" t="s">
        <v>2508</v>
      </c>
      <c r="N326" s="18" t="s">
        <v>2467</v>
      </c>
      <c r="O326" s="4">
        <v>42867</v>
      </c>
    </row>
    <row r="327" spans="1:15">
      <c r="A327" s="7">
        <v>1680380</v>
      </c>
      <c r="B327" s="7">
        <v>4.5999999999999996</v>
      </c>
      <c r="C327" s="44" t="s">
        <v>3498</v>
      </c>
      <c r="D327" s="45" t="s">
        <v>11</v>
      </c>
      <c r="E327" s="46">
        <v>9.3643835616438356</v>
      </c>
      <c r="F327" s="47">
        <v>4.5998999999999999</v>
      </c>
      <c r="G327" s="47">
        <v>9.9999999999766942E-3</v>
      </c>
      <c r="H327" s="47">
        <v>4.5891999999999999</v>
      </c>
      <c r="I327" s="47">
        <v>1.0699999999999932</v>
      </c>
      <c r="J327" s="45" t="s">
        <v>18</v>
      </c>
      <c r="K327" s="45" t="s">
        <v>318</v>
      </c>
      <c r="L327" s="17">
        <v>3.15</v>
      </c>
      <c r="M327" s="18" t="s">
        <v>1387</v>
      </c>
      <c r="N327" s="18" t="s">
        <v>1349</v>
      </c>
      <c r="O327" s="4">
        <v>42867</v>
      </c>
    </row>
    <row r="328" spans="1:15">
      <c r="A328" s="7">
        <v>1580237</v>
      </c>
      <c r="B328" s="7">
        <v>4.59</v>
      </c>
      <c r="C328" s="44" t="s">
        <v>328</v>
      </c>
      <c r="D328" s="45" t="s">
        <v>11</v>
      </c>
      <c r="E328" s="46">
        <v>8.4520547945205475</v>
      </c>
      <c r="F328" s="47">
        <v>4.5998999999999999</v>
      </c>
      <c r="G328" s="47">
        <v>-0.99000000000000199</v>
      </c>
      <c r="H328" s="47">
        <v>4.5837000000000003</v>
      </c>
      <c r="I328" s="47">
        <v>1.6199999999999548</v>
      </c>
      <c r="J328" s="45" t="s">
        <v>18</v>
      </c>
      <c r="K328" s="45" t="s">
        <v>318</v>
      </c>
      <c r="L328" s="17">
        <v>3.86</v>
      </c>
      <c r="M328" s="18" t="s">
        <v>303</v>
      </c>
      <c r="N328" s="18" t="s">
        <v>280</v>
      </c>
      <c r="O328" s="4">
        <v>42867</v>
      </c>
    </row>
    <row r="329" spans="1:15">
      <c r="A329" s="7">
        <v>1480556</v>
      </c>
      <c r="B329" s="7">
        <v>4.59</v>
      </c>
      <c r="C329" s="44" t="s">
        <v>1216</v>
      </c>
      <c r="D329" s="45" t="s">
        <v>11</v>
      </c>
      <c r="E329" s="46">
        <v>7.493150684931507</v>
      </c>
      <c r="F329" s="47">
        <v>4.5998999999999999</v>
      </c>
      <c r="G329" s="47">
        <v>-0.99000000000000199</v>
      </c>
      <c r="H329" s="47">
        <v>4.5823</v>
      </c>
      <c r="I329" s="47">
        <v>1.7599999999999838</v>
      </c>
      <c r="J329" s="45" t="s">
        <v>18</v>
      </c>
      <c r="K329" s="45" t="s">
        <v>318</v>
      </c>
      <c r="L329" s="17">
        <v>4.53</v>
      </c>
      <c r="M329" s="18" t="s">
        <v>405</v>
      </c>
      <c r="N329" s="18" t="s">
        <v>721</v>
      </c>
      <c r="O329" s="4">
        <v>42867</v>
      </c>
    </row>
    <row r="330" spans="1:15">
      <c r="A330" s="7">
        <v>101652024</v>
      </c>
      <c r="B330" s="7">
        <v>4.57</v>
      </c>
      <c r="C330" s="44" t="s">
        <v>1051</v>
      </c>
      <c r="D330" s="45" t="s">
        <v>11</v>
      </c>
      <c r="E330" s="46">
        <v>4.0794520547945208</v>
      </c>
      <c r="F330" s="47">
        <v>4.5757000000000003</v>
      </c>
      <c r="G330" s="47">
        <v>-0.57000000000000384</v>
      </c>
      <c r="H330" s="47">
        <v>4.5795000000000003</v>
      </c>
      <c r="I330" s="47">
        <v>-0.38000000000000256</v>
      </c>
      <c r="J330" s="45" t="s">
        <v>18</v>
      </c>
      <c r="K330" s="45" t="s">
        <v>66</v>
      </c>
      <c r="L330" s="17">
        <v>3.46</v>
      </c>
      <c r="M330" s="18" t="s">
        <v>1052</v>
      </c>
      <c r="N330" s="18" t="s">
        <v>1053</v>
      </c>
      <c r="O330" s="4">
        <v>42867</v>
      </c>
    </row>
    <row r="331" spans="1:15">
      <c r="A331" s="7">
        <v>101652024</v>
      </c>
      <c r="B331" s="7">
        <v>4.57</v>
      </c>
      <c r="C331" s="44" t="s">
        <v>1051</v>
      </c>
      <c r="D331" s="45" t="s">
        <v>11</v>
      </c>
      <c r="E331" s="46">
        <v>4.0794520547945208</v>
      </c>
      <c r="F331" s="47">
        <v>4.5757000000000003</v>
      </c>
      <c r="G331" s="47">
        <v>-0.57000000000000384</v>
      </c>
      <c r="H331" s="47">
        <v>4.5795000000000003</v>
      </c>
      <c r="I331" s="47">
        <v>-0.38000000000000256</v>
      </c>
      <c r="J331" s="45" t="s">
        <v>18</v>
      </c>
      <c r="K331" s="45" t="s">
        <v>66</v>
      </c>
      <c r="L331" s="17">
        <v>3.46</v>
      </c>
      <c r="M331" s="18" t="s">
        <v>1052</v>
      </c>
      <c r="N331" s="18" t="s">
        <v>1053</v>
      </c>
      <c r="O331" s="4">
        <v>42867</v>
      </c>
    </row>
    <row r="332" spans="1:15">
      <c r="A332" s="7">
        <v>160405</v>
      </c>
      <c r="B332" s="7">
        <v>4.57</v>
      </c>
      <c r="C332" s="44" t="s">
        <v>153</v>
      </c>
      <c r="D332" s="45">
        <v>0</v>
      </c>
      <c r="E332" s="46">
        <v>8.6630136986301363</v>
      </c>
      <c r="F332" s="47">
        <v>4.5260999999999996</v>
      </c>
      <c r="G332" s="47">
        <v>4.3900000000000716</v>
      </c>
      <c r="H332" s="47">
        <v>4.5738000000000003</v>
      </c>
      <c r="I332" s="47">
        <v>-4.7700000000000742</v>
      </c>
      <c r="J332" s="45">
        <v>0</v>
      </c>
      <c r="K332" s="45" t="s">
        <v>20</v>
      </c>
      <c r="L332" s="17">
        <v>3.33</v>
      </c>
      <c r="M332" s="18" t="s">
        <v>144</v>
      </c>
      <c r="N332" s="18" t="s">
        <v>145</v>
      </c>
      <c r="O332" s="4">
        <v>42867</v>
      </c>
    </row>
    <row r="333" spans="1:15">
      <c r="A333" s="7">
        <v>160210</v>
      </c>
      <c r="B333" s="7">
        <v>4.57</v>
      </c>
      <c r="C333" s="44" t="s">
        <v>157</v>
      </c>
      <c r="D333" s="45">
        <v>0</v>
      </c>
      <c r="E333" s="46">
        <v>8.9068493150684933</v>
      </c>
      <c r="F333" s="47">
        <v>4.5414000000000003</v>
      </c>
      <c r="G333" s="47">
        <v>2.8599999999999959</v>
      </c>
      <c r="H333" s="47">
        <v>4.5801999999999996</v>
      </c>
      <c r="I333" s="47">
        <v>-3.879999999999928</v>
      </c>
      <c r="J333" s="45" t="s">
        <v>18</v>
      </c>
      <c r="K333" s="45" t="s">
        <v>20</v>
      </c>
      <c r="L333" s="17">
        <v>3.18</v>
      </c>
      <c r="M333" s="18" t="s">
        <v>158</v>
      </c>
      <c r="N333" s="18" t="s">
        <v>159</v>
      </c>
      <c r="O333" s="4">
        <v>42867</v>
      </c>
    </row>
    <row r="334" spans="1:15">
      <c r="A334" s="7">
        <v>150308</v>
      </c>
      <c r="B334" s="7">
        <v>4.57</v>
      </c>
      <c r="C334" s="44" t="s">
        <v>661</v>
      </c>
      <c r="D334" s="45">
        <v>0</v>
      </c>
      <c r="E334" s="46">
        <v>7.912328767123288</v>
      </c>
      <c r="F334" s="47">
        <v>4.5345000000000004</v>
      </c>
      <c r="G334" s="47">
        <v>3.5499999999999865</v>
      </c>
      <c r="H334" s="47">
        <v>4.5712999999999999</v>
      </c>
      <c r="I334" s="47">
        <v>-3.67999999999995</v>
      </c>
      <c r="J334" s="45" t="s">
        <v>18</v>
      </c>
      <c r="K334" s="45" t="s">
        <v>20</v>
      </c>
      <c r="L334" s="17">
        <v>4.29</v>
      </c>
      <c r="M334" s="18" t="s">
        <v>790</v>
      </c>
      <c r="N334" s="18" t="s">
        <v>962</v>
      </c>
      <c r="O334" s="4">
        <v>42867</v>
      </c>
    </row>
    <row r="335" spans="1:15">
      <c r="A335" s="7">
        <v>150308</v>
      </c>
      <c r="B335" s="7">
        <v>4.57</v>
      </c>
      <c r="C335" s="44" t="s">
        <v>661</v>
      </c>
      <c r="D335" s="45">
        <v>0</v>
      </c>
      <c r="E335" s="46">
        <v>7.912328767123288</v>
      </c>
      <c r="F335" s="47">
        <v>4.5345000000000004</v>
      </c>
      <c r="G335" s="47">
        <v>3.5499999999999865</v>
      </c>
      <c r="H335" s="47">
        <v>4.5712999999999999</v>
      </c>
      <c r="I335" s="47">
        <v>-3.67999999999995</v>
      </c>
      <c r="J335" s="45" t="s">
        <v>18</v>
      </c>
      <c r="K335" s="45" t="s">
        <v>20</v>
      </c>
      <c r="L335" s="17">
        <v>4.29</v>
      </c>
      <c r="M335" s="18" t="s">
        <v>790</v>
      </c>
      <c r="N335" s="18" t="s">
        <v>962</v>
      </c>
      <c r="O335" s="4">
        <v>42867</v>
      </c>
    </row>
    <row r="336" spans="1:15">
      <c r="A336" s="7">
        <v>150305</v>
      </c>
      <c r="B336" s="7">
        <v>4.57</v>
      </c>
      <c r="C336" s="44" t="s">
        <v>616</v>
      </c>
      <c r="D336" s="45">
        <v>0</v>
      </c>
      <c r="E336" s="46">
        <v>7.7561643835616438</v>
      </c>
      <c r="F336" s="47">
        <v>4.5345000000000004</v>
      </c>
      <c r="G336" s="47">
        <v>3.5499999999999865</v>
      </c>
      <c r="H336" s="47">
        <v>4.5693000000000001</v>
      </c>
      <c r="I336" s="47">
        <v>-3.479999999999972</v>
      </c>
      <c r="J336" s="45" t="s">
        <v>18</v>
      </c>
      <c r="K336" s="45" t="s">
        <v>20</v>
      </c>
      <c r="L336" s="17">
        <v>3.99</v>
      </c>
      <c r="M336" s="18" t="s">
        <v>787</v>
      </c>
      <c r="N336" s="18" t="s">
        <v>534</v>
      </c>
      <c r="O336" s="4">
        <v>42867</v>
      </c>
    </row>
    <row r="337" spans="1:15">
      <c r="A337" s="7">
        <v>150218</v>
      </c>
      <c r="B337" s="7">
        <v>4.57</v>
      </c>
      <c r="C337" s="44" t="s">
        <v>151</v>
      </c>
      <c r="D337" s="45">
        <v>0</v>
      </c>
      <c r="E337" s="46">
        <v>8.3397260273972602</v>
      </c>
      <c r="F337" s="47">
        <v>4.5444000000000004</v>
      </c>
      <c r="G337" s="47">
        <v>2.5599999999999845</v>
      </c>
      <c r="H337" s="47">
        <v>4.5525000000000002</v>
      </c>
      <c r="I337" s="47">
        <v>-0.8099999999999774</v>
      </c>
      <c r="J337" s="45" t="s">
        <v>18</v>
      </c>
      <c r="K337" s="45" t="s">
        <v>20</v>
      </c>
      <c r="L337" s="17">
        <v>3.74</v>
      </c>
      <c r="M337" s="18" t="s">
        <v>109</v>
      </c>
      <c r="N337" s="18" t="s">
        <v>152</v>
      </c>
      <c r="O337" s="4">
        <v>42867</v>
      </c>
    </row>
    <row r="338" spans="1:15">
      <c r="A338" s="7">
        <v>150218</v>
      </c>
      <c r="B338" s="7">
        <v>4.57</v>
      </c>
      <c r="C338" s="44" t="s">
        <v>151</v>
      </c>
      <c r="D338" s="45">
        <v>0</v>
      </c>
      <c r="E338" s="46">
        <v>8.3397260273972602</v>
      </c>
      <c r="F338" s="47">
        <v>4.5444000000000004</v>
      </c>
      <c r="G338" s="47">
        <v>2.5599999999999845</v>
      </c>
      <c r="H338" s="47">
        <v>4.5525000000000002</v>
      </c>
      <c r="I338" s="47">
        <v>-0.8099999999999774</v>
      </c>
      <c r="J338" s="45" t="s">
        <v>18</v>
      </c>
      <c r="K338" s="45" t="s">
        <v>20</v>
      </c>
      <c r="L338" s="17">
        <v>3.74</v>
      </c>
      <c r="M338" s="18" t="s">
        <v>109</v>
      </c>
      <c r="N338" s="18" t="s">
        <v>152</v>
      </c>
      <c r="O338" s="4">
        <v>42867</v>
      </c>
    </row>
    <row r="339" spans="1:15">
      <c r="A339" s="7">
        <v>150218</v>
      </c>
      <c r="B339" s="7">
        <v>4.57</v>
      </c>
      <c r="C339" s="44" t="s">
        <v>151</v>
      </c>
      <c r="D339" s="45">
        <v>0</v>
      </c>
      <c r="E339" s="46">
        <v>8.3397260273972602</v>
      </c>
      <c r="F339" s="47">
        <v>4.5444000000000004</v>
      </c>
      <c r="G339" s="47">
        <v>2.5599999999999845</v>
      </c>
      <c r="H339" s="47">
        <v>4.5525000000000002</v>
      </c>
      <c r="I339" s="47">
        <v>-0.8099999999999774</v>
      </c>
      <c r="J339" s="45" t="s">
        <v>18</v>
      </c>
      <c r="K339" s="45" t="s">
        <v>20</v>
      </c>
      <c r="L339" s="17">
        <v>3.74</v>
      </c>
      <c r="M339" s="18" t="s">
        <v>109</v>
      </c>
      <c r="N339" s="18" t="s">
        <v>152</v>
      </c>
      <c r="O339" s="4">
        <v>42867</v>
      </c>
    </row>
    <row r="340" spans="1:15">
      <c r="A340" s="7">
        <v>150210</v>
      </c>
      <c r="B340" s="7">
        <v>4.57</v>
      </c>
      <c r="C340" s="44" t="s">
        <v>150</v>
      </c>
      <c r="D340" s="45">
        <v>0</v>
      </c>
      <c r="E340" s="46">
        <v>7.9287671232876713</v>
      </c>
      <c r="F340" s="47">
        <v>4.5646000000000004</v>
      </c>
      <c r="G340" s="47">
        <v>0.53999999999998494</v>
      </c>
      <c r="H340" s="47">
        <v>4.5673000000000004</v>
      </c>
      <c r="I340" s="47">
        <v>-0.26999999999999247</v>
      </c>
      <c r="J340" s="45" t="s">
        <v>18</v>
      </c>
      <c r="K340" s="45" t="s">
        <v>20</v>
      </c>
      <c r="L340" s="17">
        <v>4.21</v>
      </c>
      <c r="M340" s="18" t="s">
        <v>138</v>
      </c>
      <c r="N340" s="18" t="s">
        <v>139</v>
      </c>
      <c r="O340" s="4">
        <v>42867</v>
      </c>
    </row>
    <row r="341" spans="1:15">
      <c r="A341" s="7">
        <v>150210</v>
      </c>
      <c r="B341" s="7">
        <v>4.57</v>
      </c>
      <c r="C341" s="44" t="s">
        <v>150</v>
      </c>
      <c r="D341" s="45">
        <v>0</v>
      </c>
      <c r="E341" s="46">
        <v>7.9287671232876713</v>
      </c>
      <c r="F341" s="47">
        <v>4.5646000000000004</v>
      </c>
      <c r="G341" s="47">
        <v>0.53999999999998494</v>
      </c>
      <c r="H341" s="47">
        <v>4.5673000000000004</v>
      </c>
      <c r="I341" s="47">
        <v>-0.26999999999999247</v>
      </c>
      <c r="J341" s="45" t="s">
        <v>18</v>
      </c>
      <c r="K341" s="45" t="s">
        <v>20</v>
      </c>
      <c r="L341" s="17">
        <v>4.21</v>
      </c>
      <c r="M341" s="18" t="s">
        <v>138</v>
      </c>
      <c r="N341" s="18" t="s">
        <v>139</v>
      </c>
      <c r="O341" s="4">
        <v>42867</v>
      </c>
    </row>
    <row r="342" spans="1:15">
      <c r="A342" s="7">
        <v>150218</v>
      </c>
      <c r="B342" s="7">
        <v>4.5650000000000004</v>
      </c>
      <c r="C342" s="44" t="s">
        <v>151</v>
      </c>
      <c r="D342" s="45">
        <v>0</v>
      </c>
      <c r="E342" s="46">
        <v>8.3397260273972602</v>
      </c>
      <c r="F342" s="47">
        <v>4.5444000000000004</v>
      </c>
      <c r="G342" s="47">
        <v>2.0599999999999952</v>
      </c>
      <c r="H342" s="47">
        <v>4.5525000000000002</v>
      </c>
      <c r="I342" s="47">
        <v>-0.8099999999999774</v>
      </c>
      <c r="J342" s="45" t="s">
        <v>18</v>
      </c>
      <c r="K342" s="45" t="s">
        <v>20</v>
      </c>
      <c r="L342" s="17">
        <v>3.74</v>
      </c>
      <c r="M342" s="18" t="s">
        <v>109</v>
      </c>
      <c r="N342" s="18" t="s">
        <v>152</v>
      </c>
      <c r="O342" s="4">
        <v>42867</v>
      </c>
    </row>
    <row r="343" spans="1:15">
      <c r="A343" s="7">
        <v>150218</v>
      </c>
      <c r="B343" s="7">
        <v>4.5650000000000004</v>
      </c>
      <c r="C343" s="44" t="s">
        <v>151</v>
      </c>
      <c r="D343" s="45">
        <v>0</v>
      </c>
      <c r="E343" s="46">
        <v>8.3397260273972602</v>
      </c>
      <c r="F343" s="47">
        <v>4.5444000000000004</v>
      </c>
      <c r="G343" s="47">
        <v>2.0599999999999952</v>
      </c>
      <c r="H343" s="47">
        <v>4.5525000000000002</v>
      </c>
      <c r="I343" s="47">
        <v>-0.8099999999999774</v>
      </c>
      <c r="J343" s="45" t="s">
        <v>18</v>
      </c>
      <c r="K343" s="45" t="s">
        <v>20</v>
      </c>
      <c r="L343" s="17">
        <v>3.74</v>
      </c>
      <c r="M343" s="18" t="s">
        <v>109</v>
      </c>
      <c r="N343" s="18" t="s">
        <v>152</v>
      </c>
      <c r="O343" s="4">
        <v>42867</v>
      </c>
    </row>
    <row r="344" spans="1:15">
      <c r="A344" s="7">
        <v>150218</v>
      </c>
      <c r="B344" s="7">
        <v>4.5650000000000004</v>
      </c>
      <c r="C344" s="44" t="s">
        <v>151</v>
      </c>
      <c r="D344" s="45">
        <v>0</v>
      </c>
      <c r="E344" s="46">
        <v>8.3397260273972602</v>
      </c>
      <c r="F344" s="47">
        <v>4.5444000000000004</v>
      </c>
      <c r="G344" s="47">
        <v>2.0599999999999952</v>
      </c>
      <c r="H344" s="47">
        <v>4.5525000000000002</v>
      </c>
      <c r="I344" s="47">
        <v>-0.8099999999999774</v>
      </c>
      <c r="J344" s="45" t="s">
        <v>18</v>
      </c>
      <c r="K344" s="45" t="s">
        <v>20</v>
      </c>
      <c r="L344" s="17">
        <v>3.74</v>
      </c>
      <c r="M344" s="18" t="s">
        <v>109</v>
      </c>
      <c r="N344" s="18" t="s">
        <v>152</v>
      </c>
      <c r="O344" s="4">
        <v>42867</v>
      </c>
    </row>
    <row r="345" spans="1:15">
      <c r="A345" s="7">
        <v>150218</v>
      </c>
      <c r="B345" s="7">
        <v>4.5650000000000004</v>
      </c>
      <c r="C345" s="44" t="s">
        <v>151</v>
      </c>
      <c r="D345" s="45">
        <v>0</v>
      </c>
      <c r="E345" s="46">
        <v>8.3397260273972602</v>
      </c>
      <c r="F345" s="47">
        <v>4.5444000000000004</v>
      </c>
      <c r="G345" s="47">
        <v>2.0599999999999952</v>
      </c>
      <c r="H345" s="47">
        <v>4.5525000000000002</v>
      </c>
      <c r="I345" s="47">
        <v>-0.8099999999999774</v>
      </c>
      <c r="J345" s="45" t="s">
        <v>18</v>
      </c>
      <c r="K345" s="45" t="s">
        <v>20</v>
      </c>
      <c r="L345" s="17">
        <v>3.74</v>
      </c>
      <c r="M345" s="18" t="s">
        <v>109</v>
      </c>
      <c r="N345" s="18" t="s">
        <v>152</v>
      </c>
      <c r="O345" s="4">
        <v>42867</v>
      </c>
    </row>
    <row r="346" spans="1:15">
      <c r="A346" s="7">
        <v>170405</v>
      </c>
      <c r="B346" s="7">
        <v>4.5599999999999996</v>
      </c>
      <c r="C346" s="44" t="s">
        <v>1922</v>
      </c>
      <c r="D346" s="45">
        <v>0</v>
      </c>
      <c r="E346" s="46">
        <v>9.6630136986301363</v>
      </c>
      <c r="F346" s="47">
        <v>4.5297999999999998</v>
      </c>
      <c r="G346" s="47">
        <v>3.0199999999999783</v>
      </c>
      <c r="H346" s="47">
        <v>4.5898000000000003</v>
      </c>
      <c r="I346" s="47">
        <v>-6.0000000000000497</v>
      </c>
      <c r="J346" s="45" t="s">
        <v>18</v>
      </c>
      <c r="K346" s="45" t="s">
        <v>20</v>
      </c>
      <c r="L346" s="17">
        <v>3.85</v>
      </c>
      <c r="M346" s="18" t="s">
        <v>1888</v>
      </c>
      <c r="N346" s="18" t="s">
        <v>1855</v>
      </c>
      <c r="O346" s="4">
        <v>42867</v>
      </c>
    </row>
    <row r="347" spans="1:15">
      <c r="A347" s="7">
        <v>150218</v>
      </c>
      <c r="B347" s="7">
        <v>4.5599999999999996</v>
      </c>
      <c r="C347" s="44" t="s">
        <v>151</v>
      </c>
      <c r="D347" s="45">
        <v>0</v>
      </c>
      <c r="E347" s="46">
        <v>8.3397260273972602</v>
      </c>
      <c r="F347" s="47">
        <v>4.5444000000000004</v>
      </c>
      <c r="G347" s="47">
        <v>1.559999999999917</v>
      </c>
      <c r="H347" s="47">
        <v>4.5525000000000002</v>
      </c>
      <c r="I347" s="47">
        <v>-0.8099999999999774</v>
      </c>
      <c r="J347" s="45" t="s">
        <v>18</v>
      </c>
      <c r="K347" s="45" t="s">
        <v>20</v>
      </c>
      <c r="L347" s="17">
        <v>3.74</v>
      </c>
      <c r="M347" s="18" t="s">
        <v>109</v>
      </c>
      <c r="N347" s="18" t="s">
        <v>152</v>
      </c>
      <c r="O347" s="4">
        <v>42867</v>
      </c>
    </row>
    <row r="348" spans="1:15">
      <c r="A348" s="7">
        <v>150210</v>
      </c>
      <c r="B348" s="7">
        <v>4.5599999999999996</v>
      </c>
      <c r="C348" s="44" t="s">
        <v>150</v>
      </c>
      <c r="D348" s="45">
        <v>0</v>
      </c>
      <c r="E348" s="46">
        <v>7.9287671232876713</v>
      </c>
      <c r="F348" s="47">
        <v>4.5646000000000004</v>
      </c>
      <c r="G348" s="47">
        <v>-0.46000000000008257</v>
      </c>
      <c r="H348" s="47">
        <v>4.5673000000000004</v>
      </c>
      <c r="I348" s="47">
        <v>-0.26999999999999247</v>
      </c>
      <c r="J348" s="45" t="s">
        <v>18</v>
      </c>
      <c r="K348" s="45" t="s">
        <v>20</v>
      </c>
      <c r="L348" s="17">
        <v>4.21</v>
      </c>
      <c r="M348" s="18" t="s">
        <v>138</v>
      </c>
      <c r="N348" s="18" t="s">
        <v>139</v>
      </c>
      <c r="O348" s="4">
        <v>42867</v>
      </c>
    </row>
    <row r="349" spans="1:15">
      <c r="A349" s="7" t="s">
        <v>632</v>
      </c>
      <c r="B349" s="7">
        <v>4.55</v>
      </c>
      <c r="C349" s="44" t="s">
        <v>633</v>
      </c>
      <c r="D349" s="45" t="s">
        <v>11</v>
      </c>
      <c r="E349" s="46">
        <v>1.1342465753424658</v>
      </c>
      <c r="F349" s="47">
        <v>4.5401999999999996</v>
      </c>
      <c r="G349" s="47">
        <v>0.9800000000000253</v>
      </c>
      <c r="H349" s="47">
        <v>4.5804999999999998</v>
      </c>
      <c r="I349" s="47">
        <v>-4.0300000000000225</v>
      </c>
      <c r="J349" s="45" t="s">
        <v>12</v>
      </c>
      <c r="K349" s="45" t="s">
        <v>20</v>
      </c>
      <c r="L349" s="17">
        <v>4.2</v>
      </c>
      <c r="M349" s="18" t="s">
        <v>493</v>
      </c>
      <c r="N349" s="18" t="s">
        <v>229</v>
      </c>
      <c r="O349" s="4">
        <v>42867</v>
      </c>
    </row>
    <row r="350" spans="1:15">
      <c r="A350" s="7" t="s">
        <v>632</v>
      </c>
      <c r="B350" s="7">
        <v>4.55</v>
      </c>
      <c r="C350" s="44" t="s">
        <v>633</v>
      </c>
      <c r="D350" s="45" t="s">
        <v>11</v>
      </c>
      <c r="E350" s="46">
        <v>1.1342465753424658</v>
      </c>
      <c r="F350" s="47">
        <v>4.5401999999999996</v>
      </c>
      <c r="G350" s="47">
        <v>0.9800000000000253</v>
      </c>
      <c r="H350" s="47">
        <v>4.5804999999999998</v>
      </c>
      <c r="I350" s="47">
        <v>-4.0300000000000225</v>
      </c>
      <c r="J350" s="45" t="s">
        <v>12</v>
      </c>
      <c r="K350" s="45" t="s">
        <v>20</v>
      </c>
      <c r="L350" s="17">
        <v>4.2</v>
      </c>
      <c r="M350" s="18" t="s">
        <v>493</v>
      </c>
      <c r="N350" s="18" t="s">
        <v>229</v>
      </c>
      <c r="O350" s="4">
        <v>42867</v>
      </c>
    </row>
    <row r="351" spans="1:15">
      <c r="A351" s="7" t="s">
        <v>632</v>
      </c>
      <c r="B351" s="7">
        <v>4.55</v>
      </c>
      <c r="C351" s="44" t="s">
        <v>633</v>
      </c>
      <c r="D351" s="45" t="s">
        <v>11</v>
      </c>
      <c r="E351" s="46">
        <v>1.1342465753424658</v>
      </c>
      <c r="F351" s="47">
        <v>4.5401999999999996</v>
      </c>
      <c r="G351" s="47">
        <v>0.9800000000000253</v>
      </c>
      <c r="H351" s="47">
        <v>4.5804999999999998</v>
      </c>
      <c r="I351" s="47">
        <v>-4.0300000000000225</v>
      </c>
      <c r="J351" s="45" t="s">
        <v>12</v>
      </c>
      <c r="K351" s="45" t="s">
        <v>20</v>
      </c>
      <c r="L351" s="17">
        <v>4.2</v>
      </c>
      <c r="M351" s="18" t="s">
        <v>493</v>
      </c>
      <c r="N351" s="18" t="s">
        <v>229</v>
      </c>
      <c r="O351" s="4">
        <v>42867</v>
      </c>
    </row>
    <row r="352" spans="1:15">
      <c r="A352" s="7">
        <v>111617154</v>
      </c>
      <c r="B352" s="7">
        <v>4.55</v>
      </c>
      <c r="C352" s="44" t="s">
        <v>3499</v>
      </c>
      <c r="D352" s="45" t="s">
        <v>11</v>
      </c>
      <c r="E352" s="46">
        <v>0.15616438356164383</v>
      </c>
      <c r="F352" s="47">
        <v>4.6234999999999999</v>
      </c>
      <c r="G352" s="47">
        <v>-7.3500000000000121</v>
      </c>
      <c r="H352" s="47">
        <v>4.5709</v>
      </c>
      <c r="I352" s="47">
        <v>5.259999999999998</v>
      </c>
      <c r="J352" s="45" t="s">
        <v>18</v>
      </c>
      <c r="K352" s="45" t="s">
        <v>97</v>
      </c>
      <c r="L352" s="17">
        <v>2.99</v>
      </c>
      <c r="M352" s="18" t="s">
        <v>1104</v>
      </c>
      <c r="N352" s="18" t="s">
        <v>1103</v>
      </c>
      <c r="O352" s="4">
        <v>42867</v>
      </c>
    </row>
    <row r="353" spans="1:15">
      <c r="A353" s="7">
        <v>170303</v>
      </c>
      <c r="B353" s="7">
        <v>4.55</v>
      </c>
      <c r="C353" s="44" t="s">
        <v>2517</v>
      </c>
      <c r="D353" s="45">
        <v>0</v>
      </c>
      <c r="E353" s="46">
        <v>9.8630136986301373</v>
      </c>
      <c r="F353" s="47">
        <v>4.5349000000000004</v>
      </c>
      <c r="G353" s="47">
        <v>1.5099999999999447</v>
      </c>
      <c r="H353" s="47">
        <v>4.5899000000000001</v>
      </c>
      <c r="I353" s="47">
        <v>-5.4999999999999716</v>
      </c>
      <c r="J353" s="45" t="s">
        <v>18</v>
      </c>
      <c r="K353" s="45" t="s">
        <v>20</v>
      </c>
      <c r="L353" s="17">
        <v>4.1100000000000003</v>
      </c>
      <c r="M353" s="18" t="s">
        <v>2467</v>
      </c>
      <c r="N353" s="18" t="s">
        <v>2416</v>
      </c>
      <c r="O353" s="4">
        <v>42867</v>
      </c>
    </row>
    <row r="354" spans="1:15">
      <c r="A354" s="7">
        <v>170303</v>
      </c>
      <c r="B354" s="7">
        <v>4.55</v>
      </c>
      <c r="C354" s="44" t="s">
        <v>2517</v>
      </c>
      <c r="D354" s="45">
        <v>0</v>
      </c>
      <c r="E354" s="46">
        <v>9.8630136986301373</v>
      </c>
      <c r="F354" s="47">
        <v>4.5349000000000004</v>
      </c>
      <c r="G354" s="47">
        <v>1.5099999999999447</v>
      </c>
      <c r="H354" s="47">
        <v>4.5899000000000001</v>
      </c>
      <c r="I354" s="47">
        <v>-5.4999999999999716</v>
      </c>
      <c r="J354" s="45" t="s">
        <v>18</v>
      </c>
      <c r="K354" s="45" t="s">
        <v>20</v>
      </c>
      <c r="L354" s="17">
        <v>4.1100000000000003</v>
      </c>
      <c r="M354" s="18" t="s">
        <v>2467</v>
      </c>
      <c r="N354" s="18" t="s">
        <v>2416</v>
      </c>
      <c r="O354" s="4">
        <v>42867</v>
      </c>
    </row>
    <row r="355" spans="1:15">
      <c r="A355" s="7">
        <v>160418</v>
      </c>
      <c r="B355" s="7">
        <v>4.55</v>
      </c>
      <c r="C355" s="44" t="s">
        <v>914</v>
      </c>
      <c r="D355" s="45">
        <v>0</v>
      </c>
      <c r="E355" s="46">
        <v>8.9534246575342458</v>
      </c>
      <c r="F355" s="47">
        <v>4.5260999999999996</v>
      </c>
      <c r="G355" s="47">
        <v>2.3900000000000254</v>
      </c>
      <c r="H355" s="47">
        <v>4.5738000000000003</v>
      </c>
      <c r="I355" s="47">
        <v>-4.7700000000000742</v>
      </c>
      <c r="J355" s="45">
        <v>0</v>
      </c>
      <c r="K355" s="45" t="s">
        <v>20</v>
      </c>
      <c r="L355" s="17">
        <v>3.58</v>
      </c>
      <c r="M355" s="18" t="s">
        <v>452</v>
      </c>
      <c r="N355" s="18" t="s">
        <v>617</v>
      </c>
      <c r="O355" s="4">
        <v>42867</v>
      </c>
    </row>
    <row r="356" spans="1:15">
      <c r="A356" s="7">
        <v>160310</v>
      </c>
      <c r="B356" s="7">
        <v>4.55</v>
      </c>
      <c r="C356" s="44" t="s">
        <v>1328</v>
      </c>
      <c r="D356" s="45">
        <v>0</v>
      </c>
      <c r="E356" s="46">
        <v>9.3260273972602743</v>
      </c>
      <c r="F356" s="47">
        <v>4.5346000000000002</v>
      </c>
      <c r="G356" s="47">
        <v>1.5399999999999636</v>
      </c>
      <c r="H356" s="47">
        <v>4.5776000000000003</v>
      </c>
      <c r="I356" s="47">
        <v>-4.3000000000000149</v>
      </c>
      <c r="J356" s="45" t="s">
        <v>18</v>
      </c>
      <c r="K356" s="45" t="s">
        <v>20</v>
      </c>
      <c r="L356" s="17">
        <v>3.18</v>
      </c>
      <c r="M356" s="18" t="s">
        <v>1304</v>
      </c>
      <c r="N356" s="18" t="s">
        <v>1285</v>
      </c>
      <c r="O356" s="4">
        <v>42867</v>
      </c>
    </row>
    <row r="357" spans="1:15">
      <c r="A357" s="7">
        <v>160210</v>
      </c>
      <c r="B357" s="7">
        <v>4.55</v>
      </c>
      <c r="C357" s="44" t="s">
        <v>157</v>
      </c>
      <c r="D357" s="45">
        <v>0</v>
      </c>
      <c r="E357" s="46">
        <v>8.9068493150684933</v>
      </c>
      <c r="F357" s="47">
        <v>4.5414000000000003</v>
      </c>
      <c r="G357" s="47">
        <v>0.85999999999994969</v>
      </c>
      <c r="H357" s="47">
        <v>4.5801999999999996</v>
      </c>
      <c r="I357" s="47">
        <v>-3.879999999999928</v>
      </c>
      <c r="J357" s="45" t="s">
        <v>18</v>
      </c>
      <c r="K357" s="45" t="s">
        <v>20</v>
      </c>
      <c r="L357" s="17">
        <v>3.18</v>
      </c>
      <c r="M357" s="18" t="s">
        <v>158</v>
      </c>
      <c r="N357" s="18" t="s">
        <v>159</v>
      </c>
      <c r="O357" s="4">
        <v>42867</v>
      </c>
    </row>
    <row r="358" spans="1:15">
      <c r="A358" s="7">
        <v>160210</v>
      </c>
      <c r="B358" s="7">
        <v>4.55</v>
      </c>
      <c r="C358" s="44" t="s">
        <v>157</v>
      </c>
      <c r="D358" s="45">
        <v>0</v>
      </c>
      <c r="E358" s="46">
        <v>8.9068493150684933</v>
      </c>
      <c r="F358" s="47">
        <v>4.5414000000000003</v>
      </c>
      <c r="G358" s="47">
        <v>0.85999999999994969</v>
      </c>
      <c r="H358" s="47">
        <v>4.5801999999999996</v>
      </c>
      <c r="I358" s="47">
        <v>-3.879999999999928</v>
      </c>
      <c r="J358" s="45" t="s">
        <v>18</v>
      </c>
      <c r="K358" s="45" t="s">
        <v>20</v>
      </c>
      <c r="L358" s="17">
        <v>3.18</v>
      </c>
      <c r="M358" s="18" t="s">
        <v>158</v>
      </c>
      <c r="N358" s="18" t="s">
        <v>159</v>
      </c>
      <c r="O358" s="4">
        <v>42867</v>
      </c>
    </row>
    <row r="359" spans="1:15">
      <c r="A359" s="7">
        <v>150314</v>
      </c>
      <c r="B359" s="7">
        <v>4.55</v>
      </c>
      <c r="C359" s="44" t="s">
        <v>275</v>
      </c>
      <c r="D359" s="45">
        <v>0</v>
      </c>
      <c r="E359" s="46">
        <v>8.3506849315068497</v>
      </c>
      <c r="F359" s="47">
        <v>4.5345000000000004</v>
      </c>
      <c r="G359" s="47">
        <v>1.5499999999999403</v>
      </c>
      <c r="H359" s="47">
        <v>4.5724999999999998</v>
      </c>
      <c r="I359" s="47">
        <v>-3.7999999999999368</v>
      </c>
      <c r="J359" s="45" t="s">
        <v>18</v>
      </c>
      <c r="K359" s="45" t="s">
        <v>20</v>
      </c>
      <c r="L359" s="17">
        <v>3.87</v>
      </c>
      <c r="M359" s="18" t="s">
        <v>276</v>
      </c>
      <c r="N359" s="18" t="s">
        <v>277</v>
      </c>
      <c r="O359" s="4">
        <v>42867</v>
      </c>
    </row>
    <row r="360" spans="1:15">
      <c r="A360" s="7">
        <v>150205</v>
      </c>
      <c r="B360" s="7">
        <v>4.55</v>
      </c>
      <c r="C360" s="44" t="s">
        <v>443</v>
      </c>
      <c r="D360" s="45">
        <v>0</v>
      </c>
      <c r="E360" s="46">
        <v>7.7452054794520544</v>
      </c>
      <c r="F360" s="47">
        <v>4.5742000000000003</v>
      </c>
      <c r="G360" s="47">
        <v>-2.4200000000000443</v>
      </c>
      <c r="H360" s="47">
        <v>4.5848000000000004</v>
      </c>
      <c r="I360" s="47">
        <v>-1.0600000000000165</v>
      </c>
      <c r="J360" s="45" t="s">
        <v>18</v>
      </c>
      <c r="K360" s="45" t="s">
        <v>20</v>
      </c>
      <c r="L360" s="17">
        <v>3.81</v>
      </c>
      <c r="M360" s="18" t="s">
        <v>135</v>
      </c>
      <c r="N360" s="18" t="s">
        <v>136</v>
      </c>
      <c r="O360" s="4">
        <v>42867</v>
      </c>
    </row>
    <row r="361" spans="1:15">
      <c r="A361" s="7">
        <v>170405</v>
      </c>
      <c r="B361" s="7">
        <v>4.54</v>
      </c>
      <c r="C361" s="44" t="s">
        <v>1922</v>
      </c>
      <c r="D361" s="45">
        <v>0</v>
      </c>
      <c r="E361" s="46">
        <v>9.6630136986301363</v>
      </c>
      <c r="F361" s="47">
        <v>4.5297999999999998</v>
      </c>
      <c r="G361" s="47">
        <v>1.0200000000000209</v>
      </c>
      <c r="H361" s="47">
        <v>4.5898000000000003</v>
      </c>
      <c r="I361" s="47">
        <v>-6.0000000000000497</v>
      </c>
      <c r="J361" s="45" t="s">
        <v>18</v>
      </c>
      <c r="K361" s="45" t="s">
        <v>20</v>
      </c>
      <c r="L361" s="17">
        <v>3.85</v>
      </c>
      <c r="M361" s="18" t="s">
        <v>1888</v>
      </c>
      <c r="N361" s="18" t="s">
        <v>1855</v>
      </c>
      <c r="O361" s="4">
        <v>42867</v>
      </c>
    </row>
    <row r="362" spans="1:15">
      <c r="A362" s="7">
        <v>170405</v>
      </c>
      <c r="B362" s="7">
        <v>4.54</v>
      </c>
      <c r="C362" s="44" t="s">
        <v>1922</v>
      </c>
      <c r="D362" s="45">
        <v>0</v>
      </c>
      <c r="E362" s="46">
        <v>9.6630136986301363</v>
      </c>
      <c r="F362" s="47">
        <v>4.5297999999999998</v>
      </c>
      <c r="G362" s="47">
        <v>1.0200000000000209</v>
      </c>
      <c r="H362" s="47">
        <v>4.5898000000000003</v>
      </c>
      <c r="I362" s="47">
        <v>-6.0000000000000497</v>
      </c>
      <c r="J362" s="45" t="s">
        <v>18</v>
      </c>
      <c r="K362" s="45" t="s">
        <v>20</v>
      </c>
      <c r="L362" s="17">
        <v>3.85</v>
      </c>
      <c r="M362" s="18" t="s">
        <v>1888</v>
      </c>
      <c r="N362" s="18" t="s">
        <v>1855</v>
      </c>
      <c r="O362" s="4">
        <v>42867</v>
      </c>
    </row>
    <row r="363" spans="1:15">
      <c r="A363" s="7">
        <v>170405</v>
      </c>
      <c r="B363" s="7">
        <v>4.54</v>
      </c>
      <c r="C363" s="44" t="s">
        <v>1922</v>
      </c>
      <c r="D363" s="45">
        <v>0</v>
      </c>
      <c r="E363" s="46">
        <v>9.6630136986301363</v>
      </c>
      <c r="F363" s="47">
        <v>4.5297999999999998</v>
      </c>
      <c r="G363" s="47">
        <v>1.0200000000000209</v>
      </c>
      <c r="H363" s="47">
        <v>4.5898000000000003</v>
      </c>
      <c r="I363" s="47">
        <v>-6.0000000000000497</v>
      </c>
      <c r="J363" s="45" t="s">
        <v>18</v>
      </c>
      <c r="K363" s="45" t="s">
        <v>20</v>
      </c>
      <c r="L363" s="17">
        <v>3.85</v>
      </c>
      <c r="M363" s="18" t="s">
        <v>1888</v>
      </c>
      <c r="N363" s="18" t="s">
        <v>1855</v>
      </c>
      <c r="O363" s="4">
        <v>42867</v>
      </c>
    </row>
    <row r="364" spans="1:15">
      <c r="A364" s="7">
        <v>170405</v>
      </c>
      <c r="B364" s="7">
        <v>4.54</v>
      </c>
      <c r="C364" s="44" t="s">
        <v>1922</v>
      </c>
      <c r="D364" s="45">
        <v>0</v>
      </c>
      <c r="E364" s="46">
        <v>9.6630136986301363</v>
      </c>
      <c r="F364" s="47">
        <v>4.5297999999999998</v>
      </c>
      <c r="G364" s="47">
        <v>1.0200000000000209</v>
      </c>
      <c r="H364" s="47">
        <v>4.5898000000000003</v>
      </c>
      <c r="I364" s="47">
        <v>-6.0000000000000497</v>
      </c>
      <c r="J364" s="45" t="s">
        <v>18</v>
      </c>
      <c r="K364" s="45" t="s">
        <v>20</v>
      </c>
      <c r="L364" s="17">
        <v>3.85</v>
      </c>
      <c r="M364" s="18" t="s">
        <v>1888</v>
      </c>
      <c r="N364" s="18" t="s">
        <v>1855</v>
      </c>
      <c r="O364" s="4">
        <v>42867</v>
      </c>
    </row>
    <row r="365" spans="1:15">
      <c r="A365" s="7">
        <v>170405</v>
      </c>
      <c r="B365" s="7">
        <v>4.54</v>
      </c>
      <c r="C365" s="44" t="s">
        <v>1922</v>
      </c>
      <c r="D365" s="45">
        <v>0</v>
      </c>
      <c r="E365" s="46">
        <v>9.6630136986301363</v>
      </c>
      <c r="F365" s="47">
        <v>4.5297999999999998</v>
      </c>
      <c r="G365" s="47">
        <v>1.0200000000000209</v>
      </c>
      <c r="H365" s="47">
        <v>4.5898000000000003</v>
      </c>
      <c r="I365" s="47">
        <v>-6.0000000000000497</v>
      </c>
      <c r="J365" s="45" t="s">
        <v>18</v>
      </c>
      <c r="K365" s="45" t="s">
        <v>20</v>
      </c>
      <c r="L365" s="17">
        <v>3.85</v>
      </c>
      <c r="M365" s="18" t="s">
        <v>1888</v>
      </c>
      <c r="N365" s="18" t="s">
        <v>1855</v>
      </c>
      <c r="O365" s="4">
        <v>42867</v>
      </c>
    </row>
    <row r="366" spans="1:15">
      <c r="A366" s="7">
        <v>170405</v>
      </c>
      <c r="B366" s="7">
        <v>4.54</v>
      </c>
      <c r="C366" s="44" t="s">
        <v>1922</v>
      </c>
      <c r="D366" s="45">
        <v>0</v>
      </c>
      <c r="E366" s="46">
        <v>9.6630136986301363</v>
      </c>
      <c r="F366" s="47">
        <v>4.5297999999999998</v>
      </c>
      <c r="G366" s="47">
        <v>1.0200000000000209</v>
      </c>
      <c r="H366" s="47">
        <v>4.5898000000000003</v>
      </c>
      <c r="I366" s="47">
        <v>-6.0000000000000497</v>
      </c>
      <c r="J366" s="45" t="s">
        <v>18</v>
      </c>
      <c r="K366" s="45" t="s">
        <v>20</v>
      </c>
      <c r="L366" s="17">
        <v>3.85</v>
      </c>
      <c r="M366" s="18" t="s">
        <v>1888</v>
      </c>
      <c r="N366" s="18" t="s">
        <v>1855</v>
      </c>
      <c r="O366" s="4">
        <v>42867</v>
      </c>
    </row>
    <row r="367" spans="1:15">
      <c r="A367" s="7">
        <v>170405</v>
      </c>
      <c r="B367" s="7">
        <v>4.54</v>
      </c>
      <c r="C367" s="44" t="s">
        <v>1922</v>
      </c>
      <c r="D367" s="45">
        <v>0</v>
      </c>
      <c r="E367" s="46">
        <v>9.6630136986301363</v>
      </c>
      <c r="F367" s="47">
        <v>4.5297999999999998</v>
      </c>
      <c r="G367" s="47">
        <v>1.0200000000000209</v>
      </c>
      <c r="H367" s="47">
        <v>4.5898000000000003</v>
      </c>
      <c r="I367" s="47">
        <v>-6.0000000000000497</v>
      </c>
      <c r="J367" s="45" t="s">
        <v>18</v>
      </c>
      <c r="K367" s="45" t="s">
        <v>20</v>
      </c>
      <c r="L367" s="17">
        <v>3.85</v>
      </c>
      <c r="M367" s="18" t="s">
        <v>1888</v>
      </c>
      <c r="N367" s="18" t="s">
        <v>1855</v>
      </c>
      <c r="O367" s="4">
        <v>42867</v>
      </c>
    </row>
    <row r="368" spans="1:15">
      <c r="A368" s="7">
        <v>170405</v>
      </c>
      <c r="B368" s="7">
        <v>4.54</v>
      </c>
      <c r="C368" s="44" t="s">
        <v>1922</v>
      </c>
      <c r="D368" s="45">
        <v>0</v>
      </c>
      <c r="E368" s="46">
        <v>9.6630136986301363</v>
      </c>
      <c r="F368" s="47">
        <v>4.5297999999999998</v>
      </c>
      <c r="G368" s="47">
        <v>1.0200000000000209</v>
      </c>
      <c r="H368" s="47">
        <v>4.5898000000000003</v>
      </c>
      <c r="I368" s="47">
        <v>-6.0000000000000497</v>
      </c>
      <c r="J368" s="45" t="s">
        <v>18</v>
      </c>
      <c r="K368" s="45" t="s">
        <v>20</v>
      </c>
      <c r="L368" s="17">
        <v>3.85</v>
      </c>
      <c r="M368" s="18" t="s">
        <v>1888</v>
      </c>
      <c r="N368" s="18" t="s">
        <v>1855</v>
      </c>
      <c r="O368" s="4">
        <v>42867</v>
      </c>
    </row>
    <row r="369" spans="1:15">
      <c r="A369" s="7">
        <v>170405</v>
      </c>
      <c r="B369" s="7">
        <v>4.54</v>
      </c>
      <c r="C369" s="44" t="s">
        <v>1922</v>
      </c>
      <c r="D369" s="45">
        <v>0</v>
      </c>
      <c r="E369" s="46">
        <v>9.6630136986301363</v>
      </c>
      <c r="F369" s="47">
        <v>4.5297999999999998</v>
      </c>
      <c r="G369" s="47">
        <v>1.0200000000000209</v>
      </c>
      <c r="H369" s="47">
        <v>4.5898000000000003</v>
      </c>
      <c r="I369" s="47">
        <v>-6.0000000000000497</v>
      </c>
      <c r="J369" s="45" t="s">
        <v>18</v>
      </c>
      <c r="K369" s="45" t="s">
        <v>20</v>
      </c>
      <c r="L369" s="17">
        <v>3.85</v>
      </c>
      <c r="M369" s="18" t="s">
        <v>1888</v>
      </c>
      <c r="N369" s="18" t="s">
        <v>1855</v>
      </c>
      <c r="O369" s="4">
        <v>42867</v>
      </c>
    </row>
    <row r="370" spans="1:15">
      <c r="A370" s="7">
        <v>170405</v>
      </c>
      <c r="B370" s="7">
        <v>4.54</v>
      </c>
      <c r="C370" s="44" t="s">
        <v>1922</v>
      </c>
      <c r="D370" s="45">
        <v>0</v>
      </c>
      <c r="E370" s="46">
        <v>9.6630136986301363</v>
      </c>
      <c r="F370" s="47">
        <v>4.5297999999999998</v>
      </c>
      <c r="G370" s="47">
        <v>1.0200000000000209</v>
      </c>
      <c r="H370" s="47">
        <v>4.5898000000000003</v>
      </c>
      <c r="I370" s="47">
        <v>-6.0000000000000497</v>
      </c>
      <c r="J370" s="45" t="s">
        <v>18</v>
      </c>
      <c r="K370" s="45" t="s">
        <v>20</v>
      </c>
      <c r="L370" s="17">
        <v>3.85</v>
      </c>
      <c r="M370" s="18" t="s">
        <v>1888</v>
      </c>
      <c r="N370" s="18" t="s">
        <v>1855</v>
      </c>
      <c r="O370" s="4">
        <v>42867</v>
      </c>
    </row>
    <row r="371" spans="1:15">
      <c r="A371" s="7">
        <v>170405</v>
      </c>
      <c r="B371" s="7">
        <v>4.54</v>
      </c>
      <c r="C371" s="44" t="s">
        <v>1922</v>
      </c>
      <c r="D371" s="45">
        <v>0</v>
      </c>
      <c r="E371" s="46">
        <v>9.6630136986301363</v>
      </c>
      <c r="F371" s="47">
        <v>4.5297999999999998</v>
      </c>
      <c r="G371" s="47">
        <v>1.0200000000000209</v>
      </c>
      <c r="H371" s="47">
        <v>4.5898000000000003</v>
      </c>
      <c r="I371" s="47">
        <v>-6.0000000000000497</v>
      </c>
      <c r="J371" s="45" t="s">
        <v>18</v>
      </c>
      <c r="K371" s="45" t="s">
        <v>20</v>
      </c>
      <c r="L371" s="17">
        <v>3.85</v>
      </c>
      <c r="M371" s="18" t="s">
        <v>1888</v>
      </c>
      <c r="N371" s="18" t="s">
        <v>1855</v>
      </c>
      <c r="O371" s="4">
        <v>42867</v>
      </c>
    </row>
    <row r="372" spans="1:15">
      <c r="A372" s="7">
        <v>170405</v>
      </c>
      <c r="B372" s="7">
        <v>4.54</v>
      </c>
      <c r="C372" s="44" t="s">
        <v>1922</v>
      </c>
      <c r="D372" s="45">
        <v>0</v>
      </c>
      <c r="E372" s="46">
        <v>9.6630136986301363</v>
      </c>
      <c r="F372" s="47">
        <v>4.5297999999999998</v>
      </c>
      <c r="G372" s="47">
        <v>1.0200000000000209</v>
      </c>
      <c r="H372" s="47">
        <v>4.5898000000000003</v>
      </c>
      <c r="I372" s="47">
        <v>-6.0000000000000497</v>
      </c>
      <c r="J372" s="45" t="s">
        <v>18</v>
      </c>
      <c r="K372" s="45" t="s">
        <v>20</v>
      </c>
      <c r="L372" s="17">
        <v>3.85</v>
      </c>
      <c r="M372" s="18" t="s">
        <v>1888</v>
      </c>
      <c r="N372" s="18" t="s">
        <v>1855</v>
      </c>
      <c r="O372" s="4">
        <v>42867</v>
      </c>
    </row>
    <row r="373" spans="1:15">
      <c r="A373" s="7">
        <v>170405</v>
      </c>
      <c r="B373" s="7">
        <v>4.54</v>
      </c>
      <c r="C373" s="44" t="s">
        <v>1922</v>
      </c>
      <c r="D373" s="45">
        <v>0</v>
      </c>
      <c r="E373" s="46">
        <v>9.6630136986301363</v>
      </c>
      <c r="F373" s="47">
        <v>4.5297999999999998</v>
      </c>
      <c r="G373" s="47">
        <v>1.0200000000000209</v>
      </c>
      <c r="H373" s="47">
        <v>4.5898000000000003</v>
      </c>
      <c r="I373" s="47">
        <v>-6.0000000000000497</v>
      </c>
      <c r="J373" s="45" t="s">
        <v>18</v>
      </c>
      <c r="K373" s="45" t="s">
        <v>20</v>
      </c>
      <c r="L373" s="17">
        <v>3.85</v>
      </c>
      <c r="M373" s="18" t="s">
        <v>1888</v>
      </c>
      <c r="N373" s="18" t="s">
        <v>1855</v>
      </c>
      <c r="O373" s="4">
        <v>42867</v>
      </c>
    </row>
    <row r="374" spans="1:15">
      <c r="A374" s="7">
        <v>160310</v>
      </c>
      <c r="B374" s="7">
        <v>4.54</v>
      </c>
      <c r="C374" s="44" t="s">
        <v>1328</v>
      </c>
      <c r="D374" s="45">
        <v>0</v>
      </c>
      <c r="E374" s="46">
        <v>9.3260273972602743</v>
      </c>
      <c r="F374" s="47">
        <v>4.5346000000000002</v>
      </c>
      <c r="G374" s="47">
        <v>0.53999999999998494</v>
      </c>
      <c r="H374" s="47">
        <v>4.5776000000000003</v>
      </c>
      <c r="I374" s="47">
        <v>-4.3000000000000149</v>
      </c>
      <c r="J374" s="45" t="s">
        <v>18</v>
      </c>
      <c r="K374" s="45" t="s">
        <v>20</v>
      </c>
      <c r="L374" s="17">
        <v>3.18</v>
      </c>
      <c r="M374" s="18" t="s">
        <v>1304</v>
      </c>
      <c r="N374" s="18" t="s">
        <v>1285</v>
      </c>
      <c r="O374" s="4">
        <v>42867</v>
      </c>
    </row>
    <row r="375" spans="1:15">
      <c r="A375" s="7">
        <v>160303</v>
      </c>
      <c r="B375" s="7">
        <v>4.54</v>
      </c>
      <c r="C375" s="44" t="s">
        <v>154</v>
      </c>
      <c r="D375" s="45">
        <v>0</v>
      </c>
      <c r="E375" s="46">
        <v>8.7917808219178077</v>
      </c>
      <c r="F375" s="47">
        <v>4.5345000000000004</v>
      </c>
      <c r="G375" s="47">
        <v>0.54999999999996163</v>
      </c>
      <c r="H375" s="47">
        <v>4.5728</v>
      </c>
      <c r="I375" s="47">
        <v>-3.8299999999999557</v>
      </c>
      <c r="J375" s="45" t="s">
        <v>18</v>
      </c>
      <c r="K375" s="45" t="s">
        <v>20</v>
      </c>
      <c r="L375" s="17">
        <v>3.33</v>
      </c>
      <c r="M375" s="18" t="s">
        <v>155</v>
      </c>
      <c r="N375" s="18" t="s">
        <v>98</v>
      </c>
      <c r="O375" s="4">
        <v>42867</v>
      </c>
    </row>
    <row r="376" spans="1:15">
      <c r="A376" s="7">
        <v>160210</v>
      </c>
      <c r="B376" s="7">
        <v>4.54</v>
      </c>
      <c r="C376" s="44" t="s">
        <v>157</v>
      </c>
      <c r="D376" s="45">
        <v>0</v>
      </c>
      <c r="E376" s="46">
        <v>8.9068493150684933</v>
      </c>
      <c r="F376" s="47">
        <v>4.5414000000000003</v>
      </c>
      <c r="G376" s="47">
        <v>-0.14000000000002899</v>
      </c>
      <c r="H376" s="47">
        <v>4.5801999999999996</v>
      </c>
      <c r="I376" s="47">
        <v>-3.879999999999928</v>
      </c>
      <c r="J376" s="45" t="s">
        <v>18</v>
      </c>
      <c r="K376" s="45" t="s">
        <v>20</v>
      </c>
      <c r="L376" s="17">
        <v>3.18</v>
      </c>
      <c r="M376" s="18" t="s">
        <v>158</v>
      </c>
      <c r="N376" s="18" t="s">
        <v>159</v>
      </c>
      <c r="O376" s="4">
        <v>42867</v>
      </c>
    </row>
    <row r="377" spans="1:15">
      <c r="A377" s="7">
        <v>160210</v>
      </c>
      <c r="B377" s="7">
        <v>4.54</v>
      </c>
      <c r="C377" s="44" t="s">
        <v>157</v>
      </c>
      <c r="D377" s="45">
        <v>0</v>
      </c>
      <c r="E377" s="46">
        <v>8.9068493150684933</v>
      </c>
      <c r="F377" s="47">
        <v>4.5414000000000003</v>
      </c>
      <c r="G377" s="47">
        <v>-0.14000000000002899</v>
      </c>
      <c r="H377" s="47">
        <v>4.5801999999999996</v>
      </c>
      <c r="I377" s="47">
        <v>-3.879999999999928</v>
      </c>
      <c r="J377" s="45" t="s">
        <v>18</v>
      </c>
      <c r="K377" s="45" t="s">
        <v>20</v>
      </c>
      <c r="L377" s="17">
        <v>3.18</v>
      </c>
      <c r="M377" s="18" t="s">
        <v>158</v>
      </c>
      <c r="N377" s="18" t="s">
        <v>159</v>
      </c>
      <c r="O377" s="4">
        <v>42867</v>
      </c>
    </row>
    <row r="378" spans="1:15">
      <c r="A378" s="7">
        <v>160210</v>
      </c>
      <c r="B378" s="7">
        <v>4.54</v>
      </c>
      <c r="C378" s="44" t="s">
        <v>157</v>
      </c>
      <c r="D378" s="45">
        <v>0</v>
      </c>
      <c r="E378" s="46">
        <v>8.9068493150684933</v>
      </c>
      <c r="F378" s="47">
        <v>4.5414000000000003</v>
      </c>
      <c r="G378" s="47">
        <v>-0.14000000000002899</v>
      </c>
      <c r="H378" s="47">
        <v>4.5801999999999996</v>
      </c>
      <c r="I378" s="47">
        <v>-3.879999999999928</v>
      </c>
      <c r="J378" s="45" t="s">
        <v>18</v>
      </c>
      <c r="K378" s="45" t="s">
        <v>20</v>
      </c>
      <c r="L378" s="17">
        <v>3.18</v>
      </c>
      <c r="M378" s="18" t="s">
        <v>158</v>
      </c>
      <c r="N378" s="18" t="s">
        <v>159</v>
      </c>
      <c r="O378" s="4">
        <v>42867</v>
      </c>
    </row>
    <row r="379" spans="1:15">
      <c r="A379" s="7">
        <v>160210</v>
      </c>
      <c r="B379" s="7">
        <v>4.54</v>
      </c>
      <c r="C379" s="44" t="s">
        <v>157</v>
      </c>
      <c r="D379" s="45">
        <v>0</v>
      </c>
      <c r="E379" s="46">
        <v>8.9068493150684933</v>
      </c>
      <c r="F379" s="47">
        <v>4.5414000000000003</v>
      </c>
      <c r="G379" s="47">
        <v>-0.14000000000002899</v>
      </c>
      <c r="H379" s="47">
        <v>4.5801999999999996</v>
      </c>
      <c r="I379" s="47">
        <v>-3.879999999999928</v>
      </c>
      <c r="J379" s="45" t="s">
        <v>18</v>
      </c>
      <c r="K379" s="45" t="s">
        <v>20</v>
      </c>
      <c r="L379" s="17">
        <v>3.18</v>
      </c>
      <c r="M379" s="18" t="s">
        <v>158</v>
      </c>
      <c r="N379" s="18" t="s">
        <v>159</v>
      </c>
      <c r="O379" s="4">
        <v>42867</v>
      </c>
    </row>
    <row r="380" spans="1:15">
      <c r="A380" s="7">
        <v>160210</v>
      </c>
      <c r="B380" s="7">
        <v>4.54</v>
      </c>
      <c r="C380" s="44" t="s">
        <v>157</v>
      </c>
      <c r="D380" s="45">
        <v>0</v>
      </c>
      <c r="E380" s="46">
        <v>8.9068493150684933</v>
      </c>
      <c r="F380" s="47">
        <v>4.5414000000000003</v>
      </c>
      <c r="G380" s="47">
        <v>-0.14000000000002899</v>
      </c>
      <c r="H380" s="47">
        <v>4.5801999999999996</v>
      </c>
      <c r="I380" s="47">
        <v>-3.879999999999928</v>
      </c>
      <c r="J380" s="45" t="s">
        <v>18</v>
      </c>
      <c r="K380" s="45" t="s">
        <v>20</v>
      </c>
      <c r="L380" s="17">
        <v>3.18</v>
      </c>
      <c r="M380" s="18" t="s">
        <v>158</v>
      </c>
      <c r="N380" s="18" t="s">
        <v>159</v>
      </c>
      <c r="O380" s="4">
        <v>42867</v>
      </c>
    </row>
    <row r="381" spans="1:15">
      <c r="A381" s="7">
        <v>160210</v>
      </c>
      <c r="B381" s="7">
        <v>4.54</v>
      </c>
      <c r="C381" s="44" t="s">
        <v>157</v>
      </c>
      <c r="D381" s="45">
        <v>0</v>
      </c>
      <c r="E381" s="46">
        <v>8.9068493150684933</v>
      </c>
      <c r="F381" s="47">
        <v>4.5414000000000003</v>
      </c>
      <c r="G381" s="47">
        <v>-0.14000000000002899</v>
      </c>
      <c r="H381" s="47">
        <v>4.5801999999999996</v>
      </c>
      <c r="I381" s="47">
        <v>-3.879999999999928</v>
      </c>
      <c r="J381" s="45" t="s">
        <v>18</v>
      </c>
      <c r="K381" s="45" t="s">
        <v>20</v>
      </c>
      <c r="L381" s="17">
        <v>3.18</v>
      </c>
      <c r="M381" s="18" t="s">
        <v>158</v>
      </c>
      <c r="N381" s="18" t="s">
        <v>159</v>
      </c>
      <c r="O381" s="4">
        <v>42867</v>
      </c>
    </row>
    <row r="382" spans="1:15">
      <c r="A382" s="7">
        <v>160210</v>
      </c>
      <c r="B382" s="7">
        <v>4.54</v>
      </c>
      <c r="C382" s="44" t="s">
        <v>157</v>
      </c>
      <c r="D382" s="45">
        <v>0</v>
      </c>
      <c r="E382" s="46">
        <v>8.9068493150684933</v>
      </c>
      <c r="F382" s="47">
        <v>4.5414000000000003</v>
      </c>
      <c r="G382" s="47">
        <v>-0.14000000000002899</v>
      </c>
      <c r="H382" s="47">
        <v>4.5801999999999996</v>
      </c>
      <c r="I382" s="47">
        <v>-3.879999999999928</v>
      </c>
      <c r="J382" s="45" t="s">
        <v>18</v>
      </c>
      <c r="K382" s="45" t="s">
        <v>20</v>
      </c>
      <c r="L382" s="17">
        <v>3.18</v>
      </c>
      <c r="M382" s="18" t="s">
        <v>158</v>
      </c>
      <c r="N382" s="18" t="s">
        <v>159</v>
      </c>
      <c r="O382" s="4">
        <v>42867</v>
      </c>
    </row>
    <row r="383" spans="1:15">
      <c r="A383" s="7">
        <v>150210</v>
      </c>
      <c r="B383" s="7">
        <v>4.54</v>
      </c>
      <c r="C383" s="44" t="s">
        <v>150</v>
      </c>
      <c r="D383" s="45">
        <v>0</v>
      </c>
      <c r="E383" s="46">
        <v>7.9287671232876713</v>
      </c>
      <c r="F383" s="47">
        <v>4.5646000000000004</v>
      </c>
      <c r="G383" s="47">
        <v>-2.4600000000000399</v>
      </c>
      <c r="H383" s="47">
        <v>4.5673000000000004</v>
      </c>
      <c r="I383" s="47">
        <v>-0.26999999999999247</v>
      </c>
      <c r="J383" s="45" t="s">
        <v>18</v>
      </c>
      <c r="K383" s="45" t="s">
        <v>20</v>
      </c>
      <c r="L383" s="17">
        <v>4.21</v>
      </c>
      <c r="M383" s="18" t="s">
        <v>138</v>
      </c>
      <c r="N383" s="18" t="s">
        <v>139</v>
      </c>
      <c r="O383" s="4">
        <v>42867</v>
      </c>
    </row>
    <row r="384" spans="1:15">
      <c r="A384" s="7">
        <v>150205</v>
      </c>
      <c r="B384" s="7">
        <v>4.54</v>
      </c>
      <c r="C384" s="44" t="s">
        <v>443</v>
      </c>
      <c r="D384" s="45">
        <v>0</v>
      </c>
      <c r="E384" s="46">
        <v>7.7452054794520544</v>
      </c>
      <c r="F384" s="47">
        <v>4.5742000000000003</v>
      </c>
      <c r="G384" s="47">
        <v>-3.420000000000023</v>
      </c>
      <c r="H384" s="47">
        <v>4.5848000000000004</v>
      </c>
      <c r="I384" s="47">
        <v>-1.0600000000000165</v>
      </c>
      <c r="J384" s="45" t="s">
        <v>18</v>
      </c>
      <c r="K384" s="45" t="s">
        <v>20</v>
      </c>
      <c r="L384" s="17">
        <v>3.81</v>
      </c>
      <c r="M384" s="18" t="s">
        <v>135</v>
      </c>
      <c r="N384" s="18" t="s">
        <v>136</v>
      </c>
      <c r="O384" s="4">
        <v>42867</v>
      </c>
    </row>
    <row r="385" spans="1:15">
      <c r="A385" s="7">
        <v>150205</v>
      </c>
      <c r="B385" s="7">
        <v>4.54</v>
      </c>
      <c r="C385" s="44" t="s">
        <v>443</v>
      </c>
      <c r="D385" s="45">
        <v>0</v>
      </c>
      <c r="E385" s="46">
        <v>7.7452054794520544</v>
      </c>
      <c r="F385" s="47">
        <v>4.5742000000000003</v>
      </c>
      <c r="G385" s="47">
        <v>-3.420000000000023</v>
      </c>
      <c r="H385" s="47">
        <v>4.5848000000000004</v>
      </c>
      <c r="I385" s="47">
        <v>-1.0600000000000165</v>
      </c>
      <c r="J385" s="45" t="s">
        <v>18</v>
      </c>
      <c r="K385" s="45" t="s">
        <v>20</v>
      </c>
      <c r="L385" s="17">
        <v>3.81</v>
      </c>
      <c r="M385" s="18" t="s">
        <v>135</v>
      </c>
      <c r="N385" s="18" t="s">
        <v>136</v>
      </c>
      <c r="O385" s="4">
        <v>42867</v>
      </c>
    </row>
    <row r="386" spans="1:15">
      <c r="A386" s="7">
        <v>150205</v>
      </c>
      <c r="B386" s="7">
        <v>4.54</v>
      </c>
      <c r="C386" s="44" t="s">
        <v>443</v>
      </c>
      <c r="D386" s="45">
        <v>0</v>
      </c>
      <c r="E386" s="46">
        <v>7.7452054794520544</v>
      </c>
      <c r="F386" s="47">
        <v>4.5742000000000003</v>
      </c>
      <c r="G386" s="47">
        <v>-3.420000000000023</v>
      </c>
      <c r="H386" s="47">
        <v>4.5848000000000004</v>
      </c>
      <c r="I386" s="47">
        <v>-1.0600000000000165</v>
      </c>
      <c r="J386" s="45" t="s">
        <v>18</v>
      </c>
      <c r="K386" s="45" t="s">
        <v>20</v>
      </c>
      <c r="L386" s="17">
        <v>3.81</v>
      </c>
      <c r="M386" s="18" t="s">
        <v>135</v>
      </c>
      <c r="N386" s="18" t="s">
        <v>136</v>
      </c>
      <c r="O386" s="4">
        <v>42867</v>
      </c>
    </row>
    <row r="387" spans="1:15">
      <c r="A387" s="7">
        <v>140229</v>
      </c>
      <c r="B387" s="7">
        <v>4.54</v>
      </c>
      <c r="C387" s="44" t="s">
        <v>591</v>
      </c>
      <c r="D387" s="45">
        <v>0</v>
      </c>
      <c r="E387" s="46">
        <v>7.5342465753424657</v>
      </c>
      <c r="F387" s="47">
        <v>4.5563000000000002</v>
      </c>
      <c r="G387" s="47">
        <v>-1.6300000000000203</v>
      </c>
      <c r="H387" s="47">
        <v>4.5242000000000004</v>
      </c>
      <c r="I387" s="47">
        <v>3.2099999999999795</v>
      </c>
      <c r="J387" s="45" t="s">
        <v>18</v>
      </c>
      <c r="K387" s="45" t="s">
        <v>20</v>
      </c>
      <c r="L387" s="17">
        <v>4.22</v>
      </c>
      <c r="M387" s="18" t="s">
        <v>270</v>
      </c>
      <c r="N387" s="18" t="s">
        <v>271</v>
      </c>
      <c r="O387" s="4">
        <v>42867</v>
      </c>
    </row>
    <row r="388" spans="1:15">
      <c r="A388" s="7">
        <v>170405</v>
      </c>
      <c r="B388" s="7">
        <v>4.5350000000000001</v>
      </c>
      <c r="C388" s="44" t="s">
        <v>1922</v>
      </c>
      <c r="D388" s="45">
        <v>0</v>
      </c>
      <c r="E388" s="46">
        <v>9.6630136986301363</v>
      </c>
      <c r="F388" s="47">
        <v>4.5297999999999998</v>
      </c>
      <c r="G388" s="47">
        <v>0.52000000000003155</v>
      </c>
      <c r="H388" s="47">
        <v>4.5898000000000003</v>
      </c>
      <c r="I388" s="47">
        <v>-6.0000000000000497</v>
      </c>
      <c r="J388" s="45" t="s">
        <v>18</v>
      </c>
      <c r="K388" s="45" t="s">
        <v>20</v>
      </c>
      <c r="L388" s="17">
        <v>3.85</v>
      </c>
      <c r="M388" s="18" t="s">
        <v>1888</v>
      </c>
      <c r="N388" s="18" t="s">
        <v>1855</v>
      </c>
      <c r="O388" s="4">
        <v>42867</v>
      </c>
    </row>
    <row r="389" spans="1:15">
      <c r="A389" s="7">
        <v>160210</v>
      </c>
      <c r="B389" s="7">
        <v>4.5350000000000001</v>
      </c>
      <c r="C389" s="44" t="s">
        <v>157</v>
      </c>
      <c r="D389" s="45">
        <v>0</v>
      </c>
      <c r="E389" s="46">
        <v>8.9068493150684933</v>
      </c>
      <c r="F389" s="47">
        <v>4.5414000000000003</v>
      </c>
      <c r="G389" s="47">
        <v>-0.64000000000001833</v>
      </c>
      <c r="H389" s="47">
        <v>4.5801999999999996</v>
      </c>
      <c r="I389" s="47">
        <v>-3.879999999999928</v>
      </c>
      <c r="J389" s="45" t="s">
        <v>18</v>
      </c>
      <c r="K389" s="45" t="s">
        <v>20</v>
      </c>
      <c r="L389" s="17">
        <v>3.18</v>
      </c>
      <c r="M389" s="18" t="s">
        <v>158</v>
      </c>
      <c r="N389" s="18" t="s">
        <v>159</v>
      </c>
      <c r="O389" s="4">
        <v>42867</v>
      </c>
    </row>
    <row r="390" spans="1:15">
      <c r="A390" s="7">
        <v>160210</v>
      </c>
      <c r="B390" s="7">
        <v>4.5350000000000001</v>
      </c>
      <c r="C390" s="44" t="s">
        <v>157</v>
      </c>
      <c r="D390" s="45">
        <v>0</v>
      </c>
      <c r="E390" s="46">
        <v>8.9068493150684933</v>
      </c>
      <c r="F390" s="47">
        <v>4.5414000000000003</v>
      </c>
      <c r="G390" s="47">
        <v>-0.64000000000001833</v>
      </c>
      <c r="H390" s="47">
        <v>4.5801999999999996</v>
      </c>
      <c r="I390" s="47">
        <v>-3.879999999999928</v>
      </c>
      <c r="J390" s="45" t="s">
        <v>18</v>
      </c>
      <c r="K390" s="45" t="s">
        <v>20</v>
      </c>
      <c r="L390" s="17">
        <v>3.18</v>
      </c>
      <c r="M390" s="18" t="s">
        <v>158</v>
      </c>
      <c r="N390" s="18" t="s">
        <v>159</v>
      </c>
      <c r="O390" s="4">
        <v>42867</v>
      </c>
    </row>
    <row r="391" spans="1:15">
      <c r="A391" s="7" t="s">
        <v>3449</v>
      </c>
      <c r="B391" s="7">
        <v>4.53</v>
      </c>
      <c r="C391" s="44" t="s">
        <v>3500</v>
      </c>
      <c r="D391" s="45" t="s">
        <v>11</v>
      </c>
      <c r="E391" s="46">
        <v>0.81643835616438354</v>
      </c>
      <c r="F391" s="47">
        <v>4.5420999999999996</v>
      </c>
      <c r="G391" s="47">
        <v>-1.2099999999999334</v>
      </c>
      <c r="H391" s="47">
        <v>4.5881999999999996</v>
      </c>
      <c r="I391" s="47">
        <v>-4.610000000000003</v>
      </c>
      <c r="J391" s="45" t="s">
        <v>18</v>
      </c>
      <c r="K391" s="45" t="s">
        <v>20</v>
      </c>
      <c r="L391" s="17">
        <v>4.8</v>
      </c>
      <c r="M391" s="18" t="s">
        <v>347</v>
      </c>
      <c r="N391" s="18" t="s">
        <v>299</v>
      </c>
      <c r="O391" s="4">
        <v>42867</v>
      </c>
    </row>
    <row r="392" spans="1:15">
      <c r="A392" s="7">
        <v>170405</v>
      </c>
      <c r="B392" s="7">
        <v>4.53</v>
      </c>
      <c r="C392" s="44" t="s">
        <v>1922</v>
      </c>
      <c r="D392" s="45">
        <v>0</v>
      </c>
      <c r="E392" s="46">
        <v>9.6630136986301363</v>
      </c>
      <c r="F392" s="47">
        <v>4.5297999999999998</v>
      </c>
      <c r="G392" s="47">
        <v>2.0000000000042206E-2</v>
      </c>
      <c r="H392" s="47">
        <v>4.5898000000000003</v>
      </c>
      <c r="I392" s="47">
        <v>-6.0000000000000497</v>
      </c>
      <c r="J392" s="45" t="s">
        <v>18</v>
      </c>
      <c r="K392" s="45" t="s">
        <v>20</v>
      </c>
      <c r="L392" s="17">
        <v>3.85</v>
      </c>
      <c r="M392" s="18" t="s">
        <v>1888</v>
      </c>
      <c r="N392" s="18" t="s">
        <v>1855</v>
      </c>
      <c r="O392" s="4">
        <v>42867</v>
      </c>
    </row>
    <row r="393" spans="1:15">
      <c r="A393" s="7">
        <v>170405</v>
      </c>
      <c r="B393" s="7">
        <v>4.53</v>
      </c>
      <c r="C393" s="44" t="s">
        <v>1922</v>
      </c>
      <c r="D393" s="45">
        <v>0</v>
      </c>
      <c r="E393" s="46">
        <v>9.6630136986301363</v>
      </c>
      <c r="F393" s="47">
        <v>4.5297999999999998</v>
      </c>
      <c r="G393" s="47">
        <v>2.0000000000042206E-2</v>
      </c>
      <c r="H393" s="47">
        <v>4.5898000000000003</v>
      </c>
      <c r="I393" s="47">
        <v>-6.0000000000000497</v>
      </c>
      <c r="J393" s="45" t="s">
        <v>18</v>
      </c>
      <c r="K393" s="45" t="s">
        <v>20</v>
      </c>
      <c r="L393" s="17">
        <v>3.85</v>
      </c>
      <c r="M393" s="18" t="s">
        <v>1888</v>
      </c>
      <c r="N393" s="18" t="s">
        <v>1855</v>
      </c>
      <c r="O393" s="4">
        <v>42867</v>
      </c>
    </row>
    <row r="394" spans="1:15">
      <c r="A394" s="7">
        <v>170405</v>
      </c>
      <c r="B394" s="7">
        <v>4.53</v>
      </c>
      <c r="C394" s="44" t="s">
        <v>1922</v>
      </c>
      <c r="D394" s="45">
        <v>0</v>
      </c>
      <c r="E394" s="46">
        <v>9.6630136986301363</v>
      </c>
      <c r="F394" s="47">
        <v>4.5297999999999998</v>
      </c>
      <c r="G394" s="47">
        <v>2.0000000000042206E-2</v>
      </c>
      <c r="H394" s="47">
        <v>4.5898000000000003</v>
      </c>
      <c r="I394" s="47">
        <v>-6.0000000000000497</v>
      </c>
      <c r="J394" s="45" t="s">
        <v>18</v>
      </c>
      <c r="K394" s="45" t="s">
        <v>20</v>
      </c>
      <c r="L394" s="17">
        <v>3.85</v>
      </c>
      <c r="M394" s="18" t="s">
        <v>1888</v>
      </c>
      <c r="N394" s="18" t="s">
        <v>1855</v>
      </c>
      <c r="O394" s="4">
        <v>42867</v>
      </c>
    </row>
    <row r="395" spans="1:15">
      <c r="A395" s="7">
        <v>170405</v>
      </c>
      <c r="B395" s="7">
        <v>4.53</v>
      </c>
      <c r="C395" s="44" t="s">
        <v>1922</v>
      </c>
      <c r="D395" s="45">
        <v>0</v>
      </c>
      <c r="E395" s="46">
        <v>9.6630136986301363</v>
      </c>
      <c r="F395" s="47">
        <v>4.5297999999999998</v>
      </c>
      <c r="G395" s="47">
        <v>2.0000000000042206E-2</v>
      </c>
      <c r="H395" s="47">
        <v>4.5898000000000003</v>
      </c>
      <c r="I395" s="47">
        <v>-6.0000000000000497</v>
      </c>
      <c r="J395" s="45" t="s">
        <v>18</v>
      </c>
      <c r="K395" s="45" t="s">
        <v>20</v>
      </c>
      <c r="L395" s="17">
        <v>3.85</v>
      </c>
      <c r="M395" s="18" t="s">
        <v>1888</v>
      </c>
      <c r="N395" s="18" t="s">
        <v>1855</v>
      </c>
      <c r="O395" s="4">
        <v>42867</v>
      </c>
    </row>
    <row r="396" spans="1:15">
      <c r="A396" s="7">
        <v>170405</v>
      </c>
      <c r="B396" s="7">
        <v>4.53</v>
      </c>
      <c r="C396" s="44" t="s">
        <v>1922</v>
      </c>
      <c r="D396" s="45">
        <v>0</v>
      </c>
      <c r="E396" s="46">
        <v>9.6630136986301363</v>
      </c>
      <c r="F396" s="47">
        <v>4.5297999999999998</v>
      </c>
      <c r="G396" s="47">
        <v>2.0000000000042206E-2</v>
      </c>
      <c r="H396" s="47">
        <v>4.5898000000000003</v>
      </c>
      <c r="I396" s="47">
        <v>-6.0000000000000497</v>
      </c>
      <c r="J396" s="45" t="s">
        <v>18</v>
      </c>
      <c r="K396" s="45" t="s">
        <v>20</v>
      </c>
      <c r="L396" s="17">
        <v>3.85</v>
      </c>
      <c r="M396" s="18" t="s">
        <v>1888</v>
      </c>
      <c r="N396" s="18" t="s">
        <v>1855</v>
      </c>
      <c r="O396" s="4">
        <v>42867</v>
      </c>
    </row>
    <row r="397" spans="1:15">
      <c r="A397" s="7">
        <v>170405</v>
      </c>
      <c r="B397" s="7">
        <v>4.53</v>
      </c>
      <c r="C397" s="44" t="s">
        <v>1922</v>
      </c>
      <c r="D397" s="45">
        <v>0</v>
      </c>
      <c r="E397" s="46">
        <v>9.6630136986301363</v>
      </c>
      <c r="F397" s="47">
        <v>4.5297999999999998</v>
      </c>
      <c r="G397" s="47">
        <v>2.0000000000042206E-2</v>
      </c>
      <c r="H397" s="47">
        <v>4.5898000000000003</v>
      </c>
      <c r="I397" s="47">
        <v>-6.0000000000000497</v>
      </c>
      <c r="J397" s="45" t="s">
        <v>18</v>
      </c>
      <c r="K397" s="45" t="s">
        <v>20</v>
      </c>
      <c r="L397" s="17">
        <v>3.85</v>
      </c>
      <c r="M397" s="18" t="s">
        <v>1888</v>
      </c>
      <c r="N397" s="18" t="s">
        <v>1855</v>
      </c>
      <c r="O397" s="4">
        <v>42867</v>
      </c>
    </row>
    <row r="398" spans="1:15">
      <c r="A398" s="7">
        <v>170405</v>
      </c>
      <c r="B398" s="7">
        <v>4.53</v>
      </c>
      <c r="C398" s="44" t="s">
        <v>1922</v>
      </c>
      <c r="D398" s="45">
        <v>0</v>
      </c>
      <c r="E398" s="46">
        <v>9.6630136986301363</v>
      </c>
      <c r="F398" s="47">
        <v>4.5297999999999998</v>
      </c>
      <c r="G398" s="47">
        <v>2.0000000000042206E-2</v>
      </c>
      <c r="H398" s="47">
        <v>4.5898000000000003</v>
      </c>
      <c r="I398" s="47">
        <v>-6.0000000000000497</v>
      </c>
      <c r="J398" s="45" t="s">
        <v>18</v>
      </c>
      <c r="K398" s="45" t="s">
        <v>20</v>
      </c>
      <c r="L398" s="17">
        <v>3.85</v>
      </c>
      <c r="M398" s="18" t="s">
        <v>1888</v>
      </c>
      <c r="N398" s="18" t="s">
        <v>1855</v>
      </c>
      <c r="O398" s="4">
        <v>42867</v>
      </c>
    </row>
    <row r="399" spans="1:15">
      <c r="A399" s="7">
        <v>170405</v>
      </c>
      <c r="B399" s="7">
        <v>4.53</v>
      </c>
      <c r="C399" s="44" t="s">
        <v>1922</v>
      </c>
      <c r="D399" s="45">
        <v>0</v>
      </c>
      <c r="E399" s="46">
        <v>9.6630136986301363</v>
      </c>
      <c r="F399" s="47">
        <v>4.5297999999999998</v>
      </c>
      <c r="G399" s="47">
        <v>2.0000000000042206E-2</v>
      </c>
      <c r="H399" s="47">
        <v>4.5898000000000003</v>
      </c>
      <c r="I399" s="47">
        <v>-6.0000000000000497</v>
      </c>
      <c r="J399" s="45" t="s">
        <v>18</v>
      </c>
      <c r="K399" s="45" t="s">
        <v>20</v>
      </c>
      <c r="L399" s="17">
        <v>3.85</v>
      </c>
      <c r="M399" s="18" t="s">
        <v>1888</v>
      </c>
      <c r="N399" s="18" t="s">
        <v>1855</v>
      </c>
      <c r="O399" s="4">
        <v>42867</v>
      </c>
    </row>
    <row r="400" spans="1:15">
      <c r="A400" s="7">
        <v>160210</v>
      </c>
      <c r="B400" s="7">
        <v>4.53</v>
      </c>
      <c r="C400" s="44" t="s">
        <v>157</v>
      </c>
      <c r="D400" s="45">
        <v>0</v>
      </c>
      <c r="E400" s="46">
        <v>8.9068493150684933</v>
      </c>
      <c r="F400" s="47">
        <v>4.5414000000000003</v>
      </c>
      <c r="G400" s="47">
        <v>-1.1400000000000077</v>
      </c>
      <c r="H400" s="47">
        <v>4.5801999999999996</v>
      </c>
      <c r="I400" s="47">
        <v>-3.879999999999928</v>
      </c>
      <c r="J400" s="45" t="s">
        <v>18</v>
      </c>
      <c r="K400" s="45" t="s">
        <v>20</v>
      </c>
      <c r="L400" s="17">
        <v>3.18</v>
      </c>
      <c r="M400" s="18" t="s">
        <v>158</v>
      </c>
      <c r="N400" s="18" t="s">
        <v>159</v>
      </c>
      <c r="O400" s="4">
        <v>42867</v>
      </c>
    </row>
    <row r="401" spans="1:15">
      <c r="A401" s="7">
        <v>140205</v>
      </c>
      <c r="B401" s="7">
        <v>4.53</v>
      </c>
      <c r="C401" s="44" t="s">
        <v>678</v>
      </c>
      <c r="D401" s="45">
        <v>0</v>
      </c>
      <c r="E401" s="46">
        <v>6.6986301369863011</v>
      </c>
      <c r="F401" s="47">
        <v>4.4989999999999997</v>
      </c>
      <c r="G401" s="47">
        <v>3.1000000000000583</v>
      </c>
      <c r="H401" s="47">
        <v>4.5096999999999996</v>
      </c>
      <c r="I401" s="47">
        <v>-1.0699999999999932</v>
      </c>
      <c r="J401" s="45" t="s">
        <v>18</v>
      </c>
      <c r="K401" s="45" t="s">
        <v>20</v>
      </c>
      <c r="L401" s="17">
        <v>5.9</v>
      </c>
      <c r="M401" s="18" t="s">
        <v>786</v>
      </c>
      <c r="N401" s="18" t="s">
        <v>929</v>
      </c>
      <c r="O401" s="4">
        <v>42867</v>
      </c>
    </row>
    <row r="402" spans="1:15">
      <c r="A402" s="7">
        <v>170405</v>
      </c>
      <c r="B402" s="7">
        <v>4.5274999999999999</v>
      </c>
      <c r="C402" s="44" t="s">
        <v>1922</v>
      </c>
      <c r="D402" s="45">
        <v>0</v>
      </c>
      <c r="E402" s="46">
        <v>9.6630136986301363</v>
      </c>
      <c r="F402" s="47">
        <v>4.5297999999999998</v>
      </c>
      <c r="G402" s="47">
        <v>-0.22999999999999687</v>
      </c>
      <c r="H402" s="47">
        <v>4.5898000000000003</v>
      </c>
      <c r="I402" s="47">
        <v>-6.0000000000000497</v>
      </c>
      <c r="J402" s="45" t="s">
        <v>18</v>
      </c>
      <c r="K402" s="45" t="s">
        <v>20</v>
      </c>
      <c r="L402" s="17">
        <v>3.85</v>
      </c>
      <c r="M402" s="18" t="s">
        <v>1888</v>
      </c>
      <c r="N402" s="18" t="s">
        <v>1855</v>
      </c>
      <c r="O402" s="4">
        <v>42867</v>
      </c>
    </row>
    <row r="403" spans="1:15">
      <c r="A403" s="7">
        <v>170405</v>
      </c>
      <c r="B403" s="7">
        <v>4.5250000000000004</v>
      </c>
      <c r="C403" s="44" t="s">
        <v>1922</v>
      </c>
      <c r="D403" s="45">
        <v>0</v>
      </c>
      <c r="E403" s="46">
        <v>9.6630136986301363</v>
      </c>
      <c r="F403" s="47">
        <v>4.5297999999999998</v>
      </c>
      <c r="G403" s="47">
        <v>-0.47999999999994714</v>
      </c>
      <c r="H403" s="47">
        <v>4.5898000000000003</v>
      </c>
      <c r="I403" s="47">
        <v>-6.0000000000000497</v>
      </c>
      <c r="J403" s="45" t="s">
        <v>18</v>
      </c>
      <c r="K403" s="45" t="s">
        <v>20</v>
      </c>
      <c r="L403" s="17">
        <v>3.85</v>
      </c>
      <c r="M403" s="18" t="s">
        <v>1888</v>
      </c>
      <c r="N403" s="18" t="s">
        <v>1855</v>
      </c>
      <c r="O403" s="4">
        <v>42867</v>
      </c>
    </row>
    <row r="404" spans="1:15">
      <c r="A404" s="7">
        <v>170405</v>
      </c>
      <c r="B404" s="7">
        <v>4.5250000000000004</v>
      </c>
      <c r="C404" s="44" t="s">
        <v>1922</v>
      </c>
      <c r="D404" s="45">
        <v>0</v>
      </c>
      <c r="E404" s="46">
        <v>9.6630136986301363</v>
      </c>
      <c r="F404" s="47">
        <v>4.5297999999999998</v>
      </c>
      <c r="G404" s="47">
        <v>-0.47999999999994714</v>
      </c>
      <c r="H404" s="47">
        <v>4.5898000000000003</v>
      </c>
      <c r="I404" s="47">
        <v>-6.0000000000000497</v>
      </c>
      <c r="J404" s="45" t="s">
        <v>18</v>
      </c>
      <c r="K404" s="45" t="s">
        <v>20</v>
      </c>
      <c r="L404" s="17">
        <v>3.85</v>
      </c>
      <c r="M404" s="18" t="s">
        <v>1888</v>
      </c>
      <c r="N404" s="18" t="s">
        <v>1855</v>
      </c>
      <c r="O404" s="4">
        <v>42867</v>
      </c>
    </row>
    <row r="405" spans="1:15">
      <c r="A405" s="7">
        <v>170303</v>
      </c>
      <c r="B405" s="7">
        <v>4.5250000000000004</v>
      </c>
      <c r="C405" s="44" t="s">
        <v>2517</v>
      </c>
      <c r="D405" s="45">
        <v>0</v>
      </c>
      <c r="E405" s="46">
        <v>9.8630136986301373</v>
      </c>
      <c r="F405" s="47">
        <v>4.5349000000000004</v>
      </c>
      <c r="G405" s="47">
        <v>-0.99000000000000199</v>
      </c>
      <c r="H405" s="47">
        <v>4.5899000000000001</v>
      </c>
      <c r="I405" s="47">
        <v>-5.4999999999999716</v>
      </c>
      <c r="J405" s="45" t="s">
        <v>18</v>
      </c>
      <c r="K405" s="45" t="s">
        <v>20</v>
      </c>
      <c r="L405" s="17">
        <v>4.1100000000000003</v>
      </c>
      <c r="M405" s="18" t="s">
        <v>2467</v>
      </c>
      <c r="N405" s="18" t="s">
        <v>2416</v>
      </c>
      <c r="O405" s="4">
        <v>42867</v>
      </c>
    </row>
    <row r="406" spans="1:15">
      <c r="A406" s="7">
        <v>111716034</v>
      </c>
      <c r="B406" s="7">
        <v>4.5199999999999996</v>
      </c>
      <c r="C406" s="44" t="s">
        <v>3250</v>
      </c>
      <c r="D406" s="45" t="s">
        <v>11</v>
      </c>
      <c r="E406" s="46">
        <v>4.6575342465753428E-2</v>
      </c>
      <c r="F406" s="47">
        <v>3.5855000000000001</v>
      </c>
      <c r="G406" s="47">
        <v>93.449999999999946</v>
      </c>
      <c r="H406" s="47">
        <v>3.6135000000000002</v>
      </c>
      <c r="I406" s="47">
        <v>-2.8000000000000025</v>
      </c>
      <c r="J406" s="45" t="s">
        <v>96</v>
      </c>
      <c r="K406" s="45" t="s">
        <v>97</v>
      </c>
      <c r="L406" s="17">
        <v>4.42</v>
      </c>
      <c r="M406" s="18" t="s">
        <v>2073</v>
      </c>
      <c r="N406" s="18" t="s">
        <v>2074</v>
      </c>
      <c r="O406" s="4">
        <v>42867</v>
      </c>
    </row>
    <row r="407" spans="1:15">
      <c r="A407" s="7">
        <v>170405</v>
      </c>
      <c r="B407" s="7">
        <v>4.5199999999999996</v>
      </c>
      <c r="C407" s="44" t="s">
        <v>1922</v>
      </c>
      <c r="D407" s="45">
        <v>0</v>
      </c>
      <c r="E407" s="46">
        <v>9.6630136986301363</v>
      </c>
      <c r="F407" s="47">
        <v>4.5297999999999998</v>
      </c>
      <c r="G407" s="47">
        <v>-0.9800000000000253</v>
      </c>
      <c r="H407" s="47">
        <v>4.5898000000000003</v>
      </c>
      <c r="I407" s="47">
        <v>-6.0000000000000497</v>
      </c>
      <c r="J407" s="45" t="s">
        <v>18</v>
      </c>
      <c r="K407" s="45" t="s">
        <v>20</v>
      </c>
      <c r="L407" s="17">
        <v>3.85</v>
      </c>
      <c r="M407" s="18" t="s">
        <v>1888</v>
      </c>
      <c r="N407" s="18" t="s">
        <v>1855</v>
      </c>
      <c r="O407" s="4">
        <v>42867</v>
      </c>
    </row>
    <row r="408" spans="1:15">
      <c r="A408" s="7">
        <v>170405</v>
      </c>
      <c r="B408" s="7">
        <v>4.5199999999999996</v>
      </c>
      <c r="C408" s="44" t="s">
        <v>1922</v>
      </c>
      <c r="D408" s="45">
        <v>0</v>
      </c>
      <c r="E408" s="46">
        <v>9.6630136986301363</v>
      </c>
      <c r="F408" s="47">
        <v>4.5297999999999998</v>
      </c>
      <c r="G408" s="47">
        <v>-0.9800000000000253</v>
      </c>
      <c r="H408" s="47">
        <v>4.5898000000000003</v>
      </c>
      <c r="I408" s="47">
        <v>-6.0000000000000497</v>
      </c>
      <c r="J408" s="45" t="s">
        <v>18</v>
      </c>
      <c r="K408" s="45" t="s">
        <v>20</v>
      </c>
      <c r="L408" s="17">
        <v>3.85</v>
      </c>
      <c r="M408" s="18" t="s">
        <v>1888</v>
      </c>
      <c r="N408" s="18" t="s">
        <v>1855</v>
      </c>
      <c r="O408" s="4">
        <v>42867</v>
      </c>
    </row>
    <row r="409" spans="1:15">
      <c r="A409" s="7">
        <v>170405</v>
      </c>
      <c r="B409" s="7">
        <v>4.5199999999999996</v>
      </c>
      <c r="C409" s="44" t="s">
        <v>1922</v>
      </c>
      <c r="D409" s="45">
        <v>0</v>
      </c>
      <c r="E409" s="46">
        <v>9.6630136986301363</v>
      </c>
      <c r="F409" s="47">
        <v>4.5297999999999998</v>
      </c>
      <c r="G409" s="47">
        <v>-0.9800000000000253</v>
      </c>
      <c r="H409" s="47">
        <v>4.5898000000000003</v>
      </c>
      <c r="I409" s="47">
        <v>-6.0000000000000497</v>
      </c>
      <c r="J409" s="45" t="s">
        <v>18</v>
      </c>
      <c r="K409" s="45" t="s">
        <v>20</v>
      </c>
      <c r="L409" s="17">
        <v>3.85</v>
      </c>
      <c r="M409" s="18" t="s">
        <v>1888</v>
      </c>
      <c r="N409" s="18" t="s">
        <v>1855</v>
      </c>
      <c r="O409" s="4">
        <v>42867</v>
      </c>
    </row>
    <row r="410" spans="1:15">
      <c r="A410" s="7">
        <v>170405</v>
      </c>
      <c r="B410" s="7">
        <v>4.5199999999999996</v>
      </c>
      <c r="C410" s="44" t="s">
        <v>1922</v>
      </c>
      <c r="D410" s="45">
        <v>0</v>
      </c>
      <c r="E410" s="46">
        <v>9.6630136986301363</v>
      </c>
      <c r="F410" s="47">
        <v>4.5297999999999998</v>
      </c>
      <c r="G410" s="47">
        <v>-0.9800000000000253</v>
      </c>
      <c r="H410" s="47">
        <v>4.5898000000000003</v>
      </c>
      <c r="I410" s="47">
        <v>-6.0000000000000497</v>
      </c>
      <c r="J410" s="45" t="s">
        <v>18</v>
      </c>
      <c r="K410" s="45" t="s">
        <v>20</v>
      </c>
      <c r="L410" s="17">
        <v>3.85</v>
      </c>
      <c r="M410" s="18" t="s">
        <v>1888</v>
      </c>
      <c r="N410" s="18" t="s">
        <v>1855</v>
      </c>
      <c r="O410" s="4">
        <v>42867</v>
      </c>
    </row>
    <row r="411" spans="1:15">
      <c r="A411" s="7">
        <v>11766016</v>
      </c>
      <c r="B411" s="7">
        <v>4.5</v>
      </c>
      <c r="C411" s="44" t="s">
        <v>2918</v>
      </c>
      <c r="D411" s="45" t="s">
        <v>11</v>
      </c>
      <c r="E411" s="46">
        <v>0.43835616438356162</v>
      </c>
      <c r="F411" s="47">
        <v>4.3563999999999998</v>
      </c>
      <c r="G411" s="47">
        <v>14.360000000000017</v>
      </c>
      <c r="H411" s="47">
        <v>4.3236999999999997</v>
      </c>
      <c r="I411" s="47">
        <v>3.2700000000000173</v>
      </c>
      <c r="J411" s="45" t="s">
        <v>18</v>
      </c>
      <c r="K411" s="45" t="s">
        <v>13</v>
      </c>
      <c r="L411" s="17">
        <v>4.21</v>
      </c>
      <c r="M411" s="18" t="s">
        <v>2864</v>
      </c>
      <c r="N411" s="18" t="s">
        <v>2828</v>
      </c>
      <c r="O411" s="4">
        <v>42867</v>
      </c>
    </row>
    <row r="412" spans="1:15">
      <c r="A412" s="7">
        <v>11766016</v>
      </c>
      <c r="B412" s="7">
        <v>4.5</v>
      </c>
      <c r="C412" s="44" t="s">
        <v>2918</v>
      </c>
      <c r="D412" s="45" t="s">
        <v>11</v>
      </c>
      <c r="E412" s="46">
        <v>0.43835616438356162</v>
      </c>
      <c r="F412" s="47">
        <v>4.3563999999999998</v>
      </c>
      <c r="G412" s="47">
        <v>14.360000000000017</v>
      </c>
      <c r="H412" s="47">
        <v>4.3236999999999997</v>
      </c>
      <c r="I412" s="47">
        <v>3.2700000000000173</v>
      </c>
      <c r="J412" s="45" t="s">
        <v>18</v>
      </c>
      <c r="K412" s="45" t="s">
        <v>13</v>
      </c>
      <c r="L412" s="17">
        <v>4.21</v>
      </c>
      <c r="M412" s="18" t="s">
        <v>2864</v>
      </c>
      <c r="N412" s="18" t="s">
        <v>2828</v>
      </c>
      <c r="O412" s="4">
        <v>42867</v>
      </c>
    </row>
    <row r="413" spans="1:15">
      <c r="A413" s="7">
        <v>170403</v>
      </c>
      <c r="B413" s="7">
        <v>4.5</v>
      </c>
      <c r="C413" s="44" t="s">
        <v>1999</v>
      </c>
      <c r="D413" s="45">
        <v>0</v>
      </c>
      <c r="E413" s="46">
        <v>4.6602739726027398</v>
      </c>
      <c r="F413" s="47">
        <v>4.4786999999999999</v>
      </c>
      <c r="G413" s="47">
        <v>2.1300000000000097</v>
      </c>
      <c r="H413" s="47">
        <v>4.5202999999999998</v>
      </c>
      <c r="I413" s="47">
        <v>-4.1599999999999859</v>
      </c>
      <c r="J413" s="45" t="s">
        <v>18</v>
      </c>
      <c r="K413" s="45" t="s">
        <v>20</v>
      </c>
      <c r="L413" s="17">
        <v>3.7</v>
      </c>
      <c r="M413" s="18" t="s">
        <v>1888</v>
      </c>
      <c r="N413" s="18" t="s">
        <v>1855</v>
      </c>
      <c r="O413" s="4">
        <v>42867</v>
      </c>
    </row>
    <row r="414" spans="1:15">
      <c r="A414" s="7">
        <v>170403</v>
      </c>
      <c r="B414" s="7">
        <v>4.5</v>
      </c>
      <c r="C414" s="44" t="s">
        <v>1999</v>
      </c>
      <c r="D414" s="45">
        <v>0</v>
      </c>
      <c r="E414" s="46">
        <v>4.6602739726027398</v>
      </c>
      <c r="F414" s="47">
        <v>4.4786999999999999</v>
      </c>
      <c r="G414" s="47">
        <v>2.1300000000000097</v>
      </c>
      <c r="H414" s="47">
        <v>4.5202999999999998</v>
      </c>
      <c r="I414" s="47">
        <v>-4.1599999999999859</v>
      </c>
      <c r="J414" s="45" t="s">
        <v>18</v>
      </c>
      <c r="K414" s="45" t="s">
        <v>20</v>
      </c>
      <c r="L414" s="17">
        <v>3.7</v>
      </c>
      <c r="M414" s="18" t="s">
        <v>1888</v>
      </c>
      <c r="N414" s="18" t="s">
        <v>1855</v>
      </c>
      <c r="O414" s="4">
        <v>42867</v>
      </c>
    </row>
    <row r="415" spans="1:15">
      <c r="A415" s="7">
        <v>170403</v>
      </c>
      <c r="B415" s="7">
        <v>4.5</v>
      </c>
      <c r="C415" s="44" t="s">
        <v>1999</v>
      </c>
      <c r="D415" s="45">
        <v>0</v>
      </c>
      <c r="E415" s="46">
        <v>4.6602739726027398</v>
      </c>
      <c r="F415" s="47">
        <v>4.4786999999999999</v>
      </c>
      <c r="G415" s="47">
        <v>2.1300000000000097</v>
      </c>
      <c r="H415" s="47">
        <v>4.5202999999999998</v>
      </c>
      <c r="I415" s="47">
        <v>-4.1599999999999859</v>
      </c>
      <c r="J415" s="45" t="s">
        <v>18</v>
      </c>
      <c r="K415" s="45" t="s">
        <v>20</v>
      </c>
      <c r="L415" s="17">
        <v>3.7</v>
      </c>
      <c r="M415" s="18" t="s">
        <v>1888</v>
      </c>
      <c r="N415" s="18" t="s">
        <v>1855</v>
      </c>
      <c r="O415" s="4">
        <v>42867</v>
      </c>
    </row>
    <row r="416" spans="1:15">
      <c r="A416" s="7">
        <v>170304</v>
      </c>
      <c r="B416" s="7">
        <v>4.5</v>
      </c>
      <c r="C416" s="44" t="s">
        <v>2584</v>
      </c>
      <c r="D416" s="45">
        <v>0</v>
      </c>
      <c r="E416" s="46">
        <v>4.86027397260274</v>
      </c>
      <c r="F416" s="47">
        <v>4.5008999999999997</v>
      </c>
      <c r="G416" s="47">
        <v>-8.9999999999967883E-2</v>
      </c>
      <c r="H416" s="47">
        <v>4.5218999999999996</v>
      </c>
      <c r="I416" s="47">
        <v>-2.0999999999999908</v>
      </c>
      <c r="J416" s="45" t="s">
        <v>18</v>
      </c>
      <c r="K416" s="45" t="s">
        <v>20</v>
      </c>
      <c r="L416" s="17">
        <v>4.05</v>
      </c>
      <c r="M416" s="18" t="s">
        <v>2467</v>
      </c>
      <c r="N416" s="18" t="s">
        <v>2416</v>
      </c>
      <c r="O416" s="4">
        <v>42867</v>
      </c>
    </row>
    <row r="417" spans="1:15">
      <c r="A417" s="7">
        <v>160213</v>
      </c>
      <c r="B417" s="7">
        <v>4.5</v>
      </c>
      <c r="C417" s="44" t="s">
        <v>1248</v>
      </c>
      <c r="D417" s="45">
        <v>0</v>
      </c>
      <c r="E417" s="46">
        <v>9.2958904109589042</v>
      </c>
      <c r="F417" s="47">
        <v>4.4457000000000004</v>
      </c>
      <c r="G417" s="47">
        <v>5.4299999999999571</v>
      </c>
      <c r="H417" s="47">
        <v>4.4912999999999998</v>
      </c>
      <c r="I417" s="47">
        <v>-4.5599999999999419</v>
      </c>
      <c r="J417" s="45" t="s">
        <v>18</v>
      </c>
      <c r="K417" s="45" t="s">
        <v>20</v>
      </c>
      <c r="L417" s="17">
        <v>3.05</v>
      </c>
      <c r="M417" s="18" t="s">
        <v>1249</v>
      </c>
      <c r="N417" s="18" t="s">
        <v>1234</v>
      </c>
      <c r="O417" s="4">
        <v>42867</v>
      </c>
    </row>
    <row r="418" spans="1:15">
      <c r="A418" s="7">
        <v>160213</v>
      </c>
      <c r="B418" s="7">
        <v>4.5</v>
      </c>
      <c r="C418" s="44" t="s">
        <v>1248</v>
      </c>
      <c r="D418" s="45">
        <v>0</v>
      </c>
      <c r="E418" s="46">
        <v>9.2958904109589042</v>
      </c>
      <c r="F418" s="47">
        <v>4.4457000000000004</v>
      </c>
      <c r="G418" s="47">
        <v>5.4299999999999571</v>
      </c>
      <c r="H418" s="47">
        <v>4.4912999999999998</v>
      </c>
      <c r="I418" s="47">
        <v>-4.5599999999999419</v>
      </c>
      <c r="J418" s="45" t="s">
        <v>18</v>
      </c>
      <c r="K418" s="45" t="s">
        <v>20</v>
      </c>
      <c r="L418" s="17">
        <v>3.05</v>
      </c>
      <c r="M418" s="18" t="s">
        <v>1249</v>
      </c>
      <c r="N418" s="18" t="s">
        <v>1234</v>
      </c>
      <c r="O418" s="4">
        <v>42867</v>
      </c>
    </row>
    <row r="419" spans="1:15">
      <c r="A419" s="7">
        <v>160213</v>
      </c>
      <c r="B419" s="7">
        <v>4.5</v>
      </c>
      <c r="C419" s="44" t="s">
        <v>1248</v>
      </c>
      <c r="D419" s="45">
        <v>0</v>
      </c>
      <c r="E419" s="46">
        <v>9.2958904109589042</v>
      </c>
      <c r="F419" s="47">
        <v>4.4457000000000004</v>
      </c>
      <c r="G419" s="47">
        <v>5.4299999999999571</v>
      </c>
      <c r="H419" s="47">
        <v>4.4912999999999998</v>
      </c>
      <c r="I419" s="47">
        <v>-4.5599999999999419</v>
      </c>
      <c r="J419" s="45" t="s">
        <v>18</v>
      </c>
      <c r="K419" s="45" t="s">
        <v>20</v>
      </c>
      <c r="L419" s="17">
        <v>3.05</v>
      </c>
      <c r="M419" s="18" t="s">
        <v>1249</v>
      </c>
      <c r="N419" s="18" t="s">
        <v>1234</v>
      </c>
      <c r="O419" s="4">
        <v>42867</v>
      </c>
    </row>
    <row r="420" spans="1:15">
      <c r="A420" s="7">
        <v>160207</v>
      </c>
      <c r="B420" s="7">
        <v>4.5</v>
      </c>
      <c r="C420" s="44" t="s">
        <v>274</v>
      </c>
      <c r="D420" s="45">
        <v>0</v>
      </c>
      <c r="E420" s="46">
        <v>5.7972602739726025</v>
      </c>
      <c r="F420" s="47">
        <v>4.4684999999999997</v>
      </c>
      <c r="G420" s="47">
        <v>3.1500000000000306</v>
      </c>
      <c r="H420" s="47">
        <v>4.4995000000000003</v>
      </c>
      <c r="I420" s="47">
        <v>-3.1000000000000583</v>
      </c>
      <c r="J420" s="45" t="s">
        <v>18</v>
      </c>
      <c r="K420" s="45" t="s">
        <v>20</v>
      </c>
      <c r="L420" s="17">
        <v>3.24</v>
      </c>
      <c r="M420" s="18" t="s">
        <v>251</v>
      </c>
      <c r="N420" s="18" t="s">
        <v>249</v>
      </c>
      <c r="O420" s="4">
        <v>42867</v>
      </c>
    </row>
    <row r="421" spans="1:15">
      <c r="A421" s="7">
        <v>150412</v>
      </c>
      <c r="B421" s="7">
        <v>4.5</v>
      </c>
      <c r="C421" s="44" t="s">
        <v>624</v>
      </c>
      <c r="D421" s="45">
        <v>0</v>
      </c>
      <c r="E421" s="46">
        <v>4.9835616438356167</v>
      </c>
      <c r="F421" s="47">
        <v>4.4882</v>
      </c>
      <c r="G421" s="47">
        <v>1.1800000000000033</v>
      </c>
      <c r="H421" s="47">
        <v>4.5340999999999996</v>
      </c>
      <c r="I421" s="47">
        <v>-4.5899999999999608</v>
      </c>
      <c r="J421" s="45" t="s">
        <v>18</v>
      </c>
      <c r="K421" s="45" t="s">
        <v>20</v>
      </c>
      <c r="L421" s="17">
        <v>4.18</v>
      </c>
      <c r="M421" s="18" t="s">
        <v>14</v>
      </c>
      <c r="N421" s="18" t="s">
        <v>457</v>
      </c>
      <c r="O421" s="4">
        <v>42867</v>
      </c>
    </row>
    <row r="422" spans="1:15">
      <c r="A422" s="7">
        <v>160213</v>
      </c>
      <c r="B422" s="7">
        <v>4.4974999999999996</v>
      </c>
      <c r="C422" s="44" t="s">
        <v>1248</v>
      </c>
      <c r="D422" s="45">
        <v>0</v>
      </c>
      <c r="E422" s="46">
        <v>9.2958904109589042</v>
      </c>
      <c r="F422" s="47">
        <v>4.4457000000000004</v>
      </c>
      <c r="G422" s="47">
        <v>5.179999999999918</v>
      </c>
      <c r="H422" s="47">
        <v>4.4912999999999998</v>
      </c>
      <c r="I422" s="47">
        <v>-4.5599999999999419</v>
      </c>
      <c r="J422" s="45" t="s">
        <v>18</v>
      </c>
      <c r="K422" s="45" t="s">
        <v>20</v>
      </c>
      <c r="L422" s="17">
        <v>3.05</v>
      </c>
      <c r="M422" s="18" t="s">
        <v>1249</v>
      </c>
      <c r="N422" s="18" t="s">
        <v>1234</v>
      </c>
      <c r="O422" s="4">
        <v>42867</v>
      </c>
    </row>
    <row r="423" spans="1:15">
      <c r="A423" s="7">
        <v>160213</v>
      </c>
      <c r="B423" s="7">
        <v>4.4974999999999996</v>
      </c>
      <c r="C423" s="44" t="s">
        <v>1248</v>
      </c>
      <c r="D423" s="45">
        <v>0</v>
      </c>
      <c r="E423" s="46">
        <v>9.2958904109589042</v>
      </c>
      <c r="F423" s="47">
        <v>4.4457000000000004</v>
      </c>
      <c r="G423" s="47">
        <v>5.179999999999918</v>
      </c>
      <c r="H423" s="47">
        <v>4.4912999999999998</v>
      </c>
      <c r="I423" s="47">
        <v>-4.5599999999999419</v>
      </c>
      <c r="J423" s="45" t="s">
        <v>18</v>
      </c>
      <c r="K423" s="45" t="s">
        <v>20</v>
      </c>
      <c r="L423" s="17">
        <v>3.05</v>
      </c>
      <c r="M423" s="18" t="s">
        <v>1249</v>
      </c>
      <c r="N423" s="18" t="s">
        <v>1234</v>
      </c>
      <c r="O423" s="4">
        <v>42867</v>
      </c>
    </row>
    <row r="424" spans="1:15">
      <c r="A424" s="7">
        <v>160213</v>
      </c>
      <c r="B424" s="7">
        <v>4.4950000000000001</v>
      </c>
      <c r="C424" s="44" t="s">
        <v>1248</v>
      </c>
      <c r="D424" s="45">
        <v>0</v>
      </c>
      <c r="E424" s="46">
        <v>9.2958904109589042</v>
      </c>
      <c r="F424" s="47">
        <v>4.4457000000000004</v>
      </c>
      <c r="G424" s="47">
        <v>4.9299999999999677</v>
      </c>
      <c r="H424" s="47">
        <v>4.4912999999999998</v>
      </c>
      <c r="I424" s="47">
        <v>-4.5599999999999419</v>
      </c>
      <c r="J424" s="45" t="s">
        <v>18</v>
      </c>
      <c r="K424" s="45" t="s">
        <v>20</v>
      </c>
      <c r="L424" s="17">
        <v>3.05</v>
      </c>
      <c r="M424" s="18" t="s">
        <v>1249</v>
      </c>
      <c r="N424" s="18" t="s">
        <v>1234</v>
      </c>
      <c r="O424" s="4">
        <v>42867</v>
      </c>
    </row>
    <row r="425" spans="1:15">
      <c r="A425" s="7">
        <v>160213</v>
      </c>
      <c r="B425" s="7">
        <v>4.49</v>
      </c>
      <c r="C425" s="44" t="s">
        <v>1248</v>
      </c>
      <c r="D425" s="45">
        <v>0</v>
      </c>
      <c r="E425" s="46">
        <v>9.2958904109589042</v>
      </c>
      <c r="F425" s="47">
        <v>4.4457000000000004</v>
      </c>
      <c r="G425" s="47">
        <v>4.4299999999999784</v>
      </c>
      <c r="H425" s="47">
        <v>4.4912999999999998</v>
      </c>
      <c r="I425" s="47">
        <v>-4.5599999999999419</v>
      </c>
      <c r="J425" s="45" t="s">
        <v>18</v>
      </c>
      <c r="K425" s="45" t="s">
        <v>20</v>
      </c>
      <c r="L425" s="17">
        <v>3.05</v>
      </c>
      <c r="M425" s="18" t="s">
        <v>1249</v>
      </c>
      <c r="N425" s="18" t="s">
        <v>1234</v>
      </c>
      <c r="O425" s="4">
        <v>42867</v>
      </c>
    </row>
    <row r="426" spans="1:15">
      <c r="A426" s="7">
        <v>160213</v>
      </c>
      <c r="B426" s="7">
        <v>4.49</v>
      </c>
      <c r="C426" s="44" t="s">
        <v>1248</v>
      </c>
      <c r="D426" s="45">
        <v>0</v>
      </c>
      <c r="E426" s="46">
        <v>9.2958904109589042</v>
      </c>
      <c r="F426" s="47">
        <v>4.4457000000000004</v>
      </c>
      <c r="G426" s="47">
        <v>4.4299999999999784</v>
      </c>
      <c r="H426" s="47">
        <v>4.4912999999999998</v>
      </c>
      <c r="I426" s="47">
        <v>-4.5599999999999419</v>
      </c>
      <c r="J426" s="45" t="s">
        <v>18</v>
      </c>
      <c r="K426" s="45" t="s">
        <v>20</v>
      </c>
      <c r="L426" s="17">
        <v>3.05</v>
      </c>
      <c r="M426" s="18" t="s">
        <v>1249</v>
      </c>
      <c r="N426" s="18" t="s">
        <v>1234</v>
      </c>
      <c r="O426" s="4">
        <v>42867</v>
      </c>
    </row>
    <row r="427" spans="1:15">
      <c r="A427" s="7">
        <v>160213</v>
      </c>
      <c r="B427" s="7">
        <v>4.49</v>
      </c>
      <c r="C427" s="44" t="s">
        <v>1248</v>
      </c>
      <c r="D427" s="45">
        <v>0</v>
      </c>
      <c r="E427" s="46">
        <v>9.2958904109589042</v>
      </c>
      <c r="F427" s="47">
        <v>4.4457000000000004</v>
      </c>
      <c r="G427" s="47">
        <v>4.4299999999999784</v>
      </c>
      <c r="H427" s="47">
        <v>4.4912999999999998</v>
      </c>
      <c r="I427" s="47">
        <v>-4.5599999999999419</v>
      </c>
      <c r="J427" s="45" t="s">
        <v>18</v>
      </c>
      <c r="K427" s="45" t="s">
        <v>20</v>
      </c>
      <c r="L427" s="17">
        <v>3.05</v>
      </c>
      <c r="M427" s="18" t="s">
        <v>1249</v>
      </c>
      <c r="N427" s="18" t="s">
        <v>1234</v>
      </c>
      <c r="O427" s="4">
        <v>42867</v>
      </c>
    </row>
    <row r="428" spans="1:15">
      <c r="A428" s="7">
        <v>160213</v>
      </c>
      <c r="B428" s="7">
        <v>4.49</v>
      </c>
      <c r="C428" s="44" t="s">
        <v>1248</v>
      </c>
      <c r="D428" s="45">
        <v>0</v>
      </c>
      <c r="E428" s="46">
        <v>9.2958904109589042</v>
      </c>
      <c r="F428" s="47">
        <v>4.4457000000000004</v>
      </c>
      <c r="G428" s="47">
        <v>4.4299999999999784</v>
      </c>
      <c r="H428" s="47">
        <v>4.4912999999999998</v>
      </c>
      <c r="I428" s="47">
        <v>-4.5599999999999419</v>
      </c>
      <c r="J428" s="45" t="s">
        <v>18</v>
      </c>
      <c r="K428" s="45" t="s">
        <v>20</v>
      </c>
      <c r="L428" s="17">
        <v>3.05</v>
      </c>
      <c r="M428" s="18" t="s">
        <v>1249</v>
      </c>
      <c r="N428" s="18" t="s">
        <v>1234</v>
      </c>
      <c r="O428" s="4">
        <v>42867</v>
      </c>
    </row>
    <row r="429" spans="1:15">
      <c r="A429" s="7">
        <v>160213</v>
      </c>
      <c r="B429" s="7">
        <v>4.49</v>
      </c>
      <c r="C429" s="44" t="s">
        <v>1248</v>
      </c>
      <c r="D429" s="45">
        <v>0</v>
      </c>
      <c r="E429" s="46">
        <v>9.2958904109589042</v>
      </c>
      <c r="F429" s="47">
        <v>4.4457000000000004</v>
      </c>
      <c r="G429" s="47">
        <v>4.4299999999999784</v>
      </c>
      <c r="H429" s="47">
        <v>4.4912999999999998</v>
      </c>
      <c r="I429" s="47">
        <v>-4.5599999999999419</v>
      </c>
      <c r="J429" s="45" t="s">
        <v>18</v>
      </c>
      <c r="K429" s="45" t="s">
        <v>20</v>
      </c>
      <c r="L429" s="17">
        <v>3.05</v>
      </c>
      <c r="M429" s="18" t="s">
        <v>1249</v>
      </c>
      <c r="N429" s="18" t="s">
        <v>1234</v>
      </c>
      <c r="O429" s="4">
        <v>42867</v>
      </c>
    </row>
    <row r="430" spans="1:15">
      <c r="A430" s="7">
        <v>160213</v>
      </c>
      <c r="B430" s="7">
        <v>4.49</v>
      </c>
      <c r="C430" s="44" t="s">
        <v>1248</v>
      </c>
      <c r="D430" s="45">
        <v>0</v>
      </c>
      <c r="E430" s="46">
        <v>9.2958904109589042</v>
      </c>
      <c r="F430" s="47">
        <v>4.4457000000000004</v>
      </c>
      <c r="G430" s="47">
        <v>4.4299999999999784</v>
      </c>
      <c r="H430" s="47">
        <v>4.4912999999999998</v>
      </c>
      <c r="I430" s="47">
        <v>-4.5599999999999419</v>
      </c>
      <c r="J430" s="45" t="s">
        <v>18</v>
      </c>
      <c r="K430" s="45" t="s">
        <v>20</v>
      </c>
      <c r="L430" s="17">
        <v>3.05</v>
      </c>
      <c r="M430" s="18" t="s">
        <v>1249</v>
      </c>
      <c r="N430" s="18" t="s">
        <v>1234</v>
      </c>
      <c r="O430" s="4">
        <v>42867</v>
      </c>
    </row>
    <row r="431" spans="1:15">
      <c r="A431" s="7">
        <v>160213</v>
      </c>
      <c r="B431" s="7">
        <v>4.49</v>
      </c>
      <c r="C431" s="44" t="s">
        <v>1248</v>
      </c>
      <c r="D431" s="45">
        <v>0</v>
      </c>
      <c r="E431" s="46">
        <v>9.2958904109589042</v>
      </c>
      <c r="F431" s="47">
        <v>4.4457000000000004</v>
      </c>
      <c r="G431" s="47">
        <v>4.4299999999999784</v>
      </c>
      <c r="H431" s="47">
        <v>4.4912999999999998</v>
      </c>
      <c r="I431" s="47">
        <v>-4.5599999999999419</v>
      </c>
      <c r="J431" s="45" t="s">
        <v>18</v>
      </c>
      <c r="K431" s="45" t="s">
        <v>20</v>
      </c>
      <c r="L431" s="17">
        <v>3.05</v>
      </c>
      <c r="M431" s="18" t="s">
        <v>1249</v>
      </c>
      <c r="N431" s="18" t="s">
        <v>1234</v>
      </c>
      <c r="O431" s="4">
        <v>42867</v>
      </c>
    </row>
    <row r="432" spans="1:15">
      <c r="A432" s="7">
        <v>160213</v>
      </c>
      <c r="B432" s="7">
        <v>4.49</v>
      </c>
      <c r="C432" s="44" t="s">
        <v>1248</v>
      </c>
      <c r="D432" s="45">
        <v>0</v>
      </c>
      <c r="E432" s="46">
        <v>9.2958904109589042</v>
      </c>
      <c r="F432" s="47">
        <v>4.4457000000000004</v>
      </c>
      <c r="G432" s="47">
        <v>4.4299999999999784</v>
      </c>
      <c r="H432" s="47">
        <v>4.4912999999999998</v>
      </c>
      <c r="I432" s="47">
        <v>-4.5599999999999419</v>
      </c>
      <c r="J432" s="45" t="s">
        <v>18</v>
      </c>
      <c r="K432" s="45" t="s">
        <v>20</v>
      </c>
      <c r="L432" s="17">
        <v>3.05</v>
      </c>
      <c r="M432" s="18" t="s">
        <v>1249</v>
      </c>
      <c r="N432" s="18" t="s">
        <v>1234</v>
      </c>
      <c r="O432" s="4">
        <v>42867</v>
      </c>
    </row>
    <row r="433" spans="1:15">
      <c r="A433" s="7">
        <v>160213</v>
      </c>
      <c r="B433" s="7">
        <v>4.49</v>
      </c>
      <c r="C433" s="44" t="s">
        <v>1248</v>
      </c>
      <c r="D433" s="45">
        <v>0</v>
      </c>
      <c r="E433" s="46">
        <v>9.2958904109589042</v>
      </c>
      <c r="F433" s="47">
        <v>4.4457000000000004</v>
      </c>
      <c r="G433" s="47">
        <v>4.4299999999999784</v>
      </c>
      <c r="H433" s="47">
        <v>4.4912999999999998</v>
      </c>
      <c r="I433" s="47">
        <v>-4.5599999999999419</v>
      </c>
      <c r="J433" s="45" t="s">
        <v>18</v>
      </c>
      <c r="K433" s="45" t="s">
        <v>20</v>
      </c>
      <c r="L433" s="17">
        <v>3.05</v>
      </c>
      <c r="M433" s="18" t="s">
        <v>1249</v>
      </c>
      <c r="N433" s="18" t="s">
        <v>1234</v>
      </c>
      <c r="O433" s="4">
        <v>42867</v>
      </c>
    </row>
    <row r="434" spans="1:15">
      <c r="A434" s="7">
        <v>160213</v>
      </c>
      <c r="B434" s="7">
        <v>4.49</v>
      </c>
      <c r="C434" s="44" t="s">
        <v>1248</v>
      </c>
      <c r="D434" s="45">
        <v>0</v>
      </c>
      <c r="E434" s="46">
        <v>9.2958904109589042</v>
      </c>
      <c r="F434" s="47">
        <v>4.4457000000000004</v>
      </c>
      <c r="G434" s="47">
        <v>4.4299999999999784</v>
      </c>
      <c r="H434" s="47">
        <v>4.4912999999999998</v>
      </c>
      <c r="I434" s="47">
        <v>-4.5599999999999419</v>
      </c>
      <c r="J434" s="45" t="s">
        <v>18</v>
      </c>
      <c r="K434" s="45" t="s">
        <v>20</v>
      </c>
      <c r="L434" s="17">
        <v>3.05</v>
      </c>
      <c r="M434" s="18" t="s">
        <v>1249</v>
      </c>
      <c r="N434" s="18" t="s">
        <v>1234</v>
      </c>
      <c r="O434" s="4">
        <v>42867</v>
      </c>
    </row>
    <row r="435" spans="1:15">
      <c r="A435" s="7">
        <v>160213</v>
      </c>
      <c r="B435" s="7">
        <v>4.49</v>
      </c>
      <c r="C435" s="44" t="s">
        <v>1248</v>
      </c>
      <c r="D435" s="45">
        <v>0</v>
      </c>
      <c r="E435" s="46">
        <v>9.2958904109589042</v>
      </c>
      <c r="F435" s="47">
        <v>4.4457000000000004</v>
      </c>
      <c r="G435" s="47">
        <v>4.4299999999999784</v>
      </c>
      <c r="H435" s="47">
        <v>4.4912999999999998</v>
      </c>
      <c r="I435" s="47">
        <v>-4.5599999999999419</v>
      </c>
      <c r="J435" s="45" t="s">
        <v>18</v>
      </c>
      <c r="K435" s="45" t="s">
        <v>20</v>
      </c>
      <c r="L435" s="17">
        <v>3.05</v>
      </c>
      <c r="M435" s="18" t="s">
        <v>1249</v>
      </c>
      <c r="N435" s="18" t="s">
        <v>1234</v>
      </c>
      <c r="O435" s="4">
        <v>42867</v>
      </c>
    </row>
    <row r="436" spans="1:15">
      <c r="A436" s="7">
        <v>160213</v>
      </c>
      <c r="B436" s="7">
        <v>4.49</v>
      </c>
      <c r="C436" s="44" t="s">
        <v>1248</v>
      </c>
      <c r="D436" s="45">
        <v>0</v>
      </c>
      <c r="E436" s="46">
        <v>9.2958904109589042</v>
      </c>
      <c r="F436" s="47">
        <v>4.4457000000000004</v>
      </c>
      <c r="G436" s="47">
        <v>4.4299999999999784</v>
      </c>
      <c r="H436" s="47">
        <v>4.4912999999999998</v>
      </c>
      <c r="I436" s="47">
        <v>-4.5599999999999419</v>
      </c>
      <c r="J436" s="45" t="s">
        <v>18</v>
      </c>
      <c r="K436" s="45" t="s">
        <v>20</v>
      </c>
      <c r="L436" s="17">
        <v>3.05</v>
      </c>
      <c r="M436" s="18" t="s">
        <v>1249</v>
      </c>
      <c r="N436" s="18" t="s">
        <v>1234</v>
      </c>
      <c r="O436" s="4">
        <v>42867</v>
      </c>
    </row>
    <row r="437" spans="1:15">
      <c r="A437" s="7">
        <v>160213</v>
      </c>
      <c r="B437" s="7">
        <v>4.49</v>
      </c>
      <c r="C437" s="44" t="s">
        <v>1248</v>
      </c>
      <c r="D437" s="45">
        <v>0</v>
      </c>
      <c r="E437" s="46">
        <v>9.2958904109589042</v>
      </c>
      <c r="F437" s="47">
        <v>4.4457000000000004</v>
      </c>
      <c r="G437" s="47">
        <v>4.4299999999999784</v>
      </c>
      <c r="H437" s="47">
        <v>4.4912999999999998</v>
      </c>
      <c r="I437" s="47">
        <v>-4.5599999999999419</v>
      </c>
      <c r="J437" s="45" t="s">
        <v>18</v>
      </c>
      <c r="K437" s="45" t="s">
        <v>20</v>
      </c>
      <c r="L437" s="17">
        <v>3.05</v>
      </c>
      <c r="M437" s="18" t="s">
        <v>1249</v>
      </c>
      <c r="N437" s="18" t="s">
        <v>1234</v>
      </c>
      <c r="O437" s="4">
        <v>42867</v>
      </c>
    </row>
    <row r="438" spans="1:15">
      <c r="A438" s="7">
        <v>160213</v>
      </c>
      <c r="B438" s="7">
        <v>4.49</v>
      </c>
      <c r="C438" s="44" t="s">
        <v>1248</v>
      </c>
      <c r="D438" s="45">
        <v>0</v>
      </c>
      <c r="E438" s="46">
        <v>9.2958904109589042</v>
      </c>
      <c r="F438" s="47">
        <v>4.4457000000000004</v>
      </c>
      <c r="G438" s="47">
        <v>4.4299999999999784</v>
      </c>
      <c r="H438" s="47">
        <v>4.4912999999999998</v>
      </c>
      <c r="I438" s="47">
        <v>-4.5599999999999419</v>
      </c>
      <c r="J438" s="45" t="s">
        <v>18</v>
      </c>
      <c r="K438" s="45" t="s">
        <v>20</v>
      </c>
      <c r="L438" s="17">
        <v>3.05</v>
      </c>
      <c r="M438" s="18" t="s">
        <v>1249</v>
      </c>
      <c r="N438" s="18" t="s">
        <v>1234</v>
      </c>
      <c r="O438" s="4">
        <v>42867</v>
      </c>
    </row>
    <row r="439" spans="1:15">
      <c r="A439" s="7">
        <v>160213</v>
      </c>
      <c r="B439" s="7">
        <v>4.49</v>
      </c>
      <c r="C439" s="44" t="s">
        <v>1248</v>
      </c>
      <c r="D439" s="45">
        <v>0</v>
      </c>
      <c r="E439" s="46">
        <v>9.2958904109589042</v>
      </c>
      <c r="F439" s="47">
        <v>4.4457000000000004</v>
      </c>
      <c r="G439" s="47">
        <v>4.4299999999999784</v>
      </c>
      <c r="H439" s="47">
        <v>4.4912999999999998</v>
      </c>
      <c r="I439" s="47">
        <v>-4.5599999999999419</v>
      </c>
      <c r="J439" s="45" t="s">
        <v>18</v>
      </c>
      <c r="K439" s="45" t="s">
        <v>20</v>
      </c>
      <c r="L439" s="17">
        <v>3.05</v>
      </c>
      <c r="M439" s="18" t="s">
        <v>1249</v>
      </c>
      <c r="N439" s="18" t="s">
        <v>1234</v>
      </c>
      <c r="O439" s="4">
        <v>42867</v>
      </c>
    </row>
    <row r="440" spans="1:15">
      <c r="A440" s="7">
        <v>160213</v>
      </c>
      <c r="B440" s="7">
        <v>4.49</v>
      </c>
      <c r="C440" s="44" t="s">
        <v>1248</v>
      </c>
      <c r="D440" s="45">
        <v>0</v>
      </c>
      <c r="E440" s="46">
        <v>9.2958904109589042</v>
      </c>
      <c r="F440" s="47">
        <v>4.4457000000000004</v>
      </c>
      <c r="G440" s="47">
        <v>4.4299999999999784</v>
      </c>
      <c r="H440" s="47">
        <v>4.4912999999999998</v>
      </c>
      <c r="I440" s="47">
        <v>-4.5599999999999419</v>
      </c>
      <c r="J440" s="45" t="s">
        <v>18</v>
      </c>
      <c r="K440" s="45" t="s">
        <v>20</v>
      </c>
      <c r="L440" s="17">
        <v>3.05</v>
      </c>
      <c r="M440" s="18" t="s">
        <v>1249</v>
      </c>
      <c r="N440" s="18" t="s">
        <v>1234</v>
      </c>
      <c r="O440" s="4">
        <v>42867</v>
      </c>
    </row>
    <row r="441" spans="1:15">
      <c r="A441" s="7">
        <v>160213</v>
      </c>
      <c r="B441" s="7">
        <v>4.4874999999999998</v>
      </c>
      <c r="C441" s="44" t="s">
        <v>1248</v>
      </c>
      <c r="D441" s="45">
        <v>0</v>
      </c>
      <c r="E441" s="46">
        <v>9.2958904109589042</v>
      </c>
      <c r="F441" s="47">
        <v>4.4457000000000004</v>
      </c>
      <c r="G441" s="47">
        <v>4.1799999999999393</v>
      </c>
      <c r="H441" s="47">
        <v>4.4912999999999998</v>
      </c>
      <c r="I441" s="47">
        <v>-4.5599999999999419</v>
      </c>
      <c r="J441" s="45" t="s">
        <v>18</v>
      </c>
      <c r="K441" s="45" t="s">
        <v>20</v>
      </c>
      <c r="L441" s="17">
        <v>3.05</v>
      </c>
      <c r="M441" s="18" t="s">
        <v>1249</v>
      </c>
      <c r="N441" s="18" t="s">
        <v>1234</v>
      </c>
      <c r="O441" s="4">
        <v>42867</v>
      </c>
    </row>
    <row r="442" spans="1:15">
      <c r="A442" s="7">
        <v>160213</v>
      </c>
      <c r="B442" s="7">
        <v>4.4874999999999998</v>
      </c>
      <c r="C442" s="44" t="s">
        <v>1248</v>
      </c>
      <c r="D442" s="45">
        <v>0</v>
      </c>
      <c r="E442" s="46">
        <v>9.2958904109589042</v>
      </c>
      <c r="F442" s="47">
        <v>4.4457000000000004</v>
      </c>
      <c r="G442" s="47">
        <v>4.1799999999999393</v>
      </c>
      <c r="H442" s="47">
        <v>4.4912999999999998</v>
      </c>
      <c r="I442" s="47">
        <v>-4.5599999999999419</v>
      </c>
      <c r="J442" s="45" t="s">
        <v>18</v>
      </c>
      <c r="K442" s="45" t="s">
        <v>20</v>
      </c>
      <c r="L442" s="17">
        <v>3.05</v>
      </c>
      <c r="M442" s="18" t="s">
        <v>1249</v>
      </c>
      <c r="N442" s="18" t="s">
        <v>1234</v>
      </c>
      <c r="O442" s="4">
        <v>42867</v>
      </c>
    </row>
    <row r="443" spans="1:15">
      <c r="A443" s="7">
        <v>160213</v>
      </c>
      <c r="B443" s="7">
        <v>4.4874999999999998</v>
      </c>
      <c r="C443" s="44" t="s">
        <v>1248</v>
      </c>
      <c r="D443" s="45">
        <v>0</v>
      </c>
      <c r="E443" s="46">
        <v>9.2958904109589042</v>
      </c>
      <c r="F443" s="47">
        <v>4.4457000000000004</v>
      </c>
      <c r="G443" s="47">
        <v>4.1799999999999393</v>
      </c>
      <c r="H443" s="47">
        <v>4.4912999999999998</v>
      </c>
      <c r="I443" s="47">
        <v>-4.5599999999999419</v>
      </c>
      <c r="J443" s="45" t="s">
        <v>18</v>
      </c>
      <c r="K443" s="45" t="s">
        <v>20</v>
      </c>
      <c r="L443" s="17">
        <v>3.05</v>
      </c>
      <c r="M443" s="18" t="s">
        <v>1249</v>
      </c>
      <c r="N443" s="18" t="s">
        <v>1234</v>
      </c>
      <c r="O443" s="4">
        <v>42867</v>
      </c>
    </row>
    <row r="444" spans="1:15">
      <c r="A444" s="7">
        <v>160213</v>
      </c>
      <c r="B444" s="7">
        <v>4.4874999999999998</v>
      </c>
      <c r="C444" s="44" t="s">
        <v>1248</v>
      </c>
      <c r="D444" s="45">
        <v>0</v>
      </c>
      <c r="E444" s="46">
        <v>9.2958904109589042</v>
      </c>
      <c r="F444" s="47">
        <v>4.4457000000000004</v>
      </c>
      <c r="G444" s="47">
        <v>4.1799999999999393</v>
      </c>
      <c r="H444" s="47">
        <v>4.4912999999999998</v>
      </c>
      <c r="I444" s="47">
        <v>-4.5599999999999419</v>
      </c>
      <c r="J444" s="45" t="s">
        <v>18</v>
      </c>
      <c r="K444" s="45" t="s">
        <v>20</v>
      </c>
      <c r="L444" s="17">
        <v>3.05</v>
      </c>
      <c r="M444" s="18" t="s">
        <v>1249</v>
      </c>
      <c r="N444" s="18" t="s">
        <v>1234</v>
      </c>
      <c r="O444" s="4">
        <v>42867</v>
      </c>
    </row>
    <row r="445" spans="1:15">
      <c r="A445" s="7">
        <v>160213</v>
      </c>
      <c r="B445" s="7">
        <v>4.4850000000000003</v>
      </c>
      <c r="C445" s="44" t="s">
        <v>1248</v>
      </c>
      <c r="D445" s="45">
        <v>0</v>
      </c>
      <c r="E445" s="46">
        <v>9.2958904109589042</v>
      </c>
      <c r="F445" s="47">
        <v>4.4457000000000004</v>
      </c>
      <c r="G445" s="47">
        <v>3.9299999999999891</v>
      </c>
      <c r="H445" s="47">
        <v>4.4912999999999998</v>
      </c>
      <c r="I445" s="47">
        <v>-4.5599999999999419</v>
      </c>
      <c r="J445" s="45" t="s">
        <v>18</v>
      </c>
      <c r="K445" s="45" t="s">
        <v>20</v>
      </c>
      <c r="L445" s="17">
        <v>3.05</v>
      </c>
      <c r="M445" s="18" t="s">
        <v>1249</v>
      </c>
      <c r="N445" s="18" t="s">
        <v>1234</v>
      </c>
      <c r="O445" s="4">
        <v>42867</v>
      </c>
    </row>
    <row r="446" spans="1:15">
      <c r="A446" s="7">
        <v>160213</v>
      </c>
      <c r="B446" s="7">
        <v>4.4850000000000003</v>
      </c>
      <c r="C446" s="44" t="s">
        <v>1248</v>
      </c>
      <c r="D446" s="45">
        <v>0</v>
      </c>
      <c r="E446" s="46">
        <v>9.2958904109589042</v>
      </c>
      <c r="F446" s="47">
        <v>4.4457000000000004</v>
      </c>
      <c r="G446" s="47">
        <v>3.9299999999999891</v>
      </c>
      <c r="H446" s="47">
        <v>4.4912999999999998</v>
      </c>
      <c r="I446" s="47">
        <v>-4.5599999999999419</v>
      </c>
      <c r="J446" s="45" t="s">
        <v>18</v>
      </c>
      <c r="K446" s="45" t="s">
        <v>20</v>
      </c>
      <c r="L446" s="17">
        <v>3.05</v>
      </c>
      <c r="M446" s="18" t="s">
        <v>1249</v>
      </c>
      <c r="N446" s="18" t="s">
        <v>1234</v>
      </c>
      <c r="O446" s="4">
        <v>42867</v>
      </c>
    </row>
    <row r="447" spans="1:15">
      <c r="A447" s="7">
        <v>160213</v>
      </c>
      <c r="B447" s="7">
        <v>4.4850000000000003</v>
      </c>
      <c r="C447" s="44" t="s">
        <v>1248</v>
      </c>
      <c r="D447" s="45">
        <v>0</v>
      </c>
      <c r="E447" s="46">
        <v>9.2958904109589042</v>
      </c>
      <c r="F447" s="47">
        <v>4.4457000000000004</v>
      </c>
      <c r="G447" s="47">
        <v>3.9299999999999891</v>
      </c>
      <c r="H447" s="47">
        <v>4.4912999999999998</v>
      </c>
      <c r="I447" s="47">
        <v>-4.5599999999999419</v>
      </c>
      <c r="J447" s="45" t="s">
        <v>18</v>
      </c>
      <c r="K447" s="45" t="s">
        <v>20</v>
      </c>
      <c r="L447" s="17">
        <v>3.05</v>
      </c>
      <c r="M447" s="18" t="s">
        <v>1249</v>
      </c>
      <c r="N447" s="18" t="s">
        <v>1234</v>
      </c>
      <c r="O447" s="4">
        <v>42867</v>
      </c>
    </row>
    <row r="448" spans="1:15">
      <c r="A448" s="7">
        <v>160213</v>
      </c>
      <c r="B448" s="7">
        <v>4.4850000000000003</v>
      </c>
      <c r="C448" s="44" t="s">
        <v>1248</v>
      </c>
      <c r="D448" s="45">
        <v>0</v>
      </c>
      <c r="E448" s="46">
        <v>9.2958904109589042</v>
      </c>
      <c r="F448" s="47">
        <v>4.4457000000000004</v>
      </c>
      <c r="G448" s="47">
        <v>3.9299999999999891</v>
      </c>
      <c r="H448" s="47">
        <v>4.4912999999999998</v>
      </c>
      <c r="I448" s="47">
        <v>-4.5599999999999419</v>
      </c>
      <c r="J448" s="45" t="s">
        <v>18</v>
      </c>
      <c r="K448" s="45" t="s">
        <v>20</v>
      </c>
      <c r="L448" s="17">
        <v>3.05</v>
      </c>
      <c r="M448" s="18" t="s">
        <v>1249</v>
      </c>
      <c r="N448" s="18" t="s">
        <v>1234</v>
      </c>
      <c r="O448" s="4">
        <v>42867</v>
      </c>
    </row>
    <row r="449" spans="1:15">
      <c r="A449" s="7">
        <v>160213</v>
      </c>
      <c r="B449" s="7">
        <v>4.4850000000000003</v>
      </c>
      <c r="C449" s="44" t="s">
        <v>1248</v>
      </c>
      <c r="D449" s="45">
        <v>0</v>
      </c>
      <c r="E449" s="46">
        <v>9.2958904109589042</v>
      </c>
      <c r="F449" s="47">
        <v>4.4457000000000004</v>
      </c>
      <c r="G449" s="47">
        <v>3.9299999999999891</v>
      </c>
      <c r="H449" s="47">
        <v>4.4912999999999998</v>
      </c>
      <c r="I449" s="47">
        <v>-4.5599999999999419</v>
      </c>
      <c r="J449" s="45" t="s">
        <v>18</v>
      </c>
      <c r="K449" s="45" t="s">
        <v>20</v>
      </c>
      <c r="L449" s="17">
        <v>3.05</v>
      </c>
      <c r="M449" s="18" t="s">
        <v>1249</v>
      </c>
      <c r="N449" s="18" t="s">
        <v>1234</v>
      </c>
      <c r="O449" s="4">
        <v>42867</v>
      </c>
    </row>
    <row r="450" spans="1:15">
      <c r="A450" s="7">
        <v>160213</v>
      </c>
      <c r="B450" s="7">
        <v>4.4850000000000003</v>
      </c>
      <c r="C450" s="44" t="s">
        <v>1248</v>
      </c>
      <c r="D450" s="45">
        <v>0</v>
      </c>
      <c r="E450" s="46">
        <v>9.2958904109589042</v>
      </c>
      <c r="F450" s="47">
        <v>4.4457000000000004</v>
      </c>
      <c r="G450" s="47">
        <v>3.9299999999999891</v>
      </c>
      <c r="H450" s="47">
        <v>4.4912999999999998</v>
      </c>
      <c r="I450" s="47">
        <v>-4.5599999999999419</v>
      </c>
      <c r="J450" s="45" t="s">
        <v>18</v>
      </c>
      <c r="K450" s="45" t="s">
        <v>20</v>
      </c>
      <c r="L450" s="17">
        <v>3.05</v>
      </c>
      <c r="M450" s="18" t="s">
        <v>1249</v>
      </c>
      <c r="N450" s="18" t="s">
        <v>1234</v>
      </c>
      <c r="O450" s="4">
        <v>42867</v>
      </c>
    </row>
    <row r="451" spans="1:15">
      <c r="A451" s="7">
        <v>160213</v>
      </c>
      <c r="B451" s="7">
        <v>4.4850000000000003</v>
      </c>
      <c r="C451" s="44" t="s">
        <v>1248</v>
      </c>
      <c r="D451" s="45">
        <v>0</v>
      </c>
      <c r="E451" s="46">
        <v>9.2958904109589042</v>
      </c>
      <c r="F451" s="47">
        <v>4.4457000000000004</v>
      </c>
      <c r="G451" s="47">
        <v>3.9299999999999891</v>
      </c>
      <c r="H451" s="47">
        <v>4.4912999999999998</v>
      </c>
      <c r="I451" s="47">
        <v>-4.5599999999999419</v>
      </c>
      <c r="J451" s="45" t="s">
        <v>18</v>
      </c>
      <c r="K451" s="45" t="s">
        <v>20</v>
      </c>
      <c r="L451" s="17">
        <v>3.05</v>
      </c>
      <c r="M451" s="18" t="s">
        <v>1249</v>
      </c>
      <c r="N451" s="18" t="s">
        <v>1234</v>
      </c>
      <c r="O451" s="4">
        <v>42867</v>
      </c>
    </row>
    <row r="452" spans="1:15">
      <c r="A452" s="7">
        <v>160213</v>
      </c>
      <c r="B452" s="7">
        <v>4.4850000000000003</v>
      </c>
      <c r="C452" s="44" t="s">
        <v>1248</v>
      </c>
      <c r="D452" s="45">
        <v>0</v>
      </c>
      <c r="E452" s="46">
        <v>9.2958904109589042</v>
      </c>
      <c r="F452" s="47">
        <v>4.4457000000000004</v>
      </c>
      <c r="G452" s="47">
        <v>3.9299999999999891</v>
      </c>
      <c r="H452" s="47">
        <v>4.4912999999999998</v>
      </c>
      <c r="I452" s="47">
        <v>-4.5599999999999419</v>
      </c>
      <c r="J452" s="45" t="s">
        <v>18</v>
      </c>
      <c r="K452" s="45" t="s">
        <v>20</v>
      </c>
      <c r="L452" s="17">
        <v>3.05</v>
      </c>
      <c r="M452" s="18" t="s">
        <v>1249</v>
      </c>
      <c r="N452" s="18" t="s">
        <v>1234</v>
      </c>
      <c r="O452" s="4">
        <v>42867</v>
      </c>
    </row>
    <row r="453" spans="1:15">
      <c r="A453" s="7">
        <v>160213</v>
      </c>
      <c r="B453" s="7">
        <v>4.4850000000000003</v>
      </c>
      <c r="C453" s="44" t="s">
        <v>1248</v>
      </c>
      <c r="D453" s="45">
        <v>0</v>
      </c>
      <c r="E453" s="46">
        <v>9.2958904109589042</v>
      </c>
      <c r="F453" s="47">
        <v>4.4457000000000004</v>
      </c>
      <c r="G453" s="47">
        <v>3.9299999999999891</v>
      </c>
      <c r="H453" s="47">
        <v>4.4912999999999998</v>
      </c>
      <c r="I453" s="47">
        <v>-4.5599999999999419</v>
      </c>
      <c r="J453" s="45" t="s">
        <v>18</v>
      </c>
      <c r="K453" s="45" t="s">
        <v>20</v>
      </c>
      <c r="L453" s="17">
        <v>3.05</v>
      </c>
      <c r="M453" s="18" t="s">
        <v>1249</v>
      </c>
      <c r="N453" s="18" t="s">
        <v>1234</v>
      </c>
      <c r="O453" s="4">
        <v>42867</v>
      </c>
    </row>
    <row r="454" spans="1:15">
      <c r="A454" s="7">
        <v>170403</v>
      </c>
      <c r="B454" s="7">
        <v>4.4800000000000004</v>
      </c>
      <c r="C454" s="44" t="s">
        <v>1999</v>
      </c>
      <c r="D454" s="45">
        <v>0</v>
      </c>
      <c r="E454" s="46">
        <v>4.6602739726027398</v>
      </c>
      <c r="F454" s="47">
        <v>4.4786999999999999</v>
      </c>
      <c r="G454" s="47">
        <v>0.1300000000000523</v>
      </c>
      <c r="H454" s="47">
        <v>4.5202999999999998</v>
      </c>
      <c r="I454" s="47">
        <v>-4.1599999999999859</v>
      </c>
      <c r="J454" s="45" t="s">
        <v>18</v>
      </c>
      <c r="K454" s="45" t="s">
        <v>20</v>
      </c>
      <c r="L454" s="17">
        <v>3.7</v>
      </c>
      <c r="M454" s="18" t="s">
        <v>1888</v>
      </c>
      <c r="N454" s="18" t="s">
        <v>1855</v>
      </c>
      <c r="O454" s="4">
        <v>42867</v>
      </c>
    </row>
    <row r="455" spans="1:15">
      <c r="A455" s="7">
        <v>170403</v>
      </c>
      <c r="B455" s="7">
        <v>4.4800000000000004</v>
      </c>
      <c r="C455" s="44" t="s">
        <v>1999</v>
      </c>
      <c r="D455" s="45">
        <v>0</v>
      </c>
      <c r="E455" s="46">
        <v>4.6602739726027398</v>
      </c>
      <c r="F455" s="47">
        <v>4.4786999999999999</v>
      </c>
      <c r="G455" s="47">
        <v>0.1300000000000523</v>
      </c>
      <c r="H455" s="47">
        <v>4.5202999999999998</v>
      </c>
      <c r="I455" s="47">
        <v>-4.1599999999999859</v>
      </c>
      <c r="J455" s="45" t="s">
        <v>18</v>
      </c>
      <c r="K455" s="45" t="s">
        <v>20</v>
      </c>
      <c r="L455" s="17">
        <v>3.7</v>
      </c>
      <c r="M455" s="18" t="s">
        <v>1888</v>
      </c>
      <c r="N455" s="18" t="s">
        <v>1855</v>
      </c>
      <c r="O455" s="4">
        <v>42867</v>
      </c>
    </row>
    <row r="456" spans="1:15">
      <c r="A456" s="7">
        <v>170403</v>
      </c>
      <c r="B456" s="7">
        <v>4.4800000000000004</v>
      </c>
      <c r="C456" s="44" t="s">
        <v>1999</v>
      </c>
      <c r="D456" s="45">
        <v>0</v>
      </c>
      <c r="E456" s="46">
        <v>4.6602739726027398</v>
      </c>
      <c r="F456" s="47">
        <v>4.4786999999999999</v>
      </c>
      <c r="G456" s="47">
        <v>0.1300000000000523</v>
      </c>
      <c r="H456" s="47">
        <v>4.5202999999999998</v>
      </c>
      <c r="I456" s="47">
        <v>-4.1599999999999859</v>
      </c>
      <c r="J456" s="45" t="s">
        <v>18</v>
      </c>
      <c r="K456" s="45" t="s">
        <v>20</v>
      </c>
      <c r="L456" s="17">
        <v>3.7</v>
      </c>
      <c r="M456" s="18" t="s">
        <v>1888</v>
      </c>
      <c r="N456" s="18" t="s">
        <v>1855</v>
      </c>
      <c r="O456" s="4">
        <v>42867</v>
      </c>
    </row>
    <row r="457" spans="1:15">
      <c r="A457" s="7">
        <v>170403</v>
      </c>
      <c r="B457" s="7">
        <v>4.4800000000000004</v>
      </c>
      <c r="C457" s="44" t="s">
        <v>1999</v>
      </c>
      <c r="D457" s="45">
        <v>0</v>
      </c>
      <c r="E457" s="46">
        <v>4.6602739726027398</v>
      </c>
      <c r="F457" s="47">
        <v>4.4786999999999999</v>
      </c>
      <c r="G457" s="47">
        <v>0.1300000000000523</v>
      </c>
      <c r="H457" s="47">
        <v>4.5202999999999998</v>
      </c>
      <c r="I457" s="47">
        <v>-4.1599999999999859</v>
      </c>
      <c r="J457" s="45" t="s">
        <v>18</v>
      </c>
      <c r="K457" s="45" t="s">
        <v>20</v>
      </c>
      <c r="L457" s="17">
        <v>3.7</v>
      </c>
      <c r="M457" s="18" t="s">
        <v>1888</v>
      </c>
      <c r="N457" s="18" t="s">
        <v>1855</v>
      </c>
      <c r="O457" s="4">
        <v>42867</v>
      </c>
    </row>
    <row r="458" spans="1:15">
      <c r="A458" s="7">
        <v>170304</v>
      </c>
      <c r="B458" s="7">
        <v>4.4800000000000004</v>
      </c>
      <c r="C458" s="44" t="s">
        <v>2584</v>
      </c>
      <c r="D458" s="45">
        <v>0</v>
      </c>
      <c r="E458" s="46">
        <v>4.86027397260274</v>
      </c>
      <c r="F458" s="47">
        <v>4.5008999999999997</v>
      </c>
      <c r="G458" s="47">
        <v>-2.0899999999999253</v>
      </c>
      <c r="H458" s="47">
        <v>4.5218999999999996</v>
      </c>
      <c r="I458" s="47">
        <v>-2.0999999999999908</v>
      </c>
      <c r="J458" s="45" t="s">
        <v>18</v>
      </c>
      <c r="K458" s="45" t="s">
        <v>20</v>
      </c>
      <c r="L458" s="17">
        <v>4.05</v>
      </c>
      <c r="M458" s="18" t="s">
        <v>2467</v>
      </c>
      <c r="N458" s="18" t="s">
        <v>2416</v>
      </c>
      <c r="O458" s="4">
        <v>42867</v>
      </c>
    </row>
    <row r="459" spans="1:15">
      <c r="A459" s="7">
        <v>170304</v>
      </c>
      <c r="B459" s="7">
        <v>4.4800000000000004</v>
      </c>
      <c r="C459" s="44" t="s">
        <v>2584</v>
      </c>
      <c r="D459" s="45">
        <v>0</v>
      </c>
      <c r="E459" s="46">
        <v>4.86027397260274</v>
      </c>
      <c r="F459" s="47">
        <v>4.5008999999999997</v>
      </c>
      <c r="G459" s="47">
        <v>-2.0899999999999253</v>
      </c>
      <c r="H459" s="47">
        <v>4.5218999999999996</v>
      </c>
      <c r="I459" s="47">
        <v>-2.0999999999999908</v>
      </c>
      <c r="J459" s="45" t="s">
        <v>18</v>
      </c>
      <c r="K459" s="45" t="s">
        <v>20</v>
      </c>
      <c r="L459" s="17">
        <v>4.05</v>
      </c>
      <c r="M459" s="18" t="s">
        <v>2467</v>
      </c>
      <c r="N459" s="18" t="s">
        <v>2416</v>
      </c>
      <c r="O459" s="4">
        <v>42867</v>
      </c>
    </row>
    <row r="460" spans="1:15">
      <c r="A460" s="7">
        <v>160213</v>
      </c>
      <c r="B460" s="7">
        <v>4.4800000000000004</v>
      </c>
      <c r="C460" s="44" t="s">
        <v>1248</v>
      </c>
      <c r="D460" s="45">
        <v>0</v>
      </c>
      <c r="E460" s="46">
        <v>9.2958904109589042</v>
      </c>
      <c r="F460" s="47">
        <v>4.4457000000000004</v>
      </c>
      <c r="G460" s="47">
        <v>3.4299999999999997</v>
      </c>
      <c r="H460" s="47">
        <v>4.4912999999999998</v>
      </c>
      <c r="I460" s="47">
        <v>-4.5599999999999419</v>
      </c>
      <c r="J460" s="45" t="s">
        <v>18</v>
      </c>
      <c r="K460" s="45" t="s">
        <v>20</v>
      </c>
      <c r="L460" s="17">
        <v>3.05</v>
      </c>
      <c r="M460" s="18" t="s">
        <v>1249</v>
      </c>
      <c r="N460" s="18" t="s">
        <v>1234</v>
      </c>
      <c r="O460" s="4">
        <v>42867</v>
      </c>
    </row>
    <row r="461" spans="1:15">
      <c r="A461" s="7">
        <v>160213</v>
      </c>
      <c r="B461" s="7">
        <v>4.4800000000000004</v>
      </c>
      <c r="C461" s="44" t="s">
        <v>1248</v>
      </c>
      <c r="D461" s="45">
        <v>0</v>
      </c>
      <c r="E461" s="46">
        <v>9.2958904109589042</v>
      </c>
      <c r="F461" s="47">
        <v>4.4457000000000004</v>
      </c>
      <c r="G461" s="47">
        <v>3.4299999999999997</v>
      </c>
      <c r="H461" s="47">
        <v>4.4912999999999998</v>
      </c>
      <c r="I461" s="47">
        <v>-4.5599999999999419</v>
      </c>
      <c r="J461" s="45" t="s">
        <v>18</v>
      </c>
      <c r="K461" s="45" t="s">
        <v>20</v>
      </c>
      <c r="L461" s="17">
        <v>3.05</v>
      </c>
      <c r="M461" s="18" t="s">
        <v>1249</v>
      </c>
      <c r="N461" s="18" t="s">
        <v>1234</v>
      </c>
      <c r="O461" s="4">
        <v>42867</v>
      </c>
    </row>
    <row r="462" spans="1:15">
      <c r="A462" s="7">
        <v>160213</v>
      </c>
      <c r="B462" s="7">
        <v>4.4800000000000004</v>
      </c>
      <c r="C462" s="44" t="s">
        <v>1248</v>
      </c>
      <c r="D462" s="45">
        <v>0</v>
      </c>
      <c r="E462" s="46">
        <v>9.2958904109589042</v>
      </c>
      <c r="F462" s="47">
        <v>4.4457000000000004</v>
      </c>
      <c r="G462" s="47">
        <v>3.4299999999999997</v>
      </c>
      <c r="H462" s="47">
        <v>4.4912999999999998</v>
      </c>
      <c r="I462" s="47">
        <v>-4.5599999999999419</v>
      </c>
      <c r="J462" s="45" t="s">
        <v>18</v>
      </c>
      <c r="K462" s="45" t="s">
        <v>20</v>
      </c>
      <c r="L462" s="17">
        <v>3.05</v>
      </c>
      <c r="M462" s="18" t="s">
        <v>1249</v>
      </c>
      <c r="N462" s="18" t="s">
        <v>1234</v>
      </c>
      <c r="O462" s="4">
        <v>42867</v>
      </c>
    </row>
    <row r="463" spans="1:15">
      <c r="A463" s="7">
        <v>160213</v>
      </c>
      <c r="B463" s="7">
        <v>4.4800000000000004</v>
      </c>
      <c r="C463" s="44" t="s">
        <v>1248</v>
      </c>
      <c r="D463" s="45">
        <v>0</v>
      </c>
      <c r="E463" s="46">
        <v>9.2958904109589042</v>
      </c>
      <c r="F463" s="47">
        <v>4.4457000000000004</v>
      </c>
      <c r="G463" s="47">
        <v>3.4299999999999997</v>
      </c>
      <c r="H463" s="47">
        <v>4.4912999999999998</v>
      </c>
      <c r="I463" s="47">
        <v>-4.5599999999999419</v>
      </c>
      <c r="J463" s="45" t="s">
        <v>18</v>
      </c>
      <c r="K463" s="45" t="s">
        <v>20</v>
      </c>
      <c r="L463" s="17">
        <v>3.05</v>
      </c>
      <c r="M463" s="18" t="s">
        <v>1249</v>
      </c>
      <c r="N463" s="18" t="s">
        <v>1234</v>
      </c>
      <c r="O463" s="4">
        <v>42867</v>
      </c>
    </row>
    <row r="464" spans="1:15">
      <c r="A464" s="7">
        <v>160213</v>
      </c>
      <c r="B464" s="7">
        <v>4.4800000000000004</v>
      </c>
      <c r="C464" s="44" t="s">
        <v>1248</v>
      </c>
      <c r="D464" s="45">
        <v>0</v>
      </c>
      <c r="E464" s="46">
        <v>9.2958904109589042</v>
      </c>
      <c r="F464" s="47">
        <v>4.4457000000000004</v>
      </c>
      <c r="G464" s="47">
        <v>3.4299999999999997</v>
      </c>
      <c r="H464" s="47">
        <v>4.4912999999999998</v>
      </c>
      <c r="I464" s="47">
        <v>-4.5599999999999419</v>
      </c>
      <c r="J464" s="45" t="s">
        <v>18</v>
      </c>
      <c r="K464" s="45" t="s">
        <v>20</v>
      </c>
      <c r="L464" s="17">
        <v>3.05</v>
      </c>
      <c r="M464" s="18" t="s">
        <v>1249</v>
      </c>
      <c r="N464" s="18" t="s">
        <v>1234</v>
      </c>
      <c r="O464" s="4">
        <v>42867</v>
      </c>
    </row>
    <row r="465" spans="1:15">
      <c r="A465" s="7">
        <v>160213</v>
      </c>
      <c r="B465" s="7">
        <v>4.4800000000000004</v>
      </c>
      <c r="C465" s="44" t="s">
        <v>1248</v>
      </c>
      <c r="D465" s="45">
        <v>0</v>
      </c>
      <c r="E465" s="46">
        <v>9.2958904109589042</v>
      </c>
      <c r="F465" s="47">
        <v>4.4457000000000004</v>
      </c>
      <c r="G465" s="47">
        <v>3.4299999999999997</v>
      </c>
      <c r="H465" s="47">
        <v>4.4912999999999998</v>
      </c>
      <c r="I465" s="47">
        <v>-4.5599999999999419</v>
      </c>
      <c r="J465" s="45" t="s">
        <v>18</v>
      </c>
      <c r="K465" s="45" t="s">
        <v>20</v>
      </c>
      <c r="L465" s="17">
        <v>3.05</v>
      </c>
      <c r="M465" s="18" t="s">
        <v>1249</v>
      </c>
      <c r="N465" s="18" t="s">
        <v>1234</v>
      </c>
      <c r="O465" s="4">
        <v>42867</v>
      </c>
    </row>
    <row r="466" spans="1:15">
      <c r="A466" s="7">
        <v>160213</v>
      </c>
      <c r="B466" s="7">
        <v>4.4800000000000004</v>
      </c>
      <c r="C466" s="44" t="s">
        <v>1248</v>
      </c>
      <c r="D466" s="45">
        <v>0</v>
      </c>
      <c r="E466" s="46">
        <v>9.2958904109589042</v>
      </c>
      <c r="F466" s="47">
        <v>4.4457000000000004</v>
      </c>
      <c r="G466" s="47">
        <v>3.4299999999999997</v>
      </c>
      <c r="H466" s="47">
        <v>4.4912999999999998</v>
      </c>
      <c r="I466" s="47">
        <v>-4.5599999999999419</v>
      </c>
      <c r="J466" s="45" t="s">
        <v>18</v>
      </c>
      <c r="K466" s="45" t="s">
        <v>20</v>
      </c>
      <c r="L466" s="17">
        <v>3.05</v>
      </c>
      <c r="M466" s="18" t="s">
        <v>1249</v>
      </c>
      <c r="N466" s="18" t="s">
        <v>1234</v>
      </c>
      <c r="O466" s="4">
        <v>42867</v>
      </c>
    </row>
    <row r="467" spans="1:15">
      <c r="A467" s="7">
        <v>160213</v>
      </c>
      <c r="B467" s="7">
        <v>4.4800000000000004</v>
      </c>
      <c r="C467" s="44" t="s">
        <v>1248</v>
      </c>
      <c r="D467" s="45">
        <v>0</v>
      </c>
      <c r="E467" s="46">
        <v>9.2958904109589042</v>
      </c>
      <c r="F467" s="47">
        <v>4.4457000000000004</v>
      </c>
      <c r="G467" s="47">
        <v>3.4299999999999997</v>
      </c>
      <c r="H467" s="47">
        <v>4.4912999999999998</v>
      </c>
      <c r="I467" s="47">
        <v>-4.5599999999999419</v>
      </c>
      <c r="J467" s="45" t="s">
        <v>18</v>
      </c>
      <c r="K467" s="45" t="s">
        <v>20</v>
      </c>
      <c r="L467" s="17">
        <v>3.05</v>
      </c>
      <c r="M467" s="18" t="s">
        <v>1249</v>
      </c>
      <c r="N467" s="18" t="s">
        <v>1234</v>
      </c>
      <c r="O467" s="4">
        <v>42867</v>
      </c>
    </row>
    <row r="468" spans="1:15">
      <c r="A468" s="7">
        <v>160213</v>
      </c>
      <c r="B468" s="7">
        <v>4.4800000000000004</v>
      </c>
      <c r="C468" s="44" t="s">
        <v>1248</v>
      </c>
      <c r="D468" s="45">
        <v>0</v>
      </c>
      <c r="E468" s="46">
        <v>9.2958904109589042</v>
      </c>
      <c r="F468" s="47">
        <v>4.4457000000000004</v>
      </c>
      <c r="G468" s="47">
        <v>3.4299999999999997</v>
      </c>
      <c r="H468" s="47">
        <v>4.4912999999999998</v>
      </c>
      <c r="I468" s="47">
        <v>-4.5599999999999419</v>
      </c>
      <c r="J468" s="45" t="s">
        <v>18</v>
      </c>
      <c r="K468" s="45" t="s">
        <v>20</v>
      </c>
      <c r="L468" s="17">
        <v>3.05</v>
      </c>
      <c r="M468" s="18" t="s">
        <v>1249</v>
      </c>
      <c r="N468" s="18" t="s">
        <v>1234</v>
      </c>
      <c r="O468" s="4">
        <v>42867</v>
      </c>
    </row>
    <row r="469" spans="1:15">
      <c r="A469" s="7">
        <v>160213</v>
      </c>
      <c r="B469" s="7">
        <v>4.4800000000000004</v>
      </c>
      <c r="C469" s="44" t="s">
        <v>1248</v>
      </c>
      <c r="D469" s="45">
        <v>0</v>
      </c>
      <c r="E469" s="46">
        <v>9.2958904109589042</v>
      </c>
      <c r="F469" s="47">
        <v>4.4457000000000004</v>
      </c>
      <c r="G469" s="47">
        <v>3.4299999999999997</v>
      </c>
      <c r="H469" s="47">
        <v>4.4912999999999998</v>
      </c>
      <c r="I469" s="47">
        <v>-4.5599999999999419</v>
      </c>
      <c r="J469" s="45" t="s">
        <v>18</v>
      </c>
      <c r="K469" s="45" t="s">
        <v>20</v>
      </c>
      <c r="L469" s="17">
        <v>3.05</v>
      </c>
      <c r="M469" s="18" t="s">
        <v>1249</v>
      </c>
      <c r="N469" s="18" t="s">
        <v>1234</v>
      </c>
      <c r="O469" s="4">
        <v>42867</v>
      </c>
    </row>
    <row r="470" spans="1:15">
      <c r="A470" s="7">
        <v>160213</v>
      </c>
      <c r="B470" s="7">
        <v>4.4798999999999998</v>
      </c>
      <c r="C470" s="44" t="s">
        <v>1248</v>
      </c>
      <c r="D470" s="45">
        <v>0</v>
      </c>
      <c r="E470" s="46">
        <v>9.2958904109589042</v>
      </c>
      <c r="F470" s="47">
        <v>4.4457000000000004</v>
      </c>
      <c r="G470" s="47">
        <v>3.4199999999999342</v>
      </c>
      <c r="H470" s="47">
        <v>4.4912999999999998</v>
      </c>
      <c r="I470" s="47">
        <v>-4.5599999999999419</v>
      </c>
      <c r="J470" s="45" t="s">
        <v>18</v>
      </c>
      <c r="K470" s="45" t="s">
        <v>20</v>
      </c>
      <c r="L470" s="17">
        <v>3.05</v>
      </c>
      <c r="M470" s="18" t="s">
        <v>1249</v>
      </c>
      <c r="N470" s="18" t="s">
        <v>1234</v>
      </c>
      <c r="O470" s="4">
        <v>42867</v>
      </c>
    </row>
    <row r="471" spans="1:15">
      <c r="A471" s="7">
        <v>160213</v>
      </c>
      <c r="B471" s="7">
        <v>4.4775</v>
      </c>
      <c r="C471" s="44" t="s">
        <v>1248</v>
      </c>
      <c r="D471" s="45">
        <v>0</v>
      </c>
      <c r="E471" s="46">
        <v>9.2958904109589042</v>
      </c>
      <c r="F471" s="47">
        <v>4.4457000000000004</v>
      </c>
      <c r="G471" s="47">
        <v>3.1799999999999606</v>
      </c>
      <c r="H471" s="47">
        <v>4.4912999999999998</v>
      </c>
      <c r="I471" s="47">
        <v>-4.5599999999999419</v>
      </c>
      <c r="J471" s="45" t="s">
        <v>18</v>
      </c>
      <c r="K471" s="45" t="s">
        <v>20</v>
      </c>
      <c r="L471" s="17">
        <v>3.05</v>
      </c>
      <c r="M471" s="18" t="s">
        <v>1249</v>
      </c>
      <c r="N471" s="18" t="s">
        <v>1234</v>
      </c>
      <c r="O471" s="4">
        <v>42867</v>
      </c>
    </row>
    <row r="472" spans="1:15">
      <c r="A472" s="7">
        <v>160213</v>
      </c>
      <c r="B472" s="7">
        <v>4.4775</v>
      </c>
      <c r="C472" s="44" t="s">
        <v>1248</v>
      </c>
      <c r="D472" s="45">
        <v>0</v>
      </c>
      <c r="E472" s="46">
        <v>9.2958904109589042</v>
      </c>
      <c r="F472" s="47">
        <v>4.4457000000000004</v>
      </c>
      <c r="G472" s="47">
        <v>3.1799999999999606</v>
      </c>
      <c r="H472" s="47">
        <v>4.4912999999999998</v>
      </c>
      <c r="I472" s="47">
        <v>-4.5599999999999419</v>
      </c>
      <c r="J472" s="45" t="s">
        <v>18</v>
      </c>
      <c r="K472" s="45" t="s">
        <v>20</v>
      </c>
      <c r="L472" s="17">
        <v>3.05</v>
      </c>
      <c r="M472" s="18" t="s">
        <v>1249</v>
      </c>
      <c r="N472" s="18" t="s">
        <v>1234</v>
      </c>
      <c r="O472" s="4">
        <v>42867</v>
      </c>
    </row>
    <row r="473" spans="1:15">
      <c r="A473" s="7">
        <v>160213</v>
      </c>
      <c r="B473" s="7">
        <v>4.4749999999999996</v>
      </c>
      <c r="C473" s="44" t="s">
        <v>1248</v>
      </c>
      <c r="D473" s="45">
        <v>0</v>
      </c>
      <c r="E473" s="46">
        <v>9.2958904109589042</v>
      </c>
      <c r="F473" s="47">
        <v>4.4457000000000004</v>
      </c>
      <c r="G473" s="47">
        <v>2.9299999999999216</v>
      </c>
      <c r="H473" s="47">
        <v>4.4912999999999998</v>
      </c>
      <c r="I473" s="47">
        <v>-4.5599999999999419</v>
      </c>
      <c r="J473" s="45" t="s">
        <v>18</v>
      </c>
      <c r="K473" s="45" t="s">
        <v>20</v>
      </c>
      <c r="L473" s="17">
        <v>3.05</v>
      </c>
      <c r="M473" s="18" t="s">
        <v>1249</v>
      </c>
      <c r="N473" s="18" t="s">
        <v>1234</v>
      </c>
      <c r="O473" s="4">
        <v>42867</v>
      </c>
    </row>
    <row r="474" spans="1:15">
      <c r="A474" s="7">
        <v>160213</v>
      </c>
      <c r="B474" s="7">
        <v>4.4749999999999996</v>
      </c>
      <c r="C474" s="44" t="s">
        <v>1248</v>
      </c>
      <c r="D474" s="45">
        <v>0</v>
      </c>
      <c r="E474" s="46">
        <v>9.2958904109589042</v>
      </c>
      <c r="F474" s="47">
        <v>4.4457000000000004</v>
      </c>
      <c r="G474" s="47">
        <v>2.9299999999999216</v>
      </c>
      <c r="H474" s="47">
        <v>4.4912999999999998</v>
      </c>
      <c r="I474" s="47">
        <v>-4.5599999999999419</v>
      </c>
      <c r="J474" s="45" t="s">
        <v>18</v>
      </c>
      <c r="K474" s="45" t="s">
        <v>20</v>
      </c>
      <c r="L474" s="17">
        <v>3.05</v>
      </c>
      <c r="M474" s="18" t="s">
        <v>1249</v>
      </c>
      <c r="N474" s="18" t="s">
        <v>1234</v>
      </c>
      <c r="O474" s="4">
        <v>42867</v>
      </c>
    </row>
    <row r="475" spans="1:15">
      <c r="A475" s="7">
        <v>160213</v>
      </c>
      <c r="B475" s="7">
        <v>4.4749999999999996</v>
      </c>
      <c r="C475" s="44" t="s">
        <v>1248</v>
      </c>
      <c r="D475" s="45">
        <v>0</v>
      </c>
      <c r="E475" s="46">
        <v>9.2958904109589042</v>
      </c>
      <c r="F475" s="47">
        <v>4.4457000000000004</v>
      </c>
      <c r="G475" s="47">
        <v>2.9299999999999216</v>
      </c>
      <c r="H475" s="47">
        <v>4.4912999999999998</v>
      </c>
      <c r="I475" s="47">
        <v>-4.5599999999999419</v>
      </c>
      <c r="J475" s="45" t="s">
        <v>18</v>
      </c>
      <c r="K475" s="45" t="s">
        <v>20</v>
      </c>
      <c r="L475" s="17">
        <v>3.05</v>
      </c>
      <c r="M475" s="18" t="s">
        <v>1249</v>
      </c>
      <c r="N475" s="18" t="s">
        <v>1234</v>
      </c>
      <c r="O475" s="4">
        <v>42867</v>
      </c>
    </row>
    <row r="476" spans="1:15">
      <c r="A476" s="7">
        <v>160213</v>
      </c>
      <c r="B476" s="7">
        <v>4.4749999999999996</v>
      </c>
      <c r="C476" s="44" t="s">
        <v>1248</v>
      </c>
      <c r="D476" s="45">
        <v>0</v>
      </c>
      <c r="E476" s="46">
        <v>9.2958904109589042</v>
      </c>
      <c r="F476" s="47">
        <v>4.4457000000000004</v>
      </c>
      <c r="G476" s="47">
        <v>2.9299999999999216</v>
      </c>
      <c r="H476" s="47">
        <v>4.4912999999999998</v>
      </c>
      <c r="I476" s="47">
        <v>-4.5599999999999419</v>
      </c>
      <c r="J476" s="45" t="s">
        <v>18</v>
      </c>
      <c r="K476" s="45" t="s">
        <v>20</v>
      </c>
      <c r="L476" s="17">
        <v>3.05</v>
      </c>
      <c r="M476" s="18" t="s">
        <v>1249</v>
      </c>
      <c r="N476" s="18" t="s">
        <v>1234</v>
      </c>
      <c r="O476" s="4">
        <v>42867</v>
      </c>
    </row>
    <row r="477" spans="1:15">
      <c r="A477" s="7">
        <v>160213</v>
      </c>
      <c r="B477" s="7">
        <v>4.4749999999999996</v>
      </c>
      <c r="C477" s="44" t="s">
        <v>1248</v>
      </c>
      <c r="D477" s="45">
        <v>0</v>
      </c>
      <c r="E477" s="46">
        <v>9.2958904109589042</v>
      </c>
      <c r="F477" s="47">
        <v>4.4457000000000004</v>
      </c>
      <c r="G477" s="47">
        <v>2.9299999999999216</v>
      </c>
      <c r="H477" s="47">
        <v>4.4912999999999998</v>
      </c>
      <c r="I477" s="47">
        <v>-4.5599999999999419</v>
      </c>
      <c r="J477" s="45" t="s">
        <v>18</v>
      </c>
      <c r="K477" s="45" t="s">
        <v>20</v>
      </c>
      <c r="L477" s="17">
        <v>3.05</v>
      </c>
      <c r="M477" s="18" t="s">
        <v>1249</v>
      </c>
      <c r="N477" s="18" t="s">
        <v>1234</v>
      </c>
      <c r="O477" s="4">
        <v>42867</v>
      </c>
    </row>
    <row r="478" spans="1:15">
      <c r="A478" s="7">
        <v>160213</v>
      </c>
      <c r="B478" s="7">
        <v>4.4749999999999996</v>
      </c>
      <c r="C478" s="44" t="s">
        <v>1248</v>
      </c>
      <c r="D478" s="45">
        <v>0</v>
      </c>
      <c r="E478" s="46">
        <v>9.2958904109589042</v>
      </c>
      <c r="F478" s="47">
        <v>4.4457000000000004</v>
      </c>
      <c r="G478" s="47">
        <v>2.9299999999999216</v>
      </c>
      <c r="H478" s="47">
        <v>4.4912999999999998</v>
      </c>
      <c r="I478" s="47">
        <v>-4.5599999999999419</v>
      </c>
      <c r="J478" s="45" t="s">
        <v>18</v>
      </c>
      <c r="K478" s="45" t="s">
        <v>20</v>
      </c>
      <c r="L478" s="17">
        <v>3.05</v>
      </c>
      <c r="M478" s="18" t="s">
        <v>1249</v>
      </c>
      <c r="N478" s="18" t="s">
        <v>1234</v>
      </c>
      <c r="O478" s="4">
        <v>42867</v>
      </c>
    </row>
    <row r="479" spans="1:15">
      <c r="A479" s="7">
        <v>160213</v>
      </c>
      <c r="B479" s="7">
        <v>4.4749999999999996</v>
      </c>
      <c r="C479" s="44" t="s">
        <v>1248</v>
      </c>
      <c r="D479" s="45">
        <v>0</v>
      </c>
      <c r="E479" s="46">
        <v>9.2958904109589042</v>
      </c>
      <c r="F479" s="47">
        <v>4.4457000000000004</v>
      </c>
      <c r="G479" s="47">
        <v>2.9299999999999216</v>
      </c>
      <c r="H479" s="47">
        <v>4.4912999999999998</v>
      </c>
      <c r="I479" s="47">
        <v>-4.5599999999999419</v>
      </c>
      <c r="J479" s="45" t="s">
        <v>18</v>
      </c>
      <c r="K479" s="45" t="s">
        <v>20</v>
      </c>
      <c r="L479" s="17">
        <v>3.05</v>
      </c>
      <c r="M479" s="18" t="s">
        <v>1249</v>
      </c>
      <c r="N479" s="18" t="s">
        <v>1234</v>
      </c>
      <c r="O479" s="4">
        <v>42867</v>
      </c>
    </row>
    <row r="480" spans="1:15">
      <c r="A480" s="7">
        <v>160213</v>
      </c>
      <c r="B480" s="7">
        <v>4.4749999999999996</v>
      </c>
      <c r="C480" s="44" t="s">
        <v>1248</v>
      </c>
      <c r="D480" s="45">
        <v>0</v>
      </c>
      <c r="E480" s="46">
        <v>9.2958904109589042</v>
      </c>
      <c r="F480" s="47">
        <v>4.4457000000000004</v>
      </c>
      <c r="G480" s="47">
        <v>2.9299999999999216</v>
      </c>
      <c r="H480" s="47">
        <v>4.4912999999999998</v>
      </c>
      <c r="I480" s="47">
        <v>-4.5599999999999419</v>
      </c>
      <c r="J480" s="45" t="s">
        <v>18</v>
      </c>
      <c r="K480" s="45" t="s">
        <v>20</v>
      </c>
      <c r="L480" s="17">
        <v>3.05</v>
      </c>
      <c r="M480" s="18" t="s">
        <v>1249</v>
      </c>
      <c r="N480" s="18" t="s">
        <v>1234</v>
      </c>
      <c r="O480" s="4">
        <v>42867</v>
      </c>
    </row>
    <row r="481" spans="1:15">
      <c r="A481" s="7">
        <v>160213</v>
      </c>
      <c r="B481" s="7">
        <v>4.4749999999999996</v>
      </c>
      <c r="C481" s="44" t="s">
        <v>1248</v>
      </c>
      <c r="D481" s="45">
        <v>0</v>
      </c>
      <c r="E481" s="46">
        <v>9.2958904109589042</v>
      </c>
      <c r="F481" s="47">
        <v>4.4457000000000004</v>
      </c>
      <c r="G481" s="47">
        <v>2.9299999999999216</v>
      </c>
      <c r="H481" s="47">
        <v>4.4912999999999998</v>
      </c>
      <c r="I481" s="47">
        <v>-4.5599999999999419</v>
      </c>
      <c r="J481" s="45" t="s">
        <v>18</v>
      </c>
      <c r="K481" s="45" t="s">
        <v>20</v>
      </c>
      <c r="L481" s="17">
        <v>3.05</v>
      </c>
      <c r="M481" s="18" t="s">
        <v>1249</v>
      </c>
      <c r="N481" s="18" t="s">
        <v>1234</v>
      </c>
      <c r="O481" s="4">
        <v>42867</v>
      </c>
    </row>
    <row r="482" spans="1:15">
      <c r="A482" s="7">
        <v>160213</v>
      </c>
      <c r="B482" s="7">
        <v>4.4749999999999996</v>
      </c>
      <c r="C482" s="44" t="s">
        <v>1248</v>
      </c>
      <c r="D482" s="45">
        <v>0</v>
      </c>
      <c r="E482" s="46">
        <v>9.2958904109589042</v>
      </c>
      <c r="F482" s="47">
        <v>4.4457000000000004</v>
      </c>
      <c r="G482" s="47">
        <v>2.9299999999999216</v>
      </c>
      <c r="H482" s="47">
        <v>4.4912999999999998</v>
      </c>
      <c r="I482" s="47">
        <v>-4.5599999999999419</v>
      </c>
      <c r="J482" s="45" t="s">
        <v>18</v>
      </c>
      <c r="K482" s="45" t="s">
        <v>20</v>
      </c>
      <c r="L482" s="17">
        <v>3.05</v>
      </c>
      <c r="M482" s="18" t="s">
        <v>1249</v>
      </c>
      <c r="N482" s="18" t="s">
        <v>1234</v>
      </c>
      <c r="O482" s="4">
        <v>42867</v>
      </c>
    </row>
    <row r="483" spans="1:15">
      <c r="A483" s="7">
        <v>160213</v>
      </c>
      <c r="B483" s="7">
        <v>4.4749999999999996</v>
      </c>
      <c r="C483" s="44" t="s">
        <v>1248</v>
      </c>
      <c r="D483" s="45">
        <v>0</v>
      </c>
      <c r="E483" s="46">
        <v>9.2958904109589042</v>
      </c>
      <c r="F483" s="47">
        <v>4.4457000000000004</v>
      </c>
      <c r="G483" s="47">
        <v>2.9299999999999216</v>
      </c>
      <c r="H483" s="47">
        <v>4.4912999999999998</v>
      </c>
      <c r="I483" s="47">
        <v>-4.5599999999999419</v>
      </c>
      <c r="J483" s="45" t="s">
        <v>18</v>
      </c>
      <c r="K483" s="45" t="s">
        <v>20</v>
      </c>
      <c r="L483" s="17">
        <v>3.05</v>
      </c>
      <c r="M483" s="18" t="s">
        <v>1249</v>
      </c>
      <c r="N483" s="18" t="s">
        <v>1234</v>
      </c>
      <c r="O483" s="4">
        <v>42867</v>
      </c>
    </row>
    <row r="484" spans="1:15">
      <c r="A484" s="7">
        <v>160213</v>
      </c>
      <c r="B484" s="7">
        <v>4.4749999999999996</v>
      </c>
      <c r="C484" s="44" t="s">
        <v>1248</v>
      </c>
      <c r="D484" s="45">
        <v>0</v>
      </c>
      <c r="E484" s="46">
        <v>9.2958904109589042</v>
      </c>
      <c r="F484" s="47">
        <v>4.4457000000000004</v>
      </c>
      <c r="G484" s="47">
        <v>2.9299999999999216</v>
      </c>
      <c r="H484" s="47">
        <v>4.4912999999999998</v>
      </c>
      <c r="I484" s="47">
        <v>-4.5599999999999419</v>
      </c>
      <c r="J484" s="45" t="s">
        <v>18</v>
      </c>
      <c r="K484" s="45" t="s">
        <v>20</v>
      </c>
      <c r="L484" s="17">
        <v>3.05</v>
      </c>
      <c r="M484" s="18" t="s">
        <v>1249</v>
      </c>
      <c r="N484" s="18" t="s">
        <v>1234</v>
      </c>
      <c r="O484" s="4">
        <v>42867</v>
      </c>
    </row>
    <row r="485" spans="1:15">
      <c r="A485" s="7">
        <v>160213</v>
      </c>
      <c r="B485" s="7">
        <v>4.4749999999999996</v>
      </c>
      <c r="C485" s="44" t="s">
        <v>1248</v>
      </c>
      <c r="D485" s="45">
        <v>0</v>
      </c>
      <c r="E485" s="46">
        <v>9.2958904109589042</v>
      </c>
      <c r="F485" s="47">
        <v>4.4457000000000004</v>
      </c>
      <c r="G485" s="47">
        <v>2.9299999999999216</v>
      </c>
      <c r="H485" s="47">
        <v>4.4912999999999998</v>
      </c>
      <c r="I485" s="47">
        <v>-4.5599999999999419</v>
      </c>
      <c r="J485" s="45" t="s">
        <v>18</v>
      </c>
      <c r="K485" s="45" t="s">
        <v>20</v>
      </c>
      <c r="L485" s="17">
        <v>3.05</v>
      </c>
      <c r="M485" s="18" t="s">
        <v>1249</v>
      </c>
      <c r="N485" s="18" t="s">
        <v>1234</v>
      </c>
      <c r="O485" s="4">
        <v>42867</v>
      </c>
    </row>
    <row r="486" spans="1:15">
      <c r="A486" s="7">
        <v>160213</v>
      </c>
      <c r="B486" s="7">
        <v>4.4749999999999996</v>
      </c>
      <c r="C486" s="44" t="s">
        <v>1248</v>
      </c>
      <c r="D486" s="45">
        <v>0</v>
      </c>
      <c r="E486" s="46">
        <v>9.2958904109589042</v>
      </c>
      <c r="F486" s="47">
        <v>4.4457000000000004</v>
      </c>
      <c r="G486" s="47">
        <v>2.9299999999999216</v>
      </c>
      <c r="H486" s="47">
        <v>4.4912999999999998</v>
      </c>
      <c r="I486" s="47">
        <v>-4.5599999999999419</v>
      </c>
      <c r="J486" s="45" t="s">
        <v>18</v>
      </c>
      <c r="K486" s="45" t="s">
        <v>20</v>
      </c>
      <c r="L486" s="17">
        <v>3.05</v>
      </c>
      <c r="M486" s="18" t="s">
        <v>1249</v>
      </c>
      <c r="N486" s="18" t="s">
        <v>1234</v>
      </c>
      <c r="O486" s="4">
        <v>42867</v>
      </c>
    </row>
    <row r="487" spans="1:15">
      <c r="A487" s="7">
        <v>160213</v>
      </c>
      <c r="B487" s="7">
        <v>4.4749999999999996</v>
      </c>
      <c r="C487" s="44" t="s">
        <v>1248</v>
      </c>
      <c r="D487" s="45">
        <v>0</v>
      </c>
      <c r="E487" s="46">
        <v>9.2958904109589042</v>
      </c>
      <c r="F487" s="47">
        <v>4.4457000000000004</v>
      </c>
      <c r="G487" s="47">
        <v>2.9299999999999216</v>
      </c>
      <c r="H487" s="47">
        <v>4.4912999999999998</v>
      </c>
      <c r="I487" s="47">
        <v>-4.5599999999999419</v>
      </c>
      <c r="J487" s="45" t="s">
        <v>18</v>
      </c>
      <c r="K487" s="45" t="s">
        <v>20</v>
      </c>
      <c r="L487" s="17">
        <v>3.05</v>
      </c>
      <c r="M487" s="18" t="s">
        <v>1249</v>
      </c>
      <c r="N487" s="18" t="s">
        <v>1234</v>
      </c>
      <c r="O487" s="4">
        <v>42867</v>
      </c>
    </row>
    <row r="488" spans="1:15">
      <c r="A488" s="7">
        <v>160213</v>
      </c>
      <c r="B488" s="7">
        <v>4.4749999999999996</v>
      </c>
      <c r="C488" s="44" t="s">
        <v>1248</v>
      </c>
      <c r="D488" s="45">
        <v>0</v>
      </c>
      <c r="E488" s="46">
        <v>9.2958904109589042</v>
      </c>
      <c r="F488" s="47">
        <v>4.4457000000000004</v>
      </c>
      <c r="G488" s="47">
        <v>2.9299999999999216</v>
      </c>
      <c r="H488" s="47">
        <v>4.4912999999999998</v>
      </c>
      <c r="I488" s="47">
        <v>-4.5599999999999419</v>
      </c>
      <c r="J488" s="45" t="s">
        <v>18</v>
      </c>
      <c r="K488" s="45" t="s">
        <v>20</v>
      </c>
      <c r="L488" s="17">
        <v>3.05</v>
      </c>
      <c r="M488" s="18" t="s">
        <v>1249</v>
      </c>
      <c r="N488" s="18" t="s">
        <v>1234</v>
      </c>
      <c r="O488" s="4">
        <v>42867</v>
      </c>
    </row>
    <row r="489" spans="1:15">
      <c r="A489" s="7">
        <v>160213</v>
      </c>
      <c r="B489" s="7">
        <v>4.4749999999999996</v>
      </c>
      <c r="C489" s="44" t="s">
        <v>1248</v>
      </c>
      <c r="D489" s="45">
        <v>0</v>
      </c>
      <c r="E489" s="46">
        <v>9.2958904109589042</v>
      </c>
      <c r="F489" s="47">
        <v>4.4457000000000004</v>
      </c>
      <c r="G489" s="47">
        <v>2.9299999999999216</v>
      </c>
      <c r="H489" s="47">
        <v>4.4912999999999998</v>
      </c>
      <c r="I489" s="47">
        <v>-4.5599999999999419</v>
      </c>
      <c r="J489" s="45" t="s">
        <v>18</v>
      </c>
      <c r="K489" s="45" t="s">
        <v>20</v>
      </c>
      <c r="L489" s="17">
        <v>3.05</v>
      </c>
      <c r="M489" s="18" t="s">
        <v>1249</v>
      </c>
      <c r="N489" s="18" t="s">
        <v>1234</v>
      </c>
      <c r="O489" s="4">
        <v>42867</v>
      </c>
    </row>
    <row r="490" spans="1:15">
      <c r="A490" s="7">
        <v>160213</v>
      </c>
      <c r="B490" s="7">
        <v>4.4725000000000001</v>
      </c>
      <c r="C490" s="44" t="s">
        <v>1248</v>
      </c>
      <c r="D490" s="45">
        <v>0</v>
      </c>
      <c r="E490" s="46">
        <v>9.2958904109589042</v>
      </c>
      <c r="F490" s="47">
        <v>4.4457000000000004</v>
      </c>
      <c r="G490" s="47">
        <v>2.6799999999999713</v>
      </c>
      <c r="H490" s="47">
        <v>4.4912999999999998</v>
      </c>
      <c r="I490" s="47">
        <v>-4.5599999999999419</v>
      </c>
      <c r="J490" s="45" t="s">
        <v>18</v>
      </c>
      <c r="K490" s="45" t="s">
        <v>20</v>
      </c>
      <c r="L490" s="17">
        <v>3.05</v>
      </c>
      <c r="M490" s="18" t="s">
        <v>1249</v>
      </c>
      <c r="N490" s="18" t="s">
        <v>1234</v>
      </c>
      <c r="O490" s="4">
        <v>42867</v>
      </c>
    </row>
    <row r="491" spans="1:15">
      <c r="A491" s="7">
        <v>160213</v>
      </c>
      <c r="B491" s="7">
        <v>4.47</v>
      </c>
      <c r="C491" s="44" t="s">
        <v>1248</v>
      </c>
      <c r="D491" s="45">
        <v>0</v>
      </c>
      <c r="E491" s="46">
        <v>9.2958904109589042</v>
      </c>
      <c r="F491" s="47">
        <v>4.4457000000000004</v>
      </c>
      <c r="G491" s="47">
        <v>2.4299999999999322</v>
      </c>
      <c r="H491" s="47">
        <v>4.4912999999999998</v>
      </c>
      <c r="I491" s="47">
        <v>-4.5599999999999419</v>
      </c>
      <c r="J491" s="45" t="s">
        <v>18</v>
      </c>
      <c r="K491" s="45" t="s">
        <v>20</v>
      </c>
      <c r="L491" s="17">
        <v>3.05</v>
      </c>
      <c r="M491" s="18" t="s">
        <v>1249</v>
      </c>
      <c r="N491" s="18" t="s">
        <v>1234</v>
      </c>
      <c r="O491" s="4">
        <v>42867</v>
      </c>
    </row>
    <row r="492" spans="1:15">
      <c r="A492" s="7">
        <v>160213</v>
      </c>
      <c r="B492" s="7">
        <v>4.47</v>
      </c>
      <c r="C492" s="44" t="s">
        <v>1248</v>
      </c>
      <c r="D492" s="45">
        <v>0</v>
      </c>
      <c r="E492" s="46">
        <v>9.2958904109589042</v>
      </c>
      <c r="F492" s="47">
        <v>4.4457000000000004</v>
      </c>
      <c r="G492" s="47">
        <v>2.4299999999999322</v>
      </c>
      <c r="H492" s="47">
        <v>4.4912999999999998</v>
      </c>
      <c r="I492" s="47">
        <v>-4.5599999999999419</v>
      </c>
      <c r="J492" s="45" t="s">
        <v>18</v>
      </c>
      <c r="K492" s="45" t="s">
        <v>20</v>
      </c>
      <c r="L492" s="17">
        <v>3.05</v>
      </c>
      <c r="M492" s="18" t="s">
        <v>1249</v>
      </c>
      <c r="N492" s="18" t="s">
        <v>1234</v>
      </c>
      <c r="O492" s="4">
        <v>42867</v>
      </c>
    </row>
    <row r="493" spans="1:15">
      <c r="A493" s="7">
        <v>160213</v>
      </c>
      <c r="B493" s="7">
        <v>4.47</v>
      </c>
      <c r="C493" s="44" t="s">
        <v>1248</v>
      </c>
      <c r="D493" s="45">
        <v>0</v>
      </c>
      <c r="E493" s="46">
        <v>9.2958904109589042</v>
      </c>
      <c r="F493" s="47">
        <v>4.4457000000000004</v>
      </c>
      <c r="G493" s="47">
        <v>2.4299999999999322</v>
      </c>
      <c r="H493" s="47">
        <v>4.4912999999999998</v>
      </c>
      <c r="I493" s="47">
        <v>-4.5599999999999419</v>
      </c>
      <c r="J493" s="45" t="s">
        <v>18</v>
      </c>
      <c r="K493" s="45" t="s">
        <v>20</v>
      </c>
      <c r="L493" s="17">
        <v>3.05</v>
      </c>
      <c r="M493" s="18" t="s">
        <v>1249</v>
      </c>
      <c r="N493" s="18" t="s">
        <v>1234</v>
      </c>
      <c r="O493" s="4">
        <v>42867</v>
      </c>
    </row>
    <row r="494" spans="1:15">
      <c r="A494" s="7">
        <v>160213</v>
      </c>
      <c r="B494" s="7">
        <v>4.47</v>
      </c>
      <c r="C494" s="44" t="s">
        <v>1248</v>
      </c>
      <c r="D494" s="45">
        <v>0</v>
      </c>
      <c r="E494" s="46">
        <v>9.2958904109589042</v>
      </c>
      <c r="F494" s="47">
        <v>4.4457000000000004</v>
      </c>
      <c r="G494" s="47">
        <v>2.4299999999999322</v>
      </c>
      <c r="H494" s="47">
        <v>4.4912999999999998</v>
      </c>
      <c r="I494" s="47">
        <v>-4.5599999999999419</v>
      </c>
      <c r="J494" s="45" t="s">
        <v>18</v>
      </c>
      <c r="K494" s="45" t="s">
        <v>20</v>
      </c>
      <c r="L494" s="17">
        <v>3.05</v>
      </c>
      <c r="M494" s="18" t="s">
        <v>1249</v>
      </c>
      <c r="N494" s="18" t="s">
        <v>1234</v>
      </c>
      <c r="O494" s="4">
        <v>42867</v>
      </c>
    </row>
    <row r="495" spans="1:15">
      <c r="A495" s="7">
        <v>160213</v>
      </c>
      <c r="B495" s="7">
        <v>4.47</v>
      </c>
      <c r="C495" s="44" t="s">
        <v>1248</v>
      </c>
      <c r="D495" s="45">
        <v>0</v>
      </c>
      <c r="E495" s="46">
        <v>9.2958904109589042</v>
      </c>
      <c r="F495" s="47">
        <v>4.4457000000000004</v>
      </c>
      <c r="G495" s="47">
        <v>2.4299999999999322</v>
      </c>
      <c r="H495" s="47">
        <v>4.4912999999999998</v>
      </c>
      <c r="I495" s="47">
        <v>-4.5599999999999419</v>
      </c>
      <c r="J495" s="45" t="s">
        <v>18</v>
      </c>
      <c r="K495" s="45" t="s">
        <v>20</v>
      </c>
      <c r="L495" s="17">
        <v>3.05</v>
      </c>
      <c r="M495" s="18" t="s">
        <v>1249</v>
      </c>
      <c r="N495" s="18" t="s">
        <v>1234</v>
      </c>
      <c r="O495" s="4">
        <v>42867</v>
      </c>
    </row>
    <row r="496" spans="1:15">
      <c r="A496" s="7">
        <v>160213</v>
      </c>
      <c r="B496" s="7">
        <v>4.47</v>
      </c>
      <c r="C496" s="44" t="s">
        <v>1248</v>
      </c>
      <c r="D496" s="45">
        <v>0</v>
      </c>
      <c r="E496" s="46">
        <v>9.2958904109589042</v>
      </c>
      <c r="F496" s="47">
        <v>4.4457000000000004</v>
      </c>
      <c r="G496" s="47">
        <v>2.4299999999999322</v>
      </c>
      <c r="H496" s="47">
        <v>4.4912999999999998</v>
      </c>
      <c r="I496" s="47">
        <v>-4.5599999999999419</v>
      </c>
      <c r="J496" s="45" t="s">
        <v>18</v>
      </c>
      <c r="K496" s="45" t="s">
        <v>20</v>
      </c>
      <c r="L496" s="17">
        <v>3.05</v>
      </c>
      <c r="M496" s="18" t="s">
        <v>1249</v>
      </c>
      <c r="N496" s="18" t="s">
        <v>1234</v>
      </c>
      <c r="O496" s="4">
        <v>42867</v>
      </c>
    </row>
    <row r="497" spans="1:15">
      <c r="A497" s="7">
        <v>160213</v>
      </c>
      <c r="B497" s="7">
        <v>4.47</v>
      </c>
      <c r="C497" s="44" t="s">
        <v>1248</v>
      </c>
      <c r="D497" s="45">
        <v>0</v>
      </c>
      <c r="E497" s="46">
        <v>9.2958904109589042</v>
      </c>
      <c r="F497" s="47">
        <v>4.4457000000000004</v>
      </c>
      <c r="G497" s="47">
        <v>2.4299999999999322</v>
      </c>
      <c r="H497" s="47">
        <v>4.4912999999999998</v>
      </c>
      <c r="I497" s="47">
        <v>-4.5599999999999419</v>
      </c>
      <c r="J497" s="45" t="s">
        <v>18</v>
      </c>
      <c r="K497" s="45" t="s">
        <v>20</v>
      </c>
      <c r="L497" s="17">
        <v>3.05</v>
      </c>
      <c r="M497" s="18" t="s">
        <v>1249</v>
      </c>
      <c r="N497" s="18" t="s">
        <v>1234</v>
      </c>
      <c r="O497" s="4">
        <v>42867</v>
      </c>
    </row>
    <row r="498" spans="1:15">
      <c r="A498" s="7">
        <v>160213</v>
      </c>
      <c r="B498" s="7">
        <v>4.47</v>
      </c>
      <c r="C498" s="44" t="s">
        <v>1248</v>
      </c>
      <c r="D498" s="45">
        <v>0</v>
      </c>
      <c r="E498" s="46">
        <v>9.2958904109589042</v>
      </c>
      <c r="F498" s="47">
        <v>4.4457000000000004</v>
      </c>
      <c r="G498" s="47">
        <v>2.4299999999999322</v>
      </c>
      <c r="H498" s="47">
        <v>4.4912999999999998</v>
      </c>
      <c r="I498" s="47">
        <v>-4.5599999999999419</v>
      </c>
      <c r="J498" s="45" t="s">
        <v>18</v>
      </c>
      <c r="K498" s="45" t="s">
        <v>20</v>
      </c>
      <c r="L498" s="17">
        <v>3.05</v>
      </c>
      <c r="M498" s="18" t="s">
        <v>1249</v>
      </c>
      <c r="N498" s="18" t="s">
        <v>1234</v>
      </c>
      <c r="O498" s="4">
        <v>42867</v>
      </c>
    </row>
    <row r="499" spans="1:15">
      <c r="A499" s="7">
        <v>160213</v>
      </c>
      <c r="B499" s="7">
        <v>4.4649999999999999</v>
      </c>
      <c r="C499" s="44" t="s">
        <v>1248</v>
      </c>
      <c r="D499" s="45">
        <v>0</v>
      </c>
      <c r="E499" s="46">
        <v>9.2958904109589042</v>
      </c>
      <c r="F499" s="47">
        <v>4.4457000000000004</v>
      </c>
      <c r="G499" s="47">
        <v>1.9299999999999429</v>
      </c>
      <c r="H499" s="47">
        <v>4.4912999999999998</v>
      </c>
      <c r="I499" s="47">
        <v>-4.5599999999999419</v>
      </c>
      <c r="J499" s="45" t="s">
        <v>18</v>
      </c>
      <c r="K499" s="45" t="s">
        <v>20</v>
      </c>
      <c r="L499" s="17">
        <v>3.05</v>
      </c>
      <c r="M499" s="18" t="s">
        <v>1249</v>
      </c>
      <c r="N499" s="18" t="s">
        <v>1234</v>
      </c>
      <c r="O499" s="4">
        <v>42867</v>
      </c>
    </row>
    <row r="500" spans="1:15">
      <c r="A500" s="7">
        <v>160213</v>
      </c>
      <c r="B500" s="7">
        <v>4.4649999999999999</v>
      </c>
      <c r="C500" s="44" t="s">
        <v>1248</v>
      </c>
      <c r="D500" s="45">
        <v>0</v>
      </c>
      <c r="E500" s="46">
        <v>9.2958904109589042</v>
      </c>
      <c r="F500" s="47">
        <v>4.4457000000000004</v>
      </c>
      <c r="G500" s="47">
        <v>1.9299999999999429</v>
      </c>
      <c r="H500" s="47">
        <v>4.4912999999999998</v>
      </c>
      <c r="I500" s="47">
        <v>-4.5599999999999419</v>
      </c>
      <c r="J500" s="45" t="s">
        <v>18</v>
      </c>
      <c r="K500" s="45" t="s">
        <v>20</v>
      </c>
      <c r="L500" s="17">
        <v>3.05</v>
      </c>
      <c r="M500" s="18" t="s">
        <v>1249</v>
      </c>
      <c r="N500" s="18" t="s">
        <v>1234</v>
      </c>
      <c r="O500" s="4">
        <v>42867</v>
      </c>
    </row>
    <row r="501" spans="1:15">
      <c r="A501" s="7">
        <v>160213</v>
      </c>
      <c r="B501" s="7">
        <v>4.4649999999999999</v>
      </c>
      <c r="C501" s="44" t="s">
        <v>1248</v>
      </c>
      <c r="D501" s="45">
        <v>0</v>
      </c>
      <c r="E501" s="46">
        <v>9.2958904109589042</v>
      </c>
      <c r="F501" s="47">
        <v>4.4457000000000004</v>
      </c>
      <c r="G501" s="47">
        <v>1.9299999999999429</v>
      </c>
      <c r="H501" s="47">
        <v>4.4912999999999998</v>
      </c>
      <c r="I501" s="47">
        <v>-4.5599999999999419</v>
      </c>
      <c r="J501" s="45" t="s">
        <v>18</v>
      </c>
      <c r="K501" s="45" t="s">
        <v>20</v>
      </c>
      <c r="L501" s="17">
        <v>3.05</v>
      </c>
      <c r="M501" s="18" t="s">
        <v>1249</v>
      </c>
      <c r="N501" s="18" t="s">
        <v>1234</v>
      </c>
      <c r="O501" s="4">
        <v>42867</v>
      </c>
    </row>
    <row r="502" spans="1:15">
      <c r="A502" s="7">
        <v>160213</v>
      </c>
      <c r="B502" s="7">
        <v>4.4649999999999999</v>
      </c>
      <c r="C502" s="44" t="s">
        <v>1248</v>
      </c>
      <c r="D502" s="45">
        <v>0</v>
      </c>
      <c r="E502" s="46">
        <v>9.2958904109589042</v>
      </c>
      <c r="F502" s="47">
        <v>4.4457000000000004</v>
      </c>
      <c r="G502" s="47">
        <v>1.9299999999999429</v>
      </c>
      <c r="H502" s="47">
        <v>4.4912999999999998</v>
      </c>
      <c r="I502" s="47">
        <v>-4.5599999999999419</v>
      </c>
      <c r="J502" s="45" t="s">
        <v>18</v>
      </c>
      <c r="K502" s="45" t="s">
        <v>20</v>
      </c>
      <c r="L502" s="17">
        <v>3.05</v>
      </c>
      <c r="M502" s="18" t="s">
        <v>1249</v>
      </c>
      <c r="N502" s="18" t="s">
        <v>1234</v>
      </c>
      <c r="O502" s="4">
        <v>42867</v>
      </c>
    </row>
    <row r="503" spans="1:15">
      <c r="A503" s="7">
        <v>170403</v>
      </c>
      <c r="B503" s="7">
        <v>4.46</v>
      </c>
      <c r="C503" s="44" t="s">
        <v>1999</v>
      </c>
      <c r="D503" s="45">
        <v>0</v>
      </c>
      <c r="E503" s="46">
        <v>4.6602739726027398</v>
      </c>
      <c r="F503" s="47">
        <v>4.4786999999999999</v>
      </c>
      <c r="G503" s="47">
        <v>-1.8699999999999939</v>
      </c>
      <c r="H503" s="47">
        <v>4.5202999999999998</v>
      </c>
      <c r="I503" s="47">
        <v>-4.1599999999999859</v>
      </c>
      <c r="J503" s="45" t="s">
        <v>18</v>
      </c>
      <c r="K503" s="45" t="s">
        <v>20</v>
      </c>
      <c r="L503" s="17">
        <v>3.7</v>
      </c>
      <c r="M503" s="18" t="s">
        <v>1888</v>
      </c>
      <c r="N503" s="18" t="s">
        <v>1855</v>
      </c>
      <c r="O503" s="4">
        <v>42867</v>
      </c>
    </row>
    <row r="504" spans="1:15">
      <c r="A504" s="7">
        <v>160413</v>
      </c>
      <c r="B504" s="7">
        <v>4.46</v>
      </c>
      <c r="C504" s="44" t="s">
        <v>675</v>
      </c>
      <c r="D504" s="45">
        <v>0</v>
      </c>
      <c r="E504" s="46">
        <v>3.9068493150684933</v>
      </c>
      <c r="F504" s="47">
        <v>4.4432</v>
      </c>
      <c r="G504" s="47">
        <v>1.6799999999999926</v>
      </c>
      <c r="H504" s="47">
        <v>4.4435000000000002</v>
      </c>
      <c r="I504" s="47">
        <v>-3.00000000000189E-2</v>
      </c>
      <c r="J504" s="45">
        <v>0</v>
      </c>
      <c r="K504" s="45" t="s">
        <v>20</v>
      </c>
      <c r="L504" s="17">
        <v>2.98</v>
      </c>
      <c r="M504" s="18" t="s">
        <v>261</v>
      </c>
      <c r="N504" s="18" t="s">
        <v>655</v>
      </c>
      <c r="O504" s="4">
        <v>42867</v>
      </c>
    </row>
    <row r="505" spans="1:15">
      <c r="A505" s="7">
        <v>160218</v>
      </c>
      <c r="B505" s="7">
        <v>4.46</v>
      </c>
      <c r="C505" s="44" t="s">
        <v>1797</v>
      </c>
      <c r="D505" s="45">
        <v>0</v>
      </c>
      <c r="E505" s="46">
        <v>4.580821917808219</v>
      </c>
      <c r="F505" s="47">
        <v>4.4470999999999998</v>
      </c>
      <c r="G505" s="47">
        <v>1.2900000000000134</v>
      </c>
      <c r="H505" s="47">
        <v>4.4459999999999997</v>
      </c>
      <c r="I505" s="47">
        <v>0.11000000000001009</v>
      </c>
      <c r="J505" s="45" t="s">
        <v>18</v>
      </c>
      <c r="K505" s="45" t="s">
        <v>20</v>
      </c>
      <c r="L505" s="17">
        <v>3.43</v>
      </c>
      <c r="M505" s="18" t="s">
        <v>1719</v>
      </c>
      <c r="N505" s="18" t="s">
        <v>1736</v>
      </c>
      <c r="O505" s="4">
        <v>42867</v>
      </c>
    </row>
    <row r="506" spans="1:15">
      <c r="A506" s="7">
        <v>160218</v>
      </c>
      <c r="B506" s="7">
        <v>4.46</v>
      </c>
      <c r="C506" s="44" t="s">
        <v>1797</v>
      </c>
      <c r="D506" s="45">
        <v>0</v>
      </c>
      <c r="E506" s="46">
        <v>4.580821917808219</v>
      </c>
      <c r="F506" s="47">
        <v>4.4470999999999998</v>
      </c>
      <c r="G506" s="47">
        <v>1.2900000000000134</v>
      </c>
      <c r="H506" s="47">
        <v>4.4459999999999997</v>
      </c>
      <c r="I506" s="47">
        <v>0.11000000000001009</v>
      </c>
      <c r="J506" s="45" t="s">
        <v>18</v>
      </c>
      <c r="K506" s="45" t="s">
        <v>20</v>
      </c>
      <c r="L506" s="17">
        <v>3.43</v>
      </c>
      <c r="M506" s="18" t="s">
        <v>1719</v>
      </c>
      <c r="N506" s="18" t="s">
        <v>1736</v>
      </c>
      <c r="O506" s="4">
        <v>42867</v>
      </c>
    </row>
    <row r="507" spans="1:15">
      <c r="A507" s="7">
        <v>160213</v>
      </c>
      <c r="B507" s="7">
        <v>4.46</v>
      </c>
      <c r="C507" s="44" t="s">
        <v>1248</v>
      </c>
      <c r="D507" s="45">
        <v>0</v>
      </c>
      <c r="E507" s="46">
        <v>9.2958904109589042</v>
      </c>
      <c r="F507" s="47">
        <v>4.4457000000000004</v>
      </c>
      <c r="G507" s="47">
        <v>1.4299999999999535</v>
      </c>
      <c r="H507" s="47">
        <v>4.4912999999999998</v>
      </c>
      <c r="I507" s="47">
        <v>-4.5599999999999419</v>
      </c>
      <c r="J507" s="45" t="s">
        <v>18</v>
      </c>
      <c r="K507" s="45" t="s">
        <v>20</v>
      </c>
      <c r="L507" s="17">
        <v>3.05</v>
      </c>
      <c r="M507" s="18" t="s">
        <v>1249</v>
      </c>
      <c r="N507" s="18" t="s">
        <v>1234</v>
      </c>
      <c r="O507" s="4">
        <v>42867</v>
      </c>
    </row>
    <row r="508" spans="1:15">
      <c r="A508" s="7">
        <v>160213</v>
      </c>
      <c r="B508" s="7">
        <v>4.46</v>
      </c>
      <c r="C508" s="44" t="s">
        <v>1248</v>
      </c>
      <c r="D508" s="45">
        <v>0</v>
      </c>
      <c r="E508" s="46">
        <v>9.2958904109589042</v>
      </c>
      <c r="F508" s="47">
        <v>4.4457000000000004</v>
      </c>
      <c r="G508" s="47">
        <v>1.4299999999999535</v>
      </c>
      <c r="H508" s="47">
        <v>4.4912999999999998</v>
      </c>
      <c r="I508" s="47">
        <v>-4.5599999999999419</v>
      </c>
      <c r="J508" s="45" t="s">
        <v>18</v>
      </c>
      <c r="K508" s="45" t="s">
        <v>20</v>
      </c>
      <c r="L508" s="17">
        <v>3.05</v>
      </c>
      <c r="M508" s="18" t="s">
        <v>1249</v>
      </c>
      <c r="N508" s="18" t="s">
        <v>1234</v>
      </c>
      <c r="O508" s="4">
        <v>42867</v>
      </c>
    </row>
    <row r="509" spans="1:15">
      <c r="A509" s="7">
        <v>160213</v>
      </c>
      <c r="B509" s="7">
        <v>4.46</v>
      </c>
      <c r="C509" s="44" t="s">
        <v>1248</v>
      </c>
      <c r="D509" s="45">
        <v>0</v>
      </c>
      <c r="E509" s="46">
        <v>9.2958904109589042</v>
      </c>
      <c r="F509" s="47">
        <v>4.4457000000000004</v>
      </c>
      <c r="G509" s="47">
        <v>1.4299999999999535</v>
      </c>
      <c r="H509" s="47">
        <v>4.4912999999999998</v>
      </c>
      <c r="I509" s="47">
        <v>-4.5599999999999419</v>
      </c>
      <c r="J509" s="45" t="s">
        <v>18</v>
      </c>
      <c r="K509" s="45" t="s">
        <v>20</v>
      </c>
      <c r="L509" s="17">
        <v>3.05</v>
      </c>
      <c r="M509" s="18" t="s">
        <v>1249</v>
      </c>
      <c r="N509" s="18" t="s">
        <v>1234</v>
      </c>
      <c r="O509" s="4">
        <v>42867</v>
      </c>
    </row>
    <row r="510" spans="1:15">
      <c r="A510" s="7">
        <v>160213</v>
      </c>
      <c r="B510" s="7">
        <v>4.46</v>
      </c>
      <c r="C510" s="44" t="s">
        <v>1248</v>
      </c>
      <c r="D510" s="45">
        <v>0</v>
      </c>
      <c r="E510" s="46">
        <v>9.2958904109589042</v>
      </c>
      <c r="F510" s="47">
        <v>4.4457000000000004</v>
      </c>
      <c r="G510" s="47">
        <v>1.4299999999999535</v>
      </c>
      <c r="H510" s="47">
        <v>4.4912999999999998</v>
      </c>
      <c r="I510" s="47">
        <v>-4.5599999999999419</v>
      </c>
      <c r="J510" s="45" t="s">
        <v>18</v>
      </c>
      <c r="K510" s="45" t="s">
        <v>20</v>
      </c>
      <c r="L510" s="17">
        <v>3.05</v>
      </c>
      <c r="M510" s="18" t="s">
        <v>1249</v>
      </c>
      <c r="N510" s="18" t="s">
        <v>1234</v>
      </c>
      <c r="O510" s="4">
        <v>42867</v>
      </c>
    </row>
    <row r="511" spans="1:15">
      <c r="A511" s="7">
        <v>160213</v>
      </c>
      <c r="B511" s="7">
        <v>4.46</v>
      </c>
      <c r="C511" s="44" t="s">
        <v>1248</v>
      </c>
      <c r="D511" s="45">
        <v>0</v>
      </c>
      <c r="E511" s="46">
        <v>9.2958904109589042</v>
      </c>
      <c r="F511" s="47">
        <v>4.4457000000000004</v>
      </c>
      <c r="G511" s="47">
        <v>1.4299999999999535</v>
      </c>
      <c r="H511" s="47">
        <v>4.4912999999999998</v>
      </c>
      <c r="I511" s="47">
        <v>-4.5599999999999419</v>
      </c>
      <c r="J511" s="45" t="s">
        <v>18</v>
      </c>
      <c r="K511" s="45" t="s">
        <v>20</v>
      </c>
      <c r="L511" s="17">
        <v>3.05</v>
      </c>
      <c r="M511" s="18" t="s">
        <v>1249</v>
      </c>
      <c r="N511" s="18" t="s">
        <v>1234</v>
      </c>
      <c r="O511" s="4">
        <v>42867</v>
      </c>
    </row>
    <row r="512" spans="1:15">
      <c r="A512" s="7">
        <v>160213</v>
      </c>
      <c r="B512" s="7">
        <v>4.46</v>
      </c>
      <c r="C512" s="44" t="s">
        <v>1248</v>
      </c>
      <c r="D512" s="45">
        <v>0</v>
      </c>
      <c r="E512" s="46">
        <v>9.2958904109589042</v>
      </c>
      <c r="F512" s="47">
        <v>4.4457000000000004</v>
      </c>
      <c r="G512" s="47">
        <v>1.4299999999999535</v>
      </c>
      <c r="H512" s="47">
        <v>4.4912999999999998</v>
      </c>
      <c r="I512" s="47">
        <v>-4.5599999999999419</v>
      </c>
      <c r="J512" s="45" t="s">
        <v>18</v>
      </c>
      <c r="K512" s="45" t="s">
        <v>20</v>
      </c>
      <c r="L512" s="17">
        <v>3.05</v>
      </c>
      <c r="M512" s="18" t="s">
        <v>1249</v>
      </c>
      <c r="N512" s="18" t="s">
        <v>1234</v>
      </c>
      <c r="O512" s="4">
        <v>42867</v>
      </c>
    </row>
    <row r="513" spans="1:15">
      <c r="A513" s="7">
        <v>160213</v>
      </c>
      <c r="B513" s="7">
        <v>4.46</v>
      </c>
      <c r="C513" s="44" t="s">
        <v>1248</v>
      </c>
      <c r="D513" s="45">
        <v>0</v>
      </c>
      <c r="E513" s="46">
        <v>9.2958904109589042</v>
      </c>
      <c r="F513" s="47">
        <v>4.4457000000000004</v>
      </c>
      <c r="G513" s="47">
        <v>1.4299999999999535</v>
      </c>
      <c r="H513" s="47">
        <v>4.4912999999999998</v>
      </c>
      <c r="I513" s="47">
        <v>-4.5599999999999419</v>
      </c>
      <c r="J513" s="45" t="s">
        <v>18</v>
      </c>
      <c r="K513" s="45" t="s">
        <v>20</v>
      </c>
      <c r="L513" s="17">
        <v>3.05</v>
      </c>
      <c r="M513" s="18" t="s">
        <v>1249</v>
      </c>
      <c r="N513" s="18" t="s">
        <v>1234</v>
      </c>
      <c r="O513" s="4">
        <v>42867</v>
      </c>
    </row>
    <row r="514" spans="1:15">
      <c r="A514" s="7">
        <v>160213</v>
      </c>
      <c r="B514" s="7">
        <v>4.4550000000000001</v>
      </c>
      <c r="C514" s="44" t="s">
        <v>1248</v>
      </c>
      <c r="D514" s="45">
        <v>0</v>
      </c>
      <c r="E514" s="46">
        <v>9.2958904109589042</v>
      </c>
      <c r="F514" s="47">
        <v>4.4457000000000004</v>
      </c>
      <c r="G514" s="47">
        <v>0.92999999999996419</v>
      </c>
      <c r="H514" s="47">
        <v>4.4912999999999998</v>
      </c>
      <c r="I514" s="47">
        <v>-4.5599999999999419</v>
      </c>
      <c r="J514" s="45" t="s">
        <v>18</v>
      </c>
      <c r="K514" s="45" t="s">
        <v>20</v>
      </c>
      <c r="L514" s="17">
        <v>3.05</v>
      </c>
      <c r="M514" s="18" t="s">
        <v>1249</v>
      </c>
      <c r="N514" s="18" t="s">
        <v>1234</v>
      </c>
      <c r="O514" s="4">
        <v>42867</v>
      </c>
    </row>
    <row r="515" spans="1:15">
      <c r="A515" s="7">
        <v>160213</v>
      </c>
      <c r="B515" s="7">
        <v>4.4550000000000001</v>
      </c>
      <c r="C515" s="44" t="s">
        <v>1248</v>
      </c>
      <c r="D515" s="45">
        <v>0</v>
      </c>
      <c r="E515" s="46">
        <v>9.2958904109589042</v>
      </c>
      <c r="F515" s="47">
        <v>4.4457000000000004</v>
      </c>
      <c r="G515" s="47">
        <v>0.92999999999996419</v>
      </c>
      <c r="H515" s="47">
        <v>4.4912999999999998</v>
      </c>
      <c r="I515" s="47">
        <v>-4.5599999999999419</v>
      </c>
      <c r="J515" s="45" t="s">
        <v>18</v>
      </c>
      <c r="K515" s="45" t="s">
        <v>20</v>
      </c>
      <c r="L515" s="17">
        <v>3.05</v>
      </c>
      <c r="M515" s="18" t="s">
        <v>1249</v>
      </c>
      <c r="N515" s="18" t="s">
        <v>1234</v>
      </c>
      <c r="O515" s="4">
        <v>42867</v>
      </c>
    </row>
    <row r="516" spans="1:15">
      <c r="A516" s="7">
        <v>160213</v>
      </c>
      <c r="B516" s="7">
        <v>4.4550000000000001</v>
      </c>
      <c r="C516" s="44" t="s">
        <v>1248</v>
      </c>
      <c r="D516" s="45">
        <v>0</v>
      </c>
      <c r="E516" s="46">
        <v>9.2958904109589042</v>
      </c>
      <c r="F516" s="47">
        <v>4.4457000000000004</v>
      </c>
      <c r="G516" s="47">
        <v>0.92999999999996419</v>
      </c>
      <c r="H516" s="47">
        <v>4.4912999999999998</v>
      </c>
      <c r="I516" s="47">
        <v>-4.5599999999999419</v>
      </c>
      <c r="J516" s="45" t="s">
        <v>18</v>
      </c>
      <c r="K516" s="45" t="s">
        <v>20</v>
      </c>
      <c r="L516" s="17">
        <v>3.05</v>
      </c>
      <c r="M516" s="18" t="s">
        <v>1249</v>
      </c>
      <c r="N516" s="18" t="s">
        <v>1234</v>
      </c>
      <c r="O516" s="4">
        <v>42867</v>
      </c>
    </row>
    <row r="517" spans="1:15">
      <c r="A517" s="7">
        <v>111792946</v>
      </c>
      <c r="B517" s="7">
        <v>4.45</v>
      </c>
      <c r="C517" s="44" t="s">
        <v>3501</v>
      </c>
      <c r="D517" s="45" t="s">
        <v>2859</v>
      </c>
      <c r="E517" s="46">
        <v>7.1232876712328766E-2</v>
      </c>
      <c r="F517" s="47">
        <v>4.5425000000000004</v>
      </c>
      <c r="G517" s="47">
        <v>-9.2500000000000249</v>
      </c>
      <c r="H517" s="47">
        <v>4.5716999999999999</v>
      </c>
      <c r="I517" s="47">
        <v>-2.9199999999999449</v>
      </c>
      <c r="J517" s="45" t="s">
        <v>12</v>
      </c>
      <c r="K517" s="45" t="s">
        <v>97</v>
      </c>
      <c r="L517" s="17">
        <v>4.45</v>
      </c>
      <c r="M517" s="18" t="s">
        <v>2261</v>
      </c>
      <c r="N517" s="18" t="s">
        <v>2242</v>
      </c>
      <c r="O517" s="4">
        <v>42867</v>
      </c>
    </row>
    <row r="518" spans="1:15">
      <c r="A518" s="7">
        <v>160218</v>
      </c>
      <c r="B518" s="7">
        <v>4.45</v>
      </c>
      <c r="C518" s="44" t="s">
        <v>1797</v>
      </c>
      <c r="D518" s="45">
        <v>0</v>
      </c>
      <c r="E518" s="46">
        <v>4.580821917808219</v>
      </c>
      <c r="F518" s="47">
        <v>4.4470999999999998</v>
      </c>
      <c r="G518" s="47">
        <v>0.29000000000003467</v>
      </c>
      <c r="H518" s="47">
        <v>4.4459999999999997</v>
      </c>
      <c r="I518" s="47">
        <v>0.11000000000001009</v>
      </c>
      <c r="J518" s="45" t="s">
        <v>18</v>
      </c>
      <c r="K518" s="45" t="s">
        <v>20</v>
      </c>
      <c r="L518" s="17">
        <v>3.43</v>
      </c>
      <c r="M518" s="18" t="s">
        <v>1719</v>
      </c>
      <c r="N518" s="18" t="s">
        <v>1736</v>
      </c>
      <c r="O518" s="4">
        <v>42867</v>
      </c>
    </row>
    <row r="519" spans="1:15">
      <c r="A519" s="7">
        <v>160213</v>
      </c>
      <c r="B519" s="7">
        <v>4.45</v>
      </c>
      <c r="C519" s="44" t="s">
        <v>1248</v>
      </c>
      <c r="D519" s="45">
        <v>0</v>
      </c>
      <c r="E519" s="46">
        <v>9.2958904109589042</v>
      </c>
      <c r="F519" s="47">
        <v>4.4457000000000004</v>
      </c>
      <c r="G519" s="47">
        <v>0.42999999999997485</v>
      </c>
      <c r="H519" s="47">
        <v>4.4912999999999998</v>
      </c>
      <c r="I519" s="47">
        <v>-4.5599999999999419</v>
      </c>
      <c r="J519" s="45" t="s">
        <v>18</v>
      </c>
      <c r="K519" s="45" t="s">
        <v>20</v>
      </c>
      <c r="L519" s="17">
        <v>3.05</v>
      </c>
      <c r="M519" s="18" t="s">
        <v>1249</v>
      </c>
      <c r="N519" s="18" t="s">
        <v>1234</v>
      </c>
      <c r="O519" s="4">
        <v>42867</v>
      </c>
    </row>
    <row r="520" spans="1:15">
      <c r="A520" s="7">
        <v>160213</v>
      </c>
      <c r="B520" s="7">
        <v>4.45</v>
      </c>
      <c r="C520" s="44" t="s">
        <v>1248</v>
      </c>
      <c r="D520" s="45">
        <v>0</v>
      </c>
      <c r="E520" s="46">
        <v>9.2958904109589042</v>
      </c>
      <c r="F520" s="47">
        <v>4.4457000000000004</v>
      </c>
      <c r="G520" s="47">
        <v>0.42999999999997485</v>
      </c>
      <c r="H520" s="47">
        <v>4.4912999999999998</v>
      </c>
      <c r="I520" s="47">
        <v>-4.5599999999999419</v>
      </c>
      <c r="J520" s="45" t="s">
        <v>18</v>
      </c>
      <c r="K520" s="45" t="s">
        <v>20</v>
      </c>
      <c r="L520" s="17">
        <v>3.05</v>
      </c>
      <c r="M520" s="18" t="s">
        <v>1249</v>
      </c>
      <c r="N520" s="18" t="s">
        <v>1234</v>
      </c>
      <c r="O520" s="4">
        <v>42867</v>
      </c>
    </row>
    <row r="521" spans="1:15">
      <c r="A521" s="7">
        <v>160213</v>
      </c>
      <c r="B521" s="7">
        <v>4.45</v>
      </c>
      <c r="C521" s="44" t="s">
        <v>1248</v>
      </c>
      <c r="D521" s="45">
        <v>0</v>
      </c>
      <c r="E521" s="46">
        <v>9.2958904109589042</v>
      </c>
      <c r="F521" s="47">
        <v>4.4457000000000004</v>
      </c>
      <c r="G521" s="47">
        <v>0.42999999999997485</v>
      </c>
      <c r="H521" s="47">
        <v>4.4912999999999998</v>
      </c>
      <c r="I521" s="47">
        <v>-4.5599999999999419</v>
      </c>
      <c r="J521" s="45" t="s">
        <v>18</v>
      </c>
      <c r="K521" s="45" t="s">
        <v>20</v>
      </c>
      <c r="L521" s="17">
        <v>3.05</v>
      </c>
      <c r="M521" s="18" t="s">
        <v>1249</v>
      </c>
      <c r="N521" s="18" t="s">
        <v>1234</v>
      </c>
      <c r="O521" s="4">
        <v>42867</v>
      </c>
    </row>
    <row r="522" spans="1:15">
      <c r="A522" s="7">
        <v>160213</v>
      </c>
      <c r="B522" s="7">
        <v>4.45</v>
      </c>
      <c r="C522" s="44" t="s">
        <v>1248</v>
      </c>
      <c r="D522" s="45">
        <v>0</v>
      </c>
      <c r="E522" s="46">
        <v>9.2958904109589042</v>
      </c>
      <c r="F522" s="47">
        <v>4.4457000000000004</v>
      </c>
      <c r="G522" s="47">
        <v>0.42999999999997485</v>
      </c>
      <c r="H522" s="47">
        <v>4.4912999999999998</v>
      </c>
      <c r="I522" s="47">
        <v>-4.5599999999999419</v>
      </c>
      <c r="J522" s="45" t="s">
        <v>18</v>
      </c>
      <c r="K522" s="45" t="s">
        <v>20</v>
      </c>
      <c r="L522" s="17">
        <v>3.05</v>
      </c>
      <c r="M522" s="18" t="s">
        <v>1249</v>
      </c>
      <c r="N522" s="18" t="s">
        <v>1234</v>
      </c>
      <c r="O522" s="4">
        <v>42867</v>
      </c>
    </row>
    <row r="523" spans="1:15">
      <c r="A523" s="7">
        <v>160213</v>
      </c>
      <c r="B523" s="7">
        <v>4.45</v>
      </c>
      <c r="C523" s="44" t="s">
        <v>1248</v>
      </c>
      <c r="D523" s="45">
        <v>0</v>
      </c>
      <c r="E523" s="46">
        <v>9.2958904109589042</v>
      </c>
      <c r="F523" s="47">
        <v>4.4457000000000004</v>
      </c>
      <c r="G523" s="47">
        <v>0.42999999999997485</v>
      </c>
      <c r="H523" s="47">
        <v>4.4912999999999998</v>
      </c>
      <c r="I523" s="47">
        <v>-4.5599999999999419</v>
      </c>
      <c r="J523" s="45" t="s">
        <v>18</v>
      </c>
      <c r="K523" s="45" t="s">
        <v>20</v>
      </c>
      <c r="L523" s="17">
        <v>3.05</v>
      </c>
      <c r="M523" s="18" t="s">
        <v>1249</v>
      </c>
      <c r="N523" s="18" t="s">
        <v>1234</v>
      </c>
      <c r="O523" s="4">
        <v>42867</v>
      </c>
    </row>
    <row r="524" spans="1:15">
      <c r="A524" s="7">
        <v>160213</v>
      </c>
      <c r="B524" s="7">
        <v>4.4450000000000003</v>
      </c>
      <c r="C524" s="44" t="s">
        <v>1248</v>
      </c>
      <c r="D524" s="45">
        <v>0</v>
      </c>
      <c r="E524" s="46">
        <v>9.2958904109589042</v>
      </c>
      <c r="F524" s="47">
        <v>4.4457000000000004</v>
      </c>
      <c r="G524" s="47">
        <v>-7.0000000000014495E-2</v>
      </c>
      <c r="H524" s="47">
        <v>4.4912999999999998</v>
      </c>
      <c r="I524" s="47">
        <v>-4.5599999999999419</v>
      </c>
      <c r="J524" s="45" t="s">
        <v>18</v>
      </c>
      <c r="K524" s="45" t="s">
        <v>20</v>
      </c>
      <c r="L524" s="17">
        <v>3.05</v>
      </c>
      <c r="M524" s="18" t="s">
        <v>1249</v>
      </c>
      <c r="N524" s="18" t="s">
        <v>1234</v>
      </c>
      <c r="O524" s="4">
        <v>42867</v>
      </c>
    </row>
    <row r="525" spans="1:15">
      <c r="A525" s="7">
        <v>160213</v>
      </c>
      <c r="B525" s="7">
        <v>4.4450000000000003</v>
      </c>
      <c r="C525" s="44" t="s">
        <v>1248</v>
      </c>
      <c r="D525" s="45">
        <v>0</v>
      </c>
      <c r="E525" s="46">
        <v>9.2958904109589042</v>
      </c>
      <c r="F525" s="47">
        <v>4.4457000000000004</v>
      </c>
      <c r="G525" s="47">
        <v>-7.0000000000014495E-2</v>
      </c>
      <c r="H525" s="47">
        <v>4.4912999999999998</v>
      </c>
      <c r="I525" s="47">
        <v>-4.5599999999999419</v>
      </c>
      <c r="J525" s="45" t="s">
        <v>18</v>
      </c>
      <c r="K525" s="45" t="s">
        <v>20</v>
      </c>
      <c r="L525" s="17">
        <v>3.05</v>
      </c>
      <c r="M525" s="18" t="s">
        <v>1249</v>
      </c>
      <c r="N525" s="18" t="s">
        <v>1234</v>
      </c>
      <c r="O525" s="4">
        <v>42867</v>
      </c>
    </row>
    <row r="526" spans="1:15">
      <c r="A526" s="7">
        <v>160213</v>
      </c>
      <c r="B526" s="7">
        <v>4.4450000000000003</v>
      </c>
      <c r="C526" s="44" t="s">
        <v>1248</v>
      </c>
      <c r="D526" s="45">
        <v>0</v>
      </c>
      <c r="E526" s="46">
        <v>9.2958904109589042</v>
      </c>
      <c r="F526" s="47">
        <v>4.4457000000000004</v>
      </c>
      <c r="G526" s="47">
        <v>-7.0000000000014495E-2</v>
      </c>
      <c r="H526" s="47">
        <v>4.4912999999999998</v>
      </c>
      <c r="I526" s="47">
        <v>-4.5599999999999419</v>
      </c>
      <c r="J526" s="45" t="s">
        <v>18</v>
      </c>
      <c r="K526" s="45" t="s">
        <v>20</v>
      </c>
      <c r="L526" s="17">
        <v>3.05</v>
      </c>
      <c r="M526" s="18" t="s">
        <v>1249</v>
      </c>
      <c r="N526" s="18" t="s">
        <v>1234</v>
      </c>
      <c r="O526" s="4">
        <v>42867</v>
      </c>
    </row>
    <row r="527" spans="1:15">
      <c r="A527" s="7">
        <v>160213</v>
      </c>
      <c r="B527" s="7">
        <v>4.4450000000000003</v>
      </c>
      <c r="C527" s="44" t="s">
        <v>1248</v>
      </c>
      <c r="D527" s="45">
        <v>0</v>
      </c>
      <c r="E527" s="46">
        <v>9.2958904109589042</v>
      </c>
      <c r="F527" s="47">
        <v>4.4457000000000004</v>
      </c>
      <c r="G527" s="47">
        <v>-7.0000000000014495E-2</v>
      </c>
      <c r="H527" s="47">
        <v>4.4912999999999998</v>
      </c>
      <c r="I527" s="47">
        <v>-4.5599999999999419</v>
      </c>
      <c r="J527" s="45" t="s">
        <v>18</v>
      </c>
      <c r="K527" s="45" t="s">
        <v>20</v>
      </c>
      <c r="L527" s="17">
        <v>3.05</v>
      </c>
      <c r="M527" s="18" t="s">
        <v>1249</v>
      </c>
      <c r="N527" s="18" t="s">
        <v>1234</v>
      </c>
      <c r="O527" s="4">
        <v>42867</v>
      </c>
    </row>
    <row r="528" spans="1:15">
      <c r="A528" s="7">
        <v>160213</v>
      </c>
      <c r="B528" s="7">
        <v>4.4450000000000003</v>
      </c>
      <c r="C528" s="44" t="s">
        <v>1248</v>
      </c>
      <c r="D528" s="45">
        <v>0</v>
      </c>
      <c r="E528" s="46">
        <v>9.2958904109589042</v>
      </c>
      <c r="F528" s="47">
        <v>4.4457000000000004</v>
      </c>
      <c r="G528" s="47">
        <v>-7.0000000000014495E-2</v>
      </c>
      <c r="H528" s="47">
        <v>4.4912999999999998</v>
      </c>
      <c r="I528" s="47">
        <v>-4.5599999999999419</v>
      </c>
      <c r="J528" s="45" t="s">
        <v>18</v>
      </c>
      <c r="K528" s="45" t="s">
        <v>20</v>
      </c>
      <c r="L528" s="17">
        <v>3.05</v>
      </c>
      <c r="M528" s="18" t="s">
        <v>1249</v>
      </c>
      <c r="N528" s="18" t="s">
        <v>1234</v>
      </c>
      <c r="O528" s="4">
        <v>42867</v>
      </c>
    </row>
    <row r="529" spans="1:15">
      <c r="A529" s="7">
        <v>160213</v>
      </c>
      <c r="B529" s="7">
        <v>4.4450000000000003</v>
      </c>
      <c r="C529" s="44" t="s">
        <v>1248</v>
      </c>
      <c r="D529" s="45">
        <v>0</v>
      </c>
      <c r="E529" s="46">
        <v>9.2958904109589042</v>
      </c>
      <c r="F529" s="47">
        <v>4.4457000000000004</v>
      </c>
      <c r="G529" s="47">
        <v>-7.0000000000014495E-2</v>
      </c>
      <c r="H529" s="47">
        <v>4.4912999999999998</v>
      </c>
      <c r="I529" s="47">
        <v>-4.5599999999999419</v>
      </c>
      <c r="J529" s="45" t="s">
        <v>18</v>
      </c>
      <c r="K529" s="45" t="s">
        <v>20</v>
      </c>
      <c r="L529" s="17">
        <v>3.05</v>
      </c>
      <c r="M529" s="18" t="s">
        <v>1249</v>
      </c>
      <c r="N529" s="18" t="s">
        <v>1234</v>
      </c>
      <c r="O529" s="4">
        <v>42867</v>
      </c>
    </row>
    <row r="530" spans="1:15">
      <c r="A530" s="7">
        <v>160213</v>
      </c>
      <c r="B530" s="7">
        <v>4.4450000000000003</v>
      </c>
      <c r="C530" s="44" t="s">
        <v>1248</v>
      </c>
      <c r="D530" s="45">
        <v>0</v>
      </c>
      <c r="E530" s="46">
        <v>9.2958904109589042</v>
      </c>
      <c r="F530" s="47">
        <v>4.4457000000000004</v>
      </c>
      <c r="G530" s="47">
        <v>-7.0000000000014495E-2</v>
      </c>
      <c r="H530" s="47">
        <v>4.4912999999999998</v>
      </c>
      <c r="I530" s="47">
        <v>-4.5599999999999419</v>
      </c>
      <c r="J530" s="45" t="s">
        <v>18</v>
      </c>
      <c r="K530" s="45" t="s">
        <v>20</v>
      </c>
      <c r="L530" s="17">
        <v>3.05</v>
      </c>
      <c r="M530" s="18" t="s">
        <v>1249</v>
      </c>
      <c r="N530" s="18" t="s">
        <v>1234</v>
      </c>
      <c r="O530" s="4">
        <v>42867</v>
      </c>
    </row>
    <row r="531" spans="1:15">
      <c r="A531" s="7">
        <v>160213</v>
      </c>
      <c r="B531" s="7">
        <v>4.4450000000000003</v>
      </c>
      <c r="C531" s="44" t="s">
        <v>1248</v>
      </c>
      <c r="D531" s="45">
        <v>0</v>
      </c>
      <c r="E531" s="46">
        <v>9.2958904109589042</v>
      </c>
      <c r="F531" s="47">
        <v>4.4457000000000004</v>
      </c>
      <c r="G531" s="47">
        <v>-7.0000000000014495E-2</v>
      </c>
      <c r="H531" s="47">
        <v>4.4912999999999998</v>
      </c>
      <c r="I531" s="47">
        <v>-4.5599999999999419</v>
      </c>
      <c r="J531" s="45" t="s">
        <v>18</v>
      </c>
      <c r="K531" s="45" t="s">
        <v>20</v>
      </c>
      <c r="L531" s="17">
        <v>3.05</v>
      </c>
      <c r="M531" s="18" t="s">
        <v>1249</v>
      </c>
      <c r="N531" s="18" t="s">
        <v>1234</v>
      </c>
      <c r="O531" s="4">
        <v>42867</v>
      </c>
    </row>
    <row r="532" spans="1:15">
      <c r="A532" s="7">
        <v>160213</v>
      </c>
      <c r="B532" s="7">
        <v>4.4450000000000003</v>
      </c>
      <c r="C532" s="44" t="s">
        <v>1248</v>
      </c>
      <c r="D532" s="45">
        <v>0</v>
      </c>
      <c r="E532" s="46">
        <v>9.2958904109589042</v>
      </c>
      <c r="F532" s="47">
        <v>4.4457000000000004</v>
      </c>
      <c r="G532" s="47">
        <v>-7.0000000000014495E-2</v>
      </c>
      <c r="H532" s="47">
        <v>4.4912999999999998</v>
      </c>
      <c r="I532" s="47">
        <v>-4.5599999999999419</v>
      </c>
      <c r="J532" s="45" t="s">
        <v>18</v>
      </c>
      <c r="K532" s="45" t="s">
        <v>20</v>
      </c>
      <c r="L532" s="17">
        <v>3.05</v>
      </c>
      <c r="M532" s="18" t="s">
        <v>1249</v>
      </c>
      <c r="N532" s="18" t="s">
        <v>1234</v>
      </c>
      <c r="O532" s="4">
        <v>42867</v>
      </c>
    </row>
    <row r="533" spans="1:15">
      <c r="A533" s="7">
        <v>170206</v>
      </c>
      <c r="B533" s="7">
        <v>4.4400000000000004</v>
      </c>
      <c r="C533" s="44" t="s">
        <v>2764</v>
      </c>
      <c r="D533" s="45">
        <v>0</v>
      </c>
      <c r="E533" s="46">
        <v>4.9369863013698634</v>
      </c>
      <c r="F533" s="47">
        <v>4.3773</v>
      </c>
      <c r="G533" s="47">
        <v>6.2700000000000422</v>
      </c>
      <c r="H533" s="47">
        <v>4.3998999999999997</v>
      </c>
      <c r="I533" s="47">
        <v>-2.2599999999999731</v>
      </c>
      <c r="J533" s="45" t="s">
        <v>18</v>
      </c>
      <c r="K533" s="45" t="s">
        <v>20</v>
      </c>
      <c r="L533" s="17">
        <v>4.0199999999999996</v>
      </c>
      <c r="M533" s="18" t="s">
        <v>2734</v>
      </c>
      <c r="N533" s="18" t="s">
        <v>2716</v>
      </c>
      <c r="O533" s="4">
        <v>42867</v>
      </c>
    </row>
    <row r="534" spans="1:15">
      <c r="A534" s="7">
        <v>160218</v>
      </c>
      <c r="B534" s="7">
        <v>4.4400000000000004</v>
      </c>
      <c r="C534" s="44" t="s">
        <v>1797</v>
      </c>
      <c r="D534" s="45">
        <v>0</v>
      </c>
      <c r="E534" s="46">
        <v>4.580821917808219</v>
      </c>
      <c r="F534" s="47">
        <v>4.4470999999999998</v>
      </c>
      <c r="G534" s="47">
        <v>-0.70999999999994401</v>
      </c>
      <c r="H534" s="47">
        <v>4.4459999999999997</v>
      </c>
      <c r="I534" s="47">
        <v>0.11000000000001009</v>
      </c>
      <c r="J534" s="45" t="s">
        <v>18</v>
      </c>
      <c r="K534" s="45" t="s">
        <v>20</v>
      </c>
      <c r="L534" s="17">
        <v>3.43</v>
      </c>
      <c r="M534" s="18" t="s">
        <v>1719</v>
      </c>
      <c r="N534" s="18" t="s">
        <v>1736</v>
      </c>
      <c r="O534" s="4">
        <v>42867</v>
      </c>
    </row>
    <row r="535" spans="1:15">
      <c r="A535" s="7">
        <v>160213</v>
      </c>
      <c r="B535" s="7">
        <v>4.4400000000000004</v>
      </c>
      <c r="C535" s="44" t="s">
        <v>1248</v>
      </c>
      <c r="D535" s="45">
        <v>0</v>
      </c>
      <c r="E535" s="46">
        <v>9.2958904109589042</v>
      </c>
      <c r="F535" s="47">
        <v>4.4457000000000004</v>
      </c>
      <c r="G535" s="47">
        <v>-0.57000000000000384</v>
      </c>
      <c r="H535" s="47">
        <v>4.4912999999999998</v>
      </c>
      <c r="I535" s="47">
        <v>-4.5599999999999419</v>
      </c>
      <c r="J535" s="45" t="s">
        <v>18</v>
      </c>
      <c r="K535" s="45" t="s">
        <v>20</v>
      </c>
      <c r="L535" s="17">
        <v>3.05</v>
      </c>
      <c r="M535" s="18" t="s">
        <v>1249</v>
      </c>
      <c r="N535" s="18" t="s">
        <v>1234</v>
      </c>
      <c r="O535" s="4">
        <v>42867</v>
      </c>
    </row>
    <row r="536" spans="1:15">
      <c r="A536" s="7">
        <v>160213</v>
      </c>
      <c r="B536" s="7">
        <v>4.4400000000000004</v>
      </c>
      <c r="C536" s="44" t="s">
        <v>1248</v>
      </c>
      <c r="D536" s="45">
        <v>0</v>
      </c>
      <c r="E536" s="46">
        <v>9.2958904109589042</v>
      </c>
      <c r="F536" s="47">
        <v>4.4457000000000004</v>
      </c>
      <c r="G536" s="47">
        <v>-0.57000000000000384</v>
      </c>
      <c r="H536" s="47">
        <v>4.4912999999999998</v>
      </c>
      <c r="I536" s="47">
        <v>-4.5599999999999419</v>
      </c>
      <c r="J536" s="45" t="s">
        <v>18</v>
      </c>
      <c r="K536" s="45" t="s">
        <v>20</v>
      </c>
      <c r="L536" s="17">
        <v>3.05</v>
      </c>
      <c r="M536" s="18" t="s">
        <v>1249</v>
      </c>
      <c r="N536" s="18" t="s">
        <v>1234</v>
      </c>
      <c r="O536" s="4">
        <v>42867</v>
      </c>
    </row>
    <row r="537" spans="1:15">
      <c r="A537" s="7">
        <v>160213</v>
      </c>
      <c r="B537" s="7">
        <v>4.4400000000000004</v>
      </c>
      <c r="C537" s="44" t="s">
        <v>1248</v>
      </c>
      <c r="D537" s="45">
        <v>0</v>
      </c>
      <c r="E537" s="46">
        <v>9.2958904109589042</v>
      </c>
      <c r="F537" s="47">
        <v>4.4457000000000004</v>
      </c>
      <c r="G537" s="47">
        <v>-0.57000000000000384</v>
      </c>
      <c r="H537" s="47">
        <v>4.4912999999999998</v>
      </c>
      <c r="I537" s="47">
        <v>-4.5599999999999419</v>
      </c>
      <c r="J537" s="45" t="s">
        <v>18</v>
      </c>
      <c r="K537" s="45" t="s">
        <v>20</v>
      </c>
      <c r="L537" s="17">
        <v>3.05</v>
      </c>
      <c r="M537" s="18" t="s">
        <v>1249</v>
      </c>
      <c r="N537" s="18" t="s">
        <v>1234</v>
      </c>
      <c r="O537" s="4">
        <v>42867</v>
      </c>
    </row>
    <row r="538" spans="1:15">
      <c r="A538" s="7">
        <v>160213</v>
      </c>
      <c r="B538" s="7">
        <v>4.4400000000000004</v>
      </c>
      <c r="C538" s="44" t="s">
        <v>1248</v>
      </c>
      <c r="D538" s="45">
        <v>0</v>
      </c>
      <c r="E538" s="46">
        <v>9.2958904109589042</v>
      </c>
      <c r="F538" s="47">
        <v>4.4457000000000004</v>
      </c>
      <c r="G538" s="47">
        <v>-0.57000000000000384</v>
      </c>
      <c r="H538" s="47">
        <v>4.4912999999999998</v>
      </c>
      <c r="I538" s="47">
        <v>-4.5599999999999419</v>
      </c>
      <c r="J538" s="45" t="s">
        <v>18</v>
      </c>
      <c r="K538" s="45" t="s">
        <v>20</v>
      </c>
      <c r="L538" s="17">
        <v>3.05</v>
      </c>
      <c r="M538" s="18" t="s">
        <v>1249</v>
      </c>
      <c r="N538" s="18" t="s">
        <v>1234</v>
      </c>
      <c r="O538" s="4">
        <v>42867</v>
      </c>
    </row>
    <row r="539" spans="1:15">
      <c r="A539" s="7">
        <v>160213</v>
      </c>
      <c r="B539" s="7">
        <v>4.4400000000000004</v>
      </c>
      <c r="C539" s="44" t="s">
        <v>1248</v>
      </c>
      <c r="D539" s="45">
        <v>0</v>
      </c>
      <c r="E539" s="46">
        <v>9.2958904109589042</v>
      </c>
      <c r="F539" s="47">
        <v>4.4457000000000004</v>
      </c>
      <c r="G539" s="47">
        <v>-0.57000000000000384</v>
      </c>
      <c r="H539" s="47">
        <v>4.4912999999999998</v>
      </c>
      <c r="I539" s="47">
        <v>-4.5599999999999419</v>
      </c>
      <c r="J539" s="45" t="s">
        <v>18</v>
      </c>
      <c r="K539" s="45" t="s">
        <v>20</v>
      </c>
      <c r="L539" s="17">
        <v>3.05</v>
      </c>
      <c r="M539" s="18" t="s">
        <v>1249</v>
      </c>
      <c r="N539" s="18" t="s">
        <v>1234</v>
      </c>
      <c r="O539" s="4">
        <v>42867</v>
      </c>
    </row>
    <row r="540" spans="1:15">
      <c r="A540" s="7">
        <v>160213</v>
      </c>
      <c r="B540" s="7">
        <v>4.4400000000000004</v>
      </c>
      <c r="C540" s="44" t="s">
        <v>1248</v>
      </c>
      <c r="D540" s="45">
        <v>0</v>
      </c>
      <c r="E540" s="46">
        <v>9.2958904109589042</v>
      </c>
      <c r="F540" s="47">
        <v>4.4457000000000004</v>
      </c>
      <c r="G540" s="47">
        <v>-0.57000000000000384</v>
      </c>
      <c r="H540" s="47">
        <v>4.4912999999999998</v>
      </c>
      <c r="I540" s="47">
        <v>-4.5599999999999419</v>
      </c>
      <c r="J540" s="45" t="s">
        <v>18</v>
      </c>
      <c r="K540" s="45" t="s">
        <v>20</v>
      </c>
      <c r="L540" s="17">
        <v>3.05</v>
      </c>
      <c r="M540" s="18" t="s">
        <v>1249</v>
      </c>
      <c r="N540" s="18" t="s">
        <v>1234</v>
      </c>
      <c r="O540" s="4">
        <v>42867</v>
      </c>
    </row>
    <row r="541" spans="1:15">
      <c r="A541" s="7">
        <v>160213</v>
      </c>
      <c r="B541" s="7">
        <v>4.4400000000000004</v>
      </c>
      <c r="C541" s="44" t="s">
        <v>1248</v>
      </c>
      <c r="D541" s="45">
        <v>0</v>
      </c>
      <c r="E541" s="46">
        <v>9.2958904109589042</v>
      </c>
      <c r="F541" s="47">
        <v>4.4457000000000004</v>
      </c>
      <c r="G541" s="47">
        <v>-0.57000000000000384</v>
      </c>
      <c r="H541" s="47">
        <v>4.4912999999999998</v>
      </c>
      <c r="I541" s="47">
        <v>-4.5599999999999419</v>
      </c>
      <c r="J541" s="45" t="s">
        <v>18</v>
      </c>
      <c r="K541" s="45" t="s">
        <v>20</v>
      </c>
      <c r="L541" s="17">
        <v>3.05</v>
      </c>
      <c r="M541" s="18" t="s">
        <v>1249</v>
      </c>
      <c r="N541" s="18" t="s">
        <v>1234</v>
      </c>
      <c r="O541" s="4">
        <v>42867</v>
      </c>
    </row>
    <row r="542" spans="1:15">
      <c r="A542" s="7">
        <v>160213</v>
      </c>
      <c r="B542" s="7">
        <v>4.4400000000000004</v>
      </c>
      <c r="C542" s="44" t="s">
        <v>1248</v>
      </c>
      <c r="D542" s="45">
        <v>0</v>
      </c>
      <c r="E542" s="46">
        <v>9.2958904109589042</v>
      </c>
      <c r="F542" s="47">
        <v>4.4457000000000004</v>
      </c>
      <c r="G542" s="47">
        <v>-0.57000000000000384</v>
      </c>
      <c r="H542" s="47">
        <v>4.4912999999999998</v>
      </c>
      <c r="I542" s="47">
        <v>-4.5599999999999419</v>
      </c>
      <c r="J542" s="45" t="s">
        <v>18</v>
      </c>
      <c r="K542" s="45" t="s">
        <v>20</v>
      </c>
      <c r="L542" s="17">
        <v>3.05</v>
      </c>
      <c r="M542" s="18" t="s">
        <v>1249</v>
      </c>
      <c r="N542" s="18" t="s">
        <v>1234</v>
      </c>
      <c r="O542" s="4">
        <v>42867</v>
      </c>
    </row>
    <row r="543" spans="1:15">
      <c r="A543" s="7">
        <v>160213</v>
      </c>
      <c r="B543" s="7">
        <v>4.4375</v>
      </c>
      <c r="C543" s="44" t="s">
        <v>1248</v>
      </c>
      <c r="D543" s="45">
        <v>0</v>
      </c>
      <c r="E543" s="46">
        <v>9.2958904109589042</v>
      </c>
      <c r="F543" s="47">
        <v>4.4457000000000004</v>
      </c>
      <c r="G543" s="47">
        <v>-0.82000000000004292</v>
      </c>
      <c r="H543" s="47">
        <v>4.4912999999999998</v>
      </c>
      <c r="I543" s="47">
        <v>-4.5599999999999419</v>
      </c>
      <c r="J543" s="45" t="s">
        <v>18</v>
      </c>
      <c r="K543" s="45" t="s">
        <v>20</v>
      </c>
      <c r="L543" s="17">
        <v>3.05</v>
      </c>
      <c r="M543" s="18" t="s">
        <v>1249</v>
      </c>
      <c r="N543" s="18" t="s">
        <v>1234</v>
      </c>
      <c r="O543" s="4">
        <v>42867</v>
      </c>
    </row>
    <row r="544" spans="1:15">
      <c r="A544" s="7">
        <v>160213</v>
      </c>
      <c r="B544" s="7">
        <v>4.4375</v>
      </c>
      <c r="C544" s="44" t="s">
        <v>1248</v>
      </c>
      <c r="D544" s="45">
        <v>0</v>
      </c>
      <c r="E544" s="46">
        <v>9.2958904109589042</v>
      </c>
      <c r="F544" s="47">
        <v>4.4457000000000004</v>
      </c>
      <c r="G544" s="47">
        <v>-0.82000000000004292</v>
      </c>
      <c r="H544" s="47">
        <v>4.4912999999999998</v>
      </c>
      <c r="I544" s="47">
        <v>-4.5599999999999419</v>
      </c>
      <c r="J544" s="45" t="s">
        <v>18</v>
      </c>
      <c r="K544" s="45" t="s">
        <v>20</v>
      </c>
      <c r="L544" s="17">
        <v>3.05</v>
      </c>
      <c r="M544" s="18" t="s">
        <v>1249</v>
      </c>
      <c r="N544" s="18" t="s">
        <v>1234</v>
      </c>
      <c r="O544" s="4">
        <v>42867</v>
      </c>
    </row>
    <row r="545" spans="1:15">
      <c r="A545" s="7">
        <v>160213</v>
      </c>
      <c r="B545" s="7">
        <v>4.4375</v>
      </c>
      <c r="C545" s="44" t="s">
        <v>1248</v>
      </c>
      <c r="D545" s="45">
        <v>0</v>
      </c>
      <c r="E545" s="46">
        <v>9.2958904109589042</v>
      </c>
      <c r="F545" s="47">
        <v>4.4457000000000004</v>
      </c>
      <c r="G545" s="47">
        <v>-0.82000000000004292</v>
      </c>
      <c r="H545" s="47">
        <v>4.4912999999999998</v>
      </c>
      <c r="I545" s="47">
        <v>-4.5599999999999419</v>
      </c>
      <c r="J545" s="45" t="s">
        <v>18</v>
      </c>
      <c r="K545" s="45" t="s">
        <v>20</v>
      </c>
      <c r="L545" s="17">
        <v>3.05</v>
      </c>
      <c r="M545" s="18" t="s">
        <v>1249</v>
      </c>
      <c r="N545" s="18" t="s">
        <v>1234</v>
      </c>
      <c r="O545" s="4">
        <v>42867</v>
      </c>
    </row>
    <row r="546" spans="1:15">
      <c r="A546" s="7">
        <v>160213</v>
      </c>
      <c r="B546" s="7">
        <v>4.4349999999999996</v>
      </c>
      <c r="C546" s="44" t="s">
        <v>1248</v>
      </c>
      <c r="D546" s="45">
        <v>0</v>
      </c>
      <c r="E546" s="46">
        <v>9.2958904109589042</v>
      </c>
      <c r="F546" s="47">
        <v>4.4457000000000004</v>
      </c>
      <c r="G546" s="47">
        <v>-1.070000000000082</v>
      </c>
      <c r="H546" s="47">
        <v>4.4912999999999998</v>
      </c>
      <c r="I546" s="47">
        <v>-4.5599999999999419</v>
      </c>
      <c r="J546" s="45" t="s">
        <v>18</v>
      </c>
      <c r="K546" s="45" t="s">
        <v>20</v>
      </c>
      <c r="L546" s="17">
        <v>3.05</v>
      </c>
      <c r="M546" s="18" t="s">
        <v>1249</v>
      </c>
      <c r="N546" s="18" t="s">
        <v>1234</v>
      </c>
      <c r="O546" s="4">
        <v>42867</v>
      </c>
    </row>
    <row r="547" spans="1:15">
      <c r="A547" s="7">
        <v>160213</v>
      </c>
      <c r="B547" s="7">
        <v>4.4349999999999996</v>
      </c>
      <c r="C547" s="44" t="s">
        <v>1248</v>
      </c>
      <c r="D547" s="45">
        <v>0</v>
      </c>
      <c r="E547" s="46">
        <v>9.2958904109589042</v>
      </c>
      <c r="F547" s="47">
        <v>4.4457000000000004</v>
      </c>
      <c r="G547" s="47">
        <v>-1.070000000000082</v>
      </c>
      <c r="H547" s="47">
        <v>4.4912999999999998</v>
      </c>
      <c r="I547" s="47">
        <v>-4.5599999999999419</v>
      </c>
      <c r="J547" s="45" t="s">
        <v>18</v>
      </c>
      <c r="K547" s="45" t="s">
        <v>20</v>
      </c>
      <c r="L547" s="17">
        <v>3.05</v>
      </c>
      <c r="M547" s="18" t="s">
        <v>1249</v>
      </c>
      <c r="N547" s="18" t="s">
        <v>1234</v>
      </c>
      <c r="O547" s="4">
        <v>42867</v>
      </c>
    </row>
    <row r="548" spans="1:15">
      <c r="A548" s="7">
        <v>160213</v>
      </c>
      <c r="B548" s="7">
        <v>4.4349999999999996</v>
      </c>
      <c r="C548" s="44" t="s">
        <v>1248</v>
      </c>
      <c r="D548" s="45">
        <v>0</v>
      </c>
      <c r="E548" s="46">
        <v>9.2958904109589042</v>
      </c>
      <c r="F548" s="47">
        <v>4.4457000000000004</v>
      </c>
      <c r="G548" s="47">
        <v>-1.070000000000082</v>
      </c>
      <c r="H548" s="47">
        <v>4.4912999999999998</v>
      </c>
      <c r="I548" s="47">
        <v>-4.5599999999999419</v>
      </c>
      <c r="J548" s="45" t="s">
        <v>18</v>
      </c>
      <c r="K548" s="45" t="s">
        <v>20</v>
      </c>
      <c r="L548" s="17">
        <v>3.05</v>
      </c>
      <c r="M548" s="18" t="s">
        <v>1249</v>
      </c>
      <c r="N548" s="18" t="s">
        <v>1234</v>
      </c>
      <c r="O548" s="4">
        <v>42867</v>
      </c>
    </row>
    <row r="549" spans="1:15">
      <c r="A549" s="7">
        <v>170206</v>
      </c>
      <c r="B549" s="7">
        <v>4.43</v>
      </c>
      <c r="C549" s="44" t="s">
        <v>2764</v>
      </c>
      <c r="D549" s="45">
        <v>0</v>
      </c>
      <c r="E549" s="46">
        <v>4.9369863013698634</v>
      </c>
      <c r="F549" s="47">
        <v>4.3773</v>
      </c>
      <c r="G549" s="47">
        <v>5.2699999999999747</v>
      </c>
      <c r="H549" s="47">
        <v>4.3998999999999997</v>
      </c>
      <c r="I549" s="47">
        <v>-2.2599999999999731</v>
      </c>
      <c r="J549" s="45" t="s">
        <v>18</v>
      </c>
      <c r="K549" s="45" t="s">
        <v>20</v>
      </c>
      <c r="L549" s="17">
        <v>4.0199999999999996</v>
      </c>
      <c r="M549" s="18" t="s">
        <v>2734</v>
      </c>
      <c r="N549" s="18" t="s">
        <v>2716</v>
      </c>
      <c r="O549" s="4">
        <v>42867</v>
      </c>
    </row>
    <row r="550" spans="1:15">
      <c r="A550" s="7">
        <v>160218</v>
      </c>
      <c r="B550" s="7">
        <v>4.43</v>
      </c>
      <c r="C550" s="44" t="s">
        <v>1797</v>
      </c>
      <c r="D550" s="45">
        <v>0</v>
      </c>
      <c r="E550" s="46">
        <v>4.580821917808219</v>
      </c>
      <c r="F550" s="47">
        <v>4.4470999999999998</v>
      </c>
      <c r="G550" s="47">
        <v>-1.7100000000000115</v>
      </c>
      <c r="H550" s="47">
        <v>4.4459999999999997</v>
      </c>
      <c r="I550" s="47">
        <v>0.11000000000001009</v>
      </c>
      <c r="J550" s="45" t="s">
        <v>18</v>
      </c>
      <c r="K550" s="45" t="s">
        <v>20</v>
      </c>
      <c r="L550" s="17">
        <v>3.43</v>
      </c>
      <c r="M550" s="18" t="s">
        <v>1719</v>
      </c>
      <c r="N550" s="18" t="s">
        <v>1736</v>
      </c>
      <c r="O550" s="4">
        <v>42867</v>
      </c>
    </row>
    <row r="551" spans="1:15">
      <c r="A551" s="7">
        <v>160218</v>
      </c>
      <c r="B551" s="7">
        <v>4.43</v>
      </c>
      <c r="C551" s="44" t="s">
        <v>1797</v>
      </c>
      <c r="D551" s="45">
        <v>0</v>
      </c>
      <c r="E551" s="46">
        <v>4.580821917808219</v>
      </c>
      <c r="F551" s="47">
        <v>4.4470999999999998</v>
      </c>
      <c r="G551" s="47">
        <v>-1.7100000000000115</v>
      </c>
      <c r="H551" s="47">
        <v>4.4459999999999997</v>
      </c>
      <c r="I551" s="47">
        <v>0.11000000000001009</v>
      </c>
      <c r="J551" s="45" t="s">
        <v>18</v>
      </c>
      <c r="K551" s="45" t="s">
        <v>20</v>
      </c>
      <c r="L551" s="17">
        <v>3.43</v>
      </c>
      <c r="M551" s="18" t="s">
        <v>1719</v>
      </c>
      <c r="N551" s="18" t="s">
        <v>1736</v>
      </c>
      <c r="O551" s="4">
        <v>42867</v>
      </c>
    </row>
    <row r="552" spans="1:15">
      <c r="A552" s="7">
        <v>160213</v>
      </c>
      <c r="B552" s="7">
        <v>4.43</v>
      </c>
      <c r="C552" s="44" t="s">
        <v>1248</v>
      </c>
      <c r="D552" s="45">
        <v>0</v>
      </c>
      <c r="E552" s="46">
        <v>9.2958904109589042</v>
      </c>
      <c r="F552" s="47">
        <v>4.4457000000000004</v>
      </c>
      <c r="G552" s="47">
        <v>-1.5700000000000713</v>
      </c>
      <c r="H552" s="47">
        <v>4.4912999999999998</v>
      </c>
      <c r="I552" s="47">
        <v>-4.5599999999999419</v>
      </c>
      <c r="J552" s="45" t="s">
        <v>18</v>
      </c>
      <c r="K552" s="45" t="s">
        <v>20</v>
      </c>
      <c r="L552" s="17">
        <v>3.05</v>
      </c>
      <c r="M552" s="18" t="s">
        <v>1249</v>
      </c>
      <c r="N552" s="18" t="s">
        <v>1234</v>
      </c>
      <c r="O552" s="4">
        <v>42867</v>
      </c>
    </row>
    <row r="553" spans="1:15">
      <c r="A553" s="7">
        <v>160213</v>
      </c>
      <c r="B553" s="7">
        <v>4.43</v>
      </c>
      <c r="C553" s="44" t="s">
        <v>1248</v>
      </c>
      <c r="D553" s="45">
        <v>0</v>
      </c>
      <c r="E553" s="46">
        <v>9.2958904109589042</v>
      </c>
      <c r="F553" s="47">
        <v>4.4457000000000004</v>
      </c>
      <c r="G553" s="47">
        <v>-1.5700000000000713</v>
      </c>
      <c r="H553" s="47">
        <v>4.4912999999999998</v>
      </c>
      <c r="I553" s="47">
        <v>-4.5599999999999419</v>
      </c>
      <c r="J553" s="45" t="s">
        <v>18</v>
      </c>
      <c r="K553" s="45" t="s">
        <v>20</v>
      </c>
      <c r="L553" s="17">
        <v>3.05</v>
      </c>
      <c r="M553" s="18" t="s">
        <v>1249</v>
      </c>
      <c r="N553" s="18" t="s">
        <v>1234</v>
      </c>
      <c r="O553" s="4">
        <v>42867</v>
      </c>
    </row>
    <row r="554" spans="1:15">
      <c r="A554" s="7">
        <v>160213</v>
      </c>
      <c r="B554" s="7">
        <v>4.43</v>
      </c>
      <c r="C554" s="44" t="s">
        <v>1248</v>
      </c>
      <c r="D554" s="45">
        <v>0</v>
      </c>
      <c r="E554" s="46">
        <v>9.2958904109589042</v>
      </c>
      <c r="F554" s="47">
        <v>4.4457000000000004</v>
      </c>
      <c r="G554" s="47">
        <v>-1.5700000000000713</v>
      </c>
      <c r="H554" s="47">
        <v>4.4912999999999998</v>
      </c>
      <c r="I554" s="47">
        <v>-4.5599999999999419</v>
      </c>
      <c r="J554" s="45" t="s">
        <v>18</v>
      </c>
      <c r="K554" s="45" t="s">
        <v>20</v>
      </c>
      <c r="L554" s="17">
        <v>3.05</v>
      </c>
      <c r="M554" s="18" t="s">
        <v>1249</v>
      </c>
      <c r="N554" s="18" t="s">
        <v>1234</v>
      </c>
      <c r="O554" s="4">
        <v>42867</v>
      </c>
    </row>
    <row r="555" spans="1:15">
      <c r="A555" s="7">
        <v>160213</v>
      </c>
      <c r="B555" s="7">
        <v>4.43</v>
      </c>
      <c r="C555" s="44" t="s">
        <v>1248</v>
      </c>
      <c r="D555" s="45">
        <v>0</v>
      </c>
      <c r="E555" s="46">
        <v>9.2958904109589042</v>
      </c>
      <c r="F555" s="47">
        <v>4.4457000000000004</v>
      </c>
      <c r="G555" s="47">
        <v>-1.5700000000000713</v>
      </c>
      <c r="H555" s="47">
        <v>4.4912999999999998</v>
      </c>
      <c r="I555" s="47">
        <v>-4.5599999999999419</v>
      </c>
      <c r="J555" s="45" t="s">
        <v>18</v>
      </c>
      <c r="K555" s="45" t="s">
        <v>20</v>
      </c>
      <c r="L555" s="17">
        <v>3.05</v>
      </c>
      <c r="M555" s="18" t="s">
        <v>1249</v>
      </c>
      <c r="N555" s="18" t="s">
        <v>1234</v>
      </c>
      <c r="O555" s="4">
        <v>42867</v>
      </c>
    </row>
    <row r="556" spans="1:15">
      <c r="A556" s="7">
        <v>160206</v>
      </c>
      <c r="B556" s="7">
        <v>4.43</v>
      </c>
      <c r="C556" s="44" t="s">
        <v>230</v>
      </c>
      <c r="D556" s="45">
        <v>0</v>
      </c>
      <c r="E556" s="46">
        <v>3.7780821917808218</v>
      </c>
      <c r="F556" s="47">
        <v>4.4044999999999996</v>
      </c>
      <c r="G556" s="47">
        <v>2.5500000000000078</v>
      </c>
      <c r="H556" s="47">
        <v>4.3906999999999998</v>
      </c>
      <c r="I556" s="47">
        <v>1.3799999999999812</v>
      </c>
      <c r="J556" s="45" t="s">
        <v>18</v>
      </c>
      <c r="K556" s="45" t="s">
        <v>20</v>
      </c>
      <c r="L556" s="17">
        <v>2.96</v>
      </c>
      <c r="M556" s="18" t="s">
        <v>231</v>
      </c>
      <c r="N556" s="18" t="s">
        <v>908</v>
      </c>
      <c r="O556" s="4">
        <v>42867</v>
      </c>
    </row>
    <row r="557" spans="1:15">
      <c r="A557" s="7">
        <v>170206</v>
      </c>
      <c r="B557" s="7">
        <v>4.42</v>
      </c>
      <c r="C557" s="44" t="s">
        <v>2764</v>
      </c>
      <c r="D557" s="45">
        <v>0</v>
      </c>
      <c r="E557" s="46">
        <v>4.9369863013698634</v>
      </c>
      <c r="F557" s="47">
        <v>4.3773</v>
      </c>
      <c r="G557" s="47">
        <v>4.269999999999996</v>
      </c>
      <c r="H557" s="47">
        <v>4.3998999999999997</v>
      </c>
      <c r="I557" s="47">
        <v>-2.2599999999999731</v>
      </c>
      <c r="J557" s="45" t="s">
        <v>18</v>
      </c>
      <c r="K557" s="45" t="s">
        <v>20</v>
      </c>
      <c r="L557" s="17">
        <v>4.0199999999999996</v>
      </c>
      <c r="M557" s="18" t="s">
        <v>2734</v>
      </c>
      <c r="N557" s="18" t="s">
        <v>2716</v>
      </c>
      <c r="O557" s="4">
        <v>42867</v>
      </c>
    </row>
    <row r="558" spans="1:15">
      <c r="A558" s="7">
        <v>170206</v>
      </c>
      <c r="B558" s="7">
        <v>4.42</v>
      </c>
      <c r="C558" s="44" t="s">
        <v>2764</v>
      </c>
      <c r="D558" s="45">
        <v>0</v>
      </c>
      <c r="E558" s="46">
        <v>4.9369863013698634</v>
      </c>
      <c r="F558" s="47">
        <v>4.3773</v>
      </c>
      <c r="G558" s="47">
        <v>4.269999999999996</v>
      </c>
      <c r="H558" s="47">
        <v>4.3998999999999997</v>
      </c>
      <c r="I558" s="47">
        <v>-2.2599999999999731</v>
      </c>
      <c r="J558" s="45" t="s">
        <v>18</v>
      </c>
      <c r="K558" s="45" t="s">
        <v>20</v>
      </c>
      <c r="L558" s="17">
        <v>4.0199999999999996</v>
      </c>
      <c r="M558" s="18" t="s">
        <v>2734</v>
      </c>
      <c r="N558" s="18" t="s">
        <v>2716</v>
      </c>
      <c r="O558" s="4">
        <v>42867</v>
      </c>
    </row>
    <row r="559" spans="1:15">
      <c r="A559" s="7">
        <v>160206</v>
      </c>
      <c r="B559" s="7">
        <v>4.42</v>
      </c>
      <c r="C559" s="44" t="s">
        <v>230</v>
      </c>
      <c r="D559" s="45">
        <v>0</v>
      </c>
      <c r="E559" s="46">
        <v>3.7780821917808218</v>
      </c>
      <c r="F559" s="47">
        <v>4.4044999999999996</v>
      </c>
      <c r="G559" s="47">
        <v>1.5500000000000291</v>
      </c>
      <c r="H559" s="47">
        <v>4.3906999999999998</v>
      </c>
      <c r="I559" s="47">
        <v>1.3799999999999812</v>
      </c>
      <c r="J559" s="45" t="s">
        <v>18</v>
      </c>
      <c r="K559" s="45" t="s">
        <v>20</v>
      </c>
      <c r="L559" s="17">
        <v>2.96</v>
      </c>
      <c r="M559" s="18" t="s">
        <v>231</v>
      </c>
      <c r="N559" s="18" t="s">
        <v>908</v>
      </c>
      <c r="O559" s="4">
        <v>42867</v>
      </c>
    </row>
    <row r="560" spans="1:15">
      <c r="A560" s="7">
        <v>160206</v>
      </c>
      <c r="B560" s="7">
        <v>4.42</v>
      </c>
      <c r="C560" s="44" t="s">
        <v>230</v>
      </c>
      <c r="D560" s="45">
        <v>0</v>
      </c>
      <c r="E560" s="46">
        <v>3.7780821917808218</v>
      </c>
      <c r="F560" s="47">
        <v>4.4044999999999996</v>
      </c>
      <c r="G560" s="47">
        <v>1.5500000000000291</v>
      </c>
      <c r="H560" s="47">
        <v>4.3906999999999998</v>
      </c>
      <c r="I560" s="47">
        <v>1.3799999999999812</v>
      </c>
      <c r="J560" s="45" t="s">
        <v>18</v>
      </c>
      <c r="K560" s="45" t="s">
        <v>20</v>
      </c>
      <c r="L560" s="17">
        <v>2.96</v>
      </c>
      <c r="M560" s="18" t="s">
        <v>231</v>
      </c>
      <c r="N560" s="18" t="s">
        <v>908</v>
      </c>
      <c r="O560" s="4">
        <v>42867</v>
      </c>
    </row>
    <row r="561" spans="1:15">
      <c r="A561" s="7">
        <v>160206</v>
      </c>
      <c r="B561" s="7">
        <v>4.42</v>
      </c>
      <c r="C561" s="44" t="s">
        <v>230</v>
      </c>
      <c r="D561" s="45">
        <v>0</v>
      </c>
      <c r="E561" s="46">
        <v>3.7780821917808218</v>
      </c>
      <c r="F561" s="47">
        <v>4.4044999999999996</v>
      </c>
      <c r="G561" s="47">
        <v>1.5500000000000291</v>
      </c>
      <c r="H561" s="47">
        <v>4.3906999999999998</v>
      </c>
      <c r="I561" s="47">
        <v>1.3799999999999812</v>
      </c>
      <c r="J561" s="45" t="s">
        <v>18</v>
      </c>
      <c r="K561" s="45" t="s">
        <v>20</v>
      </c>
      <c r="L561" s="17">
        <v>2.96</v>
      </c>
      <c r="M561" s="18" t="s">
        <v>231</v>
      </c>
      <c r="N561" s="18" t="s">
        <v>908</v>
      </c>
      <c r="O561" s="4">
        <v>42867</v>
      </c>
    </row>
    <row r="562" spans="1:15">
      <c r="A562" s="7">
        <v>170206</v>
      </c>
      <c r="B562" s="7">
        <v>4.41</v>
      </c>
      <c r="C562" s="44" t="s">
        <v>2764</v>
      </c>
      <c r="D562" s="45">
        <v>0</v>
      </c>
      <c r="E562" s="46">
        <v>4.9369863013698634</v>
      </c>
      <c r="F562" s="47">
        <v>4.3773</v>
      </c>
      <c r="G562" s="47">
        <v>3.2700000000000173</v>
      </c>
      <c r="H562" s="47">
        <v>4.3998999999999997</v>
      </c>
      <c r="I562" s="47">
        <v>-2.2599999999999731</v>
      </c>
      <c r="J562" s="45" t="s">
        <v>18</v>
      </c>
      <c r="K562" s="45" t="s">
        <v>20</v>
      </c>
      <c r="L562" s="17">
        <v>4.0199999999999996</v>
      </c>
      <c r="M562" s="18" t="s">
        <v>2734</v>
      </c>
      <c r="N562" s="18" t="s">
        <v>2716</v>
      </c>
      <c r="O562" s="4">
        <v>42867</v>
      </c>
    </row>
    <row r="563" spans="1:15">
      <c r="A563" s="7">
        <v>170206</v>
      </c>
      <c r="B563" s="7">
        <v>4.41</v>
      </c>
      <c r="C563" s="44" t="s">
        <v>2764</v>
      </c>
      <c r="D563" s="45">
        <v>0</v>
      </c>
      <c r="E563" s="46">
        <v>4.9369863013698634</v>
      </c>
      <c r="F563" s="47">
        <v>4.3773</v>
      </c>
      <c r="G563" s="47">
        <v>3.2700000000000173</v>
      </c>
      <c r="H563" s="47">
        <v>4.3998999999999997</v>
      </c>
      <c r="I563" s="47">
        <v>-2.2599999999999731</v>
      </c>
      <c r="J563" s="45" t="s">
        <v>18</v>
      </c>
      <c r="K563" s="45" t="s">
        <v>20</v>
      </c>
      <c r="L563" s="17">
        <v>4.0199999999999996</v>
      </c>
      <c r="M563" s="18" t="s">
        <v>2734</v>
      </c>
      <c r="N563" s="18" t="s">
        <v>2716</v>
      </c>
      <c r="O563" s="4">
        <v>42867</v>
      </c>
    </row>
    <row r="564" spans="1:15">
      <c r="A564" s="7">
        <v>160206</v>
      </c>
      <c r="B564" s="7">
        <v>4.41</v>
      </c>
      <c r="C564" s="44" t="s">
        <v>230</v>
      </c>
      <c r="D564" s="45">
        <v>0</v>
      </c>
      <c r="E564" s="46">
        <v>3.7780821917808218</v>
      </c>
      <c r="F564" s="47">
        <v>4.4044999999999996</v>
      </c>
      <c r="G564" s="47">
        <v>0.55000000000005045</v>
      </c>
      <c r="H564" s="47">
        <v>4.3906999999999998</v>
      </c>
      <c r="I564" s="47">
        <v>1.3799999999999812</v>
      </c>
      <c r="J564" s="45" t="s">
        <v>18</v>
      </c>
      <c r="K564" s="45" t="s">
        <v>20</v>
      </c>
      <c r="L564" s="17">
        <v>2.96</v>
      </c>
      <c r="M564" s="18" t="s">
        <v>231</v>
      </c>
      <c r="N564" s="18" t="s">
        <v>908</v>
      </c>
      <c r="O564" s="4">
        <v>42867</v>
      </c>
    </row>
    <row r="565" spans="1:15">
      <c r="A565" s="7">
        <v>160206</v>
      </c>
      <c r="B565" s="7">
        <v>4.41</v>
      </c>
      <c r="C565" s="44" t="s">
        <v>230</v>
      </c>
      <c r="D565" s="45">
        <v>0</v>
      </c>
      <c r="E565" s="46">
        <v>3.7780821917808218</v>
      </c>
      <c r="F565" s="47">
        <v>4.4044999999999996</v>
      </c>
      <c r="G565" s="47">
        <v>0.55000000000005045</v>
      </c>
      <c r="H565" s="47">
        <v>4.3906999999999998</v>
      </c>
      <c r="I565" s="47">
        <v>1.3799999999999812</v>
      </c>
      <c r="J565" s="45" t="s">
        <v>18</v>
      </c>
      <c r="K565" s="45" t="s">
        <v>20</v>
      </c>
      <c r="L565" s="17">
        <v>2.96</v>
      </c>
      <c r="M565" s="18" t="s">
        <v>231</v>
      </c>
      <c r="N565" s="18" t="s">
        <v>908</v>
      </c>
      <c r="O565" s="4">
        <v>42867</v>
      </c>
    </row>
    <row r="566" spans="1:15">
      <c r="A566" s="7">
        <v>160206</v>
      </c>
      <c r="B566" s="7">
        <v>4.41</v>
      </c>
      <c r="C566" s="44" t="s">
        <v>230</v>
      </c>
      <c r="D566" s="45">
        <v>0</v>
      </c>
      <c r="E566" s="46">
        <v>3.7780821917808218</v>
      </c>
      <c r="F566" s="47">
        <v>4.4044999999999996</v>
      </c>
      <c r="G566" s="47">
        <v>0.55000000000005045</v>
      </c>
      <c r="H566" s="47">
        <v>4.3906999999999998</v>
      </c>
      <c r="I566" s="47">
        <v>1.3799999999999812</v>
      </c>
      <c r="J566" s="45" t="s">
        <v>18</v>
      </c>
      <c r="K566" s="45" t="s">
        <v>20</v>
      </c>
      <c r="L566" s="17">
        <v>2.96</v>
      </c>
      <c r="M566" s="18" t="s">
        <v>231</v>
      </c>
      <c r="N566" s="18" t="s">
        <v>908</v>
      </c>
      <c r="O566" s="4">
        <v>42867</v>
      </c>
    </row>
    <row r="567" spans="1:15">
      <c r="A567" s="7">
        <v>170206</v>
      </c>
      <c r="B567" s="7">
        <v>4.4050000000000002</v>
      </c>
      <c r="C567" s="44" t="s">
        <v>2764</v>
      </c>
      <c r="D567" s="45">
        <v>0</v>
      </c>
      <c r="E567" s="46">
        <v>4.9369863013698634</v>
      </c>
      <c r="F567" s="47">
        <v>4.3773</v>
      </c>
      <c r="G567" s="47">
        <v>2.770000000000028</v>
      </c>
      <c r="H567" s="47">
        <v>4.3998999999999997</v>
      </c>
      <c r="I567" s="47">
        <v>-2.2599999999999731</v>
      </c>
      <c r="J567" s="45" t="s">
        <v>18</v>
      </c>
      <c r="K567" s="45" t="s">
        <v>20</v>
      </c>
      <c r="L567" s="17">
        <v>4.0199999999999996</v>
      </c>
      <c r="M567" s="18" t="s">
        <v>2734</v>
      </c>
      <c r="N567" s="18" t="s">
        <v>2716</v>
      </c>
      <c r="O567" s="4">
        <v>42867</v>
      </c>
    </row>
    <row r="568" spans="1:15">
      <c r="A568" s="7">
        <v>111792100</v>
      </c>
      <c r="B568" s="7">
        <v>4.4000000000000004</v>
      </c>
      <c r="C568" s="44" t="s">
        <v>2495</v>
      </c>
      <c r="D568" s="45" t="s">
        <v>11</v>
      </c>
      <c r="E568" s="46">
        <v>2.4657534246575342E-2</v>
      </c>
      <c r="F568" s="47">
        <v>3.4142000000000001</v>
      </c>
      <c r="G568" s="47">
        <v>98.580000000000027</v>
      </c>
      <c r="H568" s="47">
        <v>3.4289000000000001</v>
      </c>
      <c r="I568" s="47">
        <v>-1.4699999999999935</v>
      </c>
      <c r="J568" s="45" t="s">
        <v>96</v>
      </c>
      <c r="K568" s="45" t="s">
        <v>97</v>
      </c>
      <c r="L568" s="17">
        <v>4.5</v>
      </c>
      <c r="M568" s="18" t="s">
        <v>2049</v>
      </c>
      <c r="N568" s="18" t="s">
        <v>2054</v>
      </c>
      <c r="O568" s="4">
        <v>42867</v>
      </c>
    </row>
    <row r="569" spans="1:15">
      <c r="A569" s="7">
        <v>111718063</v>
      </c>
      <c r="B569" s="7">
        <v>4.4000000000000004</v>
      </c>
      <c r="C569" s="44" t="s">
        <v>3502</v>
      </c>
      <c r="D569" s="45" t="s">
        <v>11</v>
      </c>
      <c r="E569" s="46">
        <v>4.6575342465753428E-2</v>
      </c>
      <c r="F569" s="47">
        <v>3.5855000000000001</v>
      </c>
      <c r="G569" s="47">
        <v>81.450000000000017</v>
      </c>
      <c r="H569" s="47">
        <v>3.6135000000000002</v>
      </c>
      <c r="I569" s="47">
        <v>-2.8000000000000025</v>
      </c>
      <c r="J569" s="45" t="s">
        <v>96</v>
      </c>
      <c r="K569" s="45" t="s">
        <v>97</v>
      </c>
      <c r="L569" s="17">
        <v>4.4001000000000001</v>
      </c>
      <c r="M569" s="18" t="s">
        <v>2073</v>
      </c>
      <c r="N569" s="18" t="s">
        <v>2074</v>
      </c>
      <c r="O569" s="4">
        <v>42867</v>
      </c>
    </row>
    <row r="570" spans="1:15">
      <c r="A570" s="7">
        <v>111616274</v>
      </c>
      <c r="B570" s="7">
        <v>4.4000000000000004</v>
      </c>
      <c r="C570" s="44" t="s">
        <v>3503</v>
      </c>
      <c r="D570" s="45" t="s">
        <v>11</v>
      </c>
      <c r="E570" s="46">
        <v>4.9315068493150684E-2</v>
      </c>
      <c r="F570" s="47">
        <v>3.6215000000000002</v>
      </c>
      <c r="G570" s="47">
        <v>77.850000000000023</v>
      </c>
      <c r="H570" s="47">
        <v>3.6467999999999998</v>
      </c>
      <c r="I570" s="47">
        <v>-2.5299999999999656</v>
      </c>
      <c r="J570" s="45" t="s">
        <v>96</v>
      </c>
      <c r="K570" s="45" t="s">
        <v>97</v>
      </c>
      <c r="L570" s="17">
        <v>3.3</v>
      </c>
      <c r="M570" s="18" t="s">
        <v>1676</v>
      </c>
      <c r="N570" s="18" t="s">
        <v>1661</v>
      </c>
      <c r="O570" s="4">
        <v>42867</v>
      </c>
    </row>
    <row r="571" spans="1:15">
      <c r="A571" s="7">
        <v>170206</v>
      </c>
      <c r="B571" s="7">
        <v>4.4000000000000004</v>
      </c>
      <c r="C571" s="44" t="s">
        <v>2764</v>
      </c>
      <c r="D571" s="45">
        <v>0</v>
      </c>
      <c r="E571" s="46">
        <v>4.9369863013698634</v>
      </c>
      <c r="F571" s="47">
        <v>4.3773</v>
      </c>
      <c r="G571" s="47">
        <v>2.2700000000000387</v>
      </c>
      <c r="H571" s="47">
        <v>4.3998999999999997</v>
      </c>
      <c r="I571" s="47">
        <v>-2.2599999999999731</v>
      </c>
      <c r="J571" s="45" t="s">
        <v>18</v>
      </c>
      <c r="K571" s="45" t="s">
        <v>20</v>
      </c>
      <c r="L571" s="17">
        <v>4.0199999999999996</v>
      </c>
      <c r="M571" s="18" t="s">
        <v>2734</v>
      </c>
      <c r="N571" s="18" t="s">
        <v>2716</v>
      </c>
      <c r="O571" s="4">
        <v>42867</v>
      </c>
    </row>
    <row r="572" spans="1:15">
      <c r="A572" s="7">
        <v>160206</v>
      </c>
      <c r="B572" s="7">
        <v>4.4000000000000004</v>
      </c>
      <c r="C572" s="44" t="s">
        <v>230</v>
      </c>
      <c r="D572" s="45">
        <v>0</v>
      </c>
      <c r="E572" s="46">
        <v>3.7780821917808218</v>
      </c>
      <c r="F572" s="47">
        <v>4.4044999999999996</v>
      </c>
      <c r="G572" s="47">
        <v>-0.44999999999992824</v>
      </c>
      <c r="H572" s="47">
        <v>4.3906999999999998</v>
      </c>
      <c r="I572" s="47">
        <v>1.3799999999999812</v>
      </c>
      <c r="J572" s="45" t="s">
        <v>18</v>
      </c>
      <c r="K572" s="45" t="s">
        <v>20</v>
      </c>
      <c r="L572" s="17">
        <v>2.96</v>
      </c>
      <c r="M572" s="18" t="s">
        <v>231</v>
      </c>
      <c r="N572" s="18" t="s">
        <v>908</v>
      </c>
      <c r="O572" s="4">
        <v>42867</v>
      </c>
    </row>
    <row r="573" spans="1:15">
      <c r="A573" s="7">
        <v>160206</v>
      </c>
      <c r="B573" s="7">
        <v>4.4000000000000004</v>
      </c>
      <c r="C573" s="44" t="s">
        <v>230</v>
      </c>
      <c r="D573" s="45">
        <v>0</v>
      </c>
      <c r="E573" s="46">
        <v>3.7780821917808218</v>
      </c>
      <c r="F573" s="47">
        <v>4.4044999999999996</v>
      </c>
      <c r="G573" s="47">
        <v>-0.44999999999992824</v>
      </c>
      <c r="H573" s="47">
        <v>4.3906999999999998</v>
      </c>
      <c r="I573" s="47">
        <v>1.3799999999999812</v>
      </c>
      <c r="J573" s="45" t="s">
        <v>18</v>
      </c>
      <c r="K573" s="45" t="s">
        <v>20</v>
      </c>
      <c r="L573" s="17">
        <v>2.96</v>
      </c>
      <c r="M573" s="18" t="s">
        <v>231</v>
      </c>
      <c r="N573" s="18" t="s">
        <v>908</v>
      </c>
      <c r="O573" s="4">
        <v>42867</v>
      </c>
    </row>
    <row r="574" spans="1:15">
      <c r="A574" s="7">
        <v>160206</v>
      </c>
      <c r="B574" s="7">
        <v>4.4000000000000004</v>
      </c>
      <c r="C574" s="44" t="s">
        <v>230</v>
      </c>
      <c r="D574" s="45">
        <v>0</v>
      </c>
      <c r="E574" s="46">
        <v>3.7780821917808218</v>
      </c>
      <c r="F574" s="47">
        <v>4.4044999999999996</v>
      </c>
      <c r="G574" s="47">
        <v>-0.44999999999992824</v>
      </c>
      <c r="H574" s="47">
        <v>4.3906999999999998</v>
      </c>
      <c r="I574" s="47">
        <v>1.3799999999999812</v>
      </c>
      <c r="J574" s="45" t="s">
        <v>18</v>
      </c>
      <c r="K574" s="45" t="s">
        <v>20</v>
      </c>
      <c r="L574" s="17">
        <v>2.96</v>
      </c>
      <c r="M574" s="18" t="s">
        <v>231</v>
      </c>
      <c r="N574" s="18" t="s">
        <v>908</v>
      </c>
      <c r="O574" s="4">
        <v>42867</v>
      </c>
    </row>
    <row r="575" spans="1:15">
      <c r="A575" s="7">
        <v>170206</v>
      </c>
      <c r="B575" s="7">
        <v>4.3949999999999996</v>
      </c>
      <c r="C575" s="44" t="s">
        <v>2764</v>
      </c>
      <c r="D575" s="45">
        <v>0</v>
      </c>
      <c r="E575" s="46">
        <v>4.9369863013698634</v>
      </c>
      <c r="F575" s="47">
        <v>4.3773</v>
      </c>
      <c r="G575" s="47">
        <v>1.7699999999999605</v>
      </c>
      <c r="H575" s="47">
        <v>4.3998999999999997</v>
      </c>
      <c r="I575" s="47">
        <v>-2.2599999999999731</v>
      </c>
      <c r="J575" s="45" t="s">
        <v>18</v>
      </c>
      <c r="K575" s="45" t="s">
        <v>20</v>
      </c>
      <c r="L575" s="17">
        <v>4.0199999999999996</v>
      </c>
      <c r="M575" s="18" t="s">
        <v>2734</v>
      </c>
      <c r="N575" s="18" t="s">
        <v>2716</v>
      </c>
      <c r="O575" s="4">
        <v>42867</v>
      </c>
    </row>
    <row r="576" spans="1:15">
      <c r="A576" s="7">
        <v>170206</v>
      </c>
      <c r="B576" s="7">
        <v>4.3899999999999997</v>
      </c>
      <c r="C576" s="44" t="s">
        <v>2764</v>
      </c>
      <c r="D576" s="45">
        <v>0</v>
      </c>
      <c r="E576" s="46">
        <v>4.9369863013698634</v>
      </c>
      <c r="F576" s="47">
        <v>4.3773</v>
      </c>
      <c r="G576" s="47">
        <v>1.2699999999999712</v>
      </c>
      <c r="H576" s="47">
        <v>4.3998999999999997</v>
      </c>
      <c r="I576" s="47">
        <v>-2.2599999999999731</v>
      </c>
      <c r="J576" s="45" t="s">
        <v>18</v>
      </c>
      <c r="K576" s="45" t="s">
        <v>20</v>
      </c>
      <c r="L576" s="17">
        <v>4.0199999999999996</v>
      </c>
      <c r="M576" s="18" t="s">
        <v>2734</v>
      </c>
      <c r="N576" s="18" t="s">
        <v>2716</v>
      </c>
      <c r="O576" s="4">
        <v>42867</v>
      </c>
    </row>
    <row r="577" spans="1:15">
      <c r="A577" s="7">
        <v>160206</v>
      </c>
      <c r="B577" s="7">
        <v>4.3899999999999997</v>
      </c>
      <c r="C577" s="44" t="s">
        <v>230</v>
      </c>
      <c r="D577" s="45">
        <v>0</v>
      </c>
      <c r="E577" s="46">
        <v>3.7780821917808218</v>
      </c>
      <c r="F577" s="47">
        <v>4.4044999999999996</v>
      </c>
      <c r="G577" s="47">
        <v>-1.4499999999999957</v>
      </c>
      <c r="H577" s="47">
        <v>4.3906999999999998</v>
      </c>
      <c r="I577" s="47">
        <v>1.3799999999999812</v>
      </c>
      <c r="J577" s="45" t="s">
        <v>18</v>
      </c>
      <c r="K577" s="45" t="s">
        <v>20</v>
      </c>
      <c r="L577" s="17">
        <v>2.96</v>
      </c>
      <c r="M577" s="18" t="s">
        <v>231</v>
      </c>
      <c r="N577" s="18" t="s">
        <v>908</v>
      </c>
      <c r="O577" s="4">
        <v>42867</v>
      </c>
    </row>
    <row r="578" spans="1:15">
      <c r="A578" s="7">
        <v>170210</v>
      </c>
      <c r="B578" s="7">
        <v>4.37</v>
      </c>
      <c r="C578" s="44" t="s">
        <v>2688</v>
      </c>
      <c r="D578" s="45">
        <v>0</v>
      </c>
      <c r="E578" s="46">
        <v>9.9205479452054792</v>
      </c>
      <c r="F578" s="47">
        <v>4.3324999999999996</v>
      </c>
      <c r="G578" s="47">
        <v>3.7500000000000533</v>
      </c>
      <c r="H578" s="47">
        <v>4.3849</v>
      </c>
      <c r="I578" s="47">
        <v>-5.2400000000000446</v>
      </c>
      <c r="J578" s="45" t="s">
        <v>18</v>
      </c>
      <c r="K578" s="45" t="s">
        <v>20</v>
      </c>
      <c r="L578" s="17">
        <v>4.04</v>
      </c>
      <c r="M578" s="18" t="s">
        <v>2689</v>
      </c>
      <c r="N578" s="18" t="s">
        <v>2655</v>
      </c>
      <c r="O578" s="4">
        <v>42867</v>
      </c>
    </row>
    <row r="579" spans="1:15">
      <c r="A579" s="7">
        <v>170210</v>
      </c>
      <c r="B579" s="7">
        <v>4.37</v>
      </c>
      <c r="C579" s="44" t="s">
        <v>2688</v>
      </c>
      <c r="D579" s="45">
        <v>0</v>
      </c>
      <c r="E579" s="46">
        <v>9.9205479452054792</v>
      </c>
      <c r="F579" s="47">
        <v>4.3324999999999996</v>
      </c>
      <c r="G579" s="47">
        <v>3.7500000000000533</v>
      </c>
      <c r="H579" s="47">
        <v>4.3849</v>
      </c>
      <c r="I579" s="47">
        <v>-5.2400000000000446</v>
      </c>
      <c r="J579" s="45" t="s">
        <v>18</v>
      </c>
      <c r="K579" s="45" t="s">
        <v>20</v>
      </c>
      <c r="L579" s="17">
        <v>4.04</v>
      </c>
      <c r="M579" s="18" t="s">
        <v>2689</v>
      </c>
      <c r="N579" s="18" t="s">
        <v>2655</v>
      </c>
      <c r="O579" s="4">
        <v>42867</v>
      </c>
    </row>
    <row r="580" spans="1:15">
      <c r="A580" s="7">
        <v>170210</v>
      </c>
      <c r="B580" s="7">
        <v>4.37</v>
      </c>
      <c r="C580" s="44" t="s">
        <v>2688</v>
      </c>
      <c r="D580" s="45">
        <v>0</v>
      </c>
      <c r="E580" s="46">
        <v>9.9205479452054792</v>
      </c>
      <c r="F580" s="47">
        <v>4.3324999999999996</v>
      </c>
      <c r="G580" s="47">
        <v>3.7500000000000533</v>
      </c>
      <c r="H580" s="47">
        <v>4.3849</v>
      </c>
      <c r="I580" s="47">
        <v>-5.2400000000000446</v>
      </c>
      <c r="J580" s="45" t="s">
        <v>18</v>
      </c>
      <c r="K580" s="45" t="s">
        <v>20</v>
      </c>
      <c r="L580" s="17">
        <v>4.04</v>
      </c>
      <c r="M580" s="18" t="s">
        <v>2689</v>
      </c>
      <c r="N580" s="18" t="s">
        <v>2655</v>
      </c>
      <c r="O580" s="4">
        <v>42867</v>
      </c>
    </row>
    <row r="581" spans="1:15">
      <c r="A581" s="7">
        <v>170210</v>
      </c>
      <c r="B581" s="7">
        <v>4.3650000000000002</v>
      </c>
      <c r="C581" s="44" t="s">
        <v>2688</v>
      </c>
      <c r="D581" s="45">
        <v>0</v>
      </c>
      <c r="E581" s="46">
        <v>9.9205479452054792</v>
      </c>
      <c r="F581" s="47">
        <v>4.3324999999999996</v>
      </c>
      <c r="G581" s="47">
        <v>3.2500000000000639</v>
      </c>
      <c r="H581" s="47">
        <v>4.3849</v>
      </c>
      <c r="I581" s="47">
        <v>-5.2400000000000446</v>
      </c>
      <c r="J581" s="45" t="s">
        <v>18</v>
      </c>
      <c r="K581" s="45" t="s">
        <v>20</v>
      </c>
      <c r="L581" s="17">
        <v>4.04</v>
      </c>
      <c r="M581" s="18" t="s">
        <v>2689</v>
      </c>
      <c r="N581" s="18" t="s">
        <v>2655</v>
      </c>
      <c r="O581" s="4">
        <v>42867</v>
      </c>
    </row>
    <row r="582" spans="1:15">
      <c r="A582" s="7">
        <v>170210</v>
      </c>
      <c r="B582" s="7">
        <v>4.3650000000000002</v>
      </c>
      <c r="C582" s="44" t="s">
        <v>2688</v>
      </c>
      <c r="D582" s="45">
        <v>0</v>
      </c>
      <c r="E582" s="46">
        <v>9.9205479452054792</v>
      </c>
      <c r="F582" s="47">
        <v>4.3324999999999996</v>
      </c>
      <c r="G582" s="47">
        <v>3.2500000000000639</v>
      </c>
      <c r="H582" s="47">
        <v>4.3849</v>
      </c>
      <c r="I582" s="47">
        <v>-5.2400000000000446</v>
      </c>
      <c r="J582" s="45" t="s">
        <v>18</v>
      </c>
      <c r="K582" s="45" t="s">
        <v>20</v>
      </c>
      <c r="L582" s="17">
        <v>4.04</v>
      </c>
      <c r="M582" s="18" t="s">
        <v>2689</v>
      </c>
      <c r="N582" s="18" t="s">
        <v>2655</v>
      </c>
      <c r="O582" s="4">
        <v>42867</v>
      </c>
    </row>
    <row r="583" spans="1:15">
      <c r="A583" s="7">
        <v>170210</v>
      </c>
      <c r="B583" s="7">
        <v>4.3650000000000002</v>
      </c>
      <c r="C583" s="44" t="s">
        <v>2688</v>
      </c>
      <c r="D583" s="45">
        <v>0</v>
      </c>
      <c r="E583" s="46">
        <v>9.9205479452054792</v>
      </c>
      <c r="F583" s="47">
        <v>4.3324999999999996</v>
      </c>
      <c r="G583" s="47">
        <v>3.2500000000000639</v>
      </c>
      <c r="H583" s="47">
        <v>4.3849</v>
      </c>
      <c r="I583" s="47">
        <v>-5.2400000000000446</v>
      </c>
      <c r="J583" s="45" t="s">
        <v>18</v>
      </c>
      <c r="K583" s="45" t="s">
        <v>20</v>
      </c>
      <c r="L583" s="17">
        <v>4.04</v>
      </c>
      <c r="M583" s="18" t="s">
        <v>2689</v>
      </c>
      <c r="N583" s="18" t="s">
        <v>2655</v>
      </c>
      <c r="O583" s="4">
        <v>42867</v>
      </c>
    </row>
    <row r="584" spans="1:15">
      <c r="A584" s="7">
        <v>170210</v>
      </c>
      <c r="B584" s="7">
        <v>4.3650000000000002</v>
      </c>
      <c r="C584" s="44" t="s">
        <v>2688</v>
      </c>
      <c r="D584" s="45">
        <v>0</v>
      </c>
      <c r="E584" s="46">
        <v>9.9205479452054792</v>
      </c>
      <c r="F584" s="47">
        <v>4.3324999999999996</v>
      </c>
      <c r="G584" s="47">
        <v>3.2500000000000639</v>
      </c>
      <c r="H584" s="47">
        <v>4.3849</v>
      </c>
      <c r="I584" s="47">
        <v>-5.2400000000000446</v>
      </c>
      <c r="J584" s="45" t="s">
        <v>18</v>
      </c>
      <c r="K584" s="45" t="s">
        <v>20</v>
      </c>
      <c r="L584" s="17">
        <v>4.04</v>
      </c>
      <c r="M584" s="18" t="s">
        <v>2689</v>
      </c>
      <c r="N584" s="18" t="s">
        <v>2655</v>
      </c>
      <c r="O584" s="4">
        <v>42867</v>
      </c>
    </row>
    <row r="585" spans="1:15">
      <c r="A585" s="7">
        <v>170210</v>
      </c>
      <c r="B585" s="7">
        <v>4.3650000000000002</v>
      </c>
      <c r="C585" s="44" t="s">
        <v>2688</v>
      </c>
      <c r="D585" s="45">
        <v>0</v>
      </c>
      <c r="E585" s="46">
        <v>9.9205479452054792</v>
      </c>
      <c r="F585" s="47">
        <v>4.3324999999999996</v>
      </c>
      <c r="G585" s="47">
        <v>3.2500000000000639</v>
      </c>
      <c r="H585" s="47">
        <v>4.3849</v>
      </c>
      <c r="I585" s="47">
        <v>-5.2400000000000446</v>
      </c>
      <c r="J585" s="45" t="s">
        <v>18</v>
      </c>
      <c r="K585" s="45" t="s">
        <v>20</v>
      </c>
      <c r="L585" s="17">
        <v>4.04</v>
      </c>
      <c r="M585" s="18" t="s">
        <v>2689</v>
      </c>
      <c r="N585" s="18" t="s">
        <v>2655</v>
      </c>
      <c r="O585" s="4">
        <v>42867</v>
      </c>
    </row>
    <row r="586" spans="1:15">
      <c r="A586" s="7">
        <v>170210</v>
      </c>
      <c r="B586" s="7">
        <v>4.3650000000000002</v>
      </c>
      <c r="C586" s="44" t="s">
        <v>2688</v>
      </c>
      <c r="D586" s="45">
        <v>0</v>
      </c>
      <c r="E586" s="46">
        <v>9.9205479452054792</v>
      </c>
      <c r="F586" s="47">
        <v>4.3324999999999996</v>
      </c>
      <c r="G586" s="47">
        <v>3.2500000000000639</v>
      </c>
      <c r="H586" s="47">
        <v>4.3849</v>
      </c>
      <c r="I586" s="47">
        <v>-5.2400000000000446</v>
      </c>
      <c r="J586" s="45" t="s">
        <v>18</v>
      </c>
      <c r="K586" s="45" t="s">
        <v>20</v>
      </c>
      <c r="L586" s="17">
        <v>4.04</v>
      </c>
      <c r="M586" s="18" t="s">
        <v>2689</v>
      </c>
      <c r="N586" s="18" t="s">
        <v>2655</v>
      </c>
      <c r="O586" s="4">
        <v>42867</v>
      </c>
    </row>
    <row r="587" spans="1:15">
      <c r="A587" s="7">
        <v>170210</v>
      </c>
      <c r="B587" s="7">
        <v>4.3650000000000002</v>
      </c>
      <c r="C587" s="44" t="s">
        <v>2688</v>
      </c>
      <c r="D587" s="45">
        <v>0</v>
      </c>
      <c r="E587" s="46">
        <v>9.9205479452054792</v>
      </c>
      <c r="F587" s="47">
        <v>4.3324999999999996</v>
      </c>
      <c r="G587" s="47">
        <v>3.2500000000000639</v>
      </c>
      <c r="H587" s="47">
        <v>4.3849</v>
      </c>
      <c r="I587" s="47">
        <v>-5.2400000000000446</v>
      </c>
      <c r="J587" s="45" t="s">
        <v>18</v>
      </c>
      <c r="K587" s="45" t="s">
        <v>20</v>
      </c>
      <c r="L587" s="17">
        <v>4.04</v>
      </c>
      <c r="M587" s="18" t="s">
        <v>2689</v>
      </c>
      <c r="N587" s="18" t="s">
        <v>2655</v>
      </c>
      <c r="O587" s="4">
        <v>42867</v>
      </c>
    </row>
    <row r="588" spans="1:15">
      <c r="A588" s="7">
        <v>170210</v>
      </c>
      <c r="B588" s="7">
        <v>4.3650000000000002</v>
      </c>
      <c r="C588" s="44" t="s">
        <v>2688</v>
      </c>
      <c r="D588" s="45">
        <v>0</v>
      </c>
      <c r="E588" s="46">
        <v>9.9205479452054792</v>
      </c>
      <c r="F588" s="47">
        <v>4.3324999999999996</v>
      </c>
      <c r="G588" s="47">
        <v>3.2500000000000639</v>
      </c>
      <c r="H588" s="47">
        <v>4.3849</v>
      </c>
      <c r="I588" s="47">
        <v>-5.2400000000000446</v>
      </c>
      <c r="J588" s="45" t="s">
        <v>18</v>
      </c>
      <c r="K588" s="45" t="s">
        <v>20</v>
      </c>
      <c r="L588" s="17">
        <v>4.04</v>
      </c>
      <c r="M588" s="18" t="s">
        <v>2689</v>
      </c>
      <c r="N588" s="18" t="s">
        <v>2655</v>
      </c>
      <c r="O588" s="4">
        <v>42867</v>
      </c>
    </row>
    <row r="589" spans="1:15">
      <c r="A589" s="7">
        <v>170210</v>
      </c>
      <c r="B589" s="7">
        <v>4.3650000000000002</v>
      </c>
      <c r="C589" s="44" t="s">
        <v>2688</v>
      </c>
      <c r="D589" s="45">
        <v>0</v>
      </c>
      <c r="E589" s="46">
        <v>9.9205479452054792</v>
      </c>
      <c r="F589" s="47">
        <v>4.3324999999999996</v>
      </c>
      <c r="G589" s="47">
        <v>3.2500000000000639</v>
      </c>
      <c r="H589" s="47">
        <v>4.3849</v>
      </c>
      <c r="I589" s="47">
        <v>-5.2400000000000446</v>
      </c>
      <c r="J589" s="45" t="s">
        <v>18</v>
      </c>
      <c r="K589" s="45" t="s">
        <v>20</v>
      </c>
      <c r="L589" s="17">
        <v>4.04</v>
      </c>
      <c r="M589" s="18" t="s">
        <v>2689</v>
      </c>
      <c r="N589" s="18" t="s">
        <v>2655</v>
      </c>
      <c r="O589" s="4">
        <v>42867</v>
      </c>
    </row>
    <row r="590" spans="1:15">
      <c r="A590" s="7">
        <v>170210</v>
      </c>
      <c r="B590" s="7">
        <v>4.3650000000000002</v>
      </c>
      <c r="C590" s="44" t="s">
        <v>2688</v>
      </c>
      <c r="D590" s="45">
        <v>0</v>
      </c>
      <c r="E590" s="46">
        <v>9.9205479452054792</v>
      </c>
      <c r="F590" s="47">
        <v>4.3324999999999996</v>
      </c>
      <c r="G590" s="47">
        <v>3.2500000000000639</v>
      </c>
      <c r="H590" s="47">
        <v>4.3849</v>
      </c>
      <c r="I590" s="47">
        <v>-5.2400000000000446</v>
      </c>
      <c r="J590" s="45" t="s">
        <v>18</v>
      </c>
      <c r="K590" s="45" t="s">
        <v>20</v>
      </c>
      <c r="L590" s="17">
        <v>4.04</v>
      </c>
      <c r="M590" s="18" t="s">
        <v>2689</v>
      </c>
      <c r="N590" s="18" t="s">
        <v>2655</v>
      </c>
      <c r="O590" s="4">
        <v>42867</v>
      </c>
    </row>
    <row r="591" spans="1:15">
      <c r="A591" s="7">
        <v>170210</v>
      </c>
      <c r="B591" s="7">
        <v>4.3650000000000002</v>
      </c>
      <c r="C591" s="44" t="s">
        <v>2688</v>
      </c>
      <c r="D591" s="45">
        <v>0</v>
      </c>
      <c r="E591" s="46">
        <v>9.9205479452054792</v>
      </c>
      <c r="F591" s="47">
        <v>4.3324999999999996</v>
      </c>
      <c r="G591" s="47">
        <v>3.2500000000000639</v>
      </c>
      <c r="H591" s="47">
        <v>4.3849</v>
      </c>
      <c r="I591" s="47">
        <v>-5.2400000000000446</v>
      </c>
      <c r="J591" s="45" t="s">
        <v>18</v>
      </c>
      <c r="K591" s="45" t="s">
        <v>20</v>
      </c>
      <c r="L591" s="17">
        <v>4.04</v>
      </c>
      <c r="M591" s="18" t="s">
        <v>2689</v>
      </c>
      <c r="N591" s="18" t="s">
        <v>2655</v>
      </c>
      <c r="O591" s="4">
        <v>42867</v>
      </c>
    </row>
    <row r="592" spans="1:15">
      <c r="A592" s="7">
        <v>170210</v>
      </c>
      <c r="B592" s="7">
        <v>4.3650000000000002</v>
      </c>
      <c r="C592" s="44" t="s">
        <v>2688</v>
      </c>
      <c r="D592" s="45">
        <v>0</v>
      </c>
      <c r="E592" s="46">
        <v>9.9205479452054792</v>
      </c>
      <c r="F592" s="47">
        <v>4.3324999999999996</v>
      </c>
      <c r="G592" s="47">
        <v>3.2500000000000639</v>
      </c>
      <c r="H592" s="47">
        <v>4.3849</v>
      </c>
      <c r="I592" s="47">
        <v>-5.2400000000000446</v>
      </c>
      <c r="J592" s="45" t="s">
        <v>18</v>
      </c>
      <c r="K592" s="45" t="s">
        <v>20</v>
      </c>
      <c r="L592" s="17">
        <v>4.04</v>
      </c>
      <c r="M592" s="18" t="s">
        <v>2689</v>
      </c>
      <c r="N592" s="18" t="s">
        <v>2655</v>
      </c>
      <c r="O592" s="4">
        <v>42867</v>
      </c>
    </row>
    <row r="593" spans="1:15">
      <c r="A593" s="7">
        <v>170210</v>
      </c>
      <c r="B593" s="7">
        <v>4.3650000000000002</v>
      </c>
      <c r="C593" s="44" t="s">
        <v>2688</v>
      </c>
      <c r="D593" s="45">
        <v>0</v>
      </c>
      <c r="E593" s="46">
        <v>9.9205479452054792</v>
      </c>
      <c r="F593" s="47">
        <v>4.3324999999999996</v>
      </c>
      <c r="G593" s="47">
        <v>3.2500000000000639</v>
      </c>
      <c r="H593" s="47">
        <v>4.3849</v>
      </c>
      <c r="I593" s="47">
        <v>-5.2400000000000446</v>
      </c>
      <c r="J593" s="45" t="s">
        <v>18</v>
      </c>
      <c r="K593" s="45" t="s">
        <v>20</v>
      </c>
      <c r="L593" s="17">
        <v>4.04</v>
      </c>
      <c r="M593" s="18" t="s">
        <v>2689</v>
      </c>
      <c r="N593" s="18" t="s">
        <v>2655</v>
      </c>
      <c r="O593" s="4">
        <v>42867</v>
      </c>
    </row>
    <row r="594" spans="1:15">
      <c r="A594" s="7">
        <v>170210</v>
      </c>
      <c r="B594" s="7">
        <v>4.3650000000000002</v>
      </c>
      <c r="C594" s="44" t="s">
        <v>2688</v>
      </c>
      <c r="D594" s="45">
        <v>0</v>
      </c>
      <c r="E594" s="46">
        <v>9.9205479452054792</v>
      </c>
      <c r="F594" s="47">
        <v>4.3324999999999996</v>
      </c>
      <c r="G594" s="47">
        <v>3.2500000000000639</v>
      </c>
      <c r="H594" s="47">
        <v>4.3849</v>
      </c>
      <c r="I594" s="47">
        <v>-5.2400000000000446</v>
      </c>
      <c r="J594" s="45" t="s">
        <v>18</v>
      </c>
      <c r="K594" s="45" t="s">
        <v>20</v>
      </c>
      <c r="L594" s="17">
        <v>4.04</v>
      </c>
      <c r="M594" s="18" t="s">
        <v>2689</v>
      </c>
      <c r="N594" s="18" t="s">
        <v>2655</v>
      </c>
      <c r="O594" s="4">
        <v>42867</v>
      </c>
    </row>
    <row r="595" spans="1:15">
      <c r="A595" s="7">
        <v>170210</v>
      </c>
      <c r="B595" s="7">
        <v>4.3650000000000002</v>
      </c>
      <c r="C595" s="44" t="s">
        <v>2688</v>
      </c>
      <c r="D595" s="45">
        <v>0</v>
      </c>
      <c r="E595" s="46">
        <v>9.9205479452054792</v>
      </c>
      <c r="F595" s="47">
        <v>4.3324999999999996</v>
      </c>
      <c r="G595" s="47">
        <v>3.2500000000000639</v>
      </c>
      <c r="H595" s="47">
        <v>4.3849</v>
      </c>
      <c r="I595" s="47">
        <v>-5.2400000000000446</v>
      </c>
      <c r="J595" s="45" t="s">
        <v>18</v>
      </c>
      <c r="K595" s="45" t="s">
        <v>20</v>
      </c>
      <c r="L595" s="17">
        <v>4.04</v>
      </c>
      <c r="M595" s="18" t="s">
        <v>2689</v>
      </c>
      <c r="N595" s="18" t="s">
        <v>2655</v>
      </c>
      <c r="O595" s="4">
        <v>42867</v>
      </c>
    </row>
    <row r="596" spans="1:15">
      <c r="A596" s="7">
        <v>170210</v>
      </c>
      <c r="B596" s="7">
        <v>4.3650000000000002</v>
      </c>
      <c r="C596" s="44" t="s">
        <v>2688</v>
      </c>
      <c r="D596" s="45">
        <v>0</v>
      </c>
      <c r="E596" s="46">
        <v>9.9205479452054792</v>
      </c>
      <c r="F596" s="47">
        <v>4.3324999999999996</v>
      </c>
      <c r="G596" s="47">
        <v>3.2500000000000639</v>
      </c>
      <c r="H596" s="47">
        <v>4.3849</v>
      </c>
      <c r="I596" s="47">
        <v>-5.2400000000000446</v>
      </c>
      <c r="J596" s="45" t="s">
        <v>18</v>
      </c>
      <c r="K596" s="45" t="s">
        <v>20</v>
      </c>
      <c r="L596" s="17">
        <v>4.04</v>
      </c>
      <c r="M596" s="18" t="s">
        <v>2689</v>
      </c>
      <c r="N596" s="18" t="s">
        <v>2655</v>
      </c>
      <c r="O596" s="4">
        <v>42867</v>
      </c>
    </row>
    <row r="597" spans="1:15">
      <c r="A597" s="7">
        <v>170210</v>
      </c>
      <c r="B597" s="7">
        <v>4.3624999999999998</v>
      </c>
      <c r="C597" s="44" t="s">
        <v>2688</v>
      </c>
      <c r="D597" s="45">
        <v>0</v>
      </c>
      <c r="E597" s="46">
        <v>9.9205479452054792</v>
      </c>
      <c r="F597" s="47">
        <v>4.3324999999999996</v>
      </c>
      <c r="G597" s="47">
        <v>3.0000000000000249</v>
      </c>
      <c r="H597" s="47">
        <v>4.3849</v>
      </c>
      <c r="I597" s="47">
        <v>-5.2400000000000446</v>
      </c>
      <c r="J597" s="45" t="s">
        <v>18</v>
      </c>
      <c r="K597" s="45" t="s">
        <v>20</v>
      </c>
      <c r="L597" s="17">
        <v>4.04</v>
      </c>
      <c r="M597" s="18" t="s">
        <v>2689</v>
      </c>
      <c r="N597" s="18" t="s">
        <v>2655</v>
      </c>
      <c r="O597" s="4">
        <v>42867</v>
      </c>
    </row>
    <row r="598" spans="1:15">
      <c r="A598" s="7">
        <v>170210</v>
      </c>
      <c r="B598" s="7">
        <v>4.3624999999999998</v>
      </c>
      <c r="C598" s="44" t="s">
        <v>2688</v>
      </c>
      <c r="D598" s="45">
        <v>0</v>
      </c>
      <c r="E598" s="46">
        <v>9.9205479452054792</v>
      </c>
      <c r="F598" s="47">
        <v>4.3324999999999996</v>
      </c>
      <c r="G598" s="47">
        <v>3.0000000000000249</v>
      </c>
      <c r="H598" s="47">
        <v>4.3849</v>
      </c>
      <c r="I598" s="47">
        <v>-5.2400000000000446</v>
      </c>
      <c r="J598" s="45" t="s">
        <v>18</v>
      </c>
      <c r="K598" s="45" t="s">
        <v>20</v>
      </c>
      <c r="L598" s="17">
        <v>4.04</v>
      </c>
      <c r="M598" s="18" t="s">
        <v>2689</v>
      </c>
      <c r="N598" s="18" t="s">
        <v>2655</v>
      </c>
      <c r="O598" s="4">
        <v>42867</v>
      </c>
    </row>
    <row r="599" spans="1:15">
      <c r="A599" s="7">
        <v>170210</v>
      </c>
      <c r="B599" s="7">
        <v>4.3624999999999998</v>
      </c>
      <c r="C599" s="44" t="s">
        <v>2688</v>
      </c>
      <c r="D599" s="45">
        <v>0</v>
      </c>
      <c r="E599" s="46">
        <v>9.9205479452054792</v>
      </c>
      <c r="F599" s="47">
        <v>4.3324999999999996</v>
      </c>
      <c r="G599" s="47">
        <v>3.0000000000000249</v>
      </c>
      <c r="H599" s="47">
        <v>4.3849</v>
      </c>
      <c r="I599" s="47">
        <v>-5.2400000000000446</v>
      </c>
      <c r="J599" s="45" t="s">
        <v>18</v>
      </c>
      <c r="K599" s="45" t="s">
        <v>20</v>
      </c>
      <c r="L599" s="17">
        <v>4.04</v>
      </c>
      <c r="M599" s="18" t="s">
        <v>2689</v>
      </c>
      <c r="N599" s="18" t="s">
        <v>2655</v>
      </c>
      <c r="O599" s="4">
        <v>42867</v>
      </c>
    </row>
    <row r="600" spans="1:15">
      <c r="A600" s="7">
        <v>170210</v>
      </c>
      <c r="B600" s="7">
        <v>4.3624999999999998</v>
      </c>
      <c r="C600" s="44" t="s">
        <v>2688</v>
      </c>
      <c r="D600" s="45">
        <v>0</v>
      </c>
      <c r="E600" s="46">
        <v>9.9205479452054792</v>
      </c>
      <c r="F600" s="47">
        <v>4.3324999999999996</v>
      </c>
      <c r="G600" s="47">
        <v>3.0000000000000249</v>
      </c>
      <c r="H600" s="47">
        <v>4.3849</v>
      </c>
      <c r="I600" s="47">
        <v>-5.2400000000000446</v>
      </c>
      <c r="J600" s="45" t="s">
        <v>18</v>
      </c>
      <c r="K600" s="45" t="s">
        <v>20</v>
      </c>
      <c r="L600" s="17">
        <v>4.04</v>
      </c>
      <c r="M600" s="18" t="s">
        <v>2689</v>
      </c>
      <c r="N600" s="18" t="s">
        <v>2655</v>
      </c>
      <c r="O600" s="4">
        <v>42867</v>
      </c>
    </row>
    <row r="601" spans="1:15">
      <c r="A601" s="7">
        <v>170210</v>
      </c>
      <c r="B601" s="7">
        <v>4.3624999999999998</v>
      </c>
      <c r="C601" s="44" t="s">
        <v>2688</v>
      </c>
      <c r="D601" s="45">
        <v>0</v>
      </c>
      <c r="E601" s="46">
        <v>9.9205479452054792</v>
      </c>
      <c r="F601" s="47">
        <v>4.3324999999999996</v>
      </c>
      <c r="G601" s="47">
        <v>3.0000000000000249</v>
      </c>
      <c r="H601" s="47">
        <v>4.3849</v>
      </c>
      <c r="I601" s="47">
        <v>-5.2400000000000446</v>
      </c>
      <c r="J601" s="45" t="s">
        <v>18</v>
      </c>
      <c r="K601" s="45" t="s">
        <v>20</v>
      </c>
      <c r="L601" s="17">
        <v>4.04</v>
      </c>
      <c r="M601" s="18" t="s">
        <v>2689</v>
      </c>
      <c r="N601" s="18" t="s">
        <v>2655</v>
      </c>
      <c r="O601" s="4">
        <v>42867</v>
      </c>
    </row>
    <row r="602" spans="1:15">
      <c r="A602" s="7">
        <v>170210</v>
      </c>
      <c r="B602" s="7">
        <v>4.3624999999999998</v>
      </c>
      <c r="C602" s="44" t="s">
        <v>2688</v>
      </c>
      <c r="D602" s="45">
        <v>0</v>
      </c>
      <c r="E602" s="46">
        <v>9.9205479452054792</v>
      </c>
      <c r="F602" s="47">
        <v>4.3324999999999996</v>
      </c>
      <c r="G602" s="47">
        <v>3.0000000000000249</v>
      </c>
      <c r="H602" s="47">
        <v>4.3849</v>
      </c>
      <c r="I602" s="47">
        <v>-5.2400000000000446</v>
      </c>
      <c r="J602" s="45" t="s">
        <v>18</v>
      </c>
      <c r="K602" s="45" t="s">
        <v>20</v>
      </c>
      <c r="L602" s="17">
        <v>4.04</v>
      </c>
      <c r="M602" s="18" t="s">
        <v>2689</v>
      </c>
      <c r="N602" s="18" t="s">
        <v>2655</v>
      </c>
      <c r="O602" s="4">
        <v>42867</v>
      </c>
    </row>
    <row r="603" spans="1:15">
      <c r="A603" s="7">
        <v>170210</v>
      </c>
      <c r="B603" s="7">
        <v>4.3624999999999998</v>
      </c>
      <c r="C603" s="44" t="s">
        <v>2688</v>
      </c>
      <c r="D603" s="45">
        <v>0</v>
      </c>
      <c r="E603" s="46">
        <v>9.9205479452054792</v>
      </c>
      <c r="F603" s="47">
        <v>4.3324999999999996</v>
      </c>
      <c r="G603" s="47">
        <v>3.0000000000000249</v>
      </c>
      <c r="H603" s="47">
        <v>4.3849</v>
      </c>
      <c r="I603" s="47">
        <v>-5.2400000000000446</v>
      </c>
      <c r="J603" s="45" t="s">
        <v>18</v>
      </c>
      <c r="K603" s="45" t="s">
        <v>20</v>
      </c>
      <c r="L603" s="17">
        <v>4.04</v>
      </c>
      <c r="M603" s="18" t="s">
        <v>2689</v>
      </c>
      <c r="N603" s="18" t="s">
        <v>2655</v>
      </c>
      <c r="O603" s="4">
        <v>42867</v>
      </c>
    </row>
    <row r="604" spans="1:15">
      <c r="A604" s="7">
        <v>170210</v>
      </c>
      <c r="B604" s="7">
        <v>4.3624999999999998</v>
      </c>
      <c r="C604" s="44" t="s">
        <v>2688</v>
      </c>
      <c r="D604" s="45">
        <v>0</v>
      </c>
      <c r="E604" s="46">
        <v>9.9205479452054792</v>
      </c>
      <c r="F604" s="47">
        <v>4.3324999999999996</v>
      </c>
      <c r="G604" s="47">
        <v>3.0000000000000249</v>
      </c>
      <c r="H604" s="47">
        <v>4.3849</v>
      </c>
      <c r="I604" s="47">
        <v>-5.2400000000000446</v>
      </c>
      <c r="J604" s="45" t="s">
        <v>18</v>
      </c>
      <c r="K604" s="45" t="s">
        <v>20</v>
      </c>
      <c r="L604" s="17">
        <v>4.04</v>
      </c>
      <c r="M604" s="18" t="s">
        <v>2689</v>
      </c>
      <c r="N604" s="18" t="s">
        <v>2655</v>
      </c>
      <c r="O604" s="4">
        <v>42867</v>
      </c>
    </row>
    <row r="605" spans="1:15">
      <c r="A605" s="7">
        <v>170210</v>
      </c>
      <c r="B605" s="7">
        <v>4.3624999999999998</v>
      </c>
      <c r="C605" s="44" t="s">
        <v>2688</v>
      </c>
      <c r="D605" s="45">
        <v>0</v>
      </c>
      <c r="E605" s="46">
        <v>9.9205479452054792</v>
      </c>
      <c r="F605" s="47">
        <v>4.3324999999999996</v>
      </c>
      <c r="G605" s="47">
        <v>3.0000000000000249</v>
      </c>
      <c r="H605" s="47">
        <v>4.3849</v>
      </c>
      <c r="I605" s="47">
        <v>-5.2400000000000446</v>
      </c>
      <c r="J605" s="45" t="s">
        <v>18</v>
      </c>
      <c r="K605" s="45" t="s">
        <v>20</v>
      </c>
      <c r="L605" s="17">
        <v>4.04</v>
      </c>
      <c r="M605" s="18" t="s">
        <v>2689</v>
      </c>
      <c r="N605" s="18" t="s">
        <v>2655</v>
      </c>
      <c r="O605" s="4">
        <v>42867</v>
      </c>
    </row>
    <row r="606" spans="1:15">
      <c r="A606" s="7">
        <v>170210</v>
      </c>
      <c r="B606" s="7">
        <v>4.3624999999999998</v>
      </c>
      <c r="C606" s="44" t="s">
        <v>2688</v>
      </c>
      <c r="D606" s="45">
        <v>0</v>
      </c>
      <c r="E606" s="46">
        <v>9.9205479452054792</v>
      </c>
      <c r="F606" s="47">
        <v>4.3324999999999996</v>
      </c>
      <c r="G606" s="47">
        <v>3.0000000000000249</v>
      </c>
      <c r="H606" s="47">
        <v>4.3849</v>
      </c>
      <c r="I606" s="47">
        <v>-5.2400000000000446</v>
      </c>
      <c r="J606" s="45" t="s">
        <v>18</v>
      </c>
      <c r="K606" s="45" t="s">
        <v>20</v>
      </c>
      <c r="L606" s="17">
        <v>4.04</v>
      </c>
      <c r="M606" s="18" t="s">
        <v>2689</v>
      </c>
      <c r="N606" s="18" t="s">
        <v>2655</v>
      </c>
      <c r="O606" s="4">
        <v>42867</v>
      </c>
    </row>
    <row r="607" spans="1:15">
      <c r="A607" s="7">
        <v>170210</v>
      </c>
      <c r="B607" s="7">
        <v>4.3624999999999998</v>
      </c>
      <c r="C607" s="44" t="s">
        <v>2688</v>
      </c>
      <c r="D607" s="45">
        <v>0</v>
      </c>
      <c r="E607" s="46">
        <v>9.9205479452054792</v>
      </c>
      <c r="F607" s="47">
        <v>4.3324999999999996</v>
      </c>
      <c r="G607" s="47">
        <v>3.0000000000000249</v>
      </c>
      <c r="H607" s="47">
        <v>4.3849</v>
      </c>
      <c r="I607" s="47">
        <v>-5.2400000000000446</v>
      </c>
      <c r="J607" s="45" t="s">
        <v>18</v>
      </c>
      <c r="K607" s="45" t="s">
        <v>20</v>
      </c>
      <c r="L607" s="17">
        <v>4.04</v>
      </c>
      <c r="M607" s="18" t="s">
        <v>2689</v>
      </c>
      <c r="N607" s="18" t="s">
        <v>2655</v>
      </c>
      <c r="O607" s="4">
        <v>42867</v>
      </c>
    </row>
    <row r="608" spans="1:15">
      <c r="A608" s="7">
        <v>170210</v>
      </c>
      <c r="B608" s="7">
        <v>4.3624999999999998</v>
      </c>
      <c r="C608" s="44" t="s">
        <v>2688</v>
      </c>
      <c r="D608" s="45">
        <v>0</v>
      </c>
      <c r="E608" s="46">
        <v>9.9205479452054792</v>
      </c>
      <c r="F608" s="47">
        <v>4.3324999999999996</v>
      </c>
      <c r="G608" s="47">
        <v>3.0000000000000249</v>
      </c>
      <c r="H608" s="47">
        <v>4.3849</v>
      </c>
      <c r="I608" s="47">
        <v>-5.2400000000000446</v>
      </c>
      <c r="J608" s="45" t="s">
        <v>18</v>
      </c>
      <c r="K608" s="45" t="s">
        <v>20</v>
      </c>
      <c r="L608" s="17">
        <v>4.04</v>
      </c>
      <c r="M608" s="18" t="s">
        <v>2689</v>
      </c>
      <c r="N608" s="18" t="s">
        <v>2655</v>
      </c>
      <c r="O608" s="4">
        <v>42867</v>
      </c>
    </row>
    <row r="609" spans="1:15">
      <c r="A609" s="7">
        <v>170210</v>
      </c>
      <c r="B609" s="7">
        <v>4.3624999999999998</v>
      </c>
      <c r="C609" s="44" t="s">
        <v>2688</v>
      </c>
      <c r="D609" s="45">
        <v>0</v>
      </c>
      <c r="E609" s="46">
        <v>9.9205479452054792</v>
      </c>
      <c r="F609" s="47">
        <v>4.3324999999999996</v>
      </c>
      <c r="G609" s="47">
        <v>3.0000000000000249</v>
      </c>
      <c r="H609" s="47">
        <v>4.3849</v>
      </c>
      <c r="I609" s="47">
        <v>-5.2400000000000446</v>
      </c>
      <c r="J609" s="45" t="s">
        <v>18</v>
      </c>
      <c r="K609" s="45" t="s">
        <v>20</v>
      </c>
      <c r="L609" s="17">
        <v>4.04</v>
      </c>
      <c r="M609" s="18" t="s">
        <v>2689</v>
      </c>
      <c r="N609" s="18" t="s">
        <v>2655</v>
      </c>
      <c r="O609" s="4">
        <v>42867</v>
      </c>
    </row>
    <row r="610" spans="1:15">
      <c r="A610" s="7">
        <v>170210</v>
      </c>
      <c r="B610" s="7">
        <v>4.3624999999999998</v>
      </c>
      <c r="C610" s="44" t="s">
        <v>2688</v>
      </c>
      <c r="D610" s="45">
        <v>0</v>
      </c>
      <c r="E610" s="46">
        <v>9.9205479452054792</v>
      </c>
      <c r="F610" s="47">
        <v>4.3324999999999996</v>
      </c>
      <c r="G610" s="47">
        <v>3.0000000000000249</v>
      </c>
      <c r="H610" s="47">
        <v>4.3849</v>
      </c>
      <c r="I610" s="47">
        <v>-5.2400000000000446</v>
      </c>
      <c r="J610" s="45" t="s">
        <v>18</v>
      </c>
      <c r="K610" s="45" t="s">
        <v>20</v>
      </c>
      <c r="L610" s="17">
        <v>4.04</v>
      </c>
      <c r="M610" s="18" t="s">
        <v>2689</v>
      </c>
      <c r="N610" s="18" t="s">
        <v>2655</v>
      </c>
      <c r="O610" s="4">
        <v>42867</v>
      </c>
    </row>
    <row r="611" spans="1:15">
      <c r="A611" s="7">
        <v>170210</v>
      </c>
      <c r="B611" s="7">
        <v>4.3624999999999998</v>
      </c>
      <c r="C611" s="44" t="s">
        <v>2688</v>
      </c>
      <c r="D611" s="45">
        <v>0</v>
      </c>
      <c r="E611" s="46">
        <v>9.9205479452054792</v>
      </c>
      <c r="F611" s="47">
        <v>4.3324999999999996</v>
      </c>
      <c r="G611" s="47">
        <v>3.0000000000000249</v>
      </c>
      <c r="H611" s="47">
        <v>4.3849</v>
      </c>
      <c r="I611" s="47">
        <v>-5.2400000000000446</v>
      </c>
      <c r="J611" s="45" t="s">
        <v>18</v>
      </c>
      <c r="K611" s="45" t="s">
        <v>20</v>
      </c>
      <c r="L611" s="17">
        <v>4.04</v>
      </c>
      <c r="M611" s="18" t="s">
        <v>2689</v>
      </c>
      <c r="N611" s="18" t="s">
        <v>2655</v>
      </c>
      <c r="O611" s="4">
        <v>42867</v>
      </c>
    </row>
    <row r="612" spans="1:15">
      <c r="A612" s="7">
        <v>41662024</v>
      </c>
      <c r="B612" s="7">
        <v>4.3600000000000003</v>
      </c>
      <c r="C612" s="44" t="s">
        <v>1815</v>
      </c>
      <c r="D612" s="45" t="s">
        <v>31</v>
      </c>
      <c r="E612" s="46">
        <v>0.11232876712328767</v>
      </c>
      <c r="F612" s="47">
        <v>4.4252000000000002</v>
      </c>
      <c r="G612" s="47">
        <v>-6.5199999999999925</v>
      </c>
      <c r="H612" s="47">
        <v>4.3587999999999996</v>
      </c>
      <c r="I612" s="47">
        <v>6.6400000000000681</v>
      </c>
      <c r="J612" s="45" t="s">
        <v>12</v>
      </c>
      <c r="K612" s="45" t="s">
        <v>13</v>
      </c>
      <c r="L612" s="17">
        <v>3.15</v>
      </c>
      <c r="M612" s="18" t="s">
        <v>1072</v>
      </c>
      <c r="N612" s="18" t="s">
        <v>1067</v>
      </c>
      <c r="O612" s="4">
        <v>42867</v>
      </c>
    </row>
    <row r="613" spans="1:15">
      <c r="A613" s="7">
        <v>170210</v>
      </c>
      <c r="B613" s="7">
        <v>4.3600000000000003</v>
      </c>
      <c r="C613" s="44" t="s">
        <v>2688</v>
      </c>
      <c r="D613" s="45">
        <v>0</v>
      </c>
      <c r="E613" s="46">
        <v>9.9205479452054792</v>
      </c>
      <c r="F613" s="47">
        <v>4.3324999999999996</v>
      </c>
      <c r="G613" s="47">
        <v>2.7500000000000746</v>
      </c>
      <c r="H613" s="47">
        <v>4.3849</v>
      </c>
      <c r="I613" s="47">
        <v>-5.2400000000000446</v>
      </c>
      <c r="J613" s="45" t="s">
        <v>18</v>
      </c>
      <c r="K613" s="45" t="s">
        <v>20</v>
      </c>
      <c r="L613" s="17">
        <v>4.04</v>
      </c>
      <c r="M613" s="18" t="s">
        <v>2689</v>
      </c>
      <c r="N613" s="18" t="s">
        <v>2655</v>
      </c>
      <c r="O613" s="4">
        <v>42867</v>
      </c>
    </row>
    <row r="614" spans="1:15">
      <c r="A614" s="7">
        <v>170210</v>
      </c>
      <c r="B614" s="7">
        <v>4.3600000000000003</v>
      </c>
      <c r="C614" s="44" t="s">
        <v>2688</v>
      </c>
      <c r="D614" s="45">
        <v>0</v>
      </c>
      <c r="E614" s="46">
        <v>9.9205479452054792</v>
      </c>
      <c r="F614" s="47">
        <v>4.3324999999999996</v>
      </c>
      <c r="G614" s="47">
        <v>2.7500000000000746</v>
      </c>
      <c r="H614" s="47">
        <v>4.3849</v>
      </c>
      <c r="I614" s="47">
        <v>-5.2400000000000446</v>
      </c>
      <c r="J614" s="45" t="s">
        <v>18</v>
      </c>
      <c r="K614" s="45" t="s">
        <v>20</v>
      </c>
      <c r="L614" s="17">
        <v>4.04</v>
      </c>
      <c r="M614" s="18" t="s">
        <v>2689</v>
      </c>
      <c r="N614" s="18" t="s">
        <v>2655</v>
      </c>
      <c r="O614" s="4">
        <v>42867</v>
      </c>
    </row>
    <row r="615" spans="1:15">
      <c r="A615" s="7">
        <v>170210</v>
      </c>
      <c r="B615" s="7">
        <v>4.3600000000000003</v>
      </c>
      <c r="C615" s="44" t="s">
        <v>2688</v>
      </c>
      <c r="D615" s="45">
        <v>0</v>
      </c>
      <c r="E615" s="46">
        <v>9.9205479452054792</v>
      </c>
      <c r="F615" s="47">
        <v>4.3324999999999996</v>
      </c>
      <c r="G615" s="47">
        <v>2.7500000000000746</v>
      </c>
      <c r="H615" s="47">
        <v>4.3849</v>
      </c>
      <c r="I615" s="47">
        <v>-5.2400000000000446</v>
      </c>
      <c r="J615" s="45" t="s">
        <v>18</v>
      </c>
      <c r="K615" s="45" t="s">
        <v>20</v>
      </c>
      <c r="L615" s="17">
        <v>4.04</v>
      </c>
      <c r="M615" s="18" t="s">
        <v>2689</v>
      </c>
      <c r="N615" s="18" t="s">
        <v>2655</v>
      </c>
      <c r="O615" s="4">
        <v>42867</v>
      </c>
    </row>
    <row r="616" spans="1:15">
      <c r="A616" s="7">
        <v>170210</v>
      </c>
      <c r="B616" s="7">
        <v>4.3600000000000003</v>
      </c>
      <c r="C616" s="44" t="s">
        <v>2688</v>
      </c>
      <c r="D616" s="45">
        <v>0</v>
      </c>
      <c r="E616" s="46">
        <v>9.9205479452054792</v>
      </c>
      <c r="F616" s="47">
        <v>4.3324999999999996</v>
      </c>
      <c r="G616" s="47">
        <v>2.7500000000000746</v>
      </c>
      <c r="H616" s="47">
        <v>4.3849</v>
      </c>
      <c r="I616" s="47">
        <v>-5.2400000000000446</v>
      </c>
      <c r="J616" s="45" t="s">
        <v>18</v>
      </c>
      <c r="K616" s="45" t="s">
        <v>20</v>
      </c>
      <c r="L616" s="17">
        <v>4.04</v>
      </c>
      <c r="M616" s="18" t="s">
        <v>2689</v>
      </c>
      <c r="N616" s="18" t="s">
        <v>2655</v>
      </c>
      <c r="O616" s="4">
        <v>42867</v>
      </c>
    </row>
    <row r="617" spans="1:15">
      <c r="A617" s="7">
        <v>170210</v>
      </c>
      <c r="B617" s="7">
        <v>4.3600000000000003</v>
      </c>
      <c r="C617" s="44" t="s">
        <v>2688</v>
      </c>
      <c r="D617" s="45">
        <v>0</v>
      </c>
      <c r="E617" s="46">
        <v>9.9205479452054792</v>
      </c>
      <c r="F617" s="47">
        <v>4.3324999999999996</v>
      </c>
      <c r="G617" s="47">
        <v>2.7500000000000746</v>
      </c>
      <c r="H617" s="47">
        <v>4.3849</v>
      </c>
      <c r="I617" s="47">
        <v>-5.2400000000000446</v>
      </c>
      <c r="J617" s="45" t="s">
        <v>18</v>
      </c>
      <c r="K617" s="45" t="s">
        <v>20</v>
      </c>
      <c r="L617" s="17">
        <v>4.04</v>
      </c>
      <c r="M617" s="18" t="s">
        <v>2689</v>
      </c>
      <c r="N617" s="18" t="s">
        <v>2655</v>
      </c>
      <c r="O617" s="4">
        <v>42867</v>
      </c>
    </row>
    <row r="618" spans="1:15">
      <c r="A618" s="7">
        <v>170210</v>
      </c>
      <c r="B618" s="7">
        <v>4.3600000000000003</v>
      </c>
      <c r="C618" s="44" t="s">
        <v>2688</v>
      </c>
      <c r="D618" s="45">
        <v>0</v>
      </c>
      <c r="E618" s="46">
        <v>9.9205479452054792</v>
      </c>
      <c r="F618" s="47">
        <v>4.3324999999999996</v>
      </c>
      <c r="G618" s="47">
        <v>2.7500000000000746</v>
      </c>
      <c r="H618" s="47">
        <v>4.3849</v>
      </c>
      <c r="I618" s="47">
        <v>-5.2400000000000446</v>
      </c>
      <c r="J618" s="45" t="s">
        <v>18</v>
      </c>
      <c r="K618" s="45" t="s">
        <v>20</v>
      </c>
      <c r="L618" s="17">
        <v>4.04</v>
      </c>
      <c r="M618" s="18" t="s">
        <v>2689</v>
      </c>
      <c r="N618" s="18" t="s">
        <v>2655</v>
      </c>
      <c r="O618" s="4">
        <v>42867</v>
      </c>
    </row>
    <row r="619" spans="1:15">
      <c r="A619" s="7">
        <v>170210</v>
      </c>
      <c r="B619" s="7">
        <v>4.3600000000000003</v>
      </c>
      <c r="C619" s="44" t="s">
        <v>2688</v>
      </c>
      <c r="D619" s="45">
        <v>0</v>
      </c>
      <c r="E619" s="46">
        <v>9.9205479452054792</v>
      </c>
      <c r="F619" s="47">
        <v>4.3324999999999996</v>
      </c>
      <c r="G619" s="47">
        <v>2.7500000000000746</v>
      </c>
      <c r="H619" s="47">
        <v>4.3849</v>
      </c>
      <c r="I619" s="47">
        <v>-5.2400000000000446</v>
      </c>
      <c r="J619" s="45" t="s">
        <v>18</v>
      </c>
      <c r="K619" s="45" t="s">
        <v>20</v>
      </c>
      <c r="L619" s="17">
        <v>4.04</v>
      </c>
      <c r="M619" s="18" t="s">
        <v>2689</v>
      </c>
      <c r="N619" s="18" t="s">
        <v>2655</v>
      </c>
      <c r="O619" s="4">
        <v>42867</v>
      </c>
    </row>
    <row r="620" spans="1:15">
      <c r="A620" s="7">
        <v>170210</v>
      </c>
      <c r="B620" s="7">
        <v>4.3600000000000003</v>
      </c>
      <c r="C620" s="44" t="s">
        <v>2688</v>
      </c>
      <c r="D620" s="45">
        <v>0</v>
      </c>
      <c r="E620" s="46">
        <v>9.9205479452054792</v>
      </c>
      <c r="F620" s="47">
        <v>4.3324999999999996</v>
      </c>
      <c r="G620" s="47">
        <v>2.7500000000000746</v>
      </c>
      <c r="H620" s="47">
        <v>4.3849</v>
      </c>
      <c r="I620" s="47">
        <v>-5.2400000000000446</v>
      </c>
      <c r="J620" s="45" t="s">
        <v>18</v>
      </c>
      <c r="K620" s="45" t="s">
        <v>20</v>
      </c>
      <c r="L620" s="17">
        <v>4.04</v>
      </c>
      <c r="M620" s="18" t="s">
        <v>2689</v>
      </c>
      <c r="N620" s="18" t="s">
        <v>2655</v>
      </c>
      <c r="O620" s="4">
        <v>42867</v>
      </c>
    </row>
    <row r="621" spans="1:15">
      <c r="A621" s="7">
        <v>170210</v>
      </c>
      <c r="B621" s="7">
        <v>4.3600000000000003</v>
      </c>
      <c r="C621" s="44" t="s">
        <v>2688</v>
      </c>
      <c r="D621" s="45">
        <v>0</v>
      </c>
      <c r="E621" s="46">
        <v>9.9205479452054792</v>
      </c>
      <c r="F621" s="47">
        <v>4.3324999999999996</v>
      </c>
      <c r="G621" s="47">
        <v>2.7500000000000746</v>
      </c>
      <c r="H621" s="47">
        <v>4.3849</v>
      </c>
      <c r="I621" s="47">
        <v>-5.2400000000000446</v>
      </c>
      <c r="J621" s="45" t="s">
        <v>18</v>
      </c>
      <c r="K621" s="45" t="s">
        <v>20</v>
      </c>
      <c r="L621" s="17">
        <v>4.04</v>
      </c>
      <c r="M621" s="18" t="s">
        <v>2689</v>
      </c>
      <c r="N621" s="18" t="s">
        <v>2655</v>
      </c>
      <c r="O621" s="4">
        <v>42867</v>
      </c>
    </row>
    <row r="622" spans="1:15">
      <c r="A622" s="7">
        <v>170210</v>
      </c>
      <c r="B622" s="7">
        <v>4.3600000000000003</v>
      </c>
      <c r="C622" s="44" t="s">
        <v>2688</v>
      </c>
      <c r="D622" s="45">
        <v>0</v>
      </c>
      <c r="E622" s="46">
        <v>9.9205479452054792</v>
      </c>
      <c r="F622" s="47">
        <v>4.3324999999999996</v>
      </c>
      <c r="G622" s="47">
        <v>2.7500000000000746</v>
      </c>
      <c r="H622" s="47">
        <v>4.3849</v>
      </c>
      <c r="I622" s="47">
        <v>-5.2400000000000446</v>
      </c>
      <c r="J622" s="45" t="s">
        <v>18</v>
      </c>
      <c r="K622" s="45" t="s">
        <v>20</v>
      </c>
      <c r="L622" s="17">
        <v>4.04</v>
      </c>
      <c r="M622" s="18" t="s">
        <v>2689</v>
      </c>
      <c r="N622" s="18" t="s">
        <v>2655</v>
      </c>
      <c r="O622" s="4">
        <v>42867</v>
      </c>
    </row>
    <row r="623" spans="1:15">
      <c r="A623" s="7">
        <v>170210</v>
      </c>
      <c r="B623" s="7">
        <v>4.3600000000000003</v>
      </c>
      <c r="C623" s="44" t="s">
        <v>2688</v>
      </c>
      <c r="D623" s="45">
        <v>0</v>
      </c>
      <c r="E623" s="46">
        <v>9.9205479452054792</v>
      </c>
      <c r="F623" s="47">
        <v>4.3324999999999996</v>
      </c>
      <c r="G623" s="47">
        <v>2.7500000000000746</v>
      </c>
      <c r="H623" s="47">
        <v>4.3849</v>
      </c>
      <c r="I623" s="47">
        <v>-5.2400000000000446</v>
      </c>
      <c r="J623" s="45" t="s">
        <v>18</v>
      </c>
      <c r="K623" s="45" t="s">
        <v>20</v>
      </c>
      <c r="L623" s="17">
        <v>4.04</v>
      </c>
      <c r="M623" s="18" t="s">
        <v>2689</v>
      </c>
      <c r="N623" s="18" t="s">
        <v>2655</v>
      </c>
      <c r="O623" s="4">
        <v>42867</v>
      </c>
    </row>
    <row r="624" spans="1:15">
      <c r="A624" s="7">
        <v>170210</v>
      </c>
      <c r="B624" s="7">
        <v>4.3600000000000003</v>
      </c>
      <c r="C624" s="44" t="s">
        <v>2688</v>
      </c>
      <c r="D624" s="45">
        <v>0</v>
      </c>
      <c r="E624" s="46">
        <v>9.9205479452054792</v>
      </c>
      <c r="F624" s="47">
        <v>4.3324999999999996</v>
      </c>
      <c r="G624" s="47">
        <v>2.7500000000000746</v>
      </c>
      <c r="H624" s="47">
        <v>4.3849</v>
      </c>
      <c r="I624" s="47">
        <v>-5.2400000000000446</v>
      </c>
      <c r="J624" s="45" t="s">
        <v>18</v>
      </c>
      <c r="K624" s="45" t="s">
        <v>20</v>
      </c>
      <c r="L624" s="17">
        <v>4.04</v>
      </c>
      <c r="M624" s="18" t="s">
        <v>2689</v>
      </c>
      <c r="N624" s="18" t="s">
        <v>2655</v>
      </c>
      <c r="O624" s="4">
        <v>42867</v>
      </c>
    </row>
    <row r="625" spans="1:15">
      <c r="A625" s="7">
        <v>170210</v>
      </c>
      <c r="B625" s="7">
        <v>4.3600000000000003</v>
      </c>
      <c r="C625" s="44" t="s">
        <v>2688</v>
      </c>
      <c r="D625" s="45">
        <v>0</v>
      </c>
      <c r="E625" s="46">
        <v>9.9205479452054792</v>
      </c>
      <c r="F625" s="47">
        <v>4.3324999999999996</v>
      </c>
      <c r="G625" s="47">
        <v>2.7500000000000746</v>
      </c>
      <c r="H625" s="47">
        <v>4.3849</v>
      </c>
      <c r="I625" s="47">
        <v>-5.2400000000000446</v>
      </c>
      <c r="J625" s="45" t="s">
        <v>18</v>
      </c>
      <c r="K625" s="45" t="s">
        <v>20</v>
      </c>
      <c r="L625" s="17">
        <v>4.04</v>
      </c>
      <c r="M625" s="18" t="s">
        <v>2689</v>
      </c>
      <c r="N625" s="18" t="s">
        <v>2655</v>
      </c>
      <c r="O625" s="4">
        <v>42867</v>
      </c>
    </row>
    <row r="626" spans="1:15">
      <c r="A626" s="7">
        <v>170210</v>
      </c>
      <c r="B626" s="7">
        <v>4.3600000000000003</v>
      </c>
      <c r="C626" s="44" t="s">
        <v>2688</v>
      </c>
      <c r="D626" s="45">
        <v>0</v>
      </c>
      <c r="E626" s="46">
        <v>9.9205479452054792</v>
      </c>
      <c r="F626" s="47">
        <v>4.3324999999999996</v>
      </c>
      <c r="G626" s="47">
        <v>2.7500000000000746</v>
      </c>
      <c r="H626" s="47">
        <v>4.3849</v>
      </c>
      <c r="I626" s="47">
        <v>-5.2400000000000446</v>
      </c>
      <c r="J626" s="45" t="s">
        <v>18</v>
      </c>
      <c r="K626" s="45" t="s">
        <v>20</v>
      </c>
      <c r="L626" s="17">
        <v>4.04</v>
      </c>
      <c r="M626" s="18" t="s">
        <v>2689</v>
      </c>
      <c r="N626" s="18" t="s">
        <v>2655</v>
      </c>
      <c r="O626" s="4">
        <v>42867</v>
      </c>
    </row>
    <row r="627" spans="1:15">
      <c r="A627" s="7">
        <v>170210</v>
      </c>
      <c r="B627" s="7">
        <v>4.3600000000000003</v>
      </c>
      <c r="C627" s="44" t="s">
        <v>2688</v>
      </c>
      <c r="D627" s="45">
        <v>0</v>
      </c>
      <c r="E627" s="46">
        <v>9.9205479452054792</v>
      </c>
      <c r="F627" s="47">
        <v>4.3324999999999996</v>
      </c>
      <c r="G627" s="47">
        <v>2.7500000000000746</v>
      </c>
      <c r="H627" s="47">
        <v>4.3849</v>
      </c>
      <c r="I627" s="47">
        <v>-5.2400000000000446</v>
      </c>
      <c r="J627" s="45" t="s">
        <v>18</v>
      </c>
      <c r="K627" s="45" t="s">
        <v>20</v>
      </c>
      <c r="L627" s="17">
        <v>4.04</v>
      </c>
      <c r="M627" s="18" t="s">
        <v>2689</v>
      </c>
      <c r="N627" s="18" t="s">
        <v>2655</v>
      </c>
      <c r="O627" s="4">
        <v>42867</v>
      </c>
    </row>
    <row r="628" spans="1:15">
      <c r="A628" s="7">
        <v>170210</v>
      </c>
      <c r="B628" s="7">
        <v>4.3600000000000003</v>
      </c>
      <c r="C628" s="44" t="s">
        <v>2688</v>
      </c>
      <c r="D628" s="45">
        <v>0</v>
      </c>
      <c r="E628" s="46">
        <v>9.9205479452054792</v>
      </c>
      <c r="F628" s="47">
        <v>4.3324999999999996</v>
      </c>
      <c r="G628" s="47">
        <v>2.7500000000000746</v>
      </c>
      <c r="H628" s="47">
        <v>4.3849</v>
      </c>
      <c r="I628" s="47">
        <v>-5.2400000000000446</v>
      </c>
      <c r="J628" s="45" t="s">
        <v>18</v>
      </c>
      <c r="K628" s="45" t="s">
        <v>20</v>
      </c>
      <c r="L628" s="17">
        <v>4.04</v>
      </c>
      <c r="M628" s="18" t="s">
        <v>2689</v>
      </c>
      <c r="N628" s="18" t="s">
        <v>2655</v>
      </c>
      <c r="O628" s="4">
        <v>42867</v>
      </c>
    </row>
    <row r="629" spans="1:15">
      <c r="A629" s="7">
        <v>170210</v>
      </c>
      <c r="B629" s="7">
        <v>4.3600000000000003</v>
      </c>
      <c r="C629" s="44" t="s">
        <v>2688</v>
      </c>
      <c r="D629" s="45">
        <v>0</v>
      </c>
      <c r="E629" s="46">
        <v>9.9205479452054792</v>
      </c>
      <c r="F629" s="47">
        <v>4.3324999999999996</v>
      </c>
      <c r="G629" s="47">
        <v>2.7500000000000746</v>
      </c>
      <c r="H629" s="47">
        <v>4.3849</v>
      </c>
      <c r="I629" s="47">
        <v>-5.2400000000000446</v>
      </c>
      <c r="J629" s="45" t="s">
        <v>18</v>
      </c>
      <c r="K629" s="45" t="s">
        <v>20</v>
      </c>
      <c r="L629" s="17">
        <v>4.04</v>
      </c>
      <c r="M629" s="18" t="s">
        <v>2689</v>
      </c>
      <c r="N629" s="18" t="s">
        <v>2655</v>
      </c>
      <c r="O629" s="4">
        <v>42867</v>
      </c>
    </row>
    <row r="630" spans="1:15">
      <c r="A630" s="7">
        <v>170210</v>
      </c>
      <c r="B630" s="7">
        <v>4.3600000000000003</v>
      </c>
      <c r="C630" s="44" t="s">
        <v>2688</v>
      </c>
      <c r="D630" s="45">
        <v>0</v>
      </c>
      <c r="E630" s="46">
        <v>9.9205479452054792</v>
      </c>
      <c r="F630" s="47">
        <v>4.3324999999999996</v>
      </c>
      <c r="G630" s="47">
        <v>2.7500000000000746</v>
      </c>
      <c r="H630" s="47">
        <v>4.3849</v>
      </c>
      <c r="I630" s="47">
        <v>-5.2400000000000446</v>
      </c>
      <c r="J630" s="45" t="s">
        <v>18</v>
      </c>
      <c r="K630" s="45" t="s">
        <v>20</v>
      </c>
      <c r="L630" s="17">
        <v>4.04</v>
      </c>
      <c r="M630" s="18" t="s">
        <v>2689</v>
      </c>
      <c r="N630" s="18" t="s">
        <v>2655</v>
      </c>
      <c r="O630" s="4">
        <v>42867</v>
      </c>
    </row>
    <row r="631" spans="1:15">
      <c r="A631" s="7">
        <v>170210</v>
      </c>
      <c r="B631" s="7">
        <v>4.3600000000000003</v>
      </c>
      <c r="C631" s="44" t="s">
        <v>2688</v>
      </c>
      <c r="D631" s="45">
        <v>0</v>
      </c>
      <c r="E631" s="46">
        <v>9.9205479452054792</v>
      </c>
      <c r="F631" s="47">
        <v>4.3324999999999996</v>
      </c>
      <c r="G631" s="47">
        <v>2.7500000000000746</v>
      </c>
      <c r="H631" s="47">
        <v>4.3849</v>
      </c>
      <c r="I631" s="47">
        <v>-5.2400000000000446</v>
      </c>
      <c r="J631" s="45" t="s">
        <v>18</v>
      </c>
      <c r="K631" s="45" t="s">
        <v>20</v>
      </c>
      <c r="L631" s="17">
        <v>4.04</v>
      </c>
      <c r="M631" s="18" t="s">
        <v>2689</v>
      </c>
      <c r="N631" s="18" t="s">
        <v>2655</v>
      </c>
      <c r="O631" s="4">
        <v>42867</v>
      </c>
    </row>
    <row r="632" spans="1:15">
      <c r="A632" s="7">
        <v>170210</v>
      </c>
      <c r="B632" s="7">
        <v>4.3600000000000003</v>
      </c>
      <c r="C632" s="44" t="s">
        <v>2688</v>
      </c>
      <c r="D632" s="45">
        <v>0</v>
      </c>
      <c r="E632" s="46">
        <v>9.9205479452054792</v>
      </c>
      <c r="F632" s="47">
        <v>4.3324999999999996</v>
      </c>
      <c r="G632" s="47">
        <v>2.7500000000000746</v>
      </c>
      <c r="H632" s="47">
        <v>4.3849</v>
      </c>
      <c r="I632" s="47">
        <v>-5.2400000000000446</v>
      </c>
      <c r="J632" s="45" t="s">
        <v>18</v>
      </c>
      <c r="K632" s="45" t="s">
        <v>20</v>
      </c>
      <c r="L632" s="17">
        <v>4.04</v>
      </c>
      <c r="M632" s="18" t="s">
        <v>2689</v>
      </c>
      <c r="N632" s="18" t="s">
        <v>2655</v>
      </c>
      <c r="O632" s="4">
        <v>42867</v>
      </c>
    </row>
    <row r="633" spans="1:15">
      <c r="A633" s="7">
        <v>170210</v>
      </c>
      <c r="B633" s="7">
        <v>4.3600000000000003</v>
      </c>
      <c r="C633" s="44" t="s">
        <v>2688</v>
      </c>
      <c r="D633" s="45">
        <v>0</v>
      </c>
      <c r="E633" s="46">
        <v>9.9205479452054792</v>
      </c>
      <c r="F633" s="47">
        <v>4.3324999999999996</v>
      </c>
      <c r="G633" s="47">
        <v>2.7500000000000746</v>
      </c>
      <c r="H633" s="47">
        <v>4.3849</v>
      </c>
      <c r="I633" s="47">
        <v>-5.2400000000000446</v>
      </c>
      <c r="J633" s="45" t="s">
        <v>18</v>
      </c>
      <c r="K633" s="45" t="s">
        <v>20</v>
      </c>
      <c r="L633" s="17">
        <v>4.04</v>
      </c>
      <c r="M633" s="18" t="s">
        <v>2689</v>
      </c>
      <c r="N633" s="18" t="s">
        <v>2655</v>
      </c>
      <c r="O633" s="4">
        <v>42867</v>
      </c>
    </row>
    <row r="634" spans="1:15">
      <c r="A634" s="7">
        <v>170210</v>
      </c>
      <c r="B634" s="7">
        <v>4.3600000000000003</v>
      </c>
      <c r="C634" s="44" t="s">
        <v>2688</v>
      </c>
      <c r="D634" s="45">
        <v>0</v>
      </c>
      <c r="E634" s="46">
        <v>9.9205479452054792</v>
      </c>
      <c r="F634" s="47">
        <v>4.3324999999999996</v>
      </c>
      <c r="G634" s="47">
        <v>2.7500000000000746</v>
      </c>
      <c r="H634" s="47">
        <v>4.3849</v>
      </c>
      <c r="I634" s="47">
        <v>-5.2400000000000446</v>
      </c>
      <c r="J634" s="45" t="s">
        <v>18</v>
      </c>
      <c r="K634" s="45" t="s">
        <v>20</v>
      </c>
      <c r="L634" s="17">
        <v>4.04</v>
      </c>
      <c r="M634" s="18" t="s">
        <v>2689</v>
      </c>
      <c r="N634" s="18" t="s">
        <v>2655</v>
      </c>
      <c r="O634" s="4">
        <v>42867</v>
      </c>
    </row>
    <row r="635" spans="1:15">
      <c r="A635" s="7">
        <v>170210</v>
      </c>
      <c r="B635" s="7">
        <v>4.3600000000000003</v>
      </c>
      <c r="C635" s="44" t="s">
        <v>2688</v>
      </c>
      <c r="D635" s="45">
        <v>0</v>
      </c>
      <c r="E635" s="46">
        <v>9.9205479452054792</v>
      </c>
      <c r="F635" s="47">
        <v>4.3324999999999996</v>
      </c>
      <c r="G635" s="47">
        <v>2.7500000000000746</v>
      </c>
      <c r="H635" s="47">
        <v>4.3849</v>
      </c>
      <c r="I635" s="47">
        <v>-5.2400000000000446</v>
      </c>
      <c r="J635" s="45" t="s">
        <v>18</v>
      </c>
      <c r="K635" s="45" t="s">
        <v>20</v>
      </c>
      <c r="L635" s="17">
        <v>4.04</v>
      </c>
      <c r="M635" s="18" t="s">
        <v>2689</v>
      </c>
      <c r="N635" s="18" t="s">
        <v>2655</v>
      </c>
      <c r="O635" s="4">
        <v>42867</v>
      </c>
    </row>
    <row r="636" spans="1:15">
      <c r="A636" s="7">
        <v>170210</v>
      </c>
      <c r="B636" s="7">
        <v>4.3600000000000003</v>
      </c>
      <c r="C636" s="44" t="s">
        <v>2688</v>
      </c>
      <c r="D636" s="45">
        <v>0</v>
      </c>
      <c r="E636" s="46">
        <v>9.9205479452054792</v>
      </c>
      <c r="F636" s="47">
        <v>4.3324999999999996</v>
      </c>
      <c r="G636" s="47">
        <v>2.7500000000000746</v>
      </c>
      <c r="H636" s="47">
        <v>4.3849</v>
      </c>
      <c r="I636" s="47">
        <v>-5.2400000000000446</v>
      </c>
      <c r="J636" s="45" t="s">
        <v>18</v>
      </c>
      <c r="K636" s="45" t="s">
        <v>20</v>
      </c>
      <c r="L636" s="17">
        <v>4.04</v>
      </c>
      <c r="M636" s="18" t="s">
        <v>2689</v>
      </c>
      <c r="N636" s="18" t="s">
        <v>2655</v>
      </c>
      <c r="O636" s="4">
        <v>42867</v>
      </c>
    </row>
    <row r="637" spans="1:15">
      <c r="A637" s="7">
        <v>170210</v>
      </c>
      <c r="B637" s="7">
        <v>4.3600000000000003</v>
      </c>
      <c r="C637" s="44" t="s">
        <v>2688</v>
      </c>
      <c r="D637" s="45">
        <v>0</v>
      </c>
      <c r="E637" s="46">
        <v>9.9205479452054792</v>
      </c>
      <c r="F637" s="47">
        <v>4.3324999999999996</v>
      </c>
      <c r="G637" s="47">
        <v>2.7500000000000746</v>
      </c>
      <c r="H637" s="47">
        <v>4.3849</v>
      </c>
      <c r="I637" s="47">
        <v>-5.2400000000000446</v>
      </c>
      <c r="J637" s="45" t="s">
        <v>18</v>
      </c>
      <c r="K637" s="45" t="s">
        <v>20</v>
      </c>
      <c r="L637" s="17">
        <v>4.04</v>
      </c>
      <c r="M637" s="18" t="s">
        <v>2689</v>
      </c>
      <c r="N637" s="18" t="s">
        <v>2655</v>
      </c>
      <c r="O637" s="4">
        <v>42867</v>
      </c>
    </row>
    <row r="638" spans="1:15">
      <c r="A638" s="7">
        <v>170210</v>
      </c>
      <c r="B638" s="7">
        <v>4.3600000000000003</v>
      </c>
      <c r="C638" s="44" t="s">
        <v>2688</v>
      </c>
      <c r="D638" s="45">
        <v>0</v>
      </c>
      <c r="E638" s="46">
        <v>9.9205479452054792</v>
      </c>
      <c r="F638" s="47">
        <v>4.3324999999999996</v>
      </c>
      <c r="G638" s="47">
        <v>2.7500000000000746</v>
      </c>
      <c r="H638" s="47">
        <v>4.3849</v>
      </c>
      <c r="I638" s="47">
        <v>-5.2400000000000446</v>
      </c>
      <c r="J638" s="45" t="s">
        <v>18</v>
      </c>
      <c r="K638" s="45" t="s">
        <v>20</v>
      </c>
      <c r="L638" s="17">
        <v>4.04</v>
      </c>
      <c r="M638" s="18" t="s">
        <v>2689</v>
      </c>
      <c r="N638" s="18" t="s">
        <v>2655</v>
      </c>
      <c r="O638" s="4">
        <v>42867</v>
      </c>
    </row>
    <row r="639" spans="1:15">
      <c r="A639" s="7">
        <v>170210</v>
      </c>
      <c r="B639" s="7">
        <v>4.3600000000000003</v>
      </c>
      <c r="C639" s="44" t="s">
        <v>2688</v>
      </c>
      <c r="D639" s="45">
        <v>0</v>
      </c>
      <c r="E639" s="46">
        <v>9.9205479452054792</v>
      </c>
      <c r="F639" s="47">
        <v>4.3324999999999996</v>
      </c>
      <c r="G639" s="47">
        <v>2.7500000000000746</v>
      </c>
      <c r="H639" s="47">
        <v>4.3849</v>
      </c>
      <c r="I639" s="47">
        <v>-5.2400000000000446</v>
      </c>
      <c r="J639" s="45" t="s">
        <v>18</v>
      </c>
      <c r="K639" s="45" t="s">
        <v>20</v>
      </c>
      <c r="L639" s="17">
        <v>4.04</v>
      </c>
      <c r="M639" s="18" t="s">
        <v>2689</v>
      </c>
      <c r="N639" s="18" t="s">
        <v>2655</v>
      </c>
      <c r="O639" s="4">
        <v>42867</v>
      </c>
    </row>
    <row r="640" spans="1:15">
      <c r="A640" s="7">
        <v>170210</v>
      </c>
      <c r="B640" s="7">
        <v>4.3600000000000003</v>
      </c>
      <c r="C640" s="44" t="s">
        <v>2688</v>
      </c>
      <c r="D640" s="45">
        <v>0</v>
      </c>
      <c r="E640" s="46">
        <v>9.9205479452054792</v>
      </c>
      <c r="F640" s="47">
        <v>4.3324999999999996</v>
      </c>
      <c r="G640" s="47">
        <v>2.7500000000000746</v>
      </c>
      <c r="H640" s="47">
        <v>4.3849</v>
      </c>
      <c r="I640" s="47">
        <v>-5.2400000000000446</v>
      </c>
      <c r="J640" s="45" t="s">
        <v>18</v>
      </c>
      <c r="K640" s="45" t="s">
        <v>20</v>
      </c>
      <c r="L640" s="17">
        <v>4.04</v>
      </c>
      <c r="M640" s="18" t="s">
        <v>2689</v>
      </c>
      <c r="N640" s="18" t="s">
        <v>2655</v>
      </c>
      <c r="O640" s="4">
        <v>42867</v>
      </c>
    </row>
    <row r="641" spans="1:15">
      <c r="A641" s="7">
        <v>170210</v>
      </c>
      <c r="B641" s="7">
        <v>4.3574999999999999</v>
      </c>
      <c r="C641" s="44" t="s">
        <v>2688</v>
      </c>
      <c r="D641" s="45">
        <v>0</v>
      </c>
      <c r="E641" s="46">
        <v>9.9205479452054792</v>
      </c>
      <c r="F641" s="47">
        <v>4.3324999999999996</v>
      </c>
      <c r="G641" s="47">
        <v>2.5000000000000355</v>
      </c>
      <c r="H641" s="47">
        <v>4.3849</v>
      </c>
      <c r="I641" s="47">
        <v>-5.2400000000000446</v>
      </c>
      <c r="J641" s="45" t="s">
        <v>18</v>
      </c>
      <c r="K641" s="45" t="s">
        <v>20</v>
      </c>
      <c r="L641" s="17">
        <v>4.04</v>
      </c>
      <c r="M641" s="18" t="s">
        <v>2689</v>
      </c>
      <c r="N641" s="18" t="s">
        <v>2655</v>
      </c>
      <c r="O641" s="4">
        <v>42867</v>
      </c>
    </row>
    <row r="642" spans="1:15">
      <c r="A642" s="7">
        <v>170210</v>
      </c>
      <c r="B642" s="7">
        <v>4.3574999999999999</v>
      </c>
      <c r="C642" s="44" t="s">
        <v>2688</v>
      </c>
      <c r="D642" s="45">
        <v>0</v>
      </c>
      <c r="E642" s="46">
        <v>9.9205479452054792</v>
      </c>
      <c r="F642" s="47">
        <v>4.3324999999999996</v>
      </c>
      <c r="G642" s="47">
        <v>2.5000000000000355</v>
      </c>
      <c r="H642" s="47">
        <v>4.3849</v>
      </c>
      <c r="I642" s="47">
        <v>-5.2400000000000446</v>
      </c>
      <c r="J642" s="45" t="s">
        <v>18</v>
      </c>
      <c r="K642" s="45" t="s">
        <v>20</v>
      </c>
      <c r="L642" s="17">
        <v>4.04</v>
      </c>
      <c r="M642" s="18" t="s">
        <v>2689</v>
      </c>
      <c r="N642" s="18" t="s">
        <v>2655</v>
      </c>
      <c r="O642" s="4">
        <v>42867</v>
      </c>
    </row>
    <row r="643" spans="1:15">
      <c r="A643" s="7">
        <v>170210</v>
      </c>
      <c r="B643" s="7">
        <v>4.3550000000000004</v>
      </c>
      <c r="C643" s="44" t="s">
        <v>2688</v>
      </c>
      <c r="D643" s="45">
        <v>0</v>
      </c>
      <c r="E643" s="46">
        <v>9.9205479452054792</v>
      </c>
      <c r="F643" s="47">
        <v>4.3324999999999996</v>
      </c>
      <c r="G643" s="47">
        <v>2.2500000000000853</v>
      </c>
      <c r="H643" s="47">
        <v>4.3849</v>
      </c>
      <c r="I643" s="47">
        <v>-5.2400000000000446</v>
      </c>
      <c r="J643" s="45" t="s">
        <v>18</v>
      </c>
      <c r="K643" s="45" t="s">
        <v>20</v>
      </c>
      <c r="L643" s="17">
        <v>4.04</v>
      </c>
      <c r="M643" s="18" t="s">
        <v>2689</v>
      </c>
      <c r="N643" s="18" t="s">
        <v>2655</v>
      </c>
      <c r="O643" s="4">
        <v>42867</v>
      </c>
    </row>
    <row r="644" spans="1:15">
      <c r="A644" s="7">
        <v>170210</v>
      </c>
      <c r="B644" s="7">
        <v>4.3550000000000004</v>
      </c>
      <c r="C644" s="44" t="s">
        <v>2688</v>
      </c>
      <c r="D644" s="45">
        <v>0</v>
      </c>
      <c r="E644" s="46">
        <v>9.9205479452054792</v>
      </c>
      <c r="F644" s="47">
        <v>4.3324999999999996</v>
      </c>
      <c r="G644" s="47">
        <v>2.2500000000000853</v>
      </c>
      <c r="H644" s="47">
        <v>4.3849</v>
      </c>
      <c r="I644" s="47">
        <v>-5.2400000000000446</v>
      </c>
      <c r="J644" s="45" t="s">
        <v>18</v>
      </c>
      <c r="K644" s="45" t="s">
        <v>20</v>
      </c>
      <c r="L644" s="17">
        <v>4.04</v>
      </c>
      <c r="M644" s="18" t="s">
        <v>2689</v>
      </c>
      <c r="N644" s="18" t="s">
        <v>2655</v>
      </c>
      <c r="O644" s="4">
        <v>42867</v>
      </c>
    </row>
    <row r="645" spans="1:15">
      <c r="A645" s="7">
        <v>170210</v>
      </c>
      <c r="B645" s="7">
        <v>4.3550000000000004</v>
      </c>
      <c r="C645" s="44" t="s">
        <v>2688</v>
      </c>
      <c r="D645" s="45">
        <v>0</v>
      </c>
      <c r="E645" s="46">
        <v>9.9205479452054792</v>
      </c>
      <c r="F645" s="47">
        <v>4.3324999999999996</v>
      </c>
      <c r="G645" s="47">
        <v>2.2500000000000853</v>
      </c>
      <c r="H645" s="47">
        <v>4.3849</v>
      </c>
      <c r="I645" s="47">
        <v>-5.2400000000000446</v>
      </c>
      <c r="J645" s="45" t="s">
        <v>18</v>
      </c>
      <c r="K645" s="45" t="s">
        <v>20</v>
      </c>
      <c r="L645" s="17">
        <v>4.04</v>
      </c>
      <c r="M645" s="18" t="s">
        <v>2689</v>
      </c>
      <c r="N645" s="18" t="s">
        <v>2655</v>
      </c>
      <c r="O645" s="4">
        <v>42867</v>
      </c>
    </row>
    <row r="646" spans="1:15">
      <c r="A646" s="7">
        <v>170210</v>
      </c>
      <c r="B646" s="7">
        <v>4.3550000000000004</v>
      </c>
      <c r="C646" s="44" t="s">
        <v>2688</v>
      </c>
      <c r="D646" s="45">
        <v>0</v>
      </c>
      <c r="E646" s="46">
        <v>9.9205479452054792</v>
      </c>
      <c r="F646" s="47">
        <v>4.3324999999999996</v>
      </c>
      <c r="G646" s="47">
        <v>2.2500000000000853</v>
      </c>
      <c r="H646" s="47">
        <v>4.3849</v>
      </c>
      <c r="I646" s="47">
        <v>-5.2400000000000446</v>
      </c>
      <c r="J646" s="45" t="s">
        <v>18</v>
      </c>
      <c r="K646" s="45" t="s">
        <v>20</v>
      </c>
      <c r="L646" s="17">
        <v>4.04</v>
      </c>
      <c r="M646" s="18" t="s">
        <v>2689</v>
      </c>
      <c r="N646" s="18" t="s">
        <v>2655</v>
      </c>
      <c r="O646" s="4">
        <v>42867</v>
      </c>
    </row>
    <row r="647" spans="1:15">
      <c r="A647" s="7">
        <v>170210</v>
      </c>
      <c r="B647" s="7">
        <v>4.3550000000000004</v>
      </c>
      <c r="C647" s="44" t="s">
        <v>2688</v>
      </c>
      <c r="D647" s="45">
        <v>0</v>
      </c>
      <c r="E647" s="46">
        <v>9.9205479452054792</v>
      </c>
      <c r="F647" s="47">
        <v>4.3324999999999996</v>
      </c>
      <c r="G647" s="47">
        <v>2.2500000000000853</v>
      </c>
      <c r="H647" s="47">
        <v>4.3849</v>
      </c>
      <c r="I647" s="47">
        <v>-5.2400000000000446</v>
      </c>
      <c r="J647" s="45" t="s">
        <v>18</v>
      </c>
      <c r="K647" s="45" t="s">
        <v>20</v>
      </c>
      <c r="L647" s="17">
        <v>4.04</v>
      </c>
      <c r="M647" s="18" t="s">
        <v>2689</v>
      </c>
      <c r="N647" s="18" t="s">
        <v>2655</v>
      </c>
      <c r="O647" s="4">
        <v>42867</v>
      </c>
    </row>
    <row r="648" spans="1:15">
      <c r="A648" s="7">
        <v>170210</v>
      </c>
      <c r="B648" s="7">
        <v>4.3550000000000004</v>
      </c>
      <c r="C648" s="44" t="s">
        <v>2688</v>
      </c>
      <c r="D648" s="45">
        <v>0</v>
      </c>
      <c r="E648" s="46">
        <v>9.9205479452054792</v>
      </c>
      <c r="F648" s="47">
        <v>4.3324999999999996</v>
      </c>
      <c r="G648" s="47">
        <v>2.2500000000000853</v>
      </c>
      <c r="H648" s="47">
        <v>4.3849</v>
      </c>
      <c r="I648" s="47">
        <v>-5.2400000000000446</v>
      </c>
      <c r="J648" s="45" t="s">
        <v>18</v>
      </c>
      <c r="K648" s="45" t="s">
        <v>20</v>
      </c>
      <c r="L648" s="17">
        <v>4.04</v>
      </c>
      <c r="M648" s="18" t="s">
        <v>2689</v>
      </c>
      <c r="N648" s="18" t="s">
        <v>2655</v>
      </c>
      <c r="O648" s="4">
        <v>42867</v>
      </c>
    </row>
    <row r="649" spans="1:15">
      <c r="A649" s="7">
        <v>170210</v>
      </c>
      <c r="B649" s="7">
        <v>4.3550000000000004</v>
      </c>
      <c r="C649" s="44" t="s">
        <v>2688</v>
      </c>
      <c r="D649" s="45">
        <v>0</v>
      </c>
      <c r="E649" s="46">
        <v>9.9205479452054792</v>
      </c>
      <c r="F649" s="47">
        <v>4.3324999999999996</v>
      </c>
      <c r="G649" s="47">
        <v>2.2500000000000853</v>
      </c>
      <c r="H649" s="47">
        <v>4.3849</v>
      </c>
      <c r="I649" s="47">
        <v>-5.2400000000000446</v>
      </c>
      <c r="J649" s="45" t="s">
        <v>18</v>
      </c>
      <c r="K649" s="45" t="s">
        <v>20</v>
      </c>
      <c r="L649" s="17">
        <v>4.04</v>
      </c>
      <c r="M649" s="18" t="s">
        <v>2689</v>
      </c>
      <c r="N649" s="18" t="s">
        <v>2655</v>
      </c>
      <c r="O649" s="4">
        <v>42867</v>
      </c>
    </row>
    <row r="650" spans="1:15">
      <c r="A650" s="7">
        <v>170210</v>
      </c>
      <c r="B650" s="7">
        <v>4.3550000000000004</v>
      </c>
      <c r="C650" s="44" t="s">
        <v>2688</v>
      </c>
      <c r="D650" s="45">
        <v>0</v>
      </c>
      <c r="E650" s="46">
        <v>9.9205479452054792</v>
      </c>
      <c r="F650" s="47">
        <v>4.3324999999999996</v>
      </c>
      <c r="G650" s="47">
        <v>2.2500000000000853</v>
      </c>
      <c r="H650" s="47">
        <v>4.3849</v>
      </c>
      <c r="I650" s="47">
        <v>-5.2400000000000446</v>
      </c>
      <c r="J650" s="45" t="s">
        <v>18</v>
      </c>
      <c r="K650" s="45" t="s">
        <v>20</v>
      </c>
      <c r="L650" s="17">
        <v>4.04</v>
      </c>
      <c r="M650" s="18" t="s">
        <v>2689</v>
      </c>
      <c r="N650" s="18" t="s">
        <v>2655</v>
      </c>
      <c r="O650" s="4">
        <v>42867</v>
      </c>
    </row>
    <row r="651" spans="1:15">
      <c r="A651" s="7">
        <v>170210</v>
      </c>
      <c r="B651" s="7">
        <v>4.3550000000000004</v>
      </c>
      <c r="C651" s="44" t="s">
        <v>2688</v>
      </c>
      <c r="D651" s="45">
        <v>0</v>
      </c>
      <c r="E651" s="46">
        <v>9.9205479452054792</v>
      </c>
      <c r="F651" s="47">
        <v>4.3324999999999996</v>
      </c>
      <c r="G651" s="47">
        <v>2.2500000000000853</v>
      </c>
      <c r="H651" s="47">
        <v>4.3849</v>
      </c>
      <c r="I651" s="47">
        <v>-5.2400000000000446</v>
      </c>
      <c r="J651" s="45" t="s">
        <v>18</v>
      </c>
      <c r="K651" s="45" t="s">
        <v>20</v>
      </c>
      <c r="L651" s="17">
        <v>4.04</v>
      </c>
      <c r="M651" s="18" t="s">
        <v>2689</v>
      </c>
      <c r="N651" s="18" t="s">
        <v>2655</v>
      </c>
      <c r="O651" s="4">
        <v>42867</v>
      </c>
    </row>
    <row r="652" spans="1:15">
      <c r="A652" s="7">
        <v>170210</v>
      </c>
      <c r="B652" s="7">
        <v>4.3550000000000004</v>
      </c>
      <c r="C652" s="44" t="s">
        <v>2688</v>
      </c>
      <c r="D652" s="45">
        <v>0</v>
      </c>
      <c r="E652" s="46">
        <v>9.9205479452054792</v>
      </c>
      <c r="F652" s="47">
        <v>4.3324999999999996</v>
      </c>
      <c r="G652" s="47">
        <v>2.2500000000000853</v>
      </c>
      <c r="H652" s="47">
        <v>4.3849</v>
      </c>
      <c r="I652" s="47">
        <v>-5.2400000000000446</v>
      </c>
      <c r="J652" s="45" t="s">
        <v>18</v>
      </c>
      <c r="K652" s="45" t="s">
        <v>20</v>
      </c>
      <c r="L652" s="17">
        <v>4.04</v>
      </c>
      <c r="M652" s="18" t="s">
        <v>2689</v>
      </c>
      <c r="N652" s="18" t="s">
        <v>2655</v>
      </c>
      <c r="O652" s="4">
        <v>42867</v>
      </c>
    </row>
    <row r="653" spans="1:15">
      <c r="A653" s="7">
        <v>170210</v>
      </c>
      <c r="B653" s="7">
        <v>4.3550000000000004</v>
      </c>
      <c r="C653" s="44" t="s">
        <v>2688</v>
      </c>
      <c r="D653" s="45">
        <v>0</v>
      </c>
      <c r="E653" s="46">
        <v>9.9205479452054792</v>
      </c>
      <c r="F653" s="47">
        <v>4.3324999999999996</v>
      </c>
      <c r="G653" s="47">
        <v>2.2500000000000853</v>
      </c>
      <c r="H653" s="47">
        <v>4.3849</v>
      </c>
      <c r="I653" s="47">
        <v>-5.2400000000000446</v>
      </c>
      <c r="J653" s="45" t="s">
        <v>18</v>
      </c>
      <c r="K653" s="45" t="s">
        <v>20</v>
      </c>
      <c r="L653" s="17">
        <v>4.04</v>
      </c>
      <c r="M653" s="18" t="s">
        <v>2689</v>
      </c>
      <c r="N653" s="18" t="s">
        <v>2655</v>
      </c>
      <c r="O653" s="4">
        <v>42867</v>
      </c>
    </row>
    <row r="654" spans="1:15">
      <c r="A654" s="7">
        <v>170210</v>
      </c>
      <c r="B654" s="7">
        <v>4.3550000000000004</v>
      </c>
      <c r="C654" s="44" t="s">
        <v>2688</v>
      </c>
      <c r="D654" s="45">
        <v>0</v>
      </c>
      <c r="E654" s="46">
        <v>9.9205479452054792</v>
      </c>
      <c r="F654" s="47">
        <v>4.3324999999999996</v>
      </c>
      <c r="G654" s="47">
        <v>2.2500000000000853</v>
      </c>
      <c r="H654" s="47">
        <v>4.3849</v>
      </c>
      <c r="I654" s="47">
        <v>-5.2400000000000446</v>
      </c>
      <c r="J654" s="45" t="s">
        <v>18</v>
      </c>
      <c r="K654" s="45" t="s">
        <v>20</v>
      </c>
      <c r="L654" s="17">
        <v>4.04</v>
      </c>
      <c r="M654" s="18" t="s">
        <v>2689</v>
      </c>
      <c r="N654" s="18" t="s">
        <v>2655</v>
      </c>
      <c r="O654" s="4">
        <v>42867</v>
      </c>
    </row>
    <row r="655" spans="1:15">
      <c r="A655" s="7">
        <v>170210</v>
      </c>
      <c r="B655" s="7">
        <v>4.3550000000000004</v>
      </c>
      <c r="C655" s="44" t="s">
        <v>2688</v>
      </c>
      <c r="D655" s="45">
        <v>0</v>
      </c>
      <c r="E655" s="46">
        <v>9.9205479452054792</v>
      </c>
      <c r="F655" s="47">
        <v>4.3324999999999996</v>
      </c>
      <c r="G655" s="47">
        <v>2.2500000000000853</v>
      </c>
      <c r="H655" s="47">
        <v>4.3849</v>
      </c>
      <c r="I655" s="47">
        <v>-5.2400000000000446</v>
      </c>
      <c r="J655" s="45" t="s">
        <v>18</v>
      </c>
      <c r="K655" s="45" t="s">
        <v>20</v>
      </c>
      <c r="L655" s="17">
        <v>4.04</v>
      </c>
      <c r="M655" s="18" t="s">
        <v>2689</v>
      </c>
      <c r="N655" s="18" t="s">
        <v>2655</v>
      </c>
      <c r="O655" s="4">
        <v>42867</v>
      </c>
    </row>
    <row r="656" spans="1:15">
      <c r="A656" s="7">
        <v>170210</v>
      </c>
      <c r="B656" s="7">
        <v>4.3550000000000004</v>
      </c>
      <c r="C656" s="44" t="s">
        <v>2688</v>
      </c>
      <c r="D656" s="45">
        <v>0</v>
      </c>
      <c r="E656" s="46">
        <v>9.9205479452054792</v>
      </c>
      <c r="F656" s="47">
        <v>4.3324999999999996</v>
      </c>
      <c r="G656" s="47">
        <v>2.2500000000000853</v>
      </c>
      <c r="H656" s="47">
        <v>4.3849</v>
      </c>
      <c r="I656" s="47">
        <v>-5.2400000000000446</v>
      </c>
      <c r="J656" s="45" t="s">
        <v>18</v>
      </c>
      <c r="K656" s="45" t="s">
        <v>20</v>
      </c>
      <c r="L656" s="17">
        <v>4.04</v>
      </c>
      <c r="M656" s="18" t="s">
        <v>2689</v>
      </c>
      <c r="N656" s="18" t="s">
        <v>2655</v>
      </c>
      <c r="O656" s="4">
        <v>42867</v>
      </c>
    </row>
    <row r="657" spans="1:15">
      <c r="A657" s="7">
        <v>170210</v>
      </c>
      <c r="B657" s="7">
        <v>4.3550000000000004</v>
      </c>
      <c r="C657" s="44" t="s">
        <v>2688</v>
      </c>
      <c r="D657" s="45">
        <v>0</v>
      </c>
      <c r="E657" s="46">
        <v>9.9205479452054792</v>
      </c>
      <c r="F657" s="47">
        <v>4.3324999999999996</v>
      </c>
      <c r="G657" s="47">
        <v>2.2500000000000853</v>
      </c>
      <c r="H657" s="47">
        <v>4.3849</v>
      </c>
      <c r="I657" s="47">
        <v>-5.2400000000000446</v>
      </c>
      <c r="J657" s="45" t="s">
        <v>18</v>
      </c>
      <c r="K657" s="45" t="s">
        <v>20</v>
      </c>
      <c r="L657" s="17">
        <v>4.04</v>
      </c>
      <c r="M657" s="18" t="s">
        <v>2689</v>
      </c>
      <c r="N657" s="18" t="s">
        <v>2655</v>
      </c>
      <c r="O657" s="4">
        <v>42867</v>
      </c>
    </row>
    <row r="658" spans="1:15">
      <c r="A658" s="7">
        <v>170210</v>
      </c>
      <c r="B658" s="7">
        <v>4.3550000000000004</v>
      </c>
      <c r="C658" s="44" t="s">
        <v>2688</v>
      </c>
      <c r="D658" s="45">
        <v>0</v>
      </c>
      <c r="E658" s="46">
        <v>9.9205479452054792</v>
      </c>
      <c r="F658" s="47">
        <v>4.3324999999999996</v>
      </c>
      <c r="G658" s="47">
        <v>2.2500000000000853</v>
      </c>
      <c r="H658" s="47">
        <v>4.3849</v>
      </c>
      <c r="I658" s="47">
        <v>-5.2400000000000446</v>
      </c>
      <c r="J658" s="45" t="s">
        <v>18</v>
      </c>
      <c r="K658" s="45" t="s">
        <v>20</v>
      </c>
      <c r="L658" s="17">
        <v>4.04</v>
      </c>
      <c r="M658" s="18" t="s">
        <v>2689</v>
      </c>
      <c r="N658" s="18" t="s">
        <v>2655</v>
      </c>
      <c r="O658" s="4">
        <v>42867</v>
      </c>
    </row>
    <row r="659" spans="1:15">
      <c r="A659" s="7">
        <v>170210</v>
      </c>
      <c r="B659" s="7">
        <v>4.3550000000000004</v>
      </c>
      <c r="C659" s="44" t="s">
        <v>2688</v>
      </c>
      <c r="D659" s="45">
        <v>0</v>
      </c>
      <c r="E659" s="46">
        <v>9.9205479452054792</v>
      </c>
      <c r="F659" s="47">
        <v>4.3324999999999996</v>
      </c>
      <c r="G659" s="47">
        <v>2.2500000000000853</v>
      </c>
      <c r="H659" s="47">
        <v>4.3849</v>
      </c>
      <c r="I659" s="47">
        <v>-5.2400000000000446</v>
      </c>
      <c r="J659" s="45" t="s">
        <v>18</v>
      </c>
      <c r="K659" s="45" t="s">
        <v>20</v>
      </c>
      <c r="L659" s="17">
        <v>4.04</v>
      </c>
      <c r="M659" s="18" t="s">
        <v>2689</v>
      </c>
      <c r="N659" s="18" t="s">
        <v>2655</v>
      </c>
      <c r="O659" s="4">
        <v>42867</v>
      </c>
    </row>
    <row r="660" spans="1:15">
      <c r="A660" s="7">
        <v>170210</v>
      </c>
      <c r="B660" s="7">
        <v>4.3550000000000004</v>
      </c>
      <c r="C660" s="44" t="s">
        <v>2688</v>
      </c>
      <c r="D660" s="45">
        <v>0</v>
      </c>
      <c r="E660" s="46">
        <v>9.9205479452054792</v>
      </c>
      <c r="F660" s="47">
        <v>4.3324999999999996</v>
      </c>
      <c r="G660" s="47">
        <v>2.2500000000000853</v>
      </c>
      <c r="H660" s="47">
        <v>4.3849</v>
      </c>
      <c r="I660" s="47">
        <v>-5.2400000000000446</v>
      </c>
      <c r="J660" s="45" t="s">
        <v>18</v>
      </c>
      <c r="K660" s="45" t="s">
        <v>20</v>
      </c>
      <c r="L660" s="17">
        <v>4.04</v>
      </c>
      <c r="M660" s="18" t="s">
        <v>2689</v>
      </c>
      <c r="N660" s="18" t="s">
        <v>2655</v>
      </c>
      <c r="O660" s="4">
        <v>42867</v>
      </c>
    </row>
    <row r="661" spans="1:15">
      <c r="A661" s="7">
        <v>170210</v>
      </c>
      <c r="B661" s="7">
        <v>4.3550000000000004</v>
      </c>
      <c r="C661" s="44" t="s">
        <v>2688</v>
      </c>
      <c r="D661" s="45">
        <v>0</v>
      </c>
      <c r="E661" s="46">
        <v>9.9205479452054792</v>
      </c>
      <c r="F661" s="47">
        <v>4.3324999999999996</v>
      </c>
      <c r="G661" s="47">
        <v>2.2500000000000853</v>
      </c>
      <c r="H661" s="47">
        <v>4.3849</v>
      </c>
      <c r="I661" s="47">
        <v>-5.2400000000000446</v>
      </c>
      <c r="J661" s="45" t="s">
        <v>18</v>
      </c>
      <c r="K661" s="45" t="s">
        <v>20</v>
      </c>
      <c r="L661" s="17">
        <v>4.04</v>
      </c>
      <c r="M661" s="18" t="s">
        <v>2689</v>
      </c>
      <c r="N661" s="18" t="s">
        <v>2655</v>
      </c>
      <c r="O661" s="4">
        <v>42867</v>
      </c>
    </row>
    <row r="662" spans="1:15">
      <c r="A662" s="7">
        <v>170210</v>
      </c>
      <c r="B662" s="7">
        <v>4.3550000000000004</v>
      </c>
      <c r="C662" s="44" t="s">
        <v>2688</v>
      </c>
      <c r="D662" s="45">
        <v>0</v>
      </c>
      <c r="E662" s="46">
        <v>9.9205479452054792</v>
      </c>
      <c r="F662" s="47">
        <v>4.3324999999999996</v>
      </c>
      <c r="G662" s="47">
        <v>2.2500000000000853</v>
      </c>
      <c r="H662" s="47">
        <v>4.3849</v>
      </c>
      <c r="I662" s="47">
        <v>-5.2400000000000446</v>
      </c>
      <c r="J662" s="45" t="s">
        <v>18</v>
      </c>
      <c r="K662" s="45" t="s">
        <v>20</v>
      </c>
      <c r="L662" s="17">
        <v>4.04</v>
      </c>
      <c r="M662" s="18" t="s">
        <v>2689</v>
      </c>
      <c r="N662" s="18" t="s">
        <v>2655</v>
      </c>
      <c r="O662" s="4">
        <v>42867</v>
      </c>
    </row>
    <row r="663" spans="1:15">
      <c r="A663" s="7">
        <v>170210</v>
      </c>
      <c r="B663" s="7">
        <v>4.3550000000000004</v>
      </c>
      <c r="C663" s="44" t="s">
        <v>2688</v>
      </c>
      <c r="D663" s="45">
        <v>0</v>
      </c>
      <c r="E663" s="46">
        <v>9.9205479452054792</v>
      </c>
      <c r="F663" s="47">
        <v>4.3324999999999996</v>
      </c>
      <c r="G663" s="47">
        <v>2.2500000000000853</v>
      </c>
      <c r="H663" s="47">
        <v>4.3849</v>
      </c>
      <c r="I663" s="47">
        <v>-5.2400000000000446</v>
      </c>
      <c r="J663" s="45" t="s">
        <v>18</v>
      </c>
      <c r="K663" s="45" t="s">
        <v>20</v>
      </c>
      <c r="L663" s="17">
        <v>4.04</v>
      </c>
      <c r="M663" s="18" t="s">
        <v>2689</v>
      </c>
      <c r="N663" s="18" t="s">
        <v>2655</v>
      </c>
      <c r="O663" s="4">
        <v>42867</v>
      </c>
    </row>
    <row r="664" spans="1:15">
      <c r="A664" s="7">
        <v>170210</v>
      </c>
      <c r="B664" s="7">
        <v>4.3550000000000004</v>
      </c>
      <c r="C664" s="44" t="s">
        <v>2688</v>
      </c>
      <c r="D664" s="45">
        <v>0</v>
      </c>
      <c r="E664" s="46">
        <v>9.9205479452054792</v>
      </c>
      <c r="F664" s="47">
        <v>4.3324999999999996</v>
      </c>
      <c r="G664" s="47">
        <v>2.2500000000000853</v>
      </c>
      <c r="H664" s="47">
        <v>4.3849</v>
      </c>
      <c r="I664" s="47">
        <v>-5.2400000000000446</v>
      </c>
      <c r="J664" s="45" t="s">
        <v>18</v>
      </c>
      <c r="K664" s="45" t="s">
        <v>20</v>
      </c>
      <c r="L664" s="17">
        <v>4.04</v>
      </c>
      <c r="M664" s="18" t="s">
        <v>2689</v>
      </c>
      <c r="N664" s="18" t="s">
        <v>2655</v>
      </c>
      <c r="O664" s="4">
        <v>42867</v>
      </c>
    </row>
    <row r="665" spans="1:15">
      <c r="A665" s="7">
        <v>170210</v>
      </c>
      <c r="B665" s="7">
        <v>4.3550000000000004</v>
      </c>
      <c r="C665" s="44" t="s">
        <v>2688</v>
      </c>
      <c r="D665" s="45">
        <v>0</v>
      </c>
      <c r="E665" s="46">
        <v>9.9205479452054792</v>
      </c>
      <c r="F665" s="47">
        <v>4.3324999999999996</v>
      </c>
      <c r="G665" s="47">
        <v>2.2500000000000853</v>
      </c>
      <c r="H665" s="47">
        <v>4.3849</v>
      </c>
      <c r="I665" s="47">
        <v>-5.2400000000000446</v>
      </c>
      <c r="J665" s="45" t="s">
        <v>18</v>
      </c>
      <c r="K665" s="45" t="s">
        <v>20</v>
      </c>
      <c r="L665" s="17">
        <v>4.04</v>
      </c>
      <c r="M665" s="18" t="s">
        <v>2689</v>
      </c>
      <c r="N665" s="18" t="s">
        <v>2655</v>
      </c>
      <c r="O665" s="4">
        <v>42867</v>
      </c>
    </row>
    <row r="666" spans="1:15">
      <c r="A666" s="7">
        <v>170210</v>
      </c>
      <c r="B666" s="7">
        <v>4.3550000000000004</v>
      </c>
      <c r="C666" s="44" t="s">
        <v>2688</v>
      </c>
      <c r="D666" s="45">
        <v>0</v>
      </c>
      <c r="E666" s="46">
        <v>9.9205479452054792</v>
      </c>
      <c r="F666" s="47">
        <v>4.3324999999999996</v>
      </c>
      <c r="G666" s="47">
        <v>2.2500000000000853</v>
      </c>
      <c r="H666" s="47">
        <v>4.3849</v>
      </c>
      <c r="I666" s="47">
        <v>-5.2400000000000446</v>
      </c>
      <c r="J666" s="45" t="s">
        <v>18</v>
      </c>
      <c r="K666" s="45" t="s">
        <v>20</v>
      </c>
      <c r="L666" s="17">
        <v>4.04</v>
      </c>
      <c r="M666" s="18" t="s">
        <v>2689</v>
      </c>
      <c r="N666" s="18" t="s">
        <v>2655</v>
      </c>
      <c r="O666" s="4">
        <v>42867</v>
      </c>
    </row>
    <row r="667" spans="1:15">
      <c r="A667" s="7">
        <v>170210</v>
      </c>
      <c r="B667" s="7">
        <v>4.3550000000000004</v>
      </c>
      <c r="C667" s="44" t="s">
        <v>2688</v>
      </c>
      <c r="D667" s="45">
        <v>0</v>
      </c>
      <c r="E667" s="46">
        <v>9.9205479452054792</v>
      </c>
      <c r="F667" s="47">
        <v>4.3324999999999996</v>
      </c>
      <c r="G667" s="47">
        <v>2.2500000000000853</v>
      </c>
      <c r="H667" s="47">
        <v>4.3849</v>
      </c>
      <c r="I667" s="47">
        <v>-5.2400000000000446</v>
      </c>
      <c r="J667" s="45" t="s">
        <v>18</v>
      </c>
      <c r="K667" s="45" t="s">
        <v>20</v>
      </c>
      <c r="L667" s="17">
        <v>4.04</v>
      </c>
      <c r="M667" s="18" t="s">
        <v>2689</v>
      </c>
      <c r="N667" s="18" t="s">
        <v>2655</v>
      </c>
      <c r="O667" s="4">
        <v>42867</v>
      </c>
    </row>
    <row r="668" spans="1:15">
      <c r="A668" s="7">
        <v>170210</v>
      </c>
      <c r="B668" s="7">
        <v>4.3544999999999998</v>
      </c>
      <c r="C668" s="44" t="s">
        <v>2688</v>
      </c>
      <c r="D668" s="45">
        <v>0</v>
      </c>
      <c r="E668" s="46">
        <v>9.9205479452054792</v>
      </c>
      <c r="F668" s="47">
        <v>4.3324999999999996</v>
      </c>
      <c r="G668" s="47">
        <v>2.2000000000000242</v>
      </c>
      <c r="H668" s="47">
        <v>4.3849</v>
      </c>
      <c r="I668" s="47">
        <v>-5.2400000000000446</v>
      </c>
      <c r="J668" s="45" t="s">
        <v>18</v>
      </c>
      <c r="K668" s="45" t="s">
        <v>20</v>
      </c>
      <c r="L668" s="17">
        <v>4.04</v>
      </c>
      <c r="M668" s="18" t="s">
        <v>2689</v>
      </c>
      <c r="N668" s="18" t="s">
        <v>2655</v>
      </c>
      <c r="O668" s="4">
        <v>42867</v>
      </c>
    </row>
    <row r="669" spans="1:15">
      <c r="A669" s="7">
        <v>170210</v>
      </c>
      <c r="B669" s="7">
        <v>4.3525</v>
      </c>
      <c r="C669" s="44" t="s">
        <v>2688</v>
      </c>
      <c r="D669" s="45">
        <v>0</v>
      </c>
      <c r="E669" s="46">
        <v>9.9205479452054792</v>
      </c>
      <c r="F669" s="47">
        <v>4.3324999999999996</v>
      </c>
      <c r="G669" s="47">
        <v>2.0000000000000462</v>
      </c>
      <c r="H669" s="47">
        <v>4.3849</v>
      </c>
      <c r="I669" s="47">
        <v>-5.2400000000000446</v>
      </c>
      <c r="J669" s="45" t="s">
        <v>18</v>
      </c>
      <c r="K669" s="45" t="s">
        <v>20</v>
      </c>
      <c r="L669" s="17">
        <v>4.04</v>
      </c>
      <c r="M669" s="18" t="s">
        <v>2689</v>
      </c>
      <c r="N669" s="18" t="s">
        <v>2655</v>
      </c>
      <c r="O669" s="4">
        <v>42867</v>
      </c>
    </row>
    <row r="670" spans="1:15">
      <c r="A670" s="7">
        <v>170210</v>
      </c>
      <c r="B670" s="7">
        <v>4.3525</v>
      </c>
      <c r="C670" s="44" t="s">
        <v>2688</v>
      </c>
      <c r="D670" s="45">
        <v>0</v>
      </c>
      <c r="E670" s="46">
        <v>9.9205479452054792</v>
      </c>
      <c r="F670" s="47">
        <v>4.3324999999999996</v>
      </c>
      <c r="G670" s="47">
        <v>2.0000000000000462</v>
      </c>
      <c r="H670" s="47">
        <v>4.3849</v>
      </c>
      <c r="I670" s="47">
        <v>-5.2400000000000446</v>
      </c>
      <c r="J670" s="45" t="s">
        <v>18</v>
      </c>
      <c r="K670" s="45" t="s">
        <v>20</v>
      </c>
      <c r="L670" s="17">
        <v>4.04</v>
      </c>
      <c r="M670" s="18" t="s">
        <v>2689</v>
      </c>
      <c r="N670" s="18" t="s">
        <v>2655</v>
      </c>
      <c r="O670" s="4">
        <v>42867</v>
      </c>
    </row>
    <row r="671" spans="1:15">
      <c r="A671" s="7">
        <v>170210</v>
      </c>
      <c r="B671" s="7">
        <v>4.3525</v>
      </c>
      <c r="C671" s="44" t="s">
        <v>2688</v>
      </c>
      <c r="D671" s="45">
        <v>0</v>
      </c>
      <c r="E671" s="46">
        <v>9.9205479452054792</v>
      </c>
      <c r="F671" s="47">
        <v>4.3324999999999996</v>
      </c>
      <c r="G671" s="47">
        <v>2.0000000000000462</v>
      </c>
      <c r="H671" s="47">
        <v>4.3849</v>
      </c>
      <c r="I671" s="47">
        <v>-5.2400000000000446</v>
      </c>
      <c r="J671" s="45" t="s">
        <v>18</v>
      </c>
      <c r="K671" s="45" t="s">
        <v>20</v>
      </c>
      <c r="L671" s="17">
        <v>4.04</v>
      </c>
      <c r="M671" s="18" t="s">
        <v>2689</v>
      </c>
      <c r="N671" s="18" t="s">
        <v>2655</v>
      </c>
      <c r="O671" s="4">
        <v>42867</v>
      </c>
    </row>
    <row r="672" spans="1:15">
      <c r="A672" s="7">
        <v>170210</v>
      </c>
      <c r="B672" s="7">
        <v>4.3525</v>
      </c>
      <c r="C672" s="44" t="s">
        <v>2688</v>
      </c>
      <c r="D672" s="45">
        <v>0</v>
      </c>
      <c r="E672" s="46">
        <v>9.9205479452054792</v>
      </c>
      <c r="F672" s="47">
        <v>4.3324999999999996</v>
      </c>
      <c r="G672" s="47">
        <v>2.0000000000000462</v>
      </c>
      <c r="H672" s="47">
        <v>4.3849</v>
      </c>
      <c r="I672" s="47">
        <v>-5.2400000000000446</v>
      </c>
      <c r="J672" s="45" t="s">
        <v>18</v>
      </c>
      <c r="K672" s="45" t="s">
        <v>20</v>
      </c>
      <c r="L672" s="17">
        <v>4.04</v>
      </c>
      <c r="M672" s="18" t="s">
        <v>2689</v>
      </c>
      <c r="N672" s="18" t="s">
        <v>2655</v>
      </c>
      <c r="O672" s="4">
        <v>42867</v>
      </c>
    </row>
    <row r="673" spans="1:15">
      <c r="A673" s="7">
        <v>170210</v>
      </c>
      <c r="B673" s="7">
        <v>4.3525</v>
      </c>
      <c r="C673" s="44" t="s">
        <v>2688</v>
      </c>
      <c r="D673" s="45">
        <v>0</v>
      </c>
      <c r="E673" s="46">
        <v>9.9205479452054792</v>
      </c>
      <c r="F673" s="47">
        <v>4.3324999999999996</v>
      </c>
      <c r="G673" s="47">
        <v>2.0000000000000462</v>
      </c>
      <c r="H673" s="47">
        <v>4.3849</v>
      </c>
      <c r="I673" s="47">
        <v>-5.2400000000000446</v>
      </c>
      <c r="J673" s="45" t="s">
        <v>18</v>
      </c>
      <c r="K673" s="45" t="s">
        <v>20</v>
      </c>
      <c r="L673" s="17">
        <v>4.04</v>
      </c>
      <c r="M673" s="18" t="s">
        <v>2689</v>
      </c>
      <c r="N673" s="18" t="s">
        <v>2655</v>
      </c>
      <c r="O673" s="4">
        <v>42867</v>
      </c>
    </row>
    <row r="674" spans="1:15">
      <c r="A674" s="7">
        <v>170210</v>
      </c>
      <c r="B674" s="7">
        <v>4.3525</v>
      </c>
      <c r="C674" s="44" t="s">
        <v>2688</v>
      </c>
      <c r="D674" s="45">
        <v>0</v>
      </c>
      <c r="E674" s="46">
        <v>9.9205479452054792</v>
      </c>
      <c r="F674" s="47">
        <v>4.3324999999999996</v>
      </c>
      <c r="G674" s="47">
        <v>2.0000000000000462</v>
      </c>
      <c r="H674" s="47">
        <v>4.3849</v>
      </c>
      <c r="I674" s="47">
        <v>-5.2400000000000446</v>
      </c>
      <c r="J674" s="45" t="s">
        <v>18</v>
      </c>
      <c r="K674" s="45" t="s">
        <v>20</v>
      </c>
      <c r="L674" s="17">
        <v>4.04</v>
      </c>
      <c r="M674" s="18" t="s">
        <v>2689</v>
      </c>
      <c r="N674" s="18" t="s">
        <v>2655</v>
      </c>
      <c r="O674" s="4">
        <v>42867</v>
      </c>
    </row>
    <row r="675" spans="1:15">
      <c r="A675" s="7">
        <v>170210</v>
      </c>
      <c r="B675" s="7">
        <v>4.3525</v>
      </c>
      <c r="C675" s="44" t="s">
        <v>2688</v>
      </c>
      <c r="D675" s="45">
        <v>0</v>
      </c>
      <c r="E675" s="46">
        <v>9.9205479452054792</v>
      </c>
      <c r="F675" s="47">
        <v>4.3324999999999996</v>
      </c>
      <c r="G675" s="47">
        <v>2.0000000000000462</v>
      </c>
      <c r="H675" s="47">
        <v>4.3849</v>
      </c>
      <c r="I675" s="47">
        <v>-5.2400000000000446</v>
      </c>
      <c r="J675" s="45" t="s">
        <v>18</v>
      </c>
      <c r="K675" s="45" t="s">
        <v>20</v>
      </c>
      <c r="L675" s="17">
        <v>4.04</v>
      </c>
      <c r="M675" s="18" t="s">
        <v>2689</v>
      </c>
      <c r="N675" s="18" t="s">
        <v>2655</v>
      </c>
      <c r="O675" s="4">
        <v>42867</v>
      </c>
    </row>
    <row r="676" spans="1:15">
      <c r="A676" s="7">
        <v>170210</v>
      </c>
      <c r="B676" s="7">
        <v>4.3525</v>
      </c>
      <c r="C676" s="44" t="s">
        <v>2688</v>
      </c>
      <c r="D676" s="45">
        <v>0</v>
      </c>
      <c r="E676" s="46">
        <v>9.9205479452054792</v>
      </c>
      <c r="F676" s="47">
        <v>4.3324999999999996</v>
      </c>
      <c r="G676" s="47">
        <v>2.0000000000000462</v>
      </c>
      <c r="H676" s="47">
        <v>4.3849</v>
      </c>
      <c r="I676" s="47">
        <v>-5.2400000000000446</v>
      </c>
      <c r="J676" s="45" t="s">
        <v>18</v>
      </c>
      <c r="K676" s="45" t="s">
        <v>20</v>
      </c>
      <c r="L676" s="17">
        <v>4.04</v>
      </c>
      <c r="M676" s="18" t="s">
        <v>2689</v>
      </c>
      <c r="N676" s="18" t="s">
        <v>2655</v>
      </c>
      <c r="O676" s="4">
        <v>42867</v>
      </c>
    </row>
    <row r="677" spans="1:15">
      <c r="A677" s="7">
        <v>170210</v>
      </c>
      <c r="B677" s="7">
        <v>4.3525</v>
      </c>
      <c r="C677" s="44" t="s">
        <v>2688</v>
      </c>
      <c r="D677" s="45">
        <v>0</v>
      </c>
      <c r="E677" s="46">
        <v>9.9205479452054792</v>
      </c>
      <c r="F677" s="47">
        <v>4.3324999999999996</v>
      </c>
      <c r="G677" s="47">
        <v>2.0000000000000462</v>
      </c>
      <c r="H677" s="47">
        <v>4.3849</v>
      </c>
      <c r="I677" s="47">
        <v>-5.2400000000000446</v>
      </c>
      <c r="J677" s="45" t="s">
        <v>18</v>
      </c>
      <c r="K677" s="45" t="s">
        <v>20</v>
      </c>
      <c r="L677" s="17">
        <v>4.04</v>
      </c>
      <c r="M677" s="18" t="s">
        <v>2689</v>
      </c>
      <c r="N677" s="18" t="s">
        <v>2655</v>
      </c>
      <c r="O677" s="4">
        <v>42867</v>
      </c>
    </row>
    <row r="678" spans="1:15">
      <c r="A678" s="7">
        <v>170210</v>
      </c>
      <c r="B678" s="7">
        <v>4.3525</v>
      </c>
      <c r="C678" s="44" t="s">
        <v>2688</v>
      </c>
      <c r="D678" s="45">
        <v>0</v>
      </c>
      <c r="E678" s="46">
        <v>9.9205479452054792</v>
      </c>
      <c r="F678" s="47">
        <v>4.3324999999999996</v>
      </c>
      <c r="G678" s="47">
        <v>2.0000000000000462</v>
      </c>
      <c r="H678" s="47">
        <v>4.3849</v>
      </c>
      <c r="I678" s="47">
        <v>-5.2400000000000446</v>
      </c>
      <c r="J678" s="45" t="s">
        <v>18</v>
      </c>
      <c r="K678" s="45" t="s">
        <v>20</v>
      </c>
      <c r="L678" s="17">
        <v>4.04</v>
      </c>
      <c r="M678" s="18" t="s">
        <v>2689</v>
      </c>
      <c r="N678" s="18" t="s">
        <v>2655</v>
      </c>
      <c r="O678" s="4">
        <v>42867</v>
      </c>
    </row>
    <row r="679" spans="1:15">
      <c r="A679" s="7">
        <v>170210</v>
      </c>
      <c r="B679" s="7">
        <v>4.3525</v>
      </c>
      <c r="C679" s="44" t="s">
        <v>2688</v>
      </c>
      <c r="D679" s="45">
        <v>0</v>
      </c>
      <c r="E679" s="46">
        <v>9.9205479452054792</v>
      </c>
      <c r="F679" s="47">
        <v>4.3324999999999996</v>
      </c>
      <c r="G679" s="47">
        <v>2.0000000000000462</v>
      </c>
      <c r="H679" s="47">
        <v>4.3849</v>
      </c>
      <c r="I679" s="47">
        <v>-5.2400000000000446</v>
      </c>
      <c r="J679" s="45" t="s">
        <v>18</v>
      </c>
      <c r="K679" s="45" t="s">
        <v>20</v>
      </c>
      <c r="L679" s="17">
        <v>4.04</v>
      </c>
      <c r="M679" s="18" t="s">
        <v>2689</v>
      </c>
      <c r="N679" s="18" t="s">
        <v>2655</v>
      </c>
      <c r="O679" s="4">
        <v>42867</v>
      </c>
    </row>
    <row r="680" spans="1:15">
      <c r="A680" s="7">
        <v>170210</v>
      </c>
      <c r="B680" s="7">
        <v>4.3525</v>
      </c>
      <c r="C680" s="44" t="s">
        <v>2688</v>
      </c>
      <c r="D680" s="45">
        <v>0</v>
      </c>
      <c r="E680" s="46">
        <v>9.9205479452054792</v>
      </c>
      <c r="F680" s="47">
        <v>4.3324999999999996</v>
      </c>
      <c r="G680" s="47">
        <v>2.0000000000000462</v>
      </c>
      <c r="H680" s="47">
        <v>4.3849</v>
      </c>
      <c r="I680" s="47">
        <v>-5.2400000000000446</v>
      </c>
      <c r="J680" s="45" t="s">
        <v>18</v>
      </c>
      <c r="K680" s="45" t="s">
        <v>20</v>
      </c>
      <c r="L680" s="17">
        <v>4.04</v>
      </c>
      <c r="M680" s="18" t="s">
        <v>2689</v>
      </c>
      <c r="N680" s="18" t="s">
        <v>2655</v>
      </c>
      <c r="O680" s="4">
        <v>42867</v>
      </c>
    </row>
    <row r="681" spans="1:15">
      <c r="A681" s="7">
        <v>41652017</v>
      </c>
      <c r="B681" s="7">
        <v>4.3499999999999996</v>
      </c>
      <c r="C681" s="44" t="s">
        <v>1136</v>
      </c>
      <c r="D681" s="45" t="s">
        <v>11</v>
      </c>
      <c r="E681" s="46">
        <v>0.10136986301369863</v>
      </c>
      <c r="F681" s="47">
        <v>4.2363999999999997</v>
      </c>
      <c r="G681" s="47">
        <v>11.359999999999992</v>
      </c>
      <c r="H681" s="47">
        <v>4.1528999999999998</v>
      </c>
      <c r="I681" s="47">
        <v>8.3499999999999908</v>
      </c>
      <c r="J681" s="45" t="s">
        <v>18</v>
      </c>
      <c r="K681" s="45" t="s">
        <v>13</v>
      </c>
      <c r="L681" s="17">
        <v>3.09</v>
      </c>
      <c r="M681" s="18" t="s">
        <v>1067</v>
      </c>
      <c r="N681" s="18" t="s">
        <v>1068</v>
      </c>
      <c r="O681" s="4">
        <v>42867</v>
      </c>
    </row>
    <row r="682" spans="1:15">
      <c r="A682" s="7">
        <v>41652017</v>
      </c>
      <c r="B682" s="7">
        <v>4.3499999999999996</v>
      </c>
      <c r="C682" s="44" t="s">
        <v>1136</v>
      </c>
      <c r="D682" s="45" t="s">
        <v>11</v>
      </c>
      <c r="E682" s="46">
        <v>0.10136986301369863</v>
      </c>
      <c r="F682" s="47">
        <v>4.2363999999999997</v>
      </c>
      <c r="G682" s="47">
        <v>11.359999999999992</v>
      </c>
      <c r="H682" s="47">
        <v>4.1528999999999998</v>
      </c>
      <c r="I682" s="47">
        <v>8.3499999999999908</v>
      </c>
      <c r="J682" s="45" t="s">
        <v>18</v>
      </c>
      <c r="K682" s="45" t="s">
        <v>13</v>
      </c>
      <c r="L682" s="17">
        <v>3.09</v>
      </c>
      <c r="M682" s="18" t="s">
        <v>1067</v>
      </c>
      <c r="N682" s="18" t="s">
        <v>1068</v>
      </c>
      <c r="O682" s="4">
        <v>42867</v>
      </c>
    </row>
    <row r="683" spans="1:15">
      <c r="A683" s="7">
        <v>1605134</v>
      </c>
      <c r="B683" s="7">
        <v>4.3499999999999996</v>
      </c>
      <c r="C683" s="44" t="s">
        <v>3504</v>
      </c>
      <c r="D683" s="45">
        <v>0</v>
      </c>
      <c r="E683" s="46">
        <v>5.9452054794520546</v>
      </c>
      <c r="F683" s="47">
        <v>4.2233999999999998</v>
      </c>
      <c r="G683" s="47">
        <v>12.659999999999982</v>
      </c>
      <c r="H683" s="47">
        <v>4.2576999999999998</v>
      </c>
      <c r="I683" s="47">
        <v>-3.4299999999999997</v>
      </c>
      <c r="J683" s="45">
        <v>0</v>
      </c>
      <c r="K683" s="45" t="s">
        <v>114</v>
      </c>
      <c r="L683" s="17">
        <v>2.98</v>
      </c>
      <c r="M683" s="18" t="s">
        <v>395</v>
      </c>
      <c r="N683" s="18" t="s">
        <v>454</v>
      </c>
      <c r="O683" s="4">
        <v>42867</v>
      </c>
    </row>
    <row r="684" spans="1:15">
      <c r="A684" s="7">
        <v>1605134</v>
      </c>
      <c r="B684" s="7">
        <v>4.3499999999999996</v>
      </c>
      <c r="C684" s="44" t="s">
        <v>3504</v>
      </c>
      <c r="D684" s="45">
        <v>0</v>
      </c>
      <c r="E684" s="46">
        <v>5.9452054794520546</v>
      </c>
      <c r="F684" s="47">
        <v>4.2233999999999998</v>
      </c>
      <c r="G684" s="47">
        <v>12.659999999999982</v>
      </c>
      <c r="H684" s="47">
        <v>4.2576999999999998</v>
      </c>
      <c r="I684" s="47">
        <v>-3.4299999999999997</v>
      </c>
      <c r="J684" s="45">
        <v>0</v>
      </c>
      <c r="K684" s="45" t="s">
        <v>114</v>
      </c>
      <c r="L684" s="17">
        <v>2.98</v>
      </c>
      <c r="M684" s="18" t="s">
        <v>395</v>
      </c>
      <c r="N684" s="18" t="s">
        <v>454</v>
      </c>
      <c r="O684" s="4">
        <v>42867</v>
      </c>
    </row>
    <row r="685" spans="1:15">
      <c r="A685" s="7">
        <v>1605134</v>
      </c>
      <c r="B685" s="7">
        <v>4.3499999999999996</v>
      </c>
      <c r="C685" s="44" t="s">
        <v>3504</v>
      </c>
      <c r="D685" s="45">
        <v>0</v>
      </c>
      <c r="E685" s="46">
        <v>5.9452054794520546</v>
      </c>
      <c r="F685" s="47">
        <v>4.2233999999999998</v>
      </c>
      <c r="G685" s="47">
        <v>12.659999999999982</v>
      </c>
      <c r="H685" s="47">
        <v>4.2576999999999998</v>
      </c>
      <c r="I685" s="47">
        <v>-3.4299999999999997</v>
      </c>
      <c r="J685" s="45">
        <v>0</v>
      </c>
      <c r="K685" s="45" t="s">
        <v>114</v>
      </c>
      <c r="L685" s="17">
        <v>2.98</v>
      </c>
      <c r="M685" s="18" t="s">
        <v>395</v>
      </c>
      <c r="N685" s="18" t="s">
        <v>454</v>
      </c>
      <c r="O685" s="4">
        <v>42867</v>
      </c>
    </row>
    <row r="686" spans="1:15">
      <c r="A686" s="7">
        <v>170210</v>
      </c>
      <c r="B686" s="7">
        <v>4.3499999999999996</v>
      </c>
      <c r="C686" s="44" t="s">
        <v>2688</v>
      </c>
      <c r="D686" s="45">
        <v>0</v>
      </c>
      <c r="E686" s="46">
        <v>9.9205479452054792</v>
      </c>
      <c r="F686" s="47">
        <v>4.3324999999999996</v>
      </c>
      <c r="G686" s="47">
        <v>1.7500000000000071</v>
      </c>
      <c r="H686" s="47">
        <v>4.3849</v>
      </c>
      <c r="I686" s="47">
        <v>-5.2400000000000446</v>
      </c>
      <c r="J686" s="45" t="s">
        <v>18</v>
      </c>
      <c r="K686" s="45" t="s">
        <v>20</v>
      </c>
      <c r="L686" s="17">
        <v>4.04</v>
      </c>
      <c r="M686" s="18" t="s">
        <v>2689</v>
      </c>
      <c r="N686" s="18" t="s">
        <v>2655</v>
      </c>
      <c r="O686" s="4">
        <v>42867</v>
      </c>
    </row>
    <row r="687" spans="1:15">
      <c r="A687" s="7">
        <v>170210</v>
      </c>
      <c r="B687" s="7">
        <v>4.3499999999999996</v>
      </c>
      <c r="C687" s="44" t="s">
        <v>2688</v>
      </c>
      <c r="D687" s="45">
        <v>0</v>
      </c>
      <c r="E687" s="46">
        <v>9.9205479452054792</v>
      </c>
      <c r="F687" s="47">
        <v>4.3324999999999996</v>
      </c>
      <c r="G687" s="47">
        <v>1.7500000000000071</v>
      </c>
      <c r="H687" s="47">
        <v>4.3849</v>
      </c>
      <c r="I687" s="47">
        <v>-5.2400000000000446</v>
      </c>
      <c r="J687" s="45" t="s">
        <v>18</v>
      </c>
      <c r="K687" s="45" t="s">
        <v>20</v>
      </c>
      <c r="L687" s="17">
        <v>4.04</v>
      </c>
      <c r="M687" s="18" t="s">
        <v>2689</v>
      </c>
      <c r="N687" s="18" t="s">
        <v>2655</v>
      </c>
      <c r="O687" s="4">
        <v>42867</v>
      </c>
    </row>
    <row r="688" spans="1:15">
      <c r="A688" s="7">
        <v>170210</v>
      </c>
      <c r="B688" s="7">
        <v>4.3499999999999996</v>
      </c>
      <c r="C688" s="44" t="s">
        <v>2688</v>
      </c>
      <c r="D688" s="45">
        <v>0</v>
      </c>
      <c r="E688" s="46">
        <v>9.9205479452054792</v>
      </c>
      <c r="F688" s="47">
        <v>4.3324999999999996</v>
      </c>
      <c r="G688" s="47">
        <v>1.7500000000000071</v>
      </c>
      <c r="H688" s="47">
        <v>4.3849</v>
      </c>
      <c r="I688" s="47">
        <v>-5.2400000000000446</v>
      </c>
      <c r="J688" s="45" t="s">
        <v>18</v>
      </c>
      <c r="K688" s="45" t="s">
        <v>20</v>
      </c>
      <c r="L688" s="17">
        <v>4.04</v>
      </c>
      <c r="M688" s="18" t="s">
        <v>2689</v>
      </c>
      <c r="N688" s="18" t="s">
        <v>2655</v>
      </c>
      <c r="O688" s="4">
        <v>42867</v>
      </c>
    </row>
    <row r="689" spans="1:15">
      <c r="A689" s="7">
        <v>170210</v>
      </c>
      <c r="B689" s="7">
        <v>4.3499999999999996</v>
      </c>
      <c r="C689" s="44" t="s">
        <v>2688</v>
      </c>
      <c r="D689" s="45">
        <v>0</v>
      </c>
      <c r="E689" s="46">
        <v>9.9205479452054792</v>
      </c>
      <c r="F689" s="47">
        <v>4.3324999999999996</v>
      </c>
      <c r="G689" s="47">
        <v>1.7500000000000071</v>
      </c>
      <c r="H689" s="47">
        <v>4.3849</v>
      </c>
      <c r="I689" s="47">
        <v>-5.2400000000000446</v>
      </c>
      <c r="J689" s="45" t="s">
        <v>18</v>
      </c>
      <c r="K689" s="45" t="s">
        <v>20</v>
      </c>
      <c r="L689" s="17">
        <v>4.04</v>
      </c>
      <c r="M689" s="18" t="s">
        <v>2689</v>
      </c>
      <c r="N689" s="18" t="s">
        <v>2655</v>
      </c>
      <c r="O689" s="4">
        <v>42867</v>
      </c>
    </row>
    <row r="690" spans="1:15">
      <c r="A690" s="7">
        <v>170210</v>
      </c>
      <c r="B690" s="7">
        <v>4.3499999999999996</v>
      </c>
      <c r="C690" s="44" t="s">
        <v>2688</v>
      </c>
      <c r="D690" s="45">
        <v>0</v>
      </c>
      <c r="E690" s="46">
        <v>9.9205479452054792</v>
      </c>
      <c r="F690" s="47">
        <v>4.3324999999999996</v>
      </c>
      <c r="G690" s="47">
        <v>1.7500000000000071</v>
      </c>
      <c r="H690" s="47">
        <v>4.3849</v>
      </c>
      <c r="I690" s="47">
        <v>-5.2400000000000446</v>
      </c>
      <c r="J690" s="45" t="s">
        <v>18</v>
      </c>
      <c r="K690" s="45" t="s">
        <v>20</v>
      </c>
      <c r="L690" s="17">
        <v>4.04</v>
      </c>
      <c r="M690" s="18" t="s">
        <v>2689</v>
      </c>
      <c r="N690" s="18" t="s">
        <v>2655</v>
      </c>
      <c r="O690" s="4">
        <v>42867</v>
      </c>
    </row>
    <row r="691" spans="1:15">
      <c r="A691" s="7">
        <v>170210</v>
      </c>
      <c r="B691" s="7">
        <v>4.3499999999999996</v>
      </c>
      <c r="C691" s="44" t="s">
        <v>2688</v>
      </c>
      <c r="D691" s="45">
        <v>0</v>
      </c>
      <c r="E691" s="46">
        <v>9.9205479452054792</v>
      </c>
      <c r="F691" s="47">
        <v>4.3324999999999996</v>
      </c>
      <c r="G691" s="47">
        <v>1.7500000000000071</v>
      </c>
      <c r="H691" s="47">
        <v>4.3849</v>
      </c>
      <c r="I691" s="47">
        <v>-5.2400000000000446</v>
      </c>
      <c r="J691" s="45" t="s">
        <v>18</v>
      </c>
      <c r="K691" s="45" t="s">
        <v>20</v>
      </c>
      <c r="L691" s="17">
        <v>4.04</v>
      </c>
      <c r="M691" s="18" t="s">
        <v>2689</v>
      </c>
      <c r="N691" s="18" t="s">
        <v>2655</v>
      </c>
      <c r="O691" s="4">
        <v>42867</v>
      </c>
    </row>
    <row r="692" spans="1:15">
      <c r="A692" s="7">
        <v>170210</v>
      </c>
      <c r="B692" s="7">
        <v>4.3499999999999996</v>
      </c>
      <c r="C692" s="44" t="s">
        <v>2688</v>
      </c>
      <c r="D692" s="45">
        <v>0</v>
      </c>
      <c r="E692" s="46">
        <v>9.9205479452054792</v>
      </c>
      <c r="F692" s="47">
        <v>4.3324999999999996</v>
      </c>
      <c r="G692" s="47">
        <v>1.7500000000000071</v>
      </c>
      <c r="H692" s="47">
        <v>4.3849</v>
      </c>
      <c r="I692" s="47">
        <v>-5.2400000000000446</v>
      </c>
      <c r="J692" s="45" t="s">
        <v>18</v>
      </c>
      <c r="K692" s="45" t="s">
        <v>20</v>
      </c>
      <c r="L692" s="17">
        <v>4.04</v>
      </c>
      <c r="M692" s="18" t="s">
        <v>2689</v>
      </c>
      <c r="N692" s="18" t="s">
        <v>2655</v>
      </c>
      <c r="O692" s="4">
        <v>42867</v>
      </c>
    </row>
    <row r="693" spans="1:15">
      <c r="A693" s="7">
        <v>170210</v>
      </c>
      <c r="B693" s="7">
        <v>4.3499999999999996</v>
      </c>
      <c r="C693" s="44" t="s">
        <v>2688</v>
      </c>
      <c r="D693" s="45">
        <v>0</v>
      </c>
      <c r="E693" s="46">
        <v>9.9205479452054792</v>
      </c>
      <c r="F693" s="47">
        <v>4.3324999999999996</v>
      </c>
      <c r="G693" s="47">
        <v>1.7500000000000071</v>
      </c>
      <c r="H693" s="47">
        <v>4.3849</v>
      </c>
      <c r="I693" s="47">
        <v>-5.2400000000000446</v>
      </c>
      <c r="J693" s="45" t="s">
        <v>18</v>
      </c>
      <c r="K693" s="45" t="s">
        <v>20</v>
      </c>
      <c r="L693" s="17">
        <v>4.04</v>
      </c>
      <c r="M693" s="18" t="s">
        <v>2689</v>
      </c>
      <c r="N693" s="18" t="s">
        <v>2655</v>
      </c>
      <c r="O693" s="4">
        <v>42867</v>
      </c>
    </row>
    <row r="694" spans="1:15">
      <c r="A694" s="7">
        <v>170210</v>
      </c>
      <c r="B694" s="7">
        <v>4.3499999999999996</v>
      </c>
      <c r="C694" s="44" t="s">
        <v>2688</v>
      </c>
      <c r="D694" s="45">
        <v>0</v>
      </c>
      <c r="E694" s="46">
        <v>9.9205479452054792</v>
      </c>
      <c r="F694" s="47">
        <v>4.3324999999999996</v>
      </c>
      <c r="G694" s="47">
        <v>1.7500000000000071</v>
      </c>
      <c r="H694" s="47">
        <v>4.3849</v>
      </c>
      <c r="I694" s="47">
        <v>-5.2400000000000446</v>
      </c>
      <c r="J694" s="45" t="s">
        <v>18</v>
      </c>
      <c r="K694" s="45" t="s">
        <v>20</v>
      </c>
      <c r="L694" s="17">
        <v>4.04</v>
      </c>
      <c r="M694" s="18" t="s">
        <v>2689</v>
      </c>
      <c r="N694" s="18" t="s">
        <v>2655</v>
      </c>
      <c r="O694" s="4">
        <v>42867</v>
      </c>
    </row>
    <row r="695" spans="1:15">
      <c r="A695" s="7">
        <v>170210</v>
      </c>
      <c r="B695" s="7">
        <v>4.3499999999999996</v>
      </c>
      <c r="C695" s="44" t="s">
        <v>2688</v>
      </c>
      <c r="D695" s="45">
        <v>0</v>
      </c>
      <c r="E695" s="46">
        <v>9.9205479452054792</v>
      </c>
      <c r="F695" s="47">
        <v>4.3324999999999996</v>
      </c>
      <c r="G695" s="47">
        <v>1.7500000000000071</v>
      </c>
      <c r="H695" s="47">
        <v>4.3849</v>
      </c>
      <c r="I695" s="47">
        <v>-5.2400000000000446</v>
      </c>
      <c r="J695" s="45" t="s">
        <v>18</v>
      </c>
      <c r="K695" s="45" t="s">
        <v>20</v>
      </c>
      <c r="L695" s="17">
        <v>4.04</v>
      </c>
      <c r="M695" s="18" t="s">
        <v>2689</v>
      </c>
      <c r="N695" s="18" t="s">
        <v>2655</v>
      </c>
      <c r="O695" s="4">
        <v>42867</v>
      </c>
    </row>
    <row r="696" spans="1:15">
      <c r="A696" s="7">
        <v>170210</v>
      </c>
      <c r="B696" s="7">
        <v>4.3499999999999996</v>
      </c>
      <c r="C696" s="44" t="s">
        <v>2688</v>
      </c>
      <c r="D696" s="45">
        <v>0</v>
      </c>
      <c r="E696" s="46">
        <v>9.9205479452054792</v>
      </c>
      <c r="F696" s="47">
        <v>4.3324999999999996</v>
      </c>
      <c r="G696" s="47">
        <v>1.7500000000000071</v>
      </c>
      <c r="H696" s="47">
        <v>4.3849</v>
      </c>
      <c r="I696" s="47">
        <v>-5.2400000000000446</v>
      </c>
      <c r="J696" s="45" t="s">
        <v>18</v>
      </c>
      <c r="K696" s="45" t="s">
        <v>20</v>
      </c>
      <c r="L696" s="17">
        <v>4.04</v>
      </c>
      <c r="M696" s="18" t="s">
        <v>2689</v>
      </c>
      <c r="N696" s="18" t="s">
        <v>2655</v>
      </c>
      <c r="O696" s="4">
        <v>42867</v>
      </c>
    </row>
    <row r="697" spans="1:15">
      <c r="A697" s="7">
        <v>170210</v>
      </c>
      <c r="B697" s="7">
        <v>4.3499999999999996</v>
      </c>
      <c r="C697" s="44" t="s">
        <v>2688</v>
      </c>
      <c r="D697" s="45">
        <v>0</v>
      </c>
      <c r="E697" s="46">
        <v>9.9205479452054792</v>
      </c>
      <c r="F697" s="47">
        <v>4.3324999999999996</v>
      </c>
      <c r="G697" s="47">
        <v>1.7500000000000071</v>
      </c>
      <c r="H697" s="47">
        <v>4.3849</v>
      </c>
      <c r="I697" s="47">
        <v>-5.2400000000000446</v>
      </c>
      <c r="J697" s="45" t="s">
        <v>18</v>
      </c>
      <c r="K697" s="45" t="s">
        <v>20</v>
      </c>
      <c r="L697" s="17">
        <v>4.04</v>
      </c>
      <c r="M697" s="18" t="s">
        <v>2689</v>
      </c>
      <c r="N697" s="18" t="s">
        <v>2655</v>
      </c>
      <c r="O697" s="4">
        <v>42867</v>
      </c>
    </row>
    <row r="698" spans="1:15">
      <c r="A698" s="7">
        <v>170210</v>
      </c>
      <c r="B698" s="7">
        <v>4.3499999999999996</v>
      </c>
      <c r="C698" s="44" t="s">
        <v>2688</v>
      </c>
      <c r="D698" s="45">
        <v>0</v>
      </c>
      <c r="E698" s="46">
        <v>9.9205479452054792</v>
      </c>
      <c r="F698" s="47">
        <v>4.3324999999999996</v>
      </c>
      <c r="G698" s="47">
        <v>1.7500000000000071</v>
      </c>
      <c r="H698" s="47">
        <v>4.3849</v>
      </c>
      <c r="I698" s="47">
        <v>-5.2400000000000446</v>
      </c>
      <c r="J698" s="45" t="s">
        <v>18</v>
      </c>
      <c r="K698" s="45" t="s">
        <v>20</v>
      </c>
      <c r="L698" s="17">
        <v>4.04</v>
      </c>
      <c r="M698" s="18" t="s">
        <v>2689</v>
      </c>
      <c r="N698" s="18" t="s">
        <v>2655</v>
      </c>
      <c r="O698" s="4">
        <v>42867</v>
      </c>
    </row>
    <row r="699" spans="1:15">
      <c r="A699" s="7">
        <v>170210</v>
      </c>
      <c r="B699" s="7">
        <v>4.3499999999999996</v>
      </c>
      <c r="C699" s="44" t="s">
        <v>2688</v>
      </c>
      <c r="D699" s="45">
        <v>0</v>
      </c>
      <c r="E699" s="46">
        <v>9.9205479452054792</v>
      </c>
      <c r="F699" s="47">
        <v>4.3324999999999996</v>
      </c>
      <c r="G699" s="47">
        <v>1.7500000000000071</v>
      </c>
      <c r="H699" s="47">
        <v>4.3849</v>
      </c>
      <c r="I699" s="47">
        <v>-5.2400000000000446</v>
      </c>
      <c r="J699" s="45" t="s">
        <v>18</v>
      </c>
      <c r="K699" s="45" t="s">
        <v>20</v>
      </c>
      <c r="L699" s="17">
        <v>4.04</v>
      </c>
      <c r="M699" s="18" t="s">
        <v>2689</v>
      </c>
      <c r="N699" s="18" t="s">
        <v>2655</v>
      </c>
      <c r="O699" s="4">
        <v>42867</v>
      </c>
    </row>
    <row r="700" spans="1:15">
      <c r="A700" s="7">
        <v>170210</v>
      </c>
      <c r="B700" s="7">
        <v>4.3499999999999996</v>
      </c>
      <c r="C700" s="44" t="s">
        <v>2688</v>
      </c>
      <c r="D700" s="45">
        <v>0</v>
      </c>
      <c r="E700" s="46">
        <v>9.9205479452054792</v>
      </c>
      <c r="F700" s="47">
        <v>4.3324999999999996</v>
      </c>
      <c r="G700" s="47">
        <v>1.7500000000000071</v>
      </c>
      <c r="H700" s="47">
        <v>4.3849</v>
      </c>
      <c r="I700" s="47">
        <v>-5.2400000000000446</v>
      </c>
      <c r="J700" s="45" t="s">
        <v>18</v>
      </c>
      <c r="K700" s="45" t="s">
        <v>20</v>
      </c>
      <c r="L700" s="17">
        <v>4.04</v>
      </c>
      <c r="M700" s="18" t="s">
        <v>2689</v>
      </c>
      <c r="N700" s="18" t="s">
        <v>2655</v>
      </c>
      <c r="O700" s="4">
        <v>42867</v>
      </c>
    </row>
    <row r="701" spans="1:15">
      <c r="A701" s="7">
        <v>170210</v>
      </c>
      <c r="B701" s="7">
        <v>4.3499999999999996</v>
      </c>
      <c r="C701" s="44" t="s">
        <v>2688</v>
      </c>
      <c r="D701" s="45">
        <v>0</v>
      </c>
      <c r="E701" s="46">
        <v>9.9205479452054792</v>
      </c>
      <c r="F701" s="47">
        <v>4.3324999999999996</v>
      </c>
      <c r="G701" s="47">
        <v>1.7500000000000071</v>
      </c>
      <c r="H701" s="47">
        <v>4.3849</v>
      </c>
      <c r="I701" s="47">
        <v>-5.2400000000000446</v>
      </c>
      <c r="J701" s="45" t="s">
        <v>18</v>
      </c>
      <c r="K701" s="45" t="s">
        <v>20</v>
      </c>
      <c r="L701" s="17">
        <v>4.04</v>
      </c>
      <c r="M701" s="18" t="s">
        <v>2689</v>
      </c>
      <c r="N701" s="18" t="s">
        <v>2655</v>
      </c>
      <c r="O701" s="4">
        <v>42867</v>
      </c>
    </row>
    <row r="702" spans="1:15">
      <c r="A702" s="7">
        <v>170210</v>
      </c>
      <c r="B702" s="7">
        <v>4.3499999999999996</v>
      </c>
      <c r="C702" s="44" t="s">
        <v>2688</v>
      </c>
      <c r="D702" s="45">
        <v>0</v>
      </c>
      <c r="E702" s="46">
        <v>9.9205479452054792</v>
      </c>
      <c r="F702" s="47">
        <v>4.3324999999999996</v>
      </c>
      <c r="G702" s="47">
        <v>1.7500000000000071</v>
      </c>
      <c r="H702" s="47">
        <v>4.3849</v>
      </c>
      <c r="I702" s="47">
        <v>-5.2400000000000446</v>
      </c>
      <c r="J702" s="45" t="s">
        <v>18</v>
      </c>
      <c r="K702" s="45" t="s">
        <v>20</v>
      </c>
      <c r="L702" s="17">
        <v>4.04</v>
      </c>
      <c r="M702" s="18" t="s">
        <v>2689</v>
      </c>
      <c r="N702" s="18" t="s">
        <v>2655</v>
      </c>
      <c r="O702" s="4">
        <v>42867</v>
      </c>
    </row>
    <row r="703" spans="1:15">
      <c r="A703" s="7">
        <v>170210</v>
      </c>
      <c r="B703" s="7">
        <v>4.3499999999999996</v>
      </c>
      <c r="C703" s="44" t="s">
        <v>2688</v>
      </c>
      <c r="D703" s="45">
        <v>0</v>
      </c>
      <c r="E703" s="46">
        <v>9.9205479452054792</v>
      </c>
      <c r="F703" s="47">
        <v>4.3324999999999996</v>
      </c>
      <c r="G703" s="47">
        <v>1.7500000000000071</v>
      </c>
      <c r="H703" s="47">
        <v>4.3849</v>
      </c>
      <c r="I703" s="47">
        <v>-5.2400000000000446</v>
      </c>
      <c r="J703" s="45" t="s">
        <v>18</v>
      </c>
      <c r="K703" s="45" t="s">
        <v>20</v>
      </c>
      <c r="L703" s="17">
        <v>4.04</v>
      </c>
      <c r="M703" s="18" t="s">
        <v>2689</v>
      </c>
      <c r="N703" s="18" t="s">
        <v>2655</v>
      </c>
      <c r="O703" s="4">
        <v>42867</v>
      </c>
    </row>
    <row r="704" spans="1:15">
      <c r="A704" s="7">
        <v>170210</v>
      </c>
      <c r="B704" s="7">
        <v>4.3499999999999996</v>
      </c>
      <c r="C704" s="44" t="s">
        <v>2688</v>
      </c>
      <c r="D704" s="45">
        <v>0</v>
      </c>
      <c r="E704" s="46">
        <v>9.9205479452054792</v>
      </c>
      <c r="F704" s="47">
        <v>4.3324999999999996</v>
      </c>
      <c r="G704" s="47">
        <v>1.7500000000000071</v>
      </c>
      <c r="H704" s="47">
        <v>4.3849</v>
      </c>
      <c r="I704" s="47">
        <v>-5.2400000000000446</v>
      </c>
      <c r="J704" s="45" t="s">
        <v>18</v>
      </c>
      <c r="K704" s="45" t="s">
        <v>20</v>
      </c>
      <c r="L704" s="17">
        <v>4.04</v>
      </c>
      <c r="M704" s="18" t="s">
        <v>2689</v>
      </c>
      <c r="N704" s="18" t="s">
        <v>2655</v>
      </c>
      <c r="O704" s="4">
        <v>42867</v>
      </c>
    </row>
    <row r="705" spans="1:15">
      <c r="A705" s="7">
        <v>170210</v>
      </c>
      <c r="B705" s="7">
        <v>4.3499999999999996</v>
      </c>
      <c r="C705" s="44" t="s">
        <v>2688</v>
      </c>
      <c r="D705" s="45">
        <v>0</v>
      </c>
      <c r="E705" s="46">
        <v>9.9205479452054792</v>
      </c>
      <c r="F705" s="47">
        <v>4.3324999999999996</v>
      </c>
      <c r="G705" s="47">
        <v>1.7500000000000071</v>
      </c>
      <c r="H705" s="47">
        <v>4.3849</v>
      </c>
      <c r="I705" s="47">
        <v>-5.2400000000000446</v>
      </c>
      <c r="J705" s="45" t="s">
        <v>18</v>
      </c>
      <c r="K705" s="45" t="s">
        <v>20</v>
      </c>
      <c r="L705" s="17">
        <v>4.04</v>
      </c>
      <c r="M705" s="18" t="s">
        <v>2689</v>
      </c>
      <c r="N705" s="18" t="s">
        <v>2655</v>
      </c>
      <c r="O705" s="4">
        <v>42867</v>
      </c>
    </row>
    <row r="706" spans="1:15">
      <c r="A706" s="7">
        <v>170210</v>
      </c>
      <c r="B706" s="7">
        <v>4.3499999999999996</v>
      </c>
      <c r="C706" s="44" t="s">
        <v>2688</v>
      </c>
      <c r="D706" s="45">
        <v>0</v>
      </c>
      <c r="E706" s="46">
        <v>9.9205479452054792</v>
      </c>
      <c r="F706" s="47">
        <v>4.3324999999999996</v>
      </c>
      <c r="G706" s="47">
        <v>1.7500000000000071</v>
      </c>
      <c r="H706" s="47">
        <v>4.3849</v>
      </c>
      <c r="I706" s="47">
        <v>-5.2400000000000446</v>
      </c>
      <c r="J706" s="45" t="s">
        <v>18</v>
      </c>
      <c r="K706" s="45" t="s">
        <v>20</v>
      </c>
      <c r="L706" s="17">
        <v>4.04</v>
      </c>
      <c r="M706" s="18" t="s">
        <v>2689</v>
      </c>
      <c r="N706" s="18" t="s">
        <v>2655</v>
      </c>
      <c r="O706" s="4">
        <v>42867</v>
      </c>
    </row>
    <row r="707" spans="1:15">
      <c r="A707" s="7">
        <v>170210</v>
      </c>
      <c r="B707" s="7">
        <v>4.3499999999999996</v>
      </c>
      <c r="C707" s="44" t="s">
        <v>2688</v>
      </c>
      <c r="D707" s="45">
        <v>0</v>
      </c>
      <c r="E707" s="46">
        <v>9.9205479452054792</v>
      </c>
      <c r="F707" s="47">
        <v>4.3324999999999996</v>
      </c>
      <c r="G707" s="47">
        <v>1.7500000000000071</v>
      </c>
      <c r="H707" s="47">
        <v>4.3849</v>
      </c>
      <c r="I707" s="47">
        <v>-5.2400000000000446</v>
      </c>
      <c r="J707" s="45" t="s">
        <v>18</v>
      </c>
      <c r="K707" s="45" t="s">
        <v>20</v>
      </c>
      <c r="L707" s="17">
        <v>4.04</v>
      </c>
      <c r="M707" s="18" t="s">
        <v>2689</v>
      </c>
      <c r="N707" s="18" t="s">
        <v>2655</v>
      </c>
      <c r="O707" s="4">
        <v>42867</v>
      </c>
    </row>
    <row r="708" spans="1:15">
      <c r="A708" s="7">
        <v>170210</v>
      </c>
      <c r="B708" s="7">
        <v>4.3499999999999996</v>
      </c>
      <c r="C708" s="44" t="s">
        <v>2688</v>
      </c>
      <c r="D708" s="45">
        <v>0</v>
      </c>
      <c r="E708" s="46">
        <v>9.9205479452054792</v>
      </c>
      <c r="F708" s="47">
        <v>4.3324999999999996</v>
      </c>
      <c r="G708" s="47">
        <v>1.7500000000000071</v>
      </c>
      <c r="H708" s="47">
        <v>4.3849</v>
      </c>
      <c r="I708" s="47">
        <v>-5.2400000000000446</v>
      </c>
      <c r="J708" s="45" t="s">
        <v>18</v>
      </c>
      <c r="K708" s="45" t="s">
        <v>20</v>
      </c>
      <c r="L708" s="17">
        <v>4.04</v>
      </c>
      <c r="M708" s="18" t="s">
        <v>2689</v>
      </c>
      <c r="N708" s="18" t="s">
        <v>2655</v>
      </c>
      <c r="O708" s="4">
        <v>42867</v>
      </c>
    </row>
    <row r="709" spans="1:15">
      <c r="A709" s="7">
        <v>170210</v>
      </c>
      <c r="B709" s="7">
        <v>4.3499999999999996</v>
      </c>
      <c r="C709" s="44" t="s">
        <v>2688</v>
      </c>
      <c r="D709" s="45">
        <v>0</v>
      </c>
      <c r="E709" s="46">
        <v>9.9205479452054792</v>
      </c>
      <c r="F709" s="47">
        <v>4.3324999999999996</v>
      </c>
      <c r="G709" s="47">
        <v>1.7500000000000071</v>
      </c>
      <c r="H709" s="47">
        <v>4.3849</v>
      </c>
      <c r="I709" s="47">
        <v>-5.2400000000000446</v>
      </c>
      <c r="J709" s="45" t="s">
        <v>18</v>
      </c>
      <c r="K709" s="45" t="s">
        <v>20</v>
      </c>
      <c r="L709" s="17">
        <v>4.04</v>
      </c>
      <c r="M709" s="18" t="s">
        <v>2689</v>
      </c>
      <c r="N709" s="18" t="s">
        <v>2655</v>
      </c>
      <c r="O709" s="4">
        <v>42867</v>
      </c>
    </row>
    <row r="710" spans="1:15">
      <c r="A710" s="7">
        <v>170210</v>
      </c>
      <c r="B710" s="7">
        <v>4.3499999999999996</v>
      </c>
      <c r="C710" s="44" t="s">
        <v>2688</v>
      </c>
      <c r="D710" s="45">
        <v>0</v>
      </c>
      <c r="E710" s="46">
        <v>9.9205479452054792</v>
      </c>
      <c r="F710" s="47">
        <v>4.3324999999999996</v>
      </c>
      <c r="G710" s="47">
        <v>1.7500000000000071</v>
      </c>
      <c r="H710" s="47">
        <v>4.3849</v>
      </c>
      <c r="I710" s="47">
        <v>-5.2400000000000446</v>
      </c>
      <c r="J710" s="45" t="s">
        <v>18</v>
      </c>
      <c r="K710" s="45" t="s">
        <v>20</v>
      </c>
      <c r="L710" s="17">
        <v>4.04</v>
      </c>
      <c r="M710" s="18" t="s">
        <v>2689</v>
      </c>
      <c r="N710" s="18" t="s">
        <v>2655</v>
      </c>
      <c r="O710" s="4">
        <v>42867</v>
      </c>
    </row>
    <row r="711" spans="1:15">
      <c r="A711" s="7">
        <v>170210</v>
      </c>
      <c r="B711" s="7">
        <v>4.3499999999999996</v>
      </c>
      <c r="C711" s="44" t="s">
        <v>2688</v>
      </c>
      <c r="D711" s="45">
        <v>0</v>
      </c>
      <c r="E711" s="46">
        <v>9.9205479452054792</v>
      </c>
      <c r="F711" s="47">
        <v>4.3324999999999996</v>
      </c>
      <c r="G711" s="47">
        <v>1.7500000000000071</v>
      </c>
      <c r="H711" s="47">
        <v>4.3849</v>
      </c>
      <c r="I711" s="47">
        <v>-5.2400000000000446</v>
      </c>
      <c r="J711" s="45" t="s">
        <v>18</v>
      </c>
      <c r="K711" s="45" t="s">
        <v>20</v>
      </c>
      <c r="L711" s="17">
        <v>4.04</v>
      </c>
      <c r="M711" s="18" t="s">
        <v>2689</v>
      </c>
      <c r="N711" s="18" t="s">
        <v>2655</v>
      </c>
      <c r="O711" s="4">
        <v>42867</v>
      </c>
    </row>
    <row r="712" spans="1:15">
      <c r="A712" s="7">
        <v>170210</v>
      </c>
      <c r="B712" s="7">
        <v>4.3499999999999996</v>
      </c>
      <c r="C712" s="44" t="s">
        <v>2688</v>
      </c>
      <c r="D712" s="45">
        <v>0</v>
      </c>
      <c r="E712" s="46">
        <v>9.9205479452054792</v>
      </c>
      <c r="F712" s="47">
        <v>4.3324999999999996</v>
      </c>
      <c r="G712" s="47">
        <v>1.7500000000000071</v>
      </c>
      <c r="H712" s="47">
        <v>4.3849</v>
      </c>
      <c r="I712" s="47">
        <v>-5.2400000000000446</v>
      </c>
      <c r="J712" s="45" t="s">
        <v>18</v>
      </c>
      <c r="K712" s="45" t="s">
        <v>20</v>
      </c>
      <c r="L712" s="17">
        <v>4.04</v>
      </c>
      <c r="M712" s="18" t="s">
        <v>2689</v>
      </c>
      <c r="N712" s="18" t="s">
        <v>2655</v>
      </c>
      <c r="O712" s="4">
        <v>42867</v>
      </c>
    </row>
    <row r="713" spans="1:15">
      <c r="A713" s="7">
        <v>170210</v>
      </c>
      <c r="B713" s="7">
        <v>4.3499999999999996</v>
      </c>
      <c r="C713" s="44" t="s">
        <v>2688</v>
      </c>
      <c r="D713" s="45">
        <v>0</v>
      </c>
      <c r="E713" s="46">
        <v>9.9205479452054792</v>
      </c>
      <c r="F713" s="47">
        <v>4.3324999999999996</v>
      </c>
      <c r="G713" s="47">
        <v>1.7500000000000071</v>
      </c>
      <c r="H713" s="47">
        <v>4.3849</v>
      </c>
      <c r="I713" s="47">
        <v>-5.2400000000000446</v>
      </c>
      <c r="J713" s="45" t="s">
        <v>18</v>
      </c>
      <c r="K713" s="45" t="s">
        <v>20</v>
      </c>
      <c r="L713" s="17">
        <v>4.04</v>
      </c>
      <c r="M713" s="18" t="s">
        <v>2689</v>
      </c>
      <c r="N713" s="18" t="s">
        <v>2655</v>
      </c>
      <c r="O713" s="4">
        <v>42867</v>
      </c>
    </row>
    <row r="714" spans="1:15">
      <c r="A714" s="7">
        <v>170210</v>
      </c>
      <c r="B714" s="7">
        <v>4.3499999999999996</v>
      </c>
      <c r="C714" s="44" t="s">
        <v>2688</v>
      </c>
      <c r="D714" s="45">
        <v>0</v>
      </c>
      <c r="E714" s="46">
        <v>9.9205479452054792</v>
      </c>
      <c r="F714" s="47">
        <v>4.3324999999999996</v>
      </c>
      <c r="G714" s="47">
        <v>1.7500000000000071</v>
      </c>
      <c r="H714" s="47">
        <v>4.3849</v>
      </c>
      <c r="I714" s="47">
        <v>-5.2400000000000446</v>
      </c>
      <c r="J714" s="45" t="s">
        <v>18</v>
      </c>
      <c r="K714" s="45" t="s">
        <v>20</v>
      </c>
      <c r="L714" s="17">
        <v>4.04</v>
      </c>
      <c r="M714" s="18" t="s">
        <v>2689</v>
      </c>
      <c r="N714" s="18" t="s">
        <v>2655</v>
      </c>
      <c r="O714" s="4">
        <v>42867</v>
      </c>
    </row>
    <row r="715" spans="1:15">
      <c r="A715" s="7">
        <v>170210</v>
      </c>
      <c r="B715" s="7">
        <v>4.3499999999999996</v>
      </c>
      <c r="C715" s="44" t="s">
        <v>2688</v>
      </c>
      <c r="D715" s="45">
        <v>0</v>
      </c>
      <c r="E715" s="46">
        <v>9.9205479452054792</v>
      </c>
      <c r="F715" s="47">
        <v>4.3324999999999996</v>
      </c>
      <c r="G715" s="47">
        <v>1.7500000000000071</v>
      </c>
      <c r="H715" s="47">
        <v>4.3849</v>
      </c>
      <c r="I715" s="47">
        <v>-5.2400000000000446</v>
      </c>
      <c r="J715" s="45" t="s">
        <v>18</v>
      </c>
      <c r="K715" s="45" t="s">
        <v>20</v>
      </c>
      <c r="L715" s="17">
        <v>4.04</v>
      </c>
      <c r="M715" s="18" t="s">
        <v>2689</v>
      </c>
      <c r="N715" s="18" t="s">
        <v>2655</v>
      </c>
      <c r="O715" s="4">
        <v>42867</v>
      </c>
    </row>
    <row r="716" spans="1:15">
      <c r="A716" s="7">
        <v>170210</v>
      </c>
      <c r="B716" s="7">
        <v>4.3499999999999996</v>
      </c>
      <c r="C716" s="44" t="s">
        <v>2688</v>
      </c>
      <c r="D716" s="45">
        <v>0</v>
      </c>
      <c r="E716" s="46">
        <v>9.9205479452054792</v>
      </c>
      <c r="F716" s="47">
        <v>4.3324999999999996</v>
      </c>
      <c r="G716" s="47">
        <v>1.7500000000000071</v>
      </c>
      <c r="H716" s="47">
        <v>4.3849</v>
      </c>
      <c r="I716" s="47">
        <v>-5.2400000000000446</v>
      </c>
      <c r="J716" s="45" t="s">
        <v>18</v>
      </c>
      <c r="K716" s="45" t="s">
        <v>20</v>
      </c>
      <c r="L716" s="17">
        <v>4.04</v>
      </c>
      <c r="M716" s="18" t="s">
        <v>2689</v>
      </c>
      <c r="N716" s="18" t="s">
        <v>2655</v>
      </c>
      <c r="O716" s="4">
        <v>42867</v>
      </c>
    </row>
    <row r="717" spans="1:15">
      <c r="A717" s="7">
        <v>170210</v>
      </c>
      <c r="B717" s="7">
        <v>4.3499999999999996</v>
      </c>
      <c r="C717" s="44" t="s">
        <v>2688</v>
      </c>
      <c r="D717" s="45">
        <v>0</v>
      </c>
      <c r="E717" s="46">
        <v>9.9205479452054792</v>
      </c>
      <c r="F717" s="47">
        <v>4.3324999999999996</v>
      </c>
      <c r="G717" s="47">
        <v>1.7500000000000071</v>
      </c>
      <c r="H717" s="47">
        <v>4.3849</v>
      </c>
      <c r="I717" s="47">
        <v>-5.2400000000000446</v>
      </c>
      <c r="J717" s="45" t="s">
        <v>18</v>
      </c>
      <c r="K717" s="45" t="s">
        <v>20</v>
      </c>
      <c r="L717" s="17">
        <v>4.04</v>
      </c>
      <c r="M717" s="18" t="s">
        <v>2689</v>
      </c>
      <c r="N717" s="18" t="s">
        <v>2655</v>
      </c>
      <c r="O717" s="4">
        <v>42867</v>
      </c>
    </row>
    <row r="718" spans="1:15">
      <c r="A718" s="7">
        <v>170210</v>
      </c>
      <c r="B718" s="7">
        <v>4.3499999999999996</v>
      </c>
      <c r="C718" s="44" t="s">
        <v>2688</v>
      </c>
      <c r="D718" s="45">
        <v>0</v>
      </c>
      <c r="E718" s="46">
        <v>9.9205479452054792</v>
      </c>
      <c r="F718" s="47">
        <v>4.3324999999999996</v>
      </c>
      <c r="G718" s="47">
        <v>1.7500000000000071</v>
      </c>
      <c r="H718" s="47">
        <v>4.3849</v>
      </c>
      <c r="I718" s="47">
        <v>-5.2400000000000446</v>
      </c>
      <c r="J718" s="45" t="s">
        <v>18</v>
      </c>
      <c r="K718" s="45" t="s">
        <v>20</v>
      </c>
      <c r="L718" s="17">
        <v>4.04</v>
      </c>
      <c r="M718" s="18" t="s">
        <v>2689</v>
      </c>
      <c r="N718" s="18" t="s">
        <v>2655</v>
      </c>
      <c r="O718" s="4">
        <v>42867</v>
      </c>
    </row>
    <row r="719" spans="1:15">
      <c r="A719" s="7">
        <v>170210</v>
      </c>
      <c r="B719" s="7">
        <v>4.3499999999999996</v>
      </c>
      <c r="C719" s="44" t="s">
        <v>2688</v>
      </c>
      <c r="D719" s="45">
        <v>0</v>
      </c>
      <c r="E719" s="46">
        <v>9.9205479452054792</v>
      </c>
      <c r="F719" s="47">
        <v>4.3324999999999996</v>
      </c>
      <c r="G719" s="47">
        <v>1.7500000000000071</v>
      </c>
      <c r="H719" s="47">
        <v>4.3849</v>
      </c>
      <c r="I719" s="47">
        <v>-5.2400000000000446</v>
      </c>
      <c r="J719" s="45" t="s">
        <v>18</v>
      </c>
      <c r="K719" s="45" t="s">
        <v>20</v>
      </c>
      <c r="L719" s="17">
        <v>4.04</v>
      </c>
      <c r="M719" s="18" t="s">
        <v>2689</v>
      </c>
      <c r="N719" s="18" t="s">
        <v>2655</v>
      </c>
      <c r="O719" s="4">
        <v>42867</v>
      </c>
    </row>
    <row r="720" spans="1:15">
      <c r="A720" s="7">
        <v>170210</v>
      </c>
      <c r="B720" s="7">
        <v>4.3499999999999996</v>
      </c>
      <c r="C720" s="44" t="s">
        <v>2688</v>
      </c>
      <c r="D720" s="45">
        <v>0</v>
      </c>
      <c r="E720" s="46">
        <v>9.9205479452054792</v>
      </c>
      <c r="F720" s="47">
        <v>4.3324999999999996</v>
      </c>
      <c r="G720" s="47">
        <v>1.7500000000000071</v>
      </c>
      <c r="H720" s="47">
        <v>4.3849</v>
      </c>
      <c r="I720" s="47">
        <v>-5.2400000000000446</v>
      </c>
      <c r="J720" s="45" t="s">
        <v>18</v>
      </c>
      <c r="K720" s="45" t="s">
        <v>20</v>
      </c>
      <c r="L720" s="17">
        <v>4.04</v>
      </c>
      <c r="M720" s="18" t="s">
        <v>2689</v>
      </c>
      <c r="N720" s="18" t="s">
        <v>2655</v>
      </c>
      <c r="O720" s="4">
        <v>42867</v>
      </c>
    </row>
    <row r="721" spans="1:15">
      <c r="A721" s="7">
        <v>170210</v>
      </c>
      <c r="B721" s="7">
        <v>4.3499999999999996</v>
      </c>
      <c r="C721" s="44" t="s">
        <v>2688</v>
      </c>
      <c r="D721" s="45">
        <v>0</v>
      </c>
      <c r="E721" s="46">
        <v>9.9205479452054792</v>
      </c>
      <c r="F721" s="47">
        <v>4.3324999999999996</v>
      </c>
      <c r="G721" s="47">
        <v>1.7500000000000071</v>
      </c>
      <c r="H721" s="47">
        <v>4.3849</v>
      </c>
      <c r="I721" s="47">
        <v>-5.2400000000000446</v>
      </c>
      <c r="J721" s="45" t="s">
        <v>18</v>
      </c>
      <c r="K721" s="45" t="s">
        <v>20</v>
      </c>
      <c r="L721" s="17">
        <v>4.04</v>
      </c>
      <c r="M721" s="18" t="s">
        <v>2689</v>
      </c>
      <c r="N721" s="18" t="s">
        <v>2655</v>
      </c>
      <c r="O721" s="4">
        <v>42867</v>
      </c>
    </row>
    <row r="722" spans="1:15">
      <c r="A722" s="7">
        <v>170210</v>
      </c>
      <c r="B722" s="7">
        <v>4.3499999999999996</v>
      </c>
      <c r="C722" s="44" t="s">
        <v>2688</v>
      </c>
      <c r="D722" s="45">
        <v>0</v>
      </c>
      <c r="E722" s="46">
        <v>9.9205479452054792</v>
      </c>
      <c r="F722" s="47">
        <v>4.3324999999999996</v>
      </c>
      <c r="G722" s="47">
        <v>1.7500000000000071</v>
      </c>
      <c r="H722" s="47">
        <v>4.3849</v>
      </c>
      <c r="I722" s="47">
        <v>-5.2400000000000446</v>
      </c>
      <c r="J722" s="45" t="s">
        <v>18</v>
      </c>
      <c r="K722" s="45" t="s">
        <v>20</v>
      </c>
      <c r="L722" s="17">
        <v>4.04</v>
      </c>
      <c r="M722" s="18" t="s">
        <v>2689</v>
      </c>
      <c r="N722" s="18" t="s">
        <v>2655</v>
      </c>
      <c r="O722" s="4">
        <v>42867</v>
      </c>
    </row>
    <row r="723" spans="1:15">
      <c r="A723" s="7">
        <v>170210</v>
      </c>
      <c r="B723" s="7">
        <v>4.3499999999999996</v>
      </c>
      <c r="C723" s="44" t="s">
        <v>2688</v>
      </c>
      <c r="D723" s="45">
        <v>0</v>
      </c>
      <c r="E723" s="46">
        <v>9.9205479452054792</v>
      </c>
      <c r="F723" s="47">
        <v>4.3324999999999996</v>
      </c>
      <c r="G723" s="47">
        <v>1.7500000000000071</v>
      </c>
      <c r="H723" s="47">
        <v>4.3849</v>
      </c>
      <c r="I723" s="47">
        <v>-5.2400000000000446</v>
      </c>
      <c r="J723" s="45" t="s">
        <v>18</v>
      </c>
      <c r="K723" s="45" t="s">
        <v>20</v>
      </c>
      <c r="L723" s="17">
        <v>4.04</v>
      </c>
      <c r="M723" s="18" t="s">
        <v>2689</v>
      </c>
      <c r="N723" s="18" t="s">
        <v>2655</v>
      </c>
      <c r="O723" s="4">
        <v>42867</v>
      </c>
    </row>
    <row r="724" spans="1:15">
      <c r="A724" s="7">
        <v>170210</v>
      </c>
      <c r="B724" s="7">
        <v>4.3499999999999996</v>
      </c>
      <c r="C724" s="44" t="s">
        <v>2688</v>
      </c>
      <c r="D724" s="45">
        <v>0</v>
      </c>
      <c r="E724" s="46">
        <v>9.9205479452054792</v>
      </c>
      <c r="F724" s="47">
        <v>4.3324999999999996</v>
      </c>
      <c r="G724" s="47">
        <v>1.7500000000000071</v>
      </c>
      <c r="H724" s="47">
        <v>4.3849</v>
      </c>
      <c r="I724" s="47">
        <v>-5.2400000000000446</v>
      </c>
      <c r="J724" s="45" t="s">
        <v>18</v>
      </c>
      <c r="K724" s="45" t="s">
        <v>20</v>
      </c>
      <c r="L724" s="17">
        <v>4.04</v>
      </c>
      <c r="M724" s="18" t="s">
        <v>2689</v>
      </c>
      <c r="N724" s="18" t="s">
        <v>2655</v>
      </c>
      <c r="O724" s="4">
        <v>42867</v>
      </c>
    </row>
    <row r="725" spans="1:15">
      <c r="A725" s="7">
        <v>170210</v>
      </c>
      <c r="B725" s="7">
        <v>4.3499999999999996</v>
      </c>
      <c r="C725" s="44" t="s">
        <v>2688</v>
      </c>
      <c r="D725" s="45">
        <v>0</v>
      </c>
      <c r="E725" s="46">
        <v>9.9205479452054792</v>
      </c>
      <c r="F725" s="47">
        <v>4.3324999999999996</v>
      </c>
      <c r="G725" s="47">
        <v>1.7500000000000071</v>
      </c>
      <c r="H725" s="47">
        <v>4.3849</v>
      </c>
      <c r="I725" s="47">
        <v>-5.2400000000000446</v>
      </c>
      <c r="J725" s="45" t="s">
        <v>18</v>
      </c>
      <c r="K725" s="45" t="s">
        <v>20</v>
      </c>
      <c r="L725" s="17">
        <v>4.04</v>
      </c>
      <c r="M725" s="18" t="s">
        <v>2689</v>
      </c>
      <c r="N725" s="18" t="s">
        <v>2655</v>
      </c>
      <c r="O725" s="4">
        <v>42867</v>
      </c>
    </row>
    <row r="726" spans="1:15">
      <c r="A726" s="7">
        <v>170210</v>
      </c>
      <c r="B726" s="7">
        <v>4.3499999999999996</v>
      </c>
      <c r="C726" s="44" t="s">
        <v>2688</v>
      </c>
      <c r="D726" s="45">
        <v>0</v>
      </c>
      <c r="E726" s="46">
        <v>9.9205479452054792</v>
      </c>
      <c r="F726" s="47">
        <v>4.3324999999999996</v>
      </c>
      <c r="G726" s="47">
        <v>1.7500000000000071</v>
      </c>
      <c r="H726" s="47">
        <v>4.3849</v>
      </c>
      <c r="I726" s="47">
        <v>-5.2400000000000446</v>
      </c>
      <c r="J726" s="45" t="s">
        <v>18</v>
      </c>
      <c r="K726" s="45" t="s">
        <v>20</v>
      </c>
      <c r="L726" s="17">
        <v>4.04</v>
      </c>
      <c r="M726" s="18" t="s">
        <v>2689</v>
      </c>
      <c r="N726" s="18" t="s">
        <v>2655</v>
      </c>
      <c r="O726" s="4">
        <v>42867</v>
      </c>
    </row>
    <row r="727" spans="1:15">
      <c r="A727" s="7">
        <v>170210</v>
      </c>
      <c r="B727" s="7">
        <v>4.3499999999999996</v>
      </c>
      <c r="C727" s="44" t="s">
        <v>2688</v>
      </c>
      <c r="D727" s="45">
        <v>0</v>
      </c>
      <c r="E727" s="46">
        <v>9.9205479452054792</v>
      </c>
      <c r="F727" s="47">
        <v>4.3324999999999996</v>
      </c>
      <c r="G727" s="47">
        <v>1.7500000000000071</v>
      </c>
      <c r="H727" s="47">
        <v>4.3849</v>
      </c>
      <c r="I727" s="47">
        <v>-5.2400000000000446</v>
      </c>
      <c r="J727" s="45" t="s">
        <v>18</v>
      </c>
      <c r="K727" s="45" t="s">
        <v>20</v>
      </c>
      <c r="L727" s="17">
        <v>4.04</v>
      </c>
      <c r="M727" s="18" t="s">
        <v>2689</v>
      </c>
      <c r="N727" s="18" t="s">
        <v>2655</v>
      </c>
      <c r="O727" s="4">
        <v>42867</v>
      </c>
    </row>
    <row r="728" spans="1:15">
      <c r="A728" s="7">
        <v>170210</v>
      </c>
      <c r="B728" s="7">
        <v>4.3499999999999996</v>
      </c>
      <c r="C728" s="44" t="s">
        <v>2688</v>
      </c>
      <c r="D728" s="45">
        <v>0</v>
      </c>
      <c r="E728" s="46">
        <v>9.9205479452054792</v>
      </c>
      <c r="F728" s="47">
        <v>4.3324999999999996</v>
      </c>
      <c r="G728" s="47">
        <v>1.7500000000000071</v>
      </c>
      <c r="H728" s="47">
        <v>4.3849</v>
      </c>
      <c r="I728" s="47">
        <v>-5.2400000000000446</v>
      </c>
      <c r="J728" s="45" t="s">
        <v>18</v>
      </c>
      <c r="K728" s="45" t="s">
        <v>20</v>
      </c>
      <c r="L728" s="17">
        <v>4.04</v>
      </c>
      <c r="M728" s="18" t="s">
        <v>2689</v>
      </c>
      <c r="N728" s="18" t="s">
        <v>2655</v>
      </c>
      <c r="O728" s="4">
        <v>42867</v>
      </c>
    </row>
    <row r="729" spans="1:15">
      <c r="A729" s="7">
        <v>110237</v>
      </c>
      <c r="B729" s="7">
        <v>4.3499999999999996</v>
      </c>
      <c r="C729" s="44" t="s">
        <v>3505</v>
      </c>
      <c r="D729" s="45">
        <v>0</v>
      </c>
      <c r="E729" s="46">
        <v>1.0794520547945206</v>
      </c>
      <c r="F729" s="47">
        <v>4.3337000000000003</v>
      </c>
      <c r="G729" s="47">
        <v>1.6299999999999315</v>
      </c>
      <c r="H729" s="47">
        <v>4.2050999999999998</v>
      </c>
      <c r="I729" s="47">
        <v>12.860000000000049</v>
      </c>
      <c r="J729" s="45" t="s">
        <v>18</v>
      </c>
      <c r="K729" s="45" t="s">
        <v>20</v>
      </c>
      <c r="L729" s="17">
        <v>4.05</v>
      </c>
      <c r="M729" s="18" t="s">
        <v>2162</v>
      </c>
      <c r="N729" s="18" t="s">
        <v>2189</v>
      </c>
      <c r="O729" s="4">
        <v>42867</v>
      </c>
    </row>
    <row r="730" spans="1:15">
      <c r="A730" s="7">
        <v>170210</v>
      </c>
      <c r="B730" s="7">
        <v>4.3494999999999999</v>
      </c>
      <c r="C730" s="44" t="s">
        <v>2688</v>
      </c>
      <c r="D730" s="45">
        <v>0</v>
      </c>
      <c r="E730" s="46">
        <v>9.9205479452054792</v>
      </c>
      <c r="F730" s="47">
        <v>4.3324999999999996</v>
      </c>
      <c r="G730" s="47">
        <v>1.7000000000000348</v>
      </c>
      <c r="H730" s="47">
        <v>4.3849</v>
      </c>
      <c r="I730" s="47">
        <v>-5.2400000000000446</v>
      </c>
      <c r="J730" s="45" t="s">
        <v>18</v>
      </c>
      <c r="K730" s="45" t="s">
        <v>20</v>
      </c>
      <c r="L730" s="17">
        <v>4.04</v>
      </c>
      <c r="M730" s="18" t="s">
        <v>2689</v>
      </c>
      <c r="N730" s="18" t="s">
        <v>2655</v>
      </c>
      <c r="O730" s="4">
        <v>42867</v>
      </c>
    </row>
    <row r="731" spans="1:15">
      <c r="A731" s="7">
        <v>170210</v>
      </c>
      <c r="B731" s="7">
        <v>4.3494999999999999</v>
      </c>
      <c r="C731" s="44" t="s">
        <v>2688</v>
      </c>
      <c r="D731" s="45">
        <v>0</v>
      </c>
      <c r="E731" s="46">
        <v>9.9205479452054792</v>
      </c>
      <c r="F731" s="47">
        <v>4.3324999999999996</v>
      </c>
      <c r="G731" s="47">
        <v>1.7000000000000348</v>
      </c>
      <c r="H731" s="47">
        <v>4.3849</v>
      </c>
      <c r="I731" s="47">
        <v>-5.2400000000000446</v>
      </c>
      <c r="J731" s="45" t="s">
        <v>18</v>
      </c>
      <c r="K731" s="45" t="s">
        <v>20</v>
      </c>
      <c r="L731" s="17">
        <v>4.04</v>
      </c>
      <c r="M731" s="18" t="s">
        <v>2689</v>
      </c>
      <c r="N731" s="18" t="s">
        <v>2655</v>
      </c>
      <c r="O731" s="4">
        <v>42867</v>
      </c>
    </row>
    <row r="732" spans="1:15">
      <c r="A732" s="7">
        <v>170210</v>
      </c>
      <c r="B732" s="7">
        <v>4.3490000000000002</v>
      </c>
      <c r="C732" s="44" t="s">
        <v>2688</v>
      </c>
      <c r="D732" s="45">
        <v>0</v>
      </c>
      <c r="E732" s="46">
        <v>9.9205479452054792</v>
      </c>
      <c r="F732" s="47">
        <v>4.3324999999999996</v>
      </c>
      <c r="G732" s="47">
        <v>1.6500000000000625</v>
      </c>
      <c r="H732" s="47">
        <v>4.3849</v>
      </c>
      <c r="I732" s="47">
        <v>-5.2400000000000446</v>
      </c>
      <c r="J732" s="45" t="s">
        <v>18</v>
      </c>
      <c r="K732" s="45" t="s">
        <v>20</v>
      </c>
      <c r="L732" s="17">
        <v>4.04</v>
      </c>
      <c r="M732" s="18" t="s">
        <v>2689</v>
      </c>
      <c r="N732" s="18" t="s">
        <v>2655</v>
      </c>
      <c r="O732" s="4">
        <v>42867</v>
      </c>
    </row>
    <row r="733" spans="1:15">
      <c r="A733" s="7">
        <v>170210</v>
      </c>
      <c r="B733" s="7">
        <v>4.3490000000000002</v>
      </c>
      <c r="C733" s="44" t="s">
        <v>2688</v>
      </c>
      <c r="D733" s="45">
        <v>0</v>
      </c>
      <c r="E733" s="46">
        <v>9.9205479452054792</v>
      </c>
      <c r="F733" s="47">
        <v>4.3324999999999996</v>
      </c>
      <c r="G733" s="47">
        <v>1.6500000000000625</v>
      </c>
      <c r="H733" s="47">
        <v>4.3849</v>
      </c>
      <c r="I733" s="47">
        <v>-5.2400000000000446</v>
      </c>
      <c r="J733" s="45" t="s">
        <v>18</v>
      </c>
      <c r="K733" s="45" t="s">
        <v>20</v>
      </c>
      <c r="L733" s="17">
        <v>4.04</v>
      </c>
      <c r="M733" s="18" t="s">
        <v>2689</v>
      </c>
      <c r="N733" s="18" t="s">
        <v>2655</v>
      </c>
      <c r="O733" s="4">
        <v>42867</v>
      </c>
    </row>
    <row r="734" spans="1:15">
      <c r="A734" s="7">
        <v>170210</v>
      </c>
      <c r="B734" s="7">
        <v>4.3475000000000001</v>
      </c>
      <c r="C734" s="44" t="s">
        <v>2688</v>
      </c>
      <c r="D734" s="45">
        <v>0</v>
      </c>
      <c r="E734" s="46">
        <v>9.9205479452054792</v>
      </c>
      <c r="F734" s="47">
        <v>4.3324999999999996</v>
      </c>
      <c r="G734" s="47">
        <v>1.5000000000000568</v>
      </c>
      <c r="H734" s="47">
        <v>4.3849</v>
      </c>
      <c r="I734" s="47">
        <v>-5.2400000000000446</v>
      </c>
      <c r="J734" s="45" t="s">
        <v>18</v>
      </c>
      <c r="K734" s="45" t="s">
        <v>20</v>
      </c>
      <c r="L734" s="17">
        <v>4.04</v>
      </c>
      <c r="M734" s="18" t="s">
        <v>2689</v>
      </c>
      <c r="N734" s="18" t="s">
        <v>2655</v>
      </c>
      <c r="O734" s="4">
        <v>42867</v>
      </c>
    </row>
    <row r="735" spans="1:15">
      <c r="A735" s="7">
        <v>170210</v>
      </c>
      <c r="B735" s="7">
        <v>4.3475000000000001</v>
      </c>
      <c r="C735" s="44" t="s">
        <v>2688</v>
      </c>
      <c r="D735" s="45">
        <v>0</v>
      </c>
      <c r="E735" s="46">
        <v>9.9205479452054792</v>
      </c>
      <c r="F735" s="47">
        <v>4.3324999999999996</v>
      </c>
      <c r="G735" s="47">
        <v>1.5000000000000568</v>
      </c>
      <c r="H735" s="47">
        <v>4.3849</v>
      </c>
      <c r="I735" s="47">
        <v>-5.2400000000000446</v>
      </c>
      <c r="J735" s="45" t="s">
        <v>18</v>
      </c>
      <c r="K735" s="45" t="s">
        <v>20</v>
      </c>
      <c r="L735" s="17">
        <v>4.04</v>
      </c>
      <c r="M735" s="18" t="s">
        <v>2689</v>
      </c>
      <c r="N735" s="18" t="s">
        <v>2655</v>
      </c>
      <c r="O735" s="4">
        <v>42867</v>
      </c>
    </row>
    <row r="736" spans="1:15">
      <c r="A736" s="7">
        <v>170210</v>
      </c>
      <c r="B736" s="7">
        <v>4.3475000000000001</v>
      </c>
      <c r="C736" s="44" t="s">
        <v>2688</v>
      </c>
      <c r="D736" s="45">
        <v>0</v>
      </c>
      <c r="E736" s="46">
        <v>9.9205479452054792</v>
      </c>
      <c r="F736" s="47">
        <v>4.3324999999999996</v>
      </c>
      <c r="G736" s="47">
        <v>1.5000000000000568</v>
      </c>
      <c r="H736" s="47">
        <v>4.3849</v>
      </c>
      <c r="I736" s="47">
        <v>-5.2400000000000446</v>
      </c>
      <c r="J736" s="45" t="s">
        <v>18</v>
      </c>
      <c r="K736" s="45" t="s">
        <v>20</v>
      </c>
      <c r="L736" s="17">
        <v>4.04</v>
      </c>
      <c r="M736" s="18" t="s">
        <v>2689</v>
      </c>
      <c r="N736" s="18" t="s">
        <v>2655</v>
      </c>
      <c r="O736" s="4">
        <v>42867</v>
      </c>
    </row>
    <row r="737" spans="1:15">
      <c r="A737" s="7">
        <v>170210</v>
      </c>
      <c r="B737" s="7">
        <v>4.3475000000000001</v>
      </c>
      <c r="C737" s="44" t="s">
        <v>2688</v>
      </c>
      <c r="D737" s="45">
        <v>0</v>
      </c>
      <c r="E737" s="46">
        <v>9.9205479452054792</v>
      </c>
      <c r="F737" s="47">
        <v>4.3324999999999996</v>
      </c>
      <c r="G737" s="47">
        <v>1.5000000000000568</v>
      </c>
      <c r="H737" s="47">
        <v>4.3849</v>
      </c>
      <c r="I737" s="47">
        <v>-5.2400000000000446</v>
      </c>
      <c r="J737" s="45" t="s">
        <v>18</v>
      </c>
      <c r="K737" s="45" t="s">
        <v>20</v>
      </c>
      <c r="L737" s="17">
        <v>4.04</v>
      </c>
      <c r="M737" s="18" t="s">
        <v>2689</v>
      </c>
      <c r="N737" s="18" t="s">
        <v>2655</v>
      </c>
      <c r="O737" s="4">
        <v>42867</v>
      </c>
    </row>
    <row r="738" spans="1:15">
      <c r="A738" s="7">
        <v>170210</v>
      </c>
      <c r="B738" s="7">
        <v>4.3475000000000001</v>
      </c>
      <c r="C738" s="44" t="s">
        <v>2688</v>
      </c>
      <c r="D738" s="45">
        <v>0</v>
      </c>
      <c r="E738" s="46">
        <v>9.9205479452054792</v>
      </c>
      <c r="F738" s="47">
        <v>4.3324999999999996</v>
      </c>
      <c r="G738" s="47">
        <v>1.5000000000000568</v>
      </c>
      <c r="H738" s="47">
        <v>4.3849</v>
      </c>
      <c r="I738" s="47">
        <v>-5.2400000000000446</v>
      </c>
      <c r="J738" s="45" t="s">
        <v>18</v>
      </c>
      <c r="K738" s="45" t="s">
        <v>20</v>
      </c>
      <c r="L738" s="17">
        <v>4.04</v>
      </c>
      <c r="M738" s="18" t="s">
        <v>2689</v>
      </c>
      <c r="N738" s="18" t="s">
        <v>2655</v>
      </c>
      <c r="O738" s="4">
        <v>42867</v>
      </c>
    </row>
    <row r="739" spans="1:15">
      <c r="A739" s="7">
        <v>170210</v>
      </c>
      <c r="B739" s="7">
        <v>4.3475000000000001</v>
      </c>
      <c r="C739" s="44" t="s">
        <v>2688</v>
      </c>
      <c r="D739" s="45">
        <v>0</v>
      </c>
      <c r="E739" s="46">
        <v>9.9205479452054792</v>
      </c>
      <c r="F739" s="47">
        <v>4.3324999999999996</v>
      </c>
      <c r="G739" s="47">
        <v>1.5000000000000568</v>
      </c>
      <c r="H739" s="47">
        <v>4.3849</v>
      </c>
      <c r="I739" s="47">
        <v>-5.2400000000000446</v>
      </c>
      <c r="J739" s="45" t="s">
        <v>18</v>
      </c>
      <c r="K739" s="45" t="s">
        <v>20</v>
      </c>
      <c r="L739" s="17">
        <v>4.04</v>
      </c>
      <c r="M739" s="18" t="s">
        <v>2689</v>
      </c>
      <c r="N739" s="18" t="s">
        <v>2655</v>
      </c>
      <c r="O739" s="4">
        <v>42867</v>
      </c>
    </row>
    <row r="740" spans="1:15">
      <c r="A740" s="7">
        <v>170210</v>
      </c>
      <c r="B740" s="7">
        <v>4.3475000000000001</v>
      </c>
      <c r="C740" s="44" t="s">
        <v>2688</v>
      </c>
      <c r="D740" s="45">
        <v>0</v>
      </c>
      <c r="E740" s="46">
        <v>9.9205479452054792</v>
      </c>
      <c r="F740" s="47">
        <v>4.3324999999999996</v>
      </c>
      <c r="G740" s="47">
        <v>1.5000000000000568</v>
      </c>
      <c r="H740" s="47">
        <v>4.3849</v>
      </c>
      <c r="I740" s="47">
        <v>-5.2400000000000446</v>
      </c>
      <c r="J740" s="45" t="s">
        <v>18</v>
      </c>
      <c r="K740" s="45" t="s">
        <v>20</v>
      </c>
      <c r="L740" s="17">
        <v>4.04</v>
      </c>
      <c r="M740" s="18" t="s">
        <v>2689</v>
      </c>
      <c r="N740" s="18" t="s">
        <v>2655</v>
      </c>
      <c r="O740" s="4">
        <v>42867</v>
      </c>
    </row>
    <row r="741" spans="1:15">
      <c r="A741" s="7">
        <v>170210</v>
      </c>
      <c r="B741" s="7">
        <v>4.3475000000000001</v>
      </c>
      <c r="C741" s="44" t="s">
        <v>2688</v>
      </c>
      <c r="D741" s="45">
        <v>0</v>
      </c>
      <c r="E741" s="46">
        <v>9.9205479452054792</v>
      </c>
      <c r="F741" s="47">
        <v>4.3324999999999996</v>
      </c>
      <c r="G741" s="47">
        <v>1.5000000000000568</v>
      </c>
      <c r="H741" s="47">
        <v>4.3849</v>
      </c>
      <c r="I741" s="47">
        <v>-5.2400000000000446</v>
      </c>
      <c r="J741" s="45" t="s">
        <v>18</v>
      </c>
      <c r="K741" s="45" t="s">
        <v>20</v>
      </c>
      <c r="L741" s="17">
        <v>4.04</v>
      </c>
      <c r="M741" s="18" t="s">
        <v>2689</v>
      </c>
      <c r="N741" s="18" t="s">
        <v>2655</v>
      </c>
      <c r="O741" s="4">
        <v>42867</v>
      </c>
    </row>
    <row r="742" spans="1:15">
      <c r="A742" s="7">
        <v>170210</v>
      </c>
      <c r="B742" s="7">
        <v>4.3475000000000001</v>
      </c>
      <c r="C742" s="44" t="s">
        <v>2688</v>
      </c>
      <c r="D742" s="45">
        <v>0</v>
      </c>
      <c r="E742" s="46">
        <v>9.9205479452054792</v>
      </c>
      <c r="F742" s="47">
        <v>4.3324999999999996</v>
      </c>
      <c r="G742" s="47">
        <v>1.5000000000000568</v>
      </c>
      <c r="H742" s="47">
        <v>4.3849</v>
      </c>
      <c r="I742" s="47">
        <v>-5.2400000000000446</v>
      </c>
      <c r="J742" s="45" t="s">
        <v>18</v>
      </c>
      <c r="K742" s="45" t="s">
        <v>20</v>
      </c>
      <c r="L742" s="17">
        <v>4.04</v>
      </c>
      <c r="M742" s="18" t="s">
        <v>2689</v>
      </c>
      <c r="N742" s="18" t="s">
        <v>2655</v>
      </c>
      <c r="O742" s="4">
        <v>42867</v>
      </c>
    </row>
    <row r="743" spans="1:15">
      <c r="A743" s="7">
        <v>170210</v>
      </c>
      <c r="B743" s="7">
        <v>4.3475000000000001</v>
      </c>
      <c r="C743" s="44" t="s">
        <v>2688</v>
      </c>
      <c r="D743" s="45">
        <v>0</v>
      </c>
      <c r="E743" s="46">
        <v>9.9205479452054792</v>
      </c>
      <c r="F743" s="47">
        <v>4.3324999999999996</v>
      </c>
      <c r="G743" s="47">
        <v>1.5000000000000568</v>
      </c>
      <c r="H743" s="47">
        <v>4.3849</v>
      </c>
      <c r="I743" s="47">
        <v>-5.2400000000000446</v>
      </c>
      <c r="J743" s="45" t="s">
        <v>18</v>
      </c>
      <c r="K743" s="45" t="s">
        <v>20</v>
      </c>
      <c r="L743" s="17">
        <v>4.04</v>
      </c>
      <c r="M743" s="18" t="s">
        <v>2689</v>
      </c>
      <c r="N743" s="18" t="s">
        <v>2655</v>
      </c>
      <c r="O743" s="4">
        <v>42867</v>
      </c>
    </row>
    <row r="744" spans="1:15">
      <c r="A744" s="7">
        <v>170210</v>
      </c>
      <c r="B744" s="7">
        <v>4.3475000000000001</v>
      </c>
      <c r="C744" s="44" t="s">
        <v>2688</v>
      </c>
      <c r="D744" s="45">
        <v>0</v>
      </c>
      <c r="E744" s="46">
        <v>9.9205479452054792</v>
      </c>
      <c r="F744" s="47">
        <v>4.3324999999999996</v>
      </c>
      <c r="G744" s="47">
        <v>1.5000000000000568</v>
      </c>
      <c r="H744" s="47">
        <v>4.3849</v>
      </c>
      <c r="I744" s="47">
        <v>-5.2400000000000446</v>
      </c>
      <c r="J744" s="45" t="s">
        <v>18</v>
      </c>
      <c r="K744" s="45" t="s">
        <v>20</v>
      </c>
      <c r="L744" s="17">
        <v>4.04</v>
      </c>
      <c r="M744" s="18" t="s">
        <v>2689</v>
      </c>
      <c r="N744" s="18" t="s">
        <v>2655</v>
      </c>
      <c r="O744" s="4">
        <v>42867</v>
      </c>
    </row>
    <row r="745" spans="1:15">
      <c r="A745" s="7">
        <v>170210</v>
      </c>
      <c r="B745" s="7">
        <v>4.3475000000000001</v>
      </c>
      <c r="C745" s="44" t="s">
        <v>2688</v>
      </c>
      <c r="D745" s="45">
        <v>0</v>
      </c>
      <c r="E745" s="46">
        <v>9.9205479452054792</v>
      </c>
      <c r="F745" s="47">
        <v>4.3324999999999996</v>
      </c>
      <c r="G745" s="47">
        <v>1.5000000000000568</v>
      </c>
      <c r="H745" s="47">
        <v>4.3849</v>
      </c>
      <c r="I745" s="47">
        <v>-5.2400000000000446</v>
      </c>
      <c r="J745" s="45" t="s">
        <v>18</v>
      </c>
      <c r="K745" s="45" t="s">
        <v>20</v>
      </c>
      <c r="L745" s="17">
        <v>4.04</v>
      </c>
      <c r="M745" s="18" t="s">
        <v>2689</v>
      </c>
      <c r="N745" s="18" t="s">
        <v>2655</v>
      </c>
      <c r="O745" s="4">
        <v>42867</v>
      </c>
    </row>
    <row r="746" spans="1:15">
      <c r="A746" s="7">
        <v>170210</v>
      </c>
      <c r="B746" s="7">
        <v>4.3475000000000001</v>
      </c>
      <c r="C746" s="44" t="s">
        <v>2688</v>
      </c>
      <c r="D746" s="45">
        <v>0</v>
      </c>
      <c r="E746" s="46">
        <v>9.9205479452054792</v>
      </c>
      <c r="F746" s="47">
        <v>4.3324999999999996</v>
      </c>
      <c r="G746" s="47">
        <v>1.5000000000000568</v>
      </c>
      <c r="H746" s="47">
        <v>4.3849</v>
      </c>
      <c r="I746" s="47">
        <v>-5.2400000000000446</v>
      </c>
      <c r="J746" s="45" t="s">
        <v>18</v>
      </c>
      <c r="K746" s="45" t="s">
        <v>20</v>
      </c>
      <c r="L746" s="17">
        <v>4.04</v>
      </c>
      <c r="M746" s="18" t="s">
        <v>2689</v>
      </c>
      <c r="N746" s="18" t="s">
        <v>2655</v>
      </c>
      <c r="O746" s="4">
        <v>42867</v>
      </c>
    </row>
    <row r="747" spans="1:15">
      <c r="A747" s="7">
        <v>170210</v>
      </c>
      <c r="B747" s="7">
        <v>4.3475000000000001</v>
      </c>
      <c r="C747" s="44" t="s">
        <v>2688</v>
      </c>
      <c r="D747" s="45">
        <v>0</v>
      </c>
      <c r="E747" s="46">
        <v>9.9205479452054792</v>
      </c>
      <c r="F747" s="47">
        <v>4.3324999999999996</v>
      </c>
      <c r="G747" s="47">
        <v>1.5000000000000568</v>
      </c>
      <c r="H747" s="47">
        <v>4.3849</v>
      </c>
      <c r="I747" s="47">
        <v>-5.2400000000000446</v>
      </c>
      <c r="J747" s="45" t="s">
        <v>18</v>
      </c>
      <c r="K747" s="45" t="s">
        <v>20</v>
      </c>
      <c r="L747" s="17">
        <v>4.04</v>
      </c>
      <c r="M747" s="18" t="s">
        <v>2689</v>
      </c>
      <c r="N747" s="18" t="s">
        <v>2655</v>
      </c>
      <c r="O747" s="4">
        <v>42867</v>
      </c>
    </row>
    <row r="748" spans="1:15">
      <c r="A748" s="7">
        <v>170210</v>
      </c>
      <c r="B748" s="7">
        <v>4.3475000000000001</v>
      </c>
      <c r="C748" s="44" t="s">
        <v>2688</v>
      </c>
      <c r="D748" s="45">
        <v>0</v>
      </c>
      <c r="E748" s="46">
        <v>9.9205479452054792</v>
      </c>
      <c r="F748" s="47">
        <v>4.3324999999999996</v>
      </c>
      <c r="G748" s="47">
        <v>1.5000000000000568</v>
      </c>
      <c r="H748" s="47">
        <v>4.3849</v>
      </c>
      <c r="I748" s="47">
        <v>-5.2400000000000446</v>
      </c>
      <c r="J748" s="45" t="s">
        <v>18</v>
      </c>
      <c r="K748" s="45" t="s">
        <v>20</v>
      </c>
      <c r="L748" s="17">
        <v>4.04</v>
      </c>
      <c r="M748" s="18" t="s">
        <v>2689</v>
      </c>
      <c r="N748" s="18" t="s">
        <v>2655</v>
      </c>
      <c r="O748" s="4">
        <v>42867</v>
      </c>
    </row>
    <row r="749" spans="1:15">
      <c r="A749" s="7">
        <v>170210</v>
      </c>
      <c r="B749" s="7">
        <v>4.3475000000000001</v>
      </c>
      <c r="C749" s="44" t="s">
        <v>2688</v>
      </c>
      <c r="D749" s="45">
        <v>0</v>
      </c>
      <c r="E749" s="46">
        <v>9.9205479452054792</v>
      </c>
      <c r="F749" s="47">
        <v>4.3324999999999996</v>
      </c>
      <c r="G749" s="47">
        <v>1.5000000000000568</v>
      </c>
      <c r="H749" s="47">
        <v>4.3849</v>
      </c>
      <c r="I749" s="47">
        <v>-5.2400000000000446</v>
      </c>
      <c r="J749" s="45" t="s">
        <v>18</v>
      </c>
      <c r="K749" s="45" t="s">
        <v>20</v>
      </c>
      <c r="L749" s="17">
        <v>4.04</v>
      </c>
      <c r="M749" s="18" t="s">
        <v>2689</v>
      </c>
      <c r="N749" s="18" t="s">
        <v>2655</v>
      </c>
      <c r="O749" s="4">
        <v>42867</v>
      </c>
    </row>
    <row r="750" spans="1:15">
      <c r="A750" s="7">
        <v>170210</v>
      </c>
      <c r="B750" s="7">
        <v>4.3475000000000001</v>
      </c>
      <c r="C750" s="44" t="s">
        <v>2688</v>
      </c>
      <c r="D750" s="45">
        <v>0</v>
      </c>
      <c r="E750" s="46">
        <v>9.9205479452054792</v>
      </c>
      <c r="F750" s="47">
        <v>4.3324999999999996</v>
      </c>
      <c r="G750" s="47">
        <v>1.5000000000000568</v>
      </c>
      <c r="H750" s="47">
        <v>4.3849</v>
      </c>
      <c r="I750" s="47">
        <v>-5.2400000000000446</v>
      </c>
      <c r="J750" s="45" t="s">
        <v>18</v>
      </c>
      <c r="K750" s="45" t="s">
        <v>20</v>
      </c>
      <c r="L750" s="17">
        <v>4.04</v>
      </c>
      <c r="M750" s="18" t="s">
        <v>2689</v>
      </c>
      <c r="N750" s="18" t="s">
        <v>2655</v>
      </c>
      <c r="O750" s="4">
        <v>42867</v>
      </c>
    </row>
    <row r="751" spans="1:15">
      <c r="A751" s="7">
        <v>170210</v>
      </c>
      <c r="B751" s="7">
        <v>4.3475000000000001</v>
      </c>
      <c r="C751" s="44" t="s">
        <v>2688</v>
      </c>
      <c r="D751" s="45">
        <v>0</v>
      </c>
      <c r="E751" s="46">
        <v>9.9205479452054792</v>
      </c>
      <c r="F751" s="47">
        <v>4.3324999999999996</v>
      </c>
      <c r="G751" s="47">
        <v>1.5000000000000568</v>
      </c>
      <c r="H751" s="47">
        <v>4.3849</v>
      </c>
      <c r="I751" s="47">
        <v>-5.2400000000000446</v>
      </c>
      <c r="J751" s="45" t="s">
        <v>18</v>
      </c>
      <c r="K751" s="45" t="s">
        <v>20</v>
      </c>
      <c r="L751" s="17">
        <v>4.04</v>
      </c>
      <c r="M751" s="18" t="s">
        <v>2689</v>
      </c>
      <c r="N751" s="18" t="s">
        <v>2655</v>
      </c>
      <c r="O751" s="4">
        <v>42867</v>
      </c>
    </row>
    <row r="752" spans="1:15">
      <c r="A752" s="7">
        <v>170210</v>
      </c>
      <c r="B752" s="7">
        <v>4.3475000000000001</v>
      </c>
      <c r="C752" s="44" t="s">
        <v>2688</v>
      </c>
      <c r="D752" s="45">
        <v>0</v>
      </c>
      <c r="E752" s="46">
        <v>9.9205479452054792</v>
      </c>
      <c r="F752" s="47">
        <v>4.3324999999999996</v>
      </c>
      <c r="G752" s="47">
        <v>1.5000000000000568</v>
      </c>
      <c r="H752" s="47">
        <v>4.3849</v>
      </c>
      <c r="I752" s="47">
        <v>-5.2400000000000446</v>
      </c>
      <c r="J752" s="45" t="s">
        <v>18</v>
      </c>
      <c r="K752" s="45" t="s">
        <v>20</v>
      </c>
      <c r="L752" s="17">
        <v>4.04</v>
      </c>
      <c r="M752" s="18" t="s">
        <v>2689</v>
      </c>
      <c r="N752" s="18" t="s">
        <v>2655</v>
      </c>
      <c r="O752" s="4">
        <v>42867</v>
      </c>
    </row>
    <row r="753" spans="1:15">
      <c r="A753" s="7">
        <v>170210</v>
      </c>
      <c r="B753" s="7">
        <v>4.3475000000000001</v>
      </c>
      <c r="C753" s="44" t="s">
        <v>2688</v>
      </c>
      <c r="D753" s="45">
        <v>0</v>
      </c>
      <c r="E753" s="46">
        <v>9.9205479452054792</v>
      </c>
      <c r="F753" s="47">
        <v>4.3324999999999996</v>
      </c>
      <c r="G753" s="47">
        <v>1.5000000000000568</v>
      </c>
      <c r="H753" s="47">
        <v>4.3849</v>
      </c>
      <c r="I753" s="47">
        <v>-5.2400000000000446</v>
      </c>
      <c r="J753" s="45" t="s">
        <v>18</v>
      </c>
      <c r="K753" s="45" t="s">
        <v>20</v>
      </c>
      <c r="L753" s="17">
        <v>4.04</v>
      </c>
      <c r="M753" s="18" t="s">
        <v>2689</v>
      </c>
      <c r="N753" s="18" t="s">
        <v>2655</v>
      </c>
      <c r="O753" s="4">
        <v>42867</v>
      </c>
    </row>
    <row r="754" spans="1:15">
      <c r="A754" s="7">
        <v>170210</v>
      </c>
      <c r="B754" s="7">
        <v>4.3475000000000001</v>
      </c>
      <c r="C754" s="44" t="s">
        <v>2688</v>
      </c>
      <c r="D754" s="45">
        <v>0</v>
      </c>
      <c r="E754" s="46">
        <v>9.9205479452054792</v>
      </c>
      <c r="F754" s="47">
        <v>4.3324999999999996</v>
      </c>
      <c r="G754" s="47">
        <v>1.5000000000000568</v>
      </c>
      <c r="H754" s="47">
        <v>4.3849</v>
      </c>
      <c r="I754" s="47">
        <v>-5.2400000000000446</v>
      </c>
      <c r="J754" s="45" t="s">
        <v>18</v>
      </c>
      <c r="K754" s="45" t="s">
        <v>20</v>
      </c>
      <c r="L754" s="17">
        <v>4.04</v>
      </c>
      <c r="M754" s="18" t="s">
        <v>2689</v>
      </c>
      <c r="N754" s="18" t="s">
        <v>2655</v>
      </c>
      <c r="O754" s="4">
        <v>42867</v>
      </c>
    </row>
    <row r="755" spans="1:15">
      <c r="A755" s="7">
        <v>170210</v>
      </c>
      <c r="B755" s="7">
        <v>4.3475000000000001</v>
      </c>
      <c r="C755" s="44" t="s">
        <v>2688</v>
      </c>
      <c r="D755" s="45">
        <v>0</v>
      </c>
      <c r="E755" s="46">
        <v>9.9205479452054792</v>
      </c>
      <c r="F755" s="47">
        <v>4.3324999999999996</v>
      </c>
      <c r="G755" s="47">
        <v>1.5000000000000568</v>
      </c>
      <c r="H755" s="47">
        <v>4.3849</v>
      </c>
      <c r="I755" s="47">
        <v>-5.2400000000000446</v>
      </c>
      <c r="J755" s="45" t="s">
        <v>18</v>
      </c>
      <c r="K755" s="45" t="s">
        <v>20</v>
      </c>
      <c r="L755" s="17">
        <v>4.04</v>
      </c>
      <c r="M755" s="18" t="s">
        <v>2689</v>
      </c>
      <c r="N755" s="18" t="s">
        <v>2655</v>
      </c>
      <c r="O755" s="4">
        <v>42867</v>
      </c>
    </row>
    <row r="756" spans="1:15">
      <c r="A756" s="7">
        <v>170210</v>
      </c>
      <c r="B756" s="7">
        <v>4.3449999999999998</v>
      </c>
      <c r="C756" s="44" t="s">
        <v>2688</v>
      </c>
      <c r="D756" s="45">
        <v>0</v>
      </c>
      <c r="E756" s="46">
        <v>9.9205479452054792</v>
      </c>
      <c r="F756" s="47">
        <v>4.3324999999999996</v>
      </c>
      <c r="G756" s="47">
        <v>1.2500000000000178</v>
      </c>
      <c r="H756" s="47">
        <v>4.3849</v>
      </c>
      <c r="I756" s="47">
        <v>-5.2400000000000446</v>
      </c>
      <c r="J756" s="45" t="s">
        <v>18</v>
      </c>
      <c r="K756" s="45" t="s">
        <v>20</v>
      </c>
      <c r="L756" s="17">
        <v>4.04</v>
      </c>
      <c r="M756" s="18" t="s">
        <v>2689</v>
      </c>
      <c r="N756" s="18" t="s">
        <v>2655</v>
      </c>
      <c r="O756" s="4">
        <v>42867</v>
      </c>
    </row>
    <row r="757" spans="1:15">
      <c r="A757" s="7">
        <v>170210</v>
      </c>
      <c r="B757" s="7">
        <v>4.3449999999999998</v>
      </c>
      <c r="C757" s="44" t="s">
        <v>2688</v>
      </c>
      <c r="D757" s="45">
        <v>0</v>
      </c>
      <c r="E757" s="46">
        <v>9.9205479452054792</v>
      </c>
      <c r="F757" s="47">
        <v>4.3324999999999996</v>
      </c>
      <c r="G757" s="47">
        <v>1.2500000000000178</v>
      </c>
      <c r="H757" s="47">
        <v>4.3849</v>
      </c>
      <c r="I757" s="47">
        <v>-5.2400000000000446</v>
      </c>
      <c r="J757" s="45" t="s">
        <v>18</v>
      </c>
      <c r="K757" s="45" t="s">
        <v>20</v>
      </c>
      <c r="L757" s="17">
        <v>4.04</v>
      </c>
      <c r="M757" s="18" t="s">
        <v>2689</v>
      </c>
      <c r="N757" s="18" t="s">
        <v>2655</v>
      </c>
      <c r="O757" s="4">
        <v>42867</v>
      </c>
    </row>
    <row r="758" spans="1:15">
      <c r="A758" s="7">
        <v>170210</v>
      </c>
      <c r="B758" s="7">
        <v>4.3449999999999998</v>
      </c>
      <c r="C758" s="44" t="s">
        <v>2688</v>
      </c>
      <c r="D758" s="45">
        <v>0</v>
      </c>
      <c r="E758" s="46">
        <v>9.9205479452054792</v>
      </c>
      <c r="F758" s="47">
        <v>4.3324999999999996</v>
      </c>
      <c r="G758" s="47">
        <v>1.2500000000000178</v>
      </c>
      <c r="H758" s="47">
        <v>4.3849</v>
      </c>
      <c r="I758" s="47">
        <v>-5.2400000000000446</v>
      </c>
      <c r="J758" s="45" t="s">
        <v>18</v>
      </c>
      <c r="K758" s="45" t="s">
        <v>20</v>
      </c>
      <c r="L758" s="17">
        <v>4.04</v>
      </c>
      <c r="M758" s="18" t="s">
        <v>2689</v>
      </c>
      <c r="N758" s="18" t="s">
        <v>2655</v>
      </c>
      <c r="O758" s="4">
        <v>42867</v>
      </c>
    </row>
    <row r="759" spans="1:15">
      <c r="A759" s="7">
        <v>170210</v>
      </c>
      <c r="B759" s="7">
        <v>4.3449999999999998</v>
      </c>
      <c r="C759" s="44" t="s">
        <v>2688</v>
      </c>
      <c r="D759" s="45">
        <v>0</v>
      </c>
      <c r="E759" s="46">
        <v>9.9205479452054792</v>
      </c>
      <c r="F759" s="47">
        <v>4.3324999999999996</v>
      </c>
      <c r="G759" s="47">
        <v>1.2500000000000178</v>
      </c>
      <c r="H759" s="47">
        <v>4.3849</v>
      </c>
      <c r="I759" s="47">
        <v>-5.2400000000000446</v>
      </c>
      <c r="J759" s="45" t="s">
        <v>18</v>
      </c>
      <c r="K759" s="45" t="s">
        <v>20</v>
      </c>
      <c r="L759" s="17">
        <v>4.04</v>
      </c>
      <c r="M759" s="18" t="s">
        <v>2689</v>
      </c>
      <c r="N759" s="18" t="s">
        <v>2655</v>
      </c>
      <c r="O759" s="4">
        <v>42867</v>
      </c>
    </row>
    <row r="760" spans="1:15">
      <c r="A760" s="7">
        <v>170210</v>
      </c>
      <c r="B760" s="7">
        <v>4.3449999999999998</v>
      </c>
      <c r="C760" s="44" t="s">
        <v>2688</v>
      </c>
      <c r="D760" s="45">
        <v>0</v>
      </c>
      <c r="E760" s="46">
        <v>9.9205479452054792</v>
      </c>
      <c r="F760" s="47">
        <v>4.3324999999999996</v>
      </c>
      <c r="G760" s="47">
        <v>1.2500000000000178</v>
      </c>
      <c r="H760" s="47">
        <v>4.3849</v>
      </c>
      <c r="I760" s="47">
        <v>-5.2400000000000446</v>
      </c>
      <c r="J760" s="45" t="s">
        <v>18</v>
      </c>
      <c r="K760" s="45" t="s">
        <v>20</v>
      </c>
      <c r="L760" s="17">
        <v>4.04</v>
      </c>
      <c r="M760" s="18" t="s">
        <v>2689</v>
      </c>
      <c r="N760" s="18" t="s">
        <v>2655</v>
      </c>
      <c r="O760" s="4">
        <v>42867</v>
      </c>
    </row>
    <row r="761" spans="1:15">
      <c r="A761" s="7">
        <v>170210</v>
      </c>
      <c r="B761" s="7">
        <v>4.3449999999999998</v>
      </c>
      <c r="C761" s="44" t="s">
        <v>2688</v>
      </c>
      <c r="D761" s="45">
        <v>0</v>
      </c>
      <c r="E761" s="46">
        <v>9.9205479452054792</v>
      </c>
      <c r="F761" s="47">
        <v>4.3324999999999996</v>
      </c>
      <c r="G761" s="47">
        <v>1.2500000000000178</v>
      </c>
      <c r="H761" s="47">
        <v>4.3849</v>
      </c>
      <c r="I761" s="47">
        <v>-5.2400000000000446</v>
      </c>
      <c r="J761" s="45" t="s">
        <v>18</v>
      </c>
      <c r="K761" s="45" t="s">
        <v>20</v>
      </c>
      <c r="L761" s="17">
        <v>4.04</v>
      </c>
      <c r="M761" s="18" t="s">
        <v>2689</v>
      </c>
      <c r="N761" s="18" t="s">
        <v>2655</v>
      </c>
      <c r="O761" s="4">
        <v>42867</v>
      </c>
    </row>
    <row r="762" spans="1:15">
      <c r="A762" s="7">
        <v>170210</v>
      </c>
      <c r="B762" s="7">
        <v>4.3449999999999998</v>
      </c>
      <c r="C762" s="44" t="s">
        <v>2688</v>
      </c>
      <c r="D762" s="45">
        <v>0</v>
      </c>
      <c r="E762" s="46">
        <v>9.9205479452054792</v>
      </c>
      <c r="F762" s="47">
        <v>4.3324999999999996</v>
      </c>
      <c r="G762" s="47">
        <v>1.2500000000000178</v>
      </c>
      <c r="H762" s="47">
        <v>4.3849</v>
      </c>
      <c r="I762" s="47">
        <v>-5.2400000000000446</v>
      </c>
      <c r="J762" s="45" t="s">
        <v>18</v>
      </c>
      <c r="K762" s="45" t="s">
        <v>20</v>
      </c>
      <c r="L762" s="17">
        <v>4.04</v>
      </c>
      <c r="M762" s="18" t="s">
        <v>2689</v>
      </c>
      <c r="N762" s="18" t="s">
        <v>2655</v>
      </c>
      <c r="O762" s="4">
        <v>42867</v>
      </c>
    </row>
    <row r="763" spans="1:15">
      <c r="A763" s="7">
        <v>170210</v>
      </c>
      <c r="B763" s="7">
        <v>4.3449999999999998</v>
      </c>
      <c r="C763" s="44" t="s">
        <v>2688</v>
      </c>
      <c r="D763" s="45">
        <v>0</v>
      </c>
      <c r="E763" s="46">
        <v>9.9205479452054792</v>
      </c>
      <c r="F763" s="47">
        <v>4.3324999999999996</v>
      </c>
      <c r="G763" s="47">
        <v>1.2500000000000178</v>
      </c>
      <c r="H763" s="47">
        <v>4.3849</v>
      </c>
      <c r="I763" s="47">
        <v>-5.2400000000000446</v>
      </c>
      <c r="J763" s="45" t="s">
        <v>18</v>
      </c>
      <c r="K763" s="45" t="s">
        <v>20</v>
      </c>
      <c r="L763" s="17">
        <v>4.04</v>
      </c>
      <c r="M763" s="18" t="s">
        <v>2689</v>
      </c>
      <c r="N763" s="18" t="s">
        <v>2655</v>
      </c>
      <c r="O763" s="4">
        <v>42867</v>
      </c>
    </row>
    <row r="764" spans="1:15">
      <c r="A764" s="7">
        <v>170210</v>
      </c>
      <c r="B764" s="7">
        <v>4.3449999999999998</v>
      </c>
      <c r="C764" s="44" t="s">
        <v>2688</v>
      </c>
      <c r="D764" s="45">
        <v>0</v>
      </c>
      <c r="E764" s="46">
        <v>9.9205479452054792</v>
      </c>
      <c r="F764" s="47">
        <v>4.3324999999999996</v>
      </c>
      <c r="G764" s="47">
        <v>1.2500000000000178</v>
      </c>
      <c r="H764" s="47">
        <v>4.3849</v>
      </c>
      <c r="I764" s="47">
        <v>-5.2400000000000446</v>
      </c>
      <c r="J764" s="45" t="s">
        <v>18</v>
      </c>
      <c r="K764" s="45" t="s">
        <v>20</v>
      </c>
      <c r="L764" s="17">
        <v>4.04</v>
      </c>
      <c r="M764" s="18" t="s">
        <v>2689</v>
      </c>
      <c r="N764" s="18" t="s">
        <v>2655</v>
      </c>
      <c r="O764" s="4">
        <v>42867</v>
      </c>
    </row>
    <row r="765" spans="1:15">
      <c r="A765" s="7">
        <v>170210</v>
      </c>
      <c r="B765" s="7">
        <v>4.3449999999999998</v>
      </c>
      <c r="C765" s="44" t="s">
        <v>2688</v>
      </c>
      <c r="D765" s="45">
        <v>0</v>
      </c>
      <c r="E765" s="46">
        <v>9.9205479452054792</v>
      </c>
      <c r="F765" s="47">
        <v>4.3324999999999996</v>
      </c>
      <c r="G765" s="47">
        <v>1.2500000000000178</v>
      </c>
      <c r="H765" s="47">
        <v>4.3849</v>
      </c>
      <c r="I765" s="47">
        <v>-5.2400000000000446</v>
      </c>
      <c r="J765" s="45" t="s">
        <v>18</v>
      </c>
      <c r="K765" s="45" t="s">
        <v>20</v>
      </c>
      <c r="L765" s="17">
        <v>4.04</v>
      </c>
      <c r="M765" s="18" t="s">
        <v>2689</v>
      </c>
      <c r="N765" s="18" t="s">
        <v>2655</v>
      </c>
      <c r="O765" s="4">
        <v>42867</v>
      </c>
    </row>
    <row r="766" spans="1:15">
      <c r="A766" s="7">
        <v>170210</v>
      </c>
      <c r="B766" s="7">
        <v>4.3449999999999998</v>
      </c>
      <c r="C766" s="44" t="s">
        <v>2688</v>
      </c>
      <c r="D766" s="45">
        <v>0</v>
      </c>
      <c r="E766" s="46">
        <v>9.9205479452054792</v>
      </c>
      <c r="F766" s="47">
        <v>4.3324999999999996</v>
      </c>
      <c r="G766" s="47">
        <v>1.2500000000000178</v>
      </c>
      <c r="H766" s="47">
        <v>4.3849</v>
      </c>
      <c r="I766" s="47">
        <v>-5.2400000000000446</v>
      </c>
      <c r="J766" s="45" t="s">
        <v>18</v>
      </c>
      <c r="K766" s="45" t="s">
        <v>20</v>
      </c>
      <c r="L766" s="17">
        <v>4.04</v>
      </c>
      <c r="M766" s="18" t="s">
        <v>2689</v>
      </c>
      <c r="N766" s="18" t="s">
        <v>2655</v>
      </c>
      <c r="O766" s="4">
        <v>42867</v>
      </c>
    </row>
    <row r="767" spans="1:15">
      <c r="A767" s="7">
        <v>170210</v>
      </c>
      <c r="B767" s="7">
        <v>4.3449999999999998</v>
      </c>
      <c r="C767" s="44" t="s">
        <v>2688</v>
      </c>
      <c r="D767" s="45">
        <v>0</v>
      </c>
      <c r="E767" s="46">
        <v>9.9205479452054792</v>
      </c>
      <c r="F767" s="47">
        <v>4.3324999999999996</v>
      </c>
      <c r="G767" s="47">
        <v>1.2500000000000178</v>
      </c>
      <c r="H767" s="47">
        <v>4.3849</v>
      </c>
      <c r="I767" s="47">
        <v>-5.2400000000000446</v>
      </c>
      <c r="J767" s="45" t="s">
        <v>18</v>
      </c>
      <c r="K767" s="45" t="s">
        <v>20</v>
      </c>
      <c r="L767" s="17">
        <v>4.04</v>
      </c>
      <c r="M767" s="18" t="s">
        <v>2689</v>
      </c>
      <c r="N767" s="18" t="s">
        <v>2655</v>
      </c>
      <c r="O767" s="4">
        <v>42867</v>
      </c>
    </row>
    <row r="768" spans="1:15">
      <c r="A768" s="7">
        <v>170210</v>
      </c>
      <c r="B768" s="7">
        <v>4.3449999999999998</v>
      </c>
      <c r="C768" s="44" t="s">
        <v>2688</v>
      </c>
      <c r="D768" s="45">
        <v>0</v>
      </c>
      <c r="E768" s="46">
        <v>9.9205479452054792</v>
      </c>
      <c r="F768" s="47">
        <v>4.3324999999999996</v>
      </c>
      <c r="G768" s="47">
        <v>1.2500000000000178</v>
      </c>
      <c r="H768" s="47">
        <v>4.3849</v>
      </c>
      <c r="I768" s="47">
        <v>-5.2400000000000446</v>
      </c>
      <c r="J768" s="45" t="s">
        <v>18</v>
      </c>
      <c r="K768" s="45" t="s">
        <v>20</v>
      </c>
      <c r="L768" s="17">
        <v>4.04</v>
      </c>
      <c r="M768" s="18" t="s">
        <v>2689</v>
      </c>
      <c r="N768" s="18" t="s">
        <v>2655</v>
      </c>
      <c r="O768" s="4">
        <v>42867</v>
      </c>
    </row>
    <row r="769" spans="1:15">
      <c r="A769" s="7">
        <v>170210</v>
      </c>
      <c r="B769" s="7">
        <v>4.3449999999999998</v>
      </c>
      <c r="C769" s="44" t="s">
        <v>2688</v>
      </c>
      <c r="D769" s="45">
        <v>0</v>
      </c>
      <c r="E769" s="46">
        <v>9.9205479452054792</v>
      </c>
      <c r="F769" s="47">
        <v>4.3324999999999996</v>
      </c>
      <c r="G769" s="47">
        <v>1.2500000000000178</v>
      </c>
      <c r="H769" s="47">
        <v>4.3849</v>
      </c>
      <c r="I769" s="47">
        <v>-5.2400000000000446</v>
      </c>
      <c r="J769" s="45" t="s">
        <v>18</v>
      </c>
      <c r="K769" s="45" t="s">
        <v>20</v>
      </c>
      <c r="L769" s="17">
        <v>4.04</v>
      </c>
      <c r="M769" s="18" t="s">
        <v>2689</v>
      </c>
      <c r="N769" s="18" t="s">
        <v>2655</v>
      </c>
      <c r="O769" s="4">
        <v>42867</v>
      </c>
    </row>
    <row r="770" spans="1:15">
      <c r="A770" s="7">
        <v>170210</v>
      </c>
      <c r="B770" s="7">
        <v>4.3449999999999998</v>
      </c>
      <c r="C770" s="44" t="s">
        <v>2688</v>
      </c>
      <c r="D770" s="45">
        <v>0</v>
      </c>
      <c r="E770" s="46">
        <v>9.9205479452054792</v>
      </c>
      <c r="F770" s="47">
        <v>4.3324999999999996</v>
      </c>
      <c r="G770" s="47">
        <v>1.2500000000000178</v>
      </c>
      <c r="H770" s="47">
        <v>4.3849</v>
      </c>
      <c r="I770" s="47">
        <v>-5.2400000000000446</v>
      </c>
      <c r="J770" s="45" t="s">
        <v>18</v>
      </c>
      <c r="K770" s="45" t="s">
        <v>20</v>
      </c>
      <c r="L770" s="17">
        <v>4.04</v>
      </c>
      <c r="M770" s="18" t="s">
        <v>2689</v>
      </c>
      <c r="N770" s="18" t="s">
        <v>2655</v>
      </c>
      <c r="O770" s="4">
        <v>42867</v>
      </c>
    </row>
    <row r="771" spans="1:15">
      <c r="A771" s="7">
        <v>170210</v>
      </c>
      <c r="B771" s="7">
        <v>4.3449999999999998</v>
      </c>
      <c r="C771" s="44" t="s">
        <v>2688</v>
      </c>
      <c r="D771" s="45">
        <v>0</v>
      </c>
      <c r="E771" s="46">
        <v>9.9205479452054792</v>
      </c>
      <c r="F771" s="47">
        <v>4.3324999999999996</v>
      </c>
      <c r="G771" s="47">
        <v>1.2500000000000178</v>
      </c>
      <c r="H771" s="47">
        <v>4.3849</v>
      </c>
      <c r="I771" s="47">
        <v>-5.2400000000000446</v>
      </c>
      <c r="J771" s="45" t="s">
        <v>18</v>
      </c>
      <c r="K771" s="45" t="s">
        <v>20</v>
      </c>
      <c r="L771" s="17">
        <v>4.04</v>
      </c>
      <c r="M771" s="18" t="s">
        <v>2689</v>
      </c>
      <c r="N771" s="18" t="s">
        <v>2655</v>
      </c>
      <c r="O771" s="4">
        <v>42867</v>
      </c>
    </row>
    <row r="772" spans="1:15">
      <c r="A772" s="7">
        <v>170210</v>
      </c>
      <c r="B772" s="7">
        <v>4.3449999999999998</v>
      </c>
      <c r="C772" s="44" t="s">
        <v>2688</v>
      </c>
      <c r="D772" s="45">
        <v>0</v>
      </c>
      <c r="E772" s="46">
        <v>9.9205479452054792</v>
      </c>
      <c r="F772" s="47">
        <v>4.3324999999999996</v>
      </c>
      <c r="G772" s="47">
        <v>1.2500000000000178</v>
      </c>
      <c r="H772" s="47">
        <v>4.3849</v>
      </c>
      <c r="I772" s="47">
        <v>-5.2400000000000446</v>
      </c>
      <c r="J772" s="45" t="s">
        <v>18</v>
      </c>
      <c r="K772" s="45" t="s">
        <v>20</v>
      </c>
      <c r="L772" s="17">
        <v>4.04</v>
      </c>
      <c r="M772" s="18" t="s">
        <v>2689</v>
      </c>
      <c r="N772" s="18" t="s">
        <v>2655</v>
      </c>
      <c r="O772" s="4">
        <v>42867</v>
      </c>
    </row>
    <row r="773" spans="1:15">
      <c r="A773" s="7">
        <v>170210</v>
      </c>
      <c r="B773" s="7">
        <v>4.3449999999999998</v>
      </c>
      <c r="C773" s="44" t="s">
        <v>2688</v>
      </c>
      <c r="D773" s="45">
        <v>0</v>
      </c>
      <c r="E773" s="46">
        <v>9.9205479452054792</v>
      </c>
      <c r="F773" s="47">
        <v>4.3324999999999996</v>
      </c>
      <c r="G773" s="47">
        <v>1.2500000000000178</v>
      </c>
      <c r="H773" s="47">
        <v>4.3849</v>
      </c>
      <c r="I773" s="47">
        <v>-5.2400000000000446</v>
      </c>
      <c r="J773" s="45" t="s">
        <v>18</v>
      </c>
      <c r="K773" s="45" t="s">
        <v>20</v>
      </c>
      <c r="L773" s="17">
        <v>4.04</v>
      </c>
      <c r="M773" s="18" t="s">
        <v>2689</v>
      </c>
      <c r="N773" s="18" t="s">
        <v>2655</v>
      </c>
      <c r="O773" s="4">
        <v>42867</v>
      </c>
    </row>
    <row r="774" spans="1:15">
      <c r="A774" s="7">
        <v>170210</v>
      </c>
      <c r="B774" s="7">
        <v>4.3449999999999998</v>
      </c>
      <c r="C774" s="44" t="s">
        <v>2688</v>
      </c>
      <c r="D774" s="45">
        <v>0</v>
      </c>
      <c r="E774" s="46">
        <v>9.9205479452054792</v>
      </c>
      <c r="F774" s="47">
        <v>4.3324999999999996</v>
      </c>
      <c r="G774" s="47">
        <v>1.2500000000000178</v>
      </c>
      <c r="H774" s="47">
        <v>4.3849</v>
      </c>
      <c r="I774" s="47">
        <v>-5.2400000000000446</v>
      </c>
      <c r="J774" s="45" t="s">
        <v>18</v>
      </c>
      <c r="K774" s="45" t="s">
        <v>20</v>
      </c>
      <c r="L774" s="17">
        <v>4.04</v>
      </c>
      <c r="M774" s="18" t="s">
        <v>2689</v>
      </c>
      <c r="N774" s="18" t="s">
        <v>2655</v>
      </c>
      <c r="O774" s="4">
        <v>42867</v>
      </c>
    </row>
    <row r="775" spans="1:15">
      <c r="A775" s="7">
        <v>170210</v>
      </c>
      <c r="B775" s="7">
        <v>4.3425000000000002</v>
      </c>
      <c r="C775" s="44" t="s">
        <v>2688</v>
      </c>
      <c r="D775" s="45">
        <v>0</v>
      </c>
      <c r="E775" s="46">
        <v>9.9205479452054792</v>
      </c>
      <c r="F775" s="47">
        <v>4.3324999999999996</v>
      </c>
      <c r="G775" s="47">
        <v>1.0000000000000675</v>
      </c>
      <c r="H775" s="47">
        <v>4.3849</v>
      </c>
      <c r="I775" s="47">
        <v>-5.2400000000000446</v>
      </c>
      <c r="J775" s="45" t="s">
        <v>18</v>
      </c>
      <c r="K775" s="45" t="s">
        <v>20</v>
      </c>
      <c r="L775" s="17">
        <v>4.04</v>
      </c>
      <c r="M775" s="18" t="s">
        <v>2689</v>
      </c>
      <c r="N775" s="18" t="s">
        <v>2655</v>
      </c>
      <c r="O775" s="4">
        <v>42867</v>
      </c>
    </row>
    <row r="776" spans="1:15">
      <c r="A776" s="7">
        <v>170210</v>
      </c>
      <c r="B776" s="7">
        <v>4.3425000000000002</v>
      </c>
      <c r="C776" s="44" t="s">
        <v>2688</v>
      </c>
      <c r="D776" s="45">
        <v>0</v>
      </c>
      <c r="E776" s="46">
        <v>9.9205479452054792</v>
      </c>
      <c r="F776" s="47">
        <v>4.3324999999999996</v>
      </c>
      <c r="G776" s="47">
        <v>1.0000000000000675</v>
      </c>
      <c r="H776" s="47">
        <v>4.3849</v>
      </c>
      <c r="I776" s="47">
        <v>-5.2400000000000446</v>
      </c>
      <c r="J776" s="45" t="s">
        <v>18</v>
      </c>
      <c r="K776" s="45" t="s">
        <v>20</v>
      </c>
      <c r="L776" s="17">
        <v>4.04</v>
      </c>
      <c r="M776" s="18" t="s">
        <v>2689</v>
      </c>
      <c r="N776" s="18" t="s">
        <v>2655</v>
      </c>
      <c r="O776" s="4">
        <v>42867</v>
      </c>
    </row>
    <row r="777" spans="1:15">
      <c r="A777" s="7">
        <v>170210</v>
      </c>
      <c r="B777" s="7">
        <v>4.3425000000000002</v>
      </c>
      <c r="C777" s="44" t="s">
        <v>2688</v>
      </c>
      <c r="D777" s="45">
        <v>0</v>
      </c>
      <c r="E777" s="46">
        <v>9.9205479452054792</v>
      </c>
      <c r="F777" s="47">
        <v>4.3324999999999996</v>
      </c>
      <c r="G777" s="47">
        <v>1.0000000000000675</v>
      </c>
      <c r="H777" s="47">
        <v>4.3849</v>
      </c>
      <c r="I777" s="47">
        <v>-5.2400000000000446</v>
      </c>
      <c r="J777" s="45" t="s">
        <v>18</v>
      </c>
      <c r="K777" s="45" t="s">
        <v>20</v>
      </c>
      <c r="L777" s="17">
        <v>4.04</v>
      </c>
      <c r="M777" s="18" t="s">
        <v>2689</v>
      </c>
      <c r="N777" s="18" t="s">
        <v>2655</v>
      </c>
      <c r="O777" s="4">
        <v>42867</v>
      </c>
    </row>
    <row r="778" spans="1:15">
      <c r="A778" s="7">
        <v>170210</v>
      </c>
      <c r="B778" s="7">
        <v>4.3425000000000002</v>
      </c>
      <c r="C778" s="44" t="s">
        <v>2688</v>
      </c>
      <c r="D778" s="45">
        <v>0</v>
      </c>
      <c r="E778" s="46">
        <v>9.9205479452054792</v>
      </c>
      <c r="F778" s="47">
        <v>4.3324999999999996</v>
      </c>
      <c r="G778" s="47">
        <v>1.0000000000000675</v>
      </c>
      <c r="H778" s="47">
        <v>4.3849</v>
      </c>
      <c r="I778" s="47">
        <v>-5.2400000000000446</v>
      </c>
      <c r="J778" s="45" t="s">
        <v>18</v>
      </c>
      <c r="K778" s="45" t="s">
        <v>20</v>
      </c>
      <c r="L778" s="17">
        <v>4.04</v>
      </c>
      <c r="M778" s="18" t="s">
        <v>2689</v>
      </c>
      <c r="N778" s="18" t="s">
        <v>2655</v>
      </c>
      <c r="O778" s="4">
        <v>42867</v>
      </c>
    </row>
    <row r="779" spans="1:15">
      <c r="A779" s="7">
        <v>170210</v>
      </c>
      <c r="B779" s="7">
        <v>4.34</v>
      </c>
      <c r="C779" s="44" t="s">
        <v>2688</v>
      </c>
      <c r="D779" s="45">
        <v>0</v>
      </c>
      <c r="E779" s="46">
        <v>9.9205479452054792</v>
      </c>
      <c r="F779" s="47">
        <v>4.3324999999999996</v>
      </c>
      <c r="G779" s="47">
        <v>0.75000000000002842</v>
      </c>
      <c r="H779" s="47">
        <v>4.3849</v>
      </c>
      <c r="I779" s="47">
        <v>-5.2400000000000446</v>
      </c>
      <c r="J779" s="45" t="s">
        <v>18</v>
      </c>
      <c r="K779" s="45" t="s">
        <v>20</v>
      </c>
      <c r="L779" s="17">
        <v>4.04</v>
      </c>
      <c r="M779" s="18" t="s">
        <v>2689</v>
      </c>
      <c r="N779" s="18" t="s">
        <v>2655</v>
      </c>
      <c r="O779" s="4">
        <v>42867</v>
      </c>
    </row>
    <row r="780" spans="1:15">
      <c r="A780" s="7">
        <v>170210</v>
      </c>
      <c r="B780" s="7">
        <v>4.34</v>
      </c>
      <c r="C780" s="44" t="s">
        <v>2688</v>
      </c>
      <c r="D780" s="45">
        <v>0</v>
      </c>
      <c r="E780" s="46">
        <v>9.9205479452054792</v>
      </c>
      <c r="F780" s="47">
        <v>4.3324999999999996</v>
      </c>
      <c r="G780" s="47">
        <v>0.75000000000002842</v>
      </c>
      <c r="H780" s="47">
        <v>4.3849</v>
      </c>
      <c r="I780" s="47">
        <v>-5.2400000000000446</v>
      </c>
      <c r="J780" s="45" t="s">
        <v>18</v>
      </c>
      <c r="K780" s="45" t="s">
        <v>20</v>
      </c>
      <c r="L780" s="17">
        <v>4.04</v>
      </c>
      <c r="M780" s="18" t="s">
        <v>2689</v>
      </c>
      <c r="N780" s="18" t="s">
        <v>2655</v>
      </c>
      <c r="O780" s="4">
        <v>42867</v>
      </c>
    </row>
    <row r="781" spans="1:15">
      <c r="A781" s="7">
        <v>170210</v>
      </c>
      <c r="B781" s="7">
        <v>4.34</v>
      </c>
      <c r="C781" s="44" t="s">
        <v>2688</v>
      </c>
      <c r="D781" s="45">
        <v>0</v>
      </c>
      <c r="E781" s="46">
        <v>9.9205479452054792</v>
      </c>
      <c r="F781" s="47">
        <v>4.3324999999999996</v>
      </c>
      <c r="G781" s="47">
        <v>0.75000000000002842</v>
      </c>
      <c r="H781" s="47">
        <v>4.3849</v>
      </c>
      <c r="I781" s="47">
        <v>-5.2400000000000446</v>
      </c>
      <c r="J781" s="45" t="s">
        <v>18</v>
      </c>
      <c r="K781" s="45" t="s">
        <v>20</v>
      </c>
      <c r="L781" s="17">
        <v>4.04</v>
      </c>
      <c r="M781" s="18" t="s">
        <v>2689</v>
      </c>
      <c r="N781" s="18" t="s">
        <v>2655</v>
      </c>
      <c r="O781" s="4">
        <v>42867</v>
      </c>
    </row>
    <row r="782" spans="1:15">
      <c r="A782" s="7">
        <v>170210</v>
      </c>
      <c r="B782" s="7">
        <v>4.34</v>
      </c>
      <c r="C782" s="44" t="s">
        <v>2688</v>
      </c>
      <c r="D782" s="45">
        <v>0</v>
      </c>
      <c r="E782" s="46">
        <v>9.9205479452054792</v>
      </c>
      <c r="F782" s="47">
        <v>4.3324999999999996</v>
      </c>
      <c r="G782" s="47">
        <v>0.75000000000002842</v>
      </c>
      <c r="H782" s="47">
        <v>4.3849</v>
      </c>
      <c r="I782" s="47">
        <v>-5.2400000000000446</v>
      </c>
      <c r="J782" s="45" t="s">
        <v>18</v>
      </c>
      <c r="K782" s="45" t="s">
        <v>20</v>
      </c>
      <c r="L782" s="17">
        <v>4.04</v>
      </c>
      <c r="M782" s="18" t="s">
        <v>2689</v>
      </c>
      <c r="N782" s="18" t="s">
        <v>2655</v>
      </c>
      <c r="O782" s="4">
        <v>42867</v>
      </c>
    </row>
    <row r="783" spans="1:15">
      <c r="A783" s="7">
        <v>170210</v>
      </c>
      <c r="B783" s="7">
        <v>4.34</v>
      </c>
      <c r="C783" s="44" t="s">
        <v>2688</v>
      </c>
      <c r="D783" s="45">
        <v>0</v>
      </c>
      <c r="E783" s="46">
        <v>9.9205479452054792</v>
      </c>
      <c r="F783" s="47">
        <v>4.3324999999999996</v>
      </c>
      <c r="G783" s="47">
        <v>0.75000000000002842</v>
      </c>
      <c r="H783" s="47">
        <v>4.3849</v>
      </c>
      <c r="I783" s="47">
        <v>-5.2400000000000446</v>
      </c>
      <c r="J783" s="45" t="s">
        <v>18</v>
      </c>
      <c r="K783" s="45" t="s">
        <v>20</v>
      </c>
      <c r="L783" s="17">
        <v>4.04</v>
      </c>
      <c r="M783" s="18" t="s">
        <v>2689</v>
      </c>
      <c r="N783" s="18" t="s">
        <v>2655</v>
      </c>
      <c r="O783" s="4">
        <v>42867</v>
      </c>
    </row>
    <row r="784" spans="1:15">
      <c r="A784" s="7">
        <v>170210</v>
      </c>
      <c r="B784" s="7">
        <v>4.34</v>
      </c>
      <c r="C784" s="44" t="s">
        <v>2688</v>
      </c>
      <c r="D784" s="45">
        <v>0</v>
      </c>
      <c r="E784" s="46">
        <v>9.9205479452054792</v>
      </c>
      <c r="F784" s="47">
        <v>4.3324999999999996</v>
      </c>
      <c r="G784" s="47">
        <v>0.75000000000002842</v>
      </c>
      <c r="H784" s="47">
        <v>4.3849</v>
      </c>
      <c r="I784" s="47">
        <v>-5.2400000000000446</v>
      </c>
      <c r="J784" s="45" t="s">
        <v>18</v>
      </c>
      <c r="K784" s="45" t="s">
        <v>20</v>
      </c>
      <c r="L784" s="17">
        <v>4.04</v>
      </c>
      <c r="M784" s="18" t="s">
        <v>2689</v>
      </c>
      <c r="N784" s="18" t="s">
        <v>2655</v>
      </c>
      <c r="O784" s="4">
        <v>42867</v>
      </c>
    </row>
    <row r="785" spans="1:15">
      <c r="A785" s="7">
        <v>170210</v>
      </c>
      <c r="B785" s="7">
        <v>4.34</v>
      </c>
      <c r="C785" s="44" t="s">
        <v>2688</v>
      </c>
      <c r="D785" s="45">
        <v>0</v>
      </c>
      <c r="E785" s="46">
        <v>9.9205479452054792</v>
      </c>
      <c r="F785" s="47">
        <v>4.3324999999999996</v>
      </c>
      <c r="G785" s="47">
        <v>0.75000000000002842</v>
      </c>
      <c r="H785" s="47">
        <v>4.3849</v>
      </c>
      <c r="I785" s="47">
        <v>-5.2400000000000446</v>
      </c>
      <c r="J785" s="45" t="s">
        <v>18</v>
      </c>
      <c r="K785" s="45" t="s">
        <v>20</v>
      </c>
      <c r="L785" s="17">
        <v>4.04</v>
      </c>
      <c r="M785" s="18" t="s">
        <v>2689</v>
      </c>
      <c r="N785" s="18" t="s">
        <v>2655</v>
      </c>
      <c r="O785" s="4">
        <v>42867</v>
      </c>
    </row>
    <row r="786" spans="1:15">
      <c r="A786" s="7">
        <v>170210</v>
      </c>
      <c r="B786" s="7">
        <v>4.34</v>
      </c>
      <c r="C786" s="44" t="s">
        <v>2688</v>
      </c>
      <c r="D786" s="45">
        <v>0</v>
      </c>
      <c r="E786" s="46">
        <v>9.9205479452054792</v>
      </c>
      <c r="F786" s="47">
        <v>4.3324999999999996</v>
      </c>
      <c r="G786" s="47">
        <v>0.75000000000002842</v>
      </c>
      <c r="H786" s="47">
        <v>4.3849</v>
      </c>
      <c r="I786" s="47">
        <v>-5.2400000000000446</v>
      </c>
      <c r="J786" s="45" t="s">
        <v>18</v>
      </c>
      <c r="K786" s="45" t="s">
        <v>20</v>
      </c>
      <c r="L786" s="17">
        <v>4.04</v>
      </c>
      <c r="M786" s="18" t="s">
        <v>2689</v>
      </c>
      <c r="N786" s="18" t="s">
        <v>2655</v>
      </c>
      <c r="O786" s="4">
        <v>42867</v>
      </c>
    </row>
    <row r="787" spans="1:15">
      <c r="A787" s="7">
        <v>170210</v>
      </c>
      <c r="B787" s="7">
        <v>4.34</v>
      </c>
      <c r="C787" s="44" t="s">
        <v>2688</v>
      </c>
      <c r="D787" s="45">
        <v>0</v>
      </c>
      <c r="E787" s="46">
        <v>9.9205479452054792</v>
      </c>
      <c r="F787" s="47">
        <v>4.3324999999999996</v>
      </c>
      <c r="G787" s="47">
        <v>0.75000000000002842</v>
      </c>
      <c r="H787" s="47">
        <v>4.3849</v>
      </c>
      <c r="I787" s="47">
        <v>-5.2400000000000446</v>
      </c>
      <c r="J787" s="45" t="s">
        <v>18</v>
      </c>
      <c r="K787" s="45" t="s">
        <v>20</v>
      </c>
      <c r="L787" s="17">
        <v>4.04</v>
      </c>
      <c r="M787" s="18" t="s">
        <v>2689</v>
      </c>
      <c r="N787" s="18" t="s">
        <v>2655</v>
      </c>
      <c r="O787" s="4">
        <v>42867</v>
      </c>
    </row>
    <row r="788" spans="1:15">
      <c r="A788" s="7">
        <v>170210</v>
      </c>
      <c r="B788" s="7">
        <v>4.34</v>
      </c>
      <c r="C788" s="44" t="s">
        <v>2688</v>
      </c>
      <c r="D788" s="45">
        <v>0</v>
      </c>
      <c r="E788" s="46">
        <v>9.9205479452054792</v>
      </c>
      <c r="F788" s="47">
        <v>4.3324999999999996</v>
      </c>
      <c r="G788" s="47">
        <v>0.75000000000002842</v>
      </c>
      <c r="H788" s="47">
        <v>4.3849</v>
      </c>
      <c r="I788" s="47">
        <v>-5.2400000000000446</v>
      </c>
      <c r="J788" s="45" t="s">
        <v>18</v>
      </c>
      <c r="K788" s="45" t="s">
        <v>20</v>
      </c>
      <c r="L788" s="17">
        <v>4.04</v>
      </c>
      <c r="M788" s="18" t="s">
        <v>2689</v>
      </c>
      <c r="N788" s="18" t="s">
        <v>2655</v>
      </c>
      <c r="O788" s="4">
        <v>42867</v>
      </c>
    </row>
    <row r="789" spans="1:15">
      <c r="A789" s="7">
        <v>170210</v>
      </c>
      <c r="B789" s="7">
        <v>4.34</v>
      </c>
      <c r="C789" s="44" t="s">
        <v>2688</v>
      </c>
      <c r="D789" s="45">
        <v>0</v>
      </c>
      <c r="E789" s="46">
        <v>9.9205479452054792</v>
      </c>
      <c r="F789" s="47">
        <v>4.3324999999999996</v>
      </c>
      <c r="G789" s="47">
        <v>0.75000000000002842</v>
      </c>
      <c r="H789" s="47">
        <v>4.3849</v>
      </c>
      <c r="I789" s="47">
        <v>-5.2400000000000446</v>
      </c>
      <c r="J789" s="45" t="s">
        <v>18</v>
      </c>
      <c r="K789" s="45" t="s">
        <v>20</v>
      </c>
      <c r="L789" s="17">
        <v>4.04</v>
      </c>
      <c r="M789" s="18" t="s">
        <v>2689</v>
      </c>
      <c r="N789" s="18" t="s">
        <v>2655</v>
      </c>
      <c r="O789" s="4">
        <v>42867</v>
      </c>
    </row>
    <row r="790" spans="1:15">
      <c r="A790" s="7">
        <v>170210</v>
      </c>
      <c r="B790" s="7">
        <v>4.34</v>
      </c>
      <c r="C790" s="44" t="s">
        <v>2688</v>
      </c>
      <c r="D790" s="45">
        <v>0</v>
      </c>
      <c r="E790" s="46">
        <v>9.9205479452054792</v>
      </c>
      <c r="F790" s="47">
        <v>4.3324999999999996</v>
      </c>
      <c r="G790" s="47">
        <v>0.75000000000002842</v>
      </c>
      <c r="H790" s="47">
        <v>4.3849</v>
      </c>
      <c r="I790" s="47">
        <v>-5.2400000000000446</v>
      </c>
      <c r="J790" s="45" t="s">
        <v>18</v>
      </c>
      <c r="K790" s="45" t="s">
        <v>20</v>
      </c>
      <c r="L790" s="17">
        <v>4.04</v>
      </c>
      <c r="M790" s="18" t="s">
        <v>2689</v>
      </c>
      <c r="N790" s="18" t="s">
        <v>2655</v>
      </c>
      <c r="O790" s="4">
        <v>42867</v>
      </c>
    </row>
    <row r="791" spans="1:15">
      <c r="A791" s="7">
        <v>170210</v>
      </c>
      <c r="B791" s="7">
        <v>4.34</v>
      </c>
      <c r="C791" s="44" t="s">
        <v>2688</v>
      </c>
      <c r="D791" s="45">
        <v>0</v>
      </c>
      <c r="E791" s="46">
        <v>9.9205479452054792</v>
      </c>
      <c r="F791" s="47">
        <v>4.3324999999999996</v>
      </c>
      <c r="G791" s="47">
        <v>0.75000000000002842</v>
      </c>
      <c r="H791" s="47">
        <v>4.3849</v>
      </c>
      <c r="I791" s="47">
        <v>-5.2400000000000446</v>
      </c>
      <c r="J791" s="45" t="s">
        <v>18</v>
      </c>
      <c r="K791" s="45" t="s">
        <v>20</v>
      </c>
      <c r="L791" s="17">
        <v>4.04</v>
      </c>
      <c r="M791" s="18" t="s">
        <v>2689</v>
      </c>
      <c r="N791" s="18" t="s">
        <v>2655</v>
      </c>
      <c r="O791" s="4">
        <v>42867</v>
      </c>
    </row>
    <row r="792" spans="1:15">
      <c r="A792" s="7">
        <v>170210</v>
      </c>
      <c r="B792" s="7">
        <v>4.34</v>
      </c>
      <c r="C792" s="44" t="s">
        <v>2688</v>
      </c>
      <c r="D792" s="45">
        <v>0</v>
      </c>
      <c r="E792" s="46">
        <v>9.9205479452054792</v>
      </c>
      <c r="F792" s="47">
        <v>4.3324999999999996</v>
      </c>
      <c r="G792" s="47">
        <v>0.75000000000002842</v>
      </c>
      <c r="H792" s="47">
        <v>4.3849</v>
      </c>
      <c r="I792" s="47">
        <v>-5.2400000000000446</v>
      </c>
      <c r="J792" s="45" t="s">
        <v>18</v>
      </c>
      <c r="K792" s="45" t="s">
        <v>20</v>
      </c>
      <c r="L792" s="17">
        <v>4.04</v>
      </c>
      <c r="M792" s="18" t="s">
        <v>2689</v>
      </c>
      <c r="N792" s="18" t="s">
        <v>2655</v>
      </c>
      <c r="O792" s="4">
        <v>42867</v>
      </c>
    </row>
    <row r="793" spans="1:15">
      <c r="A793" s="7">
        <v>170210</v>
      </c>
      <c r="B793" s="7">
        <v>4.34</v>
      </c>
      <c r="C793" s="44" t="s">
        <v>2688</v>
      </c>
      <c r="D793" s="45">
        <v>0</v>
      </c>
      <c r="E793" s="46">
        <v>9.9205479452054792</v>
      </c>
      <c r="F793" s="47">
        <v>4.3324999999999996</v>
      </c>
      <c r="G793" s="47">
        <v>0.75000000000002842</v>
      </c>
      <c r="H793" s="47">
        <v>4.3849</v>
      </c>
      <c r="I793" s="47">
        <v>-5.2400000000000446</v>
      </c>
      <c r="J793" s="45" t="s">
        <v>18</v>
      </c>
      <c r="K793" s="45" t="s">
        <v>20</v>
      </c>
      <c r="L793" s="17">
        <v>4.04</v>
      </c>
      <c r="M793" s="18" t="s">
        <v>2689</v>
      </c>
      <c r="N793" s="18" t="s">
        <v>2655</v>
      </c>
      <c r="O793" s="4">
        <v>42867</v>
      </c>
    </row>
    <row r="794" spans="1:15">
      <c r="A794" s="7">
        <v>170210</v>
      </c>
      <c r="B794" s="7">
        <v>4.34</v>
      </c>
      <c r="C794" s="44" t="s">
        <v>2688</v>
      </c>
      <c r="D794" s="45">
        <v>0</v>
      </c>
      <c r="E794" s="46">
        <v>9.9205479452054792</v>
      </c>
      <c r="F794" s="47">
        <v>4.3324999999999996</v>
      </c>
      <c r="G794" s="47">
        <v>0.75000000000002842</v>
      </c>
      <c r="H794" s="47">
        <v>4.3849</v>
      </c>
      <c r="I794" s="47">
        <v>-5.2400000000000446</v>
      </c>
      <c r="J794" s="45" t="s">
        <v>18</v>
      </c>
      <c r="K794" s="45" t="s">
        <v>20</v>
      </c>
      <c r="L794" s="17">
        <v>4.04</v>
      </c>
      <c r="M794" s="18" t="s">
        <v>2689</v>
      </c>
      <c r="N794" s="18" t="s">
        <v>2655</v>
      </c>
      <c r="O794" s="4">
        <v>42867</v>
      </c>
    </row>
    <row r="795" spans="1:15">
      <c r="A795" s="7">
        <v>170210</v>
      </c>
      <c r="B795" s="7">
        <v>4.34</v>
      </c>
      <c r="C795" s="44" t="s">
        <v>2688</v>
      </c>
      <c r="D795" s="45">
        <v>0</v>
      </c>
      <c r="E795" s="46">
        <v>9.9205479452054792</v>
      </c>
      <c r="F795" s="47">
        <v>4.3324999999999996</v>
      </c>
      <c r="G795" s="47">
        <v>0.75000000000002842</v>
      </c>
      <c r="H795" s="47">
        <v>4.3849</v>
      </c>
      <c r="I795" s="47">
        <v>-5.2400000000000446</v>
      </c>
      <c r="J795" s="45" t="s">
        <v>18</v>
      </c>
      <c r="K795" s="45" t="s">
        <v>20</v>
      </c>
      <c r="L795" s="17">
        <v>4.04</v>
      </c>
      <c r="M795" s="18" t="s">
        <v>2689</v>
      </c>
      <c r="N795" s="18" t="s">
        <v>2655</v>
      </c>
      <c r="O795" s="4">
        <v>42867</v>
      </c>
    </row>
    <row r="796" spans="1:15">
      <c r="A796" s="7">
        <v>170210</v>
      </c>
      <c r="B796" s="7">
        <v>4.34</v>
      </c>
      <c r="C796" s="44" t="s">
        <v>2688</v>
      </c>
      <c r="D796" s="45">
        <v>0</v>
      </c>
      <c r="E796" s="46">
        <v>9.9205479452054792</v>
      </c>
      <c r="F796" s="47">
        <v>4.3324999999999996</v>
      </c>
      <c r="G796" s="47">
        <v>0.75000000000002842</v>
      </c>
      <c r="H796" s="47">
        <v>4.3849</v>
      </c>
      <c r="I796" s="47">
        <v>-5.2400000000000446</v>
      </c>
      <c r="J796" s="45" t="s">
        <v>18</v>
      </c>
      <c r="K796" s="45" t="s">
        <v>20</v>
      </c>
      <c r="L796" s="17">
        <v>4.04</v>
      </c>
      <c r="M796" s="18" t="s">
        <v>2689</v>
      </c>
      <c r="N796" s="18" t="s">
        <v>2655</v>
      </c>
      <c r="O796" s="4">
        <v>42867</v>
      </c>
    </row>
    <row r="797" spans="1:15">
      <c r="A797" s="7">
        <v>170210</v>
      </c>
      <c r="B797" s="7">
        <v>4.34</v>
      </c>
      <c r="C797" s="44" t="s">
        <v>2688</v>
      </c>
      <c r="D797" s="45">
        <v>0</v>
      </c>
      <c r="E797" s="46">
        <v>9.9205479452054792</v>
      </c>
      <c r="F797" s="47">
        <v>4.3324999999999996</v>
      </c>
      <c r="G797" s="47">
        <v>0.75000000000002842</v>
      </c>
      <c r="H797" s="47">
        <v>4.3849</v>
      </c>
      <c r="I797" s="47">
        <v>-5.2400000000000446</v>
      </c>
      <c r="J797" s="45" t="s">
        <v>18</v>
      </c>
      <c r="K797" s="45" t="s">
        <v>20</v>
      </c>
      <c r="L797" s="17">
        <v>4.04</v>
      </c>
      <c r="M797" s="18" t="s">
        <v>2689</v>
      </c>
      <c r="N797" s="18" t="s">
        <v>2655</v>
      </c>
      <c r="O797" s="4">
        <v>42867</v>
      </c>
    </row>
    <row r="798" spans="1:15">
      <c r="A798" s="7">
        <v>170210</v>
      </c>
      <c r="B798" s="7">
        <v>4.34</v>
      </c>
      <c r="C798" s="44" t="s">
        <v>2688</v>
      </c>
      <c r="D798" s="45">
        <v>0</v>
      </c>
      <c r="E798" s="46">
        <v>9.9205479452054792</v>
      </c>
      <c r="F798" s="47">
        <v>4.3324999999999996</v>
      </c>
      <c r="G798" s="47">
        <v>0.75000000000002842</v>
      </c>
      <c r="H798" s="47">
        <v>4.3849</v>
      </c>
      <c r="I798" s="47">
        <v>-5.2400000000000446</v>
      </c>
      <c r="J798" s="45" t="s">
        <v>18</v>
      </c>
      <c r="K798" s="45" t="s">
        <v>20</v>
      </c>
      <c r="L798" s="17">
        <v>4.04</v>
      </c>
      <c r="M798" s="18" t="s">
        <v>2689</v>
      </c>
      <c r="N798" s="18" t="s">
        <v>2655</v>
      </c>
      <c r="O798" s="4">
        <v>42867</v>
      </c>
    </row>
    <row r="799" spans="1:15">
      <c r="A799" s="7">
        <v>170210</v>
      </c>
      <c r="B799" s="7">
        <v>4.34</v>
      </c>
      <c r="C799" s="44" t="s">
        <v>2688</v>
      </c>
      <c r="D799" s="45">
        <v>0</v>
      </c>
      <c r="E799" s="46">
        <v>9.9205479452054792</v>
      </c>
      <c r="F799" s="47">
        <v>4.3324999999999996</v>
      </c>
      <c r="G799" s="47">
        <v>0.75000000000002842</v>
      </c>
      <c r="H799" s="47">
        <v>4.3849</v>
      </c>
      <c r="I799" s="47">
        <v>-5.2400000000000446</v>
      </c>
      <c r="J799" s="45" t="s">
        <v>18</v>
      </c>
      <c r="K799" s="45" t="s">
        <v>20</v>
      </c>
      <c r="L799" s="17">
        <v>4.04</v>
      </c>
      <c r="M799" s="18" t="s">
        <v>2689</v>
      </c>
      <c r="N799" s="18" t="s">
        <v>2655</v>
      </c>
      <c r="O799" s="4">
        <v>42867</v>
      </c>
    </row>
    <row r="800" spans="1:15">
      <c r="A800" s="7">
        <v>170210</v>
      </c>
      <c r="B800" s="7">
        <v>4.34</v>
      </c>
      <c r="C800" s="44" t="s">
        <v>2688</v>
      </c>
      <c r="D800" s="45">
        <v>0</v>
      </c>
      <c r="E800" s="46">
        <v>9.9205479452054792</v>
      </c>
      <c r="F800" s="47">
        <v>4.3324999999999996</v>
      </c>
      <c r="G800" s="47">
        <v>0.75000000000002842</v>
      </c>
      <c r="H800" s="47">
        <v>4.3849</v>
      </c>
      <c r="I800" s="47">
        <v>-5.2400000000000446</v>
      </c>
      <c r="J800" s="45" t="s">
        <v>18</v>
      </c>
      <c r="K800" s="45" t="s">
        <v>20</v>
      </c>
      <c r="L800" s="17">
        <v>4.04</v>
      </c>
      <c r="M800" s="18" t="s">
        <v>2689</v>
      </c>
      <c r="N800" s="18" t="s">
        <v>2655</v>
      </c>
      <c r="O800" s="4">
        <v>42867</v>
      </c>
    </row>
    <row r="801" spans="1:15">
      <c r="A801" s="7">
        <v>170210</v>
      </c>
      <c r="B801" s="7">
        <v>4.34</v>
      </c>
      <c r="C801" s="44" t="s">
        <v>2688</v>
      </c>
      <c r="D801" s="45">
        <v>0</v>
      </c>
      <c r="E801" s="46">
        <v>9.9205479452054792</v>
      </c>
      <c r="F801" s="47">
        <v>4.3324999999999996</v>
      </c>
      <c r="G801" s="47">
        <v>0.75000000000002842</v>
      </c>
      <c r="H801" s="47">
        <v>4.3849</v>
      </c>
      <c r="I801" s="47">
        <v>-5.2400000000000446</v>
      </c>
      <c r="J801" s="45" t="s">
        <v>18</v>
      </c>
      <c r="K801" s="45" t="s">
        <v>20</v>
      </c>
      <c r="L801" s="17">
        <v>4.04</v>
      </c>
      <c r="M801" s="18" t="s">
        <v>2689</v>
      </c>
      <c r="N801" s="18" t="s">
        <v>2655</v>
      </c>
      <c r="O801" s="4">
        <v>42867</v>
      </c>
    </row>
    <row r="802" spans="1:15">
      <c r="A802" s="7">
        <v>170210</v>
      </c>
      <c r="B802" s="7">
        <v>4.3375000000000004</v>
      </c>
      <c r="C802" s="44" t="s">
        <v>2688</v>
      </c>
      <c r="D802" s="45">
        <v>0</v>
      </c>
      <c r="E802" s="46">
        <v>9.9205479452054792</v>
      </c>
      <c r="F802" s="47">
        <v>4.3324999999999996</v>
      </c>
      <c r="G802" s="47">
        <v>0.50000000000007816</v>
      </c>
      <c r="H802" s="47">
        <v>4.3849</v>
      </c>
      <c r="I802" s="47">
        <v>-5.2400000000000446</v>
      </c>
      <c r="J802" s="45" t="s">
        <v>18</v>
      </c>
      <c r="K802" s="45" t="s">
        <v>20</v>
      </c>
      <c r="L802" s="17">
        <v>4.04</v>
      </c>
      <c r="M802" s="18" t="s">
        <v>2689</v>
      </c>
      <c r="N802" s="18" t="s">
        <v>2655</v>
      </c>
      <c r="O802" s="4">
        <v>42867</v>
      </c>
    </row>
    <row r="803" spans="1:15">
      <c r="A803" s="7">
        <v>170210</v>
      </c>
      <c r="B803" s="7">
        <v>4.335</v>
      </c>
      <c r="C803" s="44" t="s">
        <v>2688</v>
      </c>
      <c r="D803" s="45">
        <v>0</v>
      </c>
      <c r="E803" s="46">
        <v>9.9205479452054792</v>
      </c>
      <c r="F803" s="47">
        <v>4.3324999999999996</v>
      </c>
      <c r="G803" s="47">
        <v>0.25000000000003908</v>
      </c>
      <c r="H803" s="47">
        <v>4.3849</v>
      </c>
      <c r="I803" s="47">
        <v>-5.2400000000000446</v>
      </c>
      <c r="J803" s="45" t="s">
        <v>18</v>
      </c>
      <c r="K803" s="45" t="s">
        <v>20</v>
      </c>
      <c r="L803" s="17">
        <v>4.04</v>
      </c>
      <c r="M803" s="18" t="s">
        <v>2689</v>
      </c>
      <c r="N803" s="18" t="s">
        <v>2655</v>
      </c>
      <c r="O803" s="4">
        <v>42867</v>
      </c>
    </row>
    <row r="804" spans="1:15">
      <c r="A804" s="7">
        <v>170210</v>
      </c>
      <c r="B804" s="7">
        <v>4.335</v>
      </c>
      <c r="C804" s="44" t="s">
        <v>2688</v>
      </c>
      <c r="D804" s="45">
        <v>0</v>
      </c>
      <c r="E804" s="46">
        <v>9.9205479452054792</v>
      </c>
      <c r="F804" s="47">
        <v>4.3324999999999996</v>
      </c>
      <c r="G804" s="47">
        <v>0.25000000000003908</v>
      </c>
      <c r="H804" s="47">
        <v>4.3849</v>
      </c>
      <c r="I804" s="47">
        <v>-5.2400000000000446</v>
      </c>
      <c r="J804" s="45" t="s">
        <v>18</v>
      </c>
      <c r="K804" s="45" t="s">
        <v>20</v>
      </c>
      <c r="L804" s="17">
        <v>4.04</v>
      </c>
      <c r="M804" s="18" t="s">
        <v>2689</v>
      </c>
      <c r="N804" s="18" t="s">
        <v>2655</v>
      </c>
      <c r="O804" s="4">
        <v>42867</v>
      </c>
    </row>
    <row r="805" spans="1:15">
      <c r="A805" s="7">
        <v>170210</v>
      </c>
      <c r="B805" s="7">
        <v>4.335</v>
      </c>
      <c r="C805" s="44" t="s">
        <v>2688</v>
      </c>
      <c r="D805" s="45">
        <v>0</v>
      </c>
      <c r="E805" s="46">
        <v>9.9205479452054792</v>
      </c>
      <c r="F805" s="47">
        <v>4.3324999999999996</v>
      </c>
      <c r="G805" s="47">
        <v>0.25000000000003908</v>
      </c>
      <c r="H805" s="47">
        <v>4.3849</v>
      </c>
      <c r="I805" s="47">
        <v>-5.2400000000000446</v>
      </c>
      <c r="J805" s="45" t="s">
        <v>18</v>
      </c>
      <c r="K805" s="45" t="s">
        <v>20</v>
      </c>
      <c r="L805" s="17">
        <v>4.04</v>
      </c>
      <c r="M805" s="18" t="s">
        <v>2689</v>
      </c>
      <c r="N805" s="18" t="s">
        <v>2655</v>
      </c>
      <c r="O805" s="4">
        <v>42867</v>
      </c>
    </row>
    <row r="806" spans="1:15">
      <c r="A806" s="7">
        <v>170210</v>
      </c>
      <c r="B806" s="7">
        <v>4.335</v>
      </c>
      <c r="C806" s="44" t="s">
        <v>2688</v>
      </c>
      <c r="D806" s="45">
        <v>0</v>
      </c>
      <c r="E806" s="46">
        <v>9.9205479452054792</v>
      </c>
      <c r="F806" s="47">
        <v>4.3324999999999996</v>
      </c>
      <c r="G806" s="47">
        <v>0.25000000000003908</v>
      </c>
      <c r="H806" s="47">
        <v>4.3849</v>
      </c>
      <c r="I806" s="47">
        <v>-5.2400000000000446</v>
      </c>
      <c r="J806" s="45" t="s">
        <v>18</v>
      </c>
      <c r="K806" s="45" t="s">
        <v>20</v>
      </c>
      <c r="L806" s="17">
        <v>4.04</v>
      </c>
      <c r="M806" s="18" t="s">
        <v>2689</v>
      </c>
      <c r="N806" s="18" t="s">
        <v>2655</v>
      </c>
      <c r="O806" s="4">
        <v>42867</v>
      </c>
    </row>
    <row r="807" spans="1:15">
      <c r="A807" s="7">
        <v>170210</v>
      </c>
      <c r="B807" s="7">
        <v>4.335</v>
      </c>
      <c r="C807" s="44" t="s">
        <v>2688</v>
      </c>
      <c r="D807" s="45">
        <v>0</v>
      </c>
      <c r="E807" s="46">
        <v>9.9205479452054792</v>
      </c>
      <c r="F807" s="47">
        <v>4.3324999999999996</v>
      </c>
      <c r="G807" s="47">
        <v>0.25000000000003908</v>
      </c>
      <c r="H807" s="47">
        <v>4.3849</v>
      </c>
      <c r="I807" s="47">
        <v>-5.2400000000000446</v>
      </c>
      <c r="J807" s="45" t="s">
        <v>18</v>
      </c>
      <c r="K807" s="45" t="s">
        <v>20</v>
      </c>
      <c r="L807" s="17">
        <v>4.04</v>
      </c>
      <c r="M807" s="18" t="s">
        <v>2689</v>
      </c>
      <c r="N807" s="18" t="s">
        <v>2655</v>
      </c>
      <c r="O807" s="4">
        <v>42867</v>
      </c>
    </row>
    <row r="808" spans="1:15">
      <c r="A808" s="7">
        <v>170210</v>
      </c>
      <c r="B808" s="7">
        <v>4.335</v>
      </c>
      <c r="C808" s="44" t="s">
        <v>2688</v>
      </c>
      <c r="D808" s="45">
        <v>0</v>
      </c>
      <c r="E808" s="46">
        <v>9.9205479452054792</v>
      </c>
      <c r="F808" s="47">
        <v>4.3324999999999996</v>
      </c>
      <c r="G808" s="47">
        <v>0.25000000000003908</v>
      </c>
      <c r="H808" s="47">
        <v>4.3849</v>
      </c>
      <c r="I808" s="47">
        <v>-5.2400000000000446</v>
      </c>
      <c r="J808" s="45" t="s">
        <v>18</v>
      </c>
      <c r="K808" s="45" t="s">
        <v>20</v>
      </c>
      <c r="L808" s="17">
        <v>4.04</v>
      </c>
      <c r="M808" s="18" t="s">
        <v>2689</v>
      </c>
      <c r="N808" s="18" t="s">
        <v>2655</v>
      </c>
      <c r="O808" s="4">
        <v>42867</v>
      </c>
    </row>
    <row r="809" spans="1:15">
      <c r="A809" s="7">
        <v>170210</v>
      </c>
      <c r="B809" s="7">
        <v>4.335</v>
      </c>
      <c r="C809" s="44" t="s">
        <v>2688</v>
      </c>
      <c r="D809" s="45">
        <v>0</v>
      </c>
      <c r="E809" s="46">
        <v>9.9205479452054792</v>
      </c>
      <c r="F809" s="47">
        <v>4.3324999999999996</v>
      </c>
      <c r="G809" s="47">
        <v>0.25000000000003908</v>
      </c>
      <c r="H809" s="47">
        <v>4.3849</v>
      </c>
      <c r="I809" s="47">
        <v>-5.2400000000000446</v>
      </c>
      <c r="J809" s="45" t="s">
        <v>18</v>
      </c>
      <c r="K809" s="45" t="s">
        <v>20</v>
      </c>
      <c r="L809" s="17">
        <v>4.04</v>
      </c>
      <c r="M809" s="18" t="s">
        <v>2689</v>
      </c>
      <c r="N809" s="18" t="s">
        <v>2655</v>
      </c>
      <c r="O809" s="4">
        <v>42867</v>
      </c>
    </row>
    <row r="810" spans="1:15">
      <c r="A810" s="7">
        <v>170210</v>
      </c>
      <c r="B810" s="7">
        <v>4.335</v>
      </c>
      <c r="C810" s="44" t="s">
        <v>2688</v>
      </c>
      <c r="D810" s="45">
        <v>0</v>
      </c>
      <c r="E810" s="46">
        <v>9.9205479452054792</v>
      </c>
      <c r="F810" s="47">
        <v>4.3324999999999996</v>
      </c>
      <c r="G810" s="47">
        <v>0.25000000000003908</v>
      </c>
      <c r="H810" s="47">
        <v>4.3849</v>
      </c>
      <c r="I810" s="47">
        <v>-5.2400000000000446</v>
      </c>
      <c r="J810" s="45" t="s">
        <v>18</v>
      </c>
      <c r="K810" s="45" t="s">
        <v>20</v>
      </c>
      <c r="L810" s="17">
        <v>4.04</v>
      </c>
      <c r="M810" s="18" t="s">
        <v>2689</v>
      </c>
      <c r="N810" s="18" t="s">
        <v>2655</v>
      </c>
      <c r="O810" s="4">
        <v>42867</v>
      </c>
    </row>
    <row r="811" spans="1:15">
      <c r="A811" s="7">
        <v>170210</v>
      </c>
      <c r="B811" s="7">
        <v>4.335</v>
      </c>
      <c r="C811" s="44" t="s">
        <v>2688</v>
      </c>
      <c r="D811" s="45">
        <v>0</v>
      </c>
      <c r="E811" s="46">
        <v>9.9205479452054792</v>
      </c>
      <c r="F811" s="47">
        <v>4.3324999999999996</v>
      </c>
      <c r="G811" s="47">
        <v>0.25000000000003908</v>
      </c>
      <c r="H811" s="47">
        <v>4.3849</v>
      </c>
      <c r="I811" s="47">
        <v>-5.2400000000000446</v>
      </c>
      <c r="J811" s="45" t="s">
        <v>18</v>
      </c>
      <c r="K811" s="45" t="s">
        <v>20</v>
      </c>
      <c r="L811" s="17">
        <v>4.04</v>
      </c>
      <c r="M811" s="18" t="s">
        <v>2689</v>
      </c>
      <c r="N811" s="18" t="s">
        <v>2655</v>
      </c>
      <c r="O811" s="4">
        <v>42867</v>
      </c>
    </row>
    <row r="812" spans="1:15">
      <c r="A812" s="7">
        <v>170210</v>
      </c>
      <c r="B812" s="7">
        <v>4.335</v>
      </c>
      <c r="C812" s="44" t="s">
        <v>2688</v>
      </c>
      <c r="D812" s="45">
        <v>0</v>
      </c>
      <c r="E812" s="46">
        <v>9.9205479452054792</v>
      </c>
      <c r="F812" s="47">
        <v>4.3324999999999996</v>
      </c>
      <c r="G812" s="47">
        <v>0.25000000000003908</v>
      </c>
      <c r="H812" s="47">
        <v>4.3849</v>
      </c>
      <c r="I812" s="47">
        <v>-5.2400000000000446</v>
      </c>
      <c r="J812" s="45" t="s">
        <v>18</v>
      </c>
      <c r="K812" s="45" t="s">
        <v>20</v>
      </c>
      <c r="L812" s="17">
        <v>4.04</v>
      </c>
      <c r="M812" s="18" t="s">
        <v>2689</v>
      </c>
      <c r="N812" s="18" t="s">
        <v>2655</v>
      </c>
      <c r="O812" s="4">
        <v>42867</v>
      </c>
    </row>
    <row r="813" spans="1:15">
      <c r="A813" s="7">
        <v>170210</v>
      </c>
      <c r="B813" s="7">
        <v>4.335</v>
      </c>
      <c r="C813" s="44" t="s">
        <v>2688</v>
      </c>
      <c r="D813" s="45">
        <v>0</v>
      </c>
      <c r="E813" s="46">
        <v>9.9205479452054792</v>
      </c>
      <c r="F813" s="47">
        <v>4.3324999999999996</v>
      </c>
      <c r="G813" s="47">
        <v>0.25000000000003908</v>
      </c>
      <c r="H813" s="47">
        <v>4.3849</v>
      </c>
      <c r="I813" s="47">
        <v>-5.2400000000000446</v>
      </c>
      <c r="J813" s="45" t="s">
        <v>18</v>
      </c>
      <c r="K813" s="45" t="s">
        <v>20</v>
      </c>
      <c r="L813" s="17">
        <v>4.04</v>
      </c>
      <c r="M813" s="18" t="s">
        <v>2689</v>
      </c>
      <c r="N813" s="18" t="s">
        <v>2655</v>
      </c>
      <c r="O813" s="4">
        <v>42867</v>
      </c>
    </row>
    <row r="814" spans="1:15">
      <c r="A814" s="7">
        <v>170210</v>
      </c>
      <c r="B814" s="7">
        <v>4.335</v>
      </c>
      <c r="C814" s="44" t="s">
        <v>2688</v>
      </c>
      <c r="D814" s="45">
        <v>0</v>
      </c>
      <c r="E814" s="46">
        <v>9.9205479452054792</v>
      </c>
      <c r="F814" s="47">
        <v>4.3324999999999996</v>
      </c>
      <c r="G814" s="47">
        <v>0.25000000000003908</v>
      </c>
      <c r="H814" s="47">
        <v>4.3849</v>
      </c>
      <c r="I814" s="47">
        <v>-5.2400000000000446</v>
      </c>
      <c r="J814" s="45" t="s">
        <v>18</v>
      </c>
      <c r="K814" s="45" t="s">
        <v>20</v>
      </c>
      <c r="L814" s="17">
        <v>4.04</v>
      </c>
      <c r="M814" s="18" t="s">
        <v>2689</v>
      </c>
      <c r="N814" s="18" t="s">
        <v>2655</v>
      </c>
      <c r="O814" s="4">
        <v>42867</v>
      </c>
    </row>
    <row r="815" spans="1:15">
      <c r="A815" s="7">
        <v>170210</v>
      </c>
      <c r="B815" s="7">
        <v>4.335</v>
      </c>
      <c r="C815" s="44" t="s">
        <v>2688</v>
      </c>
      <c r="D815" s="45">
        <v>0</v>
      </c>
      <c r="E815" s="46">
        <v>9.9205479452054792</v>
      </c>
      <c r="F815" s="47">
        <v>4.3324999999999996</v>
      </c>
      <c r="G815" s="47">
        <v>0.25000000000003908</v>
      </c>
      <c r="H815" s="47">
        <v>4.3849</v>
      </c>
      <c r="I815" s="47">
        <v>-5.2400000000000446</v>
      </c>
      <c r="J815" s="45" t="s">
        <v>18</v>
      </c>
      <c r="K815" s="45" t="s">
        <v>20</v>
      </c>
      <c r="L815" s="17">
        <v>4.04</v>
      </c>
      <c r="M815" s="18" t="s">
        <v>2689</v>
      </c>
      <c r="N815" s="18" t="s">
        <v>2655</v>
      </c>
      <c r="O815" s="4">
        <v>42867</v>
      </c>
    </row>
    <row r="816" spans="1:15">
      <c r="A816" s="7">
        <v>170210</v>
      </c>
      <c r="B816" s="7">
        <v>4.335</v>
      </c>
      <c r="C816" s="44" t="s">
        <v>2688</v>
      </c>
      <c r="D816" s="45">
        <v>0</v>
      </c>
      <c r="E816" s="46">
        <v>9.9205479452054792</v>
      </c>
      <c r="F816" s="47">
        <v>4.3324999999999996</v>
      </c>
      <c r="G816" s="47">
        <v>0.25000000000003908</v>
      </c>
      <c r="H816" s="47">
        <v>4.3849</v>
      </c>
      <c r="I816" s="47">
        <v>-5.2400000000000446</v>
      </c>
      <c r="J816" s="45" t="s">
        <v>18</v>
      </c>
      <c r="K816" s="45" t="s">
        <v>20</v>
      </c>
      <c r="L816" s="17">
        <v>4.04</v>
      </c>
      <c r="M816" s="18" t="s">
        <v>2689</v>
      </c>
      <c r="N816" s="18" t="s">
        <v>2655</v>
      </c>
      <c r="O816" s="4">
        <v>42867</v>
      </c>
    </row>
    <row r="817" spans="1:15">
      <c r="A817" s="7">
        <v>170210</v>
      </c>
      <c r="B817" s="7">
        <v>4.335</v>
      </c>
      <c r="C817" s="44" t="s">
        <v>2688</v>
      </c>
      <c r="D817" s="45">
        <v>0</v>
      </c>
      <c r="E817" s="46">
        <v>9.9205479452054792</v>
      </c>
      <c r="F817" s="47">
        <v>4.3324999999999996</v>
      </c>
      <c r="G817" s="47">
        <v>0.25000000000003908</v>
      </c>
      <c r="H817" s="47">
        <v>4.3849</v>
      </c>
      <c r="I817" s="47">
        <v>-5.2400000000000446</v>
      </c>
      <c r="J817" s="45" t="s">
        <v>18</v>
      </c>
      <c r="K817" s="45" t="s">
        <v>20</v>
      </c>
      <c r="L817" s="17">
        <v>4.04</v>
      </c>
      <c r="M817" s="18" t="s">
        <v>2689</v>
      </c>
      <c r="N817" s="18" t="s">
        <v>2655</v>
      </c>
      <c r="O817" s="4">
        <v>42867</v>
      </c>
    </row>
    <row r="818" spans="1:15">
      <c r="A818" s="7">
        <v>170210</v>
      </c>
      <c r="B818" s="7">
        <v>4.335</v>
      </c>
      <c r="C818" s="44" t="s">
        <v>2688</v>
      </c>
      <c r="D818" s="45">
        <v>0</v>
      </c>
      <c r="E818" s="46">
        <v>9.9205479452054792</v>
      </c>
      <c r="F818" s="47">
        <v>4.3324999999999996</v>
      </c>
      <c r="G818" s="47">
        <v>0.25000000000003908</v>
      </c>
      <c r="H818" s="47">
        <v>4.3849</v>
      </c>
      <c r="I818" s="47">
        <v>-5.2400000000000446</v>
      </c>
      <c r="J818" s="45" t="s">
        <v>18</v>
      </c>
      <c r="K818" s="45" t="s">
        <v>20</v>
      </c>
      <c r="L818" s="17">
        <v>4.04</v>
      </c>
      <c r="M818" s="18" t="s">
        <v>2689</v>
      </c>
      <c r="N818" s="18" t="s">
        <v>2655</v>
      </c>
      <c r="O818" s="4">
        <v>42867</v>
      </c>
    </row>
    <row r="819" spans="1:15">
      <c r="A819" s="7">
        <v>170210</v>
      </c>
      <c r="B819" s="7">
        <v>4.335</v>
      </c>
      <c r="C819" s="44" t="s">
        <v>2688</v>
      </c>
      <c r="D819" s="45">
        <v>0</v>
      </c>
      <c r="E819" s="46">
        <v>9.9205479452054792</v>
      </c>
      <c r="F819" s="47">
        <v>4.3324999999999996</v>
      </c>
      <c r="G819" s="47">
        <v>0.25000000000003908</v>
      </c>
      <c r="H819" s="47">
        <v>4.3849</v>
      </c>
      <c r="I819" s="47">
        <v>-5.2400000000000446</v>
      </c>
      <c r="J819" s="45" t="s">
        <v>18</v>
      </c>
      <c r="K819" s="45" t="s">
        <v>20</v>
      </c>
      <c r="L819" s="17">
        <v>4.04</v>
      </c>
      <c r="M819" s="18" t="s">
        <v>2689</v>
      </c>
      <c r="N819" s="18" t="s">
        <v>2655</v>
      </c>
      <c r="O819" s="4">
        <v>42867</v>
      </c>
    </row>
    <row r="820" spans="1:15">
      <c r="A820" s="7">
        <v>170210</v>
      </c>
      <c r="B820" s="7">
        <v>4.335</v>
      </c>
      <c r="C820" s="44" t="s">
        <v>2688</v>
      </c>
      <c r="D820" s="45">
        <v>0</v>
      </c>
      <c r="E820" s="46">
        <v>9.9205479452054792</v>
      </c>
      <c r="F820" s="47">
        <v>4.3324999999999996</v>
      </c>
      <c r="G820" s="47">
        <v>0.25000000000003908</v>
      </c>
      <c r="H820" s="47">
        <v>4.3849</v>
      </c>
      <c r="I820" s="47">
        <v>-5.2400000000000446</v>
      </c>
      <c r="J820" s="45" t="s">
        <v>18</v>
      </c>
      <c r="K820" s="45" t="s">
        <v>20</v>
      </c>
      <c r="L820" s="17">
        <v>4.04</v>
      </c>
      <c r="M820" s="18" t="s">
        <v>2689</v>
      </c>
      <c r="N820" s="18" t="s">
        <v>2655</v>
      </c>
      <c r="O820" s="4">
        <v>42867</v>
      </c>
    </row>
    <row r="821" spans="1:15">
      <c r="A821" s="7">
        <v>170210</v>
      </c>
      <c r="B821" s="7">
        <v>4.335</v>
      </c>
      <c r="C821" s="44" t="s">
        <v>2688</v>
      </c>
      <c r="D821" s="45">
        <v>0</v>
      </c>
      <c r="E821" s="46">
        <v>9.9205479452054792</v>
      </c>
      <c r="F821" s="47">
        <v>4.3324999999999996</v>
      </c>
      <c r="G821" s="47">
        <v>0.25000000000003908</v>
      </c>
      <c r="H821" s="47">
        <v>4.3849</v>
      </c>
      <c r="I821" s="47">
        <v>-5.2400000000000446</v>
      </c>
      <c r="J821" s="45" t="s">
        <v>18</v>
      </c>
      <c r="K821" s="45" t="s">
        <v>20</v>
      </c>
      <c r="L821" s="17">
        <v>4.04</v>
      </c>
      <c r="M821" s="18" t="s">
        <v>2689</v>
      </c>
      <c r="N821" s="18" t="s">
        <v>2655</v>
      </c>
      <c r="O821" s="4">
        <v>42867</v>
      </c>
    </row>
    <row r="822" spans="1:15">
      <c r="A822" s="7">
        <v>170210</v>
      </c>
      <c r="B822" s="7">
        <v>4.335</v>
      </c>
      <c r="C822" s="44" t="s">
        <v>2688</v>
      </c>
      <c r="D822" s="45">
        <v>0</v>
      </c>
      <c r="E822" s="46">
        <v>9.9205479452054792</v>
      </c>
      <c r="F822" s="47">
        <v>4.3324999999999996</v>
      </c>
      <c r="G822" s="47">
        <v>0.25000000000003908</v>
      </c>
      <c r="H822" s="47">
        <v>4.3849</v>
      </c>
      <c r="I822" s="47">
        <v>-5.2400000000000446</v>
      </c>
      <c r="J822" s="45" t="s">
        <v>18</v>
      </c>
      <c r="K822" s="45" t="s">
        <v>20</v>
      </c>
      <c r="L822" s="17">
        <v>4.04</v>
      </c>
      <c r="M822" s="18" t="s">
        <v>2689</v>
      </c>
      <c r="N822" s="18" t="s">
        <v>2655</v>
      </c>
      <c r="O822" s="4">
        <v>42867</v>
      </c>
    </row>
    <row r="823" spans="1:15">
      <c r="A823" s="7">
        <v>170210</v>
      </c>
      <c r="B823" s="7">
        <v>4.335</v>
      </c>
      <c r="C823" s="44" t="s">
        <v>2688</v>
      </c>
      <c r="D823" s="45">
        <v>0</v>
      </c>
      <c r="E823" s="46">
        <v>9.9205479452054792</v>
      </c>
      <c r="F823" s="47">
        <v>4.3324999999999996</v>
      </c>
      <c r="G823" s="47">
        <v>0.25000000000003908</v>
      </c>
      <c r="H823" s="47">
        <v>4.3849</v>
      </c>
      <c r="I823" s="47">
        <v>-5.2400000000000446</v>
      </c>
      <c r="J823" s="45" t="s">
        <v>18</v>
      </c>
      <c r="K823" s="45" t="s">
        <v>20</v>
      </c>
      <c r="L823" s="17">
        <v>4.04</v>
      </c>
      <c r="M823" s="18" t="s">
        <v>2689</v>
      </c>
      <c r="N823" s="18" t="s">
        <v>2655</v>
      </c>
      <c r="O823" s="4">
        <v>42867</v>
      </c>
    </row>
    <row r="824" spans="1:15">
      <c r="A824" s="7">
        <v>170210</v>
      </c>
      <c r="B824" s="7">
        <v>4.335</v>
      </c>
      <c r="C824" s="44" t="s">
        <v>2688</v>
      </c>
      <c r="D824" s="45">
        <v>0</v>
      </c>
      <c r="E824" s="46">
        <v>9.9205479452054792</v>
      </c>
      <c r="F824" s="47">
        <v>4.3324999999999996</v>
      </c>
      <c r="G824" s="47">
        <v>0.25000000000003908</v>
      </c>
      <c r="H824" s="47">
        <v>4.3849</v>
      </c>
      <c r="I824" s="47">
        <v>-5.2400000000000446</v>
      </c>
      <c r="J824" s="45" t="s">
        <v>18</v>
      </c>
      <c r="K824" s="45" t="s">
        <v>20</v>
      </c>
      <c r="L824" s="17">
        <v>4.04</v>
      </c>
      <c r="M824" s="18" t="s">
        <v>2689</v>
      </c>
      <c r="N824" s="18" t="s">
        <v>2655</v>
      </c>
      <c r="O824" s="4">
        <v>42867</v>
      </c>
    </row>
    <row r="825" spans="1:15">
      <c r="A825" s="7">
        <v>170210</v>
      </c>
      <c r="B825" s="7">
        <v>4.3339999999999996</v>
      </c>
      <c r="C825" s="44" t="s">
        <v>2688</v>
      </c>
      <c r="D825" s="45">
        <v>0</v>
      </c>
      <c r="E825" s="46">
        <v>9.9205479452054792</v>
      </c>
      <c r="F825" s="47">
        <v>4.3324999999999996</v>
      </c>
      <c r="G825" s="47">
        <v>0.15000000000000568</v>
      </c>
      <c r="H825" s="47">
        <v>4.3849</v>
      </c>
      <c r="I825" s="47">
        <v>-5.2400000000000446</v>
      </c>
      <c r="J825" s="45" t="s">
        <v>18</v>
      </c>
      <c r="K825" s="45" t="s">
        <v>20</v>
      </c>
      <c r="L825" s="17">
        <v>4.04</v>
      </c>
      <c r="M825" s="18" t="s">
        <v>2689</v>
      </c>
      <c r="N825" s="18" t="s">
        <v>2655</v>
      </c>
      <c r="O825" s="4">
        <v>42867</v>
      </c>
    </row>
    <row r="826" spans="1:15">
      <c r="A826" s="7">
        <v>170210</v>
      </c>
      <c r="B826" s="7">
        <v>4.3324999999999996</v>
      </c>
      <c r="C826" s="44" t="s">
        <v>2688</v>
      </c>
      <c r="D826" s="45">
        <v>0</v>
      </c>
      <c r="E826" s="46">
        <v>9.9205479452054792</v>
      </c>
      <c r="F826" s="47">
        <v>4.3324999999999996</v>
      </c>
      <c r="G826" s="47">
        <v>0</v>
      </c>
      <c r="H826" s="47">
        <v>4.3849</v>
      </c>
      <c r="I826" s="47">
        <v>-5.2400000000000446</v>
      </c>
      <c r="J826" s="45" t="s">
        <v>18</v>
      </c>
      <c r="K826" s="45" t="s">
        <v>20</v>
      </c>
      <c r="L826" s="17">
        <v>4.04</v>
      </c>
      <c r="M826" s="18" t="s">
        <v>2689</v>
      </c>
      <c r="N826" s="18" t="s">
        <v>2655</v>
      </c>
      <c r="O826" s="4">
        <v>42867</v>
      </c>
    </row>
    <row r="827" spans="1:15">
      <c r="A827" s="7">
        <v>170210</v>
      </c>
      <c r="B827" s="7">
        <v>4.33</v>
      </c>
      <c r="C827" s="44" t="s">
        <v>2688</v>
      </c>
      <c r="D827" s="45">
        <v>0</v>
      </c>
      <c r="E827" s="46">
        <v>9.9205479452054792</v>
      </c>
      <c r="F827" s="47">
        <v>4.3324999999999996</v>
      </c>
      <c r="G827" s="47">
        <v>-0.24999999999995026</v>
      </c>
      <c r="H827" s="47">
        <v>4.3849</v>
      </c>
      <c r="I827" s="47">
        <v>-5.2400000000000446</v>
      </c>
      <c r="J827" s="45" t="s">
        <v>18</v>
      </c>
      <c r="K827" s="45" t="s">
        <v>20</v>
      </c>
      <c r="L827" s="17">
        <v>4.04</v>
      </c>
      <c r="M827" s="18" t="s">
        <v>2689</v>
      </c>
      <c r="N827" s="18" t="s">
        <v>2655</v>
      </c>
      <c r="O827" s="4">
        <v>42867</v>
      </c>
    </row>
    <row r="828" spans="1:15">
      <c r="A828" s="7">
        <v>170210</v>
      </c>
      <c r="B828" s="7">
        <v>4.33</v>
      </c>
      <c r="C828" s="44" t="s">
        <v>2688</v>
      </c>
      <c r="D828" s="45">
        <v>0</v>
      </c>
      <c r="E828" s="46">
        <v>9.9205479452054792</v>
      </c>
      <c r="F828" s="47">
        <v>4.3324999999999996</v>
      </c>
      <c r="G828" s="47">
        <v>-0.24999999999995026</v>
      </c>
      <c r="H828" s="47">
        <v>4.3849</v>
      </c>
      <c r="I828" s="47">
        <v>-5.2400000000000446</v>
      </c>
      <c r="J828" s="45" t="s">
        <v>18</v>
      </c>
      <c r="K828" s="45" t="s">
        <v>20</v>
      </c>
      <c r="L828" s="17">
        <v>4.04</v>
      </c>
      <c r="M828" s="18" t="s">
        <v>2689</v>
      </c>
      <c r="N828" s="18" t="s">
        <v>2655</v>
      </c>
      <c r="O828" s="4">
        <v>42867</v>
      </c>
    </row>
    <row r="829" spans="1:15">
      <c r="A829" s="7">
        <v>170210</v>
      </c>
      <c r="B829" s="7">
        <v>4.33</v>
      </c>
      <c r="C829" s="44" t="s">
        <v>2688</v>
      </c>
      <c r="D829" s="45">
        <v>0</v>
      </c>
      <c r="E829" s="46">
        <v>9.9205479452054792</v>
      </c>
      <c r="F829" s="47">
        <v>4.3324999999999996</v>
      </c>
      <c r="G829" s="47">
        <v>-0.24999999999995026</v>
      </c>
      <c r="H829" s="47">
        <v>4.3849</v>
      </c>
      <c r="I829" s="47">
        <v>-5.2400000000000446</v>
      </c>
      <c r="J829" s="45" t="s">
        <v>18</v>
      </c>
      <c r="K829" s="45" t="s">
        <v>20</v>
      </c>
      <c r="L829" s="17">
        <v>4.04</v>
      </c>
      <c r="M829" s="18" t="s">
        <v>2689</v>
      </c>
      <c r="N829" s="18" t="s">
        <v>2655</v>
      </c>
      <c r="O829" s="4">
        <v>42867</v>
      </c>
    </row>
    <row r="830" spans="1:15">
      <c r="A830" s="7">
        <v>170210</v>
      </c>
      <c r="B830" s="7">
        <v>4.33</v>
      </c>
      <c r="C830" s="44" t="s">
        <v>2688</v>
      </c>
      <c r="D830" s="45">
        <v>0</v>
      </c>
      <c r="E830" s="46">
        <v>9.9205479452054792</v>
      </c>
      <c r="F830" s="47">
        <v>4.3324999999999996</v>
      </c>
      <c r="G830" s="47">
        <v>-0.24999999999995026</v>
      </c>
      <c r="H830" s="47">
        <v>4.3849</v>
      </c>
      <c r="I830" s="47">
        <v>-5.2400000000000446</v>
      </c>
      <c r="J830" s="45" t="s">
        <v>18</v>
      </c>
      <c r="K830" s="45" t="s">
        <v>20</v>
      </c>
      <c r="L830" s="17">
        <v>4.04</v>
      </c>
      <c r="M830" s="18" t="s">
        <v>2689</v>
      </c>
      <c r="N830" s="18" t="s">
        <v>2655</v>
      </c>
      <c r="O830" s="4">
        <v>42867</v>
      </c>
    </row>
    <row r="831" spans="1:15">
      <c r="A831" s="7">
        <v>170210</v>
      </c>
      <c r="B831" s="7">
        <v>4.33</v>
      </c>
      <c r="C831" s="44" t="s">
        <v>2688</v>
      </c>
      <c r="D831" s="45">
        <v>0</v>
      </c>
      <c r="E831" s="46">
        <v>9.9205479452054792</v>
      </c>
      <c r="F831" s="47">
        <v>4.3324999999999996</v>
      </c>
      <c r="G831" s="47">
        <v>-0.24999999999995026</v>
      </c>
      <c r="H831" s="47">
        <v>4.3849</v>
      </c>
      <c r="I831" s="47">
        <v>-5.2400000000000446</v>
      </c>
      <c r="J831" s="45" t="s">
        <v>18</v>
      </c>
      <c r="K831" s="45" t="s">
        <v>20</v>
      </c>
      <c r="L831" s="17">
        <v>4.04</v>
      </c>
      <c r="M831" s="18" t="s">
        <v>2689</v>
      </c>
      <c r="N831" s="18" t="s">
        <v>2655</v>
      </c>
      <c r="O831" s="4">
        <v>42867</v>
      </c>
    </row>
    <row r="832" spans="1:15">
      <c r="A832" s="7">
        <v>170210</v>
      </c>
      <c r="B832" s="7">
        <v>4.33</v>
      </c>
      <c r="C832" s="44" t="s">
        <v>2688</v>
      </c>
      <c r="D832" s="45">
        <v>0</v>
      </c>
      <c r="E832" s="46">
        <v>9.9205479452054792</v>
      </c>
      <c r="F832" s="47">
        <v>4.3324999999999996</v>
      </c>
      <c r="G832" s="47">
        <v>-0.24999999999995026</v>
      </c>
      <c r="H832" s="47">
        <v>4.3849</v>
      </c>
      <c r="I832" s="47">
        <v>-5.2400000000000446</v>
      </c>
      <c r="J832" s="45" t="s">
        <v>18</v>
      </c>
      <c r="K832" s="45" t="s">
        <v>20</v>
      </c>
      <c r="L832" s="17">
        <v>4.04</v>
      </c>
      <c r="M832" s="18" t="s">
        <v>2689</v>
      </c>
      <c r="N832" s="18" t="s">
        <v>2655</v>
      </c>
      <c r="O832" s="4">
        <v>42867</v>
      </c>
    </row>
    <row r="833" spans="1:15">
      <c r="A833" s="7">
        <v>170210</v>
      </c>
      <c r="B833" s="7">
        <v>4.33</v>
      </c>
      <c r="C833" s="44" t="s">
        <v>2688</v>
      </c>
      <c r="D833" s="45">
        <v>0</v>
      </c>
      <c r="E833" s="46">
        <v>9.9205479452054792</v>
      </c>
      <c r="F833" s="47">
        <v>4.3324999999999996</v>
      </c>
      <c r="G833" s="47">
        <v>-0.24999999999995026</v>
      </c>
      <c r="H833" s="47">
        <v>4.3849</v>
      </c>
      <c r="I833" s="47">
        <v>-5.2400000000000446</v>
      </c>
      <c r="J833" s="45" t="s">
        <v>18</v>
      </c>
      <c r="K833" s="45" t="s">
        <v>20</v>
      </c>
      <c r="L833" s="17">
        <v>4.04</v>
      </c>
      <c r="M833" s="18" t="s">
        <v>2689</v>
      </c>
      <c r="N833" s="18" t="s">
        <v>2655</v>
      </c>
      <c r="O833" s="4">
        <v>42867</v>
      </c>
    </row>
    <row r="834" spans="1:15">
      <c r="A834" s="7">
        <v>170210</v>
      </c>
      <c r="B834" s="7">
        <v>4.33</v>
      </c>
      <c r="C834" s="44" t="s">
        <v>2688</v>
      </c>
      <c r="D834" s="45">
        <v>0</v>
      </c>
      <c r="E834" s="46">
        <v>9.9205479452054792</v>
      </c>
      <c r="F834" s="47">
        <v>4.3324999999999996</v>
      </c>
      <c r="G834" s="47">
        <v>-0.24999999999995026</v>
      </c>
      <c r="H834" s="47">
        <v>4.3849</v>
      </c>
      <c r="I834" s="47">
        <v>-5.2400000000000446</v>
      </c>
      <c r="J834" s="45" t="s">
        <v>18</v>
      </c>
      <c r="K834" s="45" t="s">
        <v>20</v>
      </c>
      <c r="L834" s="17">
        <v>4.04</v>
      </c>
      <c r="M834" s="18" t="s">
        <v>2689</v>
      </c>
      <c r="N834" s="18" t="s">
        <v>2655</v>
      </c>
      <c r="O834" s="4">
        <v>42867</v>
      </c>
    </row>
    <row r="835" spans="1:15">
      <c r="A835" s="7">
        <v>170210</v>
      </c>
      <c r="B835" s="7">
        <v>4.33</v>
      </c>
      <c r="C835" s="44" t="s">
        <v>2688</v>
      </c>
      <c r="D835" s="45">
        <v>0</v>
      </c>
      <c r="E835" s="46">
        <v>9.9205479452054792</v>
      </c>
      <c r="F835" s="47">
        <v>4.3324999999999996</v>
      </c>
      <c r="G835" s="47">
        <v>-0.24999999999995026</v>
      </c>
      <c r="H835" s="47">
        <v>4.3849</v>
      </c>
      <c r="I835" s="47">
        <v>-5.2400000000000446</v>
      </c>
      <c r="J835" s="45" t="s">
        <v>18</v>
      </c>
      <c r="K835" s="45" t="s">
        <v>20</v>
      </c>
      <c r="L835" s="17">
        <v>4.04</v>
      </c>
      <c r="M835" s="18" t="s">
        <v>2689</v>
      </c>
      <c r="N835" s="18" t="s">
        <v>2655</v>
      </c>
      <c r="O835" s="4">
        <v>42867</v>
      </c>
    </row>
    <row r="836" spans="1:15">
      <c r="A836" s="7">
        <v>170210</v>
      </c>
      <c r="B836" s="7">
        <v>4.33</v>
      </c>
      <c r="C836" s="44" t="s">
        <v>2688</v>
      </c>
      <c r="D836" s="45">
        <v>0</v>
      </c>
      <c r="E836" s="46">
        <v>9.9205479452054792</v>
      </c>
      <c r="F836" s="47">
        <v>4.3324999999999996</v>
      </c>
      <c r="G836" s="47">
        <v>-0.24999999999995026</v>
      </c>
      <c r="H836" s="47">
        <v>4.3849</v>
      </c>
      <c r="I836" s="47">
        <v>-5.2400000000000446</v>
      </c>
      <c r="J836" s="45" t="s">
        <v>18</v>
      </c>
      <c r="K836" s="45" t="s">
        <v>20</v>
      </c>
      <c r="L836" s="17">
        <v>4.04</v>
      </c>
      <c r="M836" s="18" t="s">
        <v>2689</v>
      </c>
      <c r="N836" s="18" t="s">
        <v>2655</v>
      </c>
      <c r="O836" s="4">
        <v>42867</v>
      </c>
    </row>
    <row r="837" spans="1:15">
      <c r="A837" s="7">
        <v>170210</v>
      </c>
      <c r="B837" s="7">
        <v>4.33</v>
      </c>
      <c r="C837" s="44" t="s">
        <v>2688</v>
      </c>
      <c r="D837" s="45">
        <v>0</v>
      </c>
      <c r="E837" s="46">
        <v>9.9205479452054792</v>
      </c>
      <c r="F837" s="47">
        <v>4.3324999999999996</v>
      </c>
      <c r="G837" s="47">
        <v>-0.24999999999995026</v>
      </c>
      <c r="H837" s="47">
        <v>4.3849</v>
      </c>
      <c r="I837" s="47">
        <v>-5.2400000000000446</v>
      </c>
      <c r="J837" s="45" t="s">
        <v>18</v>
      </c>
      <c r="K837" s="45" t="s">
        <v>20</v>
      </c>
      <c r="L837" s="17">
        <v>4.04</v>
      </c>
      <c r="M837" s="18" t="s">
        <v>2689</v>
      </c>
      <c r="N837" s="18" t="s">
        <v>2655</v>
      </c>
      <c r="O837" s="4">
        <v>42867</v>
      </c>
    </row>
    <row r="838" spans="1:15">
      <c r="A838" s="7">
        <v>170210</v>
      </c>
      <c r="B838" s="7">
        <v>4.33</v>
      </c>
      <c r="C838" s="44" t="s">
        <v>2688</v>
      </c>
      <c r="D838" s="45">
        <v>0</v>
      </c>
      <c r="E838" s="46">
        <v>9.9205479452054792</v>
      </c>
      <c r="F838" s="47">
        <v>4.3324999999999996</v>
      </c>
      <c r="G838" s="47">
        <v>-0.24999999999995026</v>
      </c>
      <c r="H838" s="47">
        <v>4.3849</v>
      </c>
      <c r="I838" s="47">
        <v>-5.2400000000000446</v>
      </c>
      <c r="J838" s="45" t="s">
        <v>18</v>
      </c>
      <c r="K838" s="45" t="s">
        <v>20</v>
      </c>
      <c r="L838" s="17">
        <v>4.04</v>
      </c>
      <c r="M838" s="18" t="s">
        <v>2689</v>
      </c>
      <c r="N838" s="18" t="s">
        <v>2655</v>
      </c>
      <c r="O838" s="4">
        <v>42867</v>
      </c>
    </row>
    <row r="839" spans="1:15">
      <c r="A839" s="7">
        <v>170210</v>
      </c>
      <c r="B839" s="7">
        <v>4.33</v>
      </c>
      <c r="C839" s="44" t="s">
        <v>2688</v>
      </c>
      <c r="D839" s="45">
        <v>0</v>
      </c>
      <c r="E839" s="46">
        <v>9.9205479452054792</v>
      </c>
      <c r="F839" s="47">
        <v>4.3324999999999996</v>
      </c>
      <c r="G839" s="47">
        <v>-0.24999999999995026</v>
      </c>
      <c r="H839" s="47">
        <v>4.3849</v>
      </c>
      <c r="I839" s="47">
        <v>-5.2400000000000446</v>
      </c>
      <c r="J839" s="45" t="s">
        <v>18</v>
      </c>
      <c r="K839" s="45" t="s">
        <v>20</v>
      </c>
      <c r="L839" s="17">
        <v>4.04</v>
      </c>
      <c r="M839" s="18" t="s">
        <v>2689</v>
      </c>
      <c r="N839" s="18" t="s">
        <v>2655</v>
      </c>
      <c r="O839" s="4">
        <v>42867</v>
      </c>
    </row>
    <row r="840" spans="1:15">
      <c r="A840" s="7">
        <v>170210</v>
      </c>
      <c r="B840" s="7">
        <v>4.33</v>
      </c>
      <c r="C840" s="44" t="s">
        <v>2688</v>
      </c>
      <c r="D840" s="45">
        <v>0</v>
      </c>
      <c r="E840" s="46">
        <v>9.9205479452054792</v>
      </c>
      <c r="F840" s="47">
        <v>4.3324999999999996</v>
      </c>
      <c r="G840" s="47">
        <v>-0.24999999999995026</v>
      </c>
      <c r="H840" s="47">
        <v>4.3849</v>
      </c>
      <c r="I840" s="47">
        <v>-5.2400000000000446</v>
      </c>
      <c r="J840" s="45" t="s">
        <v>18</v>
      </c>
      <c r="K840" s="45" t="s">
        <v>20</v>
      </c>
      <c r="L840" s="17">
        <v>4.04</v>
      </c>
      <c r="M840" s="18" t="s">
        <v>2689</v>
      </c>
      <c r="N840" s="18" t="s">
        <v>2655</v>
      </c>
      <c r="O840" s="4">
        <v>42867</v>
      </c>
    </row>
    <row r="841" spans="1:15">
      <c r="A841" s="7">
        <v>170210</v>
      </c>
      <c r="B841" s="7">
        <v>4.33</v>
      </c>
      <c r="C841" s="44" t="s">
        <v>2688</v>
      </c>
      <c r="D841" s="45">
        <v>0</v>
      </c>
      <c r="E841" s="46">
        <v>9.9205479452054792</v>
      </c>
      <c r="F841" s="47">
        <v>4.3324999999999996</v>
      </c>
      <c r="G841" s="47">
        <v>-0.24999999999995026</v>
      </c>
      <c r="H841" s="47">
        <v>4.3849</v>
      </c>
      <c r="I841" s="47">
        <v>-5.2400000000000446</v>
      </c>
      <c r="J841" s="45" t="s">
        <v>18</v>
      </c>
      <c r="K841" s="45" t="s">
        <v>20</v>
      </c>
      <c r="L841" s="17">
        <v>4.04</v>
      </c>
      <c r="M841" s="18" t="s">
        <v>2689</v>
      </c>
      <c r="N841" s="18" t="s">
        <v>2655</v>
      </c>
      <c r="O841" s="4">
        <v>42867</v>
      </c>
    </row>
    <row r="842" spans="1:15">
      <c r="A842" s="7">
        <v>170210</v>
      </c>
      <c r="B842" s="7">
        <v>4.33</v>
      </c>
      <c r="C842" s="44" t="s">
        <v>2688</v>
      </c>
      <c r="D842" s="45">
        <v>0</v>
      </c>
      <c r="E842" s="46">
        <v>9.9205479452054792</v>
      </c>
      <c r="F842" s="47">
        <v>4.3324999999999996</v>
      </c>
      <c r="G842" s="47">
        <v>-0.24999999999995026</v>
      </c>
      <c r="H842" s="47">
        <v>4.3849</v>
      </c>
      <c r="I842" s="47">
        <v>-5.2400000000000446</v>
      </c>
      <c r="J842" s="45" t="s">
        <v>18</v>
      </c>
      <c r="K842" s="45" t="s">
        <v>20</v>
      </c>
      <c r="L842" s="17">
        <v>4.04</v>
      </c>
      <c r="M842" s="18" t="s">
        <v>2689</v>
      </c>
      <c r="N842" s="18" t="s">
        <v>2655</v>
      </c>
      <c r="O842" s="4">
        <v>42867</v>
      </c>
    </row>
    <row r="843" spans="1:15">
      <c r="A843" s="7">
        <v>170210</v>
      </c>
      <c r="B843" s="7">
        <v>4.33</v>
      </c>
      <c r="C843" s="44" t="s">
        <v>2688</v>
      </c>
      <c r="D843" s="45">
        <v>0</v>
      </c>
      <c r="E843" s="46">
        <v>9.9205479452054792</v>
      </c>
      <c r="F843" s="47">
        <v>4.3324999999999996</v>
      </c>
      <c r="G843" s="47">
        <v>-0.24999999999995026</v>
      </c>
      <c r="H843" s="47">
        <v>4.3849</v>
      </c>
      <c r="I843" s="47">
        <v>-5.2400000000000446</v>
      </c>
      <c r="J843" s="45" t="s">
        <v>18</v>
      </c>
      <c r="K843" s="45" t="s">
        <v>20</v>
      </c>
      <c r="L843" s="17">
        <v>4.04</v>
      </c>
      <c r="M843" s="18" t="s">
        <v>2689</v>
      </c>
      <c r="N843" s="18" t="s">
        <v>2655</v>
      </c>
      <c r="O843" s="4">
        <v>42867</v>
      </c>
    </row>
    <row r="844" spans="1:15">
      <c r="A844" s="7">
        <v>170210</v>
      </c>
      <c r="B844" s="7">
        <v>4.33</v>
      </c>
      <c r="C844" s="44" t="s">
        <v>2688</v>
      </c>
      <c r="D844" s="45">
        <v>0</v>
      </c>
      <c r="E844" s="46">
        <v>9.9205479452054792</v>
      </c>
      <c r="F844" s="47">
        <v>4.3324999999999996</v>
      </c>
      <c r="G844" s="47">
        <v>-0.24999999999995026</v>
      </c>
      <c r="H844" s="47">
        <v>4.3849</v>
      </c>
      <c r="I844" s="47">
        <v>-5.2400000000000446</v>
      </c>
      <c r="J844" s="45" t="s">
        <v>18</v>
      </c>
      <c r="K844" s="45" t="s">
        <v>20</v>
      </c>
      <c r="L844" s="17">
        <v>4.04</v>
      </c>
      <c r="M844" s="18" t="s">
        <v>2689</v>
      </c>
      <c r="N844" s="18" t="s">
        <v>2655</v>
      </c>
      <c r="O844" s="4">
        <v>42867</v>
      </c>
    </row>
    <row r="845" spans="1:15">
      <c r="A845" s="7">
        <v>170210</v>
      </c>
      <c r="B845" s="7">
        <v>4.33</v>
      </c>
      <c r="C845" s="44" t="s">
        <v>2688</v>
      </c>
      <c r="D845" s="45">
        <v>0</v>
      </c>
      <c r="E845" s="46">
        <v>9.9205479452054792</v>
      </c>
      <c r="F845" s="47">
        <v>4.3324999999999996</v>
      </c>
      <c r="G845" s="47">
        <v>-0.24999999999995026</v>
      </c>
      <c r="H845" s="47">
        <v>4.3849</v>
      </c>
      <c r="I845" s="47">
        <v>-5.2400000000000446</v>
      </c>
      <c r="J845" s="45" t="s">
        <v>18</v>
      </c>
      <c r="K845" s="45" t="s">
        <v>20</v>
      </c>
      <c r="L845" s="17">
        <v>4.04</v>
      </c>
      <c r="M845" s="18" t="s">
        <v>2689</v>
      </c>
      <c r="N845" s="18" t="s">
        <v>2655</v>
      </c>
      <c r="O845" s="4">
        <v>42867</v>
      </c>
    </row>
    <row r="846" spans="1:15">
      <c r="A846" s="7">
        <v>170210</v>
      </c>
      <c r="B846" s="7">
        <v>4.33</v>
      </c>
      <c r="C846" s="44" t="s">
        <v>2688</v>
      </c>
      <c r="D846" s="45">
        <v>0</v>
      </c>
      <c r="E846" s="46">
        <v>9.9205479452054792</v>
      </c>
      <c r="F846" s="47">
        <v>4.3324999999999996</v>
      </c>
      <c r="G846" s="47">
        <v>-0.24999999999995026</v>
      </c>
      <c r="H846" s="47">
        <v>4.3849</v>
      </c>
      <c r="I846" s="47">
        <v>-5.2400000000000446</v>
      </c>
      <c r="J846" s="45" t="s">
        <v>18</v>
      </c>
      <c r="K846" s="45" t="s">
        <v>20</v>
      </c>
      <c r="L846" s="17">
        <v>4.04</v>
      </c>
      <c r="M846" s="18" t="s">
        <v>2689</v>
      </c>
      <c r="N846" s="18" t="s">
        <v>2655</v>
      </c>
      <c r="O846" s="4">
        <v>42867</v>
      </c>
    </row>
    <row r="847" spans="1:15">
      <c r="A847" s="7">
        <v>170210</v>
      </c>
      <c r="B847" s="7">
        <v>4.33</v>
      </c>
      <c r="C847" s="44" t="s">
        <v>2688</v>
      </c>
      <c r="D847" s="45">
        <v>0</v>
      </c>
      <c r="E847" s="46">
        <v>9.9205479452054792</v>
      </c>
      <c r="F847" s="47">
        <v>4.3324999999999996</v>
      </c>
      <c r="G847" s="47">
        <v>-0.24999999999995026</v>
      </c>
      <c r="H847" s="47">
        <v>4.3849</v>
      </c>
      <c r="I847" s="47">
        <v>-5.2400000000000446</v>
      </c>
      <c r="J847" s="45" t="s">
        <v>18</v>
      </c>
      <c r="K847" s="45" t="s">
        <v>20</v>
      </c>
      <c r="L847" s="17">
        <v>4.04</v>
      </c>
      <c r="M847" s="18" t="s">
        <v>2689</v>
      </c>
      <c r="N847" s="18" t="s">
        <v>2655</v>
      </c>
      <c r="O847" s="4">
        <v>42867</v>
      </c>
    </row>
    <row r="848" spans="1:15">
      <c r="A848" s="7">
        <v>170210</v>
      </c>
      <c r="B848" s="7">
        <v>4.33</v>
      </c>
      <c r="C848" s="44" t="s">
        <v>2688</v>
      </c>
      <c r="D848" s="45">
        <v>0</v>
      </c>
      <c r="E848" s="46">
        <v>9.9205479452054792</v>
      </c>
      <c r="F848" s="47">
        <v>4.3324999999999996</v>
      </c>
      <c r="G848" s="47">
        <v>-0.24999999999995026</v>
      </c>
      <c r="H848" s="47">
        <v>4.3849</v>
      </c>
      <c r="I848" s="47">
        <v>-5.2400000000000446</v>
      </c>
      <c r="J848" s="45" t="s">
        <v>18</v>
      </c>
      <c r="K848" s="45" t="s">
        <v>20</v>
      </c>
      <c r="L848" s="17">
        <v>4.04</v>
      </c>
      <c r="M848" s="18" t="s">
        <v>2689</v>
      </c>
      <c r="N848" s="18" t="s">
        <v>2655</v>
      </c>
      <c r="O848" s="4">
        <v>42867</v>
      </c>
    </row>
    <row r="849" spans="1:15">
      <c r="A849" s="7">
        <v>170210</v>
      </c>
      <c r="B849" s="7">
        <v>4.33</v>
      </c>
      <c r="C849" s="44" t="s">
        <v>2688</v>
      </c>
      <c r="D849" s="45">
        <v>0</v>
      </c>
      <c r="E849" s="46">
        <v>9.9205479452054792</v>
      </c>
      <c r="F849" s="47">
        <v>4.3324999999999996</v>
      </c>
      <c r="G849" s="47">
        <v>-0.24999999999995026</v>
      </c>
      <c r="H849" s="47">
        <v>4.3849</v>
      </c>
      <c r="I849" s="47">
        <v>-5.2400000000000446</v>
      </c>
      <c r="J849" s="45" t="s">
        <v>18</v>
      </c>
      <c r="K849" s="45" t="s">
        <v>20</v>
      </c>
      <c r="L849" s="17">
        <v>4.04</v>
      </c>
      <c r="M849" s="18" t="s">
        <v>2689</v>
      </c>
      <c r="N849" s="18" t="s">
        <v>2655</v>
      </c>
      <c r="O849" s="4">
        <v>42867</v>
      </c>
    </row>
    <row r="850" spans="1:15">
      <c r="A850" s="7">
        <v>170210</v>
      </c>
      <c r="B850" s="7">
        <v>4.33</v>
      </c>
      <c r="C850" s="44" t="s">
        <v>2688</v>
      </c>
      <c r="D850" s="45">
        <v>0</v>
      </c>
      <c r="E850" s="46">
        <v>9.9205479452054792</v>
      </c>
      <c r="F850" s="47">
        <v>4.3324999999999996</v>
      </c>
      <c r="G850" s="47">
        <v>-0.24999999999995026</v>
      </c>
      <c r="H850" s="47">
        <v>4.3849</v>
      </c>
      <c r="I850" s="47">
        <v>-5.2400000000000446</v>
      </c>
      <c r="J850" s="45" t="s">
        <v>18</v>
      </c>
      <c r="K850" s="45" t="s">
        <v>20</v>
      </c>
      <c r="L850" s="17">
        <v>4.04</v>
      </c>
      <c r="M850" s="18" t="s">
        <v>2689</v>
      </c>
      <c r="N850" s="18" t="s">
        <v>2655</v>
      </c>
      <c r="O850" s="4">
        <v>42867</v>
      </c>
    </row>
    <row r="851" spans="1:15">
      <c r="A851" s="7">
        <v>170210</v>
      </c>
      <c r="B851" s="7">
        <v>4.33</v>
      </c>
      <c r="C851" s="44" t="s">
        <v>2688</v>
      </c>
      <c r="D851" s="45">
        <v>0</v>
      </c>
      <c r="E851" s="46">
        <v>9.9205479452054792</v>
      </c>
      <c r="F851" s="47">
        <v>4.3324999999999996</v>
      </c>
      <c r="G851" s="47">
        <v>-0.24999999999995026</v>
      </c>
      <c r="H851" s="47">
        <v>4.3849</v>
      </c>
      <c r="I851" s="47">
        <v>-5.2400000000000446</v>
      </c>
      <c r="J851" s="45" t="s">
        <v>18</v>
      </c>
      <c r="K851" s="45" t="s">
        <v>20</v>
      </c>
      <c r="L851" s="17">
        <v>4.04</v>
      </c>
      <c r="M851" s="18" t="s">
        <v>2689</v>
      </c>
      <c r="N851" s="18" t="s">
        <v>2655</v>
      </c>
      <c r="O851" s="4">
        <v>42867</v>
      </c>
    </row>
    <row r="852" spans="1:15">
      <c r="A852" s="7">
        <v>170210</v>
      </c>
      <c r="B852" s="7">
        <v>4.33</v>
      </c>
      <c r="C852" s="44" t="s">
        <v>2688</v>
      </c>
      <c r="D852" s="45">
        <v>0</v>
      </c>
      <c r="E852" s="46">
        <v>9.9205479452054792</v>
      </c>
      <c r="F852" s="47">
        <v>4.3324999999999996</v>
      </c>
      <c r="G852" s="47">
        <v>-0.24999999999995026</v>
      </c>
      <c r="H852" s="47">
        <v>4.3849</v>
      </c>
      <c r="I852" s="47">
        <v>-5.2400000000000446</v>
      </c>
      <c r="J852" s="45" t="s">
        <v>18</v>
      </c>
      <c r="K852" s="45" t="s">
        <v>20</v>
      </c>
      <c r="L852" s="17">
        <v>4.04</v>
      </c>
      <c r="M852" s="18" t="s">
        <v>2689</v>
      </c>
      <c r="N852" s="18" t="s">
        <v>2655</v>
      </c>
      <c r="O852" s="4">
        <v>42867</v>
      </c>
    </row>
    <row r="853" spans="1:15">
      <c r="A853" s="7">
        <v>170210</v>
      </c>
      <c r="B853" s="7">
        <v>4.33</v>
      </c>
      <c r="C853" s="44" t="s">
        <v>2688</v>
      </c>
      <c r="D853" s="45">
        <v>0</v>
      </c>
      <c r="E853" s="46">
        <v>9.9205479452054792</v>
      </c>
      <c r="F853" s="47">
        <v>4.3324999999999996</v>
      </c>
      <c r="G853" s="47">
        <v>-0.24999999999995026</v>
      </c>
      <c r="H853" s="47">
        <v>4.3849</v>
      </c>
      <c r="I853" s="47">
        <v>-5.2400000000000446</v>
      </c>
      <c r="J853" s="45" t="s">
        <v>18</v>
      </c>
      <c r="K853" s="45" t="s">
        <v>20</v>
      </c>
      <c r="L853" s="17">
        <v>4.04</v>
      </c>
      <c r="M853" s="18" t="s">
        <v>2689</v>
      </c>
      <c r="N853" s="18" t="s">
        <v>2655</v>
      </c>
      <c r="O853" s="4">
        <v>42867</v>
      </c>
    </row>
    <row r="854" spans="1:15">
      <c r="A854" s="7">
        <v>170210</v>
      </c>
      <c r="B854" s="7">
        <v>4.33</v>
      </c>
      <c r="C854" s="44" t="s">
        <v>2688</v>
      </c>
      <c r="D854" s="45">
        <v>0</v>
      </c>
      <c r="E854" s="46">
        <v>9.9205479452054792</v>
      </c>
      <c r="F854" s="47">
        <v>4.3324999999999996</v>
      </c>
      <c r="G854" s="47">
        <v>-0.24999999999995026</v>
      </c>
      <c r="H854" s="47">
        <v>4.3849</v>
      </c>
      <c r="I854" s="47">
        <v>-5.2400000000000446</v>
      </c>
      <c r="J854" s="45" t="s">
        <v>18</v>
      </c>
      <c r="K854" s="45" t="s">
        <v>20</v>
      </c>
      <c r="L854" s="17">
        <v>4.04</v>
      </c>
      <c r="M854" s="18" t="s">
        <v>2689</v>
      </c>
      <c r="N854" s="18" t="s">
        <v>2655</v>
      </c>
      <c r="O854" s="4">
        <v>42867</v>
      </c>
    </row>
    <row r="855" spans="1:15">
      <c r="A855" s="7">
        <v>170210</v>
      </c>
      <c r="B855" s="7">
        <v>4.33</v>
      </c>
      <c r="C855" s="44" t="s">
        <v>2688</v>
      </c>
      <c r="D855" s="45">
        <v>0</v>
      </c>
      <c r="E855" s="46">
        <v>9.9205479452054792</v>
      </c>
      <c r="F855" s="47">
        <v>4.3324999999999996</v>
      </c>
      <c r="G855" s="47">
        <v>-0.24999999999995026</v>
      </c>
      <c r="H855" s="47">
        <v>4.3849</v>
      </c>
      <c r="I855" s="47">
        <v>-5.2400000000000446</v>
      </c>
      <c r="J855" s="45" t="s">
        <v>18</v>
      </c>
      <c r="K855" s="45" t="s">
        <v>20</v>
      </c>
      <c r="L855" s="17">
        <v>4.04</v>
      </c>
      <c r="M855" s="18" t="s">
        <v>2689</v>
      </c>
      <c r="N855" s="18" t="s">
        <v>2655</v>
      </c>
      <c r="O855" s="4">
        <v>42867</v>
      </c>
    </row>
    <row r="856" spans="1:15">
      <c r="A856" s="7">
        <v>170210</v>
      </c>
      <c r="B856" s="7">
        <v>4.33</v>
      </c>
      <c r="C856" s="44" t="s">
        <v>2688</v>
      </c>
      <c r="D856" s="45">
        <v>0</v>
      </c>
      <c r="E856" s="46">
        <v>9.9205479452054792</v>
      </c>
      <c r="F856" s="47">
        <v>4.3324999999999996</v>
      </c>
      <c r="G856" s="47">
        <v>-0.24999999999995026</v>
      </c>
      <c r="H856" s="47">
        <v>4.3849</v>
      </c>
      <c r="I856" s="47">
        <v>-5.2400000000000446</v>
      </c>
      <c r="J856" s="45" t="s">
        <v>18</v>
      </c>
      <c r="K856" s="45" t="s">
        <v>20</v>
      </c>
      <c r="L856" s="17">
        <v>4.04</v>
      </c>
      <c r="M856" s="18" t="s">
        <v>2689</v>
      </c>
      <c r="N856" s="18" t="s">
        <v>2655</v>
      </c>
      <c r="O856" s="4">
        <v>42867</v>
      </c>
    </row>
    <row r="857" spans="1:15">
      <c r="A857" s="7">
        <v>170210</v>
      </c>
      <c r="B857" s="7">
        <v>4.33</v>
      </c>
      <c r="C857" s="44" t="s">
        <v>2688</v>
      </c>
      <c r="D857" s="45">
        <v>0</v>
      </c>
      <c r="E857" s="46">
        <v>9.9205479452054792</v>
      </c>
      <c r="F857" s="47">
        <v>4.3324999999999996</v>
      </c>
      <c r="G857" s="47">
        <v>-0.24999999999995026</v>
      </c>
      <c r="H857" s="47">
        <v>4.3849</v>
      </c>
      <c r="I857" s="47">
        <v>-5.2400000000000446</v>
      </c>
      <c r="J857" s="45" t="s">
        <v>18</v>
      </c>
      <c r="K857" s="45" t="s">
        <v>20</v>
      </c>
      <c r="L857" s="17">
        <v>4.04</v>
      </c>
      <c r="M857" s="18" t="s">
        <v>2689</v>
      </c>
      <c r="N857" s="18" t="s">
        <v>2655</v>
      </c>
      <c r="O857" s="4">
        <v>42867</v>
      </c>
    </row>
    <row r="858" spans="1:15">
      <c r="A858" s="7">
        <v>170210</v>
      </c>
      <c r="B858" s="7">
        <v>4.33</v>
      </c>
      <c r="C858" s="44" t="s">
        <v>2688</v>
      </c>
      <c r="D858" s="45">
        <v>0</v>
      </c>
      <c r="E858" s="46">
        <v>9.9205479452054792</v>
      </c>
      <c r="F858" s="47">
        <v>4.3324999999999996</v>
      </c>
      <c r="G858" s="47">
        <v>-0.24999999999995026</v>
      </c>
      <c r="H858" s="47">
        <v>4.3849</v>
      </c>
      <c r="I858" s="47">
        <v>-5.2400000000000446</v>
      </c>
      <c r="J858" s="45" t="s">
        <v>18</v>
      </c>
      <c r="K858" s="45" t="s">
        <v>20</v>
      </c>
      <c r="L858" s="17">
        <v>4.04</v>
      </c>
      <c r="M858" s="18" t="s">
        <v>2689</v>
      </c>
      <c r="N858" s="18" t="s">
        <v>2655</v>
      </c>
      <c r="O858" s="4">
        <v>42867</v>
      </c>
    </row>
    <row r="859" spans="1:15">
      <c r="A859" s="7">
        <v>170210</v>
      </c>
      <c r="B859" s="7">
        <v>4.33</v>
      </c>
      <c r="C859" s="44" t="s">
        <v>2688</v>
      </c>
      <c r="D859" s="45">
        <v>0</v>
      </c>
      <c r="E859" s="46">
        <v>9.9205479452054792</v>
      </c>
      <c r="F859" s="47">
        <v>4.3324999999999996</v>
      </c>
      <c r="G859" s="47">
        <v>-0.24999999999995026</v>
      </c>
      <c r="H859" s="47">
        <v>4.3849</v>
      </c>
      <c r="I859" s="47">
        <v>-5.2400000000000446</v>
      </c>
      <c r="J859" s="45" t="s">
        <v>18</v>
      </c>
      <c r="K859" s="45" t="s">
        <v>20</v>
      </c>
      <c r="L859" s="17">
        <v>4.04</v>
      </c>
      <c r="M859" s="18" t="s">
        <v>2689</v>
      </c>
      <c r="N859" s="18" t="s">
        <v>2655</v>
      </c>
      <c r="O859" s="4">
        <v>42867</v>
      </c>
    </row>
    <row r="860" spans="1:15">
      <c r="A860" s="7">
        <v>170210</v>
      </c>
      <c r="B860" s="7">
        <v>4.33</v>
      </c>
      <c r="C860" s="44" t="s">
        <v>2688</v>
      </c>
      <c r="D860" s="45">
        <v>0</v>
      </c>
      <c r="E860" s="46">
        <v>9.9205479452054792</v>
      </c>
      <c r="F860" s="47">
        <v>4.3324999999999996</v>
      </c>
      <c r="G860" s="47">
        <v>-0.24999999999995026</v>
      </c>
      <c r="H860" s="47">
        <v>4.3849</v>
      </c>
      <c r="I860" s="47">
        <v>-5.2400000000000446</v>
      </c>
      <c r="J860" s="45" t="s">
        <v>18</v>
      </c>
      <c r="K860" s="45" t="s">
        <v>20</v>
      </c>
      <c r="L860" s="17">
        <v>4.04</v>
      </c>
      <c r="M860" s="18" t="s">
        <v>2689</v>
      </c>
      <c r="N860" s="18" t="s">
        <v>2655</v>
      </c>
      <c r="O860" s="4">
        <v>42867</v>
      </c>
    </row>
    <row r="861" spans="1:15">
      <c r="A861" s="7">
        <v>170210</v>
      </c>
      <c r="B861" s="7">
        <v>4.33</v>
      </c>
      <c r="C861" s="44" t="s">
        <v>2688</v>
      </c>
      <c r="D861" s="45">
        <v>0</v>
      </c>
      <c r="E861" s="46">
        <v>9.9205479452054792</v>
      </c>
      <c r="F861" s="47">
        <v>4.3324999999999996</v>
      </c>
      <c r="G861" s="47">
        <v>-0.24999999999995026</v>
      </c>
      <c r="H861" s="47">
        <v>4.3849</v>
      </c>
      <c r="I861" s="47">
        <v>-5.2400000000000446</v>
      </c>
      <c r="J861" s="45" t="s">
        <v>18</v>
      </c>
      <c r="K861" s="45" t="s">
        <v>20</v>
      </c>
      <c r="L861" s="17">
        <v>4.04</v>
      </c>
      <c r="M861" s="18" t="s">
        <v>2689</v>
      </c>
      <c r="N861" s="18" t="s">
        <v>2655</v>
      </c>
      <c r="O861" s="4">
        <v>42867</v>
      </c>
    </row>
    <row r="862" spans="1:15">
      <c r="A862" s="7">
        <v>170210</v>
      </c>
      <c r="B862" s="7">
        <v>4.33</v>
      </c>
      <c r="C862" s="44" t="s">
        <v>2688</v>
      </c>
      <c r="D862" s="45">
        <v>0</v>
      </c>
      <c r="E862" s="46">
        <v>9.9205479452054792</v>
      </c>
      <c r="F862" s="47">
        <v>4.3324999999999996</v>
      </c>
      <c r="G862" s="47">
        <v>-0.24999999999995026</v>
      </c>
      <c r="H862" s="47">
        <v>4.3849</v>
      </c>
      <c r="I862" s="47">
        <v>-5.2400000000000446</v>
      </c>
      <c r="J862" s="45" t="s">
        <v>18</v>
      </c>
      <c r="K862" s="45" t="s">
        <v>20</v>
      </c>
      <c r="L862" s="17">
        <v>4.04</v>
      </c>
      <c r="M862" s="18" t="s">
        <v>2689</v>
      </c>
      <c r="N862" s="18" t="s">
        <v>2655</v>
      </c>
      <c r="O862" s="4">
        <v>42867</v>
      </c>
    </row>
    <row r="863" spans="1:15">
      <c r="A863" s="7">
        <v>170210</v>
      </c>
      <c r="B863" s="7">
        <v>4.33</v>
      </c>
      <c r="C863" s="44" t="s">
        <v>2688</v>
      </c>
      <c r="D863" s="45">
        <v>0</v>
      </c>
      <c r="E863" s="46">
        <v>9.9205479452054792</v>
      </c>
      <c r="F863" s="47">
        <v>4.3324999999999996</v>
      </c>
      <c r="G863" s="47">
        <v>-0.24999999999995026</v>
      </c>
      <c r="H863" s="47">
        <v>4.3849</v>
      </c>
      <c r="I863" s="47">
        <v>-5.2400000000000446</v>
      </c>
      <c r="J863" s="45" t="s">
        <v>18</v>
      </c>
      <c r="K863" s="45" t="s">
        <v>20</v>
      </c>
      <c r="L863" s="17">
        <v>4.04</v>
      </c>
      <c r="M863" s="18" t="s">
        <v>2689</v>
      </c>
      <c r="N863" s="18" t="s">
        <v>2655</v>
      </c>
      <c r="O863" s="4">
        <v>42867</v>
      </c>
    </row>
    <row r="864" spans="1:15">
      <c r="A864" s="7">
        <v>170210</v>
      </c>
      <c r="B864" s="7">
        <v>4.33</v>
      </c>
      <c r="C864" s="44" t="s">
        <v>2688</v>
      </c>
      <c r="D864" s="45">
        <v>0</v>
      </c>
      <c r="E864" s="46">
        <v>9.9205479452054792</v>
      </c>
      <c r="F864" s="47">
        <v>4.3324999999999996</v>
      </c>
      <c r="G864" s="47">
        <v>-0.24999999999995026</v>
      </c>
      <c r="H864" s="47">
        <v>4.3849</v>
      </c>
      <c r="I864" s="47">
        <v>-5.2400000000000446</v>
      </c>
      <c r="J864" s="45" t="s">
        <v>18</v>
      </c>
      <c r="K864" s="45" t="s">
        <v>20</v>
      </c>
      <c r="L864" s="17">
        <v>4.04</v>
      </c>
      <c r="M864" s="18" t="s">
        <v>2689</v>
      </c>
      <c r="N864" s="18" t="s">
        <v>2655</v>
      </c>
      <c r="O864" s="4">
        <v>42867</v>
      </c>
    </row>
    <row r="865" spans="1:15">
      <c r="A865" s="7">
        <v>170210</v>
      </c>
      <c r="B865" s="7">
        <v>4.33</v>
      </c>
      <c r="C865" s="44" t="s">
        <v>2688</v>
      </c>
      <c r="D865" s="45">
        <v>0</v>
      </c>
      <c r="E865" s="46">
        <v>9.9205479452054792</v>
      </c>
      <c r="F865" s="47">
        <v>4.3324999999999996</v>
      </c>
      <c r="G865" s="47">
        <v>-0.24999999999995026</v>
      </c>
      <c r="H865" s="47">
        <v>4.3849</v>
      </c>
      <c r="I865" s="47">
        <v>-5.2400000000000446</v>
      </c>
      <c r="J865" s="45" t="s">
        <v>18</v>
      </c>
      <c r="K865" s="45" t="s">
        <v>20</v>
      </c>
      <c r="L865" s="17">
        <v>4.04</v>
      </c>
      <c r="M865" s="18" t="s">
        <v>2689</v>
      </c>
      <c r="N865" s="18" t="s">
        <v>2655</v>
      </c>
      <c r="O865" s="4">
        <v>42867</v>
      </c>
    </row>
    <row r="866" spans="1:15">
      <c r="A866" s="7">
        <v>170210</v>
      </c>
      <c r="B866" s="7">
        <v>4.33</v>
      </c>
      <c r="C866" s="44" t="s">
        <v>2688</v>
      </c>
      <c r="D866" s="45">
        <v>0</v>
      </c>
      <c r="E866" s="46">
        <v>9.9205479452054792</v>
      </c>
      <c r="F866" s="47">
        <v>4.3324999999999996</v>
      </c>
      <c r="G866" s="47">
        <v>-0.24999999999995026</v>
      </c>
      <c r="H866" s="47">
        <v>4.3849</v>
      </c>
      <c r="I866" s="47">
        <v>-5.2400000000000446</v>
      </c>
      <c r="J866" s="45" t="s">
        <v>18</v>
      </c>
      <c r="K866" s="45" t="s">
        <v>20</v>
      </c>
      <c r="L866" s="17">
        <v>4.04</v>
      </c>
      <c r="M866" s="18" t="s">
        <v>2689</v>
      </c>
      <c r="N866" s="18" t="s">
        <v>2655</v>
      </c>
      <c r="O866" s="4">
        <v>42867</v>
      </c>
    </row>
    <row r="867" spans="1:15">
      <c r="A867" s="7">
        <v>170210</v>
      </c>
      <c r="B867" s="7">
        <v>4.33</v>
      </c>
      <c r="C867" s="44" t="s">
        <v>2688</v>
      </c>
      <c r="D867" s="45">
        <v>0</v>
      </c>
      <c r="E867" s="46">
        <v>9.9205479452054792</v>
      </c>
      <c r="F867" s="47">
        <v>4.3324999999999996</v>
      </c>
      <c r="G867" s="47">
        <v>-0.24999999999995026</v>
      </c>
      <c r="H867" s="47">
        <v>4.3849</v>
      </c>
      <c r="I867" s="47">
        <v>-5.2400000000000446</v>
      </c>
      <c r="J867" s="45" t="s">
        <v>18</v>
      </c>
      <c r="K867" s="45" t="s">
        <v>20</v>
      </c>
      <c r="L867" s="17">
        <v>4.04</v>
      </c>
      <c r="M867" s="18" t="s">
        <v>2689</v>
      </c>
      <c r="N867" s="18" t="s">
        <v>2655</v>
      </c>
      <c r="O867" s="4">
        <v>42867</v>
      </c>
    </row>
    <row r="868" spans="1:15">
      <c r="A868" s="7">
        <v>170210</v>
      </c>
      <c r="B868" s="7">
        <v>4.33</v>
      </c>
      <c r="C868" s="44" t="s">
        <v>2688</v>
      </c>
      <c r="D868" s="45">
        <v>0</v>
      </c>
      <c r="E868" s="46">
        <v>9.9205479452054792</v>
      </c>
      <c r="F868" s="47">
        <v>4.3324999999999996</v>
      </c>
      <c r="G868" s="47">
        <v>-0.24999999999995026</v>
      </c>
      <c r="H868" s="47">
        <v>4.3849</v>
      </c>
      <c r="I868" s="47">
        <v>-5.2400000000000446</v>
      </c>
      <c r="J868" s="45" t="s">
        <v>18</v>
      </c>
      <c r="K868" s="45" t="s">
        <v>20</v>
      </c>
      <c r="L868" s="17">
        <v>4.04</v>
      </c>
      <c r="M868" s="18" t="s">
        <v>2689</v>
      </c>
      <c r="N868" s="18" t="s">
        <v>2655</v>
      </c>
      <c r="O868" s="4">
        <v>42867</v>
      </c>
    </row>
    <row r="869" spans="1:15">
      <c r="A869" s="7">
        <v>170210</v>
      </c>
      <c r="B869" s="7">
        <v>4.33</v>
      </c>
      <c r="C869" s="44" t="s">
        <v>2688</v>
      </c>
      <c r="D869" s="45">
        <v>0</v>
      </c>
      <c r="E869" s="46">
        <v>9.9205479452054792</v>
      </c>
      <c r="F869" s="47">
        <v>4.3324999999999996</v>
      </c>
      <c r="G869" s="47">
        <v>-0.24999999999995026</v>
      </c>
      <c r="H869" s="47">
        <v>4.3849</v>
      </c>
      <c r="I869" s="47">
        <v>-5.2400000000000446</v>
      </c>
      <c r="J869" s="45" t="s">
        <v>18</v>
      </c>
      <c r="K869" s="45" t="s">
        <v>20</v>
      </c>
      <c r="L869" s="17">
        <v>4.04</v>
      </c>
      <c r="M869" s="18" t="s">
        <v>2689</v>
      </c>
      <c r="N869" s="18" t="s">
        <v>2655</v>
      </c>
      <c r="O869" s="4">
        <v>42867</v>
      </c>
    </row>
    <row r="870" spans="1:15">
      <c r="A870" s="7">
        <v>170210</v>
      </c>
      <c r="B870" s="7">
        <v>4.33</v>
      </c>
      <c r="C870" s="44" t="s">
        <v>2688</v>
      </c>
      <c r="D870" s="45">
        <v>0</v>
      </c>
      <c r="E870" s="46">
        <v>9.9205479452054792</v>
      </c>
      <c r="F870" s="47">
        <v>4.3324999999999996</v>
      </c>
      <c r="G870" s="47">
        <v>-0.24999999999995026</v>
      </c>
      <c r="H870" s="47">
        <v>4.3849</v>
      </c>
      <c r="I870" s="47">
        <v>-5.2400000000000446</v>
      </c>
      <c r="J870" s="45" t="s">
        <v>18</v>
      </c>
      <c r="K870" s="45" t="s">
        <v>20</v>
      </c>
      <c r="L870" s="17">
        <v>4.04</v>
      </c>
      <c r="M870" s="18" t="s">
        <v>2689</v>
      </c>
      <c r="N870" s="18" t="s">
        <v>2655</v>
      </c>
      <c r="O870" s="4">
        <v>42867</v>
      </c>
    </row>
    <row r="871" spans="1:15">
      <c r="A871" s="7">
        <v>170210</v>
      </c>
      <c r="B871" s="7">
        <v>4.3274999999999997</v>
      </c>
      <c r="C871" s="44" t="s">
        <v>2688</v>
      </c>
      <c r="D871" s="45">
        <v>0</v>
      </c>
      <c r="E871" s="46">
        <v>9.9205479452054792</v>
      </c>
      <c r="F871" s="47">
        <v>4.3324999999999996</v>
      </c>
      <c r="G871" s="47">
        <v>-0.49999999999998934</v>
      </c>
      <c r="H871" s="47">
        <v>4.3849</v>
      </c>
      <c r="I871" s="47">
        <v>-5.2400000000000446</v>
      </c>
      <c r="J871" s="45" t="s">
        <v>18</v>
      </c>
      <c r="K871" s="45" t="s">
        <v>20</v>
      </c>
      <c r="L871" s="17">
        <v>4.04</v>
      </c>
      <c r="M871" s="18" t="s">
        <v>2689</v>
      </c>
      <c r="N871" s="18" t="s">
        <v>2655</v>
      </c>
      <c r="O871" s="4">
        <v>42867</v>
      </c>
    </row>
    <row r="872" spans="1:15">
      <c r="A872" s="7">
        <v>170210</v>
      </c>
      <c r="B872" s="7">
        <v>4.3274999999999997</v>
      </c>
      <c r="C872" s="44" t="s">
        <v>2688</v>
      </c>
      <c r="D872" s="45">
        <v>0</v>
      </c>
      <c r="E872" s="46">
        <v>9.9205479452054792</v>
      </c>
      <c r="F872" s="47">
        <v>4.3324999999999996</v>
      </c>
      <c r="G872" s="47">
        <v>-0.49999999999998934</v>
      </c>
      <c r="H872" s="47">
        <v>4.3849</v>
      </c>
      <c r="I872" s="47">
        <v>-5.2400000000000446</v>
      </c>
      <c r="J872" s="45" t="s">
        <v>18</v>
      </c>
      <c r="K872" s="45" t="s">
        <v>20</v>
      </c>
      <c r="L872" s="17">
        <v>4.04</v>
      </c>
      <c r="M872" s="18" t="s">
        <v>2689</v>
      </c>
      <c r="N872" s="18" t="s">
        <v>2655</v>
      </c>
      <c r="O872" s="4">
        <v>42867</v>
      </c>
    </row>
    <row r="873" spans="1:15">
      <c r="A873" s="7">
        <v>170210</v>
      </c>
      <c r="B873" s="7">
        <v>4.3274999999999997</v>
      </c>
      <c r="C873" s="44" t="s">
        <v>2688</v>
      </c>
      <c r="D873" s="45">
        <v>0</v>
      </c>
      <c r="E873" s="46">
        <v>9.9205479452054792</v>
      </c>
      <c r="F873" s="47">
        <v>4.3324999999999996</v>
      </c>
      <c r="G873" s="47">
        <v>-0.49999999999998934</v>
      </c>
      <c r="H873" s="47">
        <v>4.3849</v>
      </c>
      <c r="I873" s="47">
        <v>-5.2400000000000446</v>
      </c>
      <c r="J873" s="45" t="s">
        <v>18</v>
      </c>
      <c r="K873" s="45" t="s">
        <v>20</v>
      </c>
      <c r="L873" s="17">
        <v>4.04</v>
      </c>
      <c r="M873" s="18" t="s">
        <v>2689</v>
      </c>
      <c r="N873" s="18" t="s">
        <v>2655</v>
      </c>
      <c r="O873" s="4">
        <v>42867</v>
      </c>
    </row>
    <row r="874" spans="1:15">
      <c r="A874" s="7">
        <v>170210</v>
      </c>
      <c r="B874" s="7">
        <v>4.3274999999999997</v>
      </c>
      <c r="C874" s="44" t="s">
        <v>2688</v>
      </c>
      <c r="D874" s="45">
        <v>0</v>
      </c>
      <c r="E874" s="46">
        <v>9.9205479452054792</v>
      </c>
      <c r="F874" s="47">
        <v>4.3324999999999996</v>
      </c>
      <c r="G874" s="47">
        <v>-0.49999999999998934</v>
      </c>
      <c r="H874" s="47">
        <v>4.3849</v>
      </c>
      <c r="I874" s="47">
        <v>-5.2400000000000446</v>
      </c>
      <c r="J874" s="45" t="s">
        <v>18</v>
      </c>
      <c r="K874" s="45" t="s">
        <v>20</v>
      </c>
      <c r="L874" s="17">
        <v>4.04</v>
      </c>
      <c r="M874" s="18" t="s">
        <v>2689</v>
      </c>
      <c r="N874" s="18" t="s">
        <v>2655</v>
      </c>
      <c r="O874" s="4">
        <v>42867</v>
      </c>
    </row>
    <row r="875" spans="1:15">
      <c r="A875" s="7">
        <v>170210</v>
      </c>
      <c r="B875" s="7">
        <v>4.3274999999999997</v>
      </c>
      <c r="C875" s="44" t="s">
        <v>2688</v>
      </c>
      <c r="D875" s="45">
        <v>0</v>
      </c>
      <c r="E875" s="46">
        <v>9.9205479452054792</v>
      </c>
      <c r="F875" s="47">
        <v>4.3324999999999996</v>
      </c>
      <c r="G875" s="47">
        <v>-0.49999999999998934</v>
      </c>
      <c r="H875" s="47">
        <v>4.3849</v>
      </c>
      <c r="I875" s="47">
        <v>-5.2400000000000446</v>
      </c>
      <c r="J875" s="45" t="s">
        <v>18</v>
      </c>
      <c r="K875" s="45" t="s">
        <v>20</v>
      </c>
      <c r="L875" s="17">
        <v>4.04</v>
      </c>
      <c r="M875" s="18" t="s">
        <v>2689</v>
      </c>
      <c r="N875" s="18" t="s">
        <v>2655</v>
      </c>
      <c r="O875" s="4">
        <v>42867</v>
      </c>
    </row>
    <row r="876" spans="1:15">
      <c r="A876" s="7">
        <v>170210</v>
      </c>
      <c r="B876" s="7">
        <v>4.3274999999999997</v>
      </c>
      <c r="C876" s="44" t="s">
        <v>2688</v>
      </c>
      <c r="D876" s="45">
        <v>0</v>
      </c>
      <c r="E876" s="46">
        <v>9.9205479452054792</v>
      </c>
      <c r="F876" s="47">
        <v>4.3324999999999996</v>
      </c>
      <c r="G876" s="47">
        <v>-0.49999999999998934</v>
      </c>
      <c r="H876" s="47">
        <v>4.3849</v>
      </c>
      <c r="I876" s="47">
        <v>-5.2400000000000446</v>
      </c>
      <c r="J876" s="45" t="s">
        <v>18</v>
      </c>
      <c r="K876" s="45" t="s">
        <v>20</v>
      </c>
      <c r="L876" s="17">
        <v>4.04</v>
      </c>
      <c r="M876" s="18" t="s">
        <v>2689</v>
      </c>
      <c r="N876" s="18" t="s">
        <v>2655</v>
      </c>
      <c r="O876" s="4">
        <v>42867</v>
      </c>
    </row>
    <row r="877" spans="1:15">
      <c r="A877" s="7">
        <v>170210</v>
      </c>
      <c r="B877" s="7">
        <v>4.3274999999999997</v>
      </c>
      <c r="C877" s="44" t="s">
        <v>2688</v>
      </c>
      <c r="D877" s="45">
        <v>0</v>
      </c>
      <c r="E877" s="46">
        <v>9.9205479452054792</v>
      </c>
      <c r="F877" s="47">
        <v>4.3324999999999996</v>
      </c>
      <c r="G877" s="47">
        <v>-0.49999999999998934</v>
      </c>
      <c r="H877" s="47">
        <v>4.3849</v>
      </c>
      <c r="I877" s="47">
        <v>-5.2400000000000446</v>
      </c>
      <c r="J877" s="45" t="s">
        <v>18</v>
      </c>
      <c r="K877" s="45" t="s">
        <v>20</v>
      </c>
      <c r="L877" s="17">
        <v>4.04</v>
      </c>
      <c r="M877" s="18" t="s">
        <v>2689</v>
      </c>
      <c r="N877" s="18" t="s">
        <v>2655</v>
      </c>
      <c r="O877" s="4">
        <v>42867</v>
      </c>
    </row>
    <row r="878" spans="1:15">
      <c r="A878" s="7">
        <v>170210</v>
      </c>
      <c r="B878" s="7">
        <v>4.3274999999999997</v>
      </c>
      <c r="C878" s="44" t="s">
        <v>2688</v>
      </c>
      <c r="D878" s="45">
        <v>0</v>
      </c>
      <c r="E878" s="46">
        <v>9.9205479452054792</v>
      </c>
      <c r="F878" s="47">
        <v>4.3324999999999996</v>
      </c>
      <c r="G878" s="47">
        <v>-0.49999999999998934</v>
      </c>
      <c r="H878" s="47">
        <v>4.3849</v>
      </c>
      <c r="I878" s="47">
        <v>-5.2400000000000446</v>
      </c>
      <c r="J878" s="45" t="s">
        <v>18</v>
      </c>
      <c r="K878" s="45" t="s">
        <v>20</v>
      </c>
      <c r="L878" s="17">
        <v>4.04</v>
      </c>
      <c r="M878" s="18" t="s">
        <v>2689</v>
      </c>
      <c r="N878" s="18" t="s">
        <v>2655</v>
      </c>
      <c r="O878" s="4">
        <v>42867</v>
      </c>
    </row>
    <row r="879" spans="1:15">
      <c r="A879" s="7">
        <v>170210</v>
      </c>
      <c r="B879" s="7">
        <v>4.3274999999999997</v>
      </c>
      <c r="C879" s="44" t="s">
        <v>2688</v>
      </c>
      <c r="D879" s="45">
        <v>0</v>
      </c>
      <c r="E879" s="46">
        <v>9.9205479452054792</v>
      </c>
      <c r="F879" s="47">
        <v>4.3324999999999996</v>
      </c>
      <c r="G879" s="47">
        <v>-0.49999999999998934</v>
      </c>
      <c r="H879" s="47">
        <v>4.3849</v>
      </c>
      <c r="I879" s="47">
        <v>-5.2400000000000446</v>
      </c>
      <c r="J879" s="45" t="s">
        <v>18</v>
      </c>
      <c r="K879" s="45" t="s">
        <v>20</v>
      </c>
      <c r="L879" s="17">
        <v>4.04</v>
      </c>
      <c r="M879" s="18" t="s">
        <v>2689</v>
      </c>
      <c r="N879" s="18" t="s">
        <v>2655</v>
      </c>
      <c r="O879" s="4">
        <v>42867</v>
      </c>
    </row>
    <row r="880" spans="1:15">
      <c r="A880" s="7">
        <v>170210</v>
      </c>
      <c r="B880" s="7">
        <v>4.3274999999999997</v>
      </c>
      <c r="C880" s="44" t="s">
        <v>2688</v>
      </c>
      <c r="D880" s="45">
        <v>0</v>
      </c>
      <c r="E880" s="46">
        <v>9.9205479452054792</v>
      </c>
      <c r="F880" s="47">
        <v>4.3324999999999996</v>
      </c>
      <c r="G880" s="47">
        <v>-0.49999999999998934</v>
      </c>
      <c r="H880" s="47">
        <v>4.3849</v>
      </c>
      <c r="I880" s="47">
        <v>-5.2400000000000446</v>
      </c>
      <c r="J880" s="45" t="s">
        <v>18</v>
      </c>
      <c r="K880" s="45" t="s">
        <v>20</v>
      </c>
      <c r="L880" s="17">
        <v>4.04</v>
      </c>
      <c r="M880" s="18" t="s">
        <v>2689</v>
      </c>
      <c r="N880" s="18" t="s">
        <v>2655</v>
      </c>
      <c r="O880" s="4">
        <v>42867</v>
      </c>
    </row>
    <row r="881" spans="1:15">
      <c r="A881" s="7">
        <v>170210</v>
      </c>
      <c r="B881" s="7">
        <v>4.3274999999999997</v>
      </c>
      <c r="C881" s="44" t="s">
        <v>2688</v>
      </c>
      <c r="D881" s="45">
        <v>0</v>
      </c>
      <c r="E881" s="46">
        <v>9.9205479452054792</v>
      </c>
      <c r="F881" s="47">
        <v>4.3324999999999996</v>
      </c>
      <c r="G881" s="47">
        <v>-0.49999999999998934</v>
      </c>
      <c r="H881" s="47">
        <v>4.3849</v>
      </c>
      <c r="I881" s="47">
        <v>-5.2400000000000446</v>
      </c>
      <c r="J881" s="45" t="s">
        <v>18</v>
      </c>
      <c r="K881" s="45" t="s">
        <v>20</v>
      </c>
      <c r="L881" s="17">
        <v>4.04</v>
      </c>
      <c r="M881" s="18" t="s">
        <v>2689</v>
      </c>
      <c r="N881" s="18" t="s">
        <v>2655</v>
      </c>
      <c r="O881" s="4">
        <v>42867</v>
      </c>
    </row>
    <row r="882" spans="1:15">
      <c r="A882" s="7">
        <v>170210</v>
      </c>
      <c r="B882" s="7">
        <v>4.3274999999999997</v>
      </c>
      <c r="C882" s="44" t="s">
        <v>2688</v>
      </c>
      <c r="D882" s="45">
        <v>0</v>
      </c>
      <c r="E882" s="46">
        <v>9.9205479452054792</v>
      </c>
      <c r="F882" s="47">
        <v>4.3324999999999996</v>
      </c>
      <c r="G882" s="47">
        <v>-0.49999999999998934</v>
      </c>
      <c r="H882" s="47">
        <v>4.3849</v>
      </c>
      <c r="I882" s="47">
        <v>-5.2400000000000446</v>
      </c>
      <c r="J882" s="45" t="s">
        <v>18</v>
      </c>
      <c r="K882" s="45" t="s">
        <v>20</v>
      </c>
      <c r="L882" s="17">
        <v>4.04</v>
      </c>
      <c r="M882" s="18" t="s">
        <v>2689</v>
      </c>
      <c r="N882" s="18" t="s">
        <v>2655</v>
      </c>
      <c r="O882" s="4">
        <v>42867</v>
      </c>
    </row>
    <row r="883" spans="1:15">
      <c r="A883" s="7">
        <v>170210</v>
      </c>
      <c r="B883" s="7">
        <v>4.3274999999999997</v>
      </c>
      <c r="C883" s="44" t="s">
        <v>2688</v>
      </c>
      <c r="D883" s="45">
        <v>0</v>
      </c>
      <c r="E883" s="46">
        <v>9.9205479452054792</v>
      </c>
      <c r="F883" s="47">
        <v>4.3324999999999996</v>
      </c>
      <c r="G883" s="47">
        <v>-0.49999999999998934</v>
      </c>
      <c r="H883" s="47">
        <v>4.3849</v>
      </c>
      <c r="I883" s="47">
        <v>-5.2400000000000446</v>
      </c>
      <c r="J883" s="45" t="s">
        <v>18</v>
      </c>
      <c r="K883" s="45" t="s">
        <v>20</v>
      </c>
      <c r="L883" s="17">
        <v>4.04</v>
      </c>
      <c r="M883" s="18" t="s">
        <v>2689</v>
      </c>
      <c r="N883" s="18" t="s">
        <v>2655</v>
      </c>
      <c r="O883" s="4">
        <v>42867</v>
      </c>
    </row>
    <row r="884" spans="1:15">
      <c r="A884" s="7">
        <v>170210</v>
      </c>
      <c r="B884" s="7">
        <v>4.3274999999999997</v>
      </c>
      <c r="C884" s="44" t="s">
        <v>2688</v>
      </c>
      <c r="D884" s="45">
        <v>0</v>
      </c>
      <c r="E884" s="46">
        <v>9.9205479452054792</v>
      </c>
      <c r="F884" s="47">
        <v>4.3324999999999996</v>
      </c>
      <c r="G884" s="47">
        <v>-0.49999999999998934</v>
      </c>
      <c r="H884" s="47">
        <v>4.3849</v>
      </c>
      <c r="I884" s="47">
        <v>-5.2400000000000446</v>
      </c>
      <c r="J884" s="45" t="s">
        <v>18</v>
      </c>
      <c r="K884" s="45" t="s">
        <v>20</v>
      </c>
      <c r="L884" s="17">
        <v>4.04</v>
      </c>
      <c r="M884" s="18" t="s">
        <v>2689</v>
      </c>
      <c r="N884" s="18" t="s">
        <v>2655</v>
      </c>
      <c r="O884" s="4">
        <v>42867</v>
      </c>
    </row>
    <row r="885" spans="1:15">
      <c r="A885" s="7">
        <v>170210</v>
      </c>
      <c r="B885" s="7">
        <v>4.3274999999999997</v>
      </c>
      <c r="C885" s="44" t="s">
        <v>2688</v>
      </c>
      <c r="D885" s="45">
        <v>0</v>
      </c>
      <c r="E885" s="46">
        <v>9.9205479452054792</v>
      </c>
      <c r="F885" s="47">
        <v>4.3324999999999996</v>
      </c>
      <c r="G885" s="47">
        <v>-0.49999999999998934</v>
      </c>
      <c r="H885" s="47">
        <v>4.3849</v>
      </c>
      <c r="I885" s="47">
        <v>-5.2400000000000446</v>
      </c>
      <c r="J885" s="45" t="s">
        <v>18</v>
      </c>
      <c r="K885" s="45" t="s">
        <v>20</v>
      </c>
      <c r="L885" s="17">
        <v>4.04</v>
      </c>
      <c r="M885" s="18" t="s">
        <v>2689</v>
      </c>
      <c r="N885" s="18" t="s">
        <v>2655</v>
      </c>
      <c r="O885" s="4">
        <v>42867</v>
      </c>
    </row>
    <row r="886" spans="1:15">
      <c r="A886" s="7">
        <v>170210</v>
      </c>
      <c r="B886" s="7">
        <v>4.3250000000000002</v>
      </c>
      <c r="C886" s="44" t="s">
        <v>2688</v>
      </c>
      <c r="D886" s="45">
        <v>0</v>
      </c>
      <c r="E886" s="46">
        <v>9.9205479452054792</v>
      </c>
      <c r="F886" s="47">
        <v>4.3324999999999996</v>
      </c>
      <c r="G886" s="47">
        <v>-0.7499999999999396</v>
      </c>
      <c r="H886" s="47">
        <v>4.3849</v>
      </c>
      <c r="I886" s="47">
        <v>-5.2400000000000446</v>
      </c>
      <c r="J886" s="45" t="s">
        <v>18</v>
      </c>
      <c r="K886" s="45" t="s">
        <v>20</v>
      </c>
      <c r="L886" s="17">
        <v>4.04</v>
      </c>
      <c r="M886" s="18" t="s">
        <v>2689</v>
      </c>
      <c r="N886" s="18" t="s">
        <v>2655</v>
      </c>
      <c r="O886" s="4">
        <v>42867</v>
      </c>
    </row>
    <row r="887" spans="1:15">
      <c r="A887" s="7">
        <v>170210</v>
      </c>
      <c r="B887" s="7">
        <v>4.3250000000000002</v>
      </c>
      <c r="C887" s="44" t="s">
        <v>2688</v>
      </c>
      <c r="D887" s="45">
        <v>0</v>
      </c>
      <c r="E887" s="46">
        <v>9.9205479452054792</v>
      </c>
      <c r="F887" s="47">
        <v>4.3324999999999996</v>
      </c>
      <c r="G887" s="47">
        <v>-0.7499999999999396</v>
      </c>
      <c r="H887" s="47">
        <v>4.3849</v>
      </c>
      <c r="I887" s="47">
        <v>-5.2400000000000446</v>
      </c>
      <c r="J887" s="45" t="s">
        <v>18</v>
      </c>
      <c r="K887" s="45" t="s">
        <v>20</v>
      </c>
      <c r="L887" s="17">
        <v>4.04</v>
      </c>
      <c r="M887" s="18" t="s">
        <v>2689</v>
      </c>
      <c r="N887" s="18" t="s">
        <v>2655</v>
      </c>
      <c r="O887" s="4">
        <v>42867</v>
      </c>
    </row>
    <row r="888" spans="1:15">
      <c r="A888" s="7">
        <v>170210</v>
      </c>
      <c r="B888" s="7">
        <v>4.3250000000000002</v>
      </c>
      <c r="C888" s="44" t="s">
        <v>2688</v>
      </c>
      <c r="D888" s="45">
        <v>0</v>
      </c>
      <c r="E888" s="46">
        <v>9.9205479452054792</v>
      </c>
      <c r="F888" s="47">
        <v>4.3324999999999996</v>
      </c>
      <c r="G888" s="47">
        <v>-0.7499999999999396</v>
      </c>
      <c r="H888" s="47">
        <v>4.3849</v>
      </c>
      <c r="I888" s="47">
        <v>-5.2400000000000446</v>
      </c>
      <c r="J888" s="45" t="s">
        <v>18</v>
      </c>
      <c r="K888" s="45" t="s">
        <v>20</v>
      </c>
      <c r="L888" s="17">
        <v>4.04</v>
      </c>
      <c r="M888" s="18" t="s">
        <v>2689</v>
      </c>
      <c r="N888" s="18" t="s">
        <v>2655</v>
      </c>
      <c r="O888" s="4">
        <v>42867</v>
      </c>
    </row>
    <row r="889" spans="1:15">
      <c r="A889" s="7">
        <v>170210</v>
      </c>
      <c r="B889" s="7">
        <v>4.3250000000000002</v>
      </c>
      <c r="C889" s="44" t="s">
        <v>2688</v>
      </c>
      <c r="D889" s="45">
        <v>0</v>
      </c>
      <c r="E889" s="46">
        <v>9.9205479452054792</v>
      </c>
      <c r="F889" s="47">
        <v>4.3324999999999996</v>
      </c>
      <c r="G889" s="47">
        <v>-0.7499999999999396</v>
      </c>
      <c r="H889" s="47">
        <v>4.3849</v>
      </c>
      <c r="I889" s="47">
        <v>-5.2400000000000446</v>
      </c>
      <c r="J889" s="45" t="s">
        <v>18</v>
      </c>
      <c r="K889" s="45" t="s">
        <v>20</v>
      </c>
      <c r="L889" s="17">
        <v>4.04</v>
      </c>
      <c r="M889" s="18" t="s">
        <v>2689</v>
      </c>
      <c r="N889" s="18" t="s">
        <v>2655</v>
      </c>
      <c r="O889" s="4">
        <v>42867</v>
      </c>
    </row>
    <row r="890" spans="1:15">
      <c r="A890" s="7">
        <v>170210</v>
      </c>
      <c r="B890" s="7">
        <v>4.3250000000000002</v>
      </c>
      <c r="C890" s="44" t="s">
        <v>2688</v>
      </c>
      <c r="D890" s="45">
        <v>0</v>
      </c>
      <c r="E890" s="46">
        <v>9.9205479452054792</v>
      </c>
      <c r="F890" s="47">
        <v>4.3324999999999996</v>
      </c>
      <c r="G890" s="47">
        <v>-0.7499999999999396</v>
      </c>
      <c r="H890" s="47">
        <v>4.3849</v>
      </c>
      <c r="I890" s="47">
        <v>-5.2400000000000446</v>
      </c>
      <c r="J890" s="45" t="s">
        <v>18</v>
      </c>
      <c r="K890" s="45" t="s">
        <v>20</v>
      </c>
      <c r="L890" s="17">
        <v>4.04</v>
      </c>
      <c r="M890" s="18" t="s">
        <v>2689</v>
      </c>
      <c r="N890" s="18" t="s">
        <v>2655</v>
      </c>
      <c r="O890" s="4">
        <v>42867</v>
      </c>
    </row>
    <row r="891" spans="1:15">
      <c r="A891" s="7">
        <v>170210</v>
      </c>
      <c r="B891" s="7">
        <v>4.3250000000000002</v>
      </c>
      <c r="C891" s="44" t="s">
        <v>2688</v>
      </c>
      <c r="D891" s="45">
        <v>0</v>
      </c>
      <c r="E891" s="46">
        <v>9.9205479452054792</v>
      </c>
      <c r="F891" s="47">
        <v>4.3324999999999996</v>
      </c>
      <c r="G891" s="47">
        <v>-0.7499999999999396</v>
      </c>
      <c r="H891" s="47">
        <v>4.3849</v>
      </c>
      <c r="I891" s="47">
        <v>-5.2400000000000446</v>
      </c>
      <c r="J891" s="45" t="s">
        <v>18</v>
      </c>
      <c r="K891" s="45" t="s">
        <v>20</v>
      </c>
      <c r="L891" s="17">
        <v>4.04</v>
      </c>
      <c r="M891" s="18" t="s">
        <v>2689</v>
      </c>
      <c r="N891" s="18" t="s">
        <v>2655</v>
      </c>
      <c r="O891" s="4">
        <v>42867</v>
      </c>
    </row>
    <row r="892" spans="1:15">
      <c r="A892" s="7">
        <v>170210</v>
      </c>
      <c r="B892" s="7">
        <v>4.3250000000000002</v>
      </c>
      <c r="C892" s="44" t="s">
        <v>2688</v>
      </c>
      <c r="D892" s="45">
        <v>0</v>
      </c>
      <c r="E892" s="46">
        <v>9.9205479452054792</v>
      </c>
      <c r="F892" s="47">
        <v>4.3324999999999996</v>
      </c>
      <c r="G892" s="47">
        <v>-0.7499999999999396</v>
      </c>
      <c r="H892" s="47">
        <v>4.3849</v>
      </c>
      <c r="I892" s="47">
        <v>-5.2400000000000446</v>
      </c>
      <c r="J892" s="45" t="s">
        <v>18</v>
      </c>
      <c r="K892" s="45" t="s">
        <v>20</v>
      </c>
      <c r="L892" s="17">
        <v>4.04</v>
      </c>
      <c r="M892" s="18" t="s">
        <v>2689</v>
      </c>
      <c r="N892" s="18" t="s">
        <v>2655</v>
      </c>
      <c r="O892" s="4">
        <v>42867</v>
      </c>
    </row>
    <row r="893" spans="1:15">
      <c r="A893" s="7">
        <v>170210</v>
      </c>
      <c r="B893" s="7">
        <v>4.3250000000000002</v>
      </c>
      <c r="C893" s="44" t="s">
        <v>2688</v>
      </c>
      <c r="D893" s="45">
        <v>0</v>
      </c>
      <c r="E893" s="46">
        <v>9.9205479452054792</v>
      </c>
      <c r="F893" s="47">
        <v>4.3324999999999996</v>
      </c>
      <c r="G893" s="47">
        <v>-0.7499999999999396</v>
      </c>
      <c r="H893" s="47">
        <v>4.3849</v>
      </c>
      <c r="I893" s="47">
        <v>-5.2400000000000446</v>
      </c>
      <c r="J893" s="45" t="s">
        <v>18</v>
      </c>
      <c r="K893" s="45" t="s">
        <v>20</v>
      </c>
      <c r="L893" s="17">
        <v>4.04</v>
      </c>
      <c r="M893" s="18" t="s">
        <v>2689</v>
      </c>
      <c r="N893" s="18" t="s">
        <v>2655</v>
      </c>
      <c r="O893" s="4">
        <v>42867</v>
      </c>
    </row>
    <row r="894" spans="1:15">
      <c r="A894" s="7">
        <v>170210</v>
      </c>
      <c r="B894" s="7">
        <v>4.3250000000000002</v>
      </c>
      <c r="C894" s="44" t="s">
        <v>2688</v>
      </c>
      <c r="D894" s="45">
        <v>0</v>
      </c>
      <c r="E894" s="46">
        <v>9.9205479452054792</v>
      </c>
      <c r="F894" s="47">
        <v>4.3324999999999996</v>
      </c>
      <c r="G894" s="47">
        <v>-0.7499999999999396</v>
      </c>
      <c r="H894" s="47">
        <v>4.3849</v>
      </c>
      <c r="I894" s="47">
        <v>-5.2400000000000446</v>
      </c>
      <c r="J894" s="45" t="s">
        <v>18</v>
      </c>
      <c r="K894" s="45" t="s">
        <v>20</v>
      </c>
      <c r="L894" s="17">
        <v>4.04</v>
      </c>
      <c r="M894" s="18" t="s">
        <v>2689</v>
      </c>
      <c r="N894" s="18" t="s">
        <v>2655</v>
      </c>
      <c r="O894" s="4">
        <v>42867</v>
      </c>
    </row>
    <row r="895" spans="1:15">
      <c r="A895" s="7">
        <v>170210</v>
      </c>
      <c r="B895" s="7">
        <v>4.3250000000000002</v>
      </c>
      <c r="C895" s="44" t="s">
        <v>2688</v>
      </c>
      <c r="D895" s="45">
        <v>0</v>
      </c>
      <c r="E895" s="46">
        <v>9.9205479452054792</v>
      </c>
      <c r="F895" s="47">
        <v>4.3324999999999996</v>
      </c>
      <c r="G895" s="47">
        <v>-0.7499999999999396</v>
      </c>
      <c r="H895" s="47">
        <v>4.3849</v>
      </c>
      <c r="I895" s="47">
        <v>-5.2400000000000446</v>
      </c>
      <c r="J895" s="45" t="s">
        <v>18</v>
      </c>
      <c r="K895" s="45" t="s">
        <v>20</v>
      </c>
      <c r="L895" s="17">
        <v>4.04</v>
      </c>
      <c r="M895" s="18" t="s">
        <v>2689</v>
      </c>
      <c r="N895" s="18" t="s">
        <v>2655</v>
      </c>
      <c r="O895" s="4">
        <v>42867</v>
      </c>
    </row>
    <row r="896" spans="1:15">
      <c r="A896" s="7">
        <v>170210</v>
      </c>
      <c r="B896" s="7">
        <v>4.3250000000000002</v>
      </c>
      <c r="C896" s="44" t="s">
        <v>2688</v>
      </c>
      <c r="D896" s="45">
        <v>0</v>
      </c>
      <c r="E896" s="46">
        <v>9.9205479452054792</v>
      </c>
      <c r="F896" s="47">
        <v>4.3324999999999996</v>
      </c>
      <c r="G896" s="47">
        <v>-0.7499999999999396</v>
      </c>
      <c r="H896" s="47">
        <v>4.3849</v>
      </c>
      <c r="I896" s="47">
        <v>-5.2400000000000446</v>
      </c>
      <c r="J896" s="45" t="s">
        <v>18</v>
      </c>
      <c r="K896" s="45" t="s">
        <v>20</v>
      </c>
      <c r="L896" s="17">
        <v>4.04</v>
      </c>
      <c r="M896" s="18" t="s">
        <v>2689</v>
      </c>
      <c r="N896" s="18" t="s">
        <v>2655</v>
      </c>
      <c r="O896" s="4">
        <v>42867</v>
      </c>
    </row>
    <row r="897" spans="1:15">
      <c r="A897" s="7">
        <v>170210</v>
      </c>
      <c r="B897" s="7">
        <v>4.3250000000000002</v>
      </c>
      <c r="C897" s="44" t="s">
        <v>2688</v>
      </c>
      <c r="D897" s="45">
        <v>0</v>
      </c>
      <c r="E897" s="46">
        <v>9.9205479452054792</v>
      </c>
      <c r="F897" s="47">
        <v>4.3324999999999996</v>
      </c>
      <c r="G897" s="47">
        <v>-0.7499999999999396</v>
      </c>
      <c r="H897" s="47">
        <v>4.3849</v>
      </c>
      <c r="I897" s="47">
        <v>-5.2400000000000446</v>
      </c>
      <c r="J897" s="45" t="s">
        <v>18</v>
      </c>
      <c r="K897" s="45" t="s">
        <v>20</v>
      </c>
      <c r="L897" s="17">
        <v>4.04</v>
      </c>
      <c r="M897" s="18" t="s">
        <v>2689</v>
      </c>
      <c r="N897" s="18" t="s">
        <v>2655</v>
      </c>
      <c r="O897" s="4">
        <v>42867</v>
      </c>
    </row>
    <row r="898" spans="1:15">
      <c r="A898" s="7">
        <v>170210</v>
      </c>
      <c r="B898" s="7">
        <v>4.3250000000000002</v>
      </c>
      <c r="C898" s="44" t="s">
        <v>2688</v>
      </c>
      <c r="D898" s="45">
        <v>0</v>
      </c>
      <c r="E898" s="46">
        <v>9.9205479452054792</v>
      </c>
      <c r="F898" s="47">
        <v>4.3324999999999996</v>
      </c>
      <c r="G898" s="47">
        <v>-0.7499999999999396</v>
      </c>
      <c r="H898" s="47">
        <v>4.3849</v>
      </c>
      <c r="I898" s="47">
        <v>-5.2400000000000446</v>
      </c>
      <c r="J898" s="45" t="s">
        <v>18</v>
      </c>
      <c r="K898" s="45" t="s">
        <v>20</v>
      </c>
      <c r="L898" s="17">
        <v>4.04</v>
      </c>
      <c r="M898" s="18" t="s">
        <v>2689</v>
      </c>
      <c r="N898" s="18" t="s">
        <v>2655</v>
      </c>
      <c r="O898" s="4">
        <v>42867</v>
      </c>
    </row>
    <row r="899" spans="1:15">
      <c r="A899" s="7">
        <v>170210</v>
      </c>
      <c r="B899" s="7">
        <v>4.3250000000000002</v>
      </c>
      <c r="C899" s="44" t="s">
        <v>2688</v>
      </c>
      <c r="D899" s="45">
        <v>0</v>
      </c>
      <c r="E899" s="46">
        <v>9.9205479452054792</v>
      </c>
      <c r="F899" s="47">
        <v>4.3324999999999996</v>
      </c>
      <c r="G899" s="47">
        <v>-0.7499999999999396</v>
      </c>
      <c r="H899" s="47">
        <v>4.3849</v>
      </c>
      <c r="I899" s="47">
        <v>-5.2400000000000446</v>
      </c>
      <c r="J899" s="45" t="s">
        <v>18</v>
      </c>
      <c r="K899" s="45" t="s">
        <v>20</v>
      </c>
      <c r="L899" s="17">
        <v>4.04</v>
      </c>
      <c r="M899" s="18" t="s">
        <v>2689</v>
      </c>
      <c r="N899" s="18" t="s">
        <v>2655</v>
      </c>
      <c r="O899" s="4">
        <v>42867</v>
      </c>
    </row>
    <row r="900" spans="1:15">
      <c r="A900" s="7">
        <v>170210</v>
      </c>
      <c r="B900" s="7">
        <v>4.3250000000000002</v>
      </c>
      <c r="C900" s="44" t="s">
        <v>2688</v>
      </c>
      <c r="D900" s="45">
        <v>0</v>
      </c>
      <c r="E900" s="46">
        <v>9.9205479452054792</v>
      </c>
      <c r="F900" s="47">
        <v>4.3324999999999996</v>
      </c>
      <c r="G900" s="47">
        <v>-0.7499999999999396</v>
      </c>
      <c r="H900" s="47">
        <v>4.3849</v>
      </c>
      <c r="I900" s="47">
        <v>-5.2400000000000446</v>
      </c>
      <c r="J900" s="45" t="s">
        <v>18</v>
      </c>
      <c r="K900" s="45" t="s">
        <v>20</v>
      </c>
      <c r="L900" s="17">
        <v>4.04</v>
      </c>
      <c r="M900" s="18" t="s">
        <v>2689</v>
      </c>
      <c r="N900" s="18" t="s">
        <v>2655</v>
      </c>
      <c r="O900" s="4">
        <v>42867</v>
      </c>
    </row>
    <row r="901" spans="1:15">
      <c r="A901" s="7">
        <v>170210</v>
      </c>
      <c r="B901" s="7">
        <v>4.3250000000000002</v>
      </c>
      <c r="C901" s="44" t="s">
        <v>2688</v>
      </c>
      <c r="D901" s="45">
        <v>0</v>
      </c>
      <c r="E901" s="46">
        <v>9.9205479452054792</v>
      </c>
      <c r="F901" s="47">
        <v>4.3324999999999996</v>
      </c>
      <c r="G901" s="47">
        <v>-0.7499999999999396</v>
      </c>
      <c r="H901" s="47">
        <v>4.3849</v>
      </c>
      <c r="I901" s="47">
        <v>-5.2400000000000446</v>
      </c>
      <c r="J901" s="45" t="s">
        <v>18</v>
      </c>
      <c r="K901" s="45" t="s">
        <v>20</v>
      </c>
      <c r="L901" s="17">
        <v>4.04</v>
      </c>
      <c r="M901" s="18" t="s">
        <v>2689</v>
      </c>
      <c r="N901" s="18" t="s">
        <v>2655</v>
      </c>
      <c r="O901" s="4">
        <v>42867</v>
      </c>
    </row>
    <row r="902" spans="1:15">
      <c r="A902" s="7">
        <v>170210</v>
      </c>
      <c r="B902" s="7">
        <v>4.3250000000000002</v>
      </c>
      <c r="C902" s="44" t="s">
        <v>2688</v>
      </c>
      <c r="D902" s="45">
        <v>0</v>
      </c>
      <c r="E902" s="46">
        <v>9.9205479452054792</v>
      </c>
      <c r="F902" s="47">
        <v>4.3324999999999996</v>
      </c>
      <c r="G902" s="47">
        <v>-0.7499999999999396</v>
      </c>
      <c r="H902" s="47">
        <v>4.3849</v>
      </c>
      <c r="I902" s="47">
        <v>-5.2400000000000446</v>
      </c>
      <c r="J902" s="45" t="s">
        <v>18</v>
      </c>
      <c r="K902" s="45" t="s">
        <v>20</v>
      </c>
      <c r="L902" s="17">
        <v>4.04</v>
      </c>
      <c r="M902" s="18" t="s">
        <v>2689</v>
      </c>
      <c r="N902" s="18" t="s">
        <v>2655</v>
      </c>
      <c r="O902" s="4">
        <v>42867</v>
      </c>
    </row>
    <row r="903" spans="1:15">
      <c r="A903" s="7">
        <v>170210</v>
      </c>
      <c r="B903" s="7">
        <v>4.3250000000000002</v>
      </c>
      <c r="C903" s="44" t="s">
        <v>2688</v>
      </c>
      <c r="D903" s="45">
        <v>0</v>
      </c>
      <c r="E903" s="46">
        <v>9.9205479452054792</v>
      </c>
      <c r="F903" s="47">
        <v>4.3324999999999996</v>
      </c>
      <c r="G903" s="47">
        <v>-0.7499999999999396</v>
      </c>
      <c r="H903" s="47">
        <v>4.3849</v>
      </c>
      <c r="I903" s="47">
        <v>-5.2400000000000446</v>
      </c>
      <c r="J903" s="45" t="s">
        <v>18</v>
      </c>
      <c r="K903" s="45" t="s">
        <v>20</v>
      </c>
      <c r="L903" s="17">
        <v>4.04</v>
      </c>
      <c r="M903" s="18" t="s">
        <v>2689</v>
      </c>
      <c r="N903" s="18" t="s">
        <v>2655</v>
      </c>
      <c r="O903" s="4">
        <v>42867</v>
      </c>
    </row>
    <row r="904" spans="1:15">
      <c r="A904" s="7">
        <v>170210</v>
      </c>
      <c r="B904" s="7">
        <v>4.3250000000000002</v>
      </c>
      <c r="C904" s="44" t="s">
        <v>2688</v>
      </c>
      <c r="D904" s="45">
        <v>0</v>
      </c>
      <c r="E904" s="46">
        <v>9.9205479452054792</v>
      </c>
      <c r="F904" s="47">
        <v>4.3324999999999996</v>
      </c>
      <c r="G904" s="47">
        <v>-0.7499999999999396</v>
      </c>
      <c r="H904" s="47">
        <v>4.3849</v>
      </c>
      <c r="I904" s="47">
        <v>-5.2400000000000446</v>
      </c>
      <c r="J904" s="45" t="s">
        <v>18</v>
      </c>
      <c r="K904" s="45" t="s">
        <v>20</v>
      </c>
      <c r="L904" s="17">
        <v>4.04</v>
      </c>
      <c r="M904" s="18" t="s">
        <v>2689</v>
      </c>
      <c r="N904" s="18" t="s">
        <v>2655</v>
      </c>
      <c r="O904" s="4">
        <v>42867</v>
      </c>
    </row>
    <row r="905" spans="1:15">
      <c r="A905" s="7">
        <v>170210</v>
      </c>
      <c r="B905" s="7">
        <v>4.3250000000000002</v>
      </c>
      <c r="C905" s="44" t="s">
        <v>2688</v>
      </c>
      <c r="D905" s="45">
        <v>0</v>
      </c>
      <c r="E905" s="46">
        <v>9.9205479452054792</v>
      </c>
      <c r="F905" s="47">
        <v>4.3324999999999996</v>
      </c>
      <c r="G905" s="47">
        <v>-0.7499999999999396</v>
      </c>
      <c r="H905" s="47">
        <v>4.3849</v>
      </c>
      <c r="I905" s="47">
        <v>-5.2400000000000446</v>
      </c>
      <c r="J905" s="45" t="s">
        <v>18</v>
      </c>
      <c r="K905" s="45" t="s">
        <v>20</v>
      </c>
      <c r="L905" s="17">
        <v>4.04</v>
      </c>
      <c r="M905" s="18" t="s">
        <v>2689</v>
      </c>
      <c r="N905" s="18" t="s">
        <v>2655</v>
      </c>
      <c r="O905" s="4">
        <v>42867</v>
      </c>
    </row>
    <row r="906" spans="1:15">
      <c r="A906" s="7">
        <v>170210</v>
      </c>
      <c r="B906" s="7">
        <v>4.3250000000000002</v>
      </c>
      <c r="C906" s="44" t="s">
        <v>2688</v>
      </c>
      <c r="D906" s="45">
        <v>0</v>
      </c>
      <c r="E906" s="46">
        <v>9.9205479452054792</v>
      </c>
      <c r="F906" s="47">
        <v>4.3324999999999996</v>
      </c>
      <c r="G906" s="47">
        <v>-0.7499999999999396</v>
      </c>
      <c r="H906" s="47">
        <v>4.3849</v>
      </c>
      <c r="I906" s="47">
        <v>-5.2400000000000446</v>
      </c>
      <c r="J906" s="45" t="s">
        <v>18</v>
      </c>
      <c r="K906" s="45" t="s">
        <v>20</v>
      </c>
      <c r="L906" s="17">
        <v>4.04</v>
      </c>
      <c r="M906" s="18" t="s">
        <v>2689</v>
      </c>
      <c r="N906" s="18" t="s">
        <v>2655</v>
      </c>
      <c r="O906" s="4">
        <v>42867</v>
      </c>
    </row>
    <row r="907" spans="1:15">
      <c r="A907" s="7">
        <v>170210</v>
      </c>
      <c r="B907" s="7">
        <v>4.3250000000000002</v>
      </c>
      <c r="C907" s="44" t="s">
        <v>2688</v>
      </c>
      <c r="D907" s="45">
        <v>0</v>
      </c>
      <c r="E907" s="46">
        <v>9.9205479452054792</v>
      </c>
      <c r="F907" s="47">
        <v>4.3324999999999996</v>
      </c>
      <c r="G907" s="47">
        <v>-0.7499999999999396</v>
      </c>
      <c r="H907" s="47">
        <v>4.3849</v>
      </c>
      <c r="I907" s="47">
        <v>-5.2400000000000446</v>
      </c>
      <c r="J907" s="45" t="s">
        <v>18</v>
      </c>
      <c r="K907" s="45" t="s">
        <v>20</v>
      </c>
      <c r="L907" s="17">
        <v>4.04</v>
      </c>
      <c r="M907" s="18" t="s">
        <v>2689</v>
      </c>
      <c r="N907" s="18" t="s">
        <v>2655</v>
      </c>
      <c r="O907" s="4">
        <v>42867</v>
      </c>
    </row>
    <row r="908" spans="1:15">
      <c r="A908" s="7">
        <v>170210</v>
      </c>
      <c r="B908" s="7">
        <v>4.3250000000000002</v>
      </c>
      <c r="C908" s="44" t="s">
        <v>2688</v>
      </c>
      <c r="D908" s="45">
        <v>0</v>
      </c>
      <c r="E908" s="46">
        <v>9.9205479452054792</v>
      </c>
      <c r="F908" s="47">
        <v>4.3324999999999996</v>
      </c>
      <c r="G908" s="47">
        <v>-0.7499999999999396</v>
      </c>
      <c r="H908" s="47">
        <v>4.3849</v>
      </c>
      <c r="I908" s="47">
        <v>-5.2400000000000446</v>
      </c>
      <c r="J908" s="45" t="s">
        <v>18</v>
      </c>
      <c r="K908" s="45" t="s">
        <v>20</v>
      </c>
      <c r="L908" s="17">
        <v>4.04</v>
      </c>
      <c r="M908" s="18" t="s">
        <v>2689</v>
      </c>
      <c r="N908" s="18" t="s">
        <v>2655</v>
      </c>
      <c r="O908" s="4">
        <v>42867</v>
      </c>
    </row>
    <row r="909" spans="1:15">
      <c r="A909" s="7">
        <v>170210</v>
      </c>
      <c r="B909" s="7">
        <v>4.3250000000000002</v>
      </c>
      <c r="C909" s="44" t="s">
        <v>2688</v>
      </c>
      <c r="D909" s="45">
        <v>0</v>
      </c>
      <c r="E909" s="46">
        <v>9.9205479452054792</v>
      </c>
      <c r="F909" s="47">
        <v>4.3324999999999996</v>
      </c>
      <c r="G909" s="47">
        <v>-0.7499999999999396</v>
      </c>
      <c r="H909" s="47">
        <v>4.3849</v>
      </c>
      <c r="I909" s="47">
        <v>-5.2400000000000446</v>
      </c>
      <c r="J909" s="45" t="s">
        <v>18</v>
      </c>
      <c r="K909" s="45" t="s">
        <v>20</v>
      </c>
      <c r="L909" s="17">
        <v>4.04</v>
      </c>
      <c r="M909" s="18" t="s">
        <v>2689</v>
      </c>
      <c r="N909" s="18" t="s">
        <v>2655</v>
      </c>
      <c r="O909" s="4">
        <v>42867</v>
      </c>
    </row>
    <row r="910" spans="1:15">
      <c r="A910" s="7">
        <v>170210</v>
      </c>
      <c r="B910" s="7">
        <v>4.3250000000000002</v>
      </c>
      <c r="C910" s="44" t="s">
        <v>2688</v>
      </c>
      <c r="D910" s="45">
        <v>0</v>
      </c>
      <c r="E910" s="46">
        <v>9.9205479452054792</v>
      </c>
      <c r="F910" s="47">
        <v>4.3324999999999996</v>
      </c>
      <c r="G910" s="47">
        <v>-0.7499999999999396</v>
      </c>
      <c r="H910" s="47">
        <v>4.3849</v>
      </c>
      <c r="I910" s="47">
        <v>-5.2400000000000446</v>
      </c>
      <c r="J910" s="45" t="s">
        <v>18</v>
      </c>
      <c r="K910" s="45" t="s">
        <v>20</v>
      </c>
      <c r="L910" s="17">
        <v>4.04</v>
      </c>
      <c r="M910" s="18" t="s">
        <v>2689</v>
      </c>
      <c r="N910" s="18" t="s">
        <v>2655</v>
      </c>
      <c r="O910" s="4">
        <v>42867</v>
      </c>
    </row>
    <row r="911" spans="1:15">
      <c r="A911" s="7">
        <v>170210</v>
      </c>
      <c r="B911" s="7">
        <v>4.3250000000000002</v>
      </c>
      <c r="C911" s="44" t="s">
        <v>2688</v>
      </c>
      <c r="D911" s="45">
        <v>0</v>
      </c>
      <c r="E911" s="46">
        <v>9.9205479452054792</v>
      </c>
      <c r="F911" s="47">
        <v>4.3324999999999996</v>
      </c>
      <c r="G911" s="47">
        <v>-0.7499999999999396</v>
      </c>
      <c r="H911" s="47">
        <v>4.3849</v>
      </c>
      <c r="I911" s="47">
        <v>-5.2400000000000446</v>
      </c>
      <c r="J911" s="45" t="s">
        <v>18</v>
      </c>
      <c r="K911" s="45" t="s">
        <v>20</v>
      </c>
      <c r="L911" s="17">
        <v>4.04</v>
      </c>
      <c r="M911" s="18" t="s">
        <v>2689</v>
      </c>
      <c r="N911" s="18" t="s">
        <v>2655</v>
      </c>
      <c r="O911" s="4">
        <v>42867</v>
      </c>
    </row>
    <row r="912" spans="1:15">
      <c r="A912" s="7">
        <v>170210</v>
      </c>
      <c r="B912" s="7">
        <v>4.3224999999999998</v>
      </c>
      <c r="C912" s="44" t="s">
        <v>2688</v>
      </c>
      <c r="D912" s="45">
        <v>0</v>
      </c>
      <c r="E912" s="46">
        <v>9.9205479452054792</v>
      </c>
      <c r="F912" s="47">
        <v>4.3324999999999996</v>
      </c>
      <c r="G912" s="47">
        <v>-0.99999999999997868</v>
      </c>
      <c r="H912" s="47">
        <v>4.3849</v>
      </c>
      <c r="I912" s="47">
        <v>-5.2400000000000446</v>
      </c>
      <c r="J912" s="45" t="s">
        <v>18</v>
      </c>
      <c r="K912" s="45" t="s">
        <v>20</v>
      </c>
      <c r="L912" s="17">
        <v>4.04</v>
      </c>
      <c r="M912" s="18" t="s">
        <v>2689</v>
      </c>
      <c r="N912" s="18" t="s">
        <v>2655</v>
      </c>
      <c r="O912" s="4">
        <v>42867</v>
      </c>
    </row>
    <row r="913" spans="1:15">
      <c r="A913" s="7">
        <v>170210</v>
      </c>
      <c r="B913" s="7">
        <v>4.3224999999999998</v>
      </c>
      <c r="C913" s="44" t="s">
        <v>2688</v>
      </c>
      <c r="D913" s="45">
        <v>0</v>
      </c>
      <c r="E913" s="46">
        <v>9.9205479452054792</v>
      </c>
      <c r="F913" s="47">
        <v>4.3324999999999996</v>
      </c>
      <c r="G913" s="47">
        <v>-0.99999999999997868</v>
      </c>
      <c r="H913" s="47">
        <v>4.3849</v>
      </c>
      <c r="I913" s="47">
        <v>-5.2400000000000446</v>
      </c>
      <c r="J913" s="45" t="s">
        <v>18</v>
      </c>
      <c r="K913" s="45" t="s">
        <v>20</v>
      </c>
      <c r="L913" s="17">
        <v>4.04</v>
      </c>
      <c r="M913" s="18" t="s">
        <v>2689</v>
      </c>
      <c r="N913" s="18" t="s">
        <v>2655</v>
      </c>
      <c r="O913" s="4">
        <v>42867</v>
      </c>
    </row>
    <row r="914" spans="1:15">
      <c r="A914" s="7">
        <v>170210</v>
      </c>
      <c r="B914" s="7">
        <v>4.3224999999999998</v>
      </c>
      <c r="C914" s="44" t="s">
        <v>2688</v>
      </c>
      <c r="D914" s="45">
        <v>0</v>
      </c>
      <c r="E914" s="46">
        <v>9.9205479452054792</v>
      </c>
      <c r="F914" s="47">
        <v>4.3324999999999996</v>
      </c>
      <c r="G914" s="47">
        <v>-0.99999999999997868</v>
      </c>
      <c r="H914" s="47">
        <v>4.3849</v>
      </c>
      <c r="I914" s="47">
        <v>-5.2400000000000446</v>
      </c>
      <c r="J914" s="45" t="s">
        <v>18</v>
      </c>
      <c r="K914" s="45" t="s">
        <v>20</v>
      </c>
      <c r="L914" s="17">
        <v>4.04</v>
      </c>
      <c r="M914" s="18" t="s">
        <v>2689</v>
      </c>
      <c r="N914" s="18" t="s">
        <v>2655</v>
      </c>
      <c r="O914" s="4">
        <v>42867</v>
      </c>
    </row>
    <row r="915" spans="1:15">
      <c r="A915" s="7">
        <v>170210</v>
      </c>
      <c r="B915" s="7">
        <v>4.3224999999999998</v>
      </c>
      <c r="C915" s="44" t="s">
        <v>2688</v>
      </c>
      <c r="D915" s="45">
        <v>0</v>
      </c>
      <c r="E915" s="46">
        <v>9.9205479452054792</v>
      </c>
      <c r="F915" s="47">
        <v>4.3324999999999996</v>
      </c>
      <c r="G915" s="47">
        <v>-0.99999999999997868</v>
      </c>
      <c r="H915" s="47">
        <v>4.3849</v>
      </c>
      <c r="I915" s="47">
        <v>-5.2400000000000446</v>
      </c>
      <c r="J915" s="45" t="s">
        <v>18</v>
      </c>
      <c r="K915" s="45" t="s">
        <v>20</v>
      </c>
      <c r="L915" s="17">
        <v>4.04</v>
      </c>
      <c r="M915" s="18" t="s">
        <v>2689</v>
      </c>
      <c r="N915" s="18" t="s">
        <v>2655</v>
      </c>
      <c r="O915" s="4">
        <v>42867</v>
      </c>
    </row>
    <row r="916" spans="1:15">
      <c r="A916" s="7">
        <v>170210</v>
      </c>
      <c r="B916" s="7">
        <v>4.32</v>
      </c>
      <c r="C916" s="44" t="s">
        <v>2688</v>
      </c>
      <c r="D916" s="45">
        <v>0</v>
      </c>
      <c r="E916" s="46">
        <v>9.9205479452054792</v>
      </c>
      <c r="F916" s="47">
        <v>4.3324999999999996</v>
      </c>
      <c r="G916" s="47">
        <v>-1.2499999999999289</v>
      </c>
      <c r="H916" s="47">
        <v>4.3849</v>
      </c>
      <c r="I916" s="47">
        <v>-5.2400000000000446</v>
      </c>
      <c r="J916" s="45" t="s">
        <v>18</v>
      </c>
      <c r="K916" s="45" t="s">
        <v>20</v>
      </c>
      <c r="L916" s="17">
        <v>4.04</v>
      </c>
      <c r="M916" s="18" t="s">
        <v>2689</v>
      </c>
      <c r="N916" s="18" t="s">
        <v>2655</v>
      </c>
      <c r="O916" s="4">
        <v>42867</v>
      </c>
    </row>
    <row r="917" spans="1:15">
      <c r="A917" s="7">
        <v>170210</v>
      </c>
      <c r="B917" s="7">
        <v>4.32</v>
      </c>
      <c r="C917" s="44" t="s">
        <v>2688</v>
      </c>
      <c r="D917" s="45">
        <v>0</v>
      </c>
      <c r="E917" s="46">
        <v>9.9205479452054792</v>
      </c>
      <c r="F917" s="47">
        <v>4.3324999999999996</v>
      </c>
      <c r="G917" s="47">
        <v>-1.2499999999999289</v>
      </c>
      <c r="H917" s="47">
        <v>4.3849</v>
      </c>
      <c r="I917" s="47">
        <v>-5.2400000000000446</v>
      </c>
      <c r="J917" s="45" t="s">
        <v>18</v>
      </c>
      <c r="K917" s="45" t="s">
        <v>20</v>
      </c>
      <c r="L917" s="17">
        <v>4.04</v>
      </c>
      <c r="M917" s="18" t="s">
        <v>2689</v>
      </c>
      <c r="N917" s="18" t="s">
        <v>2655</v>
      </c>
      <c r="O917" s="4">
        <v>42867</v>
      </c>
    </row>
    <row r="918" spans="1:15">
      <c r="A918" s="7">
        <v>170210</v>
      </c>
      <c r="B918" s="7">
        <v>4.32</v>
      </c>
      <c r="C918" s="44" t="s">
        <v>2688</v>
      </c>
      <c r="D918" s="45">
        <v>0</v>
      </c>
      <c r="E918" s="46">
        <v>9.9205479452054792</v>
      </c>
      <c r="F918" s="47">
        <v>4.3324999999999996</v>
      </c>
      <c r="G918" s="47">
        <v>-1.2499999999999289</v>
      </c>
      <c r="H918" s="47">
        <v>4.3849</v>
      </c>
      <c r="I918" s="47">
        <v>-5.2400000000000446</v>
      </c>
      <c r="J918" s="45" t="s">
        <v>18</v>
      </c>
      <c r="K918" s="45" t="s">
        <v>20</v>
      </c>
      <c r="L918" s="17">
        <v>4.04</v>
      </c>
      <c r="M918" s="18" t="s">
        <v>2689</v>
      </c>
      <c r="N918" s="18" t="s">
        <v>2655</v>
      </c>
      <c r="O918" s="4">
        <v>42867</v>
      </c>
    </row>
    <row r="919" spans="1:15">
      <c r="A919" s="7">
        <v>170210</v>
      </c>
      <c r="B919" s="7">
        <v>4.32</v>
      </c>
      <c r="C919" s="44" t="s">
        <v>2688</v>
      </c>
      <c r="D919" s="45">
        <v>0</v>
      </c>
      <c r="E919" s="46">
        <v>9.9205479452054792</v>
      </c>
      <c r="F919" s="47">
        <v>4.3324999999999996</v>
      </c>
      <c r="G919" s="47">
        <v>-1.2499999999999289</v>
      </c>
      <c r="H919" s="47">
        <v>4.3849</v>
      </c>
      <c r="I919" s="47">
        <v>-5.2400000000000446</v>
      </c>
      <c r="J919" s="45" t="s">
        <v>18</v>
      </c>
      <c r="K919" s="45" t="s">
        <v>20</v>
      </c>
      <c r="L919" s="17">
        <v>4.04</v>
      </c>
      <c r="M919" s="18" t="s">
        <v>2689</v>
      </c>
      <c r="N919" s="18" t="s">
        <v>2655</v>
      </c>
      <c r="O919" s="4">
        <v>42867</v>
      </c>
    </row>
    <row r="920" spans="1:15">
      <c r="A920" s="7">
        <v>170210</v>
      </c>
      <c r="B920" s="7">
        <v>4.32</v>
      </c>
      <c r="C920" s="44" t="s">
        <v>2688</v>
      </c>
      <c r="D920" s="45">
        <v>0</v>
      </c>
      <c r="E920" s="46">
        <v>9.9205479452054792</v>
      </c>
      <c r="F920" s="47">
        <v>4.3324999999999996</v>
      </c>
      <c r="G920" s="47">
        <v>-1.2499999999999289</v>
      </c>
      <c r="H920" s="47">
        <v>4.3849</v>
      </c>
      <c r="I920" s="47">
        <v>-5.2400000000000446</v>
      </c>
      <c r="J920" s="45" t="s">
        <v>18</v>
      </c>
      <c r="K920" s="45" t="s">
        <v>20</v>
      </c>
      <c r="L920" s="17">
        <v>4.04</v>
      </c>
      <c r="M920" s="18" t="s">
        <v>2689</v>
      </c>
      <c r="N920" s="18" t="s">
        <v>2655</v>
      </c>
      <c r="O920" s="4">
        <v>42867</v>
      </c>
    </row>
    <row r="921" spans="1:15">
      <c r="A921" s="7">
        <v>170210</v>
      </c>
      <c r="B921" s="7">
        <v>4.32</v>
      </c>
      <c r="C921" s="44" t="s">
        <v>2688</v>
      </c>
      <c r="D921" s="45">
        <v>0</v>
      </c>
      <c r="E921" s="46">
        <v>9.9205479452054792</v>
      </c>
      <c r="F921" s="47">
        <v>4.3324999999999996</v>
      </c>
      <c r="G921" s="47">
        <v>-1.2499999999999289</v>
      </c>
      <c r="H921" s="47">
        <v>4.3849</v>
      </c>
      <c r="I921" s="47">
        <v>-5.2400000000000446</v>
      </c>
      <c r="J921" s="45" t="s">
        <v>18</v>
      </c>
      <c r="K921" s="45" t="s">
        <v>20</v>
      </c>
      <c r="L921" s="17">
        <v>4.04</v>
      </c>
      <c r="M921" s="18" t="s">
        <v>2689</v>
      </c>
      <c r="N921" s="18" t="s">
        <v>2655</v>
      </c>
      <c r="O921" s="4">
        <v>42867</v>
      </c>
    </row>
    <row r="922" spans="1:15">
      <c r="A922" s="7">
        <v>170210</v>
      </c>
      <c r="B922" s="7">
        <v>4.32</v>
      </c>
      <c r="C922" s="44" t="s">
        <v>2688</v>
      </c>
      <c r="D922" s="45">
        <v>0</v>
      </c>
      <c r="E922" s="46">
        <v>9.9205479452054792</v>
      </c>
      <c r="F922" s="47">
        <v>4.3324999999999996</v>
      </c>
      <c r="G922" s="47">
        <v>-1.2499999999999289</v>
      </c>
      <c r="H922" s="47">
        <v>4.3849</v>
      </c>
      <c r="I922" s="47">
        <v>-5.2400000000000446</v>
      </c>
      <c r="J922" s="45" t="s">
        <v>18</v>
      </c>
      <c r="K922" s="45" t="s">
        <v>20</v>
      </c>
      <c r="L922" s="17">
        <v>4.04</v>
      </c>
      <c r="M922" s="18" t="s">
        <v>2689</v>
      </c>
      <c r="N922" s="18" t="s">
        <v>2655</v>
      </c>
      <c r="O922" s="4">
        <v>42867</v>
      </c>
    </row>
    <row r="923" spans="1:15">
      <c r="A923" s="7">
        <v>170210</v>
      </c>
      <c r="B923" s="7">
        <v>4.32</v>
      </c>
      <c r="C923" s="44" t="s">
        <v>2688</v>
      </c>
      <c r="D923" s="45">
        <v>0</v>
      </c>
      <c r="E923" s="46">
        <v>9.9205479452054792</v>
      </c>
      <c r="F923" s="47">
        <v>4.3324999999999996</v>
      </c>
      <c r="G923" s="47">
        <v>-1.2499999999999289</v>
      </c>
      <c r="H923" s="47">
        <v>4.3849</v>
      </c>
      <c r="I923" s="47">
        <v>-5.2400000000000446</v>
      </c>
      <c r="J923" s="45" t="s">
        <v>18</v>
      </c>
      <c r="K923" s="45" t="s">
        <v>20</v>
      </c>
      <c r="L923" s="17">
        <v>4.04</v>
      </c>
      <c r="M923" s="18" t="s">
        <v>2689</v>
      </c>
      <c r="N923" s="18" t="s">
        <v>2655</v>
      </c>
      <c r="O923" s="4">
        <v>42867</v>
      </c>
    </row>
    <row r="924" spans="1:15">
      <c r="A924" s="7">
        <v>170210</v>
      </c>
      <c r="B924" s="7">
        <v>4.32</v>
      </c>
      <c r="C924" s="44" t="s">
        <v>2688</v>
      </c>
      <c r="D924" s="45">
        <v>0</v>
      </c>
      <c r="E924" s="46">
        <v>9.9205479452054792</v>
      </c>
      <c r="F924" s="47">
        <v>4.3324999999999996</v>
      </c>
      <c r="G924" s="47">
        <v>-1.2499999999999289</v>
      </c>
      <c r="H924" s="47">
        <v>4.3849</v>
      </c>
      <c r="I924" s="47">
        <v>-5.2400000000000446</v>
      </c>
      <c r="J924" s="45" t="s">
        <v>18</v>
      </c>
      <c r="K924" s="45" t="s">
        <v>20</v>
      </c>
      <c r="L924" s="17">
        <v>4.04</v>
      </c>
      <c r="M924" s="18" t="s">
        <v>2689</v>
      </c>
      <c r="N924" s="18" t="s">
        <v>2655</v>
      </c>
      <c r="O924" s="4">
        <v>42867</v>
      </c>
    </row>
    <row r="925" spans="1:15">
      <c r="A925" s="7">
        <v>170210</v>
      </c>
      <c r="B925" s="7">
        <v>4.32</v>
      </c>
      <c r="C925" s="44" t="s">
        <v>2688</v>
      </c>
      <c r="D925" s="45">
        <v>0</v>
      </c>
      <c r="E925" s="46">
        <v>9.9205479452054792</v>
      </c>
      <c r="F925" s="47">
        <v>4.3324999999999996</v>
      </c>
      <c r="G925" s="47">
        <v>-1.2499999999999289</v>
      </c>
      <c r="H925" s="47">
        <v>4.3849</v>
      </c>
      <c r="I925" s="47">
        <v>-5.2400000000000446</v>
      </c>
      <c r="J925" s="45" t="s">
        <v>18</v>
      </c>
      <c r="K925" s="45" t="s">
        <v>20</v>
      </c>
      <c r="L925" s="17">
        <v>4.04</v>
      </c>
      <c r="M925" s="18" t="s">
        <v>2689</v>
      </c>
      <c r="N925" s="18" t="s">
        <v>2655</v>
      </c>
      <c r="O925" s="4">
        <v>42867</v>
      </c>
    </row>
    <row r="926" spans="1:15">
      <c r="A926" s="7">
        <v>170210</v>
      </c>
      <c r="B926" s="7">
        <v>4.32</v>
      </c>
      <c r="C926" s="44" t="s">
        <v>2688</v>
      </c>
      <c r="D926" s="45">
        <v>0</v>
      </c>
      <c r="E926" s="46">
        <v>9.9205479452054792</v>
      </c>
      <c r="F926" s="47">
        <v>4.3324999999999996</v>
      </c>
      <c r="G926" s="47">
        <v>-1.2499999999999289</v>
      </c>
      <c r="H926" s="47">
        <v>4.3849</v>
      </c>
      <c r="I926" s="47">
        <v>-5.2400000000000446</v>
      </c>
      <c r="J926" s="45" t="s">
        <v>18</v>
      </c>
      <c r="K926" s="45" t="s">
        <v>20</v>
      </c>
      <c r="L926" s="17">
        <v>4.04</v>
      </c>
      <c r="M926" s="18" t="s">
        <v>2689</v>
      </c>
      <c r="N926" s="18" t="s">
        <v>2655</v>
      </c>
      <c r="O926" s="4">
        <v>42867</v>
      </c>
    </row>
    <row r="927" spans="1:15">
      <c r="A927" s="7">
        <v>170210</v>
      </c>
      <c r="B927" s="7">
        <v>4.32</v>
      </c>
      <c r="C927" s="44" t="s">
        <v>2688</v>
      </c>
      <c r="D927" s="45">
        <v>0</v>
      </c>
      <c r="E927" s="46">
        <v>9.9205479452054792</v>
      </c>
      <c r="F927" s="47">
        <v>4.3324999999999996</v>
      </c>
      <c r="G927" s="47">
        <v>-1.2499999999999289</v>
      </c>
      <c r="H927" s="47">
        <v>4.3849</v>
      </c>
      <c r="I927" s="47">
        <v>-5.2400000000000446</v>
      </c>
      <c r="J927" s="45" t="s">
        <v>18</v>
      </c>
      <c r="K927" s="45" t="s">
        <v>20</v>
      </c>
      <c r="L927" s="17">
        <v>4.04</v>
      </c>
      <c r="M927" s="18" t="s">
        <v>2689</v>
      </c>
      <c r="N927" s="18" t="s">
        <v>2655</v>
      </c>
      <c r="O927" s="4">
        <v>42867</v>
      </c>
    </row>
    <row r="928" spans="1:15">
      <c r="A928" s="7">
        <v>170210</v>
      </c>
      <c r="B928" s="7">
        <v>4.32</v>
      </c>
      <c r="C928" s="44" t="s">
        <v>2688</v>
      </c>
      <c r="D928" s="45">
        <v>0</v>
      </c>
      <c r="E928" s="46">
        <v>9.9205479452054792</v>
      </c>
      <c r="F928" s="47">
        <v>4.3324999999999996</v>
      </c>
      <c r="G928" s="47">
        <v>-1.2499999999999289</v>
      </c>
      <c r="H928" s="47">
        <v>4.3849</v>
      </c>
      <c r="I928" s="47">
        <v>-5.2400000000000446</v>
      </c>
      <c r="J928" s="45" t="s">
        <v>18</v>
      </c>
      <c r="K928" s="45" t="s">
        <v>20</v>
      </c>
      <c r="L928" s="17">
        <v>4.04</v>
      </c>
      <c r="M928" s="18" t="s">
        <v>2689</v>
      </c>
      <c r="N928" s="18" t="s">
        <v>2655</v>
      </c>
      <c r="O928" s="4">
        <v>42867</v>
      </c>
    </row>
    <row r="929" spans="1:15">
      <c r="A929" s="7">
        <v>170210</v>
      </c>
      <c r="B929" s="7">
        <v>4.32</v>
      </c>
      <c r="C929" s="44" t="s">
        <v>2688</v>
      </c>
      <c r="D929" s="45">
        <v>0</v>
      </c>
      <c r="E929" s="46">
        <v>9.9205479452054792</v>
      </c>
      <c r="F929" s="47">
        <v>4.3324999999999996</v>
      </c>
      <c r="G929" s="47">
        <v>-1.2499999999999289</v>
      </c>
      <c r="H929" s="47">
        <v>4.3849</v>
      </c>
      <c r="I929" s="47">
        <v>-5.2400000000000446</v>
      </c>
      <c r="J929" s="45" t="s">
        <v>18</v>
      </c>
      <c r="K929" s="45" t="s">
        <v>20</v>
      </c>
      <c r="L929" s="17">
        <v>4.04</v>
      </c>
      <c r="M929" s="18" t="s">
        <v>2689</v>
      </c>
      <c r="N929" s="18" t="s">
        <v>2655</v>
      </c>
      <c r="O929" s="4">
        <v>42867</v>
      </c>
    </row>
    <row r="930" spans="1:15">
      <c r="A930" s="7">
        <v>170210</v>
      </c>
      <c r="B930" s="7">
        <v>4.32</v>
      </c>
      <c r="C930" s="44" t="s">
        <v>2688</v>
      </c>
      <c r="D930" s="45">
        <v>0</v>
      </c>
      <c r="E930" s="46">
        <v>9.9205479452054792</v>
      </c>
      <c r="F930" s="47">
        <v>4.3324999999999996</v>
      </c>
      <c r="G930" s="47">
        <v>-1.2499999999999289</v>
      </c>
      <c r="H930" s="47">
        <v>4.3849</v>
      </c>
      <c r="I930" s="47">
        <v>-5.2400000000000446</v>
      </c>
      <c r="J930" s="45" t="s">
        <v>18</v>
      </c>
      <c r="K930" s="45" t="s">
        <v>20</v>
      </c>
      <c r="L930" s="17">
        <v>4.04</v>
      </c>
      <c r="M930" s="18" t="s">
        <v>2689</v>
      </c>
      <c r="N930" s="18" t="s">
        <v>2655</v>
      </c>
      <c r="O930" s="4">
        <v>42867</v>
      </c>
    </row>
    <row r="931" spans="1:15">
      <c r="A931" s="7">
        <v>170210</v>
      </c>
      <c r="B931" s="7">
        <v>4.32</v>
      </c>
      <c r="C931" s="44" t="s">
        <v>2688</v>
      </c>
      <c r="D931" s="45">
        <v>0</v>
      </c>
      <c r="E931" s="46">
        <v>9.9205479452054792</v>
      </c>
      <c r="F931" s="47">
        <v>4.3324999999999996</v>
      </c>
      <c r="G931" s="47">
        <v>-1.2499999999999289</v>
      </c>
      <c r="H931" s="47">
        <v>4.3849</v>
      </c>
      <c r="I931" s="47">
        <v>-5.2400000000000446</v>
      </c>
      <c r="J931" s="45" t="s">
        <v>18</v>
      </c>
      <c r="K931" s="45" t="s">
        <v>20</v>
      </c>
      <c r="L931" s="17">
        <v>4.04</v>
      </c>
      <c r="M931" s="18" t="s">
        <v>2689</v>
      </c>
      <c r="N931" s="18" t="s">
        <v>2655</v>
      </c>
      <c r="O931" s="4">
        <v>42867</v>
      </c>
    </row>
    <row r="932" spans="1:15">
      <c r="A932" s="7">
        <v>170210</v>
      </c>
      <c r="B932" s="7">
        <v>4.32</v>
      </c>
      <c r="C932" s="44" t="s">
        <v>2688</v>
      </c>
      <c r="D932" s="45">
        <v>0</v>
      </c>
      <c r="E932" s="46">
        <v>9.9205479452054792</v>
      </c>
      <c r="F932" s="47">
        <v>4.3324999999999996</v>
      </c>
      <c r="G932" s="47">
        <v>-1.2499999999999289</v>
      </c>
      <c r="H932" s="47">
        <v>4.3849</v>
      </c>
      <c r="I932" s="47">
        <v>-5.2400000000000446</v>
      </c>
      <c r="J932" s="45" t="s">
        <v>18</v>
      </c>
      <c r="K932" s="45" t="s">
        <v>20</v>
      </c>
      <c r="L932" s="17">
        <v>4.04</v>
      </c>
      <c r="M932" s="18" t="s">
        <v>2689</v>
      </c>
      <c r="N932" s="18" t="s">
        <v>2655</v>
      </c>
      <c r="O932" s="4">
        <v>42867</v>
      </c>
    </row>
    <row r="933" spans="1:15">
      <c r="A933" s="7">
        <v>170210</v>
      </c>
      <c r="B933" s="7">
        <v>4.32</v>
      </c>
      <c r="C933" s="44" t="s">
        <v>2688</v>
      </c>
      <c r="D933" s="45">
        <v>0</v>
      </c>
      <c r="E933" s="46">
        <v>9.9205479452054792</v>
      </c>
      <c r="F933" s="47">
        <v>4.3324999999999996</v>
      </c>
      <c r="G933" s="47">
        <v>-1.2499999999999289</v>
      </c>
      <c r="H933" s="47">
        <v>4.3849</v>
      </c>
      <c r="I933" s="47">
        <v>-5.2400000000000446</v>
      </c>
      <c r="J933" s="45" t="s">
        <v>18</v>
      </c>
      <c r="K933" s="45" t="s">
        <v>20</v>
      </c>
      <c r="L933" s="17">
        <v>4.04</v>
      </c>
      <c r="M933" s="18" t="s">
        <v>2689</v>
      </c>
      <c r="N933" s="18" t="s">
        <v>2655</v>
      </c>
      <c r="O933" s="4">
        <v>42867</v>
      </c>
    </row>
    <row r="934" spans="1:15">
      <c r="A934" s="7">
        <v>170210</v>
      </c>
      <c r="B934" s="7">
        <v>4.32</v>
      </c>
      <c r="C934" s="44" t="s">
        <v>2688</v>
      </c>
      <c r="D934" s="45">
        <v>0</v>
      </c>
      <c r="E934" s="46">
        <v>9.9205479452054792</v>
      </c>
      <c r="F934" s="47">
        <v>4.3324999999999996</v>
      </c>
      <c r="G934" s="47">
        <v>-1.2499999999999289</v>
      </c>
      <c r="H934" s="47">
        <v>4.3849</v>
      </c>
      <c r="I934" s="47">
        <v>-5.2400000000000446</v>
      </c>
      <c r="J934" s="45" t="s">
        <v>18</v>
      </c>
      <c r="K934" s="45" t="s">
        <v>20</v>
      </c>
      <c r="L934" s="17">
        <v>4.04</v>
      </c>
      <c r="M934" s="18" t="s">
        <v>2689</v>
      </c>
      <c r="N934" s="18" t="s">
        <v>2655</v>
      </c>
      <c r="O934" s="4">
        <v>42867</v>
      </c>
    </row>
    <row r="935" spans="1:15">
      <c r="A935" s="7">
        <v>170210</v>
      </c>
      <c r="B935" s="7">
        <v>4.32</v>
      </c>
      <c r="C935" s="44" t="s">
        <v>2688</v>
      </c>
      <c r="D935" s="45">
        <v>0</v>
      </c>
      <c r="E935" s="46">
        <v>9.9205479452054792</v>
      </c>
      <c r="F935" s="47">
        <v>4.3324999999999996</v>
      </c>
      <c r="G935" s="47">
        <v>-1.2499999999999289</v>
      </c>
      <c r="H935" s="47">
        <v>4.3849</v>
      </c>
      <c r="I935" s="47">
        <v>-5.2400000000000446</v>
      </c>
      <c r="J935" s="45" t="s">
        <v>18</v>
      </c>
      <c r="K935" s="45" t="s">
        <v>20</v>
      </c>
      <c r="L935" s="17">
        <v>4.04</v>
      </c>
      <c r="M935" s="18" t="s">
        <v>2689</v>
      </c>
      <c r="N935" s="18" t="s">
        <v>2655</v>
      </c>
      <c r="O935" s="4">
        <v>42867</v>
      </c>
    </row>
    <row r="936" spans="1:15">
      <c r="A936" s="7">
        <v>170210</v>
      </c>
      <c r="B936" s="7">
        <v>4.32</v>
      </c>
      <c r="C936" s="44" t="s">
        <v>2688</v>
      </c>
      <c r="D936" s="45">
        <v>0</v>
      </c>
      <c r="E936" s="46">
        <v>9.9205479452054792</v>
      </c>
      <c r="F936" s="47">
        <v>4.3324999999999996</v>
      </c>
      <c r="G936" s="47">
        <v>-1.2499999999999289</v>
      </c>
      <c r="H936" s="47">
        <v>4.3849</v>
      </c>
      <c r="I936" s="47">
        <v>-5.2400000000000446</v>
      </c>
      <c r="J936" s="45" t="s">
        <v>18</v>
      </c>
      <c r="K936" s="45" t="s">
        <v>20</v>
      </c>
      <c r="L936" s="17">
        <v>4.04</v>
      </c>
      <c r="M936" s="18" t="s">
        <v>2689</v>
      </c>
      <c r="N936" s="18" t="s">
        <v>2655</v>
      </c>
      <c r="O936" s="4">
        <v>42867</v>
      </c>
    </row>
    <row r="937" spans="1:15">
      <c r="A937" s="7">
        <v>170210</v>
      </c>
      <c r="B937" s="7">
        <v>4.32</v>
      </c>
      <c r="C937" s="44" t="s">
        <v>2688</v>
      </c>
      <c r="D937" s="45">
        <v>0</v>
      </c>
      <c r="E937" s="46">
        <v>9.9205479452054792</v>
      </c>
      <c r="F937" s="47">
        <v>4.3324999999999996</v>
      </c>
      <c r="G937" s="47">
        <v>-1.2499999999999289</v>
      </c>
      <c r="H937" s="47">
        <v>4.3849</v>
      </c>
      <c r="I937" s="47">
        <v>-5.2400000000000446</v>
      </c>
      <c r="J937" s="45" t="s">
        <v>18</v>
      </c>
      <c r="K937" s="45" t="s">
        <v>20</v>
      </c>
      <c r="L937" s="17">
        <v>4.04</v>
      </c>
      <c r="M937" s="18" t="s">
        <v>2689</v>
      </c>
      <c r="N937" s="18" t="s">
        <v>2655</v>
      </c>
      <c r="O937" s="4">
        <v>42867</v>
      </c>
    </row>
    <row r="938" spans="1:15">
      <c r="A938" s="7">
        <v>170210</v>
      </c>
      <c r="B938" s="7">
        <v>4.32</v>
      </c>
      <c r="C938" s="44" t="s">
        <v>2688</v>
      </c>
      <c r="D938" s="45">
        <v>0</v>
      </c>
      <c r="E938" s="46">
        <v>9.9205479452054792</v>
      </c>
      <c r="F938" s="47">
        <v>4.3324999999999996</v>
      </c>
      <c r="G938" s="47">
        <v>-1.2499999999999289</v>
      </c>
      <c r="H938" s="47">
        <v>4.3849</v>
      </c>
      <c r="I938" s="47">
        <v>-5.2400000000000446</v>
      </c>
      <c r="J938" s="45" t="s">
        <v>18</v>
      </c>
      <c r="K938" s="45" t="s">
        <v>20</v>
      </c>
      <c r="L938" s="17">
        <v>4.04</v>
      </c>
      <c r="M938" s="18" t="s">
        <v>2689</v>
      </c>
      <c r="N938" s="18" t="s">
        <v>2655</v>
      </c>
      <c r="O938" s="4">
        <v>42867</v>
      </c>
    </row>
    <row r="939" spans="1:15">
      <c r="A939" s="7">
        <v>170210</v>
      </c>
      <c r="B939" s="7">
        <v>4.32</v>
      </c>
      <c r="C939" s="44" t="s">
        <v>2688</v>
      </c>
      <c r="D939" s="45">
        <v>0</v>
      </c>
      <c r="E939" s="46">
        <v>9.9205479452054792</v>
      </c>
      <c r="F939" s="47">
        <v>4.3324999999999996</v>
      </c>
      <c r="G939" s="47">
        <v>-1.2499999999999289</v>
      </c>
      <c r="H939" s="47">
        <v>4.3849</v>
      </c>
      <c r="I939" s="47">
        <v>-5.2400000000000446</v>
      </c>
      <c r="J939" s="45" t="s">
        <v>18</v>
      </c>
      <c r="K939" s="45" t="s">
        <v>20</v>
      </c>
      <c r="L939" s="17">
        <v>4.04</v>
      </c>
      <c r="M939" s="18" t="s">
        <v>2689</v>
      </c>
      <c r="N939" s="18" t="s">
        <v>2655</v>
      </c>
      <c r="O939" s="4">
        <v>42867</v>
      </c>
    </row>
    <row r="940" spans="1:15">
      <c r="A940" s="7">
        <v>170210</v>
      </c>
      <c r="B940" s="7">
        <v>4.32</v>
      </c>
      <c r="C940" s="44" t="s">
        <v>2688</v>
      </c>
      <c r="D940" s="45">
        <v>0</v>
      </c>
      <c r="E940" s="46">
        <v>9.9205479452054792</v>
      </c>
      <c r="F940" s="47">
        <v>4.3324999999999996</v>
      </c>
      <c r="G940" s="47">
        <v>-1.2499999999999289</v>
      </c>
      <c r="H940" s="47">
        <v>4.3849</v>
      </c>
      <c r="I940" s="47">
        <v>-5.2400000000000446</v>
      </c>
      <c r="J940" s="45" t="s">
        <v>18</v>
      </c>
      <c r="K940" s="45" t="s">
        <v>20</v>
      </c>
      <c r="L940" s="17">
        <v>4.04</v>
      </c>
      <c r="M940" s="18" t="s">
        <v>2689</v>
      </c>
      <c r="N940" s="18" t="s">
        <v>2655</v>
      </c>
      <c r="O940" s="4">
        <v>42867</v>
      </c>
    </row>
    <row r="941" spans="1:15">
      <c r="A941" s="7">
        <v>170210</v>
      </c>
      <c r="B941" s="7">
        <v>4.32</v>
      </c>
      <c r="C941" s="44" t="s">
        <v>2688</v>
      </c>
      <c r="D941" s="45">
        <v>0</v>
      </c>
      <c r="E941" s="46">
        <v>9.9205479452054792</v>
      </c>
      <c r="F941" s="47">
        <v>4.3324999999999996</v>
      </c>
      <c r="G941" s="47">
        <v>-1.2499999999999289</v>
      </c>
      <c r="H941" s="47">
        <v>4.3849</v>
      </c>
      <c r="I941" s="47">
        <v>-5.2400000000000446</v>
      </c>
      <c r="J941" s="45" t="s">
        <v>18</v>
      </c>
      <c r="K941" s="45" t="s">
        <v>20</v>
      </c>
      <c r="L941" s="17">
        <v>4.04</v>
      </c>
      <c r="M941" s="18" t="s">
        <v>2689</v>
      </c>
      <c r="N941" s="18" t="s">
        <v>2655</v>
      </c>
      <c r="O941" s="4">
        <v>42867</v>
      </c>
    </row>
    <row r="942" spans="1:15">
      <c r="A942" s="7">
        <v>170210</v>
      </c>
      <c r="B942" s="7">
        <v>4.32</v>
      </c>
      <c r="C942" s="44" t="s">
        <v>2688</v>
      </c>
      <c r="D942" s="45">
        <v>0</v>
      </c>
      <c r="E942" s="46">
        <v>9.9205479452054792</v>
      </c>
      <c r="F942" s="47">
        <v>4.3324999999999996</v>
      </c>
      <c r="G942" s="47">
        <v>-1.2499999999999289</v>
      </c>
      <c r="H942" s="47">
        <v>4.3849</v>
      </c>
      <c r="I942" s="47">
        <v>-5.2400000000000446</v>
      </c>
      <c r="J942" s="45" t="s">
        <v>18</v>
      </c>
      <c r="K942" s="45" t="s">
        <v>20</v>
      </c>
      <c r="L942" s="17">
        <v>4.04</v>
      </c>
      <c r="M942" s="18" t="s">
        <v>2689</v>
      </c>
      <c r="N942" s="18" t="s">
        <v>2655</v>
      </c>
      <c r="O942" s="4">
        <v>42867</v>
      </c>
    </row>
    <row r="943" spans="1:15">
      <c r="A943" s="7">
        <v>170210</v>
      </c>
      <c r="B943" s="7">
        <v>4.32</v>
      </c>
      <c r="C943" s="44" t="s">
        <v>2688</v>
      </c>
      <c r="D943" s="45">
        <v>0</v>
      </c>
      <c r="E943" s="46">
        <v>9.9205479452054792</v>
      </c>
      <c r="F943" s="47">
        <v>4.3324999999999996</v>
      </c>
      <c r="G943" s="47">
        <v>-1.2499999999999289</v>
      </c>
      <c r="H943" s="47">
        <v>4.3849</v>
      </c>
      <c r="I943" s="47">
        <v>-5.2400000000000446</v>
      </c>
      <c r="J943" s="45" t="s">
        <v>18</v>
      </c>
      <c r="K943" s="45" t="s">
        <v>20</v>
      </c>
      <c r="L943" s="17">
        <v>4.04</v>
      </c>
      <c r="M943" s="18" t="s">
        <v>2689</v>
      </c>
      <c r="N943" s="18" t="s">
        <v>2655</v>
      </c>
      <c r="O943" s="4">
        <v>42867</v>
      </c>
    </row>
    <row r="944" spans="1:15">
      <c r="A944" s="7">
        <v>170210</v>
      </c>
      <c r="B944" s="7">
        <v>4.32</v>
      </c>
      <c r="C944" s="44" t="s">
        <v>2688</v>
      </c>
      <c r="D944" s="45">
        <v>0</v>
      </c>
      <c r="E944" s="46">
        <v>9.9205479452054792</v>
      </c>
      <c r="F944" s="47">
        <v>4.3324999999999996</v>
      </c>
      <c r="G944" s="47">
        <v>-1.2499999999999289</v>
      </c>
      <c r="H944" s="47">
        <v>4.3849</v>
      </c>
      <c r="I944" s="47">
        <v>-5.2400000000000446</v>
      </c>
      <c r="J944" s="45" t="s">
        <v>18</v>
      </c>
      <c r="K944" s="45" t="s">
        <v>20</v>
      </c>
      <c r="L944" s="17">
        <v>4.04</v>
      </c>
      <c r="M944" s="18" t="s">
        <v>2689</v>
      </c>
      <c r="N944" s="18" t="s">
        <v>2655</v>
      </c>
      <c r="O944" s="4">
        <v>42867</v>
      </c>
    </row>
    <row r="945" spans="1:15">
      <c r="A945" s="7">
        <v>170210</v>
      </c>
      <c r="B945" s="7">
        <v>4.32</v>
      </c>
      <c r="C945" s="44" t="s">
        <v>2688</v>
      </c>
      <c r="D945" s="45">
        <v>0</v>
      </c>
      <c r="E945" s="46">
        <v>9.9205479452054792</v>
      </c>
      <c r="F945" s="47">
        <v>4.3324999999999996</v>
      </c>
      <c r="G945" s="47">
        <v>-1.2499999999999289</v>
      </c>
      <c r="H945" s="47">
        <v>4.3849</v>
      </c>
      <c r="I945" s="47">
        <v>-5.2400000000000446</v>
      </c>
      <c r="J945" s="45" t="s">
        <v>18</v>
      </c>
      <c r="K945" s="45" t="s">
        <v>20</v>
      </c>
      <c r="L945" s="17">
        <v>4.04</v>
      </c>
      <c r="M945" s="18" t="s">
        <v>2689</v>
      </c>
      <c r="N945" s="18" t="s">
        <v>2655</v>
      </c>
      <c r="O945" s="4">
        <v>42867</v>
      </c>
    </row>
    <row r="946" spans="1:15">
      <c r="A946" s="7">
        <v>170210</v>
      </c>
      <c r="B946" s="7">
        <v>4.32</v>
      </c>
      <c r="C946" s="44" t="s">
        <v>2688</v>
      </c>
      <c r="D946" s="45">
        <v>0</v>
      </c>
      <c r="E946" s="46">
        <v>9.9205479452054792</v>
      </c>
      <c r="F946" s="47">
        <v>4.3324999999999996</v>
      </c>
      <c r="G946" s="47">
        <v>-1.2499999999999289</v>
      </c>
      <c r="H946" s="47">
        <v>4.3849</v>
      </c>
      <c r="I946" s="47">
        <v>-5.2400000000000446</v>
      </c>
      <c r="J946" s="45" t="s">
        <v>18</v>
      </c>
      <c r="K946" s="45" t="s">
        <v>20</v>
      </c>
      <c r="L946" s="17">
        <v>4.04</v>
      </c>
      <c r="M946" s="18" t="s">
        <v>2689</v>
      </c>
      <c r="N946" s="18" t="s">
        <v>2655</v>
      </c>
      <c r="O946" s="4">
        <v>42867</v>
      </c>
    </row>
    <row r="947" spans="1:15">
      <c r="A947" s="7">
        <v>170210</v>
      </c>
      <c r="B947" s="7">
        <v>4.32</v>
      </c>
      <c r="C947" s="44" t="s">
        <v>2688</v>
      </c>
      <c r="D947" s="45">
        <v>0</v>
      </c>
      <c r="E947" s="46">
        <v>9.9205479452054792</v>
      </c>
      <c r="F947" s="47">
        <v>4.3324999999999996</v>
      </c>
      <c r="G947" s="47">
        <v>-1.2499999999999289</v>
      </c>
      <c r="H947" s="47">
        <v>4.3849</v>
      </c>
      <c r="I947" s="47">
        <v>-5.2400000000000446</v>
      </c>
      <c r="J947" s="45" t="s">
        <v>18</v>
      </c>
      <c r="K947" s="45" t="s">
        <v>20</v>
      </c>
      <c r="L947" s="17">
        <v>4.04</v>
      </c>
      <c r="M947" s="18" t="s">
        <v>2689</v>
      </c>
      <c r="N947" s="18" t="s">
        <v>2655</v>
      </c>
      <c r="O947" s="4">
        <v>42867</v>
      </c>
    </row>
    <row r="948" spans="1:15">
      <c r="A948" s="7">
        <v>170210</v>
      </c>
      <c r="B948" s="7">
        <v>4.32</v>
      </c>
      <c r="C948" s="44" t="s">
        <v>2688</v>
      </c>
      <c r="D948" s="45">
        <v>0</v>
      </c>
      <c r="E948" s="46">
        <v>9.9205479452054792</v>
      </c>
      <c r="F948" s="47">
        <v>4.3324999999999996</v>
      </c>
      <c r="G948" s="47">
        <v>-1.2499999999999289</v>
      </c>
      <c r="H948" s="47">
        <v>4.3849</v>
      </c>
      <c r="I948" s="47">
        <v>-5.2400000000000446</v>
      </c>
      <c r="J948" s="45" t="s">
        <v>18</v>
      </c>
      <c r="K948" s="45" t="s">
        <v>20</v>
      </c>
      <c r="L948" s="17">
        <v>4.04</v>
      </c>
      <c r="M948" s="18" t="s">
        <v>2689</v>
      </c>
      <c r="N948" s="18" t="s">
        <v>2655</v>
      </c>
      <c r="O948" s="4">
        <v>42867</v>
      </c>
    </row>
    <row r="949" spans="1:15">
      <c r="A949" s="7">
        <v>170210</v>
      </c>
      <c r="B949" s="7">
        <v>4.32</v>
      </c>
      <c r="C949" s="44" t="s">
        <v>2688</v>
      </c>
      <c r="D949" s="45">
        <v>0</v>
      </c>
      <c r="E949" s="46">
        <v>9.9205479452054792</v>
      </c>
      <c r="F949" s="47">
        <v>4.3324999999999996</v>
      </c>
      <c r="G949" s="47">
        <v>-1.2499999999999289</v>
      </c>
      <c r="H949" s="47">
        <v>4.3849</v>
      </c>
      <c r="I949" s="47">
        <v>-5.2400000000000446</v>
      </c>
      <c r="J949" s="45" t="s">
        <v>18</v>
      </c>
      <c r="K949" s="45" t="s">
        <v>20</v>
      </c>
      <c r="L949" s="17">
        <v>4.04</v>
      </c>
      <c r="M949" s="18" t="s">
        <v>2689</v>
      </c>
      <c r="N949" s="18" t="s">
        <v>2655</v>
      </c>
      <c r="O949" s="4">
        <v>42867</v>
      </c>
    </row>
    <row r="950" spans="1:15">
      <c r="A950" s="7">
        <v>170210</v>
      </c>
      <c r="B950" s="7">
        <v>4.32</v>
      </c>
      <c r="C950" s="44" t="s">
        <v>2688</v>
      </c>
      <c r="D950" s="45">
        <v>0</v>
      </c>
      <c r="E950" s="46">
        <v>9.9205479452054792</v>
      </c>
      <c r="F950" s="47">
        <v>4.3324999999999996</v>
      </c>
      <c r="G950" s="47">
        <v>-1.2499999999999289</v>
      </c>
      <c r="H950" s="47">
        <v>4.3849</v>
      </c>
      <c r="I950" s="47">
        <v>-5.2400000000000446</v>
      </c>
      <c r="J950" s="45" t="s">
        <v>18</v>
      </c>
      <c r="K950" s="45" t="s">
        <v>20</v>
      </c>
      <c r="L950" s="17">
        <v>4.04</v>
      </c>
      <c r="M950" s="18" t="s">
        <v>2689</v>
      </c>
      <c r="N950" s="18" t="s">
        <v>2655</v>
      </c>
      <c r="O950" s="4">
        <v>42867</v>
      </c>
    </row>
    <row r="951" spans="1:15">
      <c r="A951" s="7">
        <v>170210</v>
      </c>
      <c r="B951" s="7">
        <v>4.32</v>
      </c>
      <c r="C951" s="44" t="s">
        <v>2688</v>
      </c>
      <c r="D951" s="45">
        <v>0</v>
      </c>
      <c r="E951" s="46">
        <v>9.9205479452054792</v>
      </c>
      <c r="F951" s="47">
        <v>4.3324999999999996</v>
      </c>
      <c r="G951" s="47">
        <v>-1.2499999999999289</v>
      </c>
      <c r="H951" s="47">
        <v>4.3849</v>
      </c>
      <c r="I951" s="47">
        <v>-5.2400000000000446</v>
      </c>
      <c r="J951" s="45" t="s">
        <v>18</v>
      </c>
      <c r="K951" s="45" t="s">
        <v>20</v>
      </c>
      <c r="L951" s="17">
        <v>4.04</v>
      </c>
      <c r="M951" s="18" t="s">
        <v>2689</v>
      </c>
      <c r="N951" s="18" t="s">
        <v>2655</v>
      </c>
      <c r="O951" s="4">
        <v>42867</v>
      </c>
    </row>
    <row r="952" spans="1:15">
      <c r="A952" s="7">
        <v>170210</v>
      </c>
      <c r="B952" s="7">
        <v>4.32</v>
      </c>
      <c r="C952" s="44" t="s">
        <v>2688</v>
      </c>
      <c r="D952" s="45">
        <v>0</v>
      </c>
      <c r="E952" s="46">
        <v>9.9205479452054792</v>
      </c>
      <c r="F952" s="47">
        <v>4.3324999999999996</v>
      </c>
      <c r="G952" s="47">
        <v>-1.2499999999999289</v>
      </c>
      <c r="H952" s="47">
        <v>4.3849</v>
      </c>
      <c r="I952" s="47">
        <v>-5.2400000000000446</v>
      </c>
      <c r="J952" s="45" t="s">
        <v>18</v>
      </c>
      <c r="K952" s="45" t="s">
        <v>20</v>
      </c>
      <c r="L952" s="17">
        <v>4.04</v>
      </c>
      <c r="M952" s="18" t="s">
        <v>2689</v>
      </c>
      <c r="N952" s="18" t="s">
        <v>2655</v>
      </c>
      <c r="O952" s="4">
        <v>42867</v>
      </c>
    </row>
    <row r="953" spans="1:15">
      <c r="A953" s="7">
        <v>170210</v>
      </c>
      <c r="B953" s="7">
        <v>4.32</v>
      </c>
      <c r="C953" s="44" t="s">
        <v>2688</v>
      </c>
      <c r="D953" s="45">
        <v>0</v>
      </c>
      <c r="E953" s="46">
        <v>9.9205479452054792</v>
      </c>
      <c r="F953" s="47">
        <v>4.3324999999999996</v>
      </c>
      <c r="G953" s="47">
        <v>-1.2499999999999289</v>
      </c>
      <c r="H953" s="47">
        <v>4.3849</v>
      </c>
      <c r="I953" s="47">
        <v>-5.2400000000000446</v>
      </c>
      <c r="J953" s="45" t="s">
        <v>18</v>
      </c>
      <c r="K953" s="45" t="s">
        <v>20</v>
      </c>
      <c r="L953" s="17">
        <v>4.04</v>
      </c>
      <c r="M953" s="18" t="s">
        <v>2689</v>
      </c>
      <c r="N953" s="18" t="s">
        <v>2655</v>
      </c>
      <c r="O953" s="4">
        <v>42867</v>
      </c>
    </row>
    <row r="954" spans="1:15">
      <c r="A954" s="7">
        <v>170210</v>
      </c>
      <c r="B954" s="7">
        <v>4.32</v>
      </c>
      <c r="C954" s="44" t="s">
        <v>2688</v>
      </c>
      <c r="D954" s="45">
        <v>0</v>
      </c>
      <c r="E954" s="46">
        <v>9.9205479452054792</v>
      </c>
      <c r="F954" s="47">
        <v>4.3324999999999996</v>
      </c>
      <c r="G954" s="47">
        <v>-1.2499999999999289</v>
      </c>
      <c r="H954" s="47">
        <v>4.3849</v>
      </c>
      <c r="I954" s="47">
        <v>-5.2400000000000446</v>
      </c>
      <c r="J954" s="45" t="s">
        <v>18</v>
      </c>
      <c r="K954" s="45" t="s">
        <v>20</v>
      </c>
      <c r="L954" s="17">
        <v>4.04</v>
      </c>
      <c r="M954" s="18" t="s">
        <v>2689</v>
      </c>
      <c r="N954" s="18" t="s">
        <v>2655</v>
      </c>
      <c r="O954" s="4">
        <v>42867</v>
      </c>
    </row>
    <row r="955" spans="1:15">
      <c r="A955" s="7">
        <v>170210</v>
      </c>
      <c r="B955" s="7">
        <v>4.32</v>
      </c>
      <c r="C955" s="44" t="s">
        <v>2688</v>
      </c>
      <c r="D955" s="45">
        <v>0</v>
      </c>
      <c r="E955" s="46">
        <v>9.9205479452054792</v>
      </c>
      <c r="F955" s="47">
        <v>4.3324999999999996</v>
      </c>
      <c r="G955" s="47">
        <v>-1.2499999999999289</v>
      </c>
      <c r="H955" s="47">
        <v>4.3849</v>
      </c>
      <c r="I955" s="47">
        <v>-5.2400000000000446</v>
      </c>
      <c r="J955" s="45" t="s">
        <v>18</v>
      </c>
      <c r="K955" s="45" t="s">
        <v>20</v>
      </c>
      <c r="L955" s="17">
        <v>4.04</v>
      </c>
      <c r="M955" s="18" t="s">
        <v>2689</v>
      </c>
      <c r="N955" s="18" t="s">
        <v>2655</v>
      </c>
      <c r="O955" s="4">
        <v>42867</v>
      </c>
    </row>
    <row r="956" spans="1:15">
      <c r="A956" s="7">
        <v>170210</v>
      </c>
      <c r="B956" s="7">
        <v>4.32</v>
      </c>
      <c r="C956" s="44" t="s">
        <v>2688</v>
      </c>
      <c r="D956" s="45">
        <v>0</v>
      </c>
      <c r="E956" s="46">
        <v>9.9205479452054792</v>
      </c>
      <c r="F956" s="47">
        <v>4.3324999999999996</v>
      </c>
      <c r="G956" s="47">
        <v>-1.2499999999999289</v>
      </c>
      <c r="H956" s="47">
        <v>4.3849</v>
      </c>
      <c r="I956" s="47">
        <v>-5.2400000000000446</v>
      </c>
      <c r="J956" s="45" t="s">
        <v>18</v>
      </c>
      <c r="K956" s="45" t="s">
        <v>20</v>
      </c>
      <c r="L956" s="17">
        <v>4.04</v>
      </c>
      <c r="M956" s="18" t="s">
        <v>2689</v>
      </c>
      <c r="N956" s="18" t="s">
        <v>2655</v>
      </c>
      <c r="O956" s="4">
        <v>42867</v>
      </c>
    </row>
    <row r="957" spans="1:15">
      <c r="A957" s="7">
        <v>170210</v>
      </c>
      <c r="B957" s="7">
        <v>4.32</v>
      </c>
      <c r="C957" s="44" t="s">
        <v>2688</v>
      </c>
      <c r="D957" s="45">
        <v>0</v>
      </c>
      <c r="E957" s="46">
        <v>9.9205479452054792</v>
      </c>
      <c r="F957" s="47">
        <v>4.3324999999999996</v>
      </c>
      <c r="G957" s="47">
        <v>-1.2499999999999289</v>
      </c>
      <c r="H957" s="47">
        <v>4.3849</v>
      </c>
      <c r="I957" s="47">
        <v>-5.2400000000000446</v>
      </c>
      <c r="J957" s="45" t="s">
        <v>18</v>
      </c>
      <c r="K957" s="45" t="s">
        <v>20</v>
      </c>
      <c r="L957" s="17">
        <v>4.04</v>
      </c>
      <c r="M957" s="18" t="s">
        <v>2689</v>
      </c>
      <c r="N957" s="18" t="s">
        <v>2655</v>
      </c>
      <c r="O957" s="4">
        <v>42867</v>
      </c>
    </row>
    <row r="958" spans="1:15">
      <c r="A958" s="7">
        <v>170210</v>
      </c>
      <c r="B958" s="7">
        <v>4.32</v>
      </c>
      <c r="C958" s="44" t="s">
        <v>2688</v>
      </c>
      <c r="D958" s="45">
        <v>0</v>
      </c>
      <c r="E958" s="46">
        <v>9.9205479452054792</v>
      </c>
      <c r="F958" s="47">
        <v>4.3324999999999996</v>
      </c>
      <c r="G958" s="47">
        <v>-1.2499999999999289</v>
      </c>
      <c r="H958" s="47">
        <v>4.3849</v>
      </c>
      <c r="I958" s="47">
        <v>-5.2400000000000446</v>
      </c>
      <c r="J958" s="45" t="s">
        <v>18</v>
      </c>
      <c r="K958" s="45" t="s">
        <v>20</v>
      </c>
      <c r="L958" s="17">
        <v>4.04</v>
      </c>
      <c r="M958" s="18" t="s">
        <v>2689</v>
      </c>
      <c r="N958" s="18" t="s">
        <v>2655</v>
      </c>
      <c r="O958" s="4">
        <v>42867</v>
      </c>
    </row>
    <row r="959" spans="1:15">
      <c r="A959" s="7">
        <v>170210</v>
      </c>
      <c r="B959" s="7">
        <v>4.32</v>
      </c>
      <c r="C959" s="44" t="s">
        <v>2688</v>
      </c>
      <c r="D959" s="45">
        <v>0</v>
      </c>
      <c r="E959" s="46">
        <v>9.9205479452054792</v>
      </c>
      <c r="F959" s="47">
        <v>4.3324999999999996</v>
      </c>
      <c r="G959" s="47">
        <v>-1.2499999999999289</v>
      </c>
      <c r="H959" s="47">
        <v>4.3849</v>
      </c>
      <c r="I959" s="47">
        <v>-5.2400000000000446</v>
      </c>
      <c r="J959" s="45" t="s">
        <v>18</v>
      </c>
      <c r="K959" s="45" t="s">
        <v>20</v>
      </c>
      <c r="L959" s="17">
        <v>4.04</v>
      </c>
      <c r="M959" s="18" t="s">
        <v>2689</v>
      </c>
      <c r="N959" s="18" t="s">
        <v>2655</v>
      </c>
      <c r="O959" s="4">
        <v>42867</v>
      </c>
    </row>
    <row r="960" spans="1:15">
      <c r="A960" s="7">
        <v>170210</v>
      </c>
      <c r="B960" s="7">
        <v>4.32</v>
      </c>
      <c r="C960" s="44" t="s">
        <v>2688</v>
      </c>
      <c r="D960" s="45">
        <v>0</v>
      </c>
      <c r="E960" s="46">
        <v>9.9205479452054792</v>
      </c>
      <c r="F960" s="47">
        <v>4.3324999999999996</v>
      </c>
      <c r="G960" s="47">
        <v>-1.2499999999999289</v>
      </c>
      <c r="H960" s="47">
        <v>4.3849</v>
      </c>
      <c r="I960" s="47">
        <v>-5.2400000000000446</v>
      </c>
      <c r="J960" s="45" t="s">
        <v>18</v>
      </c>
      <c r="K960" s="45" t="s">
        <v>20</v>
      </c>
      <c r="L960" s="17">
        <v>4.04</v>
      </c>
      <c r="M960" s="18" t="s">
        <v>2689</v>
      </c>
      <c r="N960" s="18" t="s">
        <v>2655</v>
      </c>
      <c r="O960" s="4">
        <v>42867</v>
      </c>
    </row>
    <row r="961" spans="1:15">
      <c r="A961" s="7">
        <v>170210</v>
      </c>
      <c r="B961" s="7">
        <v>4.32</v>
      </c>
      <c r="C961" s="44" t="s">
        <v>2688</v>
      </c>
      <c r="D961" s="45">
        <v>0</v>
      </c>
      <c r="E961" s="46">
        <v>9.9205479452054792</v>
      </c>
      <c r="F961" s="47">
        <v>4.3324999999999996</v>
      </c>
      <c r="G961" s="47">
        <v>-1.2499999999999289</v>
      </c>
      <c r="H961" s="47">
        <v>4.3849</v>
      </c>
      <c r="I961" s="47">
        <v>-5.2400000000000446</v>
      </c>
      <c r="J961" s="45" t="s">
        <v>18</v>
      </c>
      <c r="K961" s="45" t="s">
        <v>20</v>
      </c>
      <c r="L961" s="17">
        <v>4.04</v>
      </c>
      <c r="M961" s="18" t="s">
        <v>2689</v>
      </c>
      <c r="N961" s="18" t="s">
        <v>2655</v>
      </c>
      <c r="O961" s="4">
        <v>42867</v>
      </c>
    </row>
    <row r="962" spans="1:15">
      <c r="A962" s="7">
        <v>170210</v>
      </c>
      <c r="B962" s="7">
        <v>4.32</v>
      </c>
      <c r="C962" s="44" t="s">
        <v>2688</v>
      </c>
      <c r="D962" s="45">
        <v>0</v>
      </c>
      <c r="E962" s="46">
        <v>9.9205479452054792</v>
      </c>
      <c r="F962" s="47">
        <v>4.3324999999999996</v>
      </c>
      <c r="G962" s="47">
        <v>-1.2499999999999289</v>
      </c>
      <c r="H962" s="47">
        <v>4.3849</v>
      </c>
      <c r="I962" s="47">
        <v>-5.2400000000000446</v>
      </c>
      <c r="J962" s="45" t="s">
        <v>18</v>
      </c>
      <c r="K962" s="45" t="s">
        <v>20</v>
      </c>
      <c r="L962" s="17">
        <v>4.04</v>
      </c>
      <c r="M962" s="18" t="s">
        <v>2689</v>
      </c>
      <c r="N962" s="18" t="s">
        <v>2655</v>
      </c>
      <c r="O962" s="4">
        <v>42867</v>
      </c>
    </row>
    <row r="963" spans="1:15">
      <c r="A963" s="7">
        <v>170210</v>
      </c>
      <c r="B963" s="7">
        <v>4.32</v>
      </c>
      <c r="C963" s="44" t="s">
        <v>2688</v>
      </c>
      <c r="D963" s="45">
        <v>0</v>
      </c>
      <c r="E963" s="46">
        <v>9.9205479452054792</v>
      </c>
      <c r="F963" s="47">
        <v>4.3324999999999996</v>
      </c>
      <c r="G963" s="47">
        <v>-1.2499999999999289</v>
      </c>
      <c r="H963" s="47">
        <v>4.3849</v>
      </c>
      <c r="I963" s="47">
        <v>-5.2400000000000446</v>
      </c>
      <c r="J963" s="45" t="s">
        <v>18</v>
      </c>
      <c r="K963" s="45" t="s">
        <v>20</v>
      </c>
      <c r="L963" s="17">
        <v>4.04</v>
      </c>
      <c r="M963" s="18" t="s">
        <v>2689</v>
      </c>
      <c r="N963" s="18" t="s">
        <v>2655</v>
      </c>
      <c r="O963" s="4">
        <v>42867</v>
      </c>
    </row>
    <row r="964" spans="1:15">
      <c r="A964" s="7">
        <v>170210</v>
      </c>
      <c r="B964" s="7">
        <v>4.32</v>
      </c>
      <c r="C964" s="44" t="s">
        <v>2688</v>
      </c>
      <c r="D964" s="45">
        <v>0</v>
      </c>
      <c r="E964" s="46">
        <v>9.9205479452054792</v>
      </c>
      <c r="F964" s="47">
        <v>4.3324999999999996</v>
      </c>
      <c r="G964" s="47">
        <v>-1.2499999999999289</v>
      </c>
      <c r="H964" s="47">
        <v>4.3849</v>
      </c>
      <c r="I964" s="47">
        <v>-5.2400000000000446</v>
      </c>
      <c r="J964" s="45" t="s">
        <v>18</v>
      </c>
      <c r="K964" s="45" t="s">
        <v>20</v>
      </c>
      <c r="L964" s="17">
        <v>4.04</v>
      </c>
      <c r="M964" s="18" t="s">
        <v>2689</v>
      </c>
      <c r="N964" s="18" t="s">
        <v>2655</v>
      </c>
      <c r="O964" s="4">
        <v>42867</v>
      </c>
    </row>
    <row r="965" spans="1:15">
      <c r="A965" s="7">
        <v>170210</v>
      </c>
      <c r="B965" s="7">
        <v>4.32</v>
      </c>
      <c r="C965" s="44" t="s">
        <v>2688</v>
      </c>
      <c r="D965" s="45">
        <v>0</v>
      </c>
      <c r="E965" s="46">
        <v>9.9205479452054792</v>
      </c>
      <c r="F965" s="47">
        <v>4.3324999999999996</v>
      </c>
      <c r="G965" s="47">
        <v>-1.2499999999999289</v>
      </c>
      <c r="H965" s="47">
        <v>4.3849</v>
      </c>
      <c r="I965" s="47">
        <v>-5.2400000000000446</v>
      </c>
      <c r="J965" s="45" t="s">
        <v>18</v>
      </c>
      <c r="K965" s="45" t="s">
        <v>20</v>
      </c>
      <c r="L965" s="17">
        <v>4.04</v>
      </c>
      <c r="M965" s="18" t="s">
        <v>2689</v>
      </c>
      <c r="N965" s="18" t="s">
        <v>2655</v>
      </c>
      <c r="O965" s="4">
        <v>42867</v>
      </c>
    </row>
    <row r="966" spans="1:15">
      <c r="A966" s="7">
        <v>170210</v>
      </c>
      <c r="B966" s="7">
        <v>4.32</v>
      </c>
      <c r="C966" s="44" t="s">
        <v>2688</v>
      </c>
      <c r="D966" s="45">
        <v>0</v>
      </c>
      <c r="E966" s="46">
        <v>9.9205479452054792</v>
      </c>
      <c r="F966" s="47">
        <v>4.3324999999999996</v>
      </c>
      <c r="G966" s="47">
        <v>-1.2499999999999289</v>
      </c>
      <c r="H966" s="47">
        <v>4.3849</v>
      </c>
      <c r="I966" s="47">
        <v>-5.2400000000000446</v>
      </c>
      <c r="J966" s="45" t="s">
        <v>18</v>
      </c>
      <c r="K966" s="45" t="s">
        <v>20</v>
      </c>
      <c r="L966" s="17">
        <v>4.04</v>
      </c>
      <c r="M966" s="18" t="s">
        <v>2689</v>
      </c>
      <c r="N966" s="18" t="s">
        <v>2655</v>
      </c>
      <c r="O966" s="4">
        <v>42867</v>
      </c>
    </row>
    <row r="967" spans="1:15">
      <c r="A967" s="7">
        <v>170210</v>
      </c>
      <c r="B967" s="7">
        <v>4.32</v>
      </c>
      <c r="C967" s="44" t="s">
        <v>2688</v>
      </c>
      <c r="D967" s="45">
        <v>0</v>
      </c>
      <c r="E967" s="46">
        <v>9.9205479452054792</v>
      </c>
      <c r="F967" s="47">
        <v>4.3324999999999996</v>
      </c>
      <c r="G967" s="47">
        <v>-1.2499999999999289</v>
      </c>
      <c r="H967" s="47">
        <v>4.3849</v>
      </c>
      <c r="I967" s="47">
        <v>-5.2400000000000446</v>
      </c>
      <c r="J967" s="45" t="s">
        <v>18</v>
      </c>
      <c r="K967" s="45" t="s">
        <v>20</v>
      </c>
      <c r="L967" s="17">
        <v>4.04</v>
      </c>
      <c r="M967" s="18" t="s">
        <v>2689</v>
      </c>
      <c r="N967" s="18" t="s">
        <v>2655</v>
      </c>
      <c r="O967" s="4">
        <v>42867</v>
      </c>
    </row>
    <row r="968" spans="1:15">
      <c r="A968" s="7">
        <v>170210</v>
      </c>
      <c r="B968" s="7">
        <v>4.32</v>
      </c>
      <c r="C968" s="44" t="s">
        <v>2688</v>
      </c>
      <c r="D968" s="45">
        <v>0</v>
      </c>
      <c r="E968" s="46">
        <v>9.9205479452054792</v>
      </c>
      <c r="F968" s="47">
        <v>4.3324999999999996</v>
      </c>
      <c r="G968" s="47">
        <v>-1.2499999999999289</v>
      </c>
      <c r="H968" s="47">
        <v>4.3849</v>
      </c>
      <c r="I968" s="47">
        <v>-5.2400000000000446</v>
      </c>
      <c r="J968" s="45" t="s">
        <v>18</v>
      </c>
      <c r="K968" s="45" t="s">
        <v>20</v>
      </c>
      <c r="L968" s="17">
        <v>4.04</v>
      </c>
      <c r="M968" s="18" t="s">
        <v>2689</v>
      </c>
      <c r="N968" s="18" t="s">
        <v>2655</v>
      </c>
      <c r="O968" s="4">
        <v>42867</v>
      </c>
    </row>
    <row r="969" spans="1:15">
      <c r="A969" s="7">
        <v>170210</v>
      </c>
      <c r="B969" s="7">
        <v>4.32</v>
      </c>
      <c r="C969" s="44" t="s">
        <v>2688</v>
      </c>
      <c r="D969" s="45">
        <v>0</v>
      </c>
      <c r="E969" s="46">
        <v>9.9205479452054792</v>
      </c>
      <c r="F969" s="47">
        <v>4.3324999999999996</v>
      </c>
      <c r="G969" s="47">
        <v>-1.2499999999999289</v>
      </c>
      <c r="H969" s="47">
        <v>4.3849</v>
      </c>
      <c r="I969" s="47">
        <v>-5.2400000000000446</v>
      </c>
      <c r="J969" s="45" t="s">
        <v>18</v>
      </c>
      <c r="K969" s="45" t="s">
        <v>20</v>
      </c>
      <c r="L969" s="17">
        <v>4.04</v>
      </c>
      <c r="M969" s="18" t="s">
        <v>2689</v>
      </c>
      <c r="N969" s="18" t="s">
        <v>2655</v>
      </c>
      <c r="O969" s="4">
        <v>42867</v>
      </c>
    </row>
    <row r="970" spans="1:15">
      <c r="A970" s="7">
        <v>170210</v>
      </c>
      <c r="B970" s="7">
        <v>4.32</v>
      </c>
      <c r="C970" s="44" t="s">
        <v>2688</v>
      </c>
      <c r="D970" s="45">
        <v>0</v>
      </c>
      <c r="E970" s="46">
        <v>9.9205479452054792</v>
      </c>
      <c r="F970" s="47">
        <v>4.3324999999999996</v>
      </c>
      <c r="G970" s="47">
        <v>-1.2499999999999289</v>
      </c>
      <c r="H970" s="47">
        <v>4.3849</v>
      </c>
      <c r="I970" s="47">
        <v>-5.2400000000000446</v>
      </c>
      <c r="J970" s="45" t="s">
        <v>18</v>
      </c>
      <c r="K970" s="45" t="s">
        <v>20</v>
      </c>
      <c r="L970" s="17">
        <v>4.04</v>
      </c>
      <c r="M970" s="18" t="s">
        <v>2689</v>
      </c>
      <c r="N970" s="18" t="s">
        <v>2655</v>
      </c>
      <c r="O970" s="4">
        <v>42867</v>
      </c>
    </row>
    <row r="971" spans="1:15">
      <c r="A971" s="7">
        <v>160215</v>
      </c>
      <c r="B971" s="7">
        <v>4.32</v>
      </c>
      <c r="C971" s="44" t="s">
        <v>1710</v>
      </c>
      <c r="D971" s="45">
        <v>0</v>
      </c>
      <c r="E971" s="46">
        <v>2.4438356164383563</v>
      </c>
      <c r="F971" s="47">
        <v>4.2866</v>
      </c>
      <c r="G971" s="47">
        <v>3.3400000000000318</v>
      </c>
      <c r="H971" s="47">
        <v>4.2464000000000004</v>
      </c>
      <c r="I971" s="47">
        <v>4.0199999999999569</v>
      </c>
      <c r="J971" s="45" t="s">
        <v>18</v>
      </c>
      <c r="K971" s="45" t="s">
        <v>20</v>
      </c>
      <c r="L971" s="17">
        <v>2.65</v>
      </c>
      <c r="M971" s="18" t="s">
        <v>1499</v>
      </c>
      <c r="N971" s="18" t="s">
        <v>1488</v>
      </c>
      <c r="O971" s="4">
        <v>42867</v>
      </c>
    </row>
    <row r="972" spans="1:15">
      <c r="A972" s="7" t="s">
        <v>3450</v>
      </c>
      <c r="B972" s="7">
        <v>4.3</v>
      </c>
      <c r="C972" s="44" t="s">
        <v>2591</v>
      </c>
      <c r="D972" s="45">
        <v>0</v>
      </c>
      <c r="E972" s="46">
        <v>4.095890410958904</v>
      </c>
      <c r="F972" s="47">
        <v>4.1878000000000002</v>
      </c>
      <c r="G972" s="47">
        <v>11.219999999999963</v>
      </c>
      <c r="H972" s="47">
        <v>4.1795</v>
      </c>
      <c r="I972" s="47">
        <v>0.83000000000001961</v>
      </c>
      <c r="J972" s="45">
        <v>0</v>
      </c>
      <c r="K972" s="45" t="s">
        <v>114</v>
      </c>
      <c r="L972" s="17">
        <v>2.96</v>
      </c>
      <c r="M972" s="18" t="s">
        <v>1061</v>
      </c>
      <c r="N972" s="18" t="s">
        <v>1059</v>
      </c>
      <c r="O972" s="4">
        <v>42867</v>
      </c>
    </row>
    <row r="973" spans="1:15">
      <c r="A973" s="7">
        <v>111793806</v>
      </c>
      <c r="B973" s="7">
        <v>4.3</v>
      </c>
      <c r="C973" s="44" t="s">
        <v>3421</v>
      </c>
      <c r="D973" s="45" t="s">
        <v>55</v>
      </c>
      <c r="E973" s="46">
        <v>9.3150684931506855E-2</v>
      </c>
      <c r="F973" s="47">
        <v>4.4912000000000001</v>
      </c>
      <c r="G973" s="47">
        <v>-19.120000000000026</v>
      </c>
      <c r="H973" s="47">
        <v>4.4485000000000001</v>
      </c>
      <c r="I973" s="47">
        <v>4.269999999999996</v>
      </c>
      <c r="J973" s="45" t="s">
        <v>12</v>
      </c>
      <c r="K973" s="45" t="s">
        <v>97</v>
      </c>
      <c r="L973" s="17">
        <v>4.5999999999999996</v>
      </c>
      <c r="M973" s="18" t="s">
        <v>2382</v>
      </c>
      <c r="N973" s="18" t="s">
        <v>2378</v>
      </c>
      <c r="O973" s="4">
        <v>42867</v>
      </c>
    </row>
    <row r="974" spans="1:15">
      <c r="A974" s="7">
        <v>111793806</v>
      </c>
      <c r="B974" s="7">
        <v>4.3</v>
      </c>
      <c r="C974" s="44" t="s">
        <v>3421</v>
      </c>
      <c r="D974" s="45" t="s">
        <v>55</v>
      </c>
      <c r="E974" s="46">
        <v>9.3150684931506855E-2</v>
      </c>
      <c r="F974" s="47">
        <v>4.4912000000000001</v>
      </c>
      <c r="G974" s="47">
        <v>-19.120000000000026</v>
      </c>
      <c r="H974" s="47">
        <v>4.4485000000000001</v>
      </c>
      <c r="I974" s="47">
        <v>4.269999999999996</v>
      </c>
      <c r="J974" s="45" t="s">
        <v>12</v>
      </c>
      <c r="K974" s="45" t="s">
        <v>97</v>
      </c>
      <c r="L974" s="17">
        <v>4.5999999999999996</v>
      </c>
      <c r="M974" s="18" t="s">
        <v>2382</v>
      </c>
      <c r="N974" s="18" t="s">
        <v>2378</v>
      </c>
      <c r="O974" s="4">
        <v>42867</v>
      </c>
    </row>
    <row r="975" spans="1:15">
      <c r="A975" s="7">
        <v>111793806</v>
      </c>
      <c r="B975" s="7">
        <v>4.3</v>
      </c>
      <c r="C975" s="44" t="s">
        <v>3421</v>
      </c>
      <c r="D975" s="45" t="s">
        <v>55</v>
      </c>
      <c r="E975" s="46">
        <v>9.3150684931506855E-2</v>
      </c>
      <c r="F975" s="47">
        <v>4.4912000000000001</v>
      </c>
      <c r="G975" s="47">
        <v>-19.120000000000026</v>
      </c>
      <c r="H975" s="47">
        <v>4.4485000000000001</v>
      </c>
      <c r="I975" s="47">
        <v>4.269999999999996</v>
      </c>
      <c r="J975" s="45" t="s">
        <v>12</v>
      </c>
      <c r="K975" s="45" t="s">
        <v>97</v>
      </c>
      <c r="L975" s="17">
        <v>4.5999999999999996</v>
      </c>
      <c r="M975" s="18" t="s">
        <v>2382</v>
      </c>
      <c r="N975" s="18" t="s">
        <v>2378</v>
      </c>
      <c r="O975" s="4">
        <v>42867</v>
      </c>
    </row>
    <row r="976" spans="1:15">
      <c r="A976" s="7">
        <v>111720038</v>
      </c>
      <c r="B976" s="7">
        <v>4.3</v>
      </c>
      <c r="C976" s="44" t="s">
        <v>3506</v>
      </c>
      <c r="D976" s="45" t="s">
        <v>11</v>
      </c>
      <c r="E976" s="46">
        <v>0.10136986301369863</v>
      </c>
      <c r="F976" s="47">
        <v>4.359</v>
      </c>
      <c r="G976" s="47">
        <v>-5.9000000000000163</v>
      </c>
      <c r="H976" s="47">
        <v>4.2733999999999996</v>
      </c>
      <c r="I976" s="47">
        <v>8.5600000000000342</v>
      </c>
      <c r="J976" s="45" t="s">
        <v>12</v>
      </c>
      <c r="K976" s="45" t="s">
        <v>97</v>
      </c>
      <c r="L976" s="17">
        <v>4.45</v>
      </c>
      <c r="M976" s="18" t="s">
        <v>2431</v>
      </c>
      <c r="N976" s="18" t="s">
        <v>2416</v>
      </c>
      <c r="O976" s="4">
        <v>42867</v>
      </c>
    </row>
    <row r="977" spans="1:15">
      <c r="A977" s="7">
        <v>1605168</v>
      </c>
      <c r="B977" s="7">
        <v>4.3</v>
      </c>
      <c r="C977" s="44" t="s">
        <v>3507</v>
      </c>
      <c r="D977" s="45">
        <v>0</v>
      </c>
      <c r="E977" s="46">
        <v>4.0164383561643833</v>
      </c>
      <c r="F977" s="47">
        <v>4.1822999999999997</v>
      </c>
      <c r="G977" s="47">
        <v>11.770000000000014</v>
      </c>
      <c r="H977" s="47">
        <v>4.1718999999999999</v>
      </c>
      <c r="I977" s="47">
        <v>1.0399999999999743</v>
      </c>
      <c r="J977" s="45">
        <v>0</v>
      </c>
      <c r="K977" s="45" t="s">
        <v>114</v>
      </c>
      <c r="L977" s="17">
        <v>2.78</v>
      </c>
      <c r="M977" s="18" t="s">
        <v>1015</v>
      </c>
      <c r="N977" s="18" t="s">
        <v>999</v>
      </c>
      <c r="O977" s="4">
        <v>42867</v>
      </c>
    </row>
    <row r="978" spans="1:15">
      <c r="A978" s="7">
        <v>160215</v>
      </c>
      <c r="B978" s="7">
        <v>4.3</v>
      </c>
      <c r="C978" s="44" t="s">
        <v>1710</v>
      </c>
      <c r="D978" s="45">
        <v>0</v>
      </c>
      <c r="E978" s="46">
        <v>2.4438356164383563</v>
      </c>
      <c r="F978" s="47">
        <v>4.2866</v>
      </c>
      <c r="G978" s="47">
        <v>1.3399999999999856</v>
      </c>
      <c r="H978" s="47">
        <v>4.2464000000000004</v>
      </c>
      <c r="I978" s="47">
        <v>4.0199999999999569</v>
      </c>
      <c r="J978" s="45" t="s">
        <v>18</v>
      </c>
      <c r="K978" s="45" t="s">
        <v>20</v>
      </c>
      <c r="L978" s="17">
        <v>2.65</v>
      </c>
      <c r="M978" s="18" t="s">
        <v>1499</v>
      </c>
      <c r="N978" s="18" t="s">
        <v>1488</v>
      </c>
      <c r="O978" s="4">
        <v>42867</v>
      </c>
    </row>
    <row r="979" spans="1:15">
      <c r="A979" s="7">
        <v>150208</v>
      </c>
      <c r="B979" s="7">
        <v>4.29</v>
      </c>
      <c r="C979" s="44" t="s">
        <v>137</v>
      </c>
      <c r="D979" s="45">
        <v>0</v>
      </c>
      <c r="E979" s="46">
        <v>2.9260273972602739</v>
      </c>
      <c r="F979" s="47">
        <v>4.2930000000000001</v>
      </c>
      <c r="G979" s="47">
        <v>-0.30000000000001137</v>
      </c>
      <c r="H979" s="47">
        <v>4.2548000000000004</v>
      </c>
      <c r="I979" s="47">
        <v>3.819999999999979</v>
      </c>
      <c r="J979" s="45" t="s">
        <v>18</v>
      </c>
      <c r="K979" s="45" t="s">
        <v>20</v>
      </c>
      <c r="L979" s="17">
        <v>4.13</v>
      </c>
      <c r="M979" s="18" t="s">
        <v>138</v>
      </c>
      <c r="N979" s="18" t="s">
        <v>139</v>
      </c>
      <c r="O979" s="4">
        <v>42867</v>
      </c>
    </row>
    <row r="980" spans="1:15">
      <c r="A980" s="7">
        <v>160215</v>
      </c>
      <c r="B980" s="7">
        <v>4.2850000000000001</v>
      </c>
      <c r="C980" s="44" t="s">
        <v>1710</v>
      </c>
      <c r="D980" s="45">
        <v>0</v>
      </c>
      <c r="E980" s="46">
        <v>2.4438356164383563</v>
      </c>
      <c r="F980" s="47">
        <v>4.2866</v>
      </c>
      <c r="G980" s="47">
        <v>-0.15999999999998238</v>
      </c>
      <c r="H980" s="47">
        <v>4.2464000000000004</v>
      </c>
      <c r="I980" s="47">
        <v>4.0199999999999569</v>
      </c>
      <c r="J980" s="45" t="s">
        <v>18</v>
      </c>
      <c r="K980" s="45" t="s">
        <v>20</v>
      </c>
      <c r="L980" s="17">
        <v>2.65</v>
      </c>
      <c r="M980" s="18" t="s">
        <v>1499</v>
      </c>
      <c r="N980" s="18" t="s">
        <v>1488</v>
      </c>
      <c r="O980" s="4">
        <v>42867</v>
      </c>
    </row>
    <row r="981" spans="1:15">
      <c r="A981" s="7">
        <v>160208</v>
      </c>
      <c r="B981" s="7">
        <v>4.2649999999999997</v>
      </c>
      <c r="C981" s="44" t="s">
        <v>127</v>
      </c>
      <c r="D981" s="45">
        <v>0</v>
      </c>
      <c r="E981" s="46">
        <v>1.810958904109589</v>
      </c>
      <c r="F981" s="47">
        <v>4.2477999999999998</v>
      </c>
      <c r="G981" s="47">
        <v>1.7199999999999882</v>
      </c>
      <c r="H981" s="47">
        <v>4.1978</v>
      </c>
      <c r="I981" s="47">
        <v>4.9999999999999822</v>
      </c>
      <c r="J981" s="45">
        <v>0</v>
      </c>
      <c r="K981" s="45" t="s">
        <v>20</v>
      </c>
      <c r="L981" s="17">
        <v>2.72</v>
      </c>
      <c r="M981" s="18" t="s">
        <v>128</v>
      </c>
      <c r="N981" s="18" t="s">
        <v>129</v>
      </c>
      <c r="O981" s="4">
        <v>42867</v>
      </c>
    </row>
    <row r="982" spans="1:15">
      <c r="A982" s="7">
        <v>160402</v>
      </c>
      <c r="B982" s="7">
        <v>4.26</v>
      </c>
      <c r="C982" s="44" t="s">
        <v>442</v>
      </c>
      <c r="D982" s="45">
        <v>0</v>
      </c>
      <c r="E982" s="46">
        <v>1.6575342465753424</v>
      </c>
      <c r="F982" s="47">
        <v>4.2484000000000002</v>
      </c>
      <c r="G982" s="47">
        <v>1.1599999999999611</v>
      </c>
      <c r="H982" s="47">
        <v>4.1999000000000004</v>
      </c>
      <c r="I982" s="47">
        <v>4.8499999999999766</v>
      </c>
      <c r="J982" s="45">
        <v>0</v>
      </c>
      <c r="K982" s="45" t="s">
        <v>20</v>
      </c>
      <c r="L982" s="17">
        <v>2.77</v>
      </c>
      <c r="M982" s="18" t="s">
        <v>144</v>
      </c>
      <c r="N982" s="18" t="s">
        <v>145</v>
      </c>
      <c r="O982" s="4">
        <v>42867</v>
      </c>
    </row>
    <row r="983" spans="1:15">
      <c r="A983" s="7">
        <v>160208</v>
      </c>
      <c r="B983" s="7">
        <v>4.26</v>
      </c>
      <c r="C983" s="44" t="s">
        <v>127</v>
      </c>
      <c r="D983" s="45">
        <v>0</v>
      </c>
      <c r="E983" s="46">
        <v>1.810958904109589</v>
      </c>
      <c r="F983" s="47">
        <v>4.2477999999999998</v>
      </c>
      <c r="G983" s="47">
        <v>1.2199999999999989</v>
      </c>
      <c r="H983" s="47">
        <v>4.1978</v>
      </c>
      <c r="I983" s="47">
        <v>4.9999999999999822</v>
      </c>
      <c r="J983" s="45">
        <v>0</v>
      </c>
      <c r="K983" s="45" t="s">
        <v>20</v>
      </c>
      <c r="L983" s="17">
        <v>2.72</v>
      </c>
      <c r="M983" s="18" t="s">
        <v>128</v>
      </c>
      <c r="N983" s="18" t="s">
        <v>129</v>
      </c>
      <c r="O983" s="4">
        <v>42867</v>
      </c>
    </row>
    <row r="984" spans="1:15">
      <c r="A984" s="7">
        <v>140402</v>
      </c>
      <c r="B984" s="7">
        <v>4.26</v>
      </c>
      <c r="C984" s="44" t="s">
        <v>669</v>
      </c>
      <c r="D984" s="45">
        <v>0</v>
      </c>
      <c r="E984" s="46">
        <v>1.6876712328767123</v>
      </c>
      <c r="F984" s="47">
        <v>4.2514000000000003</v>
      </c>
      <c r="G984" s="47">
        <v>0.85999999999994969</v>
      </c>
      <c r="H984" s="47">
        <v>4.2026000000000003</v>
      </c>
      <c r="I984" s="47">
        <v>4.8799999999999955</v>
      </c>
      <c r="J984" s="45" t="s">
        <v>18</v>
      </c>
      <c r="K984" s="45" t="s">
        <v>20</v>
      </c>
      <c r="L984" s="17">
        <v>5.78</v>
      </c>
      <c r="M984" s="18" t="s">
        <v>759</v>
      </c>
      <c r="N984" s="18" t="s">
        <v>929</v>
      </c>
      <c r="O984" s="4">
        <v>42867</v>
      </c>
    </row>
    <row r="985" spans="1:15">
      <c r="A985" s="7">
        <v>140402</v>
      </c>
      <c r="B985" s="7">
        <v>4.2549999999999999</v>
      </c>
      <c r="C985" s="44" t="s">
        <v>669</v>
      </c>
      <c r="D985" s="45">
        <v>0</v>
      </c>
      <c r="E985" s="46">
        <v>1.6876712328767123</v>
      </c>
      <c r="F985" s="47">
        <v>4.2514000000000003</v>
      </c>
      <c r="G985" s="47">
        <v>0.35999999999996035</v>
      </c>
      <c r="H985" s="47">
        <v>4.2026000000000003</v>
      </c>
      <c r="I985" s="47">
        <v>4.8799999999999955</v>
      </c>
      <c r="J985" s="45" t="s">
        <v>18</v>
      </c>
      <c r="K985" s="45" t="s">
        <v>20</v>
      </c>
      <c r="L985" s="17">
        <v>5.78</v>
      </c>
      <c r="M985" s="18" t="s">
        <v>759</v>
      </c>
      <c r="N985" s="18" t="s">
        <v>929</v>
      </c>
      <c r="O985" s="4">
        <v>42867</v>
      </c>
    </row>
    <row r="986" spans="1:15">
      <c r="A986" s="7">
        <v>111794683</v>
      </c>
      <c r="B986" s="7">
        <v>4.25</v>
      </c>
      <c r="C986" s="44" t="s">
        <v>3424</v>
      </c>
      <c r="D986" s="45" t="s">
        <v>31</v>
      </c>
      <c r="E986" s="46">
        <v>0.12876712328767123</v>
      </c>
      <c r="F986" s="47">
        <v>4.7293000000000003</v>
      </c>
      <c r="G986" s="47">
        <v>-47.930000000000028</v>
      </c>
      <c r="H986" s="47">
        <v>4.6531000000000002</v>
      </c>
      <c r="I986" s="47">
        <v>7.6200000000000045</v>
      </c>
      <c r="J986" s="45" t="s">
        <v>12</v>
      </c>
      <c r="K986" s="45" t="s">
        <v>97</v>
      </c>
      <c r="L986" s="17">
        <v>4.75</v>
      </c>
      <c r="M986" s="18" t="s">
        <v>2508</v>
      </c>
      <c r="N986" s="18" t="s">
        <v>2511</v>
      </c>
      <c r="O986" s="4">
        <v>42867</v>
      </c>
    </row>
    <row r="987" spans="1:15">
      <c r="A987" s="7">
        <v>111694110</v>
      </c>
      <c r="B987" s="7">
        <v>4.25</v>
      </c>
      <c r="C987" s="44" t="s">
        <v>2260</v>
      </c>
      <c r="D987" s="45" t="s">
        <v>55</v>
      </c>
      <c r="E987" s="46">
        <v>7.1232876712328766E-2</v>
      </c>
      <c r="F987" s="47">
        <v>4.1753999999999998</v>
      </c>
      <c r="G987" s="47">
        <v>7.4600000000000222</v>
      </c>
      <c r="H987" s="47">
        <v>4.1714000000000002</v>
      </c>
      <c r="I987" s="47">
        <v>0.39999999999995595</v>
      </c>
      <c r="J987" s="45" t="s">
        <v>12</v>
      </c>
      <c r="K987" s="45" t="s">
        <v>97</v>
      </c>
      <c r="L987" s="17">
        <v>3.3</v>
      </c>
      <c r="M987" s="18" t="s">
        <v>1044</v>
      </c>
      <c r="N987" s="18" t="s">
        <v>1048</v>
      </c>
      <c r="O987" s="4">
        <v>42867</v>
      </c>
    </row>
    <row r="988" spans="1:15">
      <c r="A988" s="7">
        <v>1553007</v>
      </c>
      <c r="B988" s="7">
        <v>4.25</v>
      </c>
      <c r="C988" s="44" t="s">
        <v>3508</v>
      </c>
      <c r="D988" s="45">
        <v>0</v>
      </c>
      <c r="E988" s="46">
        <v>5.1753424657534248</v>
      </c>
      <c r="F988" s="47">
        <v>4.2152000000000003</v>
      </c>
      <c r="G988" s="47">
        <v>3.479999999999972</v>
      </c>
      <c r="H988" s="47">
        <v>4.2487000000000004</v>
      </c>
      <c r="I988" s="47">
        <v>-3.3500000000000085</v>
      </c>
      <c r="J988" s="45">
        <v>0</v>
      </c>
      <c r="K988" s="45" t="s">
        <v>114</v>
      </c>
      <c r="L988" s="17">
        <v>3.46</v>
      </c>
      <c r="M988" s="18" t="s">
        <v>241</v>
      </c>
      <c r="N988" s="18" t="s">
        <v>336</v>
      </c>
      <c r="O988" s="4">
        <v>42867</v>
      </c>
    </row>
    <row r="989" spans="1:15">
      <c r="A989" s="7">
        <v>160402</v>
      </c>
      <c r="B989" s="7">
        <v>4.25</v>
      </c>
      <c r="C989" s="44" t="s">
        <v>442</v>
      </c>
      <c r="D989" s="45">
        <v>0</v>
      </c>
      <c r="E989" s="46">
        <v>1.6575342465753424</v>
      </c>
      <c r="F989" s="47">
        <v>4.2484000000000002</v>
      </c>
      <c r="G989" s="47">
        <v>0.15999999999998238</v>
      </c>
      <c r="H989" s="47">
        <v>4.1999000000000004</v>
      </c>
      <c r="I989" s="47">
        <v>4.8499999999999766</v>
      </c>
      <c r="J989" s="45">
        <v>0</v>
      </c>
      <c r="K989" s="45" t="s">
        <v>20</v>
      </c>
      <c r="L989" s="17">
        <v>2.77</v>
      </c>
      <c r="M989" s="18" t="s">
        <v>144</v>
      </c>
      <c r="N989" s="18" t="s">
        <v>145</v>
      </c>
      <c r="O989" s="4">
        <v>42867</v>
      </c>
    </row>
    <row r="990" spans="1:15">
      <c r="A990" s="7">
        <v>160208</v>
      </c>
      <c r="B990" s="7">
        <v>4.25</v>
      </c>
      <c r="C990" s="44" t="s">
        <v>127</v>
      </c>
      <c r="D990" s="45">
        <v>0</v>
      </c>
      <c r="E990" s="46">
        <v>1.810958904109589</v>
      </c>
      <c r="F990" s="47">
        <v>4.2477999999999998</v>
      </c>
      <c r="G990" s="47">
        <v>0.22000000000002018</v>
      </c>
      <c r="H990" s="47">
        <v>4.1978</v>
      </c>
      <c r="I990" s="47">
        <v>4.9999999999999822</v>
      </c>
      <c r="J990" s="45">
        <v>0</v>
      </c>
      <c r="K990" s="45" t="s">
        <v>20</v>
      </c>
      <c r="L990" s="17">
        <v>2.72</v>
      </c>
      <c r="M990" s="18" t="s">
        <v>128</v>
      </c>
      <c r="N990" s="18" t="s">
        <v>129</v>
      </c>
      <c r="O990" s="4">
        <v>42867</v>
      </c>
    </row>
    <row r="991" spans="1:15">
      <c r="A991" s="7">
        <v>160208</v>
      </c>
      <c r="B991" s="7">
        <v>4.25</v>
      </c>
      <c r="C991" s="44" t="s">
        <v>127</v>
      </c>
      <c r="D991" s="45">
        <v>0</v>
      </c>
      <c r="E991" s="46">
        <v>1.810958904109589</v>
      </c>
      <c r="F991" s="47">
        <v>4.2477999999999998</v>
      </c>
      <c r="G991" s="47">
        <v>0.22000000000002018</v>
      </c>
      <c r="H991" s="47">
        <v>4.1978</v>
      </c>
      <c r="I991" s="47">
        <v>4.9999999999999822</v>
      </c>
      <c r="J991" s="45">
        <v>0</v>
      </c>
      <c r="K991" s="45" t="s">
        <v>20</v>
      </c>
      <c r="L991" s="17">
        <v>2.72</v>
      </c>
      <c r="M991" s="18" t="s">
        <v>128</v>
      </c>
      <c r="N991" s="18" t="s">
        <v>129</v>
      </c>
      <c r="O991" s="4">
        <v>42867</v>
      </c>
    </row>
    <row r="992" spans="1:15">
      <c r="A992" s="7">
        <v>160208</v>
      </c>
      <c r="B992" s="7">
        <v>4.25</v>
      </c>
      <c r="C992" s="44" t="s">
        <v>127</v>
      </c>
      <c r="D992" s="45">
        <v>0</v>
      </c>
      <c r="E992" s="46">
        <v>1.810958904109589</v>
      </c>
      <c r="F992" s="47">
        <v>4.2477999999999998</v>
      </c>
      <c r="G992" s="47">
        <v>0.22000000000002018</v>
      </c>
      <c r="H992" s="47">
        <v>4.1978</v>
      </c>
      <c r="I992" s="47">
        <v>4.9999999999999822</v>
      </c>
      <c r="J992" s="45">
        <v>0</v>
      </c>
      <c r="K992" s="45" t="s">
        <v>20</v>
      </c>
      <c r="L992" s="17">
        <v>2.72</v>
      </c>
      <c r="M992" s="18" t="s">
        <v>128</v>
      </c>
      <c r="N992" s="18" t="s">
        <v>129</v>
      </c>
      <c r="O992" s="4">
        <v>42867</v>
      </c>
    </row>
    <row r="993" spans="1:15">
      <c r="A993" s="7">
        <v>160208</v>
      </c>
      <c r="B993" s="7">
        <v>4.25</v>
      </c>
      <c r="C993" s="44" t="s">
        <v>127</v>
      </c>
      <c r="D993" s="45">
        <v>0</v>
      </c>
      <c r="E993" s="46">
        <v>1.810958904109589</v>
      </c>
      <c r="F993" s="47">
        <v>4.2477999999999998</v>
      </c>
      <c r="G993" s="47">
        <v>0.22000000000002018</v>
      </c>
      <c r="H993" s="47">
        <v>4.1978</v>
      </c>
      <c r="I993" s="47">
        <v>4.9999999999999822</v>
      </c>
      <c r="J993" s="45">
        <v>0</v>
      </c>
      <c r="K993" s="45" t="s">
        <v>20</v>
      </c>
      <c r="L993" s="17">
        <v>2.72</v>
      </c>
      <c r="M993" s="18" t="s">
        <v>128</v>
      </c>
      <c r="N993" s="18" t="s">
        <v>129</v>
      </c>
      <c r="O993" s="4">
        <v>42867</v>
      </c>
    </row>
    <row r="994" spans="1:15">
      <c r="A994" s="7">
        <v>160208</v>
      </c>
      <c r="B994" s="7">
        <v>4.25</v>
      </c>
      <c r="C994" s="44" t="s">
        <v>127</v>
      </c>
      <c r="D994" s="45">
        <v>0</v>
      </c>
      <c r="E994" s="46">
        <v>1.810958904109589</v>
      </c>
      <c r="F994" s="47">
        <v>4.2477999999999998</v>
      </c>
      <c r="G994" s="47">
        <v>0.22000000000002018</v>
      </c>
      <c r="H994" s="47">
        <v>4.1978</v>
      </c>
      <c r="I994" s="47">
        <v>4.9999999999999822</v>
      </c>
      <c r="J994" s="45">
        <v>0</v>
      </c>
      <c r="K994" s="45" t="s">
        <v>20</v>
      </c>
      <c r="L994" s="17">
        <v>2.72</v>
      </c>
      <c r="M994" s="18" t="s">
        <v>128</v>
      </c>
      <c r="N994" s="18" t="s">
        <v>129</v>
      </c>
      <c r="O994" s="4">
        <v>42867</v>
      </c>
    </row>
    <row r="995" spans="1:15">
      <c r="A995" s="7">
        <v>160208</v>
      </c>
      <c r="B995" s="7">
        <v>4.25</v>
      </c>
      <c r="C995" s="44" t="s">
        <v>127</v>
      </c>
      <c r="D995" s="45">
        <v>0</v>
      </c>
      <c r="E995" s="46">
        <v>1.810958904109589</v>
      </c>
      <c r="F995" s="47">
        <v>4.2477999999999998</v>
      </c>
      <c r="G995" s="47">
        <v>0.22000000000002018</v>
      </c>
      <c r="H995" s="47">
        <v>4.1978</v>
      </c>
      <c r="I995" s="47">
        <v>4.9999999999999822</v>
      </c>
      <c r="J995" s="45">
        <v>0</v>
      </c>
      <c r="K995" s="45" t="s">
        <v>20</v>
      </c>
      <c r="L995" s="17">
        <v>2.72</v>
      </c>
      <c r="M995" s="18" t="s">
        <v>128</v>
      </c>
      <c r="N995" s="18" t="s">
        <v>129</v>
      </c>
      <c r="O995" s="4">
        <v>42867</v>
      </c>
    </row>
    <row r="996" spans="1:15">
      <c r="A996" s="7">
        <v>111617322</v>
      </c>
      <c r="B996" s="7">
        <v>4.22</v>
      </c>
      <c r="C996" s="44" t="s">
        <v>2701</v>
      </c>
      <c r="D996" s="45" t="s">
        <v>11</v>
      </c>
      <c r="E996" s="46">
        <v>0.13150684931506848</v>
      </c>
      <c r="F996" s="47">
        <v>4.5640000000000001</v>
      </c>
      <c r="G996" s="47">
        <v>-34.400000000000034</v>
      </c>
      <c r="H996" s="47">
        <v>4.4889000000000001</v>
      </c>
      <c r="I996" s="47">
        <v>7.5099999999999945</v>
      </c>
      <c r="J996" s="45" t="s">
        <v>18</v>
      </c>
      <c r="K996" s="45" t="s">
        <v>97</v>
      </c>
      <c r="L996" s="17">
        <v>4.2</v>
      </c>
      <c r="M996" s="18" t="s">
        <v>1821</v>
      </c>
      <c r="N996" s="18" t="s">
        <v>1828</v>
      </c>
      <c r="O996" s="4">
        <v>42867</v>
      </c>
    </row>
    <row r="997" spans="1:15">
      <c r="A997" s="7">
        <v>1553007</v>
      </c>
      <c r="B997" s="7">
        <v>4.22</v>
      </c>
      <c r="C997" s="44" t="s">
        <v>3508</v>
      </c>
      <c r="D997" s="45">
        <v>0</v>
      </c>
      <c r="E997" s="46">
        <v>5.1753424657534248</v>
      </c>
      <c r="F997" s="47">
        <v>4.2152000000000003</v>
      </c>
      <c r="G997" s="47">
        <v>0.47999999999994714</v>
      </c>
      <c r="H997" s="47">
        <v>4.2487000000000004</v>
      </c>
      <c r="I997" s="47">
        <v>-3.3500000000000085</v>
      </c>
      <c r="J997" s="45">
        <v>0</v>
      </c>
      <c r="K997" s="45" t="s">
        <v>114</v>
      </c>
      <c r="L997" s="17">
        <v>3.46</v>
      </c>
      <c r="M997" s="18" t="s">
        <v>241</v>
      </c>
      <c r="N997" s="18" t="s">
        <v>336</v>
      </c>
      <c r="O997" s="4">
        <v>42867</v>
      </c>
    </row>
    <row r="998" spans="1:15">
      <c r="A998" s="7">
        <v>111609501</v>
      </c>
      <c r="B998" s="7">
        <v>4.21</v>
      </c>
      <c r="C998" s="44" t="s">
        <v>1804</v>
      </c>
      <c r="D998" s="45" t="s">
        <v>11</v>
      </c>
      <c r="E998" s="46">
        <v>0.12602739726027398</v>
      </c>
      <c r="F998" s="47">
        <v>4.5392000000000001</v>
      </c>
      <c r="G998" s="47">
        <v>-32.920000000000016</v>
      </c>
      <c r="H998" s="47">
        <v>4.4592999999999998</v>
      </c>
      <c r="I998" s="47">
        <v>7.9900000000000304</v>
      </c>
      <c r="J998" s="45" t="s">
        <v>96</v>
      </c>
      <c r="K998" s="45" t="s">
        <v>97</v>
      </c>
      <c r="L998" s="17">
        <v>4.8</v>
      </c>
      <c r="M998" s="18" t="s">
        <v>1805</v>
      </c>
      <c r="N998" s="18" t="s">
        <v>1806</v>
      </c>
      <c r="O998" s="4">
        <v>42867</v>
      </c>
    </row>
    <row r="999" spans="1:15">
      <c r="A999" s="7">
        <v>111609500</v>
      </c>
      <c r="B999" s="7">
        <v>4.21</v>
      </c>
      <c r="C999" s="44" t="s">
        <v>1877</v>
      </c>
      <c r="D999" s="45" t="s">
        <v>11</v>
      </c>
      <c r="E999" s="46">
        <v>0.11780821917808219</v>
      </c>
      <c r="F999" s="47">
        <v>4.4923999999999999</v>
      </c>
      <c r="G999" s="47">
        <v>-28.24</v>
      </c>
      <c r="H999" s="47">
        <v>4.407</v>
      </c>
      <c r="I999" s="47">
        <v>8.539999999999992</v>
      </c>
      <c r="J999" s="45" t="s">
        <v>96</v>
      </c>
      <c r="K999" s="45" t="s">
        <v>97</v>
      </c>
      <c r="L999" s="17">
        <v>4.8</v>
      </c>
      <c r="M999" s="18" t="s">
        <v>1806</v>
      </c>
      <c r="N999" s="18" t="s">
        <v>1810</v>
      </c>
      <c r="O999" s="4">
        <v>42867</v>
      </c>
    </row>
    <row r="1000" spans="1:15">
      <c r="A1000" s="7">
        <v>111710144</v>
      </c>
      <c r="B1000" s="7">
        <v>4.2</v>
      </c>
      <c r="C1000" s="44" t="s">
        <v>2531</v>
      </c>
      <c r="D1000" s="45" t="s">
        <v>11</v>
      </c>
      <c r="E1000" s="46">
        <v>0.11780821917808219</v>
      </c>
      <c r="F1000" s="47">
        <v>4.4923999999999999</v>
      </c>
      <c r="G1000" s="47">
        <v>-29.239999999999977</v>
      </c>
      <c r="H1000" s="47">
        <v>4.407</v>
      </c>
      <c r="I1000" s="47">
        <v>8.539999999999992</v>
      </c>
      <c r="J1000" s="45" t="s">
        <v>96</v>
      </c>
      <c r="K1000" s="45" t="s">
        <v>97</v>
      </c>
      <c r="L1000" s="17">
        <v>4.6501000000000001</v>
      </c>
      <c r="M1000" s="18" t="s">
        <v>2512</v>
      </c>
      <c r="N1000" s="18" t="s">
        <v>2467</v>
      </c>
      <c r="O1000" s="4">
        <v>42867</v>
      </c>
    </row>
    <row r="1001" spans="1:15">
      <c r="A1001" s="7">
        <v>111710144</v>
      </c>
      <c r="B1001" s="7">
        <v>4.2</v>
      </c>
      <c r="C1001" s="44" t="s">
        <v>2531</v>
      </c>
      <c r="D1001" s="45" t="s">
        <v>11</v>
      </c>
      <c r="E1001" s="46">
        <v>0.11780821917808219</v>
      </c>
      <c r="F1001" s="47">
        <v>4.4923999999999999</v>
      </c>
      <c r="G1001" s="47">
        <v>-29.239999999999977</v>
      </c>
      <c r="H1001" s="47">
        <v>4.407</v>
      </c>
      <c r="I1001" s="47">
        <v>8.539999999999992</v>
      </c>
      <c r="J1001" s="45" t="s">
        <v>96</v>
      </c>
      <c r="K1001" s="45" t="s">
        <v>97</v>
      </c>
      <c r="L1001" s="17">
        <v>4.6501000000000001</v>
      </c>
      <c r="M1001" s="18" t="s">
        <v>2512</v>
      </c>
      <c r="N1001" s="18" t="s">
        <v>2467</v>
      </c>
      <c r="O1001" s="4">
        <v>42867</v>
      </c>
    </row>
    <row r="1002" spans="1:15">
      <c r="A1002" s="7">
        <v>111710144</v>
      </c>
      <c r="B1002" s="7">
        <v>4.2</v>
      </c>
      <c r="C1002" s="44" t="s">
        <v>2531</v>
      </c>
      <c r="D1002" s="45" t="s">
        <v>11</v>
      </c>
      <c r="E1002" s="46">
        <v>0.11780821917808219</v>
      </c>
      <c r="F1002" s="47">
        <v>4.4923999999999999</v>
      </c>
      <c r="G1002" s="47">
        <v>-29.239999999999977</v>
      </c>
      <c r="H1002" s="47">
        <v>4.407</v>
      </c>
      <c r="I1002" s="47">
        <v>8.539999999999992</v>
      </c>
      <c r="J1002" s="45" t="s">
        <v>96</v>
      </c>
      <c r="K1002" s="45" t="s">
        <v>97</v>
      </c>
      <c r="L1002" s="17">
        <v>4.6501000000000001</v>
      </c>
      <c r="M1002" s="18" t="s">
        <v>2512</v>
      </c>
      <c r="N1002" s="18" t="s">
        <v>2467</v>
      </c>
      <c r="O1002" s="4">
        <v>42867</v>
      </c>
    </row>
    <row r="1003" spans="1:15">
      <c r="A1003" s="7">
        <v>111709121</v>
      </c>
      <c r="B1003" s="7">
        <v>4.2</v>
      </c>
      <c r="C1003" s="44" t="s">
        <v>2556</v>
      </c>
      <c r="D1003" s="45" t="s">
        <v>11</v>
      </c>
      <c r="E1003" s="46">
        <v>0.12876712328767123</v>
      </c>
      <c r="F1003" s="47">
        <v>4.5522</v>
      </c>
      <c r="G1003" s="47">
        <v>-35.219999999999985</v>
      </c>
      <c r="H1003" s="47">
        <v>4.4745999999999997</v>
      </c>
      <c r="I1003" s="47">
        <v>7.7600000000000335</v>
      </c>
      <c r="J1003" s="45" t="s">
        <v>96</v>
      </c>
      <c r="K1003" s="45" t="s">
        <v>97</v>
      </c>
      <c r="L1003" s="17">
        <v>4.6002000000000001</v>
      </c>
      <c r="M1003" s="18" t="s">
        <v>2508</v>
      </c>
      <c r="N1003" s="18" t="s">
        <v>2511</v>
      </c>
      <c r="O1003" s="4">
        <v>42867</v>
      </c>
    </row>
    <row r="1004" spans="1:15">
      <c r="A1004" s="7">
        <v>111709121</v>
      </c>
      <c r="B1004" s="7">
        <v>4.2</v>
      </c>
      <c r="C1004" s="44" t="s">
        <v>2556</v>
      </c>
      <c r="D1004" s="45" t="s">
        <v>11</v>
      </c>
      <c r="E1004" s="46">
        <v>0.12876712328767123</v>
      </c>
      <c r="F1004" s="47">
        <v>4.5522</v>
      </c>
      <c r="G1004" s="47">
        <v>-35.219999999999985</v>
      </c>
      <c r="H1004" s="47">
        <v>4.4745999999999997</v>
      </c>
      <c r="I1004" s="47">
        <v>7.7600000000000335</v>
      </c>
      <c r="J1004" s="45" t="s">
        <v>96</v>
      </c>
      <c r="K1004" s="45" t="s">
        <v>97</v>
      </c>
      <c r="L1004" s="17">
        <v>4.6002000000000001</v>
      </c>
      <c r="M1004" s="18" t="s">
        <v>2508</v>
      </c>
      <c r="N1004" s="18" t="s">
        <v>2511</v>
      </c>
      <c r="O1004" s="4">
        <v>42867</v>
      </c>
    </row>
    <row r="1005" spans="1:15">
      <c r="A1005" s="7">
        <v>111709121</v>
      </c>
      <c r="B1005" s="7">
        <v>4.2</v>
      </c>
      <c r="C1005" s="44" t="s">
        <v>2556</v>
      </c>
      <c r="D1005" s="45" t="s">
        <v>11</v>
      </c>
      <c r="E1005" s="46">
        <v>0.12876712328767123</v>
      </c>
      <c r="F1005" s="47">
        <v>4.5522</v>
      </c>
      <c r="G1005" s="47">
        <v>-35.219999999999985</v>
      </c>
      <c r="H1005" s="47">
        <v>4.4745999999999997</v>
      </c>
      <c r="I1005" s="47">
        <v>7.7600000000000335</v>
      </c>
      <c r="J1005" s="45" t="s">
        <v>96</v>
      </c>
      <c r="K1005" s="45" t="s">
        <v>97</v>
      </c>
      <c r="L1005" s="17">
        <v>4.6002000000000001</v>
      </c>
      <c r="M1005" s="18" t="s">
        <v>2508</v>
      </c>
      <c r="N1005" s="18" t="s">
        <v>2511</v>
      </c>
      <c r="O1005" s="4">
        <v>42867</v>
      </c>
    </row>
    <row r="1006" spans="1:15">
      <c r="A1006" s="7">
        <v>111708081</v>
      </c>
      <c r="B1006" s="7">
        <v>4.2</v>
      </c>
      <c r="C1006" s="44" t="s">
        <v>2643</v>
      </c>
      <c r="D1006" s="45" t="s">
        <v>11</v>
      </c>
      <c r="E1006" s="46">
        <v>0.11506849315068493</v>
      </c>
      <c r="F1006" s="47">
        <v>4.4740000000000002</v>
      </c>
      <c r="G1006" s="47">
        <v>-27.400000000000002</v>
      </c>
      <c r="H1006" s="47">
        <v>4.3874000000000004</v>
      </c>
      <c r="I1006" s="47">
        <v>8.6599999999999788</v>
      </c>
      <c r="J1006" s="45" t="s">
        <v>18</v>
      </c>
      <c r="K1006" s="45" t="s">
        <v>97</v>
      </c>
      <c r="L1006" s="17">
        <v>4.5999999999999996</v>
      </c>
      <c r="M1006" s="18" t="s">
        <v>2467</v>
      </c>
      <c r="N1006" s="18" t="s">
        <v>2464</v>
      </c>
      <c r="O1006" s="4">
        <v>42867</v>
      </c>
    </row>
    <row r="1007" spans="1:15">
      <c r="A1007" s="7">
        <v>111617322</v>
      </c>
      <c r="B1007" s="7">
        <v>4.2</v>
      </c>
      <c r="C1007" s="44" t="s">
        <v>2701</v>
      </c>
      <c r="D1007" s="45" t="s">
        <v>11</v>
      </c>
      <c r="E1007" s="46">
        <v>0.13150684931506848</v>
      </c>
      <c r="F1007" s="47">
        <v>4.5640000000000001</v>
      </c>
      <c r="G1007" s="47">
        <v>-36.399999999999991</v>
      </c>
      <c r="H1007" s="47">
        <v>4.4889000000000001</v>
      </c>
      <c r="I1007" s="47">
        <v>7.5099999999999945</v>
      </c>
      <c r="J1007" s="45" t="s">
        <v>18</v>
      </c>
      <c r="K1007" s="45" t="s">
        <v>97</v>
      </c>
      <c r="L1007" s="17">
        <v>4.2</v>
      </c>
      <c r="M1007" s="18" t="s">
        <v>1821</v>
      </c>
      <c r="N1007" s="18" t="s">
        <v>1828</v>
      </c>
      <c r="O1007" s="4">
        <v>42867</v>
      </c>
    </row>
    <row r="1008" spans="1:15">
      <c r="A1008" s="7">
        <v>111615387</v>
      </c>
      <c r="B1008" s="7">
        <v>4.2</v>
      </c>
      <c r="C1008" s="44" t="s">
        <v>1920</v>
      </c>
      <c r="D1008" s="45" t="s">
        <v>11</v>
      </c>
      <c r="E1008" s="46">
        <v>0.12602739726027398</v>
      </c>
      <c r="F1008" s="47">
        <v>4.5392000000000001</v>
      </c>
      <c r="G1008" s="47">
        <v>-33.919999999999995</v>
      </c>
      <c r="H1008" s="47">
        <v>4.4592999999999998</v>
      </c>
      <c r="I1008" s="47">
        <v>7.9900000000000304</v>
      </c>
      <c r="J1008" s="45" t="s">
        <v>96</v>
      </c>
      <c r="K1008" s="45" t="s">
        <v>97</v>
      </c>
      <c r="L1008" s="17">
        <v>4.6500000000000004</v>
      </c>
      <c r="M1008" s="18" t="s">
        <v>1805</v>
      </c>
      <c r="N1008" s="18" t="s">
        <v>1806</v>
      </c>
      <c r="O1008" s="4">
        <v>42867</v>
      </c>
    </row>
    <row r="1009" spans="1:15">
      <c r="A1009" s="7">
        <v>111610528</v>
      </c>
      <c r="B1009" s="7">
        <v>4.2</v>
      </c>
      <c r="C1009" s="44" t="s">
        <v>2146</v>
      </c>
      <c r="D1009" s="45" t="s">
        <v>11</v>
      </c>
      <c r="E1009" s="46">
        <v>0.11780821917808219</v>
      </c>
      <c r="F1009" s="47">
        <v>4.4923999999999999</v>
      </c>
      <c r="G1009" s="47">
        <v>-29.239999999999977</v>
      </c>
      <c r="H1009" s="47">
        <v>4.407</v>
      </c>
      <c r="I1009" s="47">
        <v>8.539999999999992</v>
      </c>
      <c r="J1009" s="45" t="s">
        <v>96</v>
      </c>
      <c r="K1009" s="45" t="s">
        <v>97</v>
      </c>
      <c r="L1009" s="17">
        <v>3</v>
      </c>
      <c r="M1009" s="18" t="s">
        <v>1383</v>
      </c>
      <c r="N1009" s="18" t="s">
        <v>1393</v>
      </c>
      <c r="O1009" s="4">
        <v>42867</v>
      </c>
    </row>
    <row r="1010" spans="1:15">
      <c r="A1010" s="7">
        <v>11698426</v>
      </c>
      <c r="B1010" s="7">
        <v>4.2</v>
      </c>
      <c r="C1010" s="44" t="s">
        <v>2457</v>
      </c>
      <c r="D1010" s="45" t="s">
        <v>31</v>
      </c>
      <c r="E1010" s="46">
        <v>6.8493150684931503E-2</v>
      </c>
      <c r="F1010" s="47">
        <v>4.1784999999999997</v>
      </c>
      <c r="G1010" s="47">
        <v>2.1500000000000519</v>
      </c>
      <c r="H1010" s="47">
        <v>4.1311999999999998</v>
      </c>
      <c r="I1010" s="47">
        <v>4.7299999999999898</v>
      </c>
      <c r="J1010" s="45" t="s">
        <v>41</v>
      </c>
      <c r="K1010" s="45" t="s">
        <v>13</v>
      </c>
      <c r="L1010" s="17">
        <v>2.98</v>
      </c>
      <c r="M1010" s="18" t="s">
        <v>1323</v>
      </c>
      <c r="N1010" s="18" t="s">
        <v>1304</v>
      </c>
      <c r="O1010" s="4">
        <v>42867</v>
      </c>
    </row>
    <row r="1011" spans="1:15">
      <c r="A1011" s="7">
        <v>11698426</v>
      </c>
      <c r="B1011" s="7">
        <v>4.2</v>
      </c>
      <c r="C1011" s="44" t="s">
        <v>2457</v>
      </c>
      <c r="D1011" s="45" t="s">
        <v>31</v>
      </c>
      <c r="E1011" s="46">
        <v>6.8493150684931503E-2</v>
      </c>
      <c r="F1011" s="47">
        <v>4.1784999999999997</v>
      </c>
      <c r="G1011" s="47">
        <v>2.1500000000000519</v>
      </c>
      <c r="H1011" s="47">
        <v>4.1311999999999998</v>
      </c>
      <c r="I1011" s="47">
        <v>4.7299999999999898</v>
      </c>
      <c r="J1011" s="45" t="s">
        <v>41</v>
      </c>
      <c r="K1011" s="45" t="s">
        <v>13</v>
      </c>
      <c r="L1011" s="17">
        <v>2.98</v>
      </c>
      <c r="M1011" s="18" t="s">
        <v>1323</v>
      </c>
      <c r="N1011" s="18" t="s">
        <v>1304</v>
      </c>
      <c r="O1011" s="4">
        <v>42867</v>
      </c>
    </row>
    <row r="1012" spans="1:15">
      <c r="A1012" s="7">
        <v>11698426</v>
      </c>
      <c r="B1012" s="7">
        <v>4.2</v>
      </c>
      <c r="C1012" s="44" t="s">
        <v>2457</v>
      </c>
      <c r="D1012" s="45" t="s">
        <v>31</v>
      </c>
      <c r="E1012" s="46">
        <v>6.8493150684931503E-2</v>
      </c>
      <c r="F1012" s="47">
        <v>4.1784999999999997</v>
      </c>
      <c r="G1012" s="47">
        <v>2.1500000000000519</v>
      </c>
      <c r="H1012" s="47">
        <v>4.1311999999999998</v>
      </c>
      <c r="I1012" s="47">
        <v>4.7299999999999898</v>
      </c>
      <c r="J1012" s="45" t="s">
        <v>41</v>
      </c>
      <c r="K1012" s="45" t="s">
        <v>13</v>
      </c>
      <c r="L1012" s="17">
        <v>2.98</v>
      </c>
      <c r="M1012" s="18" t="s">
        <v>1323</v>
      </c>
      <c r="N1012" s="18" t="s">
        <v>1304</v>
      </c>
      <c r="O1012" s="4">
        <v>42867</v>
      </c>
    </row>
    <row r="1013" spans="1:15">
      <c r="A1013" s="7">
        <v>150223</v>
      </c>
      <c r="B1013" s="7">
        <v>4.2</v>
      </c>
      <c r="C1013" s="44" t="s">
        <v>125</v>
      </c>
      <c r="D1013" s="45">
        <v>0</v>
      </c>
      <c r="E1013" s="46">
        <v>1.484931506849315</v>
      </c>
      <c r="F1013" s="47">
        <v>4.1745999999999999</v>
      </c>
      <c r="G1013" s="47">
        <v>2.5400000000000311</v>
      </c>
      <c r="H1013" s="47">
        <v>4.0980999999999996</v>
      </c>
      <c r="I1013" s="47">
        <v>7.6500000000000234</v>
      </c>
      <c r="J1013" s="45" t="s">
        <v>18</v>
      </c>
      <c r="K1013" s="45" t="s">
        <v>20</v>
      </c>
      <c r="L1013" s="17">
        <v>2.98</v>
      </c>
      <c r="M1013" s="18" t="s">
        <v>126</v>
      </c>
      <c r="N1013" s="18" t="s">
        <v>47</v>
      </c>
      <c r="O1013" s="4">
        <v>42867</v>
      </c>
    </row>
    <row r="1014" spans="1:15">
      <c r="A1014" s="7">
        <v>130238</v>
      </c>
      <c r="B1014" s="7">
        <v>4.2</v>
      </c>
      <c r="C1014" s="44" t="s">
        <v>1250</v>
      </c>
      <c r="D1014" s="45">
        <v>0</v>
      </c>
      <c r="E1014" s="46">
        <v>1.3013698630136987</v>
      </c>
      <c r="F1014" s="47">
        <v>4.2154999999999996</v>
      </c>
      <c r="G1014" s="47">
        <v>-1.5499999999999403</v>
      </c>
      <c r="H1014" s="47">
        <v>4.1222000000000003</v>
      </c>
      <c r="I1014" s="47">
        <v>9.3299999999999272</v>
      </c>
      <c r="J1014" s="45" t="s">
        <v>18</v>
      </c>
      <c r="K1014" s="45" t="s">
        <v>20</v>
      </c>
      <c r="L1014" s="17">
        <v>4.58</v>
      </c>
      <c r="M1014" s="18" t="s">
        <v>712</v>
      </c>
      <c r="N1014" s="18" t="s">
        <v>714</v>
      </c>
      <c r="O1014" s="4">
        <v>42867</v>
      </c>
    </row>
    <row r="1015" spans="1:15">
      <c r="A1015" s="7">
        <v>111720040</v>
      </c>
      <c r="B1015" s="7">
        <v>4.1500000000000004</v>
      </c>
      <c r="C1015" s="44" t="s">
        <v>3254</v>
      </c>
      <c r="D1015" s="45" t="s">
        <v>11</v>
      </c>
      <c r="E1015" s="46">
        <v>0.1095890410958904</v>
      </c>
      <c r="F1015" s="47">
        <v>4.4326999999999996</v>
      </c>
      <c r="G1015" s="47">
        <v>-28.269999999999929</v>
      </c>
      <c r="H1015" s="47">
        <v>4.3451000000000004</v>
      </c>
      <c r="I1015" s="47">
        <v>8.7599999999999234</v>
      </c>
      <c r="J1015" s="45" t="s">
        <v>12</v>
      </c>
      <c r="K1015" s="45" t="s">
        <v>97</v>
      </c>
      <c r="L1015" s="17">
        <v>4.55</v>
      </c>
      <c r="M1015" s="18" t="s">
        <v>2433</v>
      </c>
      <c r="N1015" s="18" t="s">
        <v>2431</v>
      </c>
      <c r="O1015" s="4">
        <v>42867</v>
      </c>
    </row>
    <row r="1016" spans="1:15">
      <c r="A1016" s="7">
        <v>111709084</v>
      </c>
      <c r="B1016" s="7">
        <v>4.1500000000000004</v>
      </c>
      <c r="C1016" s="44" t="s">
        <v>2286</v>
      </c>
      <c r="D1016" s="45" t="s">
        <v>11</v>
      </c>
      <c r="E1016" s="46">
        <v>7.3972602739726029E-2</v>
      </c>
      <c r="F1016" s="47">
        <v>3.9986999999999999</v>
      </c>
      <c r="G1016" s="47">
        <v>15.130000000000043</v>
      </c>
      <c r="H1016" s="47">
        <v>3.964</v>
      </c>
      <c r="I1016" s="47">
        <v>3.4699999999999953</v>
      </c>
      <c r="J1016" s="45" t="s">
        <v>96</v>
      </c>
      <c r="K1016" s="45" t="s">
        <v>97</v>
      </c>
      <c r="L1016" s="17">
        <v>4.4001000000000001</v>
      </c>
      <c r="M1016" s="18" t="s">
        <v>2287</v>
      </c>
      <c r="N1016" s="18" t="s">
        <v>2261</v>
      </c>
      <c r="O1016" s="4">
        <v>42867</v>
      </c>
    </row>
    <row r="1017" spans="1:15">
      <c r="A1017" s="7">
        <v>111609504</v>
      </c>
      <c r="B1017" s="7">
        <v>4.1500000000000004</v>
      </c>
      <c r="C1017" s="44" t="s">
        <v>1827</v>
      </c>
      <c r="D1017" s="45" t="s">
        <v>11</v>
      </c>
      <c r="E1017" s="46">
        <v>0.12876712328767123</v>
      </c>
      <c r="F1017" s="47">
        <v>4.5522</v>
      </c>
      <c r="G1017" s="47">
        <v>-40.21999999999997</v>
      </c>
      <c r="H1017" s="47">
        <v>4.4745999999999997</v>
      </c>
      <c r="I1017" s="47">
        <v>7.7600000000000335</v>
      </c>
      <c r="J1017" s="45" t="s">
        <v>96</v>
      </c>
      <c r="K1017" s="45" t="s">
        <v>97</v>
      </c>
      <c r="L1017" s="17">
        <v>4.4001000000000001</v>
      </c>
      <c r="M1017" s="18" t="s">
        <v>1828</v>
      </c>
      <c r="N1017" s="18" t="s">
        <v>1805</v>
      </c>
      <c r="O1017" s="4">
        <v>42867</v>
      </c>
    </row>
    <row r="1018" spans="1:15">
      <c r="A1018" s="7">
        <v>11698498</v>
      </c>
      <c r="B1018" s="7">
        <v>4.0999999999999996</v>
      </c>
      <c r="C1018" s="44" t="s">
        <v>1466</v>
      </c>
      <c r="D1018" s="45" t="s">
        <v>11</v>
      </c>
      <c r="E1018" s="46">
        <v>0.1095890410958904</v>
      </c>
      <c r="F1018" s="47">
        <v>4.3270999999999997</v>
      </c>
      <c r="G1018" s="47">
        <v>-22.710000000000008</v>
      </c>
      <c r="H1018" s="47">
        <v>4.2618999999999998</v>
      </c>
      <c r="I1018" s="47">
        <v>6.5199999999999925</v>
      </c>
      <c r="J1018" s="45" t="s">
        <v>12</v>
      </c>
      <c r="K1018" s="45" t="s">
        <v>13</v>
      </c>
      <c r="L1018" s="17">
        <v>2.9</v>
      </c>
      <c r="M1018" s="18" t="s">
        <v>1402</v>
      </c>
      <c r="N1018" s="18" t="s">
        <v>1393</v>
      </c>
      <c r="O1018" s="4">
        <v>42867</v>
      </c>
    </row>
    <row r="1019" spans="1:15">
      <c r="A1019" s="7">
        <v>11698498</v>
      </c>
      <c r="B1019" s="7">
        <v>4.0999999999999996</v>
      </c>
      <c r="C1019" s="44" t="s">
        <v>1466</v>
      </c>
      <c r="D1019" s="45" t="s">
        <v>11</v>
      </c>
      <c r="E1019" s="46">
        <v>0.1095890410958904</v>
      </c>
      <c r="F1019" s="47">
        <v>4.3270999999999997</v>
      </c>
      <c r="G1019" s="47">
        <v>-22.710000000000008</v>
      </c>
      <c r="H1019" s="47">
        <v>4.2618999999999998</v>
      </c>
      <c r="I1019" s="47">
        <v>6.5199999999999925</v>
      </c>
      <c r="J1019" s="45" t="s">
        <v>12</v>
      </c>
      <c r="K1019" s="45" t="s">
        <v>13</v>
      </c>
      <c r="L1019" s="17">
        <v>2.9</v>
      </c>
      <c r="M1019" s="18" t="s">
        <v>1402</v>
      </c>
      <c r="N1019" s="18" t="s">
        <v>1393</v>
      </c>
      <c r="O1019" s="4">
        <v>42867</v>
      </c>
    </row>
    <row r="1020" spans="1:15">
      <c r="A1020" s="7">
        <v>170408</v>
      </c>
      <c r="B1020" s="7">
        <v>4.07</v>
      </c>
      <c r="C1020" s="44" t="s">
        <v>2825</v>
      </c>
      <c r="D1020" s="45">
        <v>0</v>
      </c>
      <c r="E1020" s="46">
        <v>0.9452054794520548</v>
      </c>
      <c r="F1020" s="47">
        <v>4.0246000000000004</v>
      </c>
      <c r="G1020" s="47">
        <v>4.5399999999999885</v>
      </c>
      <c r="H1020" s="47">
        <v>3.9992000000000001</v>
      </c>
      <c r="I1020" s="47">
        <v>2.5400000000000311</v>
      </c>
      <c r="J1020" s="45" t="s">
        <v>18</v>
      </c>
      <c r="K1020" s="45" t="s">
        <v>20</v>
      </c>
      <c r="L1020" s="17">
        <v>3.61</v>
      </c>
      <c r="M1020" s="18" t="s">
        <v>2826</v>
      </c>
      <c r="N1020" s="18" t="s">
        <v>2734</v>
      </c>
      <c r="O1020" s="4">
        <v>42867</v>
      </c>
    </row>
    <row r="1021" spans="1:15">
      <c r="A1021" s="7">
        <v>170408</v>
      </c>
      <c r="B1021" s="7">
        <v>4.0599999999999996</v>
      </c>
      <c r="C1021" s="44" t="s">
        <v>2825</v>
      </c>
      <c r="D1021" s="45">
        <v>0</v>
      </c>
      <c r="E1021" s="46">
        <v>0.9452054794520548</v>
      </c>
      <c r="F1021" s="47">
        <v>4.0246000000000004</v>
      </c>
      <c r="G1021" s="47">
        <v>3.539999999999921</v>
      </c>
      <c r="H1021" s="47">
        <v>3.9992000000000001</v>
      </c>
      <c r="I1021" s="47">
        <v>2.5400000000000311</v>
      </c>
      <c r="J1021" s="45" t="s">
        <v>18</v>
      </c>
      <c r="K1021" s="45" t="s">
        <v>20</v>
      </c>
      <c r="L1021" s="17">
        <v>3.61</v>
      </c>
      <c r="M1021" s="18" t="s">
        <v>2826</v>
      </c>
      <c r="N1021" s="18" t="s">
        <v>2734</v>
      </c>
      <c r="O1021" s="4">
        <v>42867</v>
      </c>
    </row>
    <row r="1022" spans="1:15">
      <c r="A1022" s="7">
        <v>170306</v>
      </c>
      <c r="B1022" s="7">
        <v>4.0599999999999996</v>
      </c>
      <c r="C1022" s="44" t="s">
        <v>3509</v>
      </c>
      <c r="D1022" s="45">
        <v>0</v>
      </c>
      <c r="E1022" s="46">
        <v>0.99178082191780825</v>
      </c>
      <c r="F1022" s="47">
        <v>4.0693000000000001</v>
      </c>
      <c r="G1022" s="47">
        <v>-0.93000000000005301</v>
      </c>
      <c r="H1022" s="47">
        <v>4.0052000000000003</v>
      </c>
      <c r="I1022" s="47">
        <v>6.4099999999999824</v>
      </c>
      <c r="J1022" s="45" t="s">
        <v>18</v>
      </c>
      <c r="K1022" s="45" t="s">
        <v>20</v>
      </c>
      <c r="L1022" s="17">
        <v>3.79</v>
      </c>
      <c r="M1022" s="18" t="s">
        <v>3349</v>
      </c>
      <c r="N1022" s="18" t="s">
        <v>3063</v>
      </c>
      <c r="O1022" s="4">
        <v>42867</v>
      </c>
    </row>
    <row r="1023" spans="1:15">
      <c r="A1023" s="7">
        <v>111710102</v>
      </c>
      <c r="B1023" s="7">
        <v>4.05</v>
      </c>
      <c r="C1023" s="44" t="s">
        <v>2224</v>
      </c>
      <c r="D1023" s="45" t="s">
        <v>11</v>
      </c>
      <c r="E1023" s="46">
        <v>6.0273972602739728E-2</v>
      </c>
      <c r="F1023" s="47">
        <v>3.7818999999999998</v>
      </c>
      <c r="G1023" s="47">
        <v>26.810000000000002</v>
      </c>
      <c r="H1023" s="47">
        <v>3.7858999999999998</v>
      </c>
      <c r="I1023" s="47">
        <v>-0.40000000000000036</v>
      </c>
      <c r="J1023" s="45" t="s">
        <v>96</v>
      </c>
      <c r="K1023" s="45" t="s">
        <v>97</v>
      </c>
      <c r="L1023" s="17">
        <v>4.4001000000000001</v>
      </c>
      <c r="M1023" s="18" t="s">
        <v>2218</v>
      </c>
      <c r="N1023" s="18" t="s">
        <v>2211</v>
      </c>
      <c r="O1023" s="4">
        <v>42867</v>
      </c>
    </row>
    <row r="1024" spans="1:15">
      <c r="A1024" s="7">
        <v>111710102</v>
      </c>
      <c r="B1024" s="7">
        <v>4</v>
      </c>
      <c r="C1024" s="44" t="s">
        <v>2224</v>
      </c>
      <c r="D1024" s="45" t="s">
        <v>11</v>
      </c>
      <c r="E1024" s="46">
        <v>6.0273972602739728E-2</v>
      </c>
      <c r="F1024" s="47">
        <v>3.7818999999999998</v>
      </c>
      <c r="G1024" s="47">
        <v>21.810000000000016</v>
      </c>
      <c r="H1024" s="47">
        <v>3.7858999999999998</v>
      </c>
      <c r="I1024" s="47">
        <v>-0.40000000000000036</v>
      </c>
      <c r="J1024" s="45" t="s">
        <v>96</v>
      </c>
      <c r="K1024" s="45" t="s">
        <v>97</v>
      </c>
      <c r="L1024" s="17">
        <v>4.4001000000000001</v>
      </c>
      <c r="M1024" s="18" t="s">
        <v>2218</v>
      </c>
      <c r="N1024" s="18" t="s">
        <v>2211</v>
      </c>
      <c r="O1024" s="4">
        <v>42867</v>
      </c>
    </row>
    <row r="1025" spans="1:15">
      <c r="A1025" s="7">
        <v>111693882</v>
      </c>
      <c r="B1025" s="7">
        <v>4</v>
      </c>
      <c r="C1025" s="44" t="s">
        <v>2072</v>
      </c>
      <c r="D1025" s="45" t="s">
        <v>31</v>
      </c>
      <c r="E1025" s="46">
        <v>4.3835616438356165E-2</v>
      </c>
      <c r="F1025" s="47">
        <v>3.7117</v>
      </c>
      <c r="G1025" s="47">
        <v>28.83</v>
      </c>
      <c r="H1025" s="47">
        <v>3.7410000000000001</v>
      </c>
      <c r="I1025" s="47">
        <v>-2.9300000000000104</v>
      </c>
      <c r="J1025" s="45" t="s">
        <v>12</v>
      </c>
      <c r="K1025" s="45" t="s">
        <v>97</v>
      </c>
      <c r="L1025" s="17">
        <v>3.25</v>
      </c>
      <c r="M1025" s="18" t="s">
        <v>1035</v>
      </c>
      <c r="N1025" s="18" t="s">
        <v>1036</v>
      </c>
      <c r="O1025" s="4">
        <v>42867</v>
      </c>
    </row>
    <row r="1026" spans="1:15">
      <c r="A1026" s="7">
        <v>170204</v>
      </c>
      <c r="B1026" s="7">
        <v>4</v>
      </c>
      <c r="C1026" s="44" t="s">
        <v>2408</v>
      </c>
      <c r="D1026" s="45">
        <v>0</v>
      </c>
      <c r="E1026" s="46">
        <v>0.83835616438356164</v>
      </c>
      <c r="F1026" s="47">
        <v>3.9803999999999999</v>
      </c>
      <c r="G1026" s="47">
        <v>1.9600000000000062</v>
      </c>
      <c r="H1026" s="47">
        <v>3.9479000000000002</v>
      </c>
      <c r="I1026" s="47">
        <v>3.2499999999999751</v>
      </c>
      <c r="J1026" s="45" t="s">
        <v>18</v>
      </c>
      <c r="K1026" s="45" t="s">
        <v>20</v>
      </c>
      <c r="L1026" s="17">
        <v>3.2</v>
      </c>
      <c r="M1026" s="18" t="s">
        <v>2365</v>
      </c>
      <c r="N1026" s="18" t="s">
        <v>2287</v>
      </c>
      <c r="O1026" s="4">
        <v>42867</v>
      </c>
    </row>
    <row r="1027" spans="1:15">
      <c r="A1027" s="7">
        <v>170204</v>
      </c>
      <c r="B1027" s="7">
        <v>4</v>
      </c>
      <c r="C1027" s="44" t="s">
        <v>2408</v>
      </c>
      <c r="D1027" s="45">
        <v>0</v>
      </c>
      <c r="E1027" s="46">
        <v>0.83835616438356164</v>
      </c>
      <c r="F1027" s="47">
        <v>3.9803999999999999</v>
      </c>
      <c r="G1027" s="47">
        <v>1.9600000000000062</v>
      </c>
      <c r="H1027" s="47">
        <v>3.9479000000000002</v>
      </c>
      <c r="I1027" s="47">
        <v>3.2499999999999751</v>
      </c>
      <c r="J1027" s="45" t="s">
        <v>18</v>
      </c>
      <c r="K1027" s="45" t="s">
        <v>20</v>
      </c>
      <c r="L1027" s="17">
        <v>3.2</v>
      </c>
      <c r="M1027" s="18" t="s">
        <v>2365</v>
      </c>
      <c r="N1027" s="18" t="s">
        <v>2287</v>
      </c>
      <c r="O1027" s="4">
        <v>42867</v>
      </c>
    </row>
    <row r="1028" spans="1:15">
      <c r="A1028" s="7">
        <v>150207</v>
      </c>
      <c r="B1028" s="7">
        <v>4</v>
      </c>
      <c r="C1028" s="44" t="s">
        <v>120</v>
      </c>
      <c r="D1028" s="45">
        <v>0</v>
      </c>
      <c r="E1028" s="46">
        <v>0.89589041095890409</v>
      </c>
      <c r="F1028" s="47">
        <v>4.0008999999999997</v>
      </c>
      <c r="G1028" s="47">
        <v>-8.9999999999967883E-2</v>
      </c>
      <c r="H1028" s="47">
        <v>3.9226999999999999</v>
      </c>
      <c r="I1028" s="47">
        <v>7.8199999999999825</v>
      </c>
      <c r="J1028" s="45" t="s">
        <v>18</v>
      </c>
      <c r="K1028" s="45" t="s">
        <v>20</v>
      </c>
      <c r="L1028" s="17">
        <v>4.18</v>
      </c>
      <c r="M1028" s="18" t="s">
        <v>121</v>
      </c>
      <c r="N1028" s="18" t="s">
        <v>122</v>
      </c>
      <c r="O1028" s="4">
        <v>42867</v>
      </c>
    </row>
    <row r="1029" spans="1:15">
      <c r="A1029" s="7">
        <v>170204</v>
      </c>
      <c r="B1029" s="7">
        <v>3.9950000000000001</v>
      </c>
      <c r="C1029" s="44" t="s">
        <v>2408</v>
      </c>
      <c r="D1029" s="45">
        <v>0</v>
      </c>
      <c r="E1029" s="46">
        <v>0.83835616438356164</v>
      </c>
      <c r="F1029" s="47">
        <v>3.9803999999999999</v>
      </c>
      <c r="G1029" s="47">
        <v>1.4600000000000168</v>
      </c>
      <c r="H1029" s="47">
        <v>3.9479000000000002</v>
      </c>
      <c r="I1029" s="47">
        <v>3.2499999999999751</v>
      </c>
      <c r="J1029" s="45" t="s">
        <v>18</v>
      </c>
      <c r="K1029" s="45" t="s">
        <v>20</v>
      </c>
      <c r="L1029" s="17">
        <v>3.2</v>
      </c>
      <c r="M1029" s="18" t="s">
        <v>2365</v>
      </c>
      <c r="N1029" s="18" t="s">
        <v>2287</v>
      </c>
      <c r="O1029" s="4">
        <v>42867</v>
      </c>
    </row>
    <row r="1030" spans="1:15">
      <c r="A1030" s="7">
        <v>170204</v>
      </c>
      <c r="B1030" s="7">
        <v>3.99</v>
      </c>
      <c r="C1030" s="44" t="s">
        <v>2408</v>
      </c>
      <c r="D1030" s="45">
        <v>0</v>
      </c>
      <c r="E1030" s="46">
        <v>0.83835616438356164</v>
      </c>
      <c r="F1030" s="47">
        <v>3.9803999999999999</v>
      </c>
      <c r="G1030" s="47">
        <v>0.9600000000000275</v>
      </c>
      <c r="H1030" s="47">
        <v>3.9479000000000002</v>
      </c>
      <c r="I1030" s="47">
        <v>3.2499999999999751</v>
      </c>
      <c r="J1030" s="45" t="s">
        <v>18</v>
      </c>
      <c r="K1030" s="45" t="s">
        <v>20</v>
      </c>
      <c r="L1030" s="17">
        <v>3.2</v>
      </c>
      <c r="M1030" s="18" t="s">
        <v>2365</v>
      </c>
      <c r="N1030" s="18" t="s">
        <v>2287</v>
      </c>
      <c r="O1030" s="4">
        <v>42867</v>
      </c>
    </row>
    <row r="1031" spans="1:15">
      <c r="A1031" s="7">
        <v>170204</v>
      </c>
      <c r="B1031" s="7">
        <v>3.99</v>
      </c>
      <c r="C1031" s="44" t="s">
        <v>2408</v>
      </c>
      <c r="D1031" s="45">
        <v>0</v>
      </c>
      <c r="E1031" s="46">
        <v>0.83835616438356164</v>
      </c>
      <c r="F1031" s="47">
        <v>3.9803999999999999</v>
      </c>
      <c r="G1031" s="47">
        <v>0.9600000000000275</v>
      </c>
      <c r="H1031" s="47">
        <v>3.9479000000000002</v>
      </c>
      <c r="I1031" s="47">
        <v>3.2499999999999751</v>
      </c>
      <c r="J1031" s="45" t="s">
        <v>18</v>
      </c>
      <c r="K1031" s="45" t="s">
        <v>20</v>
      </c>
      <c r="L1031" s="17">
        <v>3.2</v>
      </c>
      <c r="M1031" s="18" t="s">
        <v>2365</v>
      </c>
      <c r="N1031" s="18" t="s">
        <v>2287</v>
      </c>
      <c r="O1031" s="4">
        <v>42867</v>
      </c>
    </row>
    <row r="1032" spans="1:15">
      <c r="A1032" s="7">
        <v>170204</v>
      </c>
      <c r="B1032" s="7">
        <v>3.99</v>
      </c>
      <c r="C1032" s="44" t="s">
        <v>2408</v>
      </c>
      <c r="D1032" s="45">
        <v>0</v>
      </c>
      <c r="E1032" s="46">
        <v>0.83835616438356164</v>
      </c>
      <c r="F1032" s="47">
        <v>3.9803999999999999</v>
      </c>
      <c r="G1032" s="47">
        <v>0.9600000000000275</v>
      </c>
      <c r="H1032" s="47">
        <v>3.9479000000000002</v>
      </c>
      <c r="I1032" s="47">
        <v>3.2499999999999751</v>
      </c>
      <c r="J1032" s="45" t="s">
        <v>18</v>
      </c>
      <c r="K1032" s="45" t="s">
        <v>20</v>
      </c>
      <c r="L1032" s="17">
        <v>3.2</v>
      </c>
      <c r="M1032" s="18" t="s">
        <v>2365</v>
      </c>
      <c r="N1032" s="18" t="s">
        <v>2287</v>
      </c>
      <c r="O1032" s="4">
        <v>42867</v>
      </c>
    </row>
    <row r="1033" spans="1:15">
      <c r="A1033" s="7">
        <v>170204</v>
      </c>
      <c r="B1033" s="7">
        <v>3.9849999999999999</v>
      </c>
      <c r="C1033" s="44" t="s">
        <v>2408</v>
      </c>
      <c r="D1033" s="45">
        <v>0</v>
      </c>
      <c r="E1033" s="46">
        <v>0.83835616438356164</v>
      </c>
      <c r="F1033" s="47">
        <v>3.9803999999999999</v>
      </c>
      <c r="G1033" s="47">
        <v>0.45999999999999375</v>
      </c>
      <c r="H1033" s="47">
        <v>3.9479000000000002</v>
      </c>
      <c r="I1033" s="47">
        <v>3.2499999999999751</v>
      </c>
      <c r="J1033" s="45" t="s">
        <v>18</v>
      </c>
      <c r="K1033" s="45" t="s">
        <v>20</v>
      </c>
      <c r="L1033" s="17">
        <v>3.2</v>
      </c>
      <c r="M1033" s="18" t="s">
        <v>2365</v>
      </c>
      <c r="N1033" s="18" t="s">
        <v>2287</v>
      </c>
      <c r="O1033" s="4">
        <v>42867</v>
      </c>
    </row>
    <row r="1034" spans="1:15">
      <c r="A1034" s="7">
        <v>170204</v>
      </c>
      <c r="B1034" s="7">
        <v>3.98</v>
      </c>
      <c r="C1034" s="44" t="s">
        <v>2408</v>
      </c>
      <c r="D1034" s="45">
        <v>0</v>
      </c>
      <c r="E1034" s="46">
        <v>0.83835616438356164</v>
      </c>
      <c r="F1034" s="47">
        <v>3.9803999999999999</v>
      </c>
      <c r="G1034" s="47">
        <v>-3.9999999999995595E-2</v>
      </c>
      <c r="H1034" s="47">
        <v>3.9479000000000002</v>
      </c>
      <c r="I1034" s="47">
        <v>3.2499999999999751</v>
      </c>
      <c r="J1034" s="45" t="s">
        <v>18</v>
      </c>
      <c r="K1034" s="45" t="s">
        <v>20</v>
      </c>
      <c r="L1034" s="17">
        <v>3.2</v>
      </c>
      <c r="M1034" s="18" t="s">
        <v>2365</v>
      </c>
      <c r="N1034" s="18" t="s">
        <v>2287</v>
      </c>
      <c r="O1034" s="4">
        <v>42867</v>
      </c>
    </row>
    <row r="1035" spans="1:15">
      <c r="A1035" s="7">
        <v>170204</v>
      </c>
      <c r="B1035" s="7">
        <v>3.98</v>
      </c>
      <c r="C1035" s="44" t="s">
        <v>2408</v>
      </c>
      <c r="D1035" s="45">
        <v>0</v>
      </c>
      <c r="E1035" s="46">
        <v>0.83835616438356164</v>
      </c>
      <c r="F1035" s="47">
        <v>3.9803999999999999</v>
      </c>
      <c r="G1035" s="47">
        <v>-3.9999999999995595E-2</v>
      </c>
      <c r="H1035" s="47">
        <v>3.9479000000000002</v>
      </c>
      <c r="I1035" s="47">
        <v>3.2499999999999751</v>
      </c>
      <c r="J1035" s="45" t="s">
        <v>18</v>
      </c>
      <c r="K1035" s="45" t="s">
        <v>20</v>
      </c>
      <c r="L1035" s="17">
        <v>3.2</v>
      </c>
      <c r="M1035" s="18" t="s">
        <v>2365</v>
      </c>
      <c r="N1035" s="18" t="s">
        <v>2287</v>
      </c>
      <c r="O1035" s="4">
        <v>42867</v>
      </c>
    </row>
    <row r="1036" spans="1:15">
      <c r="A1036" s="7">
        <v>170204</v>
      </c>
      <c r="B1036" s="7">
        <v>3.98</v>
      </c>
      <c r="C1036" s="44" t="s">
        <v>2408</v>
      </c>
      <c r="D1036" s="45">
        <v>0</v>
      </c>
      <c r="E1036" s="46">
        <v>0.83835616438356164</v>
      </c>
      <c r="F1036" s="47">
        <v>3.9803999999999999</v>
      </c>
      <c r="G1036" s="47">
        <v>-3.9999999999995595E-2</v>
      </c>
      <c r="H1036" s="47">
        <v>3.9479000000000002</v>
      </c>
      <c r="I1036" s="47">
        <v>3.2499999999999751</v>
      </c>
      <c r="J1036" s="45" t="s">
        <v>18</v>
      </c>
      <c r="K1036" s="45" t="s">
        <v>20</v>
      </c>
      <c r="L1036" s="17">
        <v>3.2</v>
      </c>
      <c r="M1036" s="18" t="s">
        <v>2365</v>
      </c>
      <c r="N1036" s="18" t="s">
        <v>2287</v>
      </c>
      <c r="O1036" s="4">
        <v>42867</v>
      </c>
    </row>
    <row r="1037" spans="1:15">
      <c r="A1037" s="7">
        <v>170204</v>
      </c>
      <c r="B1037" s="7">
        <v>3.98</v>
      </c>
      <c r="C1037" s="44" t="s">
        <v>2408</v>
      </c>
      <c r="D1037" s="45">
        <v>0</v>
      </c>
      <c r="E1037" s="46">
        <v>0.83835616438356164</v>
      </c>
      <c r="F1037" s="47">
        <v>3.9803999999999999</v>
      </c>
      <c r="G1037" s="47">
        <v>-3.9999999999995595E-2</v>
      </c>
      <c r="H1037" s="47">
        <v>3.9479000000000002</v>
      </c>
      <c r="I1037" s="47">
        <v>3.2499999999999751</v>
      </c>
      <c r="J1037" s="45" t="s">
        <v>18</v>
      </c>
      <c r="K1037" s="45" t="s">
        <v>20</v>
      </c>
      <c r="L1037" s="17">
        <v>3.2</v>
      </c>
      <c r="M1037" s="18" t="s">
        <v>2365</v>
      </c>
      <c r="N1037" s="18" t="s">
        <v>2287</v>
      </c>
      <c r="O1037" s="4">
        <v>42867</v>
      </c>
    </row>
    <row r="1038" spans="1:15">
      <c r="A1038" s="7">
        <v>170204</v>
      </c>
      <c r="B1038" s="7">
        <v>3.98</v>
      </c>
      <c r="C1038" s="44" t="s">
        <v>2408</v>
      </c>
      <c r="D1038" s="45">
        <v>0</v>
      </c>
      <c r="E1038" s="46">
        <v>0.83835616438356164</v>
      </c>
      <c r="F1038" s="47">
        <v>3.9803999999999999</v>
      </c>
      <c r="G1038" s="47">
        <v>-3.9999999999995595E-2</v>
      </c>
      <c r="H1038" s="47">
        <v>3.9479000000000002</v>
      </c>
      <c r="I1038" s="47">
        <v>3.2499999999999751</v>
      </c>
      <c r="J1038" s="45" t="s">
        <v>18</v>
      </c>
      <c r="K1038" s="45" t="s">
        <v>20</v>
      </c>
      <c r="L1038" s="17">
        <v>3.2</v>
      </c>
      <c r="M1038" s="18" t="s">
        <v>2365</v>
      </c>
      <c r="N1038" s="18" t="s">
        <v>2287</v>
      </c>
      <c r="O1038" s="4">
        <v>42867</v>
      </c>
    </row>
    <row r="1039" spans="1:15">
      <c r="A1039" s="7">
        <v>170204</v>
      </c>
      <c r="B1039" s="7">
        <v>3.98</v>
      </c>
      <c r="C1039" s="44" t="s">
        <v>2408</v>
      </c>
      <c r="D1039" s="45">
        <v>0</v>
      </c>
      <c r="E1039" s="46">
        <v>0.83835616438356164</v>
      </c>
      <c r="F1039" s="47">
        <v>3.9803999999999999</v>
      </c>
      <c r="G1039" s="47">
        <v>-3.9999999999995595E-2</v>
      </c>
      <c r="H1039" s="47">
        <v>3.9479000000000002</v>
      </c>
      <c r="I1039" s="47">
        <v>3.2499999999999751</v>
      </c>
      <c r="J1039" s="45" t="s">
        <v>18</v>
      </c>
      <c r="K1039" s="45" t="s">
        <v>20</v>
      </c>
      <c r="L1039" s="17">
        <v>3.2</v>
      </c>
      <c r="M1039" s="18" t="s">
        <v>2365</v>
      </c>
      <c r="N1039" s="18" t="s">
        <v>2287</v>
      </c>
      <c r="O1039" s="4">
        <v>42867</v>
      </c>
    </row>
    <row r="1040" spans="1:15">
      <c r="A1040" s="7">
        <v>110211</v>
      </c>
      <c r="B1040" s="7">
        <v>3.98</v>
      </c>
      <c r="C1040" s="44" t="s">
        <v>1187</v>
      </c>
      <c r="D1040" s="45">
        <v>0</v>
      </c>
      <c r="E1040" s="46">
        <v>0.80821917808219179</v>
      </c>
      <c r="F1040" s="47">
        <v>3.9426000000000001</v>
      </c>
      <c r="G1040" s="47">
        <v>3.7399999999999878</v>
      </c>
      <c r="H1040" s="47">
        <v>3.9369000000000001</v>
      </c>
      <c r="I1040" s="47">
        <v>0.57000000000000384</v>
      </c>
      <c r="J1040" s="45" t="s">
        <v>18</v>
      </c>
      <c r="K1040" s="45" t="s">
        <v>20</v>
      </c>
      <c r="L1040" s="17">
        <v>4.33</v>
      </c>
      <c r="M1040" s="18" t="s">
        <v>577</v>
      </c>
      <c r="N1040" s="18" t="s">
        <v>90</v>
      </c>
      <c r="O1040" s="4">
        <v>42867</v>
      </c>
    </row>
    <row r="1041" spans="1:15">
      <c r="A1041" s="7">
        <v>110211</v>
      </c>
      <c r="B1041" s="7">
        <v>3.98</v>
      </c>
      <c r="C1041" s="44" t="s">
        <v>1187</v>
      </c>
      <c r="D1041" s="45">
        <v>0</v>
      </c>
      <c r="E1041" s="46">
        <v>0.80821917808219179</v>
      </c>
      <c r="F1041" s="47">
        <v>3.9426000000000001</v>
      </c>
      <c r="G1041" s="47">
        <v>3.7399999999999878</v>
      </c>
      <c r="H1041" s="47">
        <v>3.9369000000000001</v>
      </c>
      <c r="I1041" s="47">
        <v>0.57000000000000384</v>
      </c>
      <c r="J1041" s="45" t="s">
        <v>18</v>
      </c>
      <c r="K1041" s="45" t="s">
        <v>20</v>
      </c>
      <c r="L1041" s="17">
        <v>4.33</v>
      </c>
      <c r="M1041" s="18" t="s">
        <v>577</v>
      </c>
      <c r="N1041" s="18" t="s">
        <v>90</v>
      </c>
      <c r="O1041" s="4">
        <v>42867</v>
      </c>
    </row>
    <row r="1042" spans="1:15">
      <c r="A1042" s="7">
        <v>170204</v>
      </c>
      <c r="B1042" s="7">
        <v>3.97</v>
      </c>
      <c r="C1042" s="44" t="s">
        <v>2408</v>
      </c>
      <c r="D1042" s="45">
        <v>0</v>
      </c>
      <c r="E1042" s="46">
        <v>0.83835616438356164</v>
      </c>
      <c r="F1042" s="47">
        <v>3.9803999999999999</v>
      </c>
      <c r="G1042" s="47">
        <v>-1.0399999999999743</v>
      </c>
      <c r="H1042" s="47">
        <v>3.9479000000000002</v>
      </c>
      <c r="I1042" s="47">
        <v>3.2499999999999751</v>
      </c>
      <c r="J1042" s="45" t="s">
        <v>18</v>
      </c>
      <c r="K1042" s="45" t="s">
        <v>20</v>
      </c>
      <c r="L1042" s="17">
        <v>3.2</v>
      </c>
      <c r="M1042" s="18" t="s">
        <v>2365</v>
      </c>
      <c r="N1042" s="18" t="s">
        <v>2287</v>
      </c>
      <c r="O1042" s="4">
        <v>42867</v>
      </c>
    </row>
    <row r="1043" spans="1:15">
      <c r="A1043" s="7">
        <v>160008</v>
      </c>
      <c r="B1043" s="7">
        <v>3.97</v>
      </c>
      <c r="C1043" s="44" t="s">
        <v>913</v>
      </c>
      <c r="D1043" s="45">
        <v>0</v>
      </c>
      <c r="E1043" s="46">
        <v>28.975342465753425</v>
      </c>
      <c r="F1043" s="47">
        <v>3.9594999999999998</v>
      </c>
      <c r="G1043" s="47">
        <v>1.0500000000000398</v>
      </c>
      <c r="H1043" s="47">
        <v>3.9803000000000002</v>
      </c>
      <c r="I1043" s="47">
        <v>-2.0800000000000374</v>
      </c>
      <c r="J1043" s="45">
        <v>0</v>
      </c>
      <c r="K1043" s="45" t="s">
        <v>105</v>
      </c>
      <c r="L1043" s="17">
        <v>3.52</v>
      </c>
      <c r="M1043" s="18" t="s">
        <v>373</v>
      </c>
      <c r="N1043" s="18" t="s">
        <v>395</v>
      </c>
      <c r="O1043" s="4">
        <v>42867</v>
      </c>
    </row>
    <row r="1044" spans="1:15">
      <c r="A1044" s="7">
        <v>160019</v>
      </c>
      <c r="B1044" s="7">
        <v>3.96</v>
      </c>
      <c r="C1044" s="44" t="s">
        <v>1240</v>
      </c>
      <c r="D1044" s="45">
        <v>0</v>
      </c>
      <c r="E1044" s="46">
        <v>29.301369863013697</v>
      </c>
      <c r="F1044" s="47">
        <v>3.9397000000000002</v>
      </c>
      <c r="G1044" s="47">
        <v>2.0299999999999763</v>
      </c>
      <c r="H1044" s="47">
        <v>3.9605000000000001</v>
      </c>
      <c r="I1044" s="47">
        <v>-2.079999999999993</v>
      </c>
      <c r="J1044" s="45">
        <v>0</v>
      </c>
      <c r="K1044" s="45" t="s">
        <v>105</v>
      </c>
      <c r="L1044" s="17">
        <v>3.27</v>
      </c>
      <c r="M1044" s="18" t="s">
        <v>1241</v>
      </c>
      <c r="N1044" s="18" t="s">
        <v>1226</v>
      </c>
      <c r="O1044" s="4">
        <v>42867</v>
      </c>
    </row>
    <row r="1045" spans="1:15">
      <c r="A1045" s="7">
        <v>170301</v>
      </c>
      <c r="B1045" s="7">
        <v>3.85</v>
      </c>
      <c r="C1045" s="44" t="s">
        <v>2021</v>
      </c>
      <c r="D1045" s="45">
        <v>0</v>
      </c>
      <c r="E1045" s="46">
        <v>0.70684931506849313</v>
      </c>
      <c r="F1045" s="47">
        <v>3.7696999999999998</v>
      </c>
      <c r="G1045" s="47">
        <v>8.030000000000026</v>
      </c>
      <c r="H1045" s="47">
        <v>3.7090999999999998</v>
      </c>
      <c r="I1045" s="47">
        <v>6.0599999999999987</v>
      </c>
      <c r="J1045" s="45" t="s">
        <v>18</v>
      </c>
      <c r="K1045" s="45" t="s">
        <v>20</v>
      </c>
      <c r="L1045" s="17">
        <v>3.04</v>
      </c>
      <c r="M1045" s="18" t="s">
        <v>1981</v>
      </c>
      <c r="N1045" s="18" t="s">
        <v>1971</v>
      </c>
      <c r="O1045" s="4">
        <v>42867</v>
      </c>
    </row>
    <row r="1046" spans="1:15">
      <c r="A1046" s="7">
        <v>170203</v>
      </c>
      <c r="B1046" s="7">
        <v>3.85</v>
      </c>
      <c r="C1046" s="44" t="s">
        <v>1972</v>
      </c>
      <c r="D1046" s="45">
        <v>0</v>
      </c>
      <c r="E1046" s="46">
        <v>0.70410958904109588</v>
      </c>
      <c r="F1046" s="47">
        <v>3.7117</v>
      </c>
      <c r="G1046" s="47">
        <v>13.830000000000009</v>
      </c>
      <c r="H1046" s="47">
        <v>3.7545999999999999</v>
      </c>
      <c r="I1046" s="47">
        <v>-4.2899999999999938</v>
      </c>
      <c r="J1046" s="45" t="s">
        <v>18</v>
      </c>
      <c r="K1046" s="45" t="s">
        <v>20</v>
      </c>
      <c r="L1046" s="17">
        <v>3.2</v>
      </c>
      <c r="M1046" s="18" t="s">
        <v>1973</v>
      </c>
      <c r="N1046" s="18" t="s">
        <v>1929</v>
      </c>
      <c r="O1046" s="4">
        <v>42867</v>
      </c>
    </row>
    <row r="1047" spans="1:15">
      <c r="A1047" s="7">
        <v>11698402</v>
      </c>
      <c r="B1047" s="7">
        <v>3.7</v>
      </c>
      <c r="C1047" s="44" t="s">
        <v>2856</v>
      </c>
      <c r="D1047" s="45" t="s">
        <v>11</v>
      </c>
      <c r="E1047" s="46">
        <v>6.0273972602739728E-2</v>
      </c>
      <c r="F1047" s="47">
        <v>3.7063999999999999</v>
      </c>
      <c r="G1047" s="47">
        <v>-0.63999999999997392</v>
      </c>
      <c r="H1047" s="47">
        <v>3.6446000000000001</v>
      </c>
      <c r="I1047" s="47">
        <v>6.1799999999999855</v>
      </c>
      <c r="J1047" s="45" t="s">
        <v>18</v>
      </c>
      <c r="K1047" s="45" t="s">
        <v>13</v>
      </c>
      <c r="L1047" s="17">
        <v>2.4700000000000002</v>
      </c>
      <c r="M1047" s="18" t="s">
        <v>1299</v>
      </c>
      <c r="N1047" s="18" t="s">
        <v>1285</v>
      </c>
      <c r="O1047" s="4">
        <v>42867</v>
      </c>
    </row>
    <row r="1048" spans="1:15">
      <c r="A1048" s="7">
        <v>11698402</v>
      </c>
      <c r="B1048" s="7">
        <v>3.7</v>
      </c>
      <c r="C1048" s="44" t="s">
        <v>2856</v>
      </c>
      <c r="D1048" s="45" t="s">
        <v>11</v>
      </c>
      <c r="E1048" s="46">
        <v>6.0273972602739728E-2</v>
      </c>
      <c r="F1048" s="47">
        <v>3.7063999999999999</v>
      </c>
      <c r="G1048" s="47">
        <v>-0.63999999999997392</v>
      </c>
      <c r="H1048" s="47">
        <v>3.6446000000000001</v>
      </c>
      <c r="I1048" s="47">
        <v>6.1799999999999855</v>
      </c>
      <c r="J1048" s="45" t="s">
        <v>18</v>
      </c>
      <c r="K1048" s="45" t="s">
        <v>13</v>
      </c>
      <c r="L1048" s="17">
        <v>2.4700000000000002</v>
      </c>
      <c r="M1048" s="18" t="s">
        <v>1299</v>
      </c>
      <c r="N1048" s="18" t="s">
        <v>1285</v>
      </c>
      <c r="O1048" s="4">
        <v>42867</v>
      </c>
    </row>
    <row r="1049" spans="1:15">
      <c r="A1049" s="7">
        <v>160017</v>
      </c>
      <c r="B1049" s="7">
        <v>3.69</v>
      </c>
      <c r="C1049" s="44" t="s">
        <v>1171</v>
      </c>
      <c r="D1049" s="45">
        <v>0</v>
      </c>
      <c r="E1049" s="46">
        <v>9.2383561643835623</v>
      </c>
      <c r="F1049" s="47">
        <v>3.6915</v>
      </c>
      <c r="G1049" s="47">
        <v>-0.15000000000000568</v>
      </c>
      <c r="H1049" s="47">
        <v>3.6913999999999998</v>
      </c>
      <c r="I1049" s="47">
        <v>1.0000000000021103E-2</v>
      </c>
      <c r="J1049" s="45">
        <v>0</v>
      </c>
      <c r="K1049" s="45" t="s">
        <v>105</v>
      </c>
      <c r="L1049" s="17">
        <v>2.74</v>
      </c>
      <c r="M1049" s="18" t="s">
        <v>1164</v>
      </c>
      <c r="N1049" s="18" t="s">
        <v>1149</v>
      </c>
      <c r="O1049" s="4">
        <v>42867</v>
      </c>
    </row>
    <row r="1050" spans="1:15">
      <c r="A1050" s="7">
        <v>160017</v>
      </c>
      <c r="B1050" s="7">
        <v>3.69</v>
      </c>
      <c r="C1050" s="44" t="s">
        <v>1171</v>
      </c>
      <c r="D1050" s="45">
        <v>0</v>
      </c>
      <c r="E1050" s="46">
        <v>9.2383561643835623</v>
      </c>
      <c r="F1050" s="47">
        <v>3.6915</v>
      </c>
      <c r="G1050" s="47">
        <v>-0.15000000000000568</v>
      </c>
      <c r="H1050" s="47">
        <v>3.6913999999999998</v>
      </c>
      <c r="I1050" s="47">
        <v>1.0000000000021103E-2</v>
      </c>
      <c r="J1050" s="45">
        <v>0</v>
      </c>
      <c r="K1050" s="45" t="s">
        <v>105</v>
      </c>
      <c r="L1050" s="17">
        <v>2.74</v>
      </c>
      <c r="M1050" s="18" t="s">
        <v>1164</v>
      </c>
      <c r="N1050" s="18" t="s">
        <v>1149</v>
      </c>
      <c r="O1050" s="4">
        <v>42867</v>
      </c>
    </row>
    <row r="1051" spans="1:15">
      <c r="A1051" s="7">
        <v>170007</v>
      </c>
      <c r="B1051" s="7">
        <v>3.6850000000000001</v>
      </c>
      <c r="C1051" s="44" t="s">
        <v>2741</v>
      </c>
      <c r="D1051" s="45">
        <v>0</v>
      </c>
      <c r="E1051" s="46">
        <v>4.9260273972602739</v>
      </c>
      <c r="F1051" s="47">
        <v>3.6297999999999999</v>
      </c>
      <c r="G1051" s="47">
        <v>5.5200000000000138</v>
      </c>
      <c r="H1051" s="47">
        <v>3.6797</v>
      </c>
      <c r="I1051" s="47">
        <v>-4.9900000000000055</v>
      </c>
      <c r="J1051" s="45">
        <v>0</v>
      </c>
      <c r="K1051" s="45" t="s">
        <v>105</v>
      </c>
      <c r="L1051" s="17">
        <v>3.13</v>
      </c>
      <c r="M1051" s="18" t="s">
        <v>2732</v>
      </c>
      <c r="N1051" s="18" t="s">
        <v>2689</v>
      </c>
      <c r="O1051" s="4">
        <v>42867</v>
      </c>
    </row>
    <row r="1052" spans="1:15">
      <c r="A1052" s="7">
        <v>170007</v>
      </c>
      <c r="B1052" s="7">
        <v>3.68</v>
      </c>
      <c r="C1052" s="44" t="s">
        <v>2741</v>
      </c>
      <c r="D1052" s="45">
        <v>0</v>
      </c>
      <c r="E1052" s="46">
        <v>4.9260273972602739</v>
      </c>
      <c r="F1052" s="47">
        <v>3.6297999999999999</v>
      </c>
      <c r="G1052" s="47">
        <v>5.0200000000000244</v>
      </c>
      <c r="H1052" s="47">
        <v>3.6797</v>
      </c>
      <c r="I1052" s="47">
        <v>-4.9900000000000055</v>
      </c>
      <c r="J1052" s="45">
        <v>0</v>
      </c>
      <c r="K1052" s="45" t="s">
        <v>105</v>
      </c>
      <c r="L1052" s="17">
        <v>3.13</v>
      </c>
      <c r="M1052" s="18" t="s">
        <v>2732</v>
      </c>
      <c r="N1052" s="18" t="s">
        <v>2689</v>
      </c>
      <c r="O1052" s="4">
        <v>42867</v>
      </c>
    </row>
    <row r="1053" spans="1:15">
      <c r="A1053" s="7">
        <v>170007</v>
      </c>
      <c r="B1053" s="7">
        <v>3.68</v>
      </c>
      <c r="C1053" s="44" t="s">
        <v>2741</v>
      </c>
      <c r="D1053" s="45">
        <v>0</v>
      </c>
      <c r="E1053" s="46">
        <v>4.9260273972602739</v>
      </c>
      <c r="F1053" s="47">
        <v>3.6297999999999999</v>
      </c>
      <c r="G1053" s="47">
        <v>5.0200000000000244</v>
      </c>
      <c r="H1053" s="47">
        <v>3.6797</v>
      </c>
      <c r="I1053" s="47">
        <v>-4.9900000000000055</v>
      </c>
      <c r="J1053" s="45">
        <v>0</v>
      </c>
      <c r="K1053" s="45" t="s">
        <v>105</v>
      </c>
      <c r="L1053" s="17">
        <v>3.13</v>
      </c>
      <c r="M1053" s="18" t="s">
        <v>2732</v>
      </c>
      <c r="N1053" s="18" t="s">
        <v>2689</v>
      </c>
      <c r="O1053" s="4">
        <v>42867</v>
      </c>
    </row>
    <row r="1054" spans="1:15">
      <c r="A1054" s="7">
        <v>170007</v>
      </c>
      <c r="B1054" s="7">
        <v>3.68</v>
      </c>
      <c r="C1054" s="44" t="s">
        <v>2741</v>
      </c>
      <c r="D1054" s="45">
        <v>0</v>
      </c>
      <c r="E1054" s="46">
        <v>4.9260273972602739</v>
      </c>
      <c r="F1054" s="47">
        <v>3.6297999999999999</v>
      </c>
      <c r="G1054" s="47">
        <v>5.0200000000000244</v>
      </c>
      <c r="H1054" s="47">
        <v>3.6797</v>
      </c>
      <c r="I1054" s="47">
        <v>-4.9900000000000055</v>
      </c>
      <c r="J1054" s="45">
        <v>0</v>
      </c>
      <c r="K1054" s="45" t="s">
        <v>105</v>
      </c>
      <c r="L1054" s="17">
        <v>3.13</v>
      </c>
      <c r="M1054" s="18" t="s">
        <v>2732</v>
      </c>
      <c r="N1054" s="18" t="s">
        <v>2689</v>
      </c>
      <c r="O1054" s="4">
        <v>42867</v>
      </c>
    </row>
    <row r="1055" spans="1:15">
      <c r="A1055" s="7">
        <v>170007</v>
      </c>
      <c r="B1055" s="7">
        <v>3.68</v>
      </c>
      <c r="C1055" s="44" t="s">
        <v>2741</v>
      </c>
      <c r="D1055" s="45">
        <v>0</v>
      </c>
      <c r="E1055" s="46">
        <v>4.9260273972602739</v>
      </c>
      <c r="F1055" s="47">
        <v>3.6297999999999999</v>
      </c>
      <c r="G1055" s="47">
        <v>5.0200000000000244</v>
      </c>
      <c r="H1055" s="47">
        <v>3.6797</v>
      </c>
      <c r="I1055" s="47">
        <v>-4.9900000000000055</v>
      </c>
      <c r="J1055" s="45">
        <v>0</v>
      </c>
      <c r="K1055" s="45" t="s">
        <v>105</v>
      </c>
      <c r="L1055" s="17">
        <v>3.13</v>
      </c>
      <c r="M1055" s="18" t="s">
        <v>2732</v>
      </c>
      <c r="N1055" s="18" t="s">
        <v>2689</v>
      </c>
      <c r="O1055" s="4">
        <v>42867</v>
      </c>
    </row>
    <row r="1056" spans="1:15">
      <c r="A1056" s="7">
        <v>170007</v>
      </c>
      <c r="B1056" s="7">
        <v>3.68</v>
      </c>
      <c r="C1056" s="44" t="s">
        <v>2741</v>
      </c>
      <c r="D1056" s="45">
        <v>0</v>
      </c>
      <c r="E1056" s="46">
        <v>4.9260273972602739</v>
      </c>
      <c r="F1056" s="47">
        <v>3.6297999999999999</v>
      </c>
      <c r="G1056" s="47">
        <v>5.0200000000000244</v>
      </c>
      <c r="H1056" s="47">
        <v>3.6797</v>
      </c>
      <c r="I1056" s="47">
        <v>-4.9900000000000055</v>
      </c>
      <c r="J1056" s="45">
        <v>0</v>
      </c>
      <c r="K1056" s="45" t="s">
        <v>105</v>
      </c>
      <c r="L1056" s="17">
        <v>3.13</v>
      </c>
      <c r="M1056" s="18" t="s">
        <v>2732</v>
      </c>
      <c r="N1056" s="18" t="s">
        <v>2689</v>
      </c>
      <c r="O1056" s="4">
        <v>42867</v>
      </c>
    </row>
    <row r="1057" spans="1:15">
      <c r="A1057" s="7">
        <v>170007</v>
      </c>
      <c r="B1057" s="7">
        <v>3.67</v>
      </c>
      <c r="C1057" s="44" t="s">
        <v>2741</v>
      </c>
      <c r="D1057" s="45">
        <v>0</v>
      </c>
      <c r="E1057" s="46">
        <v>4.9260273972602739</v>
      </c>
      <c r="F1057" s="47">
        <v>3.6297999999999999</v>
      </c>
      <c r="G1057" s="47">
        <v>4.0200000000000014</v>
      </c>
      <c r="H1057" s="47">
        <v>3.6797</v>
      </c>
      <c r="I1057" s="47">
        <v>-4.9900000000000055</v>
      </c>
      <c r="J1057" s="45">
        <v>0</v>
      </c>
      <c r="K1057" s="45" t="s">
        <v>105</v>
      </c>
      <c r="L1057" s="17">
        <v>3.13</v>
      </c>
      <c r="M1057" s="18" t="s">
        <v>2732</v>
      </c>
      <c r="N1057" s="18" t="s">
        <v>2689</v>
      </c>
      <c r="O1057" s="4">
        <v>42867</v>
      </c>
    </row>
    <row r="1058" spans="1:15">
      <c r="A1058" s="7">
        <v>170007</v>
      </c>
      <c r="B1058" s="7">
        <v>3.67</v>
      </c>
      <c r="C1058" s="44" t="s">
        <v>2741</v>
      </c>
      <c r="D1058" s="45">
        <v>0</v>
      </c>
      <c r="E1058" s="46">
        <v>4.9260273972602739</v>
      </c>
      <c r="F1058" s="47">
        <v>3.6297999999999999</v>
      </c>
      <c r="G1058" s="47">
        <v>4.0200000000000014</v>
      </c>
      <c r="H1058" s="47">
        <v>3.6797</v>
      </c>
      <c r="I1058" s="47">
        <v>-4.9900000000000055</v>
      </c>
      <c r="J1058" s="45">
        <v>0</v>
      </c>
      <c r="K1058" s="45" t="s">
        <v>105</v>
      </c>
      <c r="L1058" s="17">
        <v>3.13</v>
      </c>
      <c r="M1058" s="18" t="s">
        <v>2732</v>
      </c>
      <c r="N1058" s="18" t="s">
        <v>2689</v>
      </c>
      <c r="O1058" s="4">
        <v>42867</v>
      </c>
    </row>
    <row r="1059" spans="1:15">
      <c r="A1059" s="7">
        <v>140021</v>
      </c>
      <c r="B1059" s="7">
        <v>3.67</v>
      </c>
      <c r="C1059" s="44" t="s">
        <v>638</v>
      </c>
      <c r="D1059" s="45">
        <v>0</v>
      </c>
      <c r="E1059" s="46">
        <v>7.3616438356164382</v>
      </c>
      <c r="F1059" s="47">
        <v>3.6494</v>
      </c>
      <c r="G1059" s="47">
        <v>2.0599999999999952</v>
      </c>
      <c r="H1059" s="47">
        <v>3.6490999999999998</v>
      </c>
      <c r="I1059" s="47">
        <v>3.00000000000189E-2</v>
      </c>
      <c r="J1059" s="45">
        <v>0</v>
      </c>
      <c r="K1059" s="45" t="s">
        <v>105</v>
      </c>
      <c r="L1059" s="17">
        <v>4.13</v>
      </c>
      <c r="M1059" s="18" t="s">
        <v>436</v>
      </c>
      <c r="N1059" s="18" t="s">
        <v>519</v>
      </c>
      <c r="O1059" s="4">
        <v>42867</v>
      </c>
    </row>
    <row r="1060" spans="1:15">
      <c r="A1060" s="7">
        <v>170007</v>
      </c>
      <c r="B1060" s="7">
        <v>3.6625000000000001</v>
      </c>
      <c r="C1060" s="44" t="s">
        <v>2741</v>
      </c>
      <c r="D1060" s="45">
        <v>0</v>
      </c>
      <c r="E1060" s="46">
        <v>4.9260273972602739</v>
      </c>
      <c r="F1060" s="47">
        <v>3.6297999999999999</v>
      </c>
      <c r="G1060" s="47">
        <v>3.2700000000000173</v>
      </c>
      <c r="H1060" s="47">
        <v>3.6797</v>
      </c>
      <c r="I1060" s="47">
        <v>-4.9900000000000055</v>
      </c>
      <c r="J1060" s="45">
        <v>0</v>
      </c>
      <c r="K1060" s="45" t="s">
        <v>105</v>
      </c>
      <c r="L1060" s="17">
        <v>3.13</v>
      </c>
      <c r="M1060" s="18" t="s">
        <v>2732</v>
      </c>
      <c r="N1060" s="18" t="s">
        <v>2689</v>
      </c>
      <c r="O1060" s="4">
        <v>42867</v>
      </c>
    </row>
    <row r="1061" spans="1:15">
      <c r="A1061" s="7">
        <v>170007</v>
      </c>
      <c r="B1061" s="7">
        <v>3.6625000000000001</v>
      </c>
      <c r="C1061" s="44" t="s">
        <v>2741</v>
      </c>
      <c r="D1061" s="45">
        <v>0</v>
      </c>
      <c r="E1061" s="46">
        <v>4.9260273972602739</v>
      </c>
      <c r="F1061" s="47">
        <v>3.6297999999999999</v>
      </c>
      <c r="G1061" s="47">
        <v>3.2700000000000173</v>
      </c>
      <c r="H1061" s="47">
        <v>3.6797</v>
      </c>
      <c r="I1061" s="47">
        <v>-4.9900000000000055</v>
      </c>
      <c r="J1061" s="45">
        <v>0</v>
      </c>
      <c r="K1061" s="45" t="s">
        <v>105</v>
      </c>
      <c r="L1061" s="17">
        <v>3.13</v>
      </c>
      <c r="M1061" s="18" t="s">
        <v>2732</v>
      </c>
      <c r="N1061" s="18" t="s">
        <v>2689</v>
      </c>
      <c r="O1061" s="4">
        <v>42867</v>
      </c>
    </row>
    <row r="1062" spans="1:15">
      <c r="A1062" s="7">
        <v>170007</v>
      </c>
      <c r="B1062" s="7">
        <v>3.6625000000000001</v>
      </c>
      <c r="C1062" s="44" t="s">
        <v>2741</v>
      </c>
      <c r="D1062" s="45">
        <v>0</v>
      </c>
      <c r="E1062" s="46">
        <v>4.9260273972602739</v>
      </c>
      <c r="F1062" s="47">
        <v>3.6297999999999999</v>
      </c>
      <c r="G1062" s="47">
        <v>3.2700000000000173</v>
      </c>
      <c r="H1062" s="47">
        <v>3.6797</v>
      </c>
      <c r="I1062" s="47">
        <v>-4.9900000000000055</v>
      </c>
      <c r="J1062" s="45">
        <v>0</v>
      </c>
      <c r="K1062" s="45" t="s">
        <v>105</v>
      </c>
      <c r="L1062" s="17">
        <v>3.13</v>
      </c>
      <c r="M1062" s="18" t="s">
        <v>2732</v>
      </c>
      <c r="N1062" s="18" t="s">
        <v>2689</v>
      </c>
      <c r="O1062" s="4">
        <v>42867</v>
      </c>
    </row>
    <row r="1063" spans="1:15">
      <c r="A1063" s="7">
        <v>170010</v>
      </c>
      <c r="B1063" s="7">
        <v>3.66</v>
      </c>
      <c r="C1063" s="44" t="s">
        <v>3267</v>
      </c>
      <c r="D1063" s="45">
        <v>0</v>
      </c>
      <c r="E1063" s="46">
        <v>9.9863013698630141</v>
      </c>
      <c r="F1063" s="47">
        <v>3.64</v>
      </c>
      <c r="G1063" s="47">
        <v>2.0000000000000018</v>
      </c>
      <c r="H1063" s="47">
        <v>3.69</v>
      </c>
      <c r="I1063" s="47">
        <v>-4.9999999999999822</v>
      </c>
      <c r="J1063" s="45">
        <v>0</v>
      </c>
      <c r="K1063" s="45" t="s">
        <v>105</v>
      </c>
      <c r="L1063" s="17">
        <v>3.52</v>
      </c>
      <c r="M1063" s="18" t="s">
        <v>3245</v>
      </c>
      <c r="N1063" s="18" t="s">
        <v>2977</v>
      </c>
      <c r="O1063" s="4">
        <v>42867</v>
      </c>
    </row>
    <row r="1064" spans="1:15">
      <c r="A1064" s="7">
        <v>170007</v>
      </c>
      <c r="B1064" s="7">
        <v>3.66</v>
      </c>
      <c r="C1064" s="44" t="s">
        <v>2741</v>
      </c>
      <c r="D1064" s="45">
        <v>0</v>
      </c>
      <c r="E1064" s="46">
        <v>4.9260273972602739</v>
      </c>
      <c r="F1064" s="47">
        <v>3.6297999999999999</v>
      </c>
      <c r="G1064" s="47">
        <v>3.0200000000000227</v>
      </c>
      <c r="H1064" s="47">
        <v>3.6797</v>
      </c>
      <c r="I1064" s="47">
        <v>-4.9900000000000055</v>
      </c>
      <c r="J1064" s="45">
        <v>0</v>
      </c>
      <c r="K1064" s="45" t="s">
        <v>105</v>
      </c>
      <c r="L1064" s="17">
        <v>3.13</v>
      </c>
      <c r="M1064" s="18" t="s">
        <v>2732</v>
      </c>
      <c r="N1064" s="18" t="s">
        <v>2689</v>
      </c>
      <c r="O1064" s="4">
        <v>42867</v>
      </c>
    </row>
    <row r="1065" spans="1:15">
      <c r="A1065" s="7">
        <v>170007</v>
      </c>
      <c r="B1065" s="7">
        <v>3.66</v>
      </c>
      <c r="C1065" s="44" t="s">
        <v>2741</v>
      </c>
      <c r="D1065" s="45">
        <v>0</v>
      </c>
      <c r="E1065" s="46">
        <v>4.9260273972602739</v>
      </c>
      <c r="F1065" s="47">
        <v>3.6297999999999999</v>
      </c>
      <c r="G1065" s="47">
        <v>3.0200000000000227</v>
      </c>
      <c r="H1065" s="47">
        <v>3.6797</v>
      </c>
      <c r="I1065" s="47">
        <v>-4.9900000000000055</v>
      </c>
      <c r="J1065" s="45">
        <v>0</v>
      </c>
      <c r="K1065" s="45" t="s">
        <v>105</v>
      </c>
      <c r="L1065" s="17">
        <v>3.13</v>
      </c>
      <c r="M1065" s="18" t="s">
        <v>2732</v>
      </c>
      <c r="N1065" s="18" t="s">
        <v>2689</v>
      </c>
      <c r="O1065" s="4">
        <v>42867</v>
      </c>
    </row>
    <row r="1066" spans="1:15">
      <c r="A1066" s="7">
        <v>170007</v>
      </c>
      <c r="B1066" s="7">
        <v>3.66</v>
      </c>
      <c r="C1066" s="44" t="s">
        <v>2741</v>
      </c>
      <c r="D1066" s="45">
        <v>0</v>
      </c>
      <c r="E1066" s="46">
        <v>4.9260273972602739</v>
      </c>
      <c r="F1066" s="47">
        <v>3.6297999999999999</v>
      </c>
      <c r="G1066" s="47">
        <v>3.0200000000000227</v>
      </c>
      <c r="H1066" s="47">
        <v>3.6797</v>
      </c>
      <c r="I1066" s="47">
        <v>-4.9900000000000055</v>
      </c>
      <c r="J1066" s="45">
        <v>0</v>
      </c>
      <c r="K1066" s="45" t="s">
        <v>105</v>
      </c>
      <c r="L1066" s="17">
        <v>3.13</v>
      </c>
      <c r="M1066" s="18" t="s">
        <v>2732</v>
      </c>
      <c r="N1066" s="18" t="s">
        <v>2689</v>
      </c>
      <c r="O1066" s="4">
        <v>42867</v>
      </c>
    </row>
    <row r="1067" spans="1:15">
      <c r="A1067" s="7">
        <v>170007</v>
      </c>
      <c r="B1067" s="7">
        <v>3.66</v>
      </c>
      <c r="C1067" s="44" t="s">
        <v>2741</v>
      </c>
      <c r="D1067" s="45">
        <v>0</v>
      </c>
      <c r="E1067" s="46">
        <v>4.9260273972602739</v>
      </c>
      <c r="F1067" s="47">
        <v>3.6297999999999999</v>
      </c>
      <c r="G1067" s="47">
        <v>3.0200000000000227</v>
      </c>
      <c r="H1067" s="47">
        <v>3.6797</v>
      </c>
      <c r="I1067" s="47">
        <v>-4.9900000000000055</v>
      </c>
      <c r="J1067" s="45">
        <v>0</v>
      </c>
      <c r="K1067" s="45" t="s">
        <v>105</v>
      </c>
      <c r="L1067" s="17">
        <v>3.13</v>
      </c>
      <c r="M1067" s="18" t="s">
        <v>2732</v>
      </c>
      <c r="N1067" s="18" t="s">
        <v>2689</v>
      </c>
      <c r="O1067" s="4">
        <v>42867</v>
      </c>
    </row>
    <row r="1068" spans="1:15">
      <c r="A1068" s="7">
        <v>170007</v>
      </c>
      <c r="B1068" s="7">
        <v>3.66</v>
      </c>
      <c r="C1068" s="44" t="s">
        <v>2741</v>
      </c>
      <c r="D1068" s="45">
        <v>0</v>
      </c>
      <c r="E1068" s="46">
        <v>4.9260273972602739</v>
      </c>
      <c r="F1068" s="47">
        <v>3.6297999999999999</v>
      </c>
      <c r="G1068" s="47">
        <v>3.0200000000000227</v>
      </c>
      <c r="H1068" s="47">
        <v>3.6797</v>
      </c>
      <c r="I1068" s="47">
        <v>-4.9900000000000055</v>
      </c>
      <c r="J1068" s="45">
        <v>0</v>
      </c>
      <c r="K1068" s="45" t="s">
        <v>105</v>
      </c>
      <c r="L1068" s="17">
        <v>3.13</v>
      </c>
      <c r="M1068" s="18" t="s">
        <v>2732</v>
      </c>
      <c r="N1068" s="18" t="s">
        <v>2689</v>
      </c>
      <c r="O1068" s="4">
        <v>42867</v>
      </c>
    </row>
    <row r="1069" spans="1:15">
      <c r="A1069" s="7">
        <v>170004</v>
      </c>
      <c r="B1069" s="7">
        <v>3.66</v>
      </c>
      <c r="C1069" s="44" t="s">
        <v>2020</v>
      </c>
      <c r="D1069" s="45">
        <v>0</v>
      </c>
      <c r="E1069" s="46">
        <v>9.7561643835616429</v>
      </c>
      <c r="F1069" s="47">
        <v>3.6402000000000001</v>
      </c>
      <c r="G1069" s="47">
        <v>1.980000000000004</v>
      </c>
      <c r="H1069" s="47">
        <v>3.6901000000000002</v>
      </c>
      <c r="I1069" s="47">
        <v>-4.9900000000000055</v>
      </c>
      <c r="J1069" s="45">
        <v>0</v>
      </c>
      <c r="K1069" s="45" t="s">
        <v>105</v>
      </c>
      <c r="L1069" s="17">
        <v>3.4</v>
      </c>
      <c r="M1069" s="18" t="s">
        <v>2011</v>
      </c>
      <c r="N1069" s="18" t="s">
        <v>1979</v>
      </c>
      <c r="O1069" s="4">
        <v>42867</v>
      </c>
    </row>
    <row r="1070" spans="1:15">
      <c r="A1070" s="7">
        <v>170004</v>
      </c>
      <c r="B1070" s="7">
        <v>3.66</v>
      </c>
      <c r="C1070" s="44" t="s">
        <v>2020</v>
      </c>
      <c r="D1070" s="45">
        <v>0</v>
      </c>
      <c r="E1070" s="46">
        <v>9.7561643835616429</v>
      </c>
      <c r="F1070" s="47">
        <v>3.6402000000000001</v>
      </c>
      <c r="G1070" s="47">
        <v>1.980000000000004</v>
      </c>
      <c r="H1070" s="47">
        <v>3.6901000000000002</v>
      </c>
      <c r="I1070" s="47">
        <v>-4.9900000000000055</v>
      </c>
      <c r="J1070" s="45">
        <v>0</v>
      </c>
      <c r="K1070" s="45" t="s">
        <v>105</v>
      </c>
      <c r="L1070" s="17">
        <v>3.4</v>
      </c>
      <c r="M1070" s="18" t="s">
        <v>2011</v>
      </c>
      <c r="N1070" s="18" t="s">
        <v>1979</v>
      </c>
      <c r="O1070" s="4">
        <v>42867</v>
      </c>
    </row>
    <row r="1071" spans="1:15">
      <c r="A1071" s="7">
        <v>170010</v>
      </c>
      <c r="B1071" s="7">
        <v>3.6549999999999998</v>
      </c>
      <c r="C1071" s="44" t="s">
        <v>3267</v>
      </c>
      <c r="D1071" s="45">
        <v>0</v>
      </c>
      <c r="E1071" s="46">
        <v>9.9863013698630141</v>
      </c>
      <c r="F1071" s="47">
        <v>3.64</v>
      </c>
      <c r="G1071" s="47">
        <v>1.499999999999968</v>
      </c>
      <c r="H1071" s="47">
        <v>3.69</v>
      </c>
      <c r="I1071" s="47">
        <v>-4.9999999999999822</v>
      </c>
      <c r="J1071" s="45">
        <v>0</v>
      </c>
      <c r="K1071" s="45" t="s">
        <v>105</v>
      </c>
      <c r="L1071" s="17">
        <v>3.52</v>
      </c>
      <c r="M1071" s="18" t="s">
        <v>3245</v>
      </c>
      <c r="N1071" s="18" t="s">
        <v>2977</v>
      </c>
      <c r="O1071" s="4">
        <v>42867</v>
      </c>
    </row>
    <row r="1072" spans="1:15">
      <c r="A1072" s="7">
        <v>170010</v>
      </c>
      <c r="B1072" s="7">
        <v>3.6549999999999998</v>
      </c>
      <c r="C1072" s="44" t="s">
        <v>3267</v>
      </c>
      <c r="D1072" s="45">
        <v>0</v>
      </c>
      <c r="E1072" s="46">
        <v>9.9863013698630141</v>
      </c>
      <c r="F1072" s="47">
        <v>3.64</v>
      </c>
      <c r="G1072" s="47">
        <v>1.499999999999968</v>
      </c>
      <c r="H1072" s="47">
        <v>3.69</v>
      </c>
      <c r="I1072" s="47">
        <v>-4.9999999999999822</v>
      </c>
      <c r="J1072" s="45">
        <v>0</v>
      </c>
      <c r="K1072" s="45" t="s">
        <v>105</v>
      </c>
      <c r="L1072" s="17">
        <v>3.52</v>
      </c>
      <c r="M1072" s="18" t="s">
        <v>3245</v>
      </c>
      <c r="N1072" s="18" t="s">
        <v>2977</v>
      </c>
      <c r="O1072" s="4">
        <v>42867</v>
      </c>
    </row>
    <row r="1073" spans="1:15">
      <c r="A1073" s="7">
        <v>170010</v>
      </c>
      <c r="B1073" s="7">
        <v>3.6549999999999998</v>
      </c>
      <c r="C1073" s="44" t="s">
        <v>3267</v>
      </c>
      <c r="D1073" s="45">
        <v>0</v>
      </c>
      <c r="E1073" s="46">
        <v>9.9863013698630141</v>
      </c>
      <c r="F1073" s="47">
        <v>3.64</v>
      </c>
      <c r="G1073" s="47">
        <v>1.499999999999968</v>
      </c>
      <c r="H1073" s="47">
        <v>3.69</v>
      </c>
      <c r="I1073" s="47">
        <v>-4.9999999999999822</v>
      </c>
      <c r="J1073" s="45">
        <v>0</v>
      </c>
      <c r="K1073" s="45" t="s">
        <v>105</v>
      </c>
      <c r="L1073" s="17">
        <v>3.52</v>
      </c>
      <c r="M1073" s="18" t="s">
        <v>3245</v>
      </c>
      <c r="N1073" s="18" t="s">
        <v>2977</v>
      </c>
      <c r="O1073" s="4">
        <v>42867</v>
      </c>
    </row>
    <row r="1074" spans="1:15">
      <c r="A1074" s="7">
        <v>170004</v>
      </c>
      <c r="B1074" s="7">
        <v>3.6549999999999998</v>
      </c>
      <c r="C1074" s="44" t="s">
        <v>2020</v>
      </c>
      <c r="D1074" s="45">
        <v>0</v>
      </c>
      <c r="E1074" s="46">
        <v>9.7561643835616429</v>
      </c>
      <c r="F1074" s="47">
        <v>3.6402000000000001</v>
      </c>
      <c r="G1074" s="47">
        <v>1.4799999999999702</v>
      </c>
      <c r="H1074" s="47">
        <v>3.6901000000000002</v>
      </c>
      <c r="I1074" s="47">
        <v>-4.9900000000000055</v>
      </c>
      <c r="J1074" s="45">
        <v>0</v>
      </c>
      <c r="K1074" s="45" t="s">
        <v>105</v>
      </c>
      <c r="L1074" s="17">
        <v>3.4</v>
      </c>
      <c r="M1074" s="18" t="s">
        <v>2011</v>
      </c>
      <c r="N1074" s="18" t="s">
        <v>1979</v>
      </c>
      <c r="O1074" s="4">
        <v>42867</v>
      </c>
    </row>
    <row r="1075" spans="1:15">
      <c r="A1075" s="7">
        <v>170010</v>
      </c>
      <c r="B1075" s="7">
        <v>3.6524999999999999</v>
      </c>
      <c r="C1075" s="44" t="s">
        <v>3267</v>
      </c>
      <c r="D1075" s="45">
        <v>0</v>
      </c>
      <c r="E1075" s="46">
        <v>9.9863013698630141</v>
      </c>
      <c r="F1075" s="47">
        <v>3.64</v>
      </c>
      <c r="G1075" s="47">
        <v>1.2499999999999734</v>
      </c>
      <c r="H1075" s="47">
        <v>3.69</v>
      </c>
      <c r="I1075" s="47">
        <v>-4.9999999999999822</v>
      </c>
      <c r="J1075" s="45">
        <v>0</v>
      </c>
      <c r="K1075" s="45" t="s">
        <v>105</v>
      </c>
      <c r="L1075" s="17">
        <v>3.52</v>
      </c>
      <c r="M1075" s="18" t="s">
        <v>3245</v>
      </c>
      <c r="N1075" s="18" t="s">
        <v>2977</v>
      </c>
      <c r="O1075" s="4">
        <v>42867</v>
      </c>
    </row>
    <row r="1076" spans="1:15">
      <c r="A1076" s="7">
        <v>170010</v>
      </c>
      <c r="B1076" s="7">
        <v>3.6524999999999999</v>
      </c>
      <c r="C1076" s="44" t="s">
        <v>3267</v>
      </c>
      <c r="D1076" s="45">
        <v>0</v>
      </c>
      <c r="E1076" s="46">
        <v>9.9863013698630141</v>
      </c>
      <c r="F1076" s="47">
        <v>3.64</v>
      </c>
      <c r="G1076" s="47">
        <v>1.2499999999999734</v>
      </c>
      <c r="H1076" s="47">
        <v>3.69</v>
      </c>
      <c r="I1076" s="47">
        <v>-4.9999999999999822</v>
      </c>
      <c r="J1076" s="45">
        <v>0</v>
      </c>
      <c r="K1076" s="45" t="s">
        <v>105</v>
      </c>
      <c r="L1076" s="17">
        <v>3.52</v>
      </c>
      <c r="M1076" s="18" t="s">
        <v>3245</v>
      </c>
      <c r="N1076" s="18" t="s">
        <v>2977</v>
      </c>
      <c r="O1076" s="4">
        <v>42867</v>
      </c>
    </row>
    <row r="1077" spans="1:15">
      <c r="A1077" s="7">
        <v>170010</v>
      </c>
      <c r="B1077" s="7">
        <v>3.65</v>
      </c>
      <c r="C1077" s="44" t="s">
        <v>3267</v>
      </c>
      <c r="D1077" s="45">
        <v>0</v>
      </c>
      <c r="E1077" s="46">
        <v>9.9863013698630141</v>
      </c>
      <c r="F1077" s="47">
        <v>3.64</v>
      </c>
      <c r="G1077" s="47">
        <v>0.99999999999997868</v>
      </c>
      <c r="H1077" s="47">
        <v>3.69</v>
      </c>
      <c r="I1077" s="47">
        <v>-4.9999999999999822</v>
      </c>
      <c r="J1077" s="45">
        <v>0</v>
      </c>
      <c r="K1077" s="45" t="s">
        <v>105</v>
      </c>
      <c r="L1077" s="17">
        <v>3.52</v>
      </c>
      <c r="M1077" s="18" t="s">
        <v>3245</v>
      </c>
      <c r="N1077" s="18" t="s">
        <v>2977</v>
      </c>
      <c r="O1077" s="4">
        <v>42867</v>
      </c>
    </row>
    <row r="1078" spans="1:15">
      <c r="A1078" s="7">
        <v>170010</v>
      </c>
      <c r="B1078" s="7">
        <v>3.65</v>
      </c>
      <c r="C1078" s="44" t="s">
        <v>3267</v>
      </c>
      <c r="D1078" s="45">
        <v>0</v>
      </c>
      <c r="E1078" s="46">
        <v>9.9863013698630141</v>
      </c>
      <c r="F1078" s="47">
        <v>3.64</v>
      </c>
      <c r="G1078" s="47">
        <v>0.99999999999997868</v>
      </c>
      <c r="H1078" s="47">
        <v>3.69</v>
      </c>
      <c r="I1078" s="47">
        <v>-4.9999999999999822</v>
      </c>
      <c r="J1078" s="45">
        <v>0</v>
      </c>
      <c r="K1078" s="45" t="s">
        <v>105</v>
      </c>
      <c r="L1078" s="17">
        <v>3.52</v>
      </c>
      <c r="M1078" s="18" t="s">
        <v>3245</v>
      </c>
      <c r="N1078" s="18" t="s">
        <v>2977</v>
      </c>
      <c r="O1078" s="4">
        <v>42867</v>
      </c>
    </row>
    <row r="1079" spans="1:15">
      <c r="A1079" s="7">
        <v>170010</v>
      </c>
      <c r="B1079" s="7">
        <v>3.65</v>
      </c>
      <c r="C1079" s="44" t="s">
        <v>3267</v>
      </c>
      <c r="D1079" s="45">
        <v>0</v>
      </c>
      <c r="E1079" s="46">
        <v>9.9863013698630141</v>
      </c>
      <c r="F1079" s="47">
        <v>3.64</v>
      </c>
      <c r="G1079" s="47">
        <v>0.99999999999997868</v>
      </c>
      <c r="H1079" s="47">
        <v>3.69</v>
      </c>
      <c r="I1079" s="47">
        <v>-4.9999999999999822</v>
      </c>
      <c r="J1079" s="45">
        <v>0</v>
      </c>
      <c r="K1079" s="45" t="s">
        <v>105</v>
      </c>
      <c r="L1079" s="17">
        <v>3.52</v>
      </c>
      <c r="M1079" s="18" t="s">
        <v>3245</v>
      </c>
      <c r="N1079" s="18" t="s">
        <v>2977</v>
      </c>
      <c r="O1079" s="4">
        <v>42867</v>
      </c>
    </row>
    <row r="1080" spans="1:15">
      <c r="A1080" s="7">
        <v>170010</v>
      </c>
      <c r="B1080" s="7">
        <v>3.65</v>
      </c>
      <c r="C1080" s="44" t="s">
        <v>3267</v>
      </c>
      <c r="D1080" s="45">
        <v>0</v>
      </c>
      <c r="E1080" s="46">
        <v>9.9863013698630141</v>
      </c>
      <c r="F1080" s="47">
        <v>3.64</v>
      </c>
      <c r="G1080" s="47">
        <v>0.99999999999997868</v>
      </c>
      <c r="H1080" s="47">
        <v>3.69</v>
      </c>
      <c r="I1080" s="47">
        <v>-4.9999999999999822</v>
      </c>
      <c r="J1080" s="45">
        <v>0</v>
      </c>
      <c r="K1080" s="45" t="s">
        <v>105</v>
      </c>
      <c r="L1080" s="17">
        <v>3.52</v>
      </c>
      <c r="M1080" s="18" t="s">
        <v>3245</v>
      </c>
      <c r="N1080" s="18" t="s">
        <v>2977</v>
      </c>
      <c r="O1080" s="4">
        <v>42867</v>
      </c>
    </row>
    <row r="1081" spans="1:15">
      <c r="A1081" s="7">
        <v>170010</v>
      </c>
      <c r="B1081" s="7">
        <v>3.65</v>
      </c>
      <c r="C1081" s="44" t="s">
        <v>3267</v>
      </c>
      <c r="D1081" s="45">
        <v>0</v>
      </c>
      <c r="E1081" s="46">
        <v>9.9863013698630141</v>
      </c>
      <c r="F1081" s="47">
        <v>3.64</v>
      </c>
      <c r="G1081" s="47">
        <v>0.99999999999997868</v>
      </c>
      <c r="H1081" s="47">
        <v>3.69</v>
      </c>
      <c r="I1081" s="47">
        <v>-4.9999999999999822</v>
      </c>
      <c r="J1081" s="45">
        <v>0</v>
      </c>
      <c r="K1081" s="45" t="s">
        <v>105</v>
      </c>
      <c r="L1081" s="17">
        <v>3.52</v>
      </c>
      <c r="M1081" s="18" t="s">
        <v>3245</v>
      </c>
      <c r="N1081" s="18" t="s">
        <v>2977</v>
      </c>
      <c r="O1081" s="4">
        <v>42867</v>
      </c>
    </row>
    <row r="1082" spans="1:15">
      <c r="A1082" s="7">
        <v>170010</v>
      </c>
      <c r="B1082" s="7">
        <v>3.65</v>
      </c>
      <c r="C1082" s="44" t="s">
        <v>3267</v>
      </c>
      <c r="D1082" s="45">
        <v>0</v>
      </c>
      <c r="E1082" s="46">
        <v>9.9863013698630141</v>
      </c>
      <c r="F1082" s="47">
        <v>3.64</v>
      </c>
      <c r="G1082" s="47">
        <v>0.99999999999997868</v>
      </c>
      <c r="H1082" s="47">
        <v>3.69</v>
      </c>
      <c r="I1082" s="47">
        <v>-4.9999999999999822</v>
      </c>
      <c r="J1082" s="45">
        <v>0</v>
      </c>
      <c r="K1082" s="45" t="s">
        <v>105</v>
      </c>
      <c r="L1082" s="17">
        <v>3.52</v>
      </c>
      <c r="M1082" s="18" t="s">
        <v>3245</v>
      </c>
      <c r="N1082" s="18" t="s">
        <v>2977</v>
      </c>
      <c r="O1082" s="4">
        <v>42867</v>
      </c>
    </row>
    <row r="1083" spans="1:15">
      <c r="A1083" s="7">
        <v>170010</v>
      </c>
      <c r="B1083" s="7">
        <v>3.65</v>
      </c>
      <c r="C1083" s="44" t="s">
        <v>3267</v>
      </c>
      <c r="D1083" s="45">
        <v>0</v>
      </c>
      <c r="E1083" s="46">
        <v>9.9863013698630141</v>
      </c>
      <c r="F1083" s="47">
        <v>3.64</v>
      </c>
      <c r="G1083" s="47">
        <v>0.99999999999997868</v>
      </c>
      <c r="H1083" s="47">
        <v>3.69</v>
      </c>
      <c r="I1083" s="47">
        <v>-4.9999999999999822</v>
      </c>
      <c r="J1083" s="45">
        <v>0</v>
      </c>
      <c r="K1083" s="45" t="s">
        <v>105</v>
      </c>
      <c r="L1083" s="17">
        <v>3.52</v>
      </c>
      <c r="M1083" s="18" t="s">
        <v>3245</v>
      </c>
      <c r="N1083" s="18" t="s">
        <v>2977</v>
      </c>
      <c r="O1083" s="4">
        <v>42867</v>
      </c>
    </row>
    <row r="1084" spans="1:15">
      <c r="A1084" s="7">
        <v>170010</v>
      </c>
      <c r="B1084" s="7">
        <v>3.65</v>
      </c>
      <c r="C1084" s="44" t="s">
        <v>3267</v>
      </c>
      <c r="D1084" s="45">
        <v>0</v>
      </c>
      <c r="E1084" s="46">
        <v>9.9863013698630141</v>
      </c>
      <c r="F1084" s="47">
        <v>3.64</v>
      </c>
      <c r="G1084" s="47">
        <v>0.99999999999997868</v>
      </c>
      <c r="H1084" s="47">
        <v>3.69</v>
      </c>
      <c r="I1084" s="47">
        <v>-4.9999999999999822</v>
      </c>
      <c r="J1084" s="45">
        <v>0</v>
      </c>
      <c r="K1084" s="45" t="s">
        <v>105</v>
      </c>
      <c r="L1084" s="17">
        <v>3.52</v>
      </c>
      <c r="M1084" s="18" t="s">
        <v>3245</v>
      </c>
      <c r="N1084" s="18" t="s">
        <v>2977</v>
      </c>
      <c r="O1084" s="4">
        <v>42867</v>
      </c>
    </row>
    <row r="1085" spans="1:15">
      <c r="A1085" s="7">
        <v>170007</v>
      </c>
      <c r="B1085" s="7">
        <v>3.65</v>
      </c>
      <c r="C1085" s="44" t="s">
        <v>2741</v>
      </c>
      <c r="D1085" s="45">
        <v>0</v>
      </c>
      <c r="E1085" s="46">
        <v>4.9260273972602739</v>
      </c>
      <c r="F1085" s="47">
        <v>3.6297999999999999</v>
      </c>
      <c r="G1085" s="47">
        <v>2.0199999999999996</v>
      </c>
      <c r="H1085" s="47">
        <v>3.6797</v>
      </c>
      <c r="I1085" s="47">
        <v>-4.9900000000000055</v>
      </c>
      <c r="J1085" s="45">
        <v>0</v>
      </c>
      <c r="K1085" s="45" t="s">
        <v>105</v>
      </c>
      <c r="L1085" s="17">
        <v>3.13</v>
      </c>
      <c r="M1085" s="18" t="s">
        <v>2732</v>
      </c>
      <c r="N1085" s="18" t="s">
        <v>2689</v>
      </c>
      <c r="O1085" s="4">
        <v>42867</v>
      </c>
    </row>
    <row r="1086" spans="1:15">
      <c r="A1086" s="7">
        <v>170007</v>
      </c>
      <c r="B1086" s="7">
        <v>3.65</v>
      </c>
      <c r="C1086" s="44" t="s">
        <v>2741</v>
      </c>
      <c r="D1086" s="45">
        <v>0</v>
      </c>
      <c r="E1086" s="46">
        <v>4.9260273972602739</v>
      </c>
      <c r="F1086" s="47">
        <v>3.6297999999999999</v>
      </c>
      <c r="G1086" s="47">
        <v>2.0199999999999996</v>
      </c>
      <c r="H1086" s="47">
        <v>3.6797</v>
      </c>
      <c r="I1086" s="47">
        <v>-4.9900000000000055</v>
      </c>
      <c r="J1086" s="45">
        <v>0</v>
      </c>
      <c r="K1086" s="45" t="s">
        <v>105</v>
      </c>
      <c r="L1086" s="17">
        <v>3.13</v>
      </c>
      <c r="M1086" s="18" t="s">
        <v>2732</v>
      </c>
      <c r="N1086" s="18" t="s">
        <v>2689</v>
      </c>
      <c r="O1086" s="4">
        <v>42867</v>
      </c>
    </row>
    <row r="1087" spans="1:15">
      <c r="A1087" s="7">
        <v>170007</v>
      </c>
      <c r="B1087" s="7">
        <v>3.65</v>
      </c>
      <c r="C1087" s="44" t="s">
        <v>2741</v>
      </c>
      <c r="D1087" s="45">
        <v>0</v>
      </c>
      <c r="E1087" s="46">
        <v>4.9260273972602739</v>
      </c>
      <c r="F1087" s="47">
        <v>3.6297999999999999</v>
      </c>
      <c r="G1087" s="47">
        <v>2.0199999999999996</v>
      </c>
      <c r="H1087" s="47">
        <v>3.6797</v>
      </c>
      <c r="I1087" s="47">
        <v>-4.9900000000000055</v>
      </c>
      <c r="J1087" s="45">
        <v>0</v>
      </c>
      <c r="K1087" s="45" t="s">
        <v>105</v>
      </c>
      <c r="L1087" s="17">
        <v>3.13</v>
      </c>
      <c r="M1087" s="18" t="s">
        <v>2732</v>
      </c>
      <c r="N1087" s="18" t="s">
        <v>2689</v>
      </c>
      <c r="O1087" s="4">
        <v>42867</v>
      </c>
    </row>
    <row r="1088" spans="1:15">
      <c r="A1088" s="7">
        <v>170007</v>
      </c>
      <c r="B1088" s="7">
        <v>3.65</v>
      </c>
      <c r="C1088" s="44" t="s">
        <v>2741</v>
      </c>
      <c r="D1088" s="45">
        <v>0</v>
      </c>
      <c r="E1088" s="46">
        <v>4.9260273972602739</v>
      </c>
      <c r="F1088" s="47">
        <v>3.6297999999999999</v>
      </c>
      <c r="G1088" s="47">
        <v>2.0199999999999996</v>
      </c>
      <c r="H1088" s="47">
        <v>3.6797</v>
      </c>
      <c r="I1088" s="47">
        <v>-4.9900000000000055</v>
      </c>
      <c r="J1088" s="45">
        <v>0</v>
      </c>
      <c r="K1088" s="45" t="s">
        <v>105</v>
      </c>
      <c r="L1088" s="17">
        <v>3.13</v>
      </c>
      <c r="M1088" s="18" t="s">
        <v>2732</v>
      </c>
      <c r="N1088" s="18" t="s">
        <v>2689</v>
      </c>
      <c r="O1088" s="4">
        <v>42867</v>
      </c>
    </row>
    <row r="1089" spans="1:15">
      <c r="A1089" s="7">
        <v>170007</v>
      </c>
      <c r="B1089" s="7">
        <v>3.65</v>
      </c>
      <c r="C1089" s="44" t="s">
        <v>2741</v>
      </c>
      <c r="D1089" s="45">
        <v>0</v>
      </c>
      <c r="E1089" s="46">
        <v>4.9260273972602739</v>
      </c>
      <c r="F1089" s="47">
        <v>3.6297999999999999</v>
      </c>
      <c r="G1089" s="47">
        <v>2.0199999999999996</v>
      </c>
      <c r="H1089" s="47">
        <v>3.6797</v>
      </c>
      <c r="I1089" s="47">
        <v>-4.9900000000000055</v>
      </c>
      <c r="J1089" s="45">
        <v>0</v>
      </c>
      <c r="K1089" s="45" t="s">
        <v>105</v>
      </c>
      <c r="L1089" s="17">
        <v>3.13</v>
      </c>
      <c r="M1089" s="18" t="s">
        <v>2732</v>
      </c>
      <c r="N1089" s="18" t="s">
        <v>2689</v>
      </c>
      <c r="O1089" s="4">
        <v>42867</v>
      </c>
    </row>
    <row r="1090" spans="1:15">
      <c r="A1090" s="7">
        <v>170007</v>
      </c>
      <c r="B1090" s="7">
        <v>3.65</v>
      </c>
      <c r="C1090" s="44" t="s">
        <v>2741</v>
      </c>
      <c r="D1090" s="45">
        <v>0</v>
      </c>
      <c r="E1090" s="46">
        <v>4.9260273972602739</v>
      </c>
      <c r="F1090" s="47">
        <v>3.6297999999999999</v>
      </c>
      <c r="G1090" s="47">
        <v>2.0199999999999996</v>
      </c>
      <c r="H1090" s="47">
        <v>3.6797</v>
      </c>
      <c r="I1090" s="47">
        <v>-4.9900000000000055</v>
      </c>
      <c r="J1090" s="45">
        <v>0</v>
      </c>
      <c r="K1090" s="45" t="s">
        <v>105</v>
      </c>
      <c r="L1090" s="17">
        <v>3.13</v>
      </c>
      <c r="M1090" s="18" t="s">
        <v>2732</v>
      </c>
      <c r="N1090" s="18" t="s">
        <v>2689</v>
      </c>
      <c r="O1090" s="4">
        <v>42867</v>
      </c>
    </row>
    <row r="1091" spans="1:15">
      <c r="A1091" s="7">
        <v>170007</v>
      </c>
      <c r="B1091" s="7">
        <v>3.65</v>
      </c>
      <c r="C1091" s="44" t="s">
        <v>2741</v>
      </c>
      <c r="D1091" s="45">
        <v>0</v>
      </c>
      <c r="E1091" s="46">
        <v>4.9260273972602739</v>
      </c>
      <c r="F1091" s="47">
        <v>3.6297999999999999</v>
      </c>
      <c r="G1091" s="47">
        <v>2.0199999999999996</v>
      </c>
      <c r="H1091" s="47">
        <v>3.6797</v>
      </c>
      <c r="I1091" s="47">
        <v>-4.9900000000000055</v>
      </c>
      <c r="J1091" s="45">
        <v>0</v>
      </c>
      <c r="K1091" s="45" t="s">
        <v>105</v>
      </c>
      <c r="L1091" s="17">
        <v>3.13</v>
      </c>
      <c r="M1091" s="18" t="s">
        <v>2732</v>
      </c>
      <c r="N1091" s="18" t="s">
        <v>2689</v>
      </c>
      <c r="O1091" s="4">
        <v>42867</v>
      </c>
    </row>
    <row r="1092" spans="1:15">
      <c r="A1092" s="7">
        <v>170007</v>
      </c>
      <c r="B1092" s="7">
        <v>3.65</v>
      </c>
      <c r="C1092" s="44" t="s">
        <v>2741</v>
      </c>
      <c r="D1092" s="45">
        <v>0</v>
      </c>
      <c r="E1092" s="46">
        <v>4.9260273972602739</v>
      </c>
      <c r="F1092" s="47">
        <v>3.6297999999999999</v>
      </c>
      <c r="G1092" s="47">
        <v>2.0199999999999996</v>
      </c>
      <c r="H1092" s="47">
        <v>3.6797</v>
      </c>
      <c r="I1092" s="47">
        <v>-4.9900000000000055</v>
      </c>
      <c r="J1092" s="45">
        <v>0</v>
      </c>
      <c r="K1092" s="45" t="s">
        <v>105</v>
      </c>
      <c r="L1092" s="17">
        <v>3.13</v>
      </c>
      <c r="M1092" s="18" t="s">
        <v>2732</v>
      </c>
      <c r="N1092" s="18" t="s">
        <v>2689</v>
      </c>
      <c r="O1092" s="4">
        <v>42867</v>
      </c>
    </row>
    <row r="1093" spans="1:15">
      <c r="A1093" s="7">
        <v>170006</v>
      </c>
      <c r="B1093" s="7">
        <v>3.65</v>
      </c>
      <c r="C1093" s="44" t="s">
        <v>2432</v>
      </c>
      <c r="D1093" s="45">
        <v>0</v>
      </c>
      <c r="E1093" s="46">
        <v>6.8520547945205479</v>
      </c>
      <c r="F1093" s="47">
        <v>3.6496</v>
      </c>
      <c r="G1093" s="47">
        <v>3.9999999999995595E-2</v>
      </c>
      <c r="H1093" s="47">
        <v>3.6998000000000002</v>
      </c>
      <c r="I1093" s="47">
        <v>-5.0200000000000244</v>
      </c>
      <c r="J1093" s="45">
        <v>0</v>
      </c>
      <c r="K1093" s="45" t="s">
        <v>105</v>
      </c>
      <c r="L1093" s="17">
        <v>3.2</v>
      </c>
      <c r="M1093" s="18" t="s">
        <v>2433</v>
      </c>
      <c r="N1093" s="18" t="s">
        <v>2365</v>
      </c>
      <c r="O1093" s="4">
        <v>42867</v>
      </c>
    </row>
    <row r="1094" spans="1:15">
      <c r="A1094" s="7">
        <v>170004</v>
      </c>
      <c r="B1094" s="7">
        <v>3.65</v>
      </c>
      <c r="C1094" s="44" t="s">
        <v>2020</v>
      </c>
      <c r="D1094" s="45">
        <v>0</v>
      </c>
      <c r="E1094" s="46">
        <v>9.7561643835616429</v>
      </c>
      <c r="F1094" s="47">
        <v>3.6402000000000001</v>
      </c>
      <c r="G1094" s="47">
        <v>0.97999999999998089</v>
      </c>
      <c r="H1094" s="47">
        <v>3.6901000000000002</v>
      </c>
      <c r="I1094" s="47">
        <v>-4.9900000000000055</v>
      </c>
      <c r="J1094" s="45">
        <v>0</v>
      </c>
      <c r="K1094" s="45" t="s">
        <v>105</v>
      </c>
      <c r="L1094" s="17">
        <v>3.4</v>
      </c>
      <c r="M1094" s="18" t="s">
        <v>2011</v>
      </c>
      <c r="N1094" s="18" t="s">
        <v>1979</v>
      </c>
      <c r="O1094" s="4">
        <v>42867</v>
      </c>
    </row>
    <row r="1095" spans="1:15">
      <c r="A1095" s="7">
        <v>170004</v>
      </c>
      <c r="B1095" s="7">
        <v>3.65</v>
      </c>
      <c r="C1095" s="44" t="s">
        <v>2020</v>
      </c>
      <c r="D1095" s="45">
        <v>0</v>
      </c>
      <c r="E1095" s="46">
        <v>9.7561643835616429</v>
      </c>
      <c r="F1095" s="47">
        <v>3.6402000000000001</v>
      </c>
      <c r="G1095" s="47">
        <v>0.97999999999998089</v>
      </c>
      <c r="H1095" s="47">
        <v>3.6901000000000002</v>
      </c>
      <c r="I1095" s="47">
        <v>-4.9900000000000055</v>
      </c>
      <c r="J1095" s="45">
        <v>0</v>
      </c>
      <c r="K1095" s="45" t="s">
        <v>105</v>
      </c>
      <c r="L1095" s="17">
        <v>3.4</v>
      </c>
      <c r="M1095" s="18" t="s">
        <v>2011</v>
      </c>
      <c r="N1095" s="18" t="s">
        <v>1979</v>
      </c>
      <c r="O1095" s="4">
        <v>42867</v>
      </c>
    </row>
    <row r="1096" spans="1:15">
      <c r="A1096" s="7">
        <v>170004</v>
      </c>
      <c r="B1096" s="7">
        <v>3.6475</v>
      </c>
      <c r="C1096" s="44" t="s">
        <v>2020</v>
      </c>
      <c r="D1096" s="45">
        <v>0</v>
      </c>
      <c r="E1096" s="46">
        <v>9.7561643835616429</v>
      </c>
      <c r="F1096" s="47">
        <v>3.6402000000000001</v>
      </c>
      <c r="G1096" s="47">
        <v>0.72999999999998622</v>
      </c>
      <c r="H1096" s="47">
        <v>3.6901000000000002</v>
      </c>
      <c r="I1096" s="47">
        <v>-4.9900000000000055</v>
      </c>
      <c r="J1096" s="45">
        <v>0</v>
      </c>
      <c r="K1096" s="45" t="s">
        <v>105</v>
      </c>
      <c r="L1096" s="17">
        <v>3.4</v>
      </c>
      <c r="M1096" s="18" t="s">
        <v>2011</v>
      </c>
      <c r="N1096" s="18" t="s">
        <v>1979</v>
      </c>
      <c r="O1096" s="4">
        <v>42867</v>
      </c>
    </row>
    <row r="1097" spans="1:15">
      <c r="A1097" s="7">
        <v>170010</v>
      </c>
      <c r="B1097" s="7">
        <v>3.645</v>
      </c>
      <c r="C1097" s="44" t="s">
        <v>3267</v>
      </c>
      <c r="D1097" s="45">
        <v>0</v>
      </c>
      <c r="E1097" s="46">
        <v>9.9863013698630141</v>
      </c>
      <c r="F1097" s="47">
        <v>3.64</v>
      </c>
      <c r="G1097" s="47">
        <v>0.49999999999998934</v>
      </c>
      <c r="H1097" s="47">
        <v>3.69</v>
      </c>
      <c r="I1097" s="47">
        <v>-4.9999999999999822</v>
      </c>
      <c r="J1097" s="45">
        <v>0</v>
      </c>
      <c r="K1097" s="45" t="s">
        <v>105</v>
      </c>
      <c r="L1097" s="17">
        <v>3.52</v>
      </c>
      <c r="M1097" s="18" t="s">
        <v>3245</v>
      </c>
      <c r="N1097" s="18" t="s">
        <v>2977</v>
      </c>
      <c r="O1097" s="4">
        <v>42867</v>
      </c>
    </row>
    <row r="1098" spans="1:15">
      <c r="A1098" s="7">
        <v>170010</v>
      </c>
      <c r="B1098" s="7">
        <v>3.645</v>
      </c>
      <c r="C1098" s="44" t="s">
        <v>3267</v>
      </c>
      <c r="D1098" s="45">
        <v>0</v>
      </c>
      <c r="E1098" s="46">
        <v>9.9863013698630141</v>
      </c>
      <c r="F1098" s="47">
        <v>3.64</v>
      </c>
      <c r="G1098" s="47">
        <v>0.49999999999998934</v>
      </c>
      <c r="H1098" s="47">
        <v>3.69</v>
      </c>
      <c r="I1098" s="47">
        <v>-4.9999999999999822</v>
      </c>
      <c r="J1098" s="45">
        <v>0</v>
      </c>
      <c r="K1098" s="45" t="s">
        <v>105</v>
      </c>
      <c r="L1098" s="17">
        <v>3.52</v>
      </c>
      <c r="M1098" s="18" t="s">
        <v>3245</v>
      </c>
      <c r="N1098" s="18" t="s">
        <v>2977</v>
      </c>
      <c r="O1098" s="4">
        <v>42867</v>
      </c>
    </row>
    <row r="1099" spans="1:15">
      <c r="A1099" s="7">
        <v>170010</v>
      </c>
      <c r="B1099" s="7">
        <v>3.645</v>
      </c>
      <c r="C1099" s="44" t="s">
        <v>3267</v>
      </c>
      <c r="D1099" s="45">
        <v>0</v>
      </c>
      <c r="E1099" s="46">
        <v>9.9863013698630141</v>
      </c>
      <c r="F1099" s="47">
        <v>3.64</v>
      </c>
      <c r="G1099" s="47">
        <v>0.49999999999998934</v>
      </c>
      <c r="H1099" s="47">
        <v>3.69</v>
      </c>
      <c r="I1099" s="47">
        <v>-4.9999999999999822</v>
      </c>
      <c r="J1099" s="45">
        <v>0</v>
      </c>
      <c r="K1099" s="45" t="s">
        <v>105</v>
      </c>
      <c r="L1099" s="17">
        <v>3.52</v>
      </c>
      <c r="M1099" s="18" t="s">
        <v>3245</v>
      </c>
      <c r="N1099" s="18" t="s">
        <v>2977</v>
      </c>
      <c r="O1099" s="4">
        <v>42867</v>
      </c>
    </row>
    <row r="1100" spans="1:15">
      <c r="A1100" s="7">
        <v>170010</v>
      </c>
      <c r="B1100" s="7">
        <v>3.645</v>
      </c>
      <c r="C1100" s="44" t="s">
        <v>3267</v>
      </c>
      <c r="D1100" s="45">
        <v>0</v>
      </c>
      <c r="E1100" s="46">
        <v>9.9863013698630141</v>
      </c>
      <c r="F1100" s="47">
        <v>3.64</v>
      </c>
      <c r="G1100" s="47">
        <v>0.49999999999998934</v>
      </c>
      <c r="H1100" s="47">
        <v>3.69</v>
      </c>
      <c r="I1100" s="47">
        <v>-4.9999999999999822</v>
      </c>
      <c r="J1100" s="45">
        <v>0</v>
      </c>
      <c r="K1100" s="45" t="s">
        <v>105</v>
      </c>
      <c r="L1100" s="17">
        <v>3.52</v>
      </c>
      <c r="M1100" s="18" t="s">
        <v>3245</v>
      </c>
      <c r="N1100" s="18" t="s">
        <v>2977</v>
      </c>
      <c r="O1100" s="4">
        <v>42867</v>
      </c>
    </row>
    <row r="1101" spans="1:15">
      <c r="A1101" s="7">
        <v>170010</v>
      </c>
      <c r="B1101" s="7">
        <v>3.645</v>
      </c>
      <c r="C1101" s="44" t="s">
        <v>3267</v>
      </c>
      <c r="D1101" s="45">
        <v>0</v>
      </c>
      <c r="E1101" s="46">
        <v>9.9863013698630141</v>
      </c>
      <c r="F1101" s="47">
        <v>3.64</v>
      </c>
      <c r="G1101" s="47">
        <v>0.49999999999998934</v>
      </c>
      <c r="H1101" s="47">
        <v>3.69</v>
      </c>
      <c r="I1101" s="47">
        <v>-4.9999999999999822</v>
      </c>
      <c r="J1101" s="45">
        <v>0</v>
      </c>
      <c r="K1101" s="45" t="s">
        <v>105</v>
      </c>
      <c r="L1101" s="17">
        <v>3.52</v>
      </c>
      <c r="M1101" s="18" t="s">
        <v>3245</v>
      </c>
      <c r="N1101" s="18" t="s">
        <v>2977</v>
      </c>
      <c r="O1101" s="4">
        <v>42867</v>
      </c>
    </row>
    <row r="1102" spans="1:15">
      <c r="A1102" s="7">
        <v>170010</v>
      </c>
      <c r="B1102" s="7">
        <v>3.645</v>
      </c>
      <c r="C1102" s="44" t="s">
        <v>3267</v>
      </c>
      <c r="D1102" s="45">
        <v>0</v>
      </c>
      <c r="E1102" s="46">
        <v>9.9863013698630141</v>
      </c>
      <c r="F1102" s="47">
        <v>3.64</v>
      </c>
      <c r="G1102" s="47">
        <v>0.49999999999998934</v>
      </c>
      <c r="H1102" s="47">
        <v>3.69</v>
      </c>
      <c r="I1102" s="47">
        <v>-4.9999999999999822</v>
      </c>
      <c r="J1102" s="45">
        <v>0</v>
      </c>
      <c r="K1102" s="45" t="s">
        <v>105</v>
      </c>
      <c r="L1102" s="17">
        <v>3.52</v>
      </c>
      <c r="M1102" s="18" t="s">
        <v>3245</v>
      </c>
      <c r="N1102" s="18" t="s">
        <v>2977</v>
      </c>
      <c r="O1102" s="4">
        <v>42867</v>
      </c>
    </row>
    <row r="1103" spans="1:15">
      <c r="A1103" s="7">
        <v>170004</v>
      </c>
      <c r="B1103" s="7">
        <v>3.645</v>
      </c>
      <c r="C1103" s="44" t="s">
        <v>2020</v>
      </c>
      <c r="D1103" s="45">
        <v>0</v>
      </c>
      <c r="E1103" s="46">
        <v>9.7561643835616429</v>
      </c>
      <c r="F1103" s="47">
        <v>3.6402000000000001</v>
      </c>
      <c r="G1103" s="47">
        <v>0.47999999999999154</v>
      </c>
      <c r="H1103" s="47">
        <v>3.6901000000000002</v>
      </c>
      <c r="I1103" s="47">
        <v>-4.9900000000000055</v>
      </c>
      <c r="J1103" s="45">
        <v>0</v>
      </c>
      <c r="K1103" s="45" t="s">
        <v>105</v>
      </c>
      <c r="L1103" s="17">
        <v>3.4</v>
      </c>
      <c r="M1103" s="18" t="s">
        <v>2011</v>
      </c>
      <c r="N1103" s="18" t="s">
        <v>1979</v>
      </c>
      <c r="O1103" s="4">
        <v>42867</v>
      </c>
    </row>
    <row r="1104" spans="1:15">
      <c r="A1104" s="7">
        <v>170004</v>
      </c>
      <c r="B1104" s="7">
        <v>3.645</v>
      </c>
      <c r="C1104" s="44" t="s">
        <v>2020</v>
      </c>
      <c r="D1104" s="45">
        <v>0</v>
      </c>
      <c r="E1104" s="46">
        <v>9.7561643835616429</v>
      </c>
      <c r="F1104" s="47">
        <v>3.6402000000000001</v>
      </c>
      <c r="G1104" s="47">
        <v>0.47999999999999154</v>
      </c>
      <c r="H1104" s="47">
        <v>3.6901000000000002</v>
      </c>
      <c r="I1104" s="47">
        <v>-4.9900000000000055</v>
      </c>
      <c r="J1104" s="45">
        <v>0</v>
      </c>
      <c r="K1104" s="45" t="s">
        <v>105</v>
      </c>
      <c r="L1104" s="17">
        <v>3.4</v>
      </c>
      <c r="M1104" s="18" t="s">
        <v>2011</v>
      </c>
      <c r="N1104" s="18" t="s">
        <v>1979</v>
      </c>
      <c r="O1104" s="4">
        <v>42867</v>
      </c>
    </row>
    <row r="1105" spans="1:15">
      <c r="A1105" s="7">
        <v>170004</v>
      </c>
      <c r="B1105" s="7">
        <v>3.645</v>
      </c>
      <c r="C1105" s="44" t="s">
        <v>2020</v>
      </c>
      <c r="D1105" s="45">
        <v>0</v>
      </c>
      <c r="E1105" s="46">
        <v>9.7561643835616429</v>
      </c>
      <c r="F1105" s="47">
        <v>3.6402000000000001</v>
      </c>
      <c r="G1105" s="47">
        <v>0.47999999999999154</v>
      </c>
      <c r="H1105" s="47">
        <v>3.6901000000000002</v>
      </c>
      <c r="I1105" s="47">
        <v>-4.9900000000000055</v>
      </c>
      <c r="J1105" s="45">
        <v>0</v>
      </c>
      <c r="K1105" s="45" t="s">
        <v>105</v>
      </c>
      <c r="L1105" s="17">
        <v>3.4</v>
      </c>
      <c r="M1105" s="18" t="s">
        <v>2011</v>
      </c>
      <c r="N1105" s="18" t="s">
        <v>1979</v>
      </c>
      <c r="O1105" s="4">
        <v>42867</v>
      </c>
    </row>
    <row r="1106" spans="1:15">
      <c r="A1106" s="7">
        <v>170004</v>
      </c>
      <c r="B1106" s="7">
        <v>3.645</v>
      </c>
      <c r="C1106" s="44" t="s">
        <v>2020</v>
      </c>
      <c r="D1106" s="45">
        <v>0</v>
      </c>
      <c r="E1106" s="46">
        <v>9.7561643835616429</v>
      </c>
      <c r="F1106" s="47">
        <v>3.6402000000000001</v>
      </c>
      <c r="G1106" s="47">
        <v>0.47999999999999154</v>
      </c>
      <c r="H1106" s="47">
        <v>3.6901000000000002</v>
      </c>
      <c r="I1106" s="47">
        <v>-4.9900000000000055</v>
      </c>
      <c r="J1106" s="45">
        <v>0</v>
      </c>
      <c r="K1106" s="45" t="s">
        <v>105</v>
      </c>
      <c r="L1106" s="17">
        <v>3.4</v>
      </c>
      <c r="M1106" s="18" t="s">
        <v>2011</v>
      </c>
      <c r="N1106" s="18" t="s">
        <v>1979</v>
      </c>
      <c r="O1106" s="4">
        <v>42867</v>
      </c>
    </row>
    <row r="1107" spans="1:15">
      <c r="A1107" s="7">
        <v>170010</v>
      </c>
      <c r="B1107" s="7">
        <v>3.64</v>
      </c>
      <c r="C1107" s="44" t="s">
        <v>3267</v>
      </c>
      <c r="D1107" s="45">
        <v>0</v>
      </c>
      <c r="E1107" s="46">
        <v>9.9863013698630141</v>
      </c>
      <c r="F1107" s="47">
        <v>3.64</v>
      </c>
      <c r="G1107" s="47">
        <v>0</v>
      </c>
      <c r="H1107" s="47">
        <v>3.69</v>
      </c>
      <c r="I1107" s="47">
        <v>-4.9999999999999822</v>
      </c>
      <c r="J1107" s="45">
        <v>0</v>
      </c>
      <c r="K1107" s="45" t="s">
        <v>105</v>
      </c>
      <c r="L1107" s="17">
        <v>3.52</v>
      </c>
      <c r="M1107" s="18" t="s">
        <v>3245</v>
      </c>
      <c r="N1107" s="18" t="s">
        <v>2977</v>
      </c>
      <c r="O1107" s="4">
        <v>42867</v>
      </c>
    </row>
    <row r="1108" spans="1:15">
      <c r="A1108" s="7">
        <v>170010</v>
      </c>
      <c r="B1108" s="7">
        <v>3.64</v>
      </c>
      <c r="C1108" s="44" t="s">
        <v>3267</v>
      </c>
      <c r="D1108" s="45">
        <v>0</v>
      </c>
      <c r="E1108" s="46">
        <v>9.9863013698630141</v>
      </c>
      <c r="F1108" s="47">
        <v>3.64</v>
      </c>
      <c r="G1108" s="47">
        <v>0</v>
      </c>
      <c r="H1108" s="47">
        <v>3.69</v>
      </c>
      <c r="I1108" s="47">
        <v>-4.9999999999999822</v>
      </c>
      <c r="J1108" s="45">
        <v>0</v>
      </c>
      <c r="K1108" s="45" t="s">
        <v>105</v>
      </c>
      <c r="L1108" s="17">
        <v>3.52</v>
      </c>
      <c r="M1108" s="18" t="s">
        <v>3245</v>
      </c>
      <c r="N1108" s="18" t="s">
        <v>2977</v>
      </c>
      <c r="O1108" s="4">
        <v>42867</v>
      </c>
    </row>
    <row r="1109" spans="1:15">
      <c r="A1109" s="7">
        <v>170010</v>
      </c>
      <c r="B1109" s="7">
        <v>3.64</v>
      </c>
      <c r="C1109" s="44" t="s">
        <v>3267</v>
      </c>
      <c r="D1109" s="45">
        <v>0</v>
      </c>
      <c r="E1109" s="46">
        <v>9.9863013698630141</v>
      </c>
      <c r="F1109" s="47">
        <v>3.64</v>
      </c>
      <c r="G1109" s="47">
        <v>0</v>
      </c>
      <c r="H1109" s="47">
        <v>3.69</v>
      </c>
      <c r="I1109" s="47">
        <v>-4.9999999999999822</v>
      </c>
      <c r="J1109" s="45">
        <v>0</v>
      </c>
      <c r="K1109" s="45" t="s">
        <v>105</v>
      </c>
      <c r="L1109" s="17">
        <v>3.52</v>
      </c>
      <c r="M1109" s="18" t="s">
        <v>3245</v>
      </c>
      <c r="N1109" s="18" t="s">
        <v>2977</v>
      </c>
      <c r="O1109" s="4">
        <v>42867</v>
      </c>
    </row>
    <row r="1110" spans="1:15">
      <c r="A1110" s="7">
        <v>170010</v>
      </c>
      <c r="B1110" s="7">
        <v>3.64</v>
      </c>
      <c r="C1110" s="44" t="s">
        <v>3267</v>
      </c>
      <c r="D1110" s="45">
        <v>0</v>
      </c>
      <c r="E1110" s="46">
        <v>9.9863013698630141</v>
      </c>
      <c r="F1110" s="47">
        <v>3.64</v>
      </c>
      <c r="G1110" s="47">
        <v>0</v>
      </c>
      <c r="H1110" s="47">
        <v>3.69</v>
      </c>
      <c r="I1110" s="47">
        <v>-4.9999999999999822</v>
      </c>
      <c r="J1110" s="45">
        <v>0</v>
      </c>
      <c r="K1110" s="45" t="s">
        <v>105</v>
      </c>
      <c r="L1110" s="17">
        <v>3.52</v>
      </c>
      <c r="M1110" s="18" t="s">
        <v>3245</v>
      </c>
      <c r="N1110" s="18" t="s">
        <v>2977</v>
      </c>
      <c r="O1110" s="4">
        <v>42867</v>
      </c>
    </row>
    <row r="1111" spans="1:15">
      <c r="A1111" s="7">
        <v>170010</v>
      </c>
      <c r="B1111" s="7">
        <v>3.64</v>
      </c>
      <c r="C1111" s="44" t="s">
        <v>3267</v>
      </c>
      <c r="D1111" s="45">
        <v>0</v>
      </c>
      <c r="E1111" s="46">
        <v>9.9863013698630141</v>
      </c>
      <c r="F1111" s="47">
        <v>3.64</v>
      </c>
      <c r="G1111" s="47">
        <v>0</v>
      </c>
      <c r="H1111" s="47">
        <v>3.69</v>
      </c>
      <c r="I1111" s="47">
        <v>-4.9999999999999822</v>
      </c>
      <c r="J1111" s="45">
        <v>0</v>
      </c>
      <c r="K1111" s="45" t="s">
        <v>105</v>
      </c>
      <c r="L1111" s="17">
        <v>3.52</v>
      </c>
      <c r="M1111" s="18" t="s">
        <v>3245</v>
      </c>
      <c r="N1111" s="18" t="s">
        <v>2977</v>
      </c>
      <c r="O1111" s="4">
        <v>42867</v>
      </c>
    </row>
    <row r="1112" spans="1:15">
      <c r="A1112" s="7">
        <v>170004</v>
      </c>
      <c r="B1112" s="7">
        <v>3.64</v>
      </c>
      <c r="C1112" s="44" t="s">
        <v>2020</v>
      </c>
      <c r="D1112" s="45">
        <v>0</v>
      </c>
      <c r="E1112" s="46">
        <v>9.7561643835616429</v>
      </c>
      <c r="F1112" s="47">
        <v>3.6402000000000001</v>
      </c>
      <c r="G1112" s="47">
        <v>-1.9999999999997797E-2</v>
      </c>
      <c r="H1112" s="47">
        <v>3.6901000000000002</v>
      </c>
      <c r="I1112" s="47">
        <v>-4.9900000000000055</v>
      </c>
      <c r="J1112" s="45">
        <v>0</v>
      </c>
      <c r="K1112" s="45" t="s">
        <v>105</v>
      </c>
      <c r="L1112" s="17">
        <v>3.4</v>
      </c>
      <c r="M1112" s="18" t="s">
        <v>2011</v>
      </c>
      <c r="N1112" s="18" t="s">
        <v>1979</v>
      </c>
      <c r="O1112" s="4">
        <v>42867</v>
      </c>
    </row>
    <row r="1113" spans="1:15">
      <c r="A1113" s="7">
        <v>170004</v>
      </c>
      <c r="B1113" s="7">
        <v>3.64</v>
      </c>
      <c r="C1113" s="44" t="s">
        <v>2020</v>
      </c>
      <c r="D1113" s="45">
        <v>0</v>
      </c>
      <c r="E1113" s="46">
        <v>9.7561643835616429</v>
      </c>
      <c r="F1113" s="47">
        <v>3.6402000000000001</v>
      </c>
      <c r="G1113" s="47">
        <v>-1.9999999999997797E-2</v>
      </c>
      <c r="H1113" s="47">
        <v>3.6901000000000002</v>
      </c>
      <c r="I1113" s="47">
        <v>-4.9900000000000055</v>
      </c>
      <c r="J1113" s="45">
        <v>0</v>
      </c>
      <c r="K1113" s="45" t="s">
        <v>105</v>
      </c>
      <c r="L1113" s="17">
        <v>3.4</v>
      </c>
      <c r="M1113" s="18" t="s">
        <v>2011</v>
      </c>
      <c r="N1113" s="18" t="s">
        <v>1979</v>
      </c>
      <c r="O1113" s="4">
        <v>42867</v>
      </c>
    </row>
    <row r="1114" spans="1:15">
      <c r="A1114" s="7">
        <v>170004</v>
      </c>
      <c r="B1114" s="7">
        <v>3.64</v>
      </c>
      <c r="C1114" s="44" t="s">
        <v>2020</v>
      </c>
      <c r="D1114" s="45">
        <v>0</v>
      </c>
      <c r="E1114" s="46">
        <v>9.7561643835616429</v>
      </c>
      <c r="F1114" s="47">
        <v>3.6402000000000001</v>
      </c>
      <c r="G1114" s="47">
        <v>-1.9999999999997797E-2</v>
      </c>
      <c r="H1114" s="47">
        <v>3.6901000000000002</v>
      </c>
      <c r="I1114" s="47">
        <v>-4.9900000000000055</v>
      </c>
      <c r="J1114" s="45">
        <v>0</v>
      </c>
      <c r="K1114" s="45" t="s">
        <v>105</v>
      </c>
      <c r="L1114" s="17">
        <v>3.4</v>
      </c>
      <c r="M1114" s="18" t="s">
        <v>2011</v>
      </c>
      <c r="N1114" s="18" t="s">
        <v>1979</v>
      </c>
      <c r="O1114" s="4">
        <v>42867</v>
      </c>
    </row>
    <row r="1115" spans="1:15">
      <c r="A1115" s="7">
        <v>170004</v>
      </c>
      <c r="B1115" s="7">
        <v>3.64</v>
      </c>
      <c r="C1115" s="44" t="s">
        <v>2020</v>
      </c>
      <c r="D1115" s="45">
        <v>0</v>
      </c>
      <c r="E1115" s="46">
        <v>9.7561643835616429</v>
      </c>
      <c r="F1115" s="47">
        <v>3.6402000000000001</v>
      </c>
      <c r="G1115" s="47">
        <v>-1.9999999999997797E-2</v>
      </c>
      <c r="H1115" s="47">
        <v>3.6901000000000002</v>
      </c>
      <c r="I1115" s="47">
        <v>-4.9900000000000055</v>
      </c>
      <c r="J1115" s="45">
        <v>0</v>
      </c>
      <c r="K1115" s="45" t="s">
        <v>105</v>
      </c>
      <c r="L1115" s="17">
        <v>3.4</v>
      </c>
      <c r="M1115" s="18" t="s">
        <v>2011</v>
      </c>
      <c r="N1115" s="18" t="s">
        <v>1979</v>
      </c>
      <c r="O1115" s="4">
        <v>42867</v>
      </c>
    </row>
    <row r="1116" spans="1:15">
      <c r="A1116" s="7">
        <v>170010</v>
      </c>
      <c r="B1116" s="7">
        <v>3.6349999999999998</v>
      </c>
      <c r="C1116" s="44" t="s">
        <v>3267</v>
      </c>
      <c r="D1116" s="45">
        <v>0</v>
      </c>
      <c r="E1116" s="46">
        <v>9.9863013698630141</v>
      </c>
      <c r="F1116" s="47">
        <v>3.64</v>
      </c>
      <c r="G1116" s="47">
        <v>-0.50000000000003375</v>
      </c>
      <c r="H1116" s="47">
        <v>3.69</v>
      </c>
      <c r="I1116" s="47">
        <v>-4.9999999999999822</v>
      </c>
      <c r="J1116" s="45">
        <v>0</v>
      </c>
      <c r="K1116" s="45" t="s">
        <v>105</v>
      </c>
      <c r="L1116" s="17">
        <v>3.52</v>
      </c>
      <c r="M1116" s="18" t="s">
        <v>3245</v>
      </c>
      <c r="N1116" s="18" t="s">
        <v>2977</v>
      </c>
      <c r="O1116" s="4">
        <v>42867</v>
      </c>
    </row>
    <row r="1117" spans="1:15">
      <c r="A1117" s="7">
        <v>170010</v>
      </c>
      <c r="B1117" s="7">
        <v>3.63</v>
      </c>
      <c r="C1117" s="44" t="s">
        <v>3267</v>
      </c>
      <c r="D1117" s="45">
        <v>0</v>
      </c>
      <c r="E1117" s="46">
        <v>9.9863013698630141</v>
      </c>
      <c r="F1117" s="47">
        <v>3.64</v>
      </c>
      <c r="G1117" s="47">
        <v>-1.0000000000000231</v>
      </c>
      <c r="H1117" s="47">
        <v>3.69</v>
      </c>
      <c r="I1117" s="47">
        <v>-4.9999999999999822</v>
      </c>
      <c r="J1117" s="45">
        <v>0</v>
      </c>
      <c r="K1117" s="45" t="s">
        <v>105</v>
      </c>
      <c r="L1117" s="17">
        <v>3.52</v>
      </c>
      <c r="M1117" s="18" t="s">
        <v>3245</v>
      </c>
      <c r="N1117" s="18" t="s">
        <v>2977</v>
      </c>
      <c r="O1117" s="4">
        <v>42867</v>
      </c>
    </row>
    <row r="1118" spans="1:15">
      <c r="A1118" s="7">
        <v>170004</v>
      </c>
      <c r="B1118" s="7">
        <v>3.63</v>
      </c>
      <c r="C1118" s="44" t="s">
        <v>2020</v>
      </c>
      <c r="D1118" s="45">
        <v>0</v>
      </c>
      <c r="E1118" s="46">
        <v>9.7561643835616429</v>
      </c>
      <c r="F1118" s="47">
        <v>3.6402000000000001</v>
      </c>
      <c r="G1118" s="47">
        <v>-1.0200000000000209</v>
      </c>
      <c r="H1118" s="47">
        <v>3.6901000000000002</v>
      </c>
      <c r="I1118" s="47">
        <v>-4.9900000000000055</v>
      </c>
      <c r="J1118" s="45">
        <v>0</v>
      </c>
      <c r="K1118" s="45" t="s">
        <v>105</v>
      </c>
      <c r="L1118" s="17">
        <v>3.4</v>
      </c>
      <c r="M1118" s="18" t="s">
        <v>2011</v>
      </c>
      <c r="N1118" s="18" t="s">
        <v>1979</v>
      </c>
      <c r="O1118" s="4">
        <v>42867</v>
      </c>
    </row>
    <row r="1119" spans="1:15">
      <c r="A1119" s="7">
        <v>170010</v>
      </c>
      <c r="B1119" s="7">
        <v>3.62</v>
      </c>
      <c r="C1119" s="44" t="s">
        <v>3267</v>
      </c>
      <c r="D1119" s="45">
        <v>0</v>
      </c>
      <c r="E1119" s="46">
        <v>9.9863013698630141</v>
      </c>
      <c r="F1119" s="47">
        <v>3.64</v>
      </c>
      <c r="G1119" s="47">
        <v>-2.0000000000000018</v>
      </c>
      <c r="H1119" s="47">
        <v>3.69</v>
      </c>
      <c r="I1119" s="47">
        <v>-4.9999999999999822</v>
      </c>
      <c r="J1119" s="45">
        <v>0</v>
      </c>
      <c r="K1119" s="45" t="s">
        <v>105</v>
      </c>
      <c r="L1119" s="17">
        <v>3.52</v>
      </c>
      <c r="M1119" s="18" t="s">
        <v>3245</v>
      </c>
      <c r="N1119" s="18" t="s">
        <v>2977</v>
      </c>
      <c r="O1119" s="4">
        <v>42867</v>
      </c>
    </row>
    <row r="1120" spans="1:15">
      <c r="A1120" s="7">
        <v>170010</v>
      </c>
      <c r="B1120" s="7">
        <v>3.62</v>
      </c>
      <c r="C1120" s="44" t="s">
        <v>3267</v>
      </c>
      <c r="D1120" s="45">
        <v>0</v>
      </c>
      <c r="E1120" s="46">
        <v>9.9863013698630141</v>
      </c>
      <c r="F1120" s="47">
        <v>3.64</v>
      </c>
      <c r="G1120" s="47">
        <v>-2.0000000000000018</v>
      </c>
      <c r="H1120" s="47">
        <v>3.69</v>
      </c>
      <c r="I1120" s="47">
        <v>-4.9999999999999822</v>
      </c>
      <c r="J1120" s="45">
        <v>0</v>
      </c>
      <c r="K1120" s="45" t="s">
        <v>105</v>
      </c>
      <c r="L1120" s="17">
        <v>3.52</v>
      </c>
      <c r="M1120" s="18" t="s">
        <v>3245</v>
      </c>
      <c r="N1120" s="18" t="s">
        <v>2977</v>
      </c>
      <c r="O1120" s="4">
        <v>42867</v>
      </c>
    </row>
    <row r="1121" spans="1:15">
      <c r="A1121" s="7">
        <v>170010</v>
      </c>
      <c r="B1121" s="7">
        <v>3.62</v>
      </c>
      <c r="C1121" s="44" t="s">
        <v>3267</v>
      </c>
      <c r="D1121" s="45">
        <v>0</v>
      </c>
      <c r="E1121" s="46">
        <v>9.9863013698630141</v>
      </c>
      <c r="F1121" s="47">
        <v>3.64</v>
      </c>
      <c r="G1121" s="47">
        <v>-2.0000000000000018</v>
      </c>
      <c r="H1121" s="47">
        <v>3.69</v>
      </c>
      <c r="I1121" s="47">
        <v>-4.9999999999999822</v>
      </c>
      <c r="J1121" s="45">
        <v>0</v>
      </c>
      <c r="K1121" s="45" t="s">
        <v>105</v>
      </c>
      <c r="L1121" s="17">
        <v>3.52</v>
      </c>
      <c r="M1121" s="18" t="s">
        <v>3245</v>
      </c>
      <c r="N1121" s="18" t="s">
        <v>2977</v>
      </c>
      <c r="O1121" s="4">
        <v>42867</v>
      </c>
    </row>
    <row r="1122" spans="1:15">
      <c r="A1122" s="7">
        <v>170010</v>
      </c>
      <c r="B1122" s="7">
        <v>3.62</v>
      </c>
      <c r="C1122" s="44" t="s">
        <v>3267</v>
      </c>
      <c r="D1122" s="45">
        <v>0</v>
      </c>
      <c r="E1122" s="46">
        <v>9.9863013698630141</v>
      </c>
      <c r="F1122" s="47">
        <v>3.64</v>
      </c>
      <c r="G1122" s="47">
        <v>-2.0000000000000018</v>
      </c>
      <c r="H1122" s="47">
        <v>3.69</v>
      </c>
      <c r="I1122" s="47">
        <v>-4.9999999999999822</v>
      </c>
      <c r="J1122" s="45">
        <v>0</v>
      </c>
      <c r="K1122" s="45" t="s">
        <v>105</v>
      </c>
      <c r="L1122" s="17">
        <v>3.52</v>
      </c>
      <c r="M1122" s="18" t="s">
        <v>3245</v>
      </c>
      <c r="N1122" s="18" t="s">
        <v>2977</v>
      </c>
      <c r="O1122" s="4">
        <v>42867</v>
      </c>
    </row>
    <row r="1123" spans="1:15">
      <c r="A1123" s="7">
        <v>170007</v>
      </c>
      <c r="B1123" s="7">
        <v>3.62</v>
      </c>
      <c r="C1123" s="44" t="s">
        <v>2741</v>
      </c>
      <c r="D1123" s="45">
        <v>0</v>
      </c>
      <c r="E1123" s="46">
        <v>4.9260273972602739</v>
      </c>
      <c r="F1123" s="47">
        <v>3.6297999999999999</v>
      </c>
      <c r="G1123" s="47">
        <v>-0.97999999999998089</v>
      </c>
      <c r="H1123" s="47">
        <v>3.6797</v>
      </c>
      <c r="I1123" s="47">
        <v>-4.9900000000000055</v>
      </c>
      <c r="J1123" s="45">
        <v>0</v>
      </c>
      <c r="K1123" s="45" t="s">
        <v>105</v>
      </c>
      <c r="L1123" s="17">
        <v>3.13</v>
      </c>
      <c r="M1123" s="18" t="s">
        <v>2732</v>
      </c>
      <c r="N1123" s="18" t="s">
        <v>2689</v>
      </c>
      <c r="O1123" s="4">
        <v>42867</v>
      </c>
    </row>
    <row r="1124" spans="1:15">
      <c r="A1124" s="7">
        <v>170007</v>
      </c>
      <c r="B1124" s="7">
        <v>3.62</v>
      </c>
      <c r="C1124" s="44" t="s">
        <v>2741</v>
      </c>
      <c r="D1124" s="45">
        <v>0</v>
      </c>
      <c r="E1124" s="46">
        <v>4.9260273972602739</v>
      </c>
      <c r="F1124" s="47">
        <v>3.6297999999999999</v>
      </c>
      <c r="G1124" s="47">
        <v>-0.97999999999998089</v>
      </c>
      <c r="H1124" s="47">
        <v>3.6797</v>
      </c>
      <c r="I1124" s="47">
        <v>-4.9900000000000055</v>
      </c>
      <c r="J1124" s="45">
        <v>0</v>
      </c>
      <c r="K1124" s="45" t="s">
        <v>105</v>
      </c>
      <c r="L1124" s="17">
        <v>3.13</v>
      </c>
      <c r="M1124" s="18" t="s">
        <v>2732</v>
      </c>
      <c r="N1124" s="18" t="s">
        <v>2689</v>
      </c>
      <c r="O1124" s="4">
        <v>42867</v>
      </c>
    </row>
    <row r="1125" spans="1:15">
      <c r="A1125" s="7">
        <v>170007</v>
      </c>
      <c r="B1125" s="7">
        <v>3.62</v>
      </c>
      <c r="C1125" s="44" t="s">
        <v>2741</v>
      </c>
      <c r="D1125" s="45">
        <v>0</v>
      </c>
      <c r="E1125" s="46">
        <v>4.9260273972602739</v>
      </c>
      <c r="F1125" s="47">
        <v>3.6297999999999999</v>
      </c>
      <c r="G1125" s="47">
        <v>-0.97999999999998089</v>
      </c>
      <c r="H1125" s="47">
        <v>3.6797</v>
      </c>
      <c r="I1125" s="47">
        <v>-4.9900000000000055</v>
      </c>
      <c r="J1125" s="45">
        <v>0</v>
      </c>
      <c r="K1125" s="45" t="s">
        <v>105</v>
      </c>
      <c r="L1125" s="17">
        <v>3.13</v>
      </c>
      <c r="M1125" s="18" t="s">
        <v>2732</v>
      </c>
      <c r="N1125" s="18" t="s">
        <v>2689</v>
      </c>
      <c r="O1125" s="4">
        <v>42867</v>
      </c>
    </row>
    <row r="1126" spans="1:15">
      <c r="A1126" s="7">
        <v>170007</v>
      </c>
      <c r="B1126" s="7">
        <v>3.62</v>
      </c>
      <c r="C1126" s="44" t="s">
        <v>2741</v>
      </c>
      <c r="D1126" s="45">
        <v>0</v>
      </c>
      <c r="E1126" s="46">
        <v>4.9260273972602739</v>
      </c>
      <c r="F1126" s="47">
        <v>3.6297999999999999</v>
      </c>
      <c r="G1126" s="47">
        <v>-0.97999999999998089</v>
      </c>
      <c r="H1126" s="47">
        <v>3.6797</v>
      </c>
      <c r="I1126" s="47">
        <v>-4.9900000000000055</v>
      </c>
      <c r="J1126" s="45">
        <v>0</v>
      </c>
      <c r="K1126" s="45" t="s">
        <v>105</v>
      </c>
      <c r="L1126" s="17">
        <v>3.13</v>
      </c>
      <c r="M1126" s="18" t="s">
        <v>2732</v>
      </c>
      <c r="N1126" s="18" t="s">
        <v>2689</v>
      </c>
      <c r="O1126" s="4">
        <v>42867</v>
      </c>
    </row>
    <row r="1127" spans="1:15">
      <c r="A1127" s="7">
        <v>170007</v>
      </c>
      <c r="B1127" s="7">
        <v>3.62</v>
      </c>
      <c r="C1127" s="44" t="s">
        <v>2741</v>
      </c>
      <c r="D1127" s="45">
        <v>0</v>
      </c>
      <c r="E1127" s="46">
        <v>4.9260273972602739</v>
      </c>
      <c r="F1127" s="47">
        <v>3.6297999999999999</v>
      </c>
      <c r="G1127" s="47">
        <v>-0.97999999999998089</v>
      </c>
      <c r="H1127" s="47">
        <v>3.6797</v>
      </c>
      <c r="I1127" s="47">
        <v>-4.9900000000000055</v>
      </c>
      <c r="J1127" s="45">
        <v>0</v>
      </c>
      <c r="K1127" s="45" t="s">
        <v>105</v>
      </c>
      <c r="L1127" s="17">
        <v>3.13</v>
      </c>
      <c r="M1127" s="18" t="s">
        <v>2732</v>
      </c>
      <c r="N1127" s="18" t="s">
        <v>2689</v>
      </c>
      <c r="O1127" s="4">
        <v>42867</v>
      </c>
    </row>
    <row r="1128" spans="1:15">
      <c r="A1128" s="7">
        <v>170007</v>
      </c>
      <c r="B1128" s="7">
        <v>3.62</v>
      </c>
      <c r="C1128" s="44" t="s">
        <v>2741</v>
      </c>
      <c r="D1128" s="45">
        <v>0</v>
      </c>
      <c r="E1128" s="46">
        <v>4.9260273972602739</v>
      </c>
      <c r="F1128" s="47">
        <v>3.6297999999999999</v>
      </c>
      <c r="G1128" s="47">
        <v>-0.97999999999998089</v>
      </c>
      <c r="H1128" s="47">
        <v>3.6797</v>
      </c>
      <c r="I1128" s="47">
        <v>-4.9900000000000055</v>
      </c>
      <c r="J1128" s="45">
        <v>0</v>
      </c>
      <c r="K1128" s="45" t="s">
        <v>105</v>
      </c>
      <c r="L1128" s="17">
        <v>3.13</v>
      </c>
      <c r="M1128" s="18" t="s">
        <v>2732</v>
      </c>
      <c r="N1128" s="18" t="s">
        <v>2689</v>
      </c>
      <c r="O1128" s="4">
        <v>42867</v>
      </c>
    </row>
    <row r="1129" spans="1:15">
      <c r="A1129" s="7">
        <v>170001</v>
      </c>
      <c r="B1129" s="7">
        <v>3.62</v>
      </c>
      <c r="C1129" s="44" t="s">
        <v>1923</v>
      </c>
      <c r="D1129" s="45">
        <v>0</v>
      </c>
      <c r="E1129" s="46">
        <v>4.6767123287671231</v>
      </c>
      <c r="F1129" s="47">
        <v>3.6265999999999998</v>
      </c>
      <c r="G1129" s="47">
        <v>-0.65999999999997172</v>
      </c>
      <c r="H1129" s="47">
        <v>3.67</v>
      </c>
      <c r="I1129" s="47">
        <v>-4.3400000000000105</v>
      </c>
      <c r="J1129" s="45">
        <v>0</v>
      </c>
      <c r="K1129" s="45" t="s">
        <v>105</v>
      </c>
      <c r="L1129" s="17">
        <v>2.88</v>
      </c>
      <c r="M1129" s="18" t="s">
        <v>1919</v>
      </c>
      <c r="N1129" s="18" t="s">
        <v>1902</v>
      </c>
      <c r="O1129" s="4">
        <v>42867</v>
      </c>
    </row>
    <row r="1130" spans="1:15">
      <c r="A1130" s="7">
        <v>170007</v>
      </c>
      <c r="B1130" s="7">
        <v>3.6150000000000002</v>
      </c>
      <c r="C1130" s="44" t="s">
        <v>2741</v>
      </c>
      <c r="D1130" s="45">
        <v>0</v>
      </c>
      <c r="E1130" s="46">
        <v>4.9260273972602739</v>
      </c>
      <c r="F1130" s="47">
        <v>3.6297999999999999</v>
      </c>
      <c r="G1130" s="47">
        <v>-1.4799999999999702</v>
      </c>
      <c r="H1130" s="47">
        <v>3.6797</v>
      </c>
      <c r="I1130" s="47">
        <v>-4.9900000000000055</v>
      </c>
      <c r="J1130" s="45">
        <v>0</v>
      </c>
      <c r="K1130" s="45" t="s">
        <v>105</v>
      </c>
      <c r="L1130" s="17">
        <v>3.13</v>
      </c>
      <c r="M1130" s="18" t="s">
        <v>2732</v>
      </c>
      <c r="N1130" s="18" t="s">
        <v>2689</v>
      </c>
      <c r="O1130" s="4">
        <v>42867</v>
      </c>
    </row>
    <row r="1131" spans="1:15">
      <c r="A1131" s="7">
        <v>170007</v>
      </c>
      <c r="B1131" s="7">
        <v>3.6150000000000002</v>
      </c>
      <c r="C1131" s="44" t="s">
        <v>2741</v>
      </c>
      <c r="D1131" s="45">
        <v>0</v>
      </c>
      <c r="E1131" s="46">
        <v>4.9260273972602739</v>
      </c>
      <c r="F1131" s="47">
        <v>3.6297999999999999</v>
      </c>
      <c r="G1131" s="47">
        <v>-1.4799999999999702</v>
      </c>
      <c r="H1131" s="47">
        <v>3.6797</v>
      </c>
      <c r="I1131" s="47">
        <v>-4.9900000000000055</v>
      </c>
      <c r="J1131" s="45">
        <v>0</v>
      </c>
      <c r="K1131" s="45" t="s">
        <v>105</v>
      </c>
      <c r="L1131" s="17">
        <v>3.13</v>
      </c>
      <c r="M1131" s="18" t="s">
        <v>2732</v>
      </c>
      <c r="N1131" s="18" t="s">
        <v>2689</v>
      </c>
      <c r="O1131" s="4">
        <v>42867</v>
      </c>
    </row>
    <row r="1132" spans="1:15">
      <c r="A1132" s="7">
        <v>170007</v>
      </c>
      <c r="B1132" s="7">
        <v>3.6150000000000002</v>
      </c>
      <c r="C1132" s="44" t="s">
        <v>2741</v>
      </c>
      <c r="D1132" s="45">
        <v>0</v>
      </c>
      <c r="E1132" s="46">
        <v>4.9260273972602739</v>
      </c>
      <c r="F1132" s="47">
        <v>3.6297999999999999</v>
      </c>
      <c r="G1132" s="47">
        <v>-1.4799999999999702</v>
      </c>
      <c r="H1132" s="47">
        <v>3.6797</v>
      </c>
      <c r="I1132" s="47">
        <v>-4.9900000000000055</v>
      </c>
      <c r="J1132" s="45">
        <v>0</v>
      </c>
      <c r="K1132" s="45" t="s">
        <v>105</v>
      </c>
      <c r="L1132" s="17">
        <v>3.13</v>
      </c>
      <c r="M1132" s="18" t="s">
        <v>2732</v>
      </c>
      <c r="N1132" s="18" t="s">
        <v>2689</v>
      </c>
      <c r="O1132" s="4">
        <v>42867</v>
      </c>
    </row>
    <row r="1133" spans="1:15">
      <c r="A1133" s="7">
        <v>170007</v>
      </c>
      <c r="B1133" s="7">
        <v>3.6150000000000002</v>
      </c>
      <c r="C1133" s="44" t="s">
        <v>2741</v>
      </c>
      <c r="D1133" s="45">
        <v>0</v>
      </c>
      <c r="E1133" s="46">
        <v>4.9260273972602739</v>
      </c>
      <c r="F1133" s="47">
        <v>3.6297999999999999</v>
      </c>
      <c r="G1133" s="47">
        <v>-1.4799999999999702</v>
      </c>
      <c r="H1133" s="47">
        <v>3.6797</v>
      </c>
      <c r="I1133" s="47">
        <v>-4.9900000000000055</v>
      </c>
      <c r="J1133" s="45">
        <v>0</v>
      </c>
      <c r="K1133" s="45" t="s">
        <v>105</v>
      </c>
      <c r="L1133" s="17">
        <v>3.13</v>
      </c>
      <c r="M1133" s="18" t="s">
        <v>2732</v>
      </c>
      <c r="N1133" s="18" t="s">
        <v>2689</v>
      </c>
      <c r="O1133" s="4">
        <v>42867</v>
      </c>
    </row>
    <row r="1134" spans="1:15">
      <c r="A1134" s="7">
        <v>170007</v>
      </c>
      <c r="B1134" s="7">
        <v>3.6150000000000002</v>
      </c>
      <c r="C1134" s="44" t="s">
        <v>2741</v>
      </c>
      <c r="D1134" s="45">
        <v>0</v>
      </c>
      <c r="E1134" s="46">
        <v>4.9260273972602739</v>
      </c>
      <c r="F1134" s="47">
        <v>3.6297999999999999</v>
      </c>
      <c r="G1134" s="47">
        <v>-1.4799999999999702</v>
      </c>
      <c r="H1134" s="47">
        <v>3.6797</v>
      </c>
      <c r="I1134" s="47">
        <v>-4.9900000000000055</v>
      </c>
      <c r="J1134" s="45">
        <v>0</v>
      </c>
      <c r="K1134" s="45" t="s">
        <v>105</v>
      </c>
      <c r="L1134" s="17">
        <v>3.13</v>
      </c>
      <c r="M1134" s="18" t="s">
        <v>2732</v>
      </c>
      <c r="N1134" s="18" t="s">
        <v>2689</v>
      </c>
      <c r="O1134" s="4">
        <v>42867</v>
      </c>
    </row>
    <row r="1135" spans="1:15">
      <c r="A1135" s="7">
        <v>170010</v>
      </c>
      <c r="B1135" s="7">
        <v>3.61</v>
      </c>
      <c r="C1135" s="44" t="s">
        <v>3267</v>
      </c>
      <c r="D1135" s="45">
        <v>0</v>
      </c>
      <c r="E1135" s="46">
        <v>9.9863013698630141</v>
      </c>
      <c r="F1135" s="47">
        <v>3.64</v>
      </c>
      <c r="G1135" s="47">
        <v>-3.0000000000000249</v>
      </c>
      <c r="H1135" s="47">
        <v>3.69</v>
      </c>
      <c r="I1135" s="47">
        <v>-4.9999999999999822</v>
      </c>
      <c r="J1135" s="45">
        <v>0</v>
      </c>
      <c r="K1135" s="45" t="s">
        <v>105</v>
      </c>
      <c r="L1135" s="17">
        <v>3.52</v>
      </c>
      <c r="M1135" s="18" t="s">
        <v>3245</v>
      </c>
      <c r="N1135" s="18" t="s">
        <v>2977</v>
      </c>
      <c r="O1135" s="4">
        <v>42867</v>
      </c>
    </row>
    <row r="1136" spans="1:15">
      <c r="A1136" s="7">
        <v>170010</v>
      </c>
      <c r="B1136" s="7">
        <v>3.61</v>
      </c>
      <c r="C1136" s="44" t="s">
        <v>3267</v>
      </c>
      <c r="D1136" s="45">
        <v>0</v>
      </c>
      <c r="E1136" s="46">
        <v>9.9863013698630141</v>
      </c>
      <c r="F1136" s="47">
        <v>3.64</v>
      </c>
      <c r="G1136" s="47">
        <v>-3.0000000000000249</v>
      </c>
      <c r="H1136" s="47">
        <v>3.69</v>
      </c>
      <c r="I1136" s="47">
        <v>-4.9999999999999822</v>
      </c>
      <c r="J1136" s="45">
        <v>0</v>
      </c>
      <c r="K1136" s="45" t="s">
        <v>105</v>
      </c>
      <c r="L1136" s="17">
        <v>3.52</v>
      </c>
      <c r="M1136" s="18" t="s">
        <v>3245</v>
      </c>
      <c r="N1136" s="18" t="s">
        <v>2977</v>
      </c>
      <c r="O1136" s="4">
        <v>42867</v>
      </c>
    </row>
    <row r="1137" spans="1:15">
      <c r="A1137" s="7">
        <v>170010</v>
      </c>
      <c r="B1137" s="7">
        <v>3.61</v>
      </c>
      <c r="C1137" s="44" t="s">
        <v>3267</v>
      </c>
      <c r="D1137" s="45">
        <v>0</v>
      </c>
      <c r="E1137" s="46">
        <v>9.9863013698630141</v>
      </c>
      <c r="F1137" s="47">
        <v>3.64</v>
      </c>
      <c r="G1137" s="47">
        <v>-3.0000000000000249</v>
      </c>
      <c r="H1137" s="47">
        <v>3.69</v>
      </c>
      <c r="I1137" s="47">
        <v>-4.9999999999999822</v>
      </c>
      <c r="J1137" s="45">
        <v>0</v>
      </c>
      <c r="K1137" s="45" t="s">
        <v>105</v>
      </c>
      <c r="L1137" s="17">
        <v>3.52</v>
      </c>
      <c r="M1137" s="18" t="s">
        <v>3245</v>
      </c>
      <c r="N1137" s="18" t="s">
        <v>2977</v>
      </c>
      <c r="O1137" s="4">
        <v>42867</v>
      </c>
    </row>
    <row r="1138" spans="1:15">
      <c r="A1138" s="7">
        <v>170010</v>
      </c>
      <c r="B1138" s="7">
        <v>3.61</v>
      </c>
      <c r="C1138" s="44" t="s">
        <v>3267</v>
      </c>
      <c r="D1138" s="45">
        <v>0</v>
      </c>
      <c r="E1138" s="46">
        <v>9.9863013698630141</v>
      </c>
      <c r="F1138" s="47">
        <v>3.64</v>
      </c>
      <c r="G1138" s="47">
        <v>-3.0000000000000249</v>
      </c>
      <c r="H1138" s="47">
        <v>3.69</v>
      </c>
      <c r="I1138" s="47">
        <v>-4.9999999999999822</v>
      </c>
      <c r="J1138" s="45">
        <v>0</v>
      </c>
      <c r="K1138" s="45" t="s">
        <v>105</v>
      </c>
      <c r="L1138" s="17">
        <v>3.52</v>
      </c>
      <c r="M1138" s="18" t="s">
        <v>3245</v>
      </c>
      <c r="N1138" s="18" t="s">
        <v>2977</v>
      </c>
      <c r="O1138" s="4">
        <v>42867</v>
      </c>
    </row>
    <row r="1139" spans="1:15">
      <c r="A1139" s="7">
        <v>170010</v>
      </c>
      <c r="B1139" s="7">
        <v>3.61</v>
      </c>
      <c r="C1139" s="44" t="s">
        <v>3267</v>
      </c>
      <c r="D1139" s="45">
        <v>0</v>
      </c>
      <c r="E1139" s="46">
        <v>9.9863013698630141</v>
      </c>
      <c r="F1139" s="47">
        <v>3.64</v>
      </c>
      <c r="G1139" s="47">
        <v>-3.0000000000000249</v>
      </c>
      <c r="H1139" s="47">
        <v>3.69</v>
      </c>
      <c r="I1139" s="47">
        <v>-4.9999999999999822</v>
      </c>
      <c r="J1139" s="45">
        <v>0</v>
      </c>
      <c r="K1139" s="45" t="s">
        <v>105</v>
      </c>
      <c r="L1139" s="17">
        <v>3.52</v>
      </c>
      <c r="M1139" s="18" t="s">
        <v>3245</v>
      </c>
      <c r="N1139" s="18" t="s">
        <v>2977</v>
      </c>
      <c r="O1139" s="4">
        <v>42867</v>
      </c>
    </row>
    <row r="1140" spans="1:15">
      <c r="A1140" s="7">
        <v>170010</v>
      </c>
      <c r="B1140" s="7">
        <v>3.61</v>
      </c>
      <c r="C1140" s="44" t="s">
        <v>3267</v>
      </c>
      <c r="D1140" s="45">
        <v>0</v>
      </c>
      <c r="E1140" s="46">
        <v>9.9863013698630141</v>
      </c>
      <c r="F1140" s="47">
        <v>3.64</v>
      </c>
      <c r="G1140" s="47">
        <v>-3.0000000000000249</v>
      </c>
      <c r="H1140" s="47">
        <v>3.69</v>
      </c>
      <c r="I1140" s="47">
        <v>-4.9999999999999822</v>
      </c>
      <c r="J1140" s="45">
        <v>0</v>
      </c>
      <c r="K1140" s="45" t="s">
        <v>105</v>
      </c>
      <c r="L1140" s="17">
        <v>3.52</v>
      </c>
      <c r="M1140" s="18" t="s">
        <v>3245</v>
      </c>
      <c r="N1140" s="18" t="s">
        <v>2977</v>
      </c>
      <c r="O1140" s="4">
        <v>42867</v>
      </c>
    </row>
    <row r="1141" spans="1:15">
      <c r="A1141" s="7">
        <v>170010</v>
      </c>
      <c r="B1141" s="7">
        <v>3.61</v>
      </c>
      <c r="C1141" s="44" t="s">
        <v>3267</v>
      </c>
      <c r="D1141" s="45">
        <v>0</v>
      </c>
      <c r="E1141" s="46">
        <v>9.9863013698630141</v>
      </c>
      <c r="F1141" s="47">
        <v>3.64</v>
      </c>
      <c r="G1141" s="47">
        <v>-3.0000000000000249</v>
      </c>
      <c r="H1141" s="47">
        <v>3.69</v>
      </c>
      <c r="I1141" s="47">
        <v>-4.9999999999999822</v>
      </c>
      <c r="J1141" s="45">
        <v>0</v>
      </c>
      <c r="K1141" s="45" t="s">
        <v>105</v>
      </c>
      <c r="L1141" s="17">
        <v>3.52</v>
      </c>
      <c r="M1141" s="18" t="s">
        <v>3245</v>
      </c>
      <c r="N1141" s="18" t="s">
        <v>2977</v>
      </c>
      <c r="O1141" s="4">
        <v>42867</v>
      </c>
    </row>
    <row r="1142" spans="1:15">
      <c r="A1142" s="7">
        <v>170010</v>
      </c>
      <c r="B1142" s="7">
        <v>3.61</v>
      </c>
      <c r="C1142" s="44" t="s">
        <v>3267</v>
      </c>
      <c r="D1142" s="45">
        <v>0</v>
      </c>
      <c r="E1142" s="46">
        <v>9.9863013698630141</v>
      </c>
      <c r="F1142" s="47">
        <v>3.64</v>
      </c>
      <c r="G1142" s="47">
        <v>-3.0000000000000249</v>
      </c>
      <c r="H1142" s="47">
        <v>3.69</v>
      </c>
      <c r="I1142" s="47">
        <v>-4.9999999999999822</v>
      </c>
      <c r="J1142" s="45">
        <v>0</v>
      </c>
      <c r="K1142" s="45" t="s">
        <v>105</v>
      </c>
      <c r="L1142" s="17">
        <v>3.52</v>
      </c>
      <c r="M1142" s="18" t="s">
        <v>3245</v>
      </c>
      <c r="N1142" s="18" t="s">
        <v>2977</v>
      </c>
      <c r="O1142" s="4">
        <v>42867</v>
      </c>
    </row>
    <row r="1143" spans="1:15">
      <c r="A1143" s="7">
        <v>170010</v>
      </c>
      <c r="B1143" s="7">
        <v>3.61</v>
      </c>
      <c r="C1143" s="44" t="s">
        <v>3267</v>
      </c>
      <c r="D1143" s="45">
        <v>0</v>
      </c>
      <c r="E1143" s="46">
        <v>9.9863013698630141</v>
      </c>
      <c r="F1143" s="47">
        <v>3.64</v>
      </c>
      <c r="G1143" s="47">
        <v>-3.0000000000000249</v>
      </c>
      <c r="H1143" s="47">
        <v>3.69</v>
      </c>
      <c r="I1143" s="47">
        <v>-4.9999999999999822</v>
      </c>
      <c r="J1143" s="45">
        <v>0</v>
      </c>
      <c r="K1143" s="45" t="s">
        <v>105</v>
      </c>
      <c r="L1143" s="17">
        <v>3.52</v>
      </c>
      <c r="M1143" s="18" t="s">
        <v>3245</v>
      </c>
      <c r="N1143" s="18" t="s">
        <v>2977</v>
      </c>
      <c r="O1143" s="4">
        <v>42867</v>
      </c>
    </row>
    <row r="1144" spans="1:15">
      <c r="A1144" s="7">
        <v>170004</v>
      </c>
      <c r="B1144" s="7">
        <v>3.61</v>
      </c>
      <c r="C1144" s="44" t="s">
        <v>2020</v>
      </c>
      <c r="D1144" s="45">
        <v>0</v>
      </c>
      <c r="E1144" s="46">
        <v>9.7561643835616429</v>
      </c>
      <c r="F1144" s="47">
        <v>3.6402000000000001</v>
      </c>
      <c r="G1144" s="47">
        <v>-3.0200000000000227</v>
      </c>
      <c r="H1144" s="47">
        <v>3.6901000000000002</v>
      </c>
      <c r="I1144" s="47">
        <v>-4.9900000000000055</v>
      </c>
      <c r="J1144" s="45">
        <v>0</v>
      </c>
      <c r="K1144" s="45" t="s">
        <v>105</v>
      </c>
      <c r="L1144" s="17">
        <v>3.4</v>
      </c>
      <c r="M1144" s="18" t="s">
        <v>2011</v>
      </c>
      <c r="N1144" s="18" t="s">
        <v>1979</v>
      </c>
      <c r="O1144" s="4">
        <v>42867</v>
      </c>
    </row>
    <row r="1145" spans="1:15">
      <c r="A1145" s="7">
        <v>170010</v>
      </c>
      <c r="B1145" s="7">
        <v>3.6074999999999999</v>
      </c>
      <c r="C1145" s="44" t="s">
        <v>3267</v>
      </c>
      <c r="D1145" s="45">
        <v>0</v>
      </c>
      <c r="E1145" s="46">
        <v>9.9863013698630141</v>
      </c>
      <c r="F1145" s="47">
        <v>3.64</v>
      </c>
      <c r="G1145" s="47">
        <v>-3.2500000000000195</v>
      </c>
      <c r="H1145" s="47">
        <v>3.69</v>
      </c>
      <c r="I1145" s="47">
        <v>-4.9999999999999822</v>
      </c>
      <c r="J1145" s="45">
        <v>0</v>
      </c>
      <c r="K1145" s="45" t="s">
        <v>105</v>
      </c>
      <c r="L1145" s="17">
        <v>3.52</v>
      </c>
      <c r="M1145" s="18" t="s">
        <v>3245</v>
      </c>
      <c r="N1145" s="18" t="s">
        <v>2977</v>
      </c>
      <c r="O1145" s="4">
        <v>42867</v>
      </c>
    </row>
    <row r="1146" spans="1:15">
      <c r="A1146" s="7">
        <v>170010</v>
      </c>
      <c r="B1146" s="7">
        <v>3.605</v>
      </c>
      <c r="C1146" s="44" t="s">
        <v>3267</v>
      </c>
      <c r="D1146" s="45">
        <v>0</v>
      </c>
      <c r="E1146" s="46">
        <v>9.9863013698630141</v>
      </c>
      <c r="F1146" s="47">
        <v>3.64</v>
      </c>
      <c r="G1146" s="47">
        <v>-3.5000000000000142</v>
      </c>
      <c r="H1146" s="47">
        <v>3.69</v>
      </c>
      <c r="I1146" s="47">
        <v>-4.9999999999999822</v>
      </c>
      <c r="J1146" s="45">
        <v>0</v>
      </c>
      <c r="K1146" s="45" t="s">
        <v>105</v>
      </c>
      <c r="L1146" s="17">
        <v>3.52</v>
      </c>
      <c r="M1146" s="18" t="s">
        <v>3245</v>
      </c>
      <c r="N1146" s="18" t="s">
        <v>2977</v>
      </c>
      <c r="O1146" s="4">
        <v>42867</v>
      </c>
    </row>
    <row r="1147" spans="1:15">
      <c r="A1147" s="7">
        <v>170004</v>
      </c>
      <c r="B1147" s="7">
        <v>3.605</v>
      </c>
      <c r="C1147" s="44" t="s">
        <v>2020</v>
      </c>
      <c r="D1147" s="45">
        <v>0</v>
      </c>
      <c r="E1147" s="46">
        <v>9.7561643835616429</v>
      </c>
      <c r="F1147" s="47">
        <v>3.6402000000000001</v>
      </c>
      <c r="G1147" s="47">
        <v>-3.520000000000012</v>
      </c>
      <c r="H1147" s="47">
        <v>3.6901000000000002</v>
      </c>
      <c r="I1147" s="47">
        <v>-4.9900000000000055</v>
      </c>
      <c r="J1147" s="45">
        <v>0</v>
      </c>
      <c r="K1147" s="45" t="s">
        <v>105</v>
      </c>
      <c r="L1147" s="17">
        <v>3.4</v>
      </c>
      <c r="M1147" s="18" t="s">
        <v>2011</v>
      </c>
      <c r="N1147" s="18" t="s">
        <v>1979</v>
      </c>
      <c r="O1147" s="4">
        <v>42867</v>
      </c>
    </row>
    <row r="1148" spans="1:15">
      <c r="A1148" s="7" t="s">
        <v>3451</v>
      </c>
      <c r="B1148" s="7">
        <v>3.6</v>
      </c>
      <c r="C1148" s="44" t="s">
        <v>3510</v>
      </c>
      <c r="D1148" s="45">
        <v>0</v>
      </c>
      <c r="E1148" s="46">
        <v>5.4520547945205475</v>
      </c>
      <c r="F1148" s="47">
        <v>3.6374</v>
      </c>
      <c r="G1148" s="47">
        <v>-3.7399999999999878</v>
      </c>
      <c r="H1148" s="47">
        <v>3.6920000000000002</v>
      </c>
      <c r="I1148" s="47">
        <v>-5.4600000000000204</v>
      </c>
      <c r="J1148" s="45">
        <v>0</v>
      </c>
      <c r="K1148" s="45" t="s">
        <v>105</v>
      </c>
      <c r="L1148" s="17">
        <v>3.05</v>
      </c>
      <c r="M1148" s="18" t="s">
        <v>44</v>
      </c>
      <c r="N1148" s="18" t="s">
        <v>175</v>
      </c>
      <c r="O1148" s="4">
        <v>42867</v>
      </c>
    </row>
    <row r="1149" spans="1:15">
      <c r="A1149" s="7">
        <v>111795985</v>
      </c>
      <c r="B1149" s="7">
        <v>3.6</v>
      </c>
      <c r="C1149" s="44" t="s">
        <v>3511</v>
      </c>
      <c r="D1149" s="45" t="s">
        <v>55</v>
      </c>
      <c r="E1149" s="46">
        <v>1.643835616438356E-2</v>
      </c>
      <c r="F1149" s="47">
        <v>3.5829</v>
      </c>
      <c r="G1149" s="47">
        <v>1.7100000000000115</v>
      </c>
      <c r="H1149" s="47">
        <v>3.5983000000000001</v>
      </c>
      <c r="I1149" s="47">
        <v>-1.540000000000008</v>
      </c>
      <c r="J1149" s="45" t="s">
        <v>12</v>
      </c>
      <c r="K1149" s="45" t="s">
        <v>97</v>
      </c>
      <c r="L1149" s="17">
        <v>4.2</v>
      </c>
      <c r="M1149" s="18" t="s">
        <v>2732</v>
      </c>
      <c r="N1149" s="18" t="s">
        <v>2730</v>
      </c>
      <c r="O1149" s="4">
        <v>42867</v>
      </c>
    </row>
    <row r="1150" spans="1:15">
      <c r="A1150" s="7">
        <v>170010</v>
      </c>
      <c r="B1150" s="7">
        <v>3.6</v>
      </c>
      <c r="C1150" s="44" t="s">
        <v>3267</v>
      </c>
      <c r="D1150" s="45">
        <v>0</v>
      </c>
      <c r="E1150" s="46">
        <v>9.9863013698630141</v>
      </c>
      <c r="F1150" s="47">
        <v>3.64</v>
      </c>
      <c r="G1150" s="47">
        <v>-4.0000000000000036</v>
      </c>
      <c r="H1150" s="47">
        <v>3.69</v>
      </c>
      <c r="I1150" s="47">
        <v>-4.9999999999999822</v>
      </c>
      <c r="J1150" s="45">
        <v>0</v>
      </c>
      <c r="K1150" s="45" t="s">
        <v>105</v>
      </c>
      <c r="L1150" s="17">
        <v>3.52</v>
      </c>
      <c r="M1150" s="18" t="s">
        <v>3245</v>
      </c>
      <c r="N1150" s="18" t="s">
        <v>2977</v>
      </c>
      <c r="O1150" s="4">
        <v>42867</v>
      </c>
    </row>
    <row r="1151" spans="1:15">
      <c r="A1151" s="7">
        <v>170010</v>
      </c>
      <c r="B1151" s="7">
        <v>3.6</v>
      </c>
      <c r="C1151" s="44" t="s">
        <v>3267</v>
      </c>
      <c r="D1151" s="45">
        <v>0</v>
      </c>
      <c r="E1151" s="46">
        <v>9.9863013698630141</v>
      </c>
      <c r="F1151" s="47">
        <v>3.64</v>
      </c>
      <c r="G1151" s="47">
        <v>-4.0000000000000036</v>
      </c>
      <c r="H1151" s="47">
        <v>3.69</v>
      </c>
      <c r="I1151" s="47">
        <v>-4.9999999999999822</v>
      </c>
      <c r="J1151" s="45">
        <v>0</v>
      </c>
      <c r="K1151" s="45" t="s">
        <v>105</v>
      </c>
      <c r="L1151" s="17">
        <v>3.52</v>
      </c>
      <c r="M1151" s="18" t="s">
        <v>3245</v>
      </c>
      <c r="N1151" s="18" t="s">
        <v>2977</v>
      </c>
      <c r="O1151" s="4">
        <v>42867</v>
      </c>
    </row>
    <row r="1152" spans="1:15">
      <c r="A1152" s="7">
        <v>170002</v>
      </c>
      <c r="B1152" s="7">
        <v>3.58</v>
      </c>
      <c r="C1152" s="44" t="s">
        <v>1965</v>
      </c>
      <c r="D1152" s="45">
        <v>0</v>
      </c>
      <c r="E1152" s="46">
        <v>2.6931506849315068</v>
      </c>
      <c r="F1152" s="47">
        <v>3.5918000000000001</v>
      </c>
      <c r="G1152" s="47">
        <v>-1.1800000000000033</v>
      </c>
      <c r="H1152" s="47">
        <v>3.5756999999999999</v>
      </c>
      <c r="I1152" s="47">
        <v>1.6100000000000225</v>
      </c>
      <c r="J1152" s="45">
        <v>0</v>
      </c>
      <c r="K1152" s="45" t="s">
        <v>105</v>
      </c>
      <c r="L1152" s="17">
        <v>2.77</v>
      </c>
      <c r="M1152" s="18" t="s">
        <v>1966</v>
      </c>
      <c r="N1152" s="18" t="s">
        <v>1930</v>
      </c>
      <c r="O1152" s="4">
        <v>42867</v>
      </c>
    </row>
    <row r="1153" spans="1:15">
      <c r="A1153" s="7">
        <v>160023</v>
      </c>
      <c r="B1153" s="7">
        <v>3.58</v>
      </c>
      <c r="C1153" s="44" t="s">
        <v>1570</v>
      </c>
      <c r="D1153" s="45">
        <v>0</v>
      </c>
      <c r="E1153" s="46">
        <v>9.4876712328767123</v>
      </c>
      <c r="F1153" s="47">
        <v>3.6206999999999998</v>
      </c>
      <c r="G1153" s="47">
        <v>-4.0699999999999736</v>
      </c>
      <c r="H1153" s="47">
        <v>3.6307</v>
      </c>
      <c r="I1153" s="47">
        <v>-1.0000000000000231</v>
      </c>
      <c r="J1153" s="45">
        <v>0</v>
      </c>
      <c r="K1153" s="45" t="s">
        <v>105</v>
      </c>
      <c r="L1153" s="17">
        <v>2.7</v>
      </c>
      <c r="M1153" s="18" t="s">
        <v>1571</v>
      </c>
      <c r="N1153" s="18" t="s">
        <v>1550</v>
      </c>
      <c r="O1153" s="4">
        <v>42867</v>
      </c>
    </row>
    <row r="1154" spans="1:15">
      <c r="A1154" s="7">
        <v>160023</v>
      </c>
      <c r="B1154" s="7">
        <v>3.58</v>
      </c>
      <c r="C1154" s="44" t="s">
        <v>1570</v>
      </c>
      <c r="D1154" s="45">
        <v>0</v>
      </c>
      <c r="E1154" s="46">
        <v>9.4876712328767123</v>
      </c>
      <c r="F1154" s="47">
        <v>3.6206999999999998</v>
      </c>
      <c r="G1154" s="47">
        <v>-4.0699999999999736</v>
      </c>
      <c r="H1154" s="47">
        <v>3.6307</v>
      </c>
      <c r="I1154" s="47">
        <v>-1.0000000000000231</v>
      </c>
      <c r="J1154" s="45">
        <v>0</v>
      </c>
      <c r="K1154" s="45" t="s">
        <v>105</v>
      </c>
      <c r="L1154" s="17">
        <v>2.7</v>
      </c>
      <c r="M1154" s="18" t="s">
        <v>1571</v>
      </c>
      <c r="N1154" s="18" t="s">
        <v>1550</v>
      </c>
      <c r="O1154" s="4">
        <v>42867</v>
      </c>
    </row>
    <row r="1155" spans="1:15">
      <c r="A1155" s="7">
        <v>160023</v>
      </c>
      <c r="B1155" s="7">
        <v>3.5750000000000002</v>
      </c>
      <c r="C1155" s="44" t="s">
        <v>1570</v>
      </c>
      <c r="D1155" s="45">
        <v>0</v>
      </c>
      <c r="E1155" s="46">
        <v>9.4876712328767123</v>
      </c>
      <c r="F1155" s="47">
        <v>3.6206999999999998</v>
      </c>
      <c r="G1155" s="47">
        <v>-4.569999999999963</v>
      </c>
      <c r="H1155" s="47">
        <v>3.6307</v>
      </c>
      <c r="I1155" s="47">
        <v>-1.0000000000000231</v>
      </c>
      <c r="J1155" s="45">
        <v>0</v>
      </c>
      <c r="K1155" s="45" t="s">
        <v>105</v>
      </c>
      <c r="L1155" s="17">
        <v>2.7</v>
      </c>
      <c r="M1155" s="18" t="s">
        <v>1571</v>
      </c>
      <c r="N1155" s="18" t="s">
        <v>1550</v>
      </c>
      <c r="O1155" s="4">
        <v>42867</v>
      </c>
    </row>
    <row r="1156" spans="1:15">
      <c r="A1156" s="7">
        <v>160023</v>
      </c>
      <c r="B1156" s="7">
        <v>3.5750000000000002</v>
      </c>
      <c r="C1156" s="44" t="s">
        <v>1570</v>
      </c>
      <c r="D1156" s="45">
        <v>0</v>
      </c>
      <c r="E1156" s="46">
        <v>9.4876712328767123</v>
      </c>
      <c r="F1156" s="47">
        <v>3.6206999999999998</v>
      </c>
      <c r="G1156" s="47">
        <v>-4.569999999999963</v>
      </c>
      <c r="H1156" s="47">
        <v>3.6307</v>
      </c>
      <c r="I1156" s="47">
        <v>-1.0000000000000231</v>
      </c>
      <c r="J1156" s="45">
        <v>0</v>
      </c>
      <c r="K1156" s="45" t="s">
        <v>105</v>
      </c>
      <c r="L1156" s="17">
        <v>2.7</v>
      </c>
      <c r="M1156" s="18" t="s">
        <v>1571</v>
      </c>
      <c r="N1156" s="18" t="s">
        <v>1550</v>
      </c>
      <c r="O1156" s="4">
        <v>42867</v>
      </c>
    </row>
    <row r="1157" spans="1:15">
      <c r="A1157" s="7">
        <v>111796126</v>
      </c>
      <c r="B1157" s="7">
        <v>3.55</v>
      </c>
      <c r="C1157" s="44" t="s">
        <v>3512</v>
      </c>
      <c r="D1157" s="45" t="s">
        <v>166</v>
      </c>
      <c r="E1157" s="46">
        <v>2.1917808219178082E-2</v>
      </c>
      <c r="F1157" s="47">
        <v>3.5407999999999999</v>
      </c>
      <c r="G1157" s="47">
        <v>0.91999999999998749</v>
      </c>
      <c r="H1157" s="47">
        <v>3.5543</v>
      </c>
      <c r="I1157" s="47">
        <v>-1.3500000000000068</v>
      </c>
      <c r="J1157" s="45" t="s">
        <v>12</v>
      </c>
      <c r="K1157" s="45" t="s">
        <v>97</v>
      </c>
      <c r="L1157" s="17">
        <v>4.25</v>
      </c>
      <c r="M1157" s="18" t="s">
        <v>2734</v>
      </c>
      <c r="N1157" s="18" t="s">
        <v>2762</v>
      </c>
      <c r="O1157" s="4">
        <v>42867</v>
      </c>
    </row>
    <row r="1158" spans="1:15">
      <c r="A1158" s="7">
        <v>111720017</v>
      </c>
      <c r="B1158" s="7">
        <v>3.5</v>
      </c>
      <c r="C1158" s="44" t="s">
        <v>3513</v>
      </c>
      <c r="D1158" s="45" t="s">
        <v>11</v>
      </c>
      <c r="E1158" s="46">
        <v>3.5616438356164383E-2</v>
      </c>
      <c r="F1158" s="47">
        <v>3.4643999999999999</v>
      </c>
      <c r="G1158" s="47">
        <v>3.5600000000000076</v>
      </c>
      <c r="H1158" s="47">
        <v>3.4895</v>
      </c>
      <c r="I1158" s="47">
        <v>-2.5100000000000122</v>
      </c>
      <c r="J1158" s="45" t="s">
        <v>12</v>
      </c>
      <c r="K1158" s="45" t="s">
        <v>97</v>
      </c>
      <c r="L1158" s="17">
        <v>4.4000000000000004</v>
      </c>
      <c r="M1158" s="18" t="s">
        <v>2061</v>
      </c>
      <c r="N1158" s="18" t="s">
        <v>2066</v>
      </c>
      <c r="O1158" s="4">
        <v>42867</v>
      </c>
    </row>
    <row r="1159" spans="1:15">
      <c r="A1159" s="7">
        <v>111680831</v>
      </c>
      <c r="B1159" s="7">
        <v>3.5</v>
      </c>
      <c r="C1159" s="44" t="s">
        <v>3514</v>
      </c>
      <c r="D1159" s="45" t="s">
        <v>55</v>
      </c>
      <c r="E1159" s="46">
        <v>3.8356164383561646E-2</v>
      </c>
      <c r="F1159" s="47">
        <v>3.7118000000000002</v>
      </c>
      <c r="G1159" s="47">
        <v>-21.180000000000021</v>
      </c>
      <c r="H1159" s="47">
        <v>3.7391000000000001</v>
      </c>
      <c r="I1159" s="47">
        <v>-2.729999999999988</v>
      </c>
      <c r="J1159" s="45" t="s">
        <v>12</v>
      </c>
      <c r="K1159" s="45" t="s">
        <v>97</v>
      </c>
      <c r="L1159" s="17">
        <v>3.5699000000000001</v>
      </c>
      <c r="M1159" s="18" t="s">
        <v>1659</v>
      </c>
      <c r="N1159" s="18" t="s">
        <v>1654</v>
      </c>
      <c r="O1159" s="4">
        <v>42867</v>
      </c>
    </row>
    <row r="1160" spans="1:15">
      <c r="A1160" s="7">
        <v>111680649</v>
      </c>
      <c r="B1160" s="7">
        <v>3.5</v>
      </c>
      <c r="C1160" s="44" t="s">
        <v>3515</v>
      </c>
      <c r="D1160" s="45" t="s">
        <v>55</v>
      </c>
      <c r="E1160" s="46">
        <v>3.287671232876712E-2</v>
      </c>
      <c r="F1160" s="47">
        <v>3.6566999999999998</v>
      </c>
      <c r="G1160" s="47">
        <v>-15.669999999999984</v>
      </c>
      <c r="H1160" s="47">
        <v>3.6800999999999999</v>
      </c>
      <c r="I1160" s="47">
        <v>-2.3400000000000087</v>
      </c>
      <c r="J1160" s="45" t="s">
        <v>12</v>
      </c>
      <c r="K1160" s="45" t="s">
        <v>97</v>
      </c>
      <c r="L1160" s="17">
        <v>3.5</v>
      </c>
      <c r="M1160" s="18" t="s">
        <v>1648</v>
      </c>
      <c r="N1160" s="18" t="s">
        <v>1652</v>
      </c>
      <c r="O1160" s="4">
        <v>42867</v>
      </c>
    </row>
    <row r="1161" spans="1:15">
      <c r="A1161" s="7">
        <v>11698808</v>
      </c>
      <c r="B1161" s="7">
        <v>3.5</v>
      </c>
      <c r="C1161" s="44" t="s">
        <v>2700</v>
      </c>
      <c r="D1161" s="45" t="s">
        <v>11</v>
      </c>
      <c r="E1161" s="46">
        <v>1.3698630136986301E-2</v>
      </c>
      <c r="F1161" s="47">
        <v>3.5388000000000002</v>
      </c>
      <c r="G1161" s="47">
        <v>-3.8800000000000168</v>
      </c>
      <c r="H1161" s="47">
        <v>3.7286999999999999</v>
      </c>
      <c r="I1161" s="47">
        <v>-18.989999999999974</v>
      </c>
      <c r="J1161" s="45" t="s">
        <v>18</v>
      </c>
      <c r="K1161" s="45" t="s">
        <v>13</v>
      </c>
      <c r="L1161" s="17">
        <v>2.62</v>
      </c>
      <c r="M1161" s="18" t="s">
        <v>1625</v>
      </c>
      <c r="N1161" s="18" t="s">
        <v>1623</v>
      </c>
      <c r="O1161" s="4">
        <v>42867</v>
      </c>
    </row>
    <row r="1162" spans="1:15">
      <c r="A1162" s="7">
        <v>111693660</v>
      </c>
      <c r="B1162" s="7">
        <v>3.48</v>
      </c>
      <c r="C1162" s="44" t="s">
        <v>2027</v>
      </c>
      <c r="D1162" s="45" t="s">
        <v>11</v>
      </c>
      <c r="E1162" s="46">
        <v>3.287671232876712E-2</v>
      </c>
      <c r="F1162" s="47">
        <v>3.4967000000000001</v>
      </c>
      <c r="G1162" s="47">
        <v>-1.6700000000000159</v>
      </c>
      <c r="H1162" s="47">
        <v>3.5200999999999998</v>
      </c>
      <c r="I1162" s="47">
        <v>-2.3399999999999643</v>
      </c>
      <c r="J1162" s="45" t="s">
        <v>12</v>
      </c>
      <c r="K1162" s="45" t="s">
        <v>97</v>
      </c>
      <c r="L1162" s="17">
        <v>3.24</v>
      </c>
      <c r="M1162" s="18" t="s">
        <v>1025</v>
      </c>
      <c r="N1162" s="18" t="s">
        <v>1020</v>
      </c>
      <c r="O1162" s="4">
        <v>42867</v>
      </c>
    </row>
    <row r="1163" spans="1:15">
      <c r="A1163" s="7">
        <v>111792035</v>
      </c>
      <c r="B1163" s="7">
        <v>3.45</v>
      </c>
      <c r="C1163" s="44" t="s">
        <v>2588</v>
      </c>
      <c r="D1163" s="45" t="s">
        <v>11</v>
      </c>
      <c r="E1163" s="46">
        <v>1.643835616438356E-2</v>
      </c>
      <c r="F1163" s="47">
        <v>3.3372000000000002</v>
      </c>
      <c r="G1163" s="47">
        <v>11.280000000000001</v>
      </c>
      <c r="H1163" s="47">
        <v>3.3483000000000001</v>
      </c>
      <c r="I1163" s="47">
        <v>-1.1099999999999888</v>
      </c>
      <c r="J1163" s="45" t="s">
        <v>96</v>
      </c>
      <c r="K1163" s="45" t="s">
        <v>97</v>
      </c>
      <c r="L1163" s="17">
        <v>4.5</v>
      </c>
      <c r="M1163" s="18" t="s">
        <v>2054</v>
      </c>
      <c r="N1163" s="18" t="s">
        <v>2050</v>
      </c>
      <c r="O1163" s="4">
        <v>42867</v>
      </c>
    </row>
    <row r="1164" spans="1:15">
      <c r="A1164" s="7">
        <v>111720012</v>
      </c>
      <c r="B1164" s="7">
        <v>3.45</v>
      </c>
      <c r="C1164" s="44" t="s">
        <v>2222</v>
      </c>
      <c r="D1164" s="45" t="s">
        <v>11</v>
      </c>
      <c r="E1164" s="46">
        <v>3.0136986301369864E-2</v>
      </c>
      <c r="F1164" s="47">
        <v>3.4089999999999998</v>
      </c>
      <c r="G1164" s="47">
        <v>4.1000000000000369</v>
      </c>
      <c r="H1164" s="47">
        <v>3.4297</v>
      </c>
      <c r="I1164" s="47">
        <v>-2.0700000000000163</v>
      </c>
      <c r="J1164" s="45" t="s">
        <v>12</v>
      </c>
      <c r="K1164" s="45" t="s">
        <v>97</v>
      </c>
      <c r="L1164" s="17">
        <v>4.4000000000000004</v>
      </c>
      <c r="M1164" s="18" t="s">
        <v>2062</v>
      </c>
      <c r="N1164" s="18" t="s">
        <v>2065</v>
      </c>
      <c r="O1164" s="4">
        <v>42867</v>
      </c>
    </row>
    <row r="1165" spans="1:15">
      <c r="A1165" s="7">
        <v>111720012</v>
      </c>
      <c r="B1165" s="7">
        <v>3.45</v>
      </c>
      <c r="C1165" s="44" t="s">
        <v>2222</v>
      </c>
      <c r="D1165" s="45" t="s">
        <v>11</v>
      </c>
      <c r="E1165" s="46">
        <v>3.0136986301369864E-2</v>
      </c>
      <c r="F1165" s="47">
        <v>3.4089999999999998</v>
      </c>
      <c r="G1165" s="47">
        <v>4.1000000000000369</v>
      </c>
      <c r="H1165" s="47">
        <v>3.4297</v>
      </c>
      <c r="I1165" s="47">
        <v>-2.0700000000000163</v>
      </c>
      <c r="J1165" s="45" t="s">
        <v>12</v>
      </c>
      <c r="K1165" s="45" t="s">
        <v>97</v>
      </c>
      <c r="L1165" s="17">
        <v>4.4000000000000004</v>
      </c>
      <c r="M1165" s="18" t="s">
        <v>2062</v>
      </c>
      <c r="N1165" s="18" t="s">
        <v>2065</v>
      </c>
      <c r="O1165" s="4">
        <v>42867</v>
      </c>
    </row>
    <row r="1166" spans="1:15">
      <c r="A1166" s="7">
        <v>111707069</v>
      </c>
      <c r="B1166" s="7">
        <v>3.45</v>
      </c>
      <c r="C1166" s="44" t="s">
        <v>2283</v>
      </c>
      <c r="D1166" s="45" t="s">
        <v>11</v>
      </c>
      <c r="E1166" s="46">
        <v>3.5616438356164383E-2</v>
      </c>
      <c r="F1166" s="47">
        <v>3.4643999999999999</v>
      </c>
      <c r="G1166" s="47">
        <v>-1.4399999999999746</v>
      </c>
      <c r="H1166" s="47">
        <v>3.4895</v>
      </c>
      <c r="I1166" s="47">
        <v>-2.5100000000000122</v>
      </c>
      <c r="J1166" s="45" t="s">
        <v>96</v>
      </c>
      <c r="K1166" s="45" t="s">
        <v>97</v>
      </c>
      <c r="L1166" s="17">
        <v>4.4000000000000004</v>
      </c>
      <c r="M1166" s="18" t="s">
        <v>2061</v>
      </c>
      <c r="N1166" s="18" t="s">
        <v>2066</v>
      </c>
      <c r="O1166" s="4">
        <v>42867</v>
      </c>
    </row>
    <row r="1167" spans="1:15">
      <c r="A1167" s="7">
        <v>170009</v>
      </c>
      <c r="B1167" s="7">
        <v>3.42</v>
      </c>
      <c r="C1167" s="44" t="s">
        <v>3278</v>
      </c>
      <c r="D1167" s="45">
        <v>0</v>
      </c>
      <c r="E1167" s="46">
        <v>0.98082191780821915</v>
      </c>
      <c r="F1167" s="47">
        <v>3.43</v>
      </c>
      <c r="G1167" s="47">
        <v>-1.0000000000000231</v>
      </c>
      <c r="H1167" s="47">
        <v>3.4499</v>
      </c>
      <c r="I1167" s="47">
        <v>-1.9899999999999807</v>
      </c>
      <c r="J1167" s="45">
        <v>0</v>
      </c>
      <c r="K1167" s="45" t="s">
        <v>105</v>
      </c>
      <c r="L1167" s="17">
        <v>3.32</v>
      </c>
      <c r="M1167" s="18" t="s">
        <v>3245</v>
      </c>
      <c r="N1167" s="18" t="s">
        <v>2977</v>
      </c>
      <c r="O1167" s="4">
        <v>42867</v>
      </c>
    </row>
    <row r="1168" spans="1:15">
      <c r="A1168" s="7">
        <v>111611188</v>
      </c>
      <c r="B1168" s="7">
        <v>3.4</v>
      </c>
      <c r="C1168" s="44" t="s">
        <v>1942</v>
      </c>
      <c r="D1168" s="45" t="s">
        <v>11</v>
      </c>
      <c r="E1168" s="46">
        <v>3.287671232876712E-2</v>
      </c>
      <c r="F1168" s="47">
        <v>3.4367000000000001</v>
      </c>
      <c r="G1168" s="47">
        <v>-3.6700000000000177</v>
      </c>
      <c r="H1168" s="47">
        <v>3.4601000000000002</v>
      </c>
      <c r="I1168" s="47">
        <v>-2.3400000000000087</v>
      </c>
      <c r="J1168" s="45" t="s">
        <v>96</v>
      </c>
      <c r="K1168" s="45" t="s">
        <v>97</v>
      </c>
      <c r="L1168" s="17">
        <v>3.04</v>
      </c>
      <c r="M1168" s="18" t="s">
        <v>1025</v>
      </c>
      <c r="N1168" s="18" t="s">
        <v>1020</v>
      </c>
      <c r="O1168" s="4">
        <v>42867</v>
      </c>
    </row>
    <row r="1169" spans="1:15">
      <c r="A1169" s="7">
        <v>170003</v>
      </c>
      <c r="B1169" s="7">
        <v>3.35</v>
      </c>
      <c r="C1169" s="44" t="s">
        <v>2010</v>
      </c>
      <c r="D1169" s="45">
        <v>0</v>
      </c>
      <c r="E1169" s="46">
        <v>0.75068493150684934</v>
      </c>
      <c r="F1169" s="47">
        <v>3.2999000000000001</v>
      </c>
      <c r="G1169" s="47">
        <v>5.0100000000000033</v>
      </c>
      <c r="H1169" s="47">
        <v>3.2886000000000002</v>
      </c>
      <c r="I1169" s="47">
        <v>1.1299999999999866</v>
      </c>
      <c r="J1169" s="45">
        <v>0</v>
      </c>
      <c r="K1169" s="45" t="s">
        <v>105</v>
      </c>
      <c r="L1169" s="17">
        <v>2.78</v>
      </c>
      <c r="M1169" s="18" t="s">
        <v>2011</v>
      </c>
      <c r="N1169" s="18" t="s">
        <v>1979</v>
      </c>
      <c r="O1169" s="4">
        <v>42867</v>
      </c>
    </row>
    <row r="1170" spans="1:15">
      <c r="A1170" s="7">
        <v>170003</v>
      </c>
      <c r="B1170" s="7">
        <v>3.34</v>
      </c>
      <c r="C1170" s="44" t="s">
        <v>2010</v>
      </c>
      <c r="D1170" s="45">
        <v>0</v>
      </c>
      <c r="E1170" s="46">
        <v>0.75068493150684934</v>
      </c>
      <c r="F1170" s="47">
        <v>3.2999000000000001</v>
      </c>
      <c r="G1170" s="47">
        <v>4.0099999999999802</v>
      </c>
      <c r="H1170" s="47">
        <v>3.2886000000000002</v>
      </c>
      <c r="I1170" s="47">
        <v>1.1299999999999866</v>
      </c>
      <c r="J1170" s="45">
        <v>0</v>
      </c>
      <c r="K1170" s="45" t="s">
        <v>105</v>
      </c>
      <c r="L1170" s="17">
        <v>2.78</v>
      </c>
      <c r="M1170" s="18" t="s">
        <v>2011</v>
      </c>
      <c r="N1170" s="18" t="s">
        <v>1979</v>
      </c>
      <c r="O1170" s="4">
        <v>42867</v>
      </c>
    </row>
    <row r="1171" spans="1:15">
      <c r="A1171" s="7">
        <v>170003</v>
      </c>
      <c r="B1171" s="7">
        <v>3.33</v>
      </c>
      <c r="C1171" s="44" t="s">
        <v>2010</v>
      </c>
      <c r="D1171" s="45">
        <v>0</v>
      </c>
      <c r="E1171" s="46">
        <v>0.75068493150684934</v>
      </c>
      <c r="F1171" s="47">
        <v>3.2999000000000001</v>
      </c>
      <c r="G1171" s="47">
        <v>3.0100000000000016</v>
      </c>
      <c r="H1171" s="47">
        <v>3.2886000000000002</v>
      </c>
      <c r="I1171" s="47">
        <v>1.1299999999999866</v>
      </c>
      <c r="J1171" s="45">
        <v>0</v>
      </c>
      <c r="K1171" s="45" t="s">
        <v>105</v>
      </c>
      <c r="L1171" s="17">
        <v>2.78</v>
      </c>
      <c r="M1171" s="18" t="s">
        <v>2011</v>
      </c>
      <c r="N1171" s="18" t="s">
        <v>1979</v>
      </c>
      <c r="O1171" s="4">
        <v>42867</v>
      </c>
    </row>
    <row r="1172" spans="1:15">
      <c r="A1172" s="7">
        <v>111710088</v>
      </c>
      <c r="B1172" s="7">
        <v>3.3</v>
      </c>
      <c r="C1172" s="44" t="s">
        <v>2186</v>
      </c>
      <c r="D1172" s="45" t="s">
        <v>11</v>
      </c>
      <c r="E1172" s="46">
        <v>3.0136986301369864E-2</v>
      </c>
      <c r="F1172" s="47">
        <v>3.4089999999999998</v>
      </c>
      <c r="G1172" s="47">
        <v>-10.899999999999999</v>
      </c>
      <c r="H1172" s="47">
        <v>3.4297</v>
      </c>
      <c r="I1172" s="47">
        <v>-2.0700000000000163</v>
      </c>
      <c r="J1172" s="45" t="s">
        <v>96</v>
      </c>
      <c r="K1172" s="45" t="s">
        <v>97</v>
      </c>
      <c r="L1172" s="17">
        <v>4.4000000000000004</v>
      </c>
      <c r="M1172" s="18" t="s">
        <v>2062</v>
      </c>
      <c r="N1172" s="18" t="s">
        <v>2065</v>
      </c>
      <c r="O1172" s="4">
        <v>42867</v>
      </c>
    </row>
    <row r="1173" spans="1:15">
      <c r="A1173" s="7">
        <v>11698320</v>
      </c>
      <c r="B1173" s="7">
        <v>3.3</v>
      </c>
      <c r="C1173" s="44" t="s">
        <v>1235</v>
      </c>
      <c r="D1173" s="45" t="s">
        <v>11</v>
      </c>
      <c r="E1173" s="46">
        <v>2.1917808219178082E-2</v>
      </c>
      <c r="F1173" s="47">
        <v>3.3065000000000002</v>
      </c>
      <c r="G1173" s="47">
        <v>-0.65000000000003944</v>
      </c>
      <c r="H1173" s="47">
        <v>3.4493999999999998</v>
      </c>
      <c r="I1173" s="47">
        <v>-14.289999999999958</v>
      </c>
      <c r="J1173" s="45" t="s">
        <v>18</v>
      </c>
      <c r="K1173" s="45" t="s">
        <v>13</v>
      </c>
      <c r="L1173" s="17">
        <v>2.5</v>
      </c>
      <c r="M1173" s="18" t="s">
        <v>1234</v>
      </c>
      <c r="N1173" s="18" t="s">
        <v>1226</v>
      </c>
      <c r="O1173" s="4">
        <v>42867</v>
      </c>
    </row>
    <row r="1174" spans="1:15">
      <c r="A1174" s="7">
        <v>140225</v>
      </c>
      <c r="B1174" s="7">
        <v>3.3</v>
      </c>
      <c r="C1174" s="44" t="s">
        <v>118</v>
      </c>
      <c r="D1174" s="45">
        <v>0</v>
      </c>
      <c r="E1174" s="46">
        <v>0.43561643835616437</v>
      </c>
      <c r="F1174" s="47">
        <v>3.2597999999999998</v>
      </c>
      <c r="G1174" s="47">
        <v>4.0200000000000014</v>
      </c>
      <c r="H1174" s="47">
        <v>3.2976999999999999</v>
      </c>
      <c r="I1174" s="47">
        <v>-3.7900000000000045</v>
      </c>
      <c r="J1174" s="45" t="s">
        <v>18</v>
      </c>
      <c r="K1174" s="45" t="s">
        <v>20</v>
      </c>
      <c r="L1174" s="17">
        <v>4.33</v>
      </c>
      <c r="M1174" s="18" t="s">
        <v>83</v>
      </c>
      <c r="N1174" s="18" t="s">
        <v>119</v>
      </c>
      <c r="O1174" s="4">
        <v>42867</v>
      </c>
    </row>
    <row r="1175" spans="1:15">
      <c r="A1175" s="7">
        <v>111721012</v>
      </c>
      <c r="B1175" s="7">
        <v>3.25</v>
      </c>
      <c r="C1175" s="44" t="s">
        <v>2702</v>
      </c>
      <c r="D1175" s="45" t="s">
        <v>11</v>
      </c>
      <c r="E1175" s="46">
        <v>1.3698630136986301E-2</v>
      </c>
      <c r="F1175" s="47">
        <v>3.3121999999999998</v>
      </c>
      <c r="G1175" s="47">
        <v>-6.2199999999999811</v>
      </c>
      <c r="H1175" s="47">
        <v>3.3252999999999999</v>
      </c>
      <c r="I1175" s="47">
        <v>-1.3100000000000112</v>
      </c>
      <c r="J1175" s="45" t="s">
        <v>12</v>
      </c>
      <c r="K1175" s="45" t="s">
        <v>97</v>
      </c>
      <c r="L1175" s="17">
        <v>4.5002000000000004</v>
      </c>
      <c r="M1175" s="18" t="s">
        <v>2050</v>
      </c>
      <c r="N1175" s="18" t="s">
        <v>2032</v>
      </c>
      <c r="O1175" s="4">
        <v>42867</v>
      </c>
    </row>
    <row r="1176" spans="1:15">
      <c r="A1176" s="7">
        <v>111718032</v>
      </c>
      <c r="B1176" s="7">
        <v>3.25</v>
      </c>
      <c r="C1176" s="44" t="s">
        <v>3516</v>
      </c>
      <c r="D1176" s="45" t="s">
        <v>11</v>
      </c>
      <c r="E1176" s="46">
        <v>1.3698630136986301E-2</v>
      </c>
      <c r="F1176" s="47">
        <v>3.2522000000000002</v>
      </c>
      <c r="G1176" s="47">
        <v>-0.22000000000002018</v>
      </c>
      <c r="H1176" s="47">
        <v>3.2652999999999999</v>
      </c>
      <c r="I1176" s="47">
        <v>-1.3099999999999667</v>
      </c>
      <c r="J1176" s="45" t="s">
        <v>96</v>
      </c>
      <c r="K1176" s="45" t="s">
        <v>97</v>
      </c>
      <c r="L1176" s="17">
        <v>4.4499000000000004</v>
      </c>
      <c r="M1176" s="18" t="s">
        <v>2050</v>
      </c>
      <c r="N1176" s="18" t="s">
        <v>2032</v>
      </c>
      <c r="O1176" s="4">
        <v>42867</v>
      </c>
    </row>
    <row r="1177" spans="1:15">
      <c r="A1177" s="7">
        <v>111718032</v>
      </c>
      <c r="B1177" s="7">
        <v>3.25</v>
      </c>
      <c r="C1177" s="44" t="s">
        <v>3516</v>
      </c>
      <c r="D1177" s="45" t="s">
        <v>11</v>
      </c>
      <c r="E1177" s="46">
        <v>1.3698630136986301E-2</v>
      </c>
      <c r="F1177" s="47">
        <v>3.2522000000000002</v>
      </c>
      <c r="G1177" s="47">
        <v>-0.22000000000002018</v>
      </c>
      <c r="H1177" s="47">
        <v>3.2652999999999999</v>
      </c>
      <c r="I1177" s="47">
        <v>-1.3099999999999667</v>
      </c>
      <c r="J1177" s="45" t="s">
        <v>96</v>
      </c>
      <c r="K1177" s="45" t="s">
        <v>97</v>
      </c>
      <c r="L1177" s="17">
        <v>4.4499000000000004</v>
      </c>
      <c r="M1177" s="18" t="s">
        <v>2050</v>
      </c>
      <c r="N1177" s="18" t="s">
        <v>2032</v>
      </c>
      <c r="O1177" s="4">
        <v>42867</v>
      </c>
    </row>
    <row r="1178" spans="1:15">
      <c r="A1178" s="7">
        <v>111711066</v>
      </c>
      <c r="B1178" s="7">
        <v>3.25</v>
      </c>
      <c r="C1178" s="44" t="s">
        <v>2430</v>
      </c>
      <c r="D1178" s="45" t="s">
        <v>11</v>
      </c>
      <c r="E1178" s="46">
        <v>1.643835616438356E-2</v>
      </c>
      <c r="F1178" s="47">
        <v>3.2772000000000001</v>
      </c>
      <c r="G1178" s="47">
        <v>-2.7200000000000113</v>
      </c>
      <c r="H1178" s="47">
        <v>3.2883</v>
      </c>
      <c r="I1178" s="47">
        <v>-1.1099999999999888</v>
      </c>
      <c r="J1178" s="45" t="s">
        <v>96</v>
      </c>
      <c r="K1178" s="45" t="s">
        <v>97</v>
      </c>
      <c r="L1178" s="17">
        <v>4.4499000000000004</v>
      </c>
      <c r="M1178" s="18" t="s">
        <v>2054</v>
      </c>
      <c r="N1178" s="18" t="s">
        <v>2050</v>
      </c>
      <c r="O1178" s="4">
        <v>42867</v>
      </c>
    </row>
    <row r="1179" spans="1:15">
      <c r="A1179" s="7">
        <v>111711066</v>
      </c>
      <c r="B1179" s="7">
        <v>3.25</v>
      </c>
      <c r="C1179" s="44" t="s">
        <v>2430</v>
      </c>
      <c r="D1179" s="45" t="s">
        <v>11</v>
      </c>
      <c r="E1179" s="46">
        <v>1.643835616438356E-2</v>
      </c>
      <c r="F1179" s="47">
        <v>3.2772000000000001</v>
      </c>
      <c r="G1179" s="47">
        <v>-2.7200000000000113</v>
      </c>
      <c r="H1179" s="47">
        <v>3.2883</v>
      </c>
      <c r="I1179" s="47">
        <v>-1.1099999999999888</v>
      </c>
      <c r="J1179" s="45" t="s">
        <v>96</v>
      </c>
      <c r="K1179" s="45" t="s">
        <v>97</v>
      </c>
      <c r="L1179" s="17">
        <v>4.4499000000000004</v>
      </c>
      <c r="M1179" s="18" t="s">
        <v>2054</v>
      </c>
      <c r="N1179" s="18" t="s">
        <v>2050</v>
      </c>
      <c r="O1179" s="4">
        <v>42867</v>
      </c>
    </row>
    <row r="1180" spans="1:15">
      <c r="A1180" s="7">
        <v>11698834</v>
      </c>
      <c r="B1180" s="7">
        <v>3.25</v>
      </c>
      <c r="C1180" s="44" t="s">
        <v>1645</v>
      </c>
      <c r="D1180" s="45" t="s">
        <v>11</v>
      </c>
      <c r="E1180" s="46">
        <v>1.3698630136986301E-2</v>
      </c>
      <c r="F1180" s="47">
        <v>3.2288000000000001</v>
      </c>
      <c r="G1180" s="47">
        <v>2.1199999999999886</v>
      </c>
      <c r="H1180" s="47">
        <v>3.4041999999999999</v>
      </c>
      <c r="I1180" s="47">
        <v>-17.539999999999978</v>
      </c>
      <c r="J1180" s="45" t="s">
        <v>18</v>
      </c>
      <c r="K1180" s="45" t="s">
        <v>13</v>
      </c>
      <c r="L1180" s="17">
        <v>2.98</v>
      </c>
      <c r="M1180" s="18" t="s">
        <v>1625</v>
      </c>
      <c r="N1180" s="18" t="s">
        <v>1620</v>
      </c>
      <c r="O1180" s="4">
        <v>42867</v>
      </c>
    </row>
    <row r="1181" spans="1:15">
      <c r="A1181" s="7">
        <v>11698834</v>
      </c>
      <c r="B1181" s="7">
        <v>3.25</v>
      </c>
      <c r="C1181" s="44" t="s">
        <v>1645</v>
      </c>
      <c r="D1181" s="45" t="s">
        <v>11</v>
      </c>
      <c r="E1181" s="46">
        <v>1.3698630136986301E-2</v>
      </c>
      <c r="F1181" s="47">
        <v>3.2288000000000001</v>
      </c>
      <c r="G1181" s="47">
        <v>2.1199999999999886</v>
      </c>
      <c r="H1181" s="47">
        <v>3.4041999999999999</v>
      </c>
      <c r="I1181" s="47">
        <v>-17.539999999999978</v>
      </c>
      <c r="J1181" s="45" t="s">
        <v>18</v>
      </c>
      <c r="K1181" s="45" t="s">
        <v>13</v>
      </c>
      <c r="L1181" s="17">
        <v>2.98</v>
      </c>
      <c r="M1181" s="18" t="s">
        <v>1625</v>
      </c>
      <c r="N1181" s="18" t="s">
        <v>1620</v>
      </c>
      <c r="O1181" s="4">
        <v>42867</v>
      </c>
    </row>
    <row r="1182" spans="1:15">
      <c r="A1182" s="7">
        <v>11698834</v>
      </c>
      <c r="B1182" s="7">
        <v>3.25</v>
      </c>
      <c r="C1182" s="44" t="s">
        <v>1645</v>
      </c>
      <c r="D1182" s="45" t="s">
        <v>11</v>
      </c>
      <c r="E1182" s="46">
        <v>1.3698630136986301E-2</v>
      </c>
      <c r="F1182" s="47">
        <v>3.2288000000000001</v>
      </c>
      <c r="G1182" s="47">
        <v>2.1199999999999886</v>
      </c>
      <c r="H1182" s="47">
        <v>3.4041999999999999</v>
      </c>
      <c r="I1182" s="47">
        <v>-17.539999999999978</v>
      </c>
      <c r="J1182" s="45" t="s">
        <v>18</v>
      </c>
      <c r="K1182" s="45" t="s">
        <v>13</v>
      </c>
      <c r="L1182" s="17">
        <v>2.98</v>
      </c>
      <c r="M1182" s="18" t="s">
        <v>1625</v>
      </c>
      <c r="N1182" s="18" t="s">
        <v>1620</v>
      </c>
      <c r="O1182" s="4">
        <v>42867</v>
      </c>
    </row>
    <row r="1183" spans="1:15">
      <c r="A1183" s="7">
        <v>11698303</v>
      </c>
      <c r="B1183" s="7">
        <v>3.25</v>
      </c>
      <c r="C1183" s="44" t="s">
        <v>1230</v>
      </c>
      <c r="D1183" s="45" t="s">
        <v>11</v>
      </c>
      <c r="E1183" s="46">
        <v>1.3698630136986301E-2</v>
      </c>
      <c r="F1183" s="47">
        <v>3.2288000000000001</v>
      </c>
      <c r="G1183" s="47">
        <v>2.1199999999999886</v>
      </c>
      <c r="H1183" s="47">
        <v>3.4041999999999999</v>
      </c>
      <c r="I1183" s="47">
        <v>-17.539999999999978</v>
      </c>
      <c r="J1183" s="45" t="s">
        <v>18</v>
      </c>
      <c r="K1183" s="45" t="s">
        <v>13</v>
      </c>
      <c r="L1183" s="17">
        <v>2.5</v>
      </c>
      <c r="M1183" s="18" t="s">
        <v>1227</v>
      </c>
      <c r="N1183" s="18" t="s">
        <v>1192</v>
      </c>
      <c r="O1183" s="4">
        <v>42867</v>
      </c>
    </row>
    <row r="1184" spans="1:15">
      <c r="A1184" s="7">
        <v>11698303</v>
      </c>
      <c r="B1184" s="7">
        <v>3.25</v>
      </c>
      <c r="C1184" s="44" t="s">
        <v>1230</v>
      </c>
      <c r="D1184" s="45" t="s">
        <v>11</v>
      </c>
      <c r="E1184" s="46">
        <v>1.3698630136986301E-2</v>
      </c>
      <c r="F1184" s="47">
        <v>3.2288000000000001</v>
      </c>
      <c r="G1184" s="47">
        <v>2.1199999999999886</v>
      </c>
      <c r="H1184" s="47">
        <v>3.4041999999999999</v>
      </c>
      <c r="I1184" s="47">
        <v>-17.539999999999978</v>
      </c>
      <c r="J1184" s="45" t="s">
        <v>18</v>
      </c>
      <c r="K1184" s="45" t="s">
        <v>13</v>
      </c>
      <c r="L1184" s="17">
        <v>2.5</v>
      </c>
      <c r="M1184" s="18" t="s">
        <v>1227</v>
      </c>
      <c r="N1184" s="18" t="s">
        <v>1192</v>
      </c>
      <c r="O1184" s="4">
        <v>42867</v>
      </c>
    </row>
    <row r="1185" spans="1:15">
      <c r="A1185" s="7">
        <v>111708044</v>
      </c>
      <c r="B1185" s="7">
        <v>3.2</v>
      </c>
      <c r="C1185" s="44" t="s">
        <v>2105</v>
      </c>
      <c r="D1185" s="45" t="s">
        <v>11</v>
      </c>
      <c r="E1185" s="46">
        <v>3.0136986301369864E-2</v>
      </c>
      <c r="F1185" s="47">
        <v>3.4089999999999998</v>
      </c>
      <c r="G1185" s="47">
        <v>-20.899999999999963</v>
      </c>
      <c r="H1185" s="47">
        <v>3.4297</v>
      </c>
      <c r="I1185" s="47">
        <v>-2.0700000000000163</v>
      </c>
      <c r="J1185" s="45" t="s">
        <v>18</v>
      </c>
      <c r="K1185" s="45" t="s">
        <v>97</v>
      </c>
      <c r="L1185" s="17">
        <v>4.4000000000000004</v>
      </c>
      <c r="M1185" s="18" t="s">
        <v>2062</v>
      </c>
      <c r="N1185" s="18" t="s">
        <v>2065</v>
      </c>
      <c r="O1185" s="4">
        <v>42867</v>
      </c>
    </row>
    <row r="1186" spans="1:15">
      <c r="A1186" s="7">
        <v>140438</v>
      </c>
      <c r="B1186" s="7">
        <v>3.2</v>
      </c>
      <c r="C1186" s="44" t="s">
        <v>703</v>
      </c>
      <c r="D1186" s="45">
        <v>0</v>
      </c>
      <c r="E1186" s="46">
        <v>0.18082191780821918</v>
      </c>
      <c r="F1186" s="47">
        <v>2.9984999999999999</v>
      </c>
      <c r="G1186" s="47">
        <v>20.150000000000023</v>
      </c>
      <c r="H1186" s="47">
        <v>2.9996999999999998</v>
      </c>
      <c r="I1186" s="47">
        <v>-0.11999999999998678</v>
      </c>
      <c r="J1186" s="45" t="s">
        <v>18</v>
      </c>
      <c r="K1186" s="45" t="s">
        <v>20</v>
      </c>
      <c r="L1186" s="17">
        <v>4.72</v>
      </c>
      <c r="M1186" s="18" t="s">
        <v>130</v>
      </c>
      <c r="N1186" s="18" t="s">
        <v>131</v>
      </c>
      <c r="O1186" s="4">
        <v>42867</v>
      </c>
    </row>
    <row r="1187" spans="1:15">
      <c r="A1187" s="7">
        <v>179919</v>
      </c>
      <c r="B1187" s="7">
        <v>3.1</v>
      </c>
      <c r="C1187" s="44" t="s">
        <v>2827</v>
      </c>
      <c r="D1187" s="45">
        <v>0</v>
      </c>
      <c r="E1187" s="46">
        <v>0.20273972602739726</v>
      </c>
      <c r="F1187" s="47">
        <v>2.9969000000000001</v>
      </c>
      <c r="G1187" s="47">
        <v>10.309999999999997</v>
      </c>
      <c r="H1187" s="47">
        <v>2.9493999999999998</v>
      </c>
      <c r="I1187" s="47">
        <v>4.750000000000032</v>
      </c>
      <c r="J1187" s="45">
        <v>0</v>
      </c>
      <c r="K1187" s="45" t="s">
        <v>105</v>
      </c>
      <c r="L1187" s="17">
        <v>2.8816000000000002</v>
      </c>
      <c r="M1187" s="18" t="s">
        <v>2828</v>
      </c>
      <c r="N1187" s="18" t="s">
        <v>2797</v>
      </c>
      <c r="O1187" s="4">
        <v>42867</v>
      </c>
    </row>
    <row r="1188" spans="1:15">
      <c r="A1188" s="7">
        <v>179919</v>
      </c>
      <c r="B1188" s="7">
        <v>3.1</v>
      </c>
      <c r="C1188" s="44" t="s">
        <v>2827</v>
      </c>
      <c r="D1188" s="45">
        <v>0</v>
      </c>
      <c r="E1188" s="46">
        <v>0.20273972602739726</v>
      </c>
      <c r="F1188" s="47">
        <v>2.9969000000000001</v>
      </c>
      <c r="G1188" s="47">
        <v>10.309999999999997</v>
      </c>
      <c r="H1188" s="47">
        <v>2.9493999999999998</v>
      </c>
      <c r="I1188" s="47">
        <v>4.750000000000032</v>
      </c>
      <c r="J1188" s="45">
        <v>0</v>
      </c>
      <c r="K1188" s="45" t="s">
        <v>105</v>
      </c>
      <c r="L1188" s="17">
        <v>2.8816000000000002</v>
      </c>
      <c r="M1188" s="18" t="s">
        <v>2828</v>
      </c>
      <c r="N1188" s="18" t="s">
        <v>2797</v>
      </c>
      <c r="O1188" s="4">
        <v>42867</v>
      </c>
    </row>
    <row r="1189" spans="1:15">
      <c r="A1189" s="7">
        <v>179919</v>
      </c>
      <c r="B1189" s="7">
        <v>3.1</v>
      </c>
      <c r="C1189" s="44" t="s">
        <v>2827</v>
      </c>
      <c r="D1189" s="45">
        <v>0</v>
      </c>
      <c r="E1189" s="46">
        <v>0.20273972602739726</v>
      </c>
      <c r="F1189" s="47">
        <v>2.9969000000000001</v>
      </c>
      <c r="G1189" s="47">
        <v>10.309999999999997</v>
      </c>
      <c r="H1189" s="47">
        <v>2.9493999999999998</v>
      </c>
      <c r="I1189" s="47">
        <v>4.750000000000032</v>
      </c>
      <c r="J1189" s="45">
        <v>0</v>
      </c>
      <c r="K1189" s="45" t="s">
        <v>105</v>
      </c>
      <c r="L1189" s="17">
        <v>2.8816000000000002</v>
      </c>
      <c r="M1189" s="18" t="s">
        <v>2828</v>
      </c>
      <c r="N1189" s="18" t="s">
        <v>2797</v>
      </c>
      <c r="O1189" s="4">
        <v>42867</v>
      </c>
    </row>
    <row r="1190" spans="1:15">
      <c r="A1190" s="7">
        <v>179919</v>
      </c>
      <c r="B1190" s="7">
        <v>3.1</v>
      </c>
      <c r="C1190" s="44" t="s">
        <v>2827</v>
      </c>
      <c r="D1190" s="45">
        <v>0</v>
      </c>
      <c r="E1190" s="46">
        <v>0.20273972602739726</v>
      </c>
      <c r="F1190" s="47">
        <v>2.9969000000000001</v>
      </c>
      <c r="G1190" s="47">
        <v>10.309999999999997</v>
      </c>
      <c r="H1190" s="47">
        <v>2.9493999999999998</v>
      </c>
      <c r="I1190" s="47">
        <v>4.750000000000032</v>
      </c>
      <c r="J1190" s="45">
        <v>0</v>
      </c>
      <c r="K1190" s="45" t="s">
        <v>105</v>
      </c>
      <c r="L1190" s="17">
        <v>2.8816000000000002</v>
      </c>
      <c r="M1190" s="18" t="s">
        <v>2828</v>
      </c>
      <c r="N1190" s="18" t="s">
        <v>2797</v>
      </c>
      <c r="O1190" s="4">
        <v>42867</v>
      </c>
    </row>
    <row r="1191" spans="1:15">
      <c r="A1191" s="7">
        <v>179919</v>
      </c>
      <c r="B1191" s="7">
        <v>3.1</v>
      </c>
      <c r="C1191" s="44" t="s">
        <v>2827</v>
      </c>
      <c r="D1191" s="45">
        <v>0</v>
      </c>
      <c r="E1191" s="46">
        <v>0.20273972602739726</v>
      </c>
      <c r="F1191" s="47">
        <v>2.9969000000000001</v>
      </c>
      <c r="G1191" s="47">
        <v>10.309999999999997</v>
      </c>
      <c r="H1191" s="47">
        <v>2.9493999999999998</v>
      </c>
      <c r="I1191" s="47">
        <v>4.750000000000032</v>
      </c>
      <c r="J1191" s="45">
        <v>0</v>
      </c>
      <c r="K1191" s="45" t="s">
        <v>105</v>
      </c>
      <c r="L1191" s="17">
        <v>2.8816000000000002</v>
      </c>
      <c r="M1191" s="18" t="s">
        <v>2828</v>
      </c>
      <c r="N1191" s="18" t="s">
        <v>2797</v>
      </c>
      <c r="O1191" s="4">
        <v>42867</v>
      </c>
    </row>
    <row r="1192" spans="1:15">
      <c r="A1192" s="7">
        <v>179907</v>
      </c>
      <c r="B1192" s="7">
        <v>3.1</v>
      </c>
      <c r="C1192" s="44" t="s">
        <v>2033</v>
      </c>
      <c r="D1192" s="45">
        <v>0</v>
      </c>
      <c r="E1192" s="46">
        <v>0.26027397260273971</v>
      </c>
      <c r="F1192" s="47">
        <v>3.0966</v>
      </c>
      <c r="G1192" s="47">
        <v>0.34000000000000696</v>
      </c>
      <c r="H1192" s="47">
        <v>3.0918999999999999</v>
      </c>
      <c r="I1192" s="47">
        <v>0.47000000000001485</v>
      </c>
      <c r="J1192" s="45">
        <v>0</v>
      </c>
      <c r="K1192" s="45" t="s">
        <v>105</v>
      </c>
      <c r="L1192" s="17">
        <v>2.6499000000000001</v>
      </c>
      <c r="M1192" s="18" t="s">
        <v>2032</v>
      </c>
      <c r="N1192" s="18" t="s">
        <v>2026</v>
      </c>
      <c r="O1192" s="4">
        <v>42867</v>
      </c>
    </row>
    <row r="1193" spans="1:15">
      <c r="A1193" s="7">
        <v>160308</v>
      </c>
      <c r="B1193" s="7">
        <v>3.1</v>
      </c>
      <c r="C1193" s="44" t="s">
        <v>1165</v>
      </c>
      <c r="D1193" s="45">
        <v>0</v>
      </c>
      <c r="E1193" s="46">
        <v>0.20547945205479451</v>
      </c>
      <c r="F1193" s="47">
        <v>3.0486</v>
      </c>
      <c r="G1193" s="47">
        <v>5.1400000000000112</v>
      </c>
      <c r="H1193" s="47">
        <v>3.0678999999999998</v>
      </c>
      <c r="I1193" s="47">
        <v>-1.9299999999999873</v>
      </c>
      <c r="J1193" s="45">
        <v>0</v>
      </c>
      <c r="K1193" s="45" t="s">
        <v>20</v>
      </c>
      <c r="L1193" s="17">
        <v>2.2000000000000002</v>
      </c>
      <c r="M1193" s="18" t="s">
        <v>1147</v>
      </c>
      <c r="N1193" s="18" t="s">
        <v>1135</v>
      </c>
      <c r="O1193" s="4">
        <v>42867</v>
      </c>
    </row>
    <row r="1194" spans="1:15">
      <c r="A1194" s="7">
        <v>160018</v>
      </c>
      <c r="B1194" s="7">
        <v>3.1</v>
      </c>
      <c r="C1194" s="44" t="s">
        <v>1163</v>
      </c>
      <c r="D1194" s="45">
        <v>0</v>
      </c>
      <c r="E1194" s="46">
        <v>0.23287671232876711</v>
      </c>
      <c r="F1194" s="47">
        <v>3.0579000000000001</v>
      </c>
      <c r="G1194" s="47">
        <v>4.2100000000000026</v>
      </c>
      <c r="H1194" s="47">
        <v>3.0554999999999999</v>
      </c>
      <c r="I1194" s="47">
        <v>0.24000000000001798</v>
      </c>
      <c r="J1194" s="45">
        <v>0</v>
      </c>
      <c r="K1194" s="45" t="s">
        <v>105</v>
      </c>
      <c r="L1194" s="17">
        <v>2.14</v>
      </c>
      <c r="M1194" s="18" t="s">
        <v>1164</v>
      </c>
      <c r="N1194" s="18" t="s">
        <v>1149</v>
      </c>
      <c r="O1194" s="4">
        <v>42867</v>
      </c>
    </row>
    <row r="1195" spans="1:15">
      <c r="A1195" s="7">
        <v>140347</v>
      </c>
      <c r="B1195" s="7">
        <v>3.1</v>
      </c>
      <c r="C1195" s="44" t="s">
        <v>668</v>
      </c>
      <c r="D1195" s="45">
        <v>0</v>
      </c>
      <c r="E1195" s="46">
        <v>0.23561643835616439</v>
      </c>
      <c r="F1195" s="47">
        <v>3.1252</v>
      </c>
      <c r="G1195" s="47">
        <v>-2.5199999999999889</v>
      </c>
      <c r="H1195" s="47">
        <v>3.0977999999999999</v>
      </c>
      <c r="I1195" s="47">
        <v>2.7400000000000091</v>
      </c>
      <c r="J1195" s="45" t="s">
        <v>18</v>
      </c>
      <c r="K1195" s="45" t="s">
        <v>20</v>
      </c>
      <c r="L1195" s="17">
        <v>4.6913999999999998</v>
      </c>
      <c r="M1195" s="18" t="s">
        <v>680</v>
      </c>
      <c r="N1195" s="18" t="s">
        <v>843</v>
      </c>
      <c r="O1195" s="4">
        <v>42867</v>
      </c>
    </row>
    <row r="1196" spans="1:15">
      <c r="A1196" s="7">
        <v>179920</v>
      </c>
      <c r="B1196" s="7">
        <v>3.05</v>
      </c>
      <c r="C1196" s="44" t="s">
        <v>3143</v>
      </c>
      <c r="D1196" s="45">
        <v>0</v>
      </c>
      <c r="E1196" s="46">
        <v>0.22465753424657534</v>
      </c>
      <c r="F1196" s="47">
        <v>3.0430999999999999</v>
      </c>
      <c r="G1196" s="47">
        <v>0.68999999999999062</v>
      </c>
      <c r="H1196" s="47">
        <v>3.0308999999999999</v>
      </c>
      <c r="I1196" s="47">
        <v>1.2199999999999989</v>
      </c>
      <c r="J1196" s="45">
        <v>0</v>
      </c>
      <c r="K1196" s="45" t="s">
        <v>105</v>
      </c>
      <c r="L1196" s="17">
        <v>2.9443000000000001</v>
      </c>
      <c r="M1196" s="18" t="s">
        <v>3063</v>
      </c>
      <c r="N1196" s="18" t="s">
        <v>2864</v>
      </c>
      <c r="O1196" s="4">
        <v>42867</v>
      </c>
    </row>
    <row r="1197" spans="1:15">
      <c r="A1197" s="7">
        <v>160308</v>
      </c>
      <c r="B1197" s="7">
        <v>3.05</v>
      </c>
      <c r="C1197" s="44" t="s">
        <v>1165</v>
      </c>
      <c r="D1197" s="45">
        <v>0</v>
      </c>
      <c r="E1197" s="46">
        <v>0.20547945205479451</v>
      </c>
      <c r="F1197" s="47">
        <v>3.0486</v>
      </c>
      <c r="G1197" s="47">
        <v>0.13999999999998458</v>
      </c>
      <c r="H1197" s="47">
        <v>3.0678999999999998</v>
      </c>
      <c r="I1197" s="47">
        <v>-1.9299999999999873</v>
      </c>
      <c r="J1197" s="45">
        <v>0</v>
      </c>
      <c r="K1197" s="45" t="s">
        <v>20</v>
      </c>
      <c r="L1197" s="17">
        <v>2.2000000000000002</v>
      </c>
      <c r="M1197" s="18" t="s">
        <v>1147</v>
      </c>
      <c r="N1197" s="18" t="s">
        <v>1135</v>
      </c>
      <c r="O1197" s="4">
        <v>42867</v>
      </c>
    </row>
    <row r="1198" spans="1:15">
      <c r="A1198" s="7">
        <v>70209</v>
      </c>
      <c r="B1198" s="7">
        <v>3</v>
      </c>
      <c r="C1198" s="44" t="s">
        <v>1268</v>
      </c>
      <c r="D1198" s="45">
        <v>0</v>
      </c>
      <c r="E1198" s="46">
        <v>8.7671232876712329E-2</v>
      </c>
      <c r="F1198" s="47">
        <v>3.008</v>
      </c>
      <c r="G1198" s="47">
        <v>-0.80000000000000071</v>
      </c>
      <c r="H1198" s="47">
        <v>2.9843000000000002</v>
      </c>
      <c r="I1198" s="47">
        <v>2.3699999999999832</v>
      </c>
      <c r="J1198" s="45" t="s">
        <v>18</v>
      </c>
      <c r="K1198" s="45" t="s">
        <v>20</v>
      </c>
      <c r="L1198" s="17">
        <v>3.68</v>
      </c>
      <c r="M1198" s="18" t="s">
        <v>1269</v>
      </c>
      <c r="N1198" s="18" t="s">
        <v>1270</v>
      </c>
      <c r="O1198" s="4">
        <v>42867</v>
      </c>
    </row>
    <row r="1199" spans="1:15">
      <c r="A1199" s="7">
        <v>140335</v>
      </c>
      <c r="B1199" s="7">
        <v>2.93</v>
      </c>
      <c r="C1199" s="44" t="s">
        <v>1377</v>
      </c>
      <c r="D1199" s="45">
        <v>0</v>
      </c>
      <c r="E1199" s="46">
        <v>8.2191780821917804E-2</v>
      </c>
      <c r="F1199" s="47">
        <v>2.9805000000000001</v>
      </c>
      <c r="G1199" s="47">
        <v>-5.0499999999999989</v>
      </c>
      <c r="H1199" s="47">
        <v>3.0141</v>
      </c>
      <c r="I1199" s="47">
        <v>-3.3599999999999852</v>
      </c>
      <c r="J1199" s="45" t="s">
        <v>18</v>
      </c>
      <c r="K1199" s="45" t="s">
        <v>20</v>
      </c>
      <c r="L1199" s="17">
        <v>4.5599999999999996</v>
      </c>
      <c r="M1199" s="18" t="s">
        <v>307</v>
      </c>
      <c r="N1199" s="18" t="s">
        <v>569</v>
      </c>
      <c r="O1199" s="4">
        <v>42867</v>
      </c>
    </row>
    <row r="1200" spans="1:15">
      <c r="A1200" s="7">
        <v>100215</v>
      </c>
      <c r="B1200" s="7">
        <v>2.85</v>
      </c>
      <c r="C1200" s="44" t="s">
        <v>2314</v>
      </c>
      <c r="D1200" s="45">
        <v>0</v>
      </c>
      <c r="E1200" s="46">
        <v>6.0273972602739728E-2</v>
      </c>
      <c r="F1200" s="47">
        <v>2.8166000000000002</v>
      </c>
      <c r="G1200" s="47">
        <v>3.3399999999999874</v>
      </c>
      <c r="H1200" s="47">
        <v>2.8488000000000002</v>
      </c>
      <c r="I1200" s="47">
        <v>-3.2200000000000006</v>
      </c>
      <c r="J1200" s="45">
        <v>0</v>
      </c>
      <c r="K1200" s="45" t="s">
        <v>20</v>
      </c>
      <c r="L1200" s="17">
        <v>3.21</v>
      </c>
      <c r="M1200" s="18" t="s">
        <v>942</v>
      </c>
      <c r="N1200" s="18" t="s">
        <v>822</v>
      </c>
      <c r="O1200" s="4">
        <v>42867</v>
      </c>
    </row>
    <row r="1201" spans="1:15">
      <c r="A1201" s="7">
        <v>179909</v>
      </c>
      <c r="B1201" s="7">
        <v>2.7</v>
      </c>
      <c r="C1201" s="44" t="s">
        <v>2213</v>
      </c>
      <c r="D1201" s="45">
        <v>0</v>
      </c>
      <c r="E1201" s="46">
        <v>4.9315068493150684E-2</v>
      </c>
      <c r="F1201" s="47">
        <v>2.7088999999999999</v>
      </c>
      <c r="G1201" s="47">
        <v>-0.88999999999996859</v>
      </c>
      <c r="H1201" s="47">
        <v>2.7412000000000001</v>
      </c>
      <c r="I1201" s="47">
        <v>-3.2300000000000217</v>
      </c>
      <c r="J1201" s="45">
        <v>0</v>
      </c>
      <c r="K1201" s="45" t="s">
        <v>105</v>
      </c>
      <c r="L1201" s="17">
        <v>2.5344000000000002</v>
      </c>
      <c r="M1201" s="18" t="s">
        <v>2211</v>
      </c>
      <c r="N1201" s="18" t="s">
        <v>2061</v>
      </c>
      <c r="O1201" s="4">
        <v>42867</v>
      </c>
    </row>
    <row r="1202" spans="1:15">
      <c r="A1202" s="7">
        <v>179909</v>
      </c>
      <c r="B1202" s="7">
        <v>2.7</v>
      </c>
      <c r="C1202" s="44" t="s">
        <v>2213</v>
      </c>
      <c r="D1202" s="45">
        <v>0</v>
      </c>
      <c r="E1202" s="46">
        <v>4.9315068493150684E-2</v>
      </c>
      <c r="F1202" s="47">
        <v>2.7088999999999999</v>
      </c>
      <c r="G1202" s="47">
        <v>-0.88999999999996859</v>
      </c>
      <c r="H1202" s="47">
        <v>2.7412000000000001</v>
      </c>
      <c r="I1202" s="47">
        <v>-3.2300000000000217</v>
      </c>
      <c r="J1202" s="45">
        <v>0</v>
      </c>
      <c r="K1202" s="45" t="s">
        <v>105</v>
      </c>
      <c r="L1202" s="17">
        <v>2.5344000000000002</v>
      </c>
      <c r="M1202" s="18" t="s">
        <v>2211</v>
      </c>
      <c r="N1202" s="18" t="s">
        <v>2061</v>
      </c>
      <c r="O1202" s="4">
        <v>42867</v>
      </c>
    </row>
    <row r="1203" spans="1:15">
      <c r="A1203" s="7">
        <v>100015</v>
      </c>
      <c r="B1203" s="7">
        <v>2.6</v>
      </c>
      <c r="C1203" s="44" t="s">
        <v>1903</v>
      </c>
      <c r="D1203" s="45">
        <v>0</v>
      </c>
      <c r="E1203" s="46">
        <v>4.3835616438356165E-2</v>
      </c>
      <c r="F1203" s="47">
        <v>2.6996000000000002</v>
      </c>
      <c r="G1203" s="47">
        <v>-9.9600000000000133</v>
      </c>
      <c r="H1203" s="47">
        <v>2.7336999999999998</v>
      </c>
      <c r="I1203" s="47">
        <v>-3.4099999999999575</v>
      </c>
      <c r="J1203" s="45" t="s">
        <v>41</v>
      </c>
      <c r="K1203" s="45" t="s">
        <v>105</v>
      </c>
      <c r="L1203" s="17">
        <v>2.83</v>
      </c>
      <c r="M1203" s="18" t="s">
        <v>1551</v>
      </c>
      <c r="N1203" s="18" t="s">
        <v>822</v>
      </c>
      <c r="O1203" s="4">
        <v>42867</v>
      </c>
    </row>
    <row r="1204" spans="1:15">
      <c r="A1204" s="7" t="s">
        <v>2323</v>
      </c>
      <c r="B1204" s="7">
        <v>6.8500000000000005</v>
      </c>
      <c r="C1204" s="44" t="s">
        <v>2336</v>
      </c>
      <c r="D1204" s="45" t="s">
        <v>55</v>
      </c>
      <c r="E1204" s="46">
        <v>1.8849315068493151</v>
      </c>
      <c r="F1204" s="47">
        <v>6.3029999999999999</v>
      </c>
      <c r="G1204" s="47">
        <v>54.70000000000006</v>
      </c>
      <c r="H1204" s="47">
        <v>6.3292000000000002</v>
      </c>
      <c r="I1204" s="47">
        <v>-2.6200000000000223</v>
      </c>
      <c r="J1204" s="45" t="s">
        <v>32</v>
      </c>
      <c r="K1204" s="45" t="s">
        <v>206</v>
      </c>
      <c r="L1204" s="17">
        <v>5.8</v>
      </c>
      <c r="M1204" s="18" t="s">
        <v>374</v>
      </c>
      <c r="N1204" s="18" t="s">
        <v>62</v>
      </c>
      <c r="O1204" s="4">
        <v>42867</v>
      </c>
    </row>
    <row r="1205" spans="1:15">
      <c r="A1205" s="7" t="s">
        <v>3290</v>
      </c>
      <c r="B1205" s="7">
        <v>6.35</v>
      </c>
      <c r="C1205" s="44" t="s">
        <v>1098</v>
      </c>
      <c r="D1205" s="45" t="s">
        <v>55</v>
      </c>
      <c r="E1205" s="46">
        <v>2.6931506849315068</v>
      </c>
      <c r="F1205" s="47">
        <v>6.8780000000000001</v>
      </c>
      <c r="G1205" s="47">
        <v>-52.800000000000047</v>
      </c>
      <c r="H1205" s="47">
        <v>6.8602999999999996</v>
      </c>
      <c r="I1205" s="47">
        <v>1.7700000000000493</v>
      </c>
      <c r="J1205" s="45" t="s">
        <v>256</v>
      </c>
      <c r="K1205" s="45" t="s">
        <v>206</v>
      </c>
      <c r="L1205" s="17">
        <v>7.5</v>
      </c>
      <c r="M1205" s="18" t="s">
        <v>239</v>
      </c>
      <c r="N1205" s="18" t="s">
        <v>887</v>
      </c>
      <c r="O1205" s="4">
        <v>42867</v>
      </c>
    </row>
    <row r="1206" spans="1:15">
      <c r="A1206" s="7" t="s">
        <v>3290</v>
      </c>
      <c r="B1206" s="7">
        <v>6.35</v>
      </c>
      <c r="C1206" s="44" t="s">
        <v>1098</v>
      </c>
      <c r="D1206" s="45" t="s">
        <v>55</v>
      </c>
      <c r="E1206" s="46">
        <v>2.6931506849315068</v>
      </c>
      <c r="F1206" s="47">
        <v>6.8780000000000001</v>
      </c>
      <c r="G1206" s="47">
        <v>-52.800000000000047</v>
      </c>
      <c r="H1206" s="47">
        <v>6.8602999999999996</v>
      </c>
      <c r="I1206" s="47">
        <v>1.7700000000000493</v>
      </c>
      <c r="J1206" s="45" t="s">
        <v>256</v>
      </c>
      <c r="K1206" s="45" t="s">
        <v>206</v>
      </c>
      <c r="L1206" s="17">
        <v>7.5</v>
      </c>
      <c r="M1206" s="18" t="s">
        <v>239</v>
      </c>
      <c r="N1206" s="18" t="s">
        <v>887</v>
      </c>
      <c r="O1206" s="4">
        <v>42867</v>
      </c>
    </row>
    <row r="1207" spans="1:15">
      <c r="A1207" s="7">
        <v>101677001</v>
      </c>
      <c r="B1207" s="7">
        <v>5.75</v>
      </c>
      <c r="C1207" s="44" t="s">
        <v>1117</v>
      </c>
      <c r="D1207" s="45" t="s">
        <v>11</v>
      </c>
      <c r="E1207" s="46">
        <v>3.8739726027397259</v>
      </c>
      <c r="F1207" s="47">
        <v>5.8056000000000001</v>
      </c>
      <c r="G1207" s="47">
        <v>-5.5600000000000094</v>
      </c>
      <c r="H1207" s="47">
        <v>5.7510000000000003</v>
      </c>
      <c r="I1207" s="47">
        <v>5.459999999999976</v>
      </c>
      <c r="J1207" s="45" t="s">
        <v>12</v>
      </c>
      <c r="K1207" s="45" t="s">
        <v>66</v>
      </c>
      <c r="L1207" s="17">
        <v>4</v>
      </c>
      <c r="M1207" s="18" t="s">
        <v>65</v>
      </c>
      <c r="N1207" s="18" t="s">
        <v>327</v>
      </c>
      <c r="O1207" s="4">
        <v>42867</v>
      </c>
    </row>
    <row r="1208" spans="1:15">
      <c r="A1208" s="7">
        <v>101677001</v>
      </c>
      <c r="B1208" s="7">
        <v>5.75</v>
      </c>
      <c r="C1208" s="44" t="s">
        <v>1117</v>
      </c>
      <c r="D1208" s="45" t="s">
        <v>11</v>
      </c>
      <c r="E1208" s="46">
        <v>3.8739726027397259</v>
      </c>
      <c r="F1208" s="47">
        <v>5.8056000000000001</v>
      </c>
      <c r="G1208" s="47">
        <v>-5.5600000000000094</v>
      </c>
      <c r="H1208" s="47">
        <v>5.7510000000000003</v>
      </c>
      <c r="I1208" s="47">
        <v>5.459999999999976</v>
      </c>
      <c r="J1208" s="45" t="s">
        <v>12</v>
      </c>
      <c r="K1208" s="45" t="s">
        <v>66</v>
      </c>
      <c r="L1208" s="17">
        <v>4</v>
      </c>
      <c r="M1208" s="18" t="s">
        <v>65</v>
      </c>
      <c r="N1208" s="18" t="s">
        <v>327</v>
      </c>
      <c r="O1208" s="4">
        <v>42867</v>
      </c>
    </row>
    <row r="1209" spans="1:15">
      <c r="A1209" s="7">
        <v>101577002</v>
      </c>
      <c r="B1209" s="7">
        <v>5.75</v>
      </c>
      <c r="C1209" s="44" t="s">
        <v>313</v>
      </c>
      <c r="D1209" s="45" t="s">
        <v>11</v>
      </c>
      <c r="E1209" s="46">
        <v>3.6356164383561644</v>
      </c>
      <c r="F1209" s="47">
        <v>5.8013000000000003</v>
      </c>
      <c r="G1209" s="47">
        <v>-5.1300000000000345</v>
      </c>
      <c r="H1209" s="47">
        <v>5.7500999999999998</v>
      </c>
      <c r="I1209" s="47">
        <v>5.1200000000000578</v>
      </c>
      <c r="J1209" s="45" t="s">
        <v>12</v>
      </c>
      <c r="K1209" s="45" t="s">
        <v>66</v>
      </c>
      <c r="L1209" s="17">
        <v>4</v>
      </c>
      <c r="M1209" s="18" t="s">
        <v>185</v>
      </c>
      <c r="N1209" s="18" t="s">
        <v>245</v>
      </c>
      <c r="O1209" s="4">
        <v>42867</v>
      </c>
    </row>
    <row r="1210" spans="1:15">
      <c r="A1210" s="7">
        <v>11787001</v>
      </c>
      <c r="B1210" s="7">
        <v>5.75</v>
      </c>
      <c r="C1210" s="44" t="s">
        <v>3517</v>
      </c>
      <c r="D1210" s="45" t="s">
        <v>31</v>
      </c>
      <c r="E1210" s="46">
        <v>0.53150684931506853</v>
      </c>
      <c r="F1210" s="47">
        <v>5.6791999999999998</v>
      </c>
      <c r="G1210" s="47">
        <v>7.0800000000000196</v>
      </c>
      <c r="H1210" s="47">
        <v>5.6791</v>
      </c>
      <c r="I1210" s="47">
        <v>9.9999999999766942E-3</v>
      </c>
      <c r="J1210" s="45" t="s">
        <v>12</v>
      </c>
      <c r="K1210" s="45" t="s">
        <v>13</v>
      </c>
      <c r="L1210" s="17">
        <v>4.74</v>
      </c>
      <c r="M1210" s="18" t="s">
        <v>2074</v>
      </c>
      <c r="N1210" s="18" t="s">
        <v>2066</v>
      </c>
      <c r="O1210" s="4">
        <v>42867</v>
      </c>
    </row>
    <row r="1211" spans="1:15">
      <c r="A1211" s="7">
        <v>1680129</v>
      </c>
      <c r="B1211" s="7">
        <v>5.67</v>
      </c>
      <c r="C1211" s="44" t="s">
        <v>326</v>
      </c>
      <c r="D1211" s="45" t="s">
        <v>55</v>
      </c>
      <c r="E1211" s="46">
        <v>5.8712328767123285</v>
      </c>
      <c r="F1211" s="47">
        <v>5.6698000000000004</v>
      </c>
      <c r="G1211" s="47">
        <v>1.9999999999953388E-2</v>
      </c>
      <c r="H1211" s="47">
        <v>5.6334</v>
      </c>
      <c r="I1211" s="47">
        <v>3.6400000000000432</v>
      </c>
      <c r="J1211" s="45" t="s">
        <v>12</v>
      </c>
      <c r="K1211" s="45" t="s">
        <v>89</v>
      </c>
      <c r="L1211" s="17">
        <v>3.95</v>
      </c>
      <c r="M1211" s="18" t="s">
        <v>62</v>
      </c>
      <c r="N1211" s="18" t="s">
        <v>327</v>
      </c>
      <c r="O1211" s="4">
        <v>42867</v>
      </c>
    </row>
    <row r="1212" spans="1:15">
      <c r="A1212" s="7">
        <v>101659018</v>
      </c>
      <c r="B1212" s="7">
        <v>5.6000000000000005</v>
      </c>
      <c r="C1212" s="44" t="s">
        <v>1247</v>
      </c>
      <c r="D1212" s="45" t="s">
        <v>31</v>
      </c>
      <c r="E1212" s="46">
        <v>1.8712328767123287</v>
      </c>
      <c r="F1212" s="47">
        <v>5.5987</v>
      </c>
      <c r="G1212" s="47">
        <v>0.1300000000000523</v>
      </c>
      <c r="H1212" s="47">
        <v>5.6097000000000001</v>
      </c>
      <c r="I1212" s="47">
        <v>-1.1000000000000121</v>
      </c>
      <c r="J1212" s="45" t="s">
        <v>41</v>
      </c>
      <c r="K1212" s="45" t="s">
        <v>66</v>
      </c>
      <c r="L1212" s="17">
        <v>4.59</v>
      </c>
      <c r="M1212" s="18" t="s">
        <v>65</v>
      </c>
      <c r="N1212" s="18" t="s">
        <v>327</v>
      </c>
      <c r="O1212" s="4">
        <v>42867</v>
      </c>
    </row>
    <row r="1213" spans="1:15">
      <c r="A1213" s="7">
        <v>101462011</v>
      </c>
      <c r="B1213" s="7">
        <v>5.45</v>
      </c>
      <c r="C1213" s="44" t="s">
        <v>3518</v>
      </c>
      <c r="D1213" s="45" t="s">
        <v>31</v>
      </c>
      <c r="E1213" s="46">
        <v>2.0082191780821916</v>
      </c>
      <c r="F1213" s="47">
        <v>5.3315000000000001</v>
      </c>
      <c r="G1213" s="47">
        <v>11.850000000000005</v>
      </c>
      <c r="H1213" s="47">
        <v>5.2606999999999999</v>
      </c>
      <c r="I1213" s="47">
        <v>7.0800000000000196</v>
      </c>
      <c r="J1213" s="45" t="s">
        <v>12</v>
      </c>
      <c r="K1213" s="45" t="s">
        <v>66</v>
      </c>
      <c r="L1213" s="17">
        <v>7.2</v>
      </c>
      <c r="M1213" s="18" t="s">
        <v>416</v>
      </c>
      <c r="N1213" s="18" t="s">
        <v>435</v>
      </c>
      <c r="O1213" s="4">
        <v>42867</v>
      </c>
    </row>
    <row r="1214" spans="1:15">
      <c r="A1214" s="7">
        <v>101462011</v>
      </c>
      <c r="B1214" s="7">
        <v>5.45</v>
      </c>
      <c r="C1214" s="44" t="s">
        <v>3518</v>
      </c>
      <c r="D1214" s="45" t="s">
        <v>31</v>
      </c>
      <c r="E1214" s="46">
        <v>2.0082191780821916</v>
      </c>
      <c r="F1214" s="47">
        <v>5.3315000000000001</v>
      </c>
      <c r="G1214" s="47">
        <v>11.850000000000005</v>
      </c>
      <c r="H1214" s="47">
        <v>5.2606999999999999</v>
      </c>
      <c r="I1214" s="47">
        <v>7.0800000000000196</v>
      </c>
      <c r="J1214" s="45" t="s">
        <v>12</v>
      </c>
      <c r="K1214" s="45" t="s">
        <v>66</v>
      </c>
      <c r="L1214" s="17">
        <v>7.2</v>
      </c>
      <c r="M1214" s="18" t="s">
        <v>416</v>
      </c>
      <c r="N1214" s="18" t="s">
        <v>435</v>
      </c>
      <c r="O1214" s="4">
        <v>42867</v>
      </c>
    </row>
    <row r="1215" spans="1:15">
      <c r="A1215" s="7">
        <v>101659026</v>
      </c>
      <c r="B1215" s="7">
        <v>5.4</v>
      </c>
      <c r="C1215" s="44" t="s">
        <v>2860</v>
      </c>
      <c r="D1215" s="45" t="s">
        <v>31</v>
      </c>
      <c r="E1215" s="46">
        <v>3.9315068493150687</v>
      </c>
      <c r="F1215" s="47">
        <v>5.3071999999999999</v>
      </c>
      <c r="G1215" s="47">
        <v>9.2800000000000438</v>
      </c>
      <c r="H1215" s="47">
        <v>5.2511999999999999</v>
      </c>
      <c r="I1215" s="47">
        <v>5.600000000000005</v>
      </c>
      <c r="J1215" s="45" t="s">
        <v>12</v>
      </c>
      <c r="K1215" s="45" t="s">
        <v>66</v>
      </c>
      <c r="L1215" s="17">
        <v>3.7</v>
      </c>
      <c r="M1215" s="18" t="s">
        <v>110</v>
      </c>
      <c r="N1215" s="18" t="s">
        <v>111</v>
      </c>
      <c r="O1215" s="4">
        <v>42867</v>
      </c>
    </row>
    <row r="1216" spans="1:15">
      <c r="A1216" s="7">
        <v>11698519</v>
      </c>
      <c r="B1216" s="7">
        <v>5.4</v>
      </c>
      <c r="C1216" s="44" t="s">
        <v>2117</v>
      </c>
      <c r="D1216" s="45" t="s">
        <v>31</v>
      </c>
      <c r="E1216" s="46">
        <v>0.12602739726027398</v>
      </c>
      <c r="F1216" s="47">
        <v>5.2069999999999999</v>
      </c>
      <c r="G1216" s="47">
        <v>19.30000000000005</v>
      </c>
      <c r="H1216" s="47">
        <v>5.1180000000000003</v>
      </c>
      <c r="I1216" s="47">
        <v>8.8999999999999524</v>
      </c>
      <c r="J1216" s="45" t="s">
        <v>12</v>
      </c>
      <c r="K1216" s="45" t="s">
        <v>13</v>
      </c>
      <c r="L1216" s="17">
        <v>5.2</v>
      </c>
      <c r="M1216" s="18" t="s">
        <v>1421</v>
      </c>
      <c r="N1216" s="18" t="s">
        <v>1407</v>
      </c>
      <c r="O1216" s="4">
        <v>42867</v>
      </c>
    </row>
    <row r="1217" spans="1:15">
      <c r="A1217" s="7">
        <v>101569011</v>
      </c>
      <c r="B1217" s="7">
        <v>5.3100000000000005</v>
      </c>
      <c r="C1217" s="44" t="s">
        <v>2208</v>
      </c>
      <c r="D1217" s="45" t="s">
        <v>31</v>
      </c>
      <c r="E1217" s="46">
        <v>1.0246575342465754</v>
      </c>
      <c r="F1217" s="47">
        <v>5.3074000000000003</v>
      </c>
      <c r="G1217" s="47">
        <v>0.26000000000001577</v>
      </c>
      <c r="H1217" s="47">
        <v>5.2640000000000002</v>
      </c>
      <c r="I1217" s="47">
        <v>4.3400000000000105</v>
      </c>
      <c r="J1217" s="45" t="s">
        <v>12</v>
      </c>
      <c r="K1217" s="45" t="s">
        <v>66</v>
      </c>
      <c r="L1217" s="17">
        <v>4.67</v>
      </c>
      <c r="M1217" s="18" t="s">
        <v>394</v>
      </c>
      <c r="N1217" s="18" t="s">
        <v>100</v>
      </c>
      <c r="O1217" s="4">
        <v>42867</v>
      </c>
    </row>
    <row r="1218" spans="1:15">
      <c r="A1218" s="7" t="s">
        <v>2369</v>
      </c>
      <c r="B1218" s="7">
        <v>5.3</v>
      </c>
      <c r="C1218" s="44" t="s">
        <v>2384</v>
      </c>
      <c r="D1218" s="45" t="s">
        <v>55</v>
      </c>
      <c r="E1218" s="46">
        <v>1.1561643835616437</v>
      </c>
      <c r="F1218" s="47">
        <v>5.6608000000000001</v>
      </c>
      <c r="G1218" s="47">
        <v>-36.080000000000027</v>
      </c>
      <c r="H1218" s="47">
        <v>5.7100999999999997</v>
      </c>
      <c r="I1218" s="47">
        <v>-4.9299999999999677</v>
      </c>
      <c r="J1218" s="45" t="s">
        <v>12</v>
      </c>
      <c r="K1218" s="45" t="s">
        <v>20</v>
      </c>
      <c r="L1218" s="17">
        <v>6.25</v>
      </c>
      <c r="M1218" s="18" t="s">
        <v>506</v>
      </c>
      <c r="N1218" s="18" t="s">
        <v>149</v>
      </c>
      <c r="O1218" s="4">
        <v>42867</v>
      </c>
    </row>
    <row r="1219" spans="1:15">
      <c r="A1219" s="7">
        <v>1622011</v>
      </c>
      <c r="B1219" s="7">
        <v>5.2200000000000006</v>
      </c>
      <c r="C1219" s="44" t="s">
        <v>3519</v>
      </c>
      <c r="D1219" s="45" t="s">
        <v>31</v>
      </c>
      <c r="E1219" s="46">
        <v>2.2328767123287672</v>
      </c>
      <c r="F1219" s="47">
        <v>5.2255000000000003</v>
      </c>
      <c r="G1219" s="47">
        <v>-0.54999999999996163</v>
      </c>
      <c r="H1219" s="47">
        <v>5.2126999999999999</v>
      </c>
      <c r="I1219" s="47">
        <v>1.2800000000000367</v>
      </c>
      <c r="J1219" s="45" t="s">
        <v>32</v>
      </c>
      <c r="K1219" s="45" t="s">
        <v>20</v>
      </c>
      <c r="L1219" s="17">
        <v>3.18</v>
      </c>
      <c r="M1219" s="18" t="s">
        <v>1164</v>
      </c>
      <c r="N1219" s="18" t="s">
        <v>1149</v>
      </c>
      <c r="O1219" s="4">
        <v>42867</v>
      </c>
    </row>
    <row r="1220" spans="1:15">
      <c r="A1220" s="7">
        <v>41660044</v>
      </c>
      <c r="B1220" s="7">
        <v>5.21</v>
      </c>
      <c r="C1220" s="44" t="s">
        <v>1431</v>
      </c>
      <c r="D1220" s="45" t="s">
        <v>31</v>
      </c>
      <c r="E1220" s="46">
        <v>0.24657534246575341</v>
      </c>
      <c r="F1220" s="47">
        <v>5.1717000000000004</v>
      </c>
      <c r="G1220" s="47">
        <v>3.8299999999999557</v>
      </c>
      <c r="H1220" s="47">
        <v>5.1769999999999996</v>
      </c>
      <c r="I1220" s="47">
        <v>-0.52999999999991942</v>
      </c>
      <c r="J1220" s="45" t="s">
        <v>41</v>
      </c>
      <c r="K1220" s="45" t="s">
        <v>13</v>
      </c>
      <c r="L1220" s="17">
        <v>3.13</v>
      </c>
      <c r="M1220" s="18" t="s">
        <v>1180</v>
      </c>
      <c r="N1220" s="18" t="s">
        <v>1164</v>
      </c>
      <c r="O1220" s="4">
        <v>42867</v>
      </c>
    </row>
    <row r="1221" spans="1:15">
      <c r="A1221" s="7" t="s">
        <v>2423</v>
      </c>
      <c r="B1221" s="7">
        <v>5.2</v>
      </c>
      <c r="C1221" s="44" t="s">
        <v>2029</v>
      </c>
      <c r="D1221" s="45" t="s">
        <v>11</v>
      </c>
      <c r="E1221" s="46">
        <v>4.6904109589041099</v>
      </c>
      <c r="F1221" s="47">
        <v>5.319</v>
      </c>
      <c r="G1221" s="47">
        <v>-11.899999999999977</v>
      </c>
      <c r="H1221" s="47">
        <v>5.3026</v>
      </c>
      <c r="I1221" s="47">
        <v>1.639999999999997</v>
      </c>
      <c r="J1221" s="45" t="s">
        <v>18</v>
      </c>
      <c r="K1221" s="45" t="s">
        <v>206</v>
      </c>
      <c r="L1221" s="17">
        <v>3.95</v>
      </c>
      <c r="M1221" s="18" t="s">
        <v>1971</v>
      </c>
      <c r="N1221" s="18" t="s">
        <v>1913</v>
      </c>
      <c r="O1221" s="4">
        <v>42867</v>
      </c>
    </row>
    <row r="1222" spans="1:15">
      <c r="A1222" s="7">
        <v>41754002</v>
      </c>
      <c r="B1222" s="7">
        <v>5.2</v>
      </c>
      <c r="C1222" s="44" t="s">
        <v>3520</v>
      </c>
      <c r="D1222" s="45" t="s">
        <v>55</v>
      </c>
      <c r="E1222" s="46">
        <v>0.70410958904109588</v>
      </c>
      <c r="F1222" s="47">
        <v>5.1845999999999997</v>
      </c>
      <c r="G1222" s="47">
        <v>1.5400000000000524</v>
      </c>
      <c r="H1222" s="47">
        <v>5.1288</v>
      </c>
      <c r="I1222" s="47">
        <v>5.5799999999999628</v>
      </c>
      <c r="J1222" s="45" t="s">
        <v>12</v>
      </c>
      <c r="K1222" s="45" t="s">
        <v>13</v>
      </c>
      <c r="L1222" s="17">
        <v>4.3</v>
      </c>
      <c r="M1222" s="18" t="s">
        <v>1951</v>
      </c>
      <c r="N1222" s="18" t="s">
        <v>1963</v>
      </c>
      <c r="O1222" s="4">
        <v>42867</v>
      </c>
    </row>
    <row r="1223" spans="1:15">
      <c r="A1223" s="7">
        <v>101654100</v>
      </c>
      <c r="B1223" s="7">
        <v>5.18</v>
      </c>
      <c r="C1223" s="44" t="s">
        <v>1738</v>
      </c>
      <c r="D1223" s="45" t="s">
        <v>11</v>
      </c>
      <c r="E1223" s="46">
        <v>4.4958904109589044</v>
      </c>
      <c r="F1223" s="47">
        <v>5.1883999999999997</v>
      </c>
      <c r="G1223" s="47">
        <v>-0.83999999999999631</v>
      </c>
      <c r="H1223" s="47">
        <v>5.1654999999999998</v>
      </c>
      <c r="I1223" s="47">
        <v>2.289999999999992</v>
      </c>
      <c r="J1223" s="45" t="s">
        <v>18</v>
      </c>
      <c r="K1223" s="45" t="s">
        <v>66</v>
      </c>
      <c r="L1223" s="17">
        <v>3.28</v>
      </c>
      <c r="M1223" s="18" t="s">
        <v>1581</v>
      </c>
      <c r="N1223" s="18" t="s">
        <v>1565</v>
      </c>
      <c r="O1223" s="4">
        <v>42867</v>
      </c>
    </row>
    <row r="1224" spans="1:15">
      <c r="A1224" s="7">
        <v>11698563</v>
      </c>
      <c r="B1224" s="7">
        <v>5.16</v>
      </c>
      <c r="C1224" s="44" t="s">
        <v>1489</v>
      </c>
      <c r="D1224" s="45" t="s">
        <v>11</v>
      </c>
      <c r="E1224" s="46">
        <v>0.16438356164383561</v>
      </c>
      <c r="F1224" s="47">
        <v>5.1334999999999997</v>
      </c>
      <c r="G1224" s="47">
        <v>2.6500000000000412</v>
      </c>
      <c r="H1224" s="47">
        <v>5.0472000000000001</v>
      </c>
      <c r="I1224" s="47">
        <v>8.6299999999999599</v>
      </c>
      <c r="J1224" s="45" t="s">
        <v>12</v>
      </c>
      <c r="K1224" s="45" t="s">
        <v>13</v>
      </c>
      <c r="L1224" s="17">
        <v>3.41</v>
      </c>
      <c r="M1224" s="18" t="s">
        <v>1441</v>
      </c>
      <c r="N1224" s="18" t="s">
        <v>1442</v>
      </c>
      <c r="O1224" s="4">
        <v>42867</v>
      </c>
    </row>
    <row r="1225" spans="1:15">
      <c r="A1225" s="7" t="s">
        <v>2455</v>
      </c>
      <c r="B1225" s="7">
        <v>5.1499999999999995</v>
      </c>
      <c r="C1225" s="44" t="s">
        <v>2123</v>
      </c>
      <c r="D1225" s="45" t="s">
        <v>11</v>
      </c>
      <c r="E1225" s="46">
        <v>3.1753424657534248</v>
      </c>
      <c r="F1225" s="47">
        <v>5.3963000000000001</v>
      </c>
      <c r="G1225" s="47">
        <v>-24.630000000000063</v>
      </c>
      <c r="H1225" s="47">
        <v>5.3764000000000003</v>
      </c>
      <c r="I1225" s="47">
        <v>1.9899999999999807</v>
      </c>
      <c r="J1225" s="45" t="s">
        <v>205</v>
      </c>
      <c r="K1225" s="45" t="s">
        <v>206</v>
      </c>
      <c r="L1225" s="17">
        <v>4.95</v>
      </c>
      <c r="M1225" s="18" t="s">
        <v>24</v>
      </c>
      <c r="N1225" s="18" t="s">
        <v>364</v>
      </c>
      <c r="O1225" s="4">
        <v>42867</v>
      </c>
    </row>
    <row r="1226" spans="1:15">
      <c r="A1226" s="7">
        <v>101569018</v>
      </c>
      <c r="B1226" s="7">
        <v>5.1499999999999995</v>
      </c>
      <c r="C1226" s="44" t="s">
        <v>1258</v>
      </c>
      <c r="D1226" s="45" t="s">
        <v>55</v>
      </c>
      <c r="E1226" s="46">
        <v>1.0986301369863014</v>
      </c>
      <c r="F1226" s="47">
        <v>5.1288999999999998</v>
      </c>
      <c r="G1226" s="47">
        <v>2.1099999999999675</v>
      </c>
      <c r="H1226" s="47">
        <v>5.1947999999999999</v>
      </c>
      <c r="I1226" s="47">
        <v>-6.590000000000007</v>
      </c>
      <c r="J1226" s="45" t="s">
        <v>12</v>
      </c>
      <c r="K1226" s="45" t="s">
        <v>66</v>
      </c>
      <c r="L1226" s="17">
        <v>4.95</v>
      </c>
      <c r="M1226" s="18" t="s">
        <v>553</v>
      </c>
      <c r="N1226" s="18" t="s">
        <v>84</v>
      </c>
      <c r="O1226" s="4">
        <v>42867</v>
      </c>
    </row>
    <row r="1227" spans="1:15">
      <c r="A1227" s="7">
        <v>101554047</v>
      </c>
      <c r="B1227" s="7">
        <v>5.0999999999999996</v>
      </c>
      <c r="C1227" s="44" t="s">
        <v>1448</v>
      </c>
      <c r="D1227" s="45" t="s">
        <v>11</v>
      </c>
      <c r="E1227" s="46">
        <v>1.1808219178082191</v>
      </c>
      <c r="F1227" s="47">
        <v>4.9584999999999999</v>
      </c>
      <c r="G1227" s="47">
        <v>14.149999999999974</v>
      </c>
      <c r="H1227" s="47">
        <v>5.0026000000000002</v>
      </c>
      <c r="I1227" s="47">
        <v>-4.410000000000025</v>
      </c>
      <c r="J1227" s="45" t="s">
        <v>18</v>
      </c>
      <c r="K1227" s="45" t="s">
        <v>66</v>
      </c>
      <c r="L1227" s="17">
        <v>4.3600000000000003</v>
      </c>
      <c r="M1227" s="18" t="s">
        <v>241</v>
      </c>
      <c r="N1227" s="18" t="s">
        <v>219</v>
      </c>
      <c r="O1227" s="4">
        <v>42867</v>
      </c>
    </row>
    <row r="1228" spans="1:15">
      <c r="A1228" s="7">
        <v>11766008</v>
      </c>
      <c r="B1228" s="7">
        <v>5.0999999999999996</v>
      </c>
      <c r="C1228" s="44" t="s">
        <v>3521</v>
      </c>
      <c r="D1228" s="45" t="s">
        <v>31</v>
      </c>
      <c r="E1228" s="46">
        <v>0.60547945205479448</v>
      </c>
      <c r="F1228" s="47">
        <v>5.0978000000000003</v>
      </c>
      <c r="G1228" s="47">
        <v>0.21999999999993136</v>
      </c>
      <c r="H1228" s="47">
        <v>5.0575999999999999</v>
      </c>
      <c r="I1228" s="47">
        <v>4.0200000000000458</v>
      </c>
      <c r="J1228" s="45" t="s">
        <v>12</v>
      </c>
      <c r="K1228" s="45" t="s">
        <v>13</v>
      </c>
      <c r="L1228" s="17">
        <v>4.93</v>
      </c>
      <c r="M1228" s="18" t="s">
        <v>2511</v>
      </c>
      <c r="N1228" s="18" t="s">
        <v>2467</v>
      </c>
      <c r="O1228" s="4">
        <v>42867</v>
      </c>
    </row>
    <row r="1229" spans="1:15">
      <c r="A1229" s="7">
        <v>101456034</v>
      </c>
      <c r="B1229" s="7">
        <v>5.0200000000000005</v>
      </c>
      <c r="C1229" s="44" t="s">
        <v>2297</v>
      </c>
      <c r="D1229" s="45" t="s">
        <v>11</v>
      </c>
      <c r="E1229" s="46">
        <v>2.0465753424657533</v>
      </c>
      <c r="F1229" s="47">
        <v>5.0079000000000002</v>
      </c>
      <c r="G1229" s="47">
        <v>1.2100000000000222</v>
      </c>
      <c r="H1229" s="47">
        <v>4.9572000000000003</v>
      </c>
      <c r="I1229" s="47">
        <v>5.0699999999999967</v>
      </c>
      <c r="J1229" s="45" t="s">
        <v>12</v>
      </c>
      <c r="K1229" s="45" t="s">
        <v>66</v>
      </c>
      <c r="L1229" s="17">
        <v>6.45</v>
      </c>
      <c r="M1229" s="18" t="s">
        <v>673</v>
      </c>
      <c r="N1229" s="18" t="s">
        <v>852</v>
      </c>
      <c r="O1229" s="4">
        <v>42867</v>
      </c>
    </row>
    <row r="1230" spans="1:15">
      <c r="A1230" s="7">
        <v>101454042</v>
      </c>
      <c r="B1230" s="7">
        <v>5.0200000000000005</v>
      </c>
      <c r="C1230" s="44" t="s">
        <v>3113</v>
      </c>
      <c r="D1230" s="45" t="s">
        <v>11</v>
      </c>
      <c r="E1230" s="46">
        <v>2.2054794520547945</v>
      </c>
      <c r="F1230" s="47">
        <v>5.0198</v>
      </c>
      <c r="G1230" s="47">
        <v>2.0000000000042206E-2</v>
      </c>
      <c r="H1230" s="47">
        <v>4.9893000000000001</v>
      </c>
      <c r="I1230" s="47">
        <v>3.0499999999999972</v>
      </c>
      <c r="J1230" s="45" t="s">
        <v>18</v>
      </c>
      <c r="K1230" s="45" t="s">
        <v>66</v>
      </c>
      <c r="L1230" s="17">
        <v>5.4</v>
      </c>
      <c r="M1230" s="18" t="s">
        <v>563</v>
      </c>
      <c r="N1230" s="18" t="s">
        <v>961</v>
      </c>
      <c r="O1230" s="4">
        <v>42867</v>
      </c>
    </row>
    <row r="1231" spans="1:15">
      <c r="A1231" s="7">
        <v>1282435</v>
      </c>
      <c r="B1231" s="7">
        <v>5.01</v>
      </c>
      <c r="C1231" s="44" t="s">
        <v>1518</v>
      </c>
      <c r="D1231" s="45" t="s">
        <v>11</v>
      </c>
      <c r="E1231" s="46">
        <v>2.4602739726027396</v>
      </c>
      <c r="F1231" s="47">
        <v>5.0526999999999997</v>
      </c>
      <c r="G1231" s="47">
        <v>-4.269999999999996</v>
      </c>
      <c r="H1231" s="47">
        <v>5.0110000000000001</v>
      </c>
      <c r="I1231" s="47">
        <v>4.1699999999999626</v>
      </c>
      <c r="J1231" s="45" t="s">
        <v>12</v>
      </c>
      <c r="K1231" s="45" t="s">
        <v>66</v>
      </c>
      <c r="L1231" s="17">
        <v>5.96</v>
      </c>
      <c r="M1231" s="18" t="s">
        <v>1213</v>
      </c>
      <c r="N1231" s="18" t="s">
        <v>253</v>
      </c>
      <c r="O1231" s="4">
        <v>42867</v>
      </c>
    </row>
    <row r="1232" spans="1:15">
      <c r="A1232" s="7" t="s">
        <v>1863</v>
      </c>
      <c r="B1232" s="7">
        <v>5</v>
      </c>
      <c r="C1232" s="44" t="s">
        <v>1867</v>
      </c>
      <c r="D1232" s="45" t="s">
        <v>31</v>
      </c>
      <c r="E1232" s="46">
        <v>0.82739726027397265</v>
      </c>
      <c r="F1232" s="47">
        <v>4.9577</v>
      </c>
      <c r="G1232" s="47">
        <v>4.2300000000000004</v>
      </c>
      <c r="H1232" s="47">
        <v>5.0240999999999998</v>
      </c>
      <c r="I1232" s="47">
        <v>-6.6399999999999793</v>
      </c>
      <c r="J1232" s="45" t="s">
        <v>96</v>
      </c>
      <c r="K1232" s="45" t="s">
        <v>20</v>
      </c>
      <c r="L1232" s="17">
        <v>5.28</v>
      </c>
      <c r="M1232" s="18" t="s">
        <v>773</v>
      </c>
      <c r="N1232" s="18" t="s">
        <v>604</v>
      </c>
      <c r="O1232" s="4">
        <v>42867</v>
      </c>
    </row>
    <row r="1233" spans="1:15">
      <c r="A1233" s="7">
        <v>11764022</v>
      </c>
      <c r="B1233" s="7">
        <v>5</v>
      </c>
      <c r="C1233" s="44" t="s">
        <v>2761</v>
      </c>
      <c r="D1233" s="45" t="s">
        <v>11</v>
      </c>
      <c r="E1233" s="46">
        <v>0.37260273972602742</v>
      </c>
      <c r="F1233" s="47">
        <v>5.0458999999999996</v>
      </c>
      <c r="G1233" s="47">
        <v>-4.5899999999999608</v>
      </c>
      <c r="H1233" s="47">
        <v>5.0480999999999998</v>
      </c>
      <c r="I1233" s="47">
        <v>-0.22000000000002018</v>
      </c>
      <c r="J1233" s="45" t="s">
        <v>18</v>
      </c>
      <c r="K1233" s="45" t="s">
        <v>13</v>
      </c>
      <c r="L1233" s="17">
        <v>4.45</v>
      </c>
      <c r="M1233" s="18" t="s">
        <v>2581</v>
      </c>
      <c r="N1233" s="18" t="s">
        <v>2511</v>
      </c>
      <c r="O1233" s="4">
        <v>42867</v>
      </c>
    </row>
    <row r="1234" spans="1:15">
      <c r="A1234" s="7">
        <v>101651014</v>
      </c>
      <c r="B1234" s="7">
        <v>4.97</v>
      </c>
      <c r="C1234" s="44" t="s">
        <v>2383</v>
      </c>
      <c r="D1234" s="45" t="s">
        <v>11</v>
      </c>
      <c r="E1234" s="46">
        <v>1.8410958904109589</v>
      </c>
      <c r="F1234" s="47">
        <v>4.9431000000000003</v>
      </c>
      <c r="G1234" s="47">
        <v>2.689999999999948</v>
      </c>
      <c r="H1234" s="47">
        <v>4.9366000000000003</v>
      </c>
      <c r="I1234" s="47">
        <v>0.64999999999999503</v>
      </c>
      <c r="J1234" s="45" t="s">
        <v>12</v>
      </c>
      <c r="K1234" s="45" t="s">
        <v>66</v>
      </c>
      <c r="L1234" s="17">
        <v>3.05</v>
      </c>
      <c r="M1234" s="18" t="s">
        <v>79</v>
      </c>
      <c r="N1234" s="18" t="s">
        <v>58</v>
      </c>
      <c r="O1234" s="4">
        <v>42867</v>
      </c>
    </row>
    <row r="1235" spans="1:15">
      <c r="A1235" s="7">
        <v>101551107</v>
      </c>
      <c r="B1235" s="7">
        <v>4.95</v>
      </c>
      <c r="C1235" s="44" t="s">
        <v>432</v>
      </c>
      <c r="D1235" s="45" t="s">
        <v>11</v>
      </c>
      <c r="E1235" s="46">
        <v>1.5972602739726027</v>
      </c>
      <c r="F1235" s="47">
        <v>4.9025999999999996</v>
      </c>
      <c r="G1235" s="47">
        <v>4.7400000000000553</v>
      </c>
      <c r="H1235" s="47">
        <v>4.9183000000000003</v>
      </c>
      <c r="I1235" s="47">
        <v>-1.5700000000000713</v>
      </c>
      <c r="J1235" s="45" t="s">
        <v>12</v>
      </c>
      <c r="K1235" s="45" t="s">
        <v>66</v>
      </c>
      <c r="L1235" s="17">
        <v>3.47</v>
      </c>
      <c r="M1235" s="18" t="s">
        <v>349</v>
      </c>
      <c r="N1235" s="18" t="s">
        <v>284</v>
      </c>
      <c r="O1235" s="4">
        <v>42867</v>
      </c>
    </row>
    <row r="1236" spans="1:15">
      <c r="A1236" s="7">
        <v>101351006</v>
      </c>
      <c r="B1236" s="7">
        <v>4.9000000000000004</v>
      </c>
      <c r="C1236" s="44" t="s">
        <v>970</v>
      </c>
      <c r="D1236" s="45" t="s">
        <v>11</v>
      </c>
      <c r="E1236" s="46">
        <v>1.2657534246575342</v>
      </c>
      <c r="F1236" s="47">
        <v>4.8468999999999998</v>
      </c>
      <c r="G1236" s="47">
        <v>5.3100000000000591</v>
      </c>
      <c r="H1236" s="47">
        <v>4.806</v>
      </c>
      <c r="I1236" s="47">
        <v>4.0899999999999714</v>
      </c>
      <c r="J1236" s="45" t="s">
        <v>12</v>
      </c>
      <c r="K1236" s="45" t="s">
        <v>66</v>
      </c>
      <c r="L1236" s="17">
        <v>5.4</v>
      </c>
      <c r="M1236" s="18" t="s">
        <v>859</v>
      </c>
      <c r="N1236" s="18" t="s">
        <v>580</v>
      </c>
      <c r="O1236" s="4">
        <v>42867</v>
      </c>
    </row>
    <row r="1237" spans="1:15">
      <c r="A1237" s="7">
        <v>11698457</v>
      </c>
      <c r="B1237" s="7">
        <v>4.8500000000000005</v>
      </c>
      <c r="C1237" s="44" t="s">
        <v>3522</v>
      </c>
      <c r="D1237" s="45" t="s">
        <v>55</v>
      </c>
      <c r="E1237" s="46">
        <v>8.2191780821917804E-2</v>
      </c>
      <c r="F1237" s="47">
        <v>4.7016999999999998</v>
      </c>
      <c r="G1237" s="47">
        <v>14.830000000000076</v>
      </c>
      <c r="H1237" s="47">
        <v>4.6943999999999999</v>
      </c>
      <c r="I1237" s="47">
        <v>0.72999999999998622</v>
      </c>
      <c r="J1237" s="45" t="s">
        <v>18</v>
      </c>
      <c r="K1237" s="45" t="s">
        <v>13</v>
      </c>
      <c r="L1237" s="17">
        <v>3.07</v>
      </c>
      <c r="M1237" s="18" t="s">
        <v>1349</v>
      </c>
      <c r="N1237" s="18" t="s">
        <v>1334</v>
      </c>
      <c r="O1237" s="4">
        <v>42867</v>
      </c>
    </row>
    <row r="1238" spans="1:15">
      <c r="A1238" s="7" t="s">
        <v>1264</v>
      </c>
      <c r="B1238" s="7">
        <v>4.83</v>
      </c>
      <c r="C1238" s="44" t="s">
        <v>1246</v>
      </c>
      <c r="D1238" s="45" t="s">
        <v>11</v>
      </c>
      <c r="E1238" s="46">
        <v>4.2164383561643834</v>
      </c>
      <c r="F1238" s="47">
        <v>4.7737999999999996</v>
      </c>
      <c r="G1238" s="47">
        <v>5.6200000000000472</v>
      </c>
      <c r="H1238" s="47">
        <v>4.7405999999999997</v>
      </c>
      <c r="I1238" s="47">
        <v>3.3199999999999896</v>
      </c>
      <c r="J1238" s="45" t="s">
        <v>12</v>
      </c>
      <c r="K1238" s="45" t="s">
        <v>206</v>
      </c>
      <c r="L1238" s="17">
        <v>3</v>
      </c>
      <c r="M1238" s="18" t="s">
        <v>1191</v>
      </c>
      <c r="N1238" s="18" t="s">
        <v>1151</v>
      </c>
      <c r="O1238" s="4">
        <v>42867</v>
      </c>
    </row>
    <row r="1239" spans="1:15">
      <c r="A1239" s="7" t="s">
        <v>1264</v>
      </c>
      <c r="B1239" s="7">
        <v>4.83</v>
      </c>
      <c r="C1239" s="44" t="s">
        <v>1246</v>
      </c>
      <c r="D1239" s="45" t="s">
        <v>11</v>
      </c>
      <c r="E1239" s="46">
        <v>4.2164383561643834</v>
      </c>
      <c r="F1239" s="47">
        <v>4.7737999999999996</v>
      </c>
      <c r="G1239" s="47">
        <v>5.6200000000000472</v>
      </c>
      <c r="H1239" s="47">
        <v>4.7405999999999997</v>
      </c>
      <c r="I1239" s="47">
        <v>3.3199999999999896</v>
      </c>
      <c r="J1239" s="45" t="s">
        <v>12</v>
      </c>
      <c r="K1239" s="45" t="s">
        <v>206</v>
      </c>
      <c r="L1239" s="17">
        <v>3</v>
      </c>
      <c r="M1239" s="18" t="s">
        <v>1191</v>
      </c>
      <c r="N1239" s="18" t="s">
        <v>1151</v>
      </c>
      <c r="O1239" s="4">
        <v>42867</v>
      </c>
    </row>
    <row r="1240" spans="1:15">
      <c r="A1240" s="7">
        <v>101454027</v>
      </c>
      <c r="B1240" s="7">
        <v>4.82</v>
      </c>
      <c r="C1240" s="44" t="s">
        <v>639</v>
      </c>
      <c r="D1240" s="45" t="s">
        <v>11</v>
      </c>
      <c r="E1240" s="46">
        <v>2.0465753424657533</v>
      </c>
      <c r="F1240" s="47">
        <v>4.8160999999999996</v>
      </c>
      <c r="G1240" s="47">
        <v>0.39000000000006807</v>
      </c>
      <c r="H1240" s="47">
        <v>4.8132999999999999</v>
      </c>
      <c r="I1240" s="47">
        <v>0.27999999999996916</v>
      </c>
      <c r="J1240" s="45" t="s">
        <v>18</v>
      </c>
      <c r="K1240" s="45" t="s">
        <v>66</v>
      </c>
      <c r="L1240" s="17">
        <v>5.35</v>
      </c>
      <c r="M1240" s="18" t="s">
        <v>673</v>
      </c>
      <c r="N1240" s="18" t="s">
        <v>852</v>
      </c>
      <c r="O1240" s="4">
        <v>42867</v>
      </c>
    </row>
    <row r="1241" spans="1:15">
      <c r="A1241" s="7">
        <v>11698948</v>
      </c>
      <c r="B1241" s="7">
        <v>4.7</v>
      </c>
      <c r="C1241" s="44" t="s">
        <v>1870</v>
      </c>
      <c r="D1241" s="45" t="s">
        <v>11</v>
      </c>
      <c r="E1241" s="46">
        <v>0.29315068493150687</v>
      </c>
      <c r="F1241" s="47">
        <v>4.4629000000000003</v>
      </c>
      <c r="G1241" s="47">
        <v>23.709999999999987</v>
      </c>
      <c r="H1241" s="47">
        <v>4.4143999999999997</v>
      </c>
      <c r="I1241" s="47">
        <v>4.8500000000000654</v>
      </c>
      <c r="J1241" s="45" t="s">
        <v>18</v>
      </c>
      <c r="K1241" s="45" t="s">
        <v>13</v>
      </c>
      <c r="L1241" s="17">
        <v>3.68</v>
      </c>
      <c r="M1241" s="18" t="s">
        <v>1714</v>
      </c>
      <c r="N1241" s="18" t="s">
        <v>1676</v>
      </c>
      <c r="O1241" s="4">
        <v>42867</v>
      </c>
    </row>
    <row r="1242" spans="1:15">
      <c r="A1242" s="7">
        <v>1382111</v>
      </c>
      <c r="B1242" s="7">
        <v>4.41</v>
      </c>
      <c r="C1242" s="44" t="s">
        <v>2064</v>
      </c>
      <c r="D1242" s="45" t="s">
        <v>11</v>
      </c>
      <c r="E1242" s="46">
        <v>0.86027397260273974</v>
      </c>
      <c r="F1242" s="47">
        <v>4.4329999999999998</v>
      </c>
      <c r="G1242" s="47">
        <v>-2.2999999999999687</v>
      </c>
      <c r="H1242" s="47">
        <v>4.4812000000000003</v>
      </c>
      <c r="I1242" s="47">
        <v>-4.8200000000000465</v>
      </c>
      <c r="J1242" s="45" t="s">
        <v>18</v>
      </c>
      <c r="K1242" s="45" t="s">
        <v>66</v>
      </c>
      <c r="L1242" s="17">
        <v>4.6500000000000004</v>
      </c>
      <c r="M1242" s="18" t="s">
        <v>312</v>
      </c>
      <c r="N1242" s="18" t="s">
        <v>411</v>
      </c>
      <c r="O1242" s="4">
        <v>42867</v>
      </c>
    </row>
    <row r="1243" spans="1:15">
      <c r="A1243" s="7">
        <v>11698436</v>
      </c>
      <c r="B1243" s="7">
        <v>3.9</v>
      </c>
      <c r="C1243" s="44" t="s">
        <v>2269</v>
      </c>
      <c r="D1243" s="45" t="s">
        <v>11</v>
      </c>
      <c r="E1243" s="46">
        <v>7.9452054794520555E-2</v>
      </c>
      <c r="F1243" s="47">
        <v>3.9828000000000001</v>
      </c>
      <c r="G1243" s="47">
        <v>-8.2800000000000207</v>
      </c>
      <c r="H1243" s="47">
        <v>3.9089</v>
      </c>
      <c r="I1243" s="47">
        <v>7.3900000000000077</v>
      </c>
      <c r="J1243" s="45" t="s">
        <v>18</v>
      </c>
      <c r="K1243" s="45" t="s">
        <v>13</v>
      </c>
      <c r="L1243" s="17">
        <v>2.65</v>
      </c>
      <c r="M1243" s="18" t="s">
        <v>1355</v>
      </c>
      <c r="N1243" s="18" t="s">
        <v>1320</v>
      </c>
      <c r="O1243" s="4">
        <v>42867</v>
      </c>
    </row>
    <row r="1244" spans="1:15">
      <c r="A1244" s="7">
        <v>11698827</v>
      </c>
      <c r="B1244" s="7">
        <v>3.5999999999999996</v>
      </c>
      <c r="C1244" s="44" t="s">
        <v>2482</v>
      </c>
      <c r="D1244" s="45" t="s">
        <v>11</v>
      </c>
      <c r="E1244" s="46">
        <v>1.643835616438356E-2</v>
      </c>
      <c r="F1244" s="47">
        <v>3.5644999999999998</v>
      </c>
      <c r="G1244" s="47">
        <v>3.5499999999999865</v>
      </c>
      <c r="H1244" s="47">
        <v>3.7547000000000001</v>
      </c>
      <c r="I1244" s="47">
        <v>-19.020000000000039</v>
      </c>
      <c r="J1244" s="45" t="s">
        <v>96</v>
      </c>
      <c r="K1244" s="45" t="s">
        <v>13</v>
      </c>
      <c r="L1244" s="17">
        <v>3.37</v>
      </c>
      <c r="M1244" s="18" t="s">
        <v>1636</v>
      </c>
      <c r="N1244" s="18" t="s">
        <v>1620</v>
      </c>
      <c r="O1244" s="4">
        <v>42867</v>
      </c>
    </row>
    <row r="1245" spans="1:15">
      <c r="A1245" s="7">
        <v>11698316</v>
      </c>
      <c r="B1245" s="7">
        <v>3.5000000000000004</v>
      </c>
      <c r="C1245" s="44" t="s">
        <v>1376</v>
      </c>
      <c r="D1245" s="45" t="s">
        <v>11</v>
      </c>
      <c r="E1245" s="46">
        <v>1.3698630136986301E-2</v>
      </c>
      <c r="F1245" s="47">
        <v>3.5388000000000002</v>
      </c>
      <c r="G1245" s="47">
        <v>-3.8799999999999724</v>
      </c>
      <c r="H1245" s="47">
        <v>3.7286999999999999</v>
      </c>
      <c r="I1245" s="47">
        <v>-18.989999999999974</v>
      </c>
      <c r="J1245" s="45" t="s">
        <v>18</v>
      </c>
      <c r="K1245" s="45" t="s">
        <v>13</v>
      </c>
      <c r="L1245" s="17">
        <v>2.9</v>
      </c>
      <c r="M1245" s="18" t="s">
        <v>1234</v>
      </c>
      <c r="N1245" s="18" t="s">
        <v>1220</v>
      </c>
      <c r="O1245" s="4">
        <v>42867</v>
      </c>
    </row>
    <row r="1246" spans="1:15">
      <c r="A1246" s="7"/>
      <c r="B1246" s="7"/>
      <c r="C1246" s="44"/>
      <c r="D1246" s="45"/>
      <c r="E1246" s="46"/>
      <c r="F1246" s="47"/>
      <c r="G1246" s="47"/>
      <c r="H1246" s="47"/>
      <c r="I1246" s="47"/>
      <c r="J1246" s="45"/>
      <c r="K1246" s="45"/>
      <c r="L1246" s="17"/>
      <c r="M1246" s="18"/>
      <c r="N1246" s="18"/>
      <c r="O1246" s="4"/>
    </row>
    <row r="1247" spans="1:15">
      <c r="A1247" s="7"/>
      <c r="B1247" s="7"/>
      <c r="C1247" s="44"/>
      <c r="D1247" s="45"/>
      <c r="E1247" s="46"/>
      <c r="F1247" s="47"/>
      <c r="G1247" s="47"/>
      <c r="H1247" s="47"/>
      <c r="I1247" s="47"/>
      <c r="J1247" s="45"/>
      <c r="K1247" s="45"/>
      <c r="L1247" s="17"/>
      <c r="M1247" s="18"/>
      <c r="N1247" s="18"/>
      <c r="O1247" s="4"/>
    </row>
    <row r="1248" spans="1:15">
      <c r="A1248" s="7"/>
      <c r="B1248" s="7"/>
      <c r="C1248" s="44"/>
      <c r="D1248" s="45"/>
      <c r="E1248" s="46"/>
      <c r="F1248" s="47"/>
      <c r="G1248" s="47"/>
      <c r="H1248" s="47"/>
      <c r="I1248" s="47"/>
      <c r="J1248" s="45"/>
      <c r="K1248" s="45"/>
      <c r="L1248" s="17"/>
      <c r="M1248" s="18"/>
      <c r="N1248" s="18"/>
      <c r="O1248" s="4"/>
    </row>
    <row r="1249" spans="1:15">
      <c r="A1249" s="7"/>
      <c r="B1249" s="7"/>
      <c r="C1249" s="44"/>
      <c r="D1249" s="45"/>
      <c r="E1249" s="46"/>
      <c r="F1249" s="47"/>
      <c r="G1249" s="47"/>
      <c r="H1249" s="47"/>
      <c r="I1249" s="47"/>
      <c r="J1249" s="45"/>
      <c r="K1249" s="45"/>
      <c r="L1249" s="17"/>
      <c r="M1249" s="18"/>
      <c r="N1249" s="18"/>
      <c r="O1249" s="4"/>
    </row>
    <row r="1250" spans="1:15">
      <c r="A1250" s="7"/>
      <c r="B1250" s="7"/>
      <c r="C1250" s="44"/>
      <c r="D1250" s="45"/>
      <c r="E1250" s="46"/>
      <c r="F1250" s="47"/>
      <c r="G1250" s="47"/>
      <c r="H1250" s="47"/>
      <c r="I1250" s="47"/>
      <c r="J1250" s="45"/>
      <c r="K1250" s="45"/>
      <c r="L1250" s="17"/>
      <c r="M1250" s="18"/>
      <c r="N1250" s="18"/>
      <c r="O1250" s="4"/>
    </row>
    <row r="1251" spans="1:15">
      <c r="A1251" s="7"/>
      <c r="B1251" s="7"/>
      <c r="C1251" s="44"/>
      <c r="D1251" s="45"/>
      <c r="E1251" s="46"/>
      <c r="F1251" s="47"/>
      <c r="G1251" s="47"/>
      <c r="H1251" s="47"/>
      <c r="I1251" s="47"/>
      <c r="J1251" s="45"/>
      <c r="K1251" s="45"/>
      <c r="L1251" s="17"/>
      <c r="M1251" s="18"/>
      <c r="N1251" s="18"/>
      <c r="O1251" s="4"/>
    </row>
    <row r="1252" spans="1:15">
      <c r="A1252" s="7"/>
      <c r="B1252" s="7"/>
      <c r="C1252" s="44"/>
      <c r="D1252" s="45"/>
      <c r="E1252" s="46"/>
      <c r="F1252" s="47"/>
      <c r="G1252" s="47"/>
      <c r="H1252" s="47"/>
      <c r="I1252" s="47"/>
      <c r="J1252" s="45"/>
      <c r="K1252" s="45"/>
      <c r="L1252" s="17"/>
      <c r="M1252" s="18"/>
      <c r="N1252" s="18"/>
      <c r="O1252" s="4"/>
    </row>
    <row r="1253" spans="1:15">
      <c r="A1253" s="7"/>
      <c r="B1253" s="7"/>
      <c r="C1253" s="44"/>
      <c r="D1253" s="45"/>
      <c r="E1253" s="46"/>
      <c r="F1253" s="47"/>
      <c r="G1253" s="47"/>
      <c r="H1253" s="47"/>
      <c r="I1253" s="47"/>
      <c r="J1253" s="45"/>
      <c r="K1253" s="45"/>
      <c r="L1253" s="17"/>
      <c r="M1253" s="18"/>
      <c r="N1253" s="18"/>
      <c r="O1253" s="4"/>
    </row>
    <row r="1254" spans="1:15">
      <c r="A1254" s="7"/>
      <c r="B1254" s="7"/>
      <c r="C1254" s="44"/>
      <c r="D1254" s="45"/>
      <c r="E1254" s="46"/>
      <c r="F1254" s="47"/>
      <c r="G1254" s="47"/>
      <c r="H1254" s="47"/>
      <c r="I1254" s="47"/>
      <c r="J1254" s="45"/>
      <c r="K1254" s="45"/>
      <c r="L1254" s="17"/>
      <c r="M1254" s="18"/>
      <c r="N1254" s="18"/>
      <c r="O1254" s="4"/>
    </row>
    <row r="1255" spans="1:15">
      <c r="A1255" s="7"/>
      <c r="B1255" s="7"/>
      <c r="C1255" s="44"/>
      <c r="D1255" s="45"/>
      <c r="E1255" s="46"/>
      <c r="F1255" s="47"/>
      <c r="G1255" s="47"/>
      <c r="H1255" s="47"/>
      <c r="I1255" s="47"/>
      <c r="J1255" s="45"/>
      <c r="K1255" s="45"/>
      <c r="L1255" s="17"/>
      <c r="M1255" s="18"/>
      <c r="N1255" s="18"/>
      <c r="O1255" s="4"/>
    </row>
    <row r="1256" spans="1:15">
      <c r="A1256" s="7"/>
      <c r="B1256" s="7"/>
      <c r="C1256" s="44"/>
      <c r="D1256" s="45"/>
      <c r="E1256" s="46"/>
      <c r="F1256" s="47"/>
      <c r="G1256" s="47"/>
      <c r="H1256" s="47"/>
      <c r="I1256" s="47"/>
      <c r="J1256" s="45"/>
      <c r="K1256" s="45"/>
      <c r="L1256" s="17"/>
      <c r="M1256" s="18"/>
      <c r="N1256" s="18"/>
      <c r="O1256" s="4"/>
    </row>
    <row r="1257" spans="1:15">
      <c r="A1257" s="7"/>
      <c r="B1257" s="7"/>
      <c r="C1257" s="44"/>
      <c r="D1257" s="45"/>
      <c r="E1257" s="46"/>
      <c r="F1257" s="47"/>
      <c r="G1257" s="47"/>
      <c r="H1257" s="47"/>
      <c r="I1257" s="47"/>
      <c r="J1257" s="45"/>
      <c r="K1257" s="45"/>
      <c r="L1257" s="17"/>
      <c r="M1257" s="18"/>
      <c r="N1257" s="18"/>
      <c r="O1257" s="4"/>
    </row>
    <row r="1258" spans="1:15">
      <c r="A1258" s="7"/>
      <c r="B1258" s="7"/>
      <c r="C1258" s="44"/>
      <c r="D1258" s="45"/>
      <c r="E1258" s="46"/>
      <c r="F1258" s="47"/>
      <c r="G1258" s="47"/>
      <c r="H1258" s="47"/>
      <c r="I1258" s="47"/>
      <c r="J1258" s="45"/>
      <c r="K1258" s="45"/>
      <c r="L1258" s="17"/>
      <c r="M1258" s="18"/>
      <c r="N1258" s="18"/>
      <c r="O1258" s="4"/>
    </row>
    <row r="1259" spans="1:15">
      <c r="A1259" s="7"/>
      <c r="B1259" s="7"/>
      <c r="C1259" s="44"/>
      <c r="D1259" s="45"/>
      <c r="E1259" s="46"/>
      <c r="F1259" s="47"/>
      <c r="G1259" s="47"/>
      <c r="H1259" s="47"/>
      <c r="I1259" s="47"/>
      <c r="J1259" s="45"/>
      <c r="K1259" s="45"/>
      <c r="L1259" s="17"/>
      <c r="M1259" s="18"/>
      <c r="N1259" s="18"/>
      <c r="O1259" s="4"/>
    </row>
    <row r="1260" spans="1:15">
      <c r="A1260" s="7"/>
      <c r="B1260" s="7"/>
      <c r="C1260" s="44"/>
      <c r="D1260" s="45"/>
      <c r="E1260" s="46"/>
      <c r="F1260" s="47"/>
      <c r="G1260" s="47"/>
      <c r="H1260" s="47"/>
      <c r="I1260" s="47"/>
      <c r="J1260" s="45"/>
      <c r="K1260" s="45"/>
      <c r="L1260" s="17"/>
      <c r="M1260" s="18"/>
      <c r="N1260" s="18"/>
      <c r="O1260" s="4"/>
    </row>
    <row r="1261" spans="1:15">
      <c r="A1261" s="7"/>
      <c r="B1261" s="7"/>
      <c r="C1261" s="44"/>
      <c r="D1261" s="45"/>
      <c r="E1261" s="46"/>
      <c r="F1261" s="47"/>
      <c r="G1261" s="47"/>
      <c r="H1261" s="47"/>
      <c r="I1261" s="47"/>
      <c r="J1261" s="45"/>
      <c r="K1261" s="45"/>
      <c r="L1261" s="17"/>
      <c r="M1261" s="18"/>
      <c r="N1261" s="18"/>
      <c r="O1261" s="4"/>
    </row>
    <row r="1262" spans="1:15">
      <c r="A1262" s="7"/>
      <c r="B1262" s="7"/>
      <c r="C1262" s="44"/>
      <c r="D1262" s="45"/>
      <c r="E1262" s="46"/>
      <c r="F1262" s="47"/>
      <c r="G1262" s="47"/>
      <c r="H1262" s="47"/>
      <c r="I1262" s="47"/>
      <c r="J1262" s="45"/>
      <c r="K1262" s="45"/>
      <c r="L1262" s="17"/>
      <c r="M1262" s="18"/>
      <c r="N1262" s="18"/>
      <c r="O1262" s="4"/>
    </row>
    <row r="1263" spans="1:15">
      <c r="A1263" s="7"/>
      <c r="B1263" s="7"/>
      <c r="C1263" s="44"/>
      <c r="D1263" s="45"/>
      <c r="E1263" s="46"/>
      <c r="F1263" s="47"/>
      <c r="G1263" s="47"/>
      <c r="H1263" s="47"/>
      <c r="I1263" s="47"/>
      <c r="J1263" s="45"/>
      <c r="K1263" s="45"/>
      <c r="L1263" s="17"/>
      <c r="M1263" s="18"/>
      <c r="N1263" s="18"/>
      <c r="O1263" s="4"/>
    </row>
    <row r="1264" spans="1:15">
      <c r="A1264" s="7"/>
      <c r="B1264" s="7"/>
      <c r="C1264" s="44"/>
      <c r="D1264" s="45"/>
      <c r="E1264" s="46"/>
      <c r="F1264" s="47"/>
      <c r="G1264" s="47"/>
      <c r="H1264" s="47"/>
      <c r="I1264" s="47"/>
      <c r="J1264" s="45"/>
      <c r="K1264" s="45"/>
      <c r="L1264" s="17"/>
      <c r="M1264" s="18"/>
      <c r="N1264" s="18"/>
      <c r="O1264" s="4"/>
    </row>
    <row r="1265" spans="1:15">
      <c r="A1265" s="7"/>
      <c r="B1265" s="7"/>
      <c r="C1265" s="44"/>
      <c r="D1265" s="45"/>
      <c r="E1265" s="46"/>
      <c r="F1265" s="47"/>
      <c r="G1265" s="47"/>
      <c r="H1265" s="47"/>
      <c r="I1265" s="47"/>
      <c r="J1265" s="45"/>
      <c r="K1265" s="45"/>
      <c r="L1265" s="17"/>
      <c r="M1265" s="18"/>
      <c r="N1265" s="18"/>
      <c r="O1265" s="4"/>
    </row>
    <row r="1266" spans="1:15">
      <c r="A1266" s="7"/>
      <c r="B1266" s="7"/>
      <c r="C1266" s="44"/>
      <c r="D1266" s="45"/>
      <c r="E1266" s="46"/>
      <c r="F1266" s="47"/>
      <c r="G1266" s="47"/>
      <c r="H1266" s="47"/>
      <c r="I1266" s="47"/>
      <c r="J1266" s="45"/>
      <c r="K1266" s="45"/>
      <c r="L1266" s="17"/>
      <c r="M1266" s="18"/>
      <c r="N1266" s="18"/>
      <c r="O1266" s="4"/>
    </row>
    <row r="1267" spans="1:15">
      <c r="A1267" s="7"/>
      <c r="B1267" s="7"/>
      <c r="C1267" s="44"/>
      <c r="D1267" s="45"/>
      <c r="E1267" s="46"/>
      <c r="F1267" s="47"/>
      <c r="G1267" s="47"/>
      <c r="H1267" s="47"/>
      <c r="I1267" s="47"/>
      <c r="J1267" s="45"/>
      <c r="K1267" s="45"/>
      <c r="L1267" s="17"/>
      <c r="M1267" s="18"/>
      <c r="N1267" s="18"/>
      <c r="O1267" s="4"/>
    </row>
    <row r="1268" spans="1:15">
      <c r="A1268" s="7"/>
      <c r="B1268" s="7"/>
      <c r="C1268" s="44"/>
      <c r="D1268" s="45"/>
      <c r="E1268" s="46"/>
      <c r="F1268" s="47"/>
      <c r="G1268" s="47"/>
      <c r="H1268" s="47"/>
      <c r="I1268" s="47"/>
      <c r="J1268" s="45"/>
      <c r="K1268" s="45"/>
      <c r="L1268" s="17"/>
      <c r="M1268" s="18"/>
      <c r="N1268" s="18"/>
      <c r="O1268" s="4"/>
    </row>
    <row r="1269" spans="1:15">
      <c r="A1269" s="7"/>
      <c r="B1269" s="7"/>
      <c r="C1269" s="44"/>
      <c r="D1269" s="45"/>
      <c r="E1269" s="46"/>
      <c r="F1269" s="47"/>
      <c r="G1269" s="47"/>
      <c r="H1269" s="47"/>
      <c r="I1269" s="47"/>
      <c r="J1269" s="45"/>
      <c r="K1269" s="45"/>
      <c r="L1269" s="17"/>
      <c r="M1269" s="18"/>
      <c r="N1269" s="18"/>
      <c r="O1269" s="4"/>
    </row>
    <row r="1270" spans="1:15">
      <c r="A1270" s="7"/>
      <c r="B1270" s="7"/>
      <c r="C1270" s="44"/>
      <c r="D1270" s="45"/>
      <c r="E1270" s="46"/>
      <c r="F1270" s="47"/>
      <c r="G1270" s="47"/>
      <c r="H1270" s="47"/>
      <c r="I1270" s="47"/>
      <c r="J1270" s="45"/>
      <c r="K1270" s="45"/>
      <c r="L1270" s="17"/>
      <c r="M1270" s="18"/>
      <c r="N1270" s="18"/>
      <c r="O1270" s="4"/>
    </row>
    <row r="1271" spans="1:15">
      <c r="A1271" s="7"/>
      <c r="B1271" s="7"/>
      <c r="C1271" s="44"/>
      <c r="D1271" s="45"/>
      <c r="E1271" s="46"/>
      <c r="F1271" s="47"/>
      <c r="G1271" s="47"/>
      <c r="H1271" s="47"/>
      <c r="I1271" s="47"/>
      <c r="J1271" s="45"/>
      <c r="K1271" s="45"/>
      <c r="L1271" s="17"/>
      <c r="M1271" s="18"/>
      <c r="N1271" s="18"/>
      <c r="O1271" s="4"/>
    </row>
    <row r="1272" spans="1:15">
      <c r="A1272" s="7"/>
      <c r="B1272" s="7"/>
      <c r="C1272" s="44"/>
      <c r="D1272" s="45"/>
      <c r="E1272" s="46"/>
      <c r="F1272" s="47"/>
      <c r="G1272" s="47"/>
      <c r="H1272" s="47"/>
      <c r="I1272" s="47"/>
      <c r="J1272" s="45"/>
      <c r="K1272" s="45"/>
      <c r="L1272" s="17"/>
      <c r="M1272" s="18"/>
      <c r="N1272" s="18"/>
      <c r="O1272" s="4"/>
    </row>
    <row r="1273" spans="1:15">
      <c r="A1273" s="7"/>
      <c r="B1273" s="7"/>
      <c r="C1273" s="44"/>
      <c r="D1273" s="45"/>
      <c r="E1273" s="46"/>
      <c r="F1273" s="47"/>
      <c r="G1273" s="47"/>
      <c r="H1273" s="47"/>
      <c r="I1273" s="47"/>
      <c r="J1273" s="45"/>
      <c r="K1273" s="45"/>
      <c r="L1273" s="17"/>
      <c r="M1273" s="18"/>
      <c r="N1273" s="18"/>
      <c r="O1273" s="4"/>
    </row>
    <row r="1274" spans="1:15">
      <c r="A1274" s="7"/>
      <c r="B1274" s="7"/>
      <c r="C1274" s="44"/>
      <c r="D1274" s="45"/>
      <c r="E1274" s="46"/>
      <c r="F1274" s="47"/>
      <c r="G1274" s="47"/>
      <c r="H1274" s="47"/>
      <c r="I1274" s="47"/>
      <c r="J1274" s="45"/>
      <c r="K1274" s="45"/>
      <c r="L1274" s="17"/>
      <c r="M1274" s="18"/>
      <c r="N1274" s="18"/>
      <c r="O1274" s="4"/>
    </row>
    <row r="1275" spans="1:15">
      <c r="A1275" s="7"/>
      <c r="B1275" s="7"/>
      <c r="C1275" s="44"/>
      <c r="D1275" s="45"/>
      <c r="E1275" s="46"/>
      <c r="F1275" s="47"/>
      <c r="G1275" s="47"/>
      <c r="H1275" s="47"/>
      <c r="I1275" s="47"/>
      <c r="J1275" s="45"/>
      <c r="K1275" s="45"/>
      <c r="L1275" s="17"/>
      <c r="M1275" s="18"/>
      <c r="N1275" s="18"/>
      <c r="O1275" s="4"/>
    </row>
    <row r="1276" spans="1:15">
      <c r="A1276" s="7"/>
      <c r="B1276" s="7"/>
      <c r="C1276" s="44"/>
      <c r="D1276" s="45"/>
      <c r="E1276" s="46"/>
      <c r="F1276" s="47"/>
      <c r="G1276" s="47"/>
      <c r="H1276" s="47"/>
      <c r="I1276" s="47"/>
      <c r="J1276" s="45"/>
      <c r="K1276" s="45"/>
      <c r="L1276" s="17"/>
      <c r="M1276" s="18"/>
      <c r="N1276" s="18"/>
      <c r="O1276" s="4"/>
    </row>
    <row r="1277" spans="1:15">
      <c r="A1277" s="7"/>
      <c r="B1277" s="7"/>
      <c r="C1277" s="44"/>
      <c r="D1277" s="45"/>
      <c r="E1277" s="46"/>
      <c r="F1277" s="47"/>
      <c r="G1277" s="47"/>
      <c r="H1277" s="47"/>
      <c r="I1277" s="47"/>
      <c r="J1277" s="45"/>
      <c r="K1277" s="45"/>
      <c r="L1277" s="17"/>
      <c r="M1277" s="18"/>
      <c r="N1277" s="18"/>
      <c r="O1277" s="4"/>
    </row>
    <row r="1278" spans="1:15">
      <c r="A1278" s="7"/>
      <c r="B1278" s="7"/>
      <c r="C1278" s="44"/>
      <c r="D1278" s="45"/>
      <c r="E1278" s="46"/>
      <c r="F1278" s="47"/>
      <c r="G1278" s="47"/>
      <c r="H1278" s="47"/>
      <c r="I1278" s="47"/>
      <c r="J1278" s="45"/>
      <c r="K1278" s="45"/>
      <c r="L1278" s="17"/>
      <c r="M1278" s="18"/>
      <c r="N1278" s="18"/>
      <c r="O1278" s="4"/>
    </row>
    <row r="1279" spans="1:15">
      <c r="A1279" s="7"/>
      <c r="B1279" s="7"/>
      <c r="C1279" s="44"/>
      <c r="D1279" s="45"/>
      <c r="E1279" s="46"/>
      <c r="F1279" s="47"/>
      <c r="G1279" s="47"/>
      <c r="H1279" s="47"/>
      <c r="I1279" s="47"/>
      <c r="J1279" s="45"/>
      <c r="K1279" s="45"/>
      <c r="L1279" s="17"/>
      <c r="M1279" s="18"/>
      <c r="N1279" s="18"/>
      <c r="O1279" s="4"/>
    </row>
    <row r="1280" spans="1:15">
      <c r="A1280" s="7"/>
      <c r="B1280" s="7"/>
      <c r="C1280" s="44"/>
      <c r="D1280" s="45"/>
      <c r="E1280" s="46"/>
      <c r="F1280" s="47"/>
      <c r="G1280" s="47"/>
      <c r="H1280" s="47"/>
      <c r="I1280" s="47"/>
      <c r="J1280" s="45"/>
      <c r="K1280" s="45"/>
      <c r="L1280" s="17"/>
      <c r="M1280" s="18"/>
      <c r="N1280" s="18"/>
      <c r="O1280" s="4"/>
    </row>
    <row r="1281" spans="1:15">
      <c r="A1281" s="7"/>
      <c r="B1281" s="7"/>
      <c r="C1281" s="44"/>
      <c r="D1281" s="45"/>
      <c r="E1281" s="46"/>
      <c r="F1281" s="47"/>
      <c r="G1281" s="47"/>
      <c r="H1281" s="47"/>
      <c r="I1281" s="47"/>
      <c r="J1281" s="45"/>
      <c r="K1281" s="45"/>
      <c r="L1281" s="17"/>
      <c r="M1281" s="18"/>
      <c r="N1281" s="18"/>
      <c r="O1281" s="4"/>
    </row>
    <row r="1282" spans="1:15">
      <c r="A1282" s="7"/>
      <c r="B1282" s="7"/>
      <c r="C1282" s="44"/>
      <c r="D1282" s="45"/>
      <c r="E1282" s="46"/>
      <c r="F1282" s="47"/>
      <c r="G1282" s="47"/>
      <c r="H1282" s="47"/>
      <c r="I1282" s="47"/>
      <c r="J1282" s="45"/>
      <c r="K1282" s="45"/>
      <c r="L1282" s="17"/>
      <c r="M1282" s="18"/>
      <c r="N1282" s="18"/>
      <c r="O1282" s="4"/>
    </row>
    <row r="1283" spans="1:15">
      <c r="A1283" s="7"/>
      <c r="B1283" s="7"/>
      <c r="C1283" s="44"/>
      <c r="D1283" s="45"/>
      <c r="E1283" s="46"/>
      <c r="F1283" s="47"/>
      <c r="G1283" s="47"/>
      <c r="H1283" s="47"/>
      <c r="I1283" s="47"/>
      <c r="J1283" s="45"/>
      <c r="K1283" s="45"/>
      <c r="L1283" s="17"/>
      <c r="M1283" s="18"/>
      <c r="N1283" s="18"/>
      <c r="O1283" s="4"/>
    </row>
    <row r="1284" spans="1:15">
      <c r="A1284" s="7"/>
      <c r="B1284" s="7"/>
      <c r="C1284" s="44"/>
      <c r="D1284" s="45"/>
      <c r="E1284" s="46"/>
      <c r="F1284" s="47"/>
      <c r="G1284" s="47"/>
      <c r="H1284" s="47"/>
      <c r="I1284" s="47"/>
      <c r="J1284" s="45"/>
      <c r="K1284" s="45"/>
      <c r="L1284" s="17"/>
      <c r="M1284" s="18"/>
      <c r="N1284" s="18"/>
      <c r="O1284" s="4"/>
    </row>
    <row r="1285" spans="1:15">
      <c r="A1285" s="7"/>
      <c r="B1285" s="7"/>
      <c r="C1285" s="44"/>
      <c r="D1285" s="45"/>
      <c r="E1285" s="46"/>
      <c r="F1285" s="47"/>
      <c r="G1285" s="47"/>
      <c r="H1285" s="47"/>
      <c r="I1285" s="47"/>
      <c r="J1285" s="45"/>
      <c r="K1285" s="45"/>
      <c r="L1285" s="17"/>
      <c r="M1285" s="18"/>
      <c r="N1285" s="18"/>
      <c r="O1285" s="4"/>
    </row>
    <row r="1286" spans="1:15">
      <c r="A1286" s="7"/>
      <c r="B1286" s="7"/>
      <c r="C1286" s="44"/>
      <c r="D1286" s="45"/>
      <c r="E1286" s="46"/>
      <c r="F1286" s="47"/>
      <c r="G1286" s="47"/>
      <c r="H1286" s="47"/>
      <c r="I1286" s="47"/>
      <c r="J1286" s="45"/>
      <c r="K1286" s="45"/>
      <c r="L1286" s="17"/>
      <c r="M1286" s="18"/>
      <c r="N1286" s="18"/>
      <c r="O1286" s="4"/>
    </row>
    <row r="1287" spans="1:15">
      <c r="A1287" s="7"/>
      <c r="B1287" s="7"/>
      <c r="C1287" s="44"/>
      <c r="D1287" s="45"/>
      <c r="E1287" s="46"/>
      <c r="F1287" s="47"/>
      <c r="G1287" s="47"/>
      <c r="H1287" s="47"/>
      <c r="I1287" s="47"/>
      <c r="J1287" s="45"/>
      <c r="K1287" s="45"/>
      <c r="L1287" s="17"/>
      <c r="M1287" s="18"/>
      <c r="N1287" s="18"/>
      <c r="O1287" s="4"/>
    </row>
    <row r="1288" spans="1:15">
      <c r="A1288" s="7"/>
      <c r="B1288" s="7"/>
      <c r="C1288" s="44"/>
      <c r="D1288" s="45"/>
      <c r="E1288" s="46"/>
      <c r="F1288" s="47"/>
      <c r="G1288" s="47"/>
      <c r="H1288" s="47"/>
      <c r="I1288" s="47"/>
      <c r="J1288" s="45"/>
      <c r="K1288" s="45"/>
      <c r="L1288" s="17"/>
      <c r="M1288" s="18"/>
      <c r="N1288" s="18"/>
      <c r="O1288" s="4"/>
    </row>
    <row r="1289" spans="1:15">
      <c r="A1289" s="7"/>
      <c r="B1289" s="7"/>
      <c r="C1289" s="44"/>
      <c r="D1289" s="45"/>
      <c r="E1289" s="46"/>
      <c r="F1289" s="47"/>
      <c r="G1289" s="47"/>
      <c r="H1289" s="47"/>
      <c r="I1289" s="47"/>
      <c r="J1289" s="45"/>
      <c r="K1289" s="45"/>
      <c r="L1289" s="17"/>
      <c r="M1289" s="18"/>
      <c r="N1289" s="18"/>
      <c r="O1289" s="4"/>
    </row>
    <row r="1290" spans="1:15">
      <c r="A1290" s="7"/>
      <c r="B1290" s="7"/>
      <c r="C1290" s="44"/>
      <c r="D1290" s="45"/>
      <c r="E1290" s="46"/>
      <c r="F1290" s="47"/>
      <c r="G1290" s="47"/>
      <c r="H1290" s="47"/>
      <c r="I1290" s="47"/>
      <c r="J1290" s="45"/>
      <c r="K1290" s="45"/>
      <c r="L1290" s="17"/>
      <c r="M1290" s="18"/>
      <c r="N1290" s="18"/>
      <c r="O1290" s="4"/>
    </row>
    <row r="1291" spans="1:15">
      <c r="A1291" s="7"/>
      <c r="B1291" s="7"/>
      <c r="C1291" s="44"/>
      <c r="D1291" s="45"/>
      <c r="E1291" s="46"/>
      <c r="F1291" s="47"/>
      <c r="G1291" s="47"/>
      <c r="H1291" s="47"/>
      <c r="I1291" s="47"/>
      <c r="J1291" s="45"/>
      <c r="K1291" s="45"/>
      <c r="L1291" s="17"/>
      <c r="M1291" s="18"/>
      <c r="N1291" s="18"/>
      <c r="O1291" s="4"/>
    </row>
    <row r="1292" spans="1:15">
      <c r="A1292" s="7"/>
      <c r="B1292" s="7"/>
      <c r="C1292" s="44"/>
      <c r="D1292" s="45"/>
      <c r="E1292" s="46"/>
      <c r="F1292" s="47"/>
      <c r="G1292" s="47"/>
      <c r="H1292" s="47"/>
      <c r="I1292" s="47"/>
      <c r="J1292" s="45"/>
      <c r="K1292" s="45"/>
      <c r="L1292" s="17"/>
      <c r="M1292" s="18"/>
      <c r="N1292" s="18"/>
      <c r="O1292" s="4"/>
    </row>
    <row r="1293" spans="1:15">
      <c r="A1293" s="7"/>
      <c r="B1293" s="7"/>
      <c r="C1293" s="44"/>
      <c r="D1293" s="45"/>
      <c r="E1293" s="46"/>
      <c r="F1293" s="47"/>
      <c r="G1293" s="47"/>
      <c r="H1293" s="47"/>
      <c r="I1293" s="47"/>
      <c r="J1293" s="45"/>
      <c r="K1293" s="45"/>
      <c r="L1293" s="17"/>
      <c r="M1293" s="18"/>
      <c r="N1293" s="18"/>
      <c r="O1293" s="4"/>
    </row>
    <row r="1294" spans="1:15">
      <c r="A1294" s="7"/>
      <c r="B1294" s="7"/>
      <c r="C1294" s="44"/>
      <c r="D1294" s="45"/>
      <c r="E1294" s="46"/>
      <c r="F1294" s="47"/>
      <c r="G1294" s="47"/>
      <c r="H1294" s="47"/>
      <c r="I1294" s="47"/>
      <c r="J1294" s="45"/>
      <c r="K1294" s="45"/>
      <c r="L1294" s="17"/>
      <c r="M1294" s="18"/>
      <c r="N1294" s="18"/>
      <c r="O1294" s="4"/>
    </row>
    <row r="1295" spans="1:15">
      <c r="A1295" s="7"/>
      <c r="B1295" s="7"/>
      <c r="C1295" s="44"/>
      <c r="D1295" s="45"/>
      <c r="E1295" s="46"/>
      <c r="F1295" s="47"/>
      <c r="G1295" s="47"/>
      <c r="H1295" s="47"/>
      <c r="I1295" s="47"/>
      <c r="J1295" s="45"/>
      <c r="K1295" s="45"/>
      <c r="L1295" s="17"/>
      <c r="M1295" s="18"/>
      <c r="N1295" s="18"/>
      <c r="O1295" s="4"/>
    </row>
    <row r="1296" spans="1:15">
      <c r="A1296" s="7"/>
      <c r="B1296" s="7"/>
      <c r="C1296" s="44"/>
      <c r="D1296" s="45"/>
      <c r="E1296" s="46"/>
      <c r="F1296" s="47"/>
      <c r="G1296" s="47"/>
      <c r="H1296" s="47"/>
      <c r="I1296" s="47"/>
      <c r="J1296" s="45"/>
      <c r="K1296" s="45"/>
      <c r="L1296" s="17"/>
      <c r="M1296" s="18"/>
      <c r="N1296" s="18"/>
      <c r="O1296" s="4"/>
    </row>
    <row r="1297" spans="1:15">
      <c r="A1297" s="7"/>
      <c r="B1297" s="7"/>
      <c r="C1297" s="44"/>
      <c r="D1297" s="45"/>
      <c r="E1297" s="46"/>
      <c r="F1297" s="47"/>
      <c r="G1297" s="47"/>
      <c r="H1297" s="47"/>
      <c r="I1297" s="47"/>
      <c r="J1297" s="45"/>
      <c r="K1297" s="45"/>
      <c r="L1297" s="17"/>
      <c r="M1297" s="18"/>
      <c r="N1297" s="18"/>
      <c r="O1297" s="4"/>
    </row>
    <row r="1298" spans="1:15">
      <c r="A1298" s="7"/>
      <c r="B1298" s="7"/>
      <c r="C1298" s="44"/>
      <c r="D1298" s="45"/>
      <c r="E1298" s="46"/>
      <c r="F1298" s="47"/>
      <c r="G1298" s="47"/>
      <c r="H1298" s="47"/>
      <c r="I1298" s="47"/>
      <c r="J1298" s="45"/>
      <c r="K1298" s="45"/>
      <c r="L1298" s="17"/>
      <c r="M1298" s="18"/>
      <c r="N1298" s="18"/>
      <c r="O1298" s="4"/>
    </row>
    <row r="1299" spans="1:15">
      <c r="A1299" s="7"/>
      <c r="B1299" s="7"/>
      <c r="C1299" s="44"/>
      <c r="D1299" s="45"/>
      <c r="E1299" s="46"/>
      <c r="F1299" s="47"/>
      <c r="G1299" s="47"/>
      <c r="H1299" s="47"/>
      <c r="I1299" s="47"/>
      <c r="J1299" s="45"/>
      <c r="K1299" s="45"/>
      <c r="L1299" s="17"/>
      <c r="M1299" s="18"/>
      <c r="N1299" s="18"/>
      <c r="O1299" s="4"/>
    </row>
    <row r="1300" spans="1:15">
      <c r="A1300" s="7"/>
      <c r="B1300" s="7"/>
      <c r="C1300" s="44"/>
      <c r="D1300" s="45"/>
      <c r="E1300" s="46"/>
      <c r="F1300" s="47"/>
      <c r="G1300" s="47"/>
      <c r="H1300" s="47"/>
      <c r="I1300" s="47"/>
      <c r="J1300" s="45"/>
      <c r="K1300" s="45"/>
      <c r="L1300" s="17"/>
      <c r="M1300" s="18"/>
      <c r="N1300" s="18"/>
      <c r="O1300" s="4"/>
    </row>
    <row r="1301" spans="1:15">
      <c r="A1301" s="7"/>
      <c r="B1301" s="7"/>
      <c r="C1301" s="44"/>
      <c r="D1301" s="45"/>
      <c r="E1301" s="46"/>
      <c r="F1301" s="47"/>
      <c r="G1301" s="47"/>
      <c r="H1301" s="47"/>
      <c r="I1301" s="47"/>
      <c r="J1301" s="45"/>
      <c r="K1301" s="45"/>
      <c r="L1301" s="17"/>
      <c r="M1301" s="18"/>
      <c r="N1301" s="18"/>
      <c r="O1301" s="4"/>
    </row>
    <row r="1302" spans="1:15">
      <c r="A1302" s="7"/>
      <c r="B1302" s="7"/>
      <c r="C1302" s="44"/>
      <c r="D1302" s="45"/>
      <c r="E1302" s="46"/>
      <c r="F1302" s="47"/>
      <c r="G1302" s="47"/>
      <c r="H1302" s="47"/>
      <c r="I1302" s="47"/>
      <c r="J1302" s="45"/>
      <c r="K1302" s="45"/>
      <c r="L1302" s="17"/>
      <c r="M1302" s="18"/>
      <c r="N1302" s="18"/>
      <c r="O1302" s="4"/>
    </row>
    <row r="1303" spans="1:15">
      <c r="A1303" s="7"/>
      <c r="B1303" s="7"/>
      <c r="C1303" s="44"/>
      <c r="D1303" s="45"/>
      <c r="E1303" s="46"/>
      <c r="F1303" s="47"/>
      <c r="G1303" s="47"/>
      <c r="H1303" s="47"/>
      <c r="I1303" s="47"/>
      <c r="J1303" s="45"/>
      <c r="K1303" s="45"/>
      <c r="L1303" s="17"/>
      <c r="M1303" s="18"/>
      <c r="N1303" s="18"/>
      <c r="O1303" s="4"/>
    </row>
    <row r="1304" spans="1:15">
      <c r="A1304" s="7"/>
      <c r="B1304" s="7"/>
      <c r="C1304" s="44"/>
      <c r="D1304" s="45"/>
      <c r="E1304" s="46"/>
      <c r="F1304" s="47"/>
      <c r="G1304" s="47"/>
      <c r="H1304" s="47"/>
      <c r="I1304" s="47"/>
      <c r="J1304" s="45"/>
      <c r="K1304" s="45"/>
      <c r="L1304" s="17"/>
      <c r="M1304" s="18"/>
      <c r="N1304" s="18"/>
      <c r="O1304" s="4"/>
    </row>
    <row r="1305" spans="1:15">
      <c r="A1305" s="7"/>
      <c r="B1305" s="7"/>
      <c r="C1305" s="44"/>
      <c r="D1305" s="45"/>
      <c r="E1305" s="46"/>
      <c r="F1305" s="47"/>
      <c r="G1305" s="47"/>
      <c r="H1305" s="47"/>
      <c r="I1305" s="47"/>
      <c r="J1305" s="45"/>
      <c r="K1305" s="45"/>
      <c r="L1305" s="17"/>
      <c r="M1305" s="18"/>
      <c r="N1305" s="18"/>
      <c r="O1305" s="4"/>
    </row>
    <row r="1306" spans="1:15">
      <c r="A1306" s="7"/>
      <c r="B1306" s="7"/>
      <c r="C1306" s="44"/>
      <c r="D1306" s="45"/>
      <c r="E1306" s="46"/>
      <c r="F1306" s="47"/>
      <c r="G1306" s="47"/>
      <c r="H1306" s="47"/>
      <c r="I1306" s="47"/>
      <c r="J1306" s="45"/>
      <c r="K1306" s="45"/>
      <c r="L1306" s="17"/>
      <c r="M1306" s="18"/>
      <c r="N1306" s="18"/>
      <c r="O1306" s="4"/>
    </row>
    <row r="1307" spans="1:15">
      <c r="A1307" s="7"/>
      <c r="B1307" s="7"/>
      <c r="C1307" s="44"/>
      <c r="D1307" s="45"/>
      <c r="E1307" s="46"/>
      <c r="F1307" s="47"/>
      <c r="G1307" s="47"/>
      <c r="H1307" s="47"/>
      <c r="I1307" s="47"/>
      <c r="J1307" s="45"/>
      <c r="K1307" s="45"/>
      <c r="L1307" s="17"/>
      <c r="M1307" s="18"/>
      <c r="N1307" s="18"/>
      <c r="O1307" s="4"/>
    </row>
    <row r="1308" spans="1:15">
      <c r="A1308" s="7"/>
      <c r="B1308" s="7"/>
      <c r="C1308" s="44"/>
      <c r="D1308" s="45"/>
      <c r="E1308" s="46"/>
      <c r="F1308" s="47"/>
      <c r="G1308" s="47"/>
      <c r="H1308" s="47"/>
      <c r="I1308" s="47"/>
      <c r="J1308" s="45"/>
      <c r="K1308" s="45"/>
      <c r="L1308" s="17"/>
      <c r="M1308" s="18"/>
      <c r="N1308" s="18"/>
      <c r="O1308" s="4"/>
    </row>
    <row r="1309" spans="1:15">
      <c r="A1309" s="7"/>
      <c r="B1309" s="7"/>
      <c r="C1309" s="44"/>
      <c r="D1309" s="45"/>
      <c r="E1309" s="46"/>
      <c r="F1309" s="47"/>
      <c r="G1309" s="47"/>
      <c r="H1309" s="47"/>
      <c r="I1309" s="47"/>
      <c r="J1309" s="45"/>
      <c r="K1309" s="45"/>
      <c r="L1309" s="17"/>
      <c r="M1309" s="18"/>
      <c r="N1309" s="18"/>
      <c r="O1309" s="4"/>
    </row>
    <row r="1310" spans="1:15">
      <c r="A1310" s="7"/>
      <c r="B1310" s="7"/>
      <c r="C1310" s="44"/>
      <c r="D1310" s="45"/>
      <c r="E1310" s="46"/>
      <c r="F1310" s="47"/>
      <c r="G1310" s="47"/>
      <c r="H1310" s="47"/>
      <c r="I1310" s="47"/>
      <c r="J1310" s="45"/>
      <c r="K1310" s="45"/>
      <c r="L1310" s="17"/>
      <c r="M1310" s="18"/>
      <c r="N1310" s="18"/>
      <c r="O1310" s="4"/>
    </row>
    <row r="1311" spans="1:15">
      <c r="A1311" s="7"/>
      <c r="B1311" s="7"/>
      <c r="C1311" s="44"/>
      <c r="D1311" s="45"/>
      <c r="E1311" s="46"/>
      <c r="F1311" s="47"/>
      <c r="G1311" s="47"/>
      <c r="H1311" s="47"/>
      <c r="I1311" s="47"/>
      <c r="J1311" s="45"/>
      <c r="K1311" s="45"/>
      <c r="L1311" s="17"/>
      <c r="M1311" s="18"/>
      <c r="N1311" s="18"/>
      <c r="O1311" s="4"/>
    </row>
    <row r="1312" spans="1:15">
      <c r="A1312" s="7"/>
      <c r="B1312" s="7"/>
      <c r="C1312" s="44"/>
      <c r="D1312" s="45"/>
      <c r="E1312" s="46"/>
      <c r="F1312" s="47"/>
      <c r="G1312" s="47"/>
      <c r="H1312" s="47"/>
      <c r="I1312" s="47"/>
      <c r="J1312" s="45"/>
      <c r="K1312" s="45"/>
      <c r="L1312" s="17"/>
      <c r="M1312" s="18"/>
      <c r="N1312" s="18"/>
      <c r="O1312" s="4"/>
    </row>
    <row r="1313" spans="1:15">
      <c r="A1313" s="7"/>
      <c r="B1313" s="7"/>
      <c r="C1313" s="44"/>
      <c r="D1313" s="45"/>
      <c r="E1313" s="46"/>
      <c r="F1313" s="47"/>
      <c r="G1313" s="47"/>
      <c r="H1313" s="47"/>
      <c r="I1313" s="47"/>
      <c r="J1313" s="45"/>
      <c r="K1313" s="45"/>
      <c r="L1313" s="17"/>
      <c r="M1313" s="18"/>
      <c r="N1313" s="18"/>
      <c r="O1313" s="4"/>
    </row>
    <row r="1314" spans="1:15">
      <c r="A1314" s="7"/>
      <c r="B1314" s="7"/>
      <c r="C1314" s="44"/>
      <c r="D1314" s="45"/>
      <c r="E1314" s="46"/>
      <c r="F1314" s="47"/>
      <c r="G1314" s="47"/>
      <c r="H1314" s="47"/>
      <c r="I1314" s="47"/>
      <c r="J1314" s="45"/>
      <c r="K1314" s="45"/>
      <c r="L1314" s="17"/>
      <c r="M1314" s="18"/>
      <c r="N1314" s="18"/>
      <c r="O1314" s="4"/>
    </row>
    <row r="1315" spans="1:15">
      <c r="A1315" s="7"/>
      <c r="B1315" s="7"/>
      <c r="C1315" s="44"/>
      <c r="D1315" s="45"/>
      <c r="E1315" s="46"/>
      <c r="F1315" s="47"/>
      <c r="G1315" s="47"/>
      <c r="H1315" s="47"/>
      <c r="I1315" s="47"/>
      <c r="J1315" s="45"/>
      <c r="K1315" s="45"/>
      <c r="L1315" s="17"/>
      <c r="M1315" s="18"/>
      <c r="N1315" s="18"/>
      <c r="O1315" s="4"/>
    </row>
    <row r="1316" spans="1:15">
      <c r="A1316" s="7"/>
      <c r="B1316" s="7"/>
      <c r="C1316" s="44"/>
      <c r="D1316" s="45"/>
      <c r="E1316" s="46"/>
      <c r="F1316" s="47"/>
      <c r="G1316" s="47"/>
      <c r="H1316" s="47"/>
      <c r="I1316" s="47"/>
      <c r="J1316" s="45"/>
      <c r="K1316" s="45"/>
      <c r="L1316" s="17"/>
      <c r="M1316" s="18"/>
      <c r="N1316" s="18"/>
      <c r="O1316" s="4"/>
    </row>
    <row r="1317" spans="1:15">
      <c r="A1317" s="7"/>
      <c r="B1317" s="7"/>
      <c r="C1317" s="44"/>
      <c r="D1317" s="45"/>
      <c r="E1317" s="46"/>
      <c r="F1317" s="47"/>
      <c r="G1317" s="47"/>
      <c r="H1317" s="47"/>
      <c r="I1317" s="47"/>
      <c r="J1317" s="45"/>
      <c r="K1317" s="45"/>
      <c r="L1317" s="17"/>
      <c r="M1317" s="18"/>
      <c r="N1317" s="18"/>
      <c r="O1317" s="4"/>
    </row>
    <row r="1318" spans="1:15">
      <c r="A1318" s="7"/>
      <c r="B1318" s="7"/>
      <c r="C1318" s="44"/>
      <c r="D1318" s="45"/>
      <c r="E1318" s="46"/>
      <c r="F1318" s="47"/>
      <c r="G1318" s="47"/>
      <c r="H1318" s="47"/>
      <c r="I1318" s="47"/>
      <c r="J1318" s="45"/>
      <c r="K1318" s="45"/>
      <c r="L1318" s="17"/>
      <c r="M1318" s="18"/>
      <c r="N1318" s="18"/>
      <c r="O1318" s="4"/>
    </row>
    <row r="1319" spans="1:15">
      <c r="A1319" s="7"/>
      <c r="B1319" s="7"/>
      <c r="C1319" s="44"/>
      <c r="D1319" s="45"/>
      <c r="E1319" s="46"/>
      <c r="F1319" s="47"/>
      <c r="G1319" s="47"/>
      <c r="H1319" s="47"/>
      <c r="I1319" s="47"/>
      <c r="J1319" s="45"/>
      <c r="K1319" s="45"/>
      <c r="L1319" s="17"/>
      <c r="M1319" s="18"/>
      <c r="N1319" s="18"/>
      <c r="O1319" s="4"/>
    </row>
    <row r="1320" spans="1:15">
      <c r="A1320" s="7"/>
      <c r="B1320" s="7"/>
      <c r="C1320" s="44"/>
      <c r="D1320" s="45"/>
      <c r="E1320" s="46"/>
      <c r="F1320" s="47"/>
      <c r="G1320" s="47"/>
      <c r="H1320" s="47"/>
      <c r="I1320" s="47"/>
      <c r="J1320" s="45"/>
      <c r="K1320" s="45"/>
      <c r="L1320" s="17"/>
      <c r="M1320" s="18"/>
      <c r="N1320" s="18"/>
      <c r="O1320" s="4"/>
    </row>
    <row r="1321" spans="1:15">
      <c r="A1321" s="7"/>
      <c r="B1321" s="7"/>
      <c r="C1321" s="44"/>
      <c r="D1321" s="45"/>
      <c r="E1321" s="46"/>
      <c r="F1321" s="47"/>
      <c r="G1321" s="47"/>
      <c r="H1321" s="47"/>
      <c r="I1321" s="47"/>
      <c r="J1321" s="45"/>
      <c r="K1321" s="45"/>
      <c r="L1321" s="17"/>
      <c r="M1321" s="18"/>
      <c r="N1321" s="18"/>
      <c r="O1321" s="4"/>
    </row>
    <row r="1322" spans="1:15">
      <c r="A1322" s="7"/>
      <c r="B1322" s="7"/>
      <c r="C1322" s="44"/>
      <c r="D1322" s="45"/>
      <c r="E1322" s="46"/>
      <c r="F1322" s="47"/>
      <c r="G1322" s="47"/>
      <c r="H1322" s="47"/>
      <c r="I1322" s="47"/>
      <c r="J1322" s="45"/>
      <c r="K1322" s="45"/>
      <c r="L1322" s="17"/>
      <c r="M1322" s="18"/>
      <c r="N1322" s="18"/>
      <c r="O1322" s="4"/>
    </row>
    <row r="1323" spans="1:15">
      <c r="A1323" s="7"/>
      <c r="B1323" s="7"/>
      <c r="C1323" s="44"/>
      <c r="D1323" s="45"/>
      <c r="E1323" s="46"/>
      <c r="F1323" s="47"/>
      <c r="G1323" s="47"/>
      <c r="H1323" s="47"/>
      <c r="I1323" s="47"/>
      <c r="J1323" s="45"/>
      <c r="K1323" s="45"/>
      <c r="L1323" s="17"/>
      <c r="M1323" s="18"/>
      <c r="N1323" s="18"/>
      <c r="O1323" s="4"/>
    </row>
    <row r="1324" spans="1:15">
      <c r="A1324" s="7"/>
      <c r="B1324" s="7"/>
      <c r="C1324" s="44"/>
      <c r="D1324" s="45"/>
      <c r="E1324" s="46"/>
      <c r="F1324" s="47"/>
      <c r="G1324" s="47"/>
      <c r="H1324" s="47"/>
      <c r="I1324" s="47"/>
      <c r="J1324" s="45"/>
      <c r="K1324" s="45"/>
      <c r="L1324" s="17"/>
      <c r="M1324" s="18"/>
      <c r="N1324" s="18"/>
      <c r="O1324" s="4"/>
    </row>
    <row r="1325" spans="1:15">
      <c r="A1325" s="7"/>
      <c r="B1325" s="7"/>
      <c r="C1325" s="44"/>
      <c r="D1325" s="45"/>
      <c r="E1325" s="46"/>
      <c r="F1325" s="47"/>
      <c r="G1325" s="47"/>
      <c r="H1325" s="47"/>
      <c r="I1325" s="47"/>
      <c r="J1325" s="45"/>
      <c r="K1325" s="45"/>
      <c r="L1325" s="17"/>
      <c r="M1325" s="18"/>
      <c r="N1325" s="18"/>
      <c r="O1325" s="4"/>
    </row>
    <row r="1326" spans="1:15">
      <c r="A1326" s="7"/>
      <c r="B1326" s="7"/>
      <c r="C1326" s="44"/>
      <c r="D1326" s="45"/>
      <c r="E1326" s="46"/>
      <c r="F1326" s="47"/>
      <c r="G1326" s="47"/>
      <c r="H1326" s="47"/>
      <c r="I1326" s="47"/>
      <c r="J1326" s="45"/>
      <c r="K1326" s="45"/>
      <c r="L1326" s="17"/>
      <c r="M1326" s="18"/>
      <c r="N1326" s="18"/>
      <c r="O1326" s="4"/>
    </row>
    <row r="1327" spans="1:15">
      <c r="A1327" s="7"/>
      <c r="B1327" s="7"/>
      <c r="C1327" s="44"/>
      <c r="D1327" s="45"/>
      <c r="E1327" s="46"/>
      <c r="F1327" s="47"/>
      <c r="G1327" s="47"/>
      <c r="H1327" s="47"/>
      <c r="I1327" s="47"/>
      <c r="J1327" s="45"/>
      <c r="K1327" s="45"/>
      <c r="L1327" s="17"/>
      <c r="M1327" s="18"/>
      <c r="N1327" s="18"/>
      <c r="O1327" s="4"/>
    </row>
    <row r="1328" spans="1:15">
      <c r="A1328" s="7"/>
      <c r="B1328" s="7"/>
      <c r="C1328" s="44"/>
      <c r="D1328" s="45"/>
      <c r="E1328" s="46"/>
      <c r="F1328" s="47"/>
      <c r="G1328" s="47"/>
      <c r="H1328" s="47"/>
      <c r="I1328" s="47"/>
      <c r="J1328" s="45"/>
      <c r="K1328" s="45"/>
      <c r="L1328" s="17"/>
      <c r="M1328" s="18"/>
      <c r="N1328" s="18"/>
      <c r="O1328" s="4"/>
    </row>
    <row r="1329" spans="1:15">
      <c r="A1329" s="7"/>
      <c r="B1329" s="7"/>
      <c r="C1329" s="44"/>
      <c r="D1329" s="45"/>
      <c r="E1329" s="46"/>
      <c r="F1329" s="47"/>
      <c r="G1329" s="47"/>
      <c r="H1329" s="47"/>
      <c r="I1329" s="47"/>
      <c r="J1329" s="45"/>
      <c r="K1329" s="45"/>
      <c r="L1329" s="17"/>
      <c r="M1329" s="18"/>
      <c r="N1329" s="18"/>
      <c r="O1329" s="4"/>
    </row>
    <row r="1330" spans="1:15">
      <c r="A1330" s="41"/>
      <c r="B1330" s="43"/>
      <c r="C1330" s="44"/>
      <c r="D1330" s="45"/>
      <c r="E1330" s="46"/>
      <c r="F1330" s="47"/>
      <c r="G1330" s="47"/>
      <c r="H1330" s="47"/>
      <c r="I1330" s="47"/>
      <c r="J1330" s="45"/>
      <c r="K1330" s="45"/>
      <c r="L1330" s="17"/>
      <c r="M1330" s="18"/>
      <c r="N1330" s="18"/>
      <c r="O1330" s="4"/>
    </row>
    <row r="1331" spans="1:15">
      <c r="A1331" s="41"/>
      <c r="B1331" s="43"/>
      <c r="C1331" s="44"/>
      <c r="D1331" s="45"/>
      <c r="E1331" s="46"/>
      <c r="F1331" s="47"/>
      <c r="G1331" s="47"/>
      <c r="H1331" s="47"/>
      <c r="I1331" s="47"/>
      <c r="J1331" s="45"/>
      <c r="K1331" s="45"/>
      <c r="L1331" s="17"/>
      <c r="M1331" s="18"/>
      <c r="N1331" s="18"/>
      <c r="O1331" s="4"/>
    </row>
    <row r="1332" spans="1:15">
      <c r="A1332" s="41"/>
      <c r="B1332" s="43"/>
      <c r="C1332" s="44"/>
      <c r="D1332" s="45"/>
      <c r="E1332" s="46"/>
      <c r="F1332" s="47"/>
      <c r="G1332" s="47"/>
      <c r="H1332" s="47"/>
      <c r="I1332" s="47"/>
      <c r="J1332" s="45"/>
      <c r="K1332" s="45"/>
      <c r="L1332" s="17"/>
      <c r="M1332" s="18"/>
      <c r="N1332" s="18"/>
      <c r="O1332" s="4"/>
    </row>
    <row r="1333" spans="1:15">
      <c r="A1333" s="41"/>
      <c r="B1333" s="43"/>
      <c r="C1333" s="44"/>
      <c r="D1333" s="45"/>
      <c r="E1333" s="46"/>
      <c r="F1333" s="47"/>
      <c r="G1333" s="47"/>
      <c r="H1333" s="47"/>
      <c r="I1333" s="47"/>
      <c r="J1333" s="45"/>
      <c r="K1333" s="45"/>
      <c r="L1333" s="17"/>
      <c r="M1333" s="18"/>
      <c r="N1333" s="18"/>
      <c r="O1333" s="4"/>
    </row>
    <row r="1334" spans="1:15">
      <c r="A1334" s="41"/>
      <c r="B1334" s="43"/>
      <c r="C1334" s="44"/>
      <c r="D1334" s="45"/>
      <c r="E1334" s="46"/>
      <c r="F1334" s="47"/>
      <c r="G1334" s="47"/>
      <c r="H1334" s="47"/>
      <c r="I1334" s="47"/>
      <c r="J1334" s="45"/>
      <c r="K1334" s="45"/>
      <c r="L1334" s="17"/>
      <c r="M1334" s="18"/>
      <c r="N1334" s="18"/>
      <c r="O1334" s="4"/>
    </row>
    <row r="1335" spans="1:15">
      <c r="A1335" s="41"/>
      <c r="B1335" s="43"/>
      <c r="C1335" s="44"/>
      <c r="D1335" s="45"/>
      <c r="E1335" s="46"/>
      <c r="F1335" s="47"/>
      <c r="G1335" s="47"/>
      <c r="H1335" s="47"/>
      <c r="I1335" s="47"/>
      <c r="J1335" s="45"/>
      <c r="K1335" s="45"/>
      <c r="L1335" s="17"/>
      <c r="M1335" s="18"/>
      <c r="N1335" s="18"/>
      <c r="O1335" s="4"/>
    </row>
    <row r="1336" spans="1:15">
      <c r="A1336" s="41"/>
      <c r="B1336" s="43"/>
      <c r="C1336" s="44"/>
      <c r="D1336" s="45"/>
      <c r="E1336" s="46"/>
      <c r="F1336" s="47"/>
      <c r="G1336" s="47"/>
      <c r="H1336" s="47"/>
      <c r="I1336" s="47"/>
      <c r="J1336" s="45"/>
      <c r="K1336" s="45"/>
      <c r="L1336" s="17"/>
      <c r="M1336" s="18"/>
      <c r="N1336" s="18"/>
      <c r="O1336" s="4"/>
    </row>
    <row r="1337" spans="1:15">
      <c r="A1337" s="41"/>
      <c r="B1337" s="43"/>
      <c r="C1337" s="44"/>
      <c r="D1337" s="45"/>
      <c r="E1337" s="46"/>
      <c r="F1337" s="47"/>
      <c r="G1337" s="47"/>
      <c r="H1337" s="47"/>
      <c r="I1337" s="47"/>
      <c r="J1337" s="45"/>
      <c r="K1337" s="45"/>
      <c r="L1337" s="17"/>
      <c r="M1337" s="18"/>
      <c r="N1337" s="18"/>
      <c r="O1337" s="4"/>
    </row>
    <row r="1338" spans="1:15">
      <c r="A1338" s="41"/>
      <c r="B1338" s="43"/>
      <c r="C1338" s="44"/>
      <c r="D1338" s="45"/>
      <c r="E1338" s="46"/>
      <c r="F1338" s="47"/>
      <c r="G1338" s="47"/>
      <c r="H1338" s="47"/>
      <c r="I1338" s="47"/>
      <c r="J1338" s="45"/>
      <c r="K1338" s="45"/>
      <c r="L1338" s="17"/>
      <c r="M1338" s="18"/>
      <c r="N1338" s="18"/>
      <c r="O1338" s="4"/>
    </row>
    <row r="1339" spans="1:15">
      <c r="A1339" s="41"/>
      <c r="B1339" s="43"/>
      <c r="C1339" s="44"/>
      <c r="D1339" s="45"/>
      <c r="E1339" s="46"/>
      <c r="F1339" s="47"/>
      <c r="G1339" s="47"/>
      <c r="H1339" s="47"/>
      <c r="I1339" s="47"/>
      <c r="J1339" s="45"/>
      <c r="K1339" s="45"/>
      <c r="L1339" s="17"/>
      <c r="M1339" s="18"/>
      <c r="N1339" s="18"/>
      <c r="O1339" s="4"/>
    </row>
    <row r="1340" spans="1:15">
      <c r="A1340" s="41"/>
      <c r="B1340" s="43"/>
      <c r="C1340" s="44"/>
      <c r="D1340" s="45"/>
      <c r="E1340" s="46"/>
      <c r="F1340" s="47"/>
      <c r="G1340" s="47"/>
      <c r="H1340" s="47"/>
      <c r="I1340" s="47"/>
      <c r="J1340" s="45"/>
      <c r="K1340" s="45"/>
      <c r="L1340" s="17"/>
      <c r="M1340" s="18"/>
      <c r="N1340" s="18"/>
      <c r="O1340" s="4"/>
    </row>
    <row r="1341" spans="1:15">
      <c r="A1341" s="41"/>
      <c r="B1341" s="43"/>
      <c r="C1341" s="44"/>
      <c r="D1341" s="45"/>
      <c r="E1341" s="46"/>
      <c r="F1341" s="47"/>
      <c r="G1341" s="47"/>
      <c r="H1341" s="47"/>
      <c r="I1341" s="47"/>
      <c r="J1341" s="45"/>
      <c r="K1341" s="45"/>
      <c r="L1341" s="17"/>
      <c r="M1341" s="18"/>
      <c r="N1341" s="18"/>
      <c r="O1341" s="4"/>
    </row>
    <row r="1342" spans="1:15">
      <c r="A1342" s="41"/>
      <c r="B1342" s="43"/>
      <c r="C1342" s="44"/>
      <c r="D1342" s="45"/>
      <c r="E1342" s="46"/>
      <c r="F1342" s="47"/>
      <c r="G1342" s="47"/>
      <c r="H1342" s="47"/>
      <c r="I1342" s="47"/>
      <c r="J1342" s="45"/>
      <c r="K1342" s="45"/>
      <c r="L1342" s="17"/>
      <c r="M1342" s="18"/>
      <c r="N1342" s="18"/>
      <c r="O1342" s="4"/>
    </row>
    <row r="1343" spans="1:15">
      <c r="A1343" s="41"/>
      <c r="B1343" s="43"/>
      <c r="C1343" s="44"/>
      <c r="D1343" s="45"/>
      <c r="E1343" s="46"/>
      <c r="F1343" s="47"/>
      <c r="G1343" s="47"/>
      <c r="H1343" s="47"/>
      <c r="I1343" s="47"/>
      <c r="J1343" s="45"/>
      <c r="K1343" s="45"/>
      <c r="L1343" s="17"/>
      <c r="M1343" s="18"/>
      <c r="N1343" s="18"/>
      <c r="O1343" s="4"/>
    </row>
    <row r="1344" spans="1:15">
      <c r="A1344" s="41"/>
      <c r="B1344" s="43"/>
      <c r="C1344" s="44"/>
      <c r="D1344" s="45"/>
      <c r="E1344" s="46"/>
      <c r="F1344" s="47"/>
      <c r="G1344" s="47"/>
      <c r="H1344" s="47"/>
      <c r="I1344" s="47"/>
      <c r="J1344" s="45"/>
      <c r="K1344" s="45"/>
      <c r="L1344" s="17"/>
      <c r="M1344" s="18"/>
      <c r="N1344" s="18"/>
      <c r="O1344" s="4"/>
    </row>
    <row r="1345" spans="1:15">
      <c r="A1345" s="41"/>
      <c r="B1345" s="43"/>
      <c r="C1345" s="44"/>
      <c r="D1345" s="45"/>
      <c r="E1345" s="46"/>
      <c r="F1345" s="47"/>
      <c r="G1345" s="47"/>
      <c r="H1345" s="47"/>
      <c r="I1345" s="47"/>
      <c r="J1345" s="45"/>
      <c r="K1345" s="45"/>
      <c r="L1345" s="17"/>
      <c r="M1345" s="18"/>
      <c r="N1345" s="18"/>
      <c r="O1345" s="4"/>
    </row>
    <row r="1346" spans="1:15">
      <c r="A1346" s="41"/>
      <c r="B1346" s="43"/>
      <c r="C1346" s="44"/>
      <c r="D1346" s="45"/>
      <c r="E1346" s="46"/>
      <c r="F1346" s="47"/>
      <c r="G1346" s="47"/>
      <c r="H1346" s="47"/>
      <c r="I1346" s="47"/>
      <c r="J1346" s="45"/>
      <c r="K1346" s="45"/>
      <c r="L1346" s="17"/>
      <c r="M1346" s="18"/>
      <c r="N1346" s="18"/>
      <c r="O1346" s="4"/>
    </row>
    <row r="1347" spans="1:15">
      <c r="A1347" s="41"/>
      <c r="B1347" s="43"/>
      <c r="C1347" s="44"/>
      <c r="D1347" s="45"/>
      <c r="E1347" s="46"/>
      <c r="F1347" s="47"/>
      <c r="G1347" s="47"/>
      <c r="H1347" s="47"/>
      <c r="I1347" s="47"/>
      <c r="J1347" s="45"/>
      <c r="K1347" s="45"/>
      <c r="L1347" s="17"/>
      <c r="M1347" s="18"/>
      <c r="N1347" s="18"/>
      <c r="O1347" s="4"/>
    </row>
    <row r="1348" spans="1:15">
      <c r="A1348" s="41"/>
      <c r="B1348" s="43"/>
      <c r="C1348" s="44"/>
      <c r="D1348" s="45"/>
      <c r="E1348" s="46"/>
      <c r="F1348" s="47"/>
      <c r="G1348" s="47"/>
      <c r="H1348" s="47"/>
      <c r="I1348" s="47"/>
      <c r="J1348" s="45"/>
      <c r="K1348" s="45"/>
      <c r="L1348" s="17"/>
      <c r="M1348" s="18"/>
      <c r="N1348" s="18"/>
      <c r="O1348" s="4"/>
    </row>
    <row r="1349" spans="1:15">
      <c r="A1349" s="41"/>
      <c r="B1349" s="43"/>
      <c r="C1349" s="44"/>
      <c r="D1349" s="45"/>
      <c r="E1349" s="46"/>
      <c r="F1349" s="47"/>
      <c r="G1349" s="47"/>
      <c r="H1349" s="47"/>
      <c r="I1349" s="47"/>
      <c r="J1349" s="45"/>
      <c r="K1349" s="45"/>
      <c r="L1349" s="17"/>
      <c r="M1349" s="18"/>
      <c r="N1349" s="18"/>
      <c r="O1349" s="4"/>
    </row>
    <row r="1350" spans="1:15">
      <c r="A1350" s="41"/>
      <c r="B1350" s="43"/>
      <c r="C1350" s="44"/>
      <c r="D1350" s="45"/>
      <c r="E1350" s="46"/>
      <c r="F1350" s="47"/>
      <c r="G1350" s="47"/>
      <c r="H1350" s="47"/>
      <c r="I1350" s="47"/>
      <c r="J1350" s="45"/>
      <c r="K1350" s="45"/>
      <c r="L1350" s="17"/>
      <c r="M1350" s="18"/>
      <c r="N1350" s="18"/>
      <c r="O1350" s="4"/>
    </row>
    <row r="1351" spans="1:15">
      <c r="A1351" s="41"/>
      <c r="B1351" s="43"/>
      <c r="C1351" s="44"/>
      <c r="D1351" s="45"/>
      <c r="E1351" s="46"/>
      <c r="F1351" s="47"/>
      <c r="G1351" s="47"/>
      <c r="H1351" s="47"/>
      <c r="I1351" s="47"/>
      <c r="J1351" s="45"/>
      <c r="K1351" s="45"/>
      <c r="L1351" s="17"/>
      <c r="M1351" s="18"/>
      <c r="N1351" s="18"/>
      <c r="O1351" s="4"/>
    </row>
    <row r="1352" spans="1:15">
      <c r="A1352" s="41"/>
      <c r="B1352" s="43"/>
      <c r="C1352" s="44"/>
      <c r="D1352" s="45"/>
      <c r="E1352" s="46"/>
      <c r="F1352" s="47"/>
      <c r="G1352" s="47"/>
      <c r="H1352" s="47"/>
      <c r="I1352" s="47"/>
      <c r="J1352" s="45"/>
      <c r="K1352" s="45"/>
      <c r="L1352" s="17"/>
      <c r="M1352" s="18"/>
      <c r="N1352" s="18"/>
      <c r="O1352" s="4"/>
    </row>
    <row r="1353" spans="1:15">
      <c r="A1353" s="41"/>
      <c r="B1353" s="43"/>
      <c r="C1353" s="44"/>
      <c r="D1353" s="45"/>
      <c r="E1353" s="46"/>
      <c r="F1353" s="47"/>
      <c r="G1353" s="47"/>
      <c r="H1353" s="47"/>
      <c r="I1353" s="47"/>
      <c r="J1353" s="45"/>
      <c r="K1353" s="45"/>
      <c r="L1353" s="17"/>
      <c r="M1353" s="18"/>
      <c r="N1353" s="18"/>
      <c r="O1353" s="4"/>
    </row>
    <row r="1354" spans="1:15">
      <c r="A1354" s="41"/>
      <c r="B1354" s="43"/>
      <c r="C1354" s="44"/>
      <c r="D1354" s="45"/>
      <c r="E1354" s="46"/>
      <c r="F1354" s="47"/>
      <c r="G1354" s="47"/>
      <c r="H1354" s="47"/>
      <c r="I1354" s="47"/>
      <c r="J1354" s="45"/>
      <c r="K1354" s="45"/>
      <c r="L1354" s="17"/>
      <c r="M1354" s="18"/>
      <c r="N1354" s="18"/>
      <c r="O1354" s="4"/>
    </row>
    <row r="1355" spans="1:15">
      <c r="A1355" s="41"/>
      <c r="B1355" s="43"/>
      <c r="C1355" s="44"/>
      <c r="D1355" s="45"/>
      <c r="E1355" s="46"/>
      <c r="F1355" s="47"/>
      <c r="G1355" s="47"/>
      <c r="H1355" s="47"/>
      <c r="I1355" s="47"/>
      <c r="J1355" s="45"/>
      <c r="K1355" s="45"/>
      <c r="L1355" s="17"/>
      <c r="M1355" s="18"/>
      <c r="N1355" s="18"/>
      <c r="O1355" s="4"/>
    </row>
    <row r="1356" spans="1:15">
      <c r="A1356" s="41"/>
      <c r="B1356" s="43"/>
      <c r="C1356" s="44"/>
      <c r="D1356" s="45"/>
      <c r="E1356" s="46"/>
      <c r="F1356" s="47"/>
      <c r="G1356" s="47"/>
      <c r="H1356" s="47"/>
      <c r="I1356" s="47"/>
      <c r="J1356" s="45"/>
      <c r="K1356" s="45"/>
      <c r="L1356" s="17"/>
      <c r="M1356" s="18"/>
      <c r="N1356" s="18"/>
      <c r="O1356" s="4"/>
    </row>
    <row r="1357" spans="1:15">
      <c r="A1357" s="41"/>
      <c r="B1357" s="43"/>
      <c r="C1357" s="44"/>
      <c r="D1357" s="45"/>
      <c r="E1357" s="46"/>
      <c r="F1357" s="47"/>
      <c r="G1357" s="47"/>
      <c r="H1357" s="47"/>
      <c r="I1357" s="47"/>
      <c r="J1357" s="45"/>
      <c r="K1357" s="45"/>
      <c r="L1357" s="17"/>
      <c r="M1357" s="18"/>
      <c r="N1357" s="18"/>
      <c r="O1357" s="4"/>
    </row>
    <row r="1358" spans="1:15">
      <c r="A1358" s="41"/>
      <c r="B1358" s="43"/>
      <c r="C1358" s="44"/>
      <c r="D1358" s="45"/>
      <c r="E1358" s="46"/>
      <c r="F1358" s="47"/>
      <c r="G1358" s="47"/>
      <c r="H1358" s="47"/>
      <c r="I1358" s="47"/>
      <c r="J1358" s="45"/>
      <c r="K1358" s="45"/>
      <c r="L1358" s="17"/>
      <c r="M1358" s="18"/>
      <c r="N1358" s="18"/>
      <c r="O1358" s="4"/>
    </row>
    <row r="1359" spans="1:15">
      <c r="A1359" s="41"/>
      <c r="B1359" s="43"/>
      <c r="C1359" s="44"/>
      <c r="D1359" s="45"/>
      <c r="E1359" s="46"/>
      <c r="F1359" s="47"/>
      <c r="G1359" s="47"/>
      <c r="H1359" s="47"/>
      <c r="I1359" s="47"/>
      <c r="J1359" s="45"/>
      <c r="K1359" s="45"/>
      <c r="L1359" s="17"/>
      <c r="M1359" s="18"/>
      <c r="N1359" s="18"/>
      <c r="O1359" s="4"/>
    </row>
    <row r="1360" spans="1:15">
      <c r="A1360" s="41"/>
      <c r="B1360" s="43"/>
      <c r="C1360" s="44"/>
      <c r="D1360" s="45"/>
      <c r="E1360" s="46"/>
      <c r="F1360" s="47"/>
      <c r="G1360" s="47"/>
      <c r="H1360" s="47"/>
      <c r="I1360" s="47"/>
      <c r="J1360" s="45"/>
      <c r="K1360" s="45"/>
      <c r="L1360" s="17"/>
      <c r="M1360" s="18"/>
      <c r="N1360" s="18"/>
      <c r="O1360" s="4"/>
    </row>
    <row r="1361" spans="1:15">
      <c r="A1361" s="41"/>
      <c r="B1361" s="43"/>
      <c r="C1361" s="44"/>
      <c r="D1361" s="45"/>
      <c r="E1361" s="46"/>
      <c r="F1361" s="47"/>
      <c r="G1361" s="47"/>
      <c r="H1361" s="47"/>
      <c r="I1361" s="47"/>
      <c r="J1361" s="45"/>
      <c r="K1361" s="45"/>
      <c r="L1361" s="17"/>
      <c r="M1361" s="18"/>
      <c r="N1361" s="18"/>
      <c r="O1361" s="4"/>
    </row>
    <row r="1362" spans="1:15">
      <c r="A1362" s="41"/>
      <c r="B1362" s="43"/>
      <c r="C1362" s="44"/>
      <c r="D1362" s="45"/>
      <c r="E1362" s="46"/>
      <c r="F1362" s="47"/>
      <c r="G1362" s="47"/>
      <c r="H1362" s="47"/>
      <c r="I1362" s="47"/>
      <c r="J1362" s="45"/>
      <c r="K1362" s="45"/>
      <c r="L1362" s="17"/>
      <c r="M1362" s="18"/>
      <c r="N1362" s="18"/>
      <c r="O1362" s="4"/>
    </row>
    <row r="1363" spans="1:15">
      <c r="A1363" s="41"/>
      <c r="B1363" s="43"/>
      <c r="C1363" s="44"/>
      <c r="D1363" s="45"/>
      <c r="E1363" s="46"/>
      <c r="F1363" s="47"/>
      <c r="G1363" s="47"/>
      <c r="H1363" s="47"/>
      <c r="I1363" s="47"/>
      <c r="J1363" s="45"/>
      <c r="K1363" s="45"/>
      <c r="L1363" s="17"/>
      <c r="M1363" s="18"/>
      <c r="N1363" s="18"/>
      <c r="O1363" s="4"/>
    </row>
    <row r="1364" spans="1:15">
      <c r="A1364" s="41"/>
      <c r="B1364" s="43"/>
      <c r="C1364" s="44"/>
      <c r="D1364" s="45"/>
      <c r="E1364" s="46"/>
      <c r="F1364" s="47"/>
      <c r="G1364" s="47"/>
      <c r="H1364" s="47"/>
      <c r="I1364" s="47"/>
      <c r="J1364" s="45"/>
      <c r="K1364" s="45"/>
      <c r="L1364" s="17"/>
      <c r="M1364" s="18"/>
      <c r="N1364" s="18"/>
      <c r="O1364" s="4"/>
    </row>
    <row r="1365" spans="1:15">
      <c r="A1365" s="41"/>
      <c r="B1365" s="43"/>
      <c r="C1365" s="44"/>
      <c r="D1365" s="45"/>
      <c r="E1365" s="46"/>
      <c r="F1365" s="47"/>
      <c r="G1365" s="47"/>
      <c r="H1365" s="47"/>
      <c r="I1365" s="47"/>
      <c r="J1365" s="45"/>
      <c r="K1365" s="45"/>
      <c r="L1365" s="17"/>
      <c r="M1365" s="18"/>
      <c r="N1365" s="18"/>
      <c r="O1365" s="4"/>
    </row>
    <row r="1366" spans="1:15">
      <c r="A1366" s="41"/>
      <c r="B1366" s="43"/>
      <c r="C1366" s="44"/>
      <c r="D1366" s="45"/>
      <c r="E1366" s="46"/>
      <c r="F1366" s="47"/>
      <c r="G1366" s="47"/>
      <c r="H1366" s="47"/>
      <c r="I1366" s="47"/>
      <c r="J1366" s="45"/>
      <c r="K1366" s="45"/>
      <c r="L1366" s="17"/>
      <c r="M1366" s="18"/>
      <c r="N1366" s="18"/>
      <c r="O1366" s="4"/>
    </row>
    <row r="1367" spans="1:15">
      <c r="A1367" s="41"/>
      <c r="B1367" s="43"/>
      <c r="C1367" s="44"/>
      <c r="D1367" s="45"/>
      <c r="E1367" s="46"/>
      <c r="F1367" s="47"/>
      <c r="G1367" s="47"/>
      <c r="H1367" s="47"/>
      <c r="I1367" s="47"/>
      <c r="J1367" s="45"/>
      <c r="K1367" s="45"/>
      <c r="L1367" s="17"/>
      <c r="M1367" s="18"/>
      <c r="N1367" s="18"/>
      <c r="O1367" s="4"/>
    </row>
    <row r="1368" spans="1:15">
      <c r="A1368" s="41"/>
      <c r="B1368" s="43"/>
      <c r="C1368" s="44"/>
      <c r="D1368" s="45"/>
      <c r="E1368" s="46"/>
      <c r="F1368" s="47"/>
      <c r="G1368" s="47"/>
      <c r="H1368" s="47"/>
      <c r="I1368" s="47"/>
      <c r="J1368" s="45"/>
      <c r="K1368" s="45"/>
      <c r="L1368" s="17"/>
      <c r="M1368" s="18"/>
      <c r="N1368" s="18"/>
      <c r="O1368" s="4"/>
    </row>
    <row r="1369" spans="1:15">
      <c r="A1369" s="41"/>
      <c r="B1369" s="43"/>
      <c r="C1369" s="44"/>
      <c r="D1369" s="45"/>
      <c r="E1369" s="46"/>
      <c r="F1369" s="47"/>
      <c r="G1369" s="47"/>
      <c r="H1369" s="47"/>
      <c r="I1369" s="47"/>
      <c r="J1369" s="45"/>
      <c r="K1369" s="45"/>
      <c r="L1369" s="17"/>
      <c r="M1369" s="18"/>
      <c r="N1369" s="18"/>
      <c r="O1369" s="4"/>
    </row>
    <row r="1370" spans="1:15">
      <c r="A1370" s="41"/>
      <c r="B1370" s="43"/>
      <c r="C1370" s="44"/>
      <c r="D1370" s="45"/>
      <c r="E1370" s="46"/>
      <c r="F1370" s="47"/>
      <c r="G1370" s="47"/>
      <c r="H1370" s="47"/>
      <c r="I1370" s="47"/>
      <c r="J1370" s="45"/>
      <c r="K1370" s="45"/>
      <c r="L1370" s="17"/>
      <c r="M1370" s="18"/>
      <c r="N1370" s="18"/>
      <c r="O1370" s="4"/>
    </row>
    <row r="1371" spans="1:15">
      <c r="A1371" s="41"/>
      <c r="B1371" s="43"/>
      <c r="C1371" s="44"/>
      <c r="D1371" s="45"/>
      <c r="E1371" s="46"/>
      <c r="F1371" s="47"/>
      <c r="G1371" s="47"/>
      <c r="H1371" s="47"/>
      <c r="I1371" s="47"/>
      <c r="J1371" s="45"/>
      <c r="K1371" s="45"/>
      <c r="L1371" s="17"/>
      <c r="M1371" s="18"/>
      <c r="N1371" s="18"/>
      <c r="O1371" s="4"/>
    </row>
    <row r="1372" spans="1:15">
      <c r="A1372" s="41"/>
      <c r="B1372" s="43"/>
      <c r="C1372" s="44"/>
      <c r="D1372" s="45"/>
      <c r="E1372" s="46"/>
      <c r="F1372" s="47"/>
      <c r="G1372" s="47"/>
      <c r="H1372" s="47"/>
      <c r="I1372" s="47"/>
      <c r="J1372" s="45"/>
      <c r="K1372" s="45"/>
      <c r="L1372" s="17"/>
      <c r="M1372" s="18"/>
      <c r="N1372" s="18"/>
      <c r="O1372" s="4"/>
    </row>
    <row r="1373" spans="1:15">
      <c r="A1373" s="41"/>
      <c r="B1373" s="43"/>
      <c r="C1373" s="44"/>
      <c r="D1373" s="45"/>
      <c r="E1373" s="46"/>
      <c r="F1373" s="47"/>
      <c r="G1373" s="47"/>
      <c r="H1373" s="47"/>
      <c r="I1373" s="47"/>
      <c r="J1373" s="45"/>
      <c r="K1373" s="45"/>
      <c r="L1373" s="17"/>
      <c r="M1373" s="18"/>
      <c r="N1373" s="18"/>
      <c r="O1373" s="4"/>
    </row>
    <row r="1374" spans="1:15">
      <c r="A1374" s="41"/>
      <c r="B1374" s="43"/>
      <c r="C1374" s="44"/>
      <c r="D1374" s="45"/>
      <c r="E1374" s="46"/>
      <c r="F1374" s="47"/>
      <c r="G1374" s="47"/>
      <c r="H1374" s="47"/>
      <c r="I1374" s="47"/>
      <c r="J1374" s="45"/>
      <c r="K1374" s="45"/>
      <c r="L1374" s="17"/>
      <c r="M1374" s="18"/>
      <c r="N1374" s="18"/>
      <c r="O1374" s="4"/>
    </row>
    <row r="1375" spans="1:15">
      <c r="A1375" s="41"/>
      <c r="B1375" s="43"/>
      <c r="C1375" s="44"/>
      <c r="D1375" s="45"/>
      <c r="E1375" s="46"/>
      <c r="F1375" s="47"/>
      <c r="G1375" s="47"/>
      <c r="H1375" s="47"/>
      <c r="I1375" s="47"/>
      <c r="J1375" s="45"/>
      <c r="K1375" s="45"/>
      <c r="L1375" s="17"/>
      <c r="M1375" s="18"/>
      <c r="N1375" s="18"/>
      <c r="O1375" s="4"/>
    </row>
    <row r="1376" spans="1:15">
      <c r="A1376" s="41"/>
      <c r="B1376" s="43"/>
      <c r="C1376" s="44"/>
      <c r="D1376" s="45"/>
      <c r="E1376" s="46"/>
      <c r="F1376" s="47"/>
      <c r="G1376" s="47"/>
      <c r="H1376" s="47"/>
      <c r="I1376" s="47"/>
      <c r="J1376" s="45"/>
      <c r="K1376" s="45"/>
      <c r="L1376" s="17"/>
      <c r="M1376" s="18"/>
      <c r="N1376" s="18"/>
      <c r="O1376" s="4"/>
    </row>
    <row r="1377" spans="1:15">
      <c r="A1377" s="41"/>
      <c r="B1377" s="43"/>
      <c r="C1377" s="44"/>
      <c r="D1377" s="45"/>
      <c r="E1377" s="46"/>
      <c r="F1377" s="47"/>
      <c r="G1377" s="47"/>
      <c r="H1377" s="47"/>
      <c r="I1377" s="47"/>
      <c r="J1377" s="45"/>
      <c r="K1377" s="45"/>
      <c r="L1377" s="17"/>
      <c r="M1377" s="18"/>
      <c r="N1377" s="18"/>
      <c r="O1377" s="4"/>
    </row>
    <row r="1378" spans="1:15">
      <c r="A1378" s="41"/>
      <c r="B1378" s="43"/>
      <c r="C1378" s="44"/>
      <c r="D1378" s="45"/>
      <c r="E1378" s="46"/>
      <c r="F1378" s="47"/>
      <c r="G1378" s="47"/>
      <c r="H1378" s="47"/>
      <c r="I1378" s="47"/>
      <c r="J1378" s="45"/>
      <c r="K1378" s="45"/>
      <c r="L1378" s="17"/>
      <c r="M1378" s="18"/>
      <c r="N1378" s="18"/>
      <c r="O1378" s="4"/>
    </row>
    <row r="1379" spans="1:15">
      <c r="A1379" s="41"/>
      <c r="B1379" s="43"/>
      <c r="C1379" s="44"/>
      <c r="D1379" s="45"/>
      <c r="E1379" s="46"/>
      <c r="F1379" s="47"/>
      <c r="G1379" s="47"/>
      <c r="H1379" s="47"/>
      <c r="I1379" s="47"/>
      <c r="J1379" s="45"/>
      <c r="K1379" s="45"/>
      <c r="L1379" s="17"/>
      <c r="M1379" s="18"/>
      <c r="N1379" s="18"/>
      <c r="O1379" s="4"/>
    </row>
    <row r="1380" spans="1:15">
      <c r="A1380" s="41"/>
      <c r="B1380" s="43"/>
      <c r="C1380" s="44"/>
      <c r="D1380" s="45"/>
      <c r="E1380" s="46"/>
      <c r="F1380" s="47"/>
      <c r="G1380" s="47"/>
      <c r="H1380" s="47"/>
      <c r="I1380" s="47"/>
      <c r="J1380" s="45"/>
      <c r="K1380" s="45"/>
      <c r="L1380" s="17"/>
      <c r="M1380" s="18"/>
      <c r="N1380" s="18"/>
      <c r="O1380" s="4"/>
    </row>
    <row r="1381" spans="1:15">
      <c r="A1381" s="41"/>
      <c r="B1381" s="43"/>
      <c r="C1381" s="44"/>
      <c r="D1381" s="45"/>
      <c r="E1381" s="46"/>
      <c r="F1381" s="47"/>
      <c r="G1381" s="47"/>
      <c r="H1381" s="47"/>
      <c r="I1381" s="47"/>
      <c r="J1381" s="45"/>
      <c r="K1381" s="45"/>
      <c r="L1381" s="17"/>
      <c r="M1381" s="18"/>
      <c r="N1381" s="18"/>
      <c r="O1381" s="4"/>
    </row>
    <row r="1382" spans="1:15">
      <c r="A1382" s="41"/>
      <c r="B1382" s="43"/>
      <c r="C1382" s="44"/>
      <c r="D1382" s="45"/>
      <c r="E1382" s="46"/>
      <c r="F1382" s="47"/>
      <c r="G1382" s="47"/>
      <c r="H1382" s="47"/>
      <c r="I1382" s="47"/>
      <c r="J1382" s="45"/>
      <c r="K1382" s="45"/>
      <c r="L1382" s="17"/>
      <c r="M1382" s="18"/>
      <c r="N1382" s="18"/>
      <c r="O1382" s="4"/>
    </row>
    <row r="1383" spans="1:15">
      <c r="A1383" s="41"/>
      <c r="B1383" s="43"/>
      <c r="C1383" s="44"/>
      <c r="D1383" s="45"/>
      <c r="E1383" s="46"/>
      <c r="F1383" s="47"/>
      <c r="G1383" s="47"/>
      <c r="H1383" s="47"/>
      <c r="I1383" s="47"/>
      <c r="J1383" s="45"/>
      <c r="K1383" s="45"/>
      <c r="L1383" s="17"/>
      <c r="M1383" s="18"/>
      <c r="N1383" s="18"/>
      <c r="O1383" s="4"/>
    </row>
    <row r="1384" spans="1:15">
      <c r="A1384" s="41"/>
      <c r="B1384" s="43"/>
      <c r="C1384" s="44"/>
      <c r="D1384" s="45"/>
      <c r="E1384" s="46"/>
      <c r="F1384" s="47"/>
      <c r="G1384" s="47"/>
      <c r="H1384" s="47"/>
      <c r="I1384" s="47"/>
      <c r="J1384" s="45"/>
      <c r="K1384" s="45"/>
      <c r="L1384" s="17"/>
      <c r="M1384" s="18"/>
      <c r="N1384" s="18"/>
      <c r="O1384" s="4"/>
    </row>
    <row r="1385" spans="1:15">
      <c r="A1385" s="41"/>
      <c r="B1385" s="43"/>
      <c r="C1385" s="44"/>
      <c r="D1385" s="45"/>
      <c r="E1385" s="46"/>
      <c r="F1385" s="47"/>
      <c r="G1385" s="47"/>
      <c r="H1385" s="47"/>
      <c r="I1385" s="47"/>
      <c r="J1385" s="45"/>
      <c r="K1385" s="45"/>
      <c r="L1385" s="17"/>
      <c r="M1385" s="18"/>
      <c r="N1385" s="18"/>
      <c r="O1385" s="4"/>
    </row>
    <row r="1386" spans="1:15">
      <c r="A1386" s="41"/>
      <c r="B1386" s="43"/>
      <c r="C1386" s="44"/>
      <c r="D1386" s="45"/>
      <c r="E1386" s="46"/>
      <c r="F1386" s="47"/>
      <c r="G1386" s="47"/>
      <c r="H1386" s="47"/>
      <c r="I1386" s="47"/>
      <c r="J1386" s="45"/>
      <c r="K1386" s="45"/>
      <c r="L1386" s="17"/>
      <c r="M1386" s="18"/>
      <c r="N1386" s="18"/>
      <c r="O1386" s="4"/>
    </row>
    <row r="1387" spans="1:15">
      <c r="A1387" s="41"/>
      <c r="B1387" s="43"/>
      <c r="C1387" s="44"/>
      <c r="D1387" s="45"/>
      <c r="E1387" s="46"/>
      <c r="F1387" s="47"/>
      <c r="G1387" s="47"/>
      <c r="H1387" s="47"/>
      <c r="I1387" s="47"/>
      <c r="J1387" s="45"/>
      <c r="K1387" s="45"/>
      <c r="L1387" s="17"/>
      <c r="M1387" s="18"/>
      <c r="N1387" s="18"/>
      <c r="O1387" s="4"/>
    </row>
    <row r="1388" spans="1:15">
      <c r="A1388" s="41"/>
      <c r="B1388" s="43"/>
      <c r="C1388" s="44"/>
      <c r="D1388" s="45"/>
      <c r="E1388" s="46"/>
      <c r="F1388" s="47"/>
      <c r="G1388" s="47"/>
      <c r="H1388" s="47"/>
      <c r="I1388" s="47"/>
      <c r="J1388" s="45"/>
      <c r="K1388" s="45"/>
      <c r="L1388" s="17"/>
      <c r="M1388" s="18"/>
      <c r="N1388" s="18"/>
      <c r="O1388" s="4"/>
    </row>
    <row r="1389" spans="1:15">
      <c r="A1389" s="41"/>
      <c r="B1389" s="43"/>
      <c r="C1389" s="44"/>
      <c r="D1389" s="45"/>
      <c r="E1389" s="46"/>
      <c r="F1389" s="47"/>
      <c r="G1389" s="47"/>
      <c r="H1389" s="47"/>
      <c r="I1389" s="47"/>
      <c r="J1389" s="45"/>
      <c r="K1389" s="45"/>
      <c r="L1389" s="17"/>
      <c r="M1389" s="18"/>
      <c r="N1389" s="18"/>
      <c r="O1389" s="4"/>
    </row>
    <row r="1390" spans="1:15">
      <c r="A1390" s="41"/>
      <c r="B1390" s="43"/>
      <c r="C1390" s="44"/>
      <c r="D1390" s="45"/>
      <c r="E1390" s="46"/>
      <c r="F1390" s="47"/>
      <c r="G1390" s="47"/>
      <c r="H1390" s="47"/>
      <c r="I1390" s="47"/>
      <c r="J1390" s="45"/>
      <c r="K1390" s="45"/>
      <c r="L1390" s="17"/>
      <c r="M1390" s="18"/>
      <c r="N1390" s="18"/>
      <c r="O1390" s="4"/>
    </row>
    <row r="1391" spans="1:15">
      <c r="A1391" s="41"/>
      <c r="B1391" s="43"/>
      <c r="C1391" s="44"/>
      <c r="D1391" s="45"/>
      <c r="E1391" s="46"/>
      <c r="F1391" s="47"/>
      <c r="G1391" s="47"/>
      <c r="H1391" s="47"/>
      <c r="I1391" s="47"/>
      <c r="J1391" s="45"/>
      <c r="K1391" s="45"/>
      <c r="L1391" s="17"/>
      <c r="M1391" s="18"/>
      <c r="N1391" s="18"/>
      <c r="O1391" s="4"/>
    </row>
    <row r="1392" spans="1:15">
      <c r="A1392" s="41"/>
      <c r="B1392" s="43"/>
      <c r="C1392" s="44"/>
      <c r="D1392" s="45"/>
      <c r="E1392" s="46"/>
      <c r="F1392" s="47"/>
      <c r="G1392" s="47"/>
      <c r="H1392" s="47"/>
      <c r="I1392" s="47"/>
      <c r="J1392" s="45"/>
      <c r="K1392" s="45"/>
      <c r="L1392" s="17"/>
      <c r="M1392" s="18"/>
      <c r="N1392" s="18"/>
      <c r="O1392" s="4"/>
    </row>
    <row r="1393" spans="1:15">
      <c r="A1393" s="41"/>
      <c r="B1393" s="43"/>
      <c r="C1393" s="44"/>
      <c r="D1393" s="45"/>
      <c r="E1393" s="46"/>
      <c r="F1393" s="47"/>
      <c r="G1393" s="47"/>
      <c r="H1393" s="47"/>
      <c r="I1393" s="47"/>
      <c r="J1393" s="45"/>
      <c r="K1393" s="45"/>
      <c r="L1393" s="17"/>
      <c r="M1393" s="18"/>
      <c r="N1393" s="18"/>
      <c r="O1393" s="4"/>
    </row>
    <row r="1394" spans="1:15">
      <c r="A1394" s="41"/>
      <c r="B1394" s="43"/>
      <c r="C1394" s="44"/>
      <c r="D1394" s="45"/>
      <c r="E1394" s="46"/>
      <c r="F1394" s="47"/>
      <c r="G1394" s="47"/>
      <c r="H1394" s="47"/>
      <c r="I1394" s="47"/>
      <c r="J1394" s="45"/>
      <c r="K1394" s="45"/>
      <c r="L1394" s="17"/>
      <c r="M1394" s="18"/>
      <c r="N1394" s="18"/>
      <c r="O1394" s="4"/>
    </row>
    <row r="1395" spans="1:15">
      <c r="A1395" s="41"/>
      <c r="B1395" s="43"/>
      <c r="C1395" s="44"/>
      <c r="D1395" s="45"/>
      <c r="E1395" s="46"/>
      <c r="F1395" s="47"/>
      <c r="G1395" s="47"/>
      <c r="H1395" s="47"/>
      <c r="I1395" s="47"/>
      <c r="J1395" s="45"/>
      <c r="K1395" s="45"/>
      <c r="L1395" s="17"/>
      <c r="M1395" s="18"/>
      <c r="N1395" s="18"/>
      <c r="O1395" s="4"/>
    </row>
    <row r="1396" spans="1:15">
      <c r="A1396" s="41"/>
      <c r="B1396" s="43"/>
      <c r="C1396" s="44"/>
      <c r="D1396" s="45"/>
      <c r="E1396" s="46"/>
      <c r="F1396" s="47"/>
      <c r="G1396" s="47"/>
      <c r="H1396" s="47"/>
      <c r="I1396" s="47"/>
      <c r="J1396" s="45"/>
      <c r="K1396" s="45"/>
      <c r="L1396" s="17"/>
      <c r="M1396" s="18"/>
      <c r="N1396" s="18"/>
      <c r="O1396" s="4"/>
    </row>
    <row r="1397" spans="1:15">
      <c r="A1397" s="41"/>
      <c r="B1397" s="43"/>
      <c r="C1397" s="44"/>
      <c r="D1397" s="45"/>
      <c r="E1397" s="46"/>
      <c r="F1397" s="47"/>
      <c r="G1397" s="47"/>
      <c r="H1397" s="47"/>
      <c r="I1397" s="47"/>
      <c r="J1397" s="45"/>
      <c r="K1397" s="45"/>
      <c r="L1397" s="17"/>
      <c r="M1397" s="18"/>
      <c r="N1397" s="18"/>
      <c r="O1397" s="4"/>
    </row>
    <row r="1398" spans="1:15">
      <c r="A1398" s="41"/>
      <c r="B1398" s="43"/>
      <c r="C1398" s="44"/>
      <c r="D1398" s="45"/>
      <c r="E1398" s="46"/>
      <c r="F1398" s="47"/>
      <c r="G1398" s="47"/>
      <c r="H1398" s="47"/>
      <c r="I1398" s="47"/>
      <c r="J1398" s="45"/>
      <c r="K1398" s="45"/>
      <c r="L1398" s="17"/>
      <c r="M1398" s="18"/>
      <c r="N1398" s="18"/>
      <c r="O1398" s="4"/>
    </row>
    <row r="1399" spans="1:15">
      <c r="A1399" s="41"/>
      <c r="B1399" s="43"/>
      <c r="C1399" s="44"/>
      <c r="D1399" s="45"/>
      <c r="E1399" s="46"/>
      <c r="F1399" s="47"/>
      <c r="G1399" s="47"/>
      <c r="H1399" s="47"/>
      <c r="I1399" s="47"/>
      <c r="J1399" s="45"/>
      <c r="K1399" s="45"/>
      <c r="L1399" s="17"/>
      <c r="M1399" s="18"/>
      <c r="N1399" s="18"/>
      <c r="O1399" s="4"/>
    </row>
    <row r="1400" spans="1:15">
      <c r="A1400" s="41"/>
      <c r="B1400" s="43"/>
      <c r="C1400" s="44"/>
      <c r="D1400" s="45"/>
      <c r="E1400" s="46"/>
      <c r="F1400" s="47"/>
      <c r="G1400" s="47"/>
      <c r="H1400" s="47"/>
      <c r="I1400" s="47"/>
      <c r="J1400" s="45"/>
      <c r="K1400" s="45"/>
      <c r="L1400" s="17"/>
      <c r="M1400" s="18"/>
      <c r="N1400" s="18"/>
      <c r="O1400" s="4"/>
    </row>
    <row r="1401" spans="1:15">
      <c r="A1401" s="41"/>
      <c r="B1401" s="43"/>
      <c r="C1401" s="44"/>
      <c r="D1401" s="45"/>
      <c r="E1401" s="46"/>
      <c r="F1401" s="47"/>
      <c r="G1401" s="47"/>
      <c r="H1401" s="47"/>
      <c r="I1401" s="47"/>
      <c r="J1401" s="45"/>
      <c r="K1401" s="45"/>
      <c r="L1401" s="17"/>
      <c r="M1401" s="18"/>
      <c r="N1401" s="18"/>
      <c r="O1401" s="4"/>
    </row>
    <row r="1402" spans="1:15">
      <c r="A1402" s="41"/>
      <c r="B1402" s="43"/>
      <c r="C1402" s="44"/>
      <c r="D1402" s="45"/>
      <c r="E1402" s="46"/>
      <c r="F1402" s="47"/>
      <c r="G1402" s="47"/>
      <c r="H1402" s="47"/>
      <c r="I1402" s="47"/>
      <c r="J1402" s="45"/>
      <c r="K1402" s="45"/>
      <c r="L1402" s="17"/>
      <c r="M1402" s="18"/>
      <c r="N1402" s="18"/>
      <c r="O1402" s="4"/>
    </row>
    <row r="1403" spans="1:15">
      <c r="A1403" s="41"/>
      <c r="B1403" s="43"/>
      <c r="C1403" s="44"/>
      <c r="D1403" s="45"/>
      <c r="E1403" s="46"/>
      <c r="F1403" s="47"/>
      <c r="G1403" s="47"/>
      <c r="H1403" s="47"/>
      <c r="I1403" s="47"/>
      <c r="J1403" s="45"/>
      <c r="K1403" s="45"/>
      <c r="L1403" s="17"/>
      <c r="M1403" s="18"/>
      <c r="N1403" s="18"/>
      <c r="O1403" s="4"/>
    </row>
    <row r="1404" spans="1:15">
      <c r="A1404" s="41"/>
      <c r="B1404" s="43"/>
      <c r="C1404" s="44"/>
      <c r="D1404" s="45"/>
      <c r="E1404" s="46"/>
      <c r="F1404" s="47"/>
      <c r="G1404" s="47"/>
      <c r="H1404" s="47"/>
      <c r="I1404" s="47"/>
      <c r="J1404" s="45"/>
      <c r="K1404" s="45"/>
      <c r="L1404" s="17"/>
      <c r="M1404" s="18"/>
      <c r="N1404" s="18"/>
      <c r="O1404" s="4"/>
    </row>
    <row r="1405" spans="1:15">
      <c r="A1405" s="41"/>
      <c r="B1405" s="43"/>
      <c r="C1405" s="44"/>
      <c r="D1405" s="45"/>
      <c r="E1405" s="46"/>
      <c r="F1405" s="47"/>
      <c r="G1405" s="47"/>
      <c r="H1405" s="47"/>
      <c r="I1405" s="47"/>
      <c r="J1405" s="45"/>
      <c r="K1405" s="45"/>
      <c r="L1405" s="17"/>
      <c r="M1405" s="18"/>
      <c r="N1405" s="18"/>
      <c r="O1405" s="4"/>
    </row>
    <row r="1406" spans="1:15">
      <c r="A1406" s="41"/>
      <c r="B1406" s="43"/>
      <c r="C1406" s="44"/>
      <c r="D1406" s="45"/>
      <c r="E1406" s="46"/>
      <c r="F1406" s="47"/>
      <c r="G1406" s="47"/>
      <c r="H1406" s="47"/>
      <c r="I1406" s="47"/>
      <c r="J1406" s="45"/>
      <c r="K1406" s="45"/>
      <c r="L1406" s="17"/>
      <c r="M1406" s="18"/>
      <c r="N1406" s="18"/>
      <c r="O1406" s="4"/>
    </row>
    <row r="1407" spans="1:15">
      <c r="A1407" s="41"/>
      <c r="B1407" s="43"/>
      <c r="C1407" s="44"/>
      <c r="D1407" s="45"/>
      <c r="E1407" s="46"/>
      <c r="F1407" s="47"/>
      <c r="G1407" s="47"/>
      <c r="H1407" s="47"/>
      <c r="I1407" s="47"/>
      <c r="J1407" s="45"/>
      <c r="K1407" s="45"/>
      <c r="L1407" s="17"/>
      <c r="M1407" s="18"/>
      <c r="N1407" s="18"/>
      <c r="O1407" s="4"/>
    </row>
    <row r="1408" spans="1:15">
      <c r="A1408" s="41"/>
      <c r="B1408" s="43"/>
      <c r="C1408" s="44"/>
      <c r="D1408" s="45"/>
      <c r="E1408" s="46"/>
      <c r="F1408" s="47"/>
      <c r="G1408" s="47"/>
      <c r="H1408" s="47"/>
      <c r="I1408" s="47"/>
      <c r="J1408" s="45"/>
      <c r="K1408" s="45"/>
      <c r="L1408" s="17"/>
      <c r="M1408" s="18"/>
      <c r="N1408" s="18"/>
      <c r="O1408" s="4"/>
    </row>
    <row r="1409" spans="1:15">
      <c r="A1409" s="41"/>
      <c r="B1409" s="43"/>
      <c r="C1409" s="44"/>
      <c r="D1409" s="45"/>
      <c r="E1409" s="46"/>
      <c r="F1409" s="47"/>
      <c r="G1409" s="47"/>
      <c r="H1409" s="47"/>
      <c r="I1409" s="47"/>
      <c r="J1409" s="45"/>
      <c r="K1409" s="45"/>
      <c r="L1409" s="17"/>
      <c r="M1409" s="18"/>
      <c r="N1409" s="18"/>
      <c r="O1409" s="4"/>
    </row>
    <row r="1410" spans="1:15">
      <c r="A1410" s="41"/>
      <c r="B1410" s="43"/>
      <c r="C1410" s="44"/>
      <c r="D1410" s="45"/>
      <c r="E1410" s="46"/>
      <c r="F1410" s="47"/>
      <c r="G1410" s="47"/>
      <c r="H1410" s="47"/>
      <c r="I1410" s="47"/>
      <c r="J1410" s="45"/>
      <c r="K1410" s="45"/>
      <c r="L1410" s="17"/>
      <c r="M1410" s="18"/>
      <c r="N1410" s="18"/>
      <c r="O1410" s="4"/>
    </row>
    <row r="1411" spans="1:15">
      <c r="A1411" s="41"/>
      <c r="B1411" s="43"/>
      <c r="C1411" s="44"/>
      <c r="D1411" s="45"/>
      <c r="E1411" s="46"/>
      <c r="F1411" s="47"/>
      <c r="G1411" s="47"/>
      <c r="H1411" s="47"/>
      <c r="I1411" s="47"/>
      <c r="J1411" s="45"/>
      <c r="K1411" s="45"/>
      <c r="L1411" s="17"/>
      <c r="M1411" s="18"/>
      <c r="N1411" s="18"/>
      <c r="O1411" s="4"/>
    </row>
    <row r="1412" spans="1:15">
      <c r="A1412" s="41"/>
      <c r="B1412" s="43"/>
      <c r="C1412" s="44"/>
      <c r="D1412" s="45"/>
      <c r="E1412" s="46"/>
      <c r="F1412" s="47"/>
      <c r="G1412" s="47"/>
      <c r="H1412" s="47"/>
      <c r="I1412" s="47"/>
      <c r="J1412" s="45"/>
      <c r="K1412" s="45"/>
      <c r="L1412" s="17"/>
      <c r="M1412" s="18"/>
      <c r="N1412" s="18"/>
      <c r="O1412" s="4"/>
    </row>
    <row r="1413" spans="1:15">
      <c r="A1413" s="41"/>
      <c r="B1413" s="43"/>
      <c r="C1413" s="44"/>
      <c r="D1413" s="45"/>
      <c r="E1413" s="46"/>
      <c r="F1413" s="47"/>
      <c r="G1413" s="47"/>
      <c r="H1413" s="47"/>
      <c r="I1413" s="47"/>
      <c r="J1413" s="45"/>
      <c r="K1413" s="45"/>
      <c r="L1413" s="17"/>
      <c r="M1413" s="18"/>
      <c r="N1413" s="18"/>
      <c r="O1413" s="4"/>
    </row>
    <row r="1414" spans="1:15">
      <c r="A1414" s="41"/>
      <c r="B1414" s="43"/>
      <c r="C1414" s="44"/>
      <c r="D1414" s="45"/>
      <c r="E1414" s="46"/>
      <c r="F1414" s="47"/>
      <c r="G1414" s="47"/>
      <c r="H1414" s="47"/>
      <c r="I1414" s="47"/>
      <c r="J1414" s="45"/>
      <c r="K1414" s="45"/>
      <c r="L1414" s="17"/>
      <c r="M1414" s="18"/>
      <c r="N1414" s="18"/>
      <c r="O1414" s="4"/>
    </row>
    <row r="1415" spans="1:15">
      <c r="A1415" s="41"/>
      <c r="B1415" s="43"/>
      <c r="C1415" s="44"/>
      <c r="D1415" s="45"/>
      <c r="E1415" s="46"/>
      <c r="F1415" s="47"/>
      <c r="G1415" s="47"/>
      <c r="H1415" s="47"/>
      <c r="I1415" s="47"/>
      <c r="J1415" s="45"/>
      <c r="K1415" s="45"/>
      <c r="L1415" s="17"/>
      <c r="M1415" s="18"/>
      <c r="N1415" s="18"/>
      <c r="O1415" s="4"/>
    </row>
    <row r="1416" spans="1:15">
      <c r="A1416" s="41"/>
      <c r="B1416" s="43"/>
      <c r="C1416" s="44"/>
      <c r="D1416" s="45"/>
      <c r="E1416" s="46"/>
      <c r="F1416" s="47"/>
      <c r="G1416" s="47"/>
      <c r="H1416" s="47"/>
      <c r="I1416" s="47"/>
      <c r="J1416" s="45"/>
      <c r="K1416" s="45"/>
      <c r="L1416" s="17"/>
      <c r="M1416" s="18"/>
      <c r="N1416" s="18"/>
      <c r="O1416" s="4"/>
    </row>
    <row r="1417" spans="1:15">
      <c r="A1417" s="41"/>
      <c r="B1417" s="43"/>
      <c r="C1417" s="44"/>
      <c r="D1417" s="45"/>
      <c r="E1417" s="46"/>
      <c r="F1417" s="47"/>
      <c r="G1417" s="47"/>
      <c r="H1417" s="47"/>
      <c r="I1417" s="47"/>
      <c r="J1417" s="45"/>
      <c r="K1417" s="45"/>
      <c r="L1417" s="17"/>
      <c r="M1417" s="18"/>
      <c r="N1417" s="18"/>
      <c r="O1417" s="4"/>
    </row>
    <row r="1418" spans="1:15">
      <c r="A1418" s="41"/>
      <c r="B1418" s="43"/>
      <c r="C1418" s="44"/>
      <c r="D1418" s="45"/>
      <c r="E1418" s="46"/>
      <c r="F1418" s="47"/>
      <c r="G1418" s="47"/>
      <c r="H1418" s="47"/>
      <c r="I1418" s="47"/>
      <c r="J1418" s="45"/>
      <c r="K1418" s="45"/>
      <c r="L1418" s="17"/>
      <c r="M1418" s="18"/>
      <c r="N1418" s="18"/>
      <c r="O1418" s="4"/>
    </row>
    <row r="1419" spans="1:15">
      <c r="A1419" s="41"/>
      <c r="B1419" s="43"/>
      <c r="C1419" s="44"/>
      <c r="D1419" s="45"/>
      <c r="E1419" s="46"/>
      <c r="F1419" s="47"/>
      <c r="G1419" s="47"/>
      <c r="H1419" s="47"/>
      <c r="I1419" s="47"/>
      <c r="J1419" s="45"/>
      <c r="K1419" s="45"/>
      <c r="L1419" s="17"/>
      <c r="M1419" s="18"/>
      <c r="N1419" s="18"/>
      <c r="O1419" s="4"/>
    </row>
    <row r="1420" spans="1:15">
      <c r="A1420" s="41"/>
      <c r="B1420" s="43"/>
      <c r="C1420" s="44"/>
      <c r="D1420" s="45"/>
      <c r="E1420" s="46"/>
      <c r="F1420" s="47"/>
      <c r="G1420" s="47"/>
      <c r="H1420" s="47"/>
      <c r="I1420" s="47"/>
      <c r="J1420" s="45"/>
      <c r="K1420" s="45"/>
      <c r="L1420" s="17"/>
      <c r="M1420" s="18"/>
      <c r="N1420" s="18"/>
      <c r="O1420" s="4"/>
    </row>
    <row r="1421" spans="1:15">
      <c r="A1421" s="41"/>
      <c r="B1421" s="43"/>
      <c r="C1421" s="44"/>
      <c r="D1421" s="45"/>
      <c r="E1421" s="46"/>
      <c r="F1421" s="47"/>
      <c r="G1421" s="47"/>
      <c r="H1421" s="47"/>
      <c r="I1421" s="47"/>
      <c r="J1421" s="45"/>
      <c r="K1421" s="45"/>
      <c r="L1421" s="17"/>
      <c r="M1421" s="18"/>
      <c r="N1421" s="18"/>
      <c r="O1421" s="4"/>
    </row>
    <row r="1422" spans="1:15">
      <c r="A1422" s="41"/>
      <c r="B1422" s="43"/>
      <c r="C1422" s="44"/>
      <c r="D1422" s="45"/>
      <c r="E1422" s="46"/>
      <c r="F1422" s="47"/>
      <c r="G1422" s="47"/>
      <c r="H1422" s="47"/>
      <c r="I1422" s="47"/>
      <c r="J1422" s="45"/>
      <c r="K1422" s="45"/>
      <c r="L1422" s="17"/>
      <c r="M1422" s="18"/>
      <c r="N1422" s="18"/>
      <c r="O1422" s="4"/>
    </row>
    <row r="1423" spans="1:15">
      <c r="A1423" s="41"/>
      <c r="B1423" s="43"/>
      <c r="C1423" s="44"/>
      <c r="D1423" s="45"/>
      <c r="E1423" s="46"/>
      <c r="F1423" s="47"/>
      <c r="G1423" s="47"/>
      <c r="H1423" s="47"/>
      <c r="I1423" s="47"/>
      <c r="J1423" s="45"/>
      <c r="K1423" s="45"/>
      <c r="L1423" s="17"/>
      <c r="M1423" s="18"/>
      <c r="N1423" s="18"/>
      <c r="O1423" s="4"/>
    </row>
    <row r="1424" spans="1:15">
      <c r="A1424" s="41"/>
      <c r="B1424" s="43"/>
      <c r="C1424" s="44"/>
      <c r="D1424" s="45"/>
      <c r="E1424" s="46"/>
      <c r="F1424" s="47"/>
      <c r="G1424" s="47"/>
      <c r="H1424" s="47"/>
      <c r="I1424" s="47"/>
      <c r="J1424" s="45"/>
      <c r="K1424" s="45"/>
      <c r="L1424" s="17"/>
      <c r="M1424" s="18"/>
      <c r="N1424" s="18"/>
      <c r="O1424" s="4"/>
    </row>
    <row r="1425" spans="1:15">
      <c r="A1425" s="41"/>
      <c r="B1425" s="43"/>
      <c r="C1425" s="44"/>
      <c r="D1425" s="45"/>
      <c r="E1425" s="46"/>
      <c r="F1425" s="47"/>
      <c r="G1425" s="47"/>
      <c r="H1425" s="47"/>
      <c r="I1425" s="47"/>
      <c r="J1425" s="45"/>
      <c r="K1425" s="45"/>
      <c r="L1425" s="17"/>
      <c r="M1425" s="18"/>
      <c r="N1425" s="18"/>
      <c r="O1425" s="4"/>
    </row>
    <row r="1426" spans="1:15">
      <c r="A1426" s="41"/>
      <c r="B1426" s="43"/>
      <c r="C1426" s="44"/>
      <c r="D1426" s="45"/>
      <c r="E1426" s="46"/>
      <c r="F1426" s="47"/>
      <c r="G1426" s="47"/>
      <c r="H1426" s="47"/>
      <c r="I1426" s="47"/>
      <c r="J1426" s="45"/>
      <c r="K1426" s="45"/>
      <c r="L1426" s="17"/>
      <c r="M1426" s="18"/>
      <c r="N1426" s="18"/>
      <c r="O1426" s="4"/>
    </row>
    <row r="1427" spans="1:15">
      <c r="A1427" s="41"/>
      <c r="B1427" s="43"/>
      <c r="C1427" s="44"/>
      <c r="D1427" s="45"/>
      <c r="E1427" s="46"/>
      <c r="F1427" s="47"/>
      <c r="G1427" s="47"/>
      <c r="H1427" s="47"/>
      <c r="I1427" s="47"/>
      <c r="J1427" s="45"/>
      <c r="K1427" s="45"/>
      <c r="L1427" s="17"/>
      <c r="M1427" s="18"/>
      <c r="N1427" s="18"/>
      <c r="O1427" s="4"/>
    </row>
    <row r="1428" spans="1:15">
      <c r="A1428" s="41"/>
      <c r="B1428" s="43"/>
      <c r="C1428" s="44"/>
      <c r="D1428" s="45"/>
      <c r="E1428" s="46"/>
      <c r="F1428" s="47"/>
      <c r="G1428" s="47"/>
      <c r="H1428" s="47"/>
      <c r="I1428" s="47"/>
      <c r="J1428" s="45"/>
      <c r="K1428" s="45"/>
      <c r="L1428" s="17"/>
      <c r="M1428" s="18"/>
      <c r="N1428" s="18"/>
      <c r="O1428" s="4"/>
    </row>
    <row r="1429" spans="1:15">
      <c r="A1429" s="41"/>
      <c r="B1429" s="43"/>
      <c r="C1429" s="44"/>
      <c r="D1429" s="45"/>
      <c r="E1429" s="46"/>
      <c r="F1429" s="47"/>
      <c r="G1429" s="47"/>
      <c r="H1429" s="47"/>
      <c r="I1429" s="47"/>
      <c r="J1429" s="45"/>
      <c r="K1429" s="45"/>
      <c r="L1429" s="17"/>
      <c r="M1429" s="18"/>
      <c r="N1429" s="18"/>
      <c r="O1429" s="4"/>
    </row>
    <row r="1430" spans="1:15">
      <c r="A1430" s="41"/>
      <c r="B1430" s="43"/>
      <c r="C1430" s="44"/>
      <c r="D1430" s="45"/>
      <c r="E1430" s="46"/>
      <c r="F1430" s="47"/>
      <c r="G1430" s="47"/>
      <c r="H1430" s="47"/>
      <c r="I1430" s="47"/>
      <c r="J1430" s="45"/>
      <c r="K1430" s="45"/>
      <c r="L1430" s="17"/>
      <c r="M1430" s="18"/>
      <c r="N1430" s="18"/>
      <c r="O1430" s="4"/>
    </row>
    <row r="1431" spans="1:15">
      <c r="A1431" s="41"/>
      <c r="B1431" s="43"/>
      <c r="C1431" s="44"/>
      <c r="D1431" s="45"/>
      <c r="E1431" s="46"/>
      <c r="F1431" s="47"/>
      <c r="G1431" s="47"/>
      <c r="H1431" s="47"/>
      <c r="I1431" s="47"/>
      <c r="J1431" s="45"/>
      <c r="K1431" s="45"/>
      <c r="L1431" s="17"/>
      <c r="M1431" s="18"/>
      <c r="N1431" s="18"/>
      <c r="O1431" s="4"/>
    </row>
    <row r="1432" spans="1:15">
      <c r="A1432" s="41"/>
      <c r="B1432" s="43"/>
      <c r="C1432" s="44"/>
      <c r="D1432" s="45"/>
      <c r="E1432" s="46"/>
      <c r="F1432" s="47"/>
      <c r="G1432" s="47"/>
      <c r="H1432" s="47"/>
      <c r="I1432" s="47"/>
      <c r="J1432" s="45"/>
      <c r="K1432" s="45"/>
      <c r="L1432" s="17"/>
      <c r="M1432" s="18"/>
      <c r="N1432" s="18"/>
      <c r="O1432" s="4"/>
    </row>
    <row r="1433" spans="1:15">
      <c r="A1433" s="41"/>
      <c r="B1433" s="43"/>
      <c r="C1433" s="44"/>
      <c r="D1433" s="45"/>
      <c r="E1433" s="46"/>
      <c r="F1433" s="47"/>
      <c r="G1433" s="47"/>
      <c r="H1433" s="47"/>
      <c r="I1433" s="47"/>
      <c r="J1433" s="45"/>
      <c r="K1433" s="45"/>
      <c r="L1433" s="17"/>
      <c r="M1433" s="18"/>
      <c r="N1433" s="18"/>
      <c r="O1433" s="4"/>
    </row>
    <row r="1434" spans="1:15">
      <c r="A1434" s="41"/>
      <c r="B1434" s="43"/>
      <c r="C1434" s="44"/>
      <c r="D1434" s="45"/>
      <c r="E1434" s="46"/>
      <c r="F1434" s="47"/>
      <c r="G1434" s="47"/>
      <c r="H1434" s="47"/>
      <c r="I1434" s="47"/>
      <c r="J1434" s="45"/>
      <c r="K1434" s="45"/>
      <c r="L1434" s="17"/>
      <c r="M1434" s="18"/>
      <c r="N1434" s="18"/>
      <c r="O1434" s="4"/>
    </row>
    <row r="1435" spans="1:15">
      <c r="A1435" s="41"/>
      <c r="B1435" s="43"/>
      <c r="C1435" s="44"/>
      <c r="D1435" s="45"/>
      <c r="E1435" s="46"/>
      <c r="F1435" s="47"/>
      <c r="G1435" s="47"/>
      <c r="H1435" s="47"/>
      <c r="I1435" s="47"/>
      <c r="J1435" s="45"/>
      <c r="K1435" s="45"/>
      <c r="L1435" s="17"/>
      <c r="M1435" s="18"/>
      <c r="N1435" s="18"/>
      <c r="O1435" s="4"/>
    </row>
    <row r="1436" spans="1:15">
      <c r="A1436" s="41"/>
      <c r="B1436" s="43"/>
      <c r="C1436" s="44"/>
      <c r="D1436" s="45"/>
      <c r="E1436" s="46"/>
      <c r="F1436" s="47"/>
      <c r="G1436" s="47"/>
      <c r="H1436" s="47"/>
      <c r="I1436" s="47"/>
      <c r="J1436" s="45"/>
      <c r="K1436" s="45"/>
      <c r="L1436" s="17"/>
      <c r="M1436" s="18"/>
      <c r="N1436" s="18"/>
      <c r="O1436" s="4"/>
    </row>
    <row r="1437" spans="1:15">
      <c r="A1437" s="41"/>
      <c r="B1437" s="43"/>
      <c r="C1437" s="44"/>
      <c r="D1437" s="45"/>
      <c r="E1437" s="46"/>
      <c r="F1437" s="47"/>
      <c r="G1437" s="47"/>
      <c r="H1437" s="47"/>
      <c r="I1437" s="47"/>
      <c r="J1437" s="45"/>
      <c r="K1437" s="45"/>
      <c r="L1437" s="17"/>
      <c r="M1437" s="18"/>
      <c r="N1437" s="18"/>
      <c r="O1437" s="4"/>
    </row>
    <row r="1438" spans="1:15">
      <c r="A1438" s="41"/>
      <c r="B1438" s="43"/>
      <c r="C1438" s="44"/>
      <c r="D1438" s="45"/>
      <c r="E1438" s="46"/>
      <c r="F1438" s="47"/>
      <c r="G1438" s="47"/>
      <c r="H1438" s="47"/>
      <c r="I1438" s="47"/>
      <c r="J1438" s="45"/>
      <c r="K1438" s="45"/>
      <c r="L1438" s="17"/>
      <c r="M1438" s="18"/>
      <c r="N1438" s="18"/>
      <c r="O1438" s="4"/>
    </row>
    <row r="1439" spans="1:15">
      <c r="A1439" s="41"/>
      <c r="B1439" s="43"/>
      <c r="C1439" s="44"/>
      <c r="D1439" s="45"/>
      <c r="E1439" s="46"/>
      <c r="F1439" s="47"/>
      <c r="G1439" s="47"/>
      <c r="H1439" s="47"/>
      <c r="I1439" s="47"/>
      <c r="J1439" s="45"/>
      <c r="K1439" s="45"/>
      <c r="L1439" s="17"/>
      <c r="M1439" s="18"/>
      <c r="N1439" s="18"/>
      <c r="O1439" s="4"/>
    </row>
    <row r="1440" spans="1:15">
      <c r="A1440" s="41"/>
      <c r="B1440" s="43"/>
      <c r="C1440" s="44"/>
      <c r="D1440" s="45"/>
      <c r="E1440" s="46"/>
      <c r="F1440" s="47"/>
      <c r="G1440" s="47"/>
      <c r="H1440" s="47"/>
      <c r="I1440" s="47"/>
      <c r="J1440" s="45"/>
      <c r="K1440" s="45"/>
      <c r="L1440" s="17"/>
      <c r="M1440" s="18"/>
      <c r="N1440" s="18"/>
      <c r="O1440" s="4"/>
    </row>
    <row r="1441" spans="1:15">
      <c r="A1441" s="41"/>
      <c r="B1441" s="43"/>
      <c r="C1441" s="44"/>
      <c r="D1441" s="45"/>
      <c r="E1441" s="46"/>
      <c r="F1441" s="47"/>
      <c r="G1441" s="47"/>
      <c r="H1441" s="47"/>
      <c r="I1441" s="47"/>
      <c r="J1441" s="45"/>
      <c r="K1441" s="45"/>
      <c r="L1441" s="17"/>
      <c r="M1441" s="18"/>
      <c r="N1441" s="18"/>
      <c r="O1441" s="4"/>
    </row>
    <row r="1442" spans="1:15">
      <c r="A1442" s="41"/>
      <c r="B1442" s="43"/>
      <c r="C1442" s="44"/>
      <c r="D1442" s="45"/>
      <c r="E1442" s="46"/>
      <c r="F1442" s="47"/>
      <c r="G1442" s="47"/>
      <c r="H1442" s="47"/>
      <c r="I1442" s="47"/>
      <c r="J1442" s="45"/>
      <c r="K1442" s="45"/>
      <c r="L1442" s="17"/>
      <c r="M1442" s="18"/>
      <c r="N1442" s="18"/>
      <c r="O1442" s="4"/>
    </row>
    <row r="1443" spans="1:15">
      <c r="A1443" s="41"/>
      <c r="B1443" s="43"/>
      <c r="C1443" s="44"/>
      <c r="D1443" s="45"/>
      <c r="E1443" s="46"/>
      <c r="F1443" s="47"/>
      <c r="G1443" s="47"/>
      <c r="H1443" s="47"/>
      <c r="I1443" s="47"/>
      <c r="J1443" s="45"/>
      <c r="K1443" s="45"/>
      <c r="L1443" s="17"/>
      <c r="M1443" s="18"/>
      <c r="N1443" s="18"/>
      <c r="O1443" s="4"/>
    </row>
    <row r="1444" spans="1:15">
      <c r="A1444" s="41"/>
      <c r="B1444" s="43"/>
      <c r="C1444" s="44"/>
      <c r="D1444" s="45"/>
      <c r="E1444" s="46"/>
      <c r="F1444" s="47"/>
      <c r="G1444" s="47"/>
      <c r="H1444" s="47"/>
      <c r="I1444" s="47"/>
      <c r="J1444" s="45"/>
      <c r="K1444" s="45"/>
      <c r="L1444" s="17"/>
      <c r="M1444" s="18"/>
      <c r="N1444" s="18"/>
      <c r="O1444" s="4"/>
    </row>
    <row r="1445" spans="1:15">
      <c r="A1445" s="41"/>
      <c r="B1445" s="43"/>
      <c r="C1445" s="44"/>
      <c r="D1445" s="45"/>
      <c r="E1445" s="46"/>
      <c r="F1445" s="47"/>
      <c r="G1445" s="47"/>
      <c r="H1445" s="47"/>
      <c r="I1445" s="47"/>
      <c r="J1445" s="45"/>
      <c r="K1445" s="45"/>
      <c r="L1445" s="17"/>
      <c r="M1445" s="18"/>
      <c r="N1445" s="18"/>
      <c r="O1445" s="4"/>
    </row>
    <row r="1446" spans="1:15">
      <c r="A1446" s="41"/>
      <c r="B1446" s="43"/>
      <c r="C1446" s="44"/>
      <c r="D1446" s="45"/>
      <c r="E1446" s="46"/>
      <c r="F1446" s="47"/>
      <c r="G1446" s="47"/>
      <c r="H1446" s="47"/>
      <c r="I1446" s="47"/>
      <c r="J1446" s="45"/>
      <c r="K1446" s="45"/>
      <c r="L1446" s="17"/>
      <c r="M1446" s="18"/>
      <c r="N1446" s="18"/>
      <c r="O1446" s="4"/>
    </row>
    <row r="1447" spans="1:15">
      <c r="A1447" s="41"/>
      <c r="B1447" s="43"/>
      <c r="C1447" s="44"/>
      <c r="D1447" s="45"/>
      <c r="E1447" s="46"/>
      <c r="F1447" s="47"/>
      <c r="G1447" s="47"/>
      <c r="H1447" s="47"/>
      <c r="I1447" s="47"/>
      <c r="J1447" s="45"/>
      <c r="K1447" s="45"/>
      <c r="L1447" s="17"/>
      <c r="M1447" s="18"/>
      <c r="N1447" s="18"/>
      <c r="O1447" s="4"/>
    </row>
    <row r="1448" spans="1:15">
      <c r="A1448" s="41"/>
      <c r="B1448" s="43"/>
      <c r="C1448" s="44"/>
      <c r="D1448" s="45"/>
      <c r="E1448" s="46"/>
      <c r="F1448" s="47"/>
      <c r="G1448" s="47"/>
      <c r="H1448" s="47"/>
      <c r="I1448" s="47"/>
      <c r="J1448" s="45"/>
      <c r="K1448" s="45"/>
      <c r="L1448" s="17"/>
      <c r="M1448" s="18"/>
      <c r="N1448" s="18"/>
      <c r="O1448" s="4"/>
    </row>
    <row r="1449" spans="1:15">
      <c r="A1449" s="41"/>
      <c r="B1449" s="43"/>
      <c r="C1449" s="44"/>
      <c r="D1449" s="45"/>
      <c r="E1449" s="46"/>
      <c r="F1449" s="47"/>
      <c r="G1449" s="47"/>
      <c r="H1449" s="47"/>
      <c r="I1449" s="47"/>
      <c r="J1449" s="45"/>
      <c r="K1449" s="45"/>
      <c r="L1449" s="17"/>
      <c r="M1449" s="18"/>
      <c r="N1449" s="18"/>
      <c r="O1449" s="4"/>
    </row>
    <row r="1450" spans="1:15">
      <c r="A1450" s="41"/>
      <c r="B1450" s="43"/>
      <c r="C1450" s="44"/>
      <c r="D1450" s="45"/>
      <c r="E1450" s="46"/>
      <c r="F1450" s="47"/>
      <c r="G1450" s="47"/>
      <c r="H1450" s="47"/>
      <c r="I1450" s="47"/>
      <c r="J1450" s="45"/>
      <c r="K1450" s="45"/>
      <c r="L1450" s="17"/>
      <c r="M1450" s="18"/>
      <c r="N1450" s="18"/>
      <c r="O1450" s="4"/>
    </row>
    <row r="1451" spans="1:15">
      <c r="A1451" s="41"/>
      <c r="B1451" s="43"/>
      <c r="C1451" s="44"/>
      <c r="D1451" s="45"/>
      <c r="E1451" s="46"/>
      <c r="F1451" s="47"/>
      <c r="G1451" s="47"/>
      <c r="H1451" s="47"/>
      <c r="I1451" s="47"/>
      <c r="J1451" s="45"/>
      <c r="K1451" s="45"/>
      <c r="L1451" s="17"/>
      <c r="M1451" s="18"/>
      <c r="N1451" s="18"/>
      <c r="O1451" s="4"/>
    </row>
    <row r="1452" spans="1:15">
      <c r="A1452" s="41"/>
      <c r="B1452" s="43"/>
      <c r="C1452" s="44"/>
      <c r="D1452" s="45"/>
      <c r="E1452" s="46"/>
      <c r="F1452" s="47"/>
      <c r="G1452" s="47"/>
      <c r="H1452" s="47"/>
      <c r="I1452" s="47"/>
      <c r="J1452" s="45"/>
      <c r="K1452" s="45"/>
      <c r="L1452" s="17"/>
      <c r="M1452" s="18"/>
      <c r="N1452" s="18"/>
      <c r="O1452" s="4"/>
    </row>
    <row r="1453" spans="1:15">
      <c r="A1453" s="41"/>
      <c r="B1453" s="43"/>
      <c r="C1453" s="44"/>
      <c r="D1453" s="45"/>
      <c r="E1453" s="46"/>
      <c r="F1453" s="47"/>
      <c r="G1453" s="47"/>
      <c r="H1453" s="47"/>
      <c r="I1453" s="47"/>
      <c r="J1453" s="45"/>
      <c r="K1453" s="45"/>
      <c r="L1453" s="17"/>
      <c r="M1453" s="18"/>
      <c r="N1453" s="18"/>
      <c r="O1453" s="4"/>
    </row>
    <row r="1454" spans="1:15">
      <c r="A1454" s="41"/>
      <c r="B1454" s="43"/>
      <c r="C1454" s="44"/>
      <c r="D1454" s="45"/>
      <c r="E1454" s="46"/>
      <c r="F1454" s="47"/>
      <c r="G1454" s="47"/>
      <c r="H1454" s="47"/>
      <c r="I1454" s="47"/>
      <c r="J1454" s="45"/>
      <c r="K1454" s="45"/>
      <c r="L1454" s="17"/>
      <c r="M1454" s="18"/>
      <c r="N1454" s="18"/>
      <c r="O1454" s="4"/>
    </row>
    <row r="1455" spans="1:15">
      <c r="A1455" s="41"/>
      <c r="B1455" s="43"/>
      <c r="C1455" s="44"/>
      <c r="D1455" s="45"/>
      <c r="E1455" s="46"/>
      <c r="F1455" s="47"/>
      <c r="G1455" s="47"/>
      <c r="H1455" s="47"/>
      <c r="I1455" s="47"/>
      <c r="J1455" s="45"/>
      <c r="K1455" s="45"/>
      <c r="L1455" s="17"/>
      <c r="M1455" s="18"/>
      <c r="N1455" s="18"/>
      <c r="O1455" s="4"/>
    </row>
    <row r="1456" spans="1:15">
      <c r="A1456" s="41"/>
      <c r="B1456" s="43"/>
      <c r="C1456" s="44"/>
      <c r="D1456" s="45"/>
      <c r="E1456" s="46"/>
      <c r="F1456" s="47"/>
      <c r="G1456" s="47"/>
      <c r="H1456" s="47"/>
      <c r="I1456" s="47"/>
      <c r="J1456" s="45"/>
      <c r="K1456" s="45"/>
      <c r="L1456" s="17"/>
      <c r="M1456" s="18"/>
      <c r="N1456" s="18"/>
      <c r="O1456" s="4"/>
    </row>
    <row r="1457" spans="1:15">
      <c r="A1457" s="41"/>
      <c r="B1457" s="43"/>
      <c r="C1457" s="44"/>
      <c r="D1457" s="45"/>
      <c r="E1457" s="46"/>
      <c r="F1457" s="47"/>
      <c r="G1457" s="47"/>
      <c r="H1457" s="47"/>
      <c r="I1457" s="47"/>
      <c r="J1457" s="45"/>
      <c r="K1457" s="45"/>
      <c r="L1457" s="17"/>
      <c r="M1457" s="18"/>
      <c r="N1457" s="18"/>
      <c r="O1457" s="4"/>
    </row>
    <row r="1458" spans="1:15">
      <c r="A1458" s="41"/>
      <c r="B1458" s="43"/>
      <c r="C1458" s="44"/>
      <c r="D1458" s="45"/>
      <c r="E1458" s="46"/>
      <c r="F1458" s="47"/>
      <c r="G1458" s="47"/>
      <c r="H1458" s="47"/>
      <c r="I1458" s="47"/>
      <c r="J1458" s="45"/>
      <c r="K1458" s="45"/>
      <c r="L1458" s="17"/>
      <c r="M1458" s="18"/>
      <c r="N1458" s="18"/>
      <c r="O1458" s="4"/>
    </row>
    <row r="1459" spans="1:15">
      <c r="A1459" s="41"/>
      <c r="B1459" s="43"/>
      <c r="C1459" s="44"/>
      <c r="D1459" s="45"/>
      <c r="E1459" s="46"/>
      <c r="F1459" s="47"/>
      <c r="G1459" s="47"/>
      <c r="H1459" s="47"/>
      <c r="I1459" s="47"/>
      <c r="J1459" s="45"/>
      <c r="K1459" s="45"/>
      <c r="L1459" s="17"/>
      <c r="M1459" s="18"/>
      <c r="N1459" s="18"/>
      <c r="O1459" s="4"/>
    </row>
    <row r="1460" spans="1:15">
      <c r="A1460" s="41"/>
      <c r="B1460" s="43"/>
      <c r="C1460" s="44"/>
      <c r="D1460" s="45"/>
      <c r="E1460" s="46"/>
      <c r="F1460" s="47"/>
      <c r="G1460" s="47"/>
      <c r="H1460" s="47"/>
      <c r="I1460" s="47"/>
      <c r="J1460" s="45"/>
      <c r="K1460" s="45"/>
      <c r="L1460" s="17"/>
      <c r="M1460" s="18"/>
      <c r="N1460" s="18"/>
      <c r="O1460" s="4"/>
    </row>
    <row r="1461" spans="1:15">
      <c r="A1461" s="41"/>
      <c r="B1461" s="43"/>
      <c r="C1461" s="44"/>
      <c r="D1461" s="45"/>
      <c r="E1461" s="46"/>
      <c r="F1461" s="47"/>
      <c r="G1461" s="47"/>
      <c r="H1461" s="47"/>
      <c r="I1461" s="47"/>
      <c r="J1461" s="45"/>
      <c r="K1461" s="45"/>
      <c r="L1461" s="17"/>
      <c r="M1461" s="18"/>
      <c r="N1461" s="18"/>
      <c r="O1461" s="4"/>
    </row>
    <row r="1462" spans="1:15">
      <c r="A1462" s="41"/>
      <c r="B1462" s="43"/>
      <c r="C1462" s="44"/>
      <c r="D1462" s="45"/>
      <c r="E1462" s="46"/>
      <c r="F1462" s="47"/>
      <c r="G1462" s="47"/>
      <c r="H1462" s="47"/>
      <c r="I1462" s="47"/>
      <c r="J1462" s="45"/>
      <c r="K1462" s="45"/>
      <c r="L1462" s="17"/>
      <c r="M1462" s="18"/>
      <c r="N1462" s="18"/>
      <c r="O1462" s="4"/>
    </row>
    <row r="1463" spans="1:15">
      <c r="A1463" s="41"/>
      <c r="B1463" s="43"/>
      <c r="C1463" s="44"/>
      <c r="D1463" s="45"/>
      <c r="E1463" s="46"/>
      <c r="F1463" s="47"/>
      <c r="G1463" s="47"/>
      <c r="H1463" s="47"/>
      <c r="I1463" s="47"/>
      <c r="J1463" s="45"/>
      <c r="K1463" s="45"/>
      <c r="L1463" s="17"/>
      <c r="M1463" s="18"/>
      <c r="N1463" s="18"/>
      <c r="O1463" s="4"/>
    </row>
    <row r="1464" spans="1:15">
      <c r="A1464" s="41"/>
      <c r="B1464" s="43"/>
      <c r="C1464" s="44"/>
      <c r="D1464" s="45"/>
      <c r="E1464" s="46"/>
      <c r="F1464" s="47"/>
      <c r="G1464" s="47"/>
      <c r="H1464" s="47"/>
      <c r="I1464" s="47"/>
      <c r="J1464" s="45"/>
      <c r="K1464" s="45"/>
      <c r="L1464" s="17"/>
      <c r="M1464" s="18"/>
      <c r="N1464" s="18"/>
      <c r="O1464" s="4"/>
    </row>
    <row r="1465" spans="1:15">
      <c r="A1465" s="41"/>
      <c r="B1465" s="43"/>
      <c r="C1465" s="44"/>
      <c r="D1465" s="45"/>
      <c r="E1465" s="46"/>
      <c r="F1465" s="47"/>
      <c r="G1465" s="47"/>
      <c r="H1465" s="47"/>
      <c r="I1465" s="47"/>
      <c r="J1465" s="45"/>
      <c r="K1465" s="45"/>
      <c r="L1465" s="17"/>
      <c r="M1465" s="18"/>
      <c r="N1465" s="18"/>
      <c r="O1465" s="4"/>
    </row>
    <row r="1466" spans="1:15">
      <c r="A1466" s="41"/>
      <c r="B1466" s="43"/>
      <c r="C1466" s="44"/>
      <c r="D1466" s="45"/>
      <c r="E1466" s="46"/>
      <c r="F1466" s="47"/>
      <c r="G1466" s="47"/>
      <c r="H1466" s="47"/>
      <c r="I1466" s="47"/>
      <c r="J1466" s="45"/>
      <c r="K1466" s="45"/>
      <c r="L1466" s="17"/>
      <c r="M1466" s="18"/>
      <c r="N1466" s="18"/>
      <c r="O1466" s="4"/>
    </row>
    <row r="1467" spans="1:15">
      <c r="A1467" s="41"/>
      <c r="B1467" s="43"/>
      <c r="C1467" s="44"/>
      <c r="D1467" s="45"/>
      <c r="E1467" s="46"/>
      <c r="F1467" s="47"/>
      <c r="G1467" s="47"/>
      <c r="H1467" s="47"/>
      <c r="I1467" s="47"/>
      <c r="J1467" s="45"/>
      <c r="K1467" s="45"/>
      <c r="L1467" s="17"/>
      <c r="M1467" s="18"/>
      <c r="N1467" s="18"/>
      <c r="O1467" s="4"/>
    </row>
    <row r="1468" spans="1:15">
      <c r="A1468" s="41"/>
      <c r="B1468" s="43"/>
      <c r="C1468" s="44"/>
      <c r="D1468" s="45"/>
      <c r="E1468" s="46"/>
      <c r="F1468" s="47"/>
      <c r="G1468" s="47"/>
      <c r="H1468" s="47"/>
      <c r="I1468" s="47"/>
      <c r="J1468" s="45"/>
      <c r="K1468" s="45"/>
      <c r="L1468" s="17"/>
      <c r="M1468" s="18"/>
      <c r="N1468" s="18"/>
      <c r="O1468" s="4"/>
    </row>
    <row r="1469" spans="1:15">
      <c r="A1469" s="41"/>
      <c r="B1469" s="43"/>
      <c r="C1469" s="44"/>
      <c r="D1469" s="45"/>
      <c r="E1469" s="46"/>
      <c r="F1469" s="47"/>
      <c r="G1469" s="47"/>
      <c r="H1469" s="47"/>
      <c r="I1469" s="47"/>
      <c r="J1469" s="45"/>
      <c r="K1469" s="45"/>
      <c r="L1469" s="17"/>
      <c r="M1469" s="18"/>
      <c r="N1469" s="18"/>
      <c r="O1469" s="4"/>
    </row>
    <row r="1470" spans="1:15">
      <c r="A1470" s="41"/>
      <c r="B1470" s="43"/>
      <c r="C1470" s="44"/>
      <c r="D1470" s="45"/>
      <c r="E1470" s="46"/>
      <c r="F1470" s="47"/>
      <c r="G1470" s="47"/>
      <c r="H1470" s="47"/>
      <c r="I1470" s="47"/>
      <c r="J1470" s="45"/>
      <c r="K1470" s="45"/>
      <c r="L1470" s="17"/>
      <c r="M1470" s="18"/>
      <c r="N1470" s="18"/>
      <c r="O1470" s="4"/>
    </row>
    <row r="1471" spans="1:15">
      <c r="A1471" s="41"/>
      <c r="B1471" s="43"/>
      <c r="C1471" s="44"/>
      <c r="D1471" s="45"/>
      <c r="E1471" s="46"/>
      <c r="F1471" s="47"/>
      <c r="G1471" s="47"/>
      <c r="H1471" s="47"/>
      <c r="I1471" s="47"/>
      <c r="J1471" s="45"/>
      <c r="K1471" s="45"/>
      <c r="L1471" s="17"/>
      <c r="M1471" s="18"/>
      <c r="N1471" s="18"/>
      <c r="O1471" s="4"/>
    </row>
    <row r="1472" spans="1:15">
      <c r="A1472" s="41"/>
      <c r="B1472" s="43"/>
      <c r="C1472" s="44"/>
      <c r="D1472" s="45"/>
      <c r="E1472" s="46"/>
      <c r="F1472" s="47"/>
      <c r="G1472" s="47"/>
      <c r="H1472" s="47"/>
      <c r="I1472" s="47"/>
      <c r="J1472" s="45"/>
      <c r="K1472" s="45"/>
      <c r="L1472" s="17"/>
      <c r="M1472" s="18"/>
      <c r="N1472" s="18"/>
      <c r="O1472" s="4"/>
    </row>
    <row r="1473" spans="1:15">
      <c r="A1473" s="41"/>
      <c r="B1473" s="43"/>
      <c r="C1473" s="44"/>
      <c r="D1473" s="45"/>
      <c r="E1473" s="46"/>
      <c r="F1473" s="47"/>
      <c r="G1473" s="47"/>
      <c r="H1473" s="47"/>
      <c r="I1473" s="47"/>
      <c r="J1473" s="45"/>
      <c r="K1473" s="45"/>
      <c r="L1473" s="17"/>
      <c r="M1473" s="18"/>
      <c r="N1473" s="18"/>
      <c r="O1473" s="4"/>
    </row>
    <row r="1474" spans="1:15">
      <c r="A1474" s="41"/>
      <c r="B1474" s="43"/>
      <c r="C1474" s="44"/>
      <c r="D1474" s="45"/>
      <c r="E1474" s="46"/>
      <c r="F1474" s="47"/>
      <c r="G1474" s="47"/>
      <c r="H1474" s="47"/>
      <c r="I1474" s="47"/>
      <c r="J1474" s="45"/>
      <c r="K1474" s="45"/>
      <c r="L1474" s="17"/>
      <c r="M1474" s="18"/>
      <c r="N1474" s="18"/>
      <c r="O1474" s="4"/>
    </row>
    <row r="1475" spans="1:15">
      <c r="A1475" s="41"/>
      <c r="B1475" s="43"/>
      <c r="C1475" s="44"/>
      <c r="D1475" s="45"/>
      <c r="E1475" s="46"/>
      <c r="F1475" s="47"/>
      <c r="G1475" s="47"/>
      <c r="H1475" s="47"/>
      <c r="I1475" s="47"/>
      <c r="J1475" s="45"/>
      <c r="K1475" s="45"/>
      <c r="L1475" s="17"/>
      <c r="M1475" s="18"/>
      <c r="N1475" s="18"/>
      <c r="O1475" s="4"/>
    </row>
    <row r="1476" spans="1:15">
      <c r="A1476" s="41"/>
      <c r="B1476" s="43"/>
      <c r="C1476" s="44"/>
      <c r="D1476" s="45"/>
      <c r="E1476" s="46"/>
      <c r="F1476" s="47"/>
      <c r="G1476" s="47"/>
      <c r="H1476" s="47"/>
      <c r="I1476" s="47"/>
      <c r="J1476" s="45"/>
      <c r="K1476" s="45"/>
      <c r="L1476" s="17"/>
      <c r="M1476" s="18"/>
      <c r="N1476" s="18"/>
      <c r="O1476" s="4"/>
    </row>
    <row r="1477" spans="1:15">
      <c r="A1477" s="41"/>
      <c r="B1477" s="43"/>
      <c r="C1477" s="44"/>
      <c r="D1477" s="45"/>
      <c r="E1477" s="46"/>
      <c r="F1477" s="47"/>
      <c r="G1477" s="47"/>
      <c r="H1477" s="47"/>
      <c r="I1477" s="47"/>
      <c r="J1477" s="45"/>
      <c r="K1477" s="45"/>
      <c r="L1477" s="17"/>
      <c r="M1477" s="18"/>
      <c r="N1477" s="18"/>
      <c r="O1477" s="4"/>
    </row>
    <row r="1478" spans="1:15">
      <c r="A1478" s="41"/>
      <c r="B1478" s="43"/>
      <c r="C1478" s="44"/>
      <c r="D1478" s="45"/>
      <c r="E1478" s="46"/>
      <c r="F1478" s="47"/>
      <c r="G1478" s="47"/>
      <c r="H1478" s="47"/>
      <c r="I1478" s="47"/>
      <c r="J1478" s="45"/>
      <c r="K1478" s="45"/>
      <c r="L1478" s="17"/>
      <c r="M1478" s="18"/>
      <c r="N1478" s="18"/>
      <c r="O1478" s="4"/>
    </row>
    <row r="1479" spans="1:15">
      <c r="A1479" s="41"/>
      <c r="B1479" s="43"/>
      <c r="C1479" s="44"/>
      <c r="D1479" s="45"/>
      <c r="E1479" s="46"/>
      <c r="F1479" s="47"/>
      <c r="G1479" s="47"/>
      <c r="H1479" s="47"/>
      <c r="I1479" s="47"/>
      <c r="J1479" s="45"/>
      <c r="K1479" s="45"/>
      <c r="L1479" s="17"/>
      <c r="M1479" s="18"/>
      <c r="N1479" s="18"/>
      <c r="O1479" s="4"/>
    </row>
    <row r="1480" spans="1:15">
      <c r="A1480" s="41"/>
      <c r="B1480" s="43"/>
      <c r="C1480" s="44"/>
      <c r="D1480" s="45"/>
      <c r="E1480" s="46"/>
      <c r="F1480" s="47"/>
      <c r="G1480" s="47"/>
      <c r="H1480" s="47"/>
      <c r="I1480" s="47"/>
      <c r="J1480" s="45"/>
      <c r="K1480" s="45"/>
      <c r="L1480" s="17"/>
      <c r="M1480" s="18"/>
      <c r="N1480" s="18"/>
      <c r="O1480" s="4"/>
    </row>
    <row r="1481" spans="1:15">
      <c r="A1481" s="41"/>
      <c r="B1481" s="43"/>
      <c r="C1481" s="44"/>
      <c r="D1481" s="45"/>
      <c r="E1481" s="46"/>
      <c r="F1481" s="47"/>
      <c r="G1481" s="47"/>
      <c r="H1481" s="47"/>
      <c r="I1481" s="47"/>
      <c r="J1481" s="45"/>
      <c r="K1481" s="45"/>
      <c r="L1481" s="17"/>
      <c r="M1481" s="18"/>
      <c r="N1481" s="18"/>
      <c r="O1481" s="4"/>
    </row>
    <row r="1482" spans="1:15">
      <c r="A1482" s="41"/>
      <c r="B1482" s="43"/>
      <c r="C1482" s="44"/>
      <c r="D1482" s="45"/>
      <c r="E1482" s="46"/>
      <c r="F1482" s="47"/>
      <c r="G1482" s="47"/>
      <c r="H1482" s="47"/>
      <c r="I1482" s="47"/>
      <c r="J1482" s="45"/>
      <c r="K1482" s="45"/>
      <c r="L1482" s="17"/>
      <c r="M1482" s="18"/>
      <c r="N1482" s="18"/>
      <c r="O1482" s="4"/>
    </row>
    <row r="1483" spans="1:15">
      <c r="A1483" s="41"/>
      <c r="B1483" s="43"/>
      <c r="C1483" s="44"/>
      <c r="D1483" s="45"/>
      <c r="E1483" s="46"/>
      <c r="F1483" s="47"/>
      <c r="G1483" s="47"/>
      <c r="H1483" s="47"/>
      <c r="I1483" s="47"/>
      <c r="J1483" s="45"/>
      <c r="K1483" s="45"/>
      <c r="L1483" s="17"/>
      <c r="M1483" s="18"/>
      <c r="N1483" s="18"/>
      <c r="O1483" s="4"/>
    </row>
    <row r="1484" spans="1:15">
      <c r="A1484" s="41"/>
      <c r="B1484" s="43"/>
      <c r="C1484" s="44"/>
      <c r="D1484" s="45"/>
      <c r="E1484" s="46"/>
      <c r="F1484" s="47"/>
      <c r="G1484" s="47"/>
      <c r="H1484" s="47"/>
      <c r="I1484" s="47"/>
      <c r="J1484" s="45"/>
      <c r="K1484" s="45"/>
      <c r="L1484" s="17"/>
      <c r="M1484" s="18"/>
      <c r="N1484" s="18"/>
      <c r="O1484" s="4"/>
    </row>
    <row r="1485" spans="1:15">
      <c r="A1485" s="41"/>
      <c r="B1485" s="43"/>
      <c r="C1485" s="44"/>
      <c r="D1485" s="45"/>
      <c r="E1485" s="46"/>
      <c r="F1485" s="47"/>
      <c r="G1485" s="47"/>
      <c r="H1485" s="47"/>
      <c r="I1485" s="47"/>
      <c r="J1485" s="45"/>
      <c r="K1485" s="45"/>
      <c r="L1485" s="17"/>
      <c r="M1485" s="18"/>
      <c r="N1485" s="18"/>
      <c r="O1485" s="4"/>
    </row>
    <row r="1486" spans="1:15">
      <c r="A1486" s="41"/>
      <c r="B1486" s="43"/>
      <c r="C1486" s="44"/>
      <c r="D1486" s="45"/>
      <c r="E1486" s="46"/>
      <c r="F1486" s="47"/>
      <c r="G1486" s="47"/>
      <c r="H1486" s="47"/>
      <c r="I1486" s="47"/>
      <c r="J1486" s="45"/>
      <c r="K1486" s="45"/>
      <c r="L1486" s="17"/>
      <c r="M1486" s="18"/>
      <c r="N1486" s="18"/>
      <c r="O1486" s="4"/>
    </row>
    <row r="1487" spans="1:15">
      <c r="A1487" s="41"/>
      <c r="B1487" s="43"/>
      <c r="C1487" s="44"/>
      <c r="D1487" s="45"/>
      <c r="E1487" s="46"/>
      <c r="F1487" s="47"/>
      <c r="G1487" s="47"/>
      <c r="H1487" s="47"/>
      <c r="I1487" s="47"/>
      <c r="J1487" s="45"/>
      <c r="K1487" s="45"/>
      <c r="L1487" s="17"/>
      <c r="M1487" s="18"/>
      <c r="N1487" s="18"/>
      <c r="O1487" s="4"/>
    </row>
    <row r="1488" spans="1:15">
      <c r="A1488" s="41"/>
      <c r="B1488" s="43"/>
      <c r="C1488" s="44"/>
      <c r="D1488" s="45"/>
      <c r="E1488" s="46"/>
      <c r="F1488" s="47"/>
      <c r="G1488" s="47"/>
      <c r="H1488" s="47"/>
      <c r="I1488" s="47"/>
      <c r="J1488" s="45"/>
      <c r="K1488" s="45"/>
      <c r="L1488" s="17"/>
      <c r="M1488" s="18"/>
      <c r="N1488" s="18"/>
      <c r="O1488" s="4"/>
    </row>
    <row r="1489" spans="1:15">
      <c r="A1489" s="41"/>
      <c r="B1489" s="43"/>
      <c r="C1489" s="44"/>
      <c r="D1489" s="45"/>
      <c r="E1489" s="46"/>
      <c r="F1489" s="47"/>
      <c r="G1489" s="47"/>
      <c r="H1489" s="47"/>
      <c r="I1489" s="47"/>
      <c r="J1489" s="45"/>
      <c r="K1489" s="45"/>
      <c r="L1489" s="17"/>
      <c r="M1489" s="18"/>
      <c r="N1489" s="18"/>
      <c r="O1489" s="4"/>
    </row>
    <row r="1490" spans="1:15">
      <c r="A1490" s="41"/>
      <c r="B1490" s="43"/>
      <c r="C1490" s="44"/>
      <c r="D1490" s="45"/>
      <c r="E1490" s="46"/>
      <c r="F1490" s="47"/>
      <c r="G1490" s="47"/>
      <c r="H1490" s="47"/>
      <c r="I1490" s="47"/>
      <c r="J1490" s="45"/>
      <c r="K1490" s="45"/>
      <c r="L1490" s="17"/>
      <c r="M1490" s="18"/>
      <c r="N1490" s="18"/>
      <c r="O1490" s="4"/>
    </row>
    <row r="1491" spans="1:15">
      <c r="A1491" s="41"/>
      <c r="B1491" s="43"/>
      <c r="C1491" s="44"/>
      <c r="D1491" s="45"/>
      <c r="E1491" s="46"/>
      <c r="F1491" s="47"/>
      <c r="G1491" s="47"/>
      <c r="H1491" s="47"/>
      <c r="I1491" s="47"/>
      <c r="J1491" s="45"/>
      <c r="K1491" s="45"/>
      <c r="L1491" s="17"/>
      <c r="M1491" s="18"/>
      <c r="N1491" s="18"/>
      <c r="O1491" s="4"/>
    </row>
    <row r="1492" spans="1:15">
      <c r="A1492" s="41"/>
      <c r="B1492" s="43"/>
      <c r="C1492" s="44"/>
      <c r="D1492" s="45"/>
      <c r="E1492" s="46"/>
      <c r="F1492" s="47"/>
      <c r="G1492" s="47"/>
      <c r="H1492" s="47"/>
      <c r="I1492" s="47"/>
      <c r="J1492" s="45"/>
      <c r="K1492" s="45"/>
      <c r="L1492" s="17"/>
      <c r="M1492" s="18"/>
      <c r="N1492" s="18"/>
      <c r="O1492" s="4"/>
    </row>
    <row r="1493" spans="1:15">
      <c r="A1493" s="41"/>
      <c r="B1493" s="43"/>
      <c r="C1493" s="44"/>
      <c r="D1493" s="45"/>
      <c r="E1493" s="46"/>
      <c r="F1493" s="47"/>
      <c r="G1493" s="47"/>
      <c r="H1493" s="47"/>
      <c r="I1493" s="47"/>
      <c r="J1493" s="45"/>
      <c r="K1493" s="45"/>
      <c r="L1493" s="17"/>
      <c r="M1493" s="18"/>
      <c r="N1493" s="18"/>
      <c r="O1493" s="4"/>
    </row>
    <row r="1494" spans="1:15">
      <c r="A1494" s="41"/>
      <c r="B1494" s="43"/>
      <c r="C1494" s="44"/>
      <c r="D1494" s="45"/>
      <c r="E1494" s="46"/>
      <c r="F1494" s="47"/>
      <c r="G1494" s="47"/>
      <c r="H1494" s="47"/>
      <c r="I1494" s="47"/>
      <c r="J1494" s="45"/>
      <c r="K1494" s="45"/>
      <c r="L1494" s="17"/>
      <c r="M1494" s="18"/>
      <c r="N1494" s="18"/>
      <c r="O1494" s="4"/>
    </row>
    <row r="1495" spans="1:15">
      <c r="A1495" s="41"/>
      <c r="B1495" s="43"/>
      <c r="C1495" s="44"/>
      <c r="D1495" s="45"/>
      <c r="E1495" s="46"/>
      <c r="F1495" s="47"/>
      <c r="G1495" s="47"/>
      <c r="H1495" s="47"/>
      <c r="I1495" s="47"/>
      <c r="J1495" s="45"/>
      <c r="K1495" s="45"/>
      <c r="L1495" s="17"/>
      <c r="M1495" s="18"/>
      <c r="N1495" s="18"/>
      <c r="O1495" s="4"/>
    </row>
    <row r="1496" spans="1:15">
      <c r="A1496" s="41"/>
      <c r="B1496" s="43"/>
      <c r="C1496" s="44"/>
      <c r="D1496" s="45"/>
      <c r="E1496" s="46"/>
      <c r="F1496" s="47"/>
      <c r="G1496" s="47"/>
      <c r="H1496" s="47"/>
      <c r="I1496" s="47"/>
      <c r="J1496" s="45"/>
      <c r="K1496" s="45"/>
      <c r="L1496" s="17"/>
      <c r="M1496" s="18"/>
      <c r="N1496" s="18"/>
      <c r="O1496" s="4"/>
    </row>
    <row r="1497" spans="1:15">
      <c r="A1497" s="41"/>
      <c r="B1497" s="43"/>
      <c r="C1497" s="44"/>
      <c r="D1497" s="45"/>
      <c r="E1497" s="46"/>
      <c r="F1497" s="47"/>
      <c r="G1497" s="47"/>
      <c r="H1497" s="47"/>
      <c r="I1497" s="47"/>
      <c r="J1497" s="45"/>
      <c r="K1497" s="45"/>
      <c r="L1497" s="17"/>
      <c r="M1497" s="18"/>
      <c r="N1497" s="18"/>
      <c r="O1497" s="4"/>
    </row>
    <row r="1498" spans="1:15">
      <c r="A1498" s="41"/>
      <c r="B1498" s="43"/>
      <c r="C1498" s="44"/>
      <c r="D1498" s="45"/>
      <c r="E1498" s="46"/>
      <c r="F1498" s="47"/>
      <c r="G1498" s="47"/>
      <c r="H1498" s="47"/>
      <c r="I1498" s="47"/>
      <c r="J1498" s="45"/>
      <c r="K1498" s="45"/>
      <c r="L1498" s="17"/>
      <c r="M1498" s="18"/>
      <c r="N1498" s="18"/>
      <c r="O1498" s="4"/>
    </row>
    <row r="1499" spans="1:15">
      <c r="A1499" s="41"/>
      <c r="B1499" s="43"/>
      <c r="C1499" s="44"/>
      <c r="D1499" s="45"/>
      <c r="E1499" s="46"/>
      <c r="F1499" s="47"/>
      <c r="G1499" s="47"/>
      <c r="H1499" s="47"/>
      <c r="I1499" s="47"/>
      <c r="J1499" s="45"/>
      <c r="K1499" s="45"/>
      <c r="L1499" s="17"/>
      <c r="M1499" s="18"/>
      <c r="N1499" s="18"/>
      <c r="O1499" s="4"/>
    </row>
    <row r="1500" spans="1:15">
      <c r="A1500" s="41"/>
      <c r="B1500" s="43"/>
      <c r="C1500" s="44"/>
      <c r="D1500" s="45"/>
      <c r="E1500" s="46"/>
      <c r="F1500" s="47"/>
      <c r="G1500" s="47"/>
      <c r="H1500" s="47"/>
      <c r="I1500" s="47"/>
      <c r="J1500" s="45"/>
      <c r="K1500" s="45"/>
      <c r="L1500" s="17"/>
      <c r="M1500" s="18"/>
      <c r="N1500" s="18"/>
      <c r="O1500" s="4"/>
    </row>
    <row r="1501" spans="1:15">
      <c r="A1501" s="41"/>
      <c r="B1501" s="43"/>
      <c r="C1501" s="44"/>
      <c r="D1501" s="45"/>
      <c r="E1501" s="46"/>
      <c r="F1501" s="47"/>
      <c r="G1501" s="47"/>
      <c r="H1501" s="47"/>
      <c r="I1501" s="47"/>
      <c r="J1501" s="45"/>
      <c r="K1501" s="45"/>
      <c r="L1501" s="17"/>
      <c r="M1501" s="18"/>
      <c r="N1501" s="18"/>
      <c r="O1501" s="4"/>
    </row>
    <row r="1502" spans="1:15">
      <c r="A1502" s="41"/>
      <c r="B1502" s="43"/>
      <c r="C1502" s="44"/>
      <c r="D1502" s="45"/>
      <c r="E1502" s="46"/>
      <c r="F1502" s="47"/>
      <c r="G1502" s="47"/>
      <c r="H1502" s="47"/>
      <c r="I1502" s="47"/>
      <c r="J1502" s="45"/>
      <c r="K1502" s="45"/>
      <c r="L1502" s="17"/>
      <c r="M1502" s="18"/>
      <c r="N1502" s="18"/>
      <c r="O1502" s="4"/>
    </row>
    <row r="1503" spans="1:15">
      <c r="A1503" s="41"/>
      <c r="B1503" s="43"/>
      <c r="C1503" s="44"/>
      <c r="D1503" s="45"/>
      <c r="E1503" s="46"/>
      <c r="F1503" s="47"/>
      <c r="G1503" s="47"/>
      <c r="H1503" s="47"/>
      <c r="I1503" s="47"/>
      <c r="J1503" s="45"/>
      <c r="K1503" s="45"/>
      <c r="L1503" s="17"/>
      <c r="M1503" s="18"/>
      <c r="N1503" s="18"/>
      <c r="O1503" s="4"/>
    </row>
    <row r="1504" spans="1:15">
      <c r="A1504" s="41"/>
      <c r="B1504" s="43"/>
      <c r="C1504" s="44"/>
      <c r="D1504" s="45"/>
      <c r="E1504" s="46"/>
      <c r="F1504" s="47"/>
      <c r="G1504" s="47"/>
      <c r="H1504" s="47"/>
      <c r="I1504" s="47"/>
      <c r="J1504" s="45"/>
      <c r="K1504" s="45"/>
      <c r="L1504" s="17"/>
      <c r="M1504" s="18"/>
      <c r="N1504" s="18"/>
      <c r="O1504" s="4"/>
    </row>
    <row r="1505" spans="1:15">
      <c r="A1505" s="41"/>
      <c r="B1505" s="43"/>
      <c r="C1505" s="44"/>
      <c r="D1505" s="45"/>
      <c r="E1505" s="46"/>
      <c r="F1505" s="47"/>
      <c r="G1505" s="47"/>
      <c r="H1505" s="47"/>
      <c r="I1505" s="47"/>
      <c r="J1505" s="45"/>
      <c r="K1505" s="45"/>
      <c r="L1505" s="17"/>
      <c r="M1505" s="18"/>
      <c r="N1505" s="18"/>
      <c r="O1505" s="4"/>
    </row>
    <row r="1506" spans="1:15">
      <c r="A1506" s="41"/>
      <c r="B1506" s="43"/>
      <c r="C1506" s="44"/>
      <c r="D1506" s="45"/>
      <c r="E1506" s="46"/>
      <c r="F1506" s="47"/>
      <c r="G1506" s="47"/>
      <c r="H1506" s="47"/>
      <c r="I1506" s="47"/>
      <c r="J1506" s="45"/>
      <c r="K1506" s="45"/>
      <c r="L1506" s="17"/>
      <c r="M1506" s="18"/>
      <c r="N1506" s="18"/>
      <c r="O1506" s="4"/>
    </row>
    <row r="1507" spans="1:15">
      <c r="A1507" s="41"/>
      <c r="B1507" s="43"/>
      <c r="C1507" s="44"/>
      <c r="D1507" s="45"/>
      <c r="E1507" s="46"/>
      <c r="F1507" s="47"/>
      <c r="G1507" s="47"/>
      <c r="H1507" s="47"/>
      <c r="I1507" s="47"/>
      <c r="J1507" s="45"/>
      <c r="K1507" s="45"/>
      <c r="L1507" s="17"/>
      <c r="M1507" s="18"/>
      <c r="N1507" s="18"/>
      <c r="O1507" s="4"/>
    </row>
    <row r="1508" spans="1:15">
      <c r="A1508" s="41"/>
      <c r="B1508" s="43"/>
      <c r="C1508" s="44"/>
      <c r="D1508" s="45"/>
      <c r="E1508" s="46"/>
      <c r="F1508" s="47"/>
      <c r="G1508" s="47"/>
      <c r="H1508" s="47"/>
      <c r="I1508" s="47"/>
      <c r="J1508" s="45"/>
      <c r="K1508" s="45"/>
      <c r="L1508" s="17"/>
      <c r="M1508" s="18"/>
      <c r="N1508" s="18"/>
      <c r="O1508" s="4"/>
    </row>
    <row r="1509" spans="1:15">
      <c r="A1509" s="41"/>
      <c r="B1509" s="43"/>
      <c r="C1509" s="44"/>
      <c r="D1509" s="45"/>
      <c r="E1509" s="46"/>
      <c r="F1509" s="47"/>
      <c r="G1509" s="47"/>
      <c r="H1509" s="47"/>
      <c r="I1509" s="47"/>
      <c r="J1509" s="45"/>
      <c r="K1509" s="45"/>
      <c r="L1509" s="17"/>
      <c r="M1509" s="18"/>
      <c r="N1509" s="18"/>
      <c r="O1509" s="4"/>
    </row>
    <row r="1510" spans="1:15">
      <c r="A1510" s="41"/>
      <c r="B1510" s="43"/>
      <c r="C1510" s="44"/>
      <c r="D1510" s="45"/>
      <c r="E1510" s="46"/>
      <c r="F1510" s="47"/>
      <c r="G1510" s="47"/>
      <c r="H1510" s="47"/>
      <c r="I1510" s="47"/>
      <c r="J1510" s="45"/>
      <c r="K1510" s="45"/>
      <c r="L1510" s="17"/>
      <c r="M1510" s="18"/>
      <c r="N1510" s="18"/>
      <c r="O1510" s="4"/>
    </row>
    <row r="1511" spans="1:15">
      <c r="A1511" s="41"/>
      <c r="B1511" s="43"/>
      <c r="C1511" s="44"/>
      <c r="D1511" s="45"/>
      <c r="E1511" s="46"/>
      <c r="F1511" s="47"/>
      <c r="G1511" s="47"/>
      <c r="H1511" s="47"/>
      <c r="I1511" s="47"/>
      <c r="J1511" s="45"/>
      <c r="K1511" s="45"/>
      <c r="L1511" s="17"/>
      <c r="M1511" s="18"/>
      <c r="N1511" s="18"/>
      <c r="O1511" s="4"/>
    </row>
    <row r="1512" spans="1:15">
      <c r="A1512" s="41"/>
      <c r="B1512" s="43"/>
      <c r="C1512" s="44"/>
      <c r="D1512" s="45"/>
      <c r="E1512" s="46"/>
      <c r="F1512" s="47"/>
      <c r="G1512" s="47"/>
      <c r="H1512" s="47"/>
      <c r="I1512" s="47"/>
      <c r="J1512" s="45"/>
      <c r="K1512" s="45"/>
      <c r="L1512" s="17"/>
      <c r="M1512" s="18"/>
      <c r="N1512" s="18"/>
      <c r="O1512" s="4"/>
    </row>
    <row r="1513" spans="1:15">
      <c r="A1513" s="41"/>
      <c r="B1513" s="43"/>
      <c r="C1513" s="44"/>
      <c r="D1513" s="45"/>
      <c r="E1513" s="46"/>
      <c r="F1513" s="47"/>
      <c r="G1513" s="47"/>
      <c r="H1513" s="47"/>
      <c r="I1513" s="47"/>
      <c r="J1513" s="45"/>
      <c r="K1513" s="45"/>
      <c r="L1513" s="17"/>
      <c r="M1513" s="18"/>
      <c r="N1513" s="18"/>
      <c r="O1513" s="4"/>
    </row>
    <row r="1514" spans="1:15">
      <c r="A1514" s="41"/>
      <c r="B1514" s="43"/>
      <c r="C1514" s="44"/>
      <c r="D1514" s="45"/>
      <c r="E1514" s="46"/>
      <c r="F1514" s="47"/>
      <c r="G1514" s="47"/>
      <c r="H1514" s="47"/>
      <c r="I1514" s="47"/>
      <c r="J1514" s="45"/>
      <c r="K1514" s="45"/>
      <c r="L1514" s="17"/>
      <c r="M1514" s="18"/>
      <c r="N1514" s="18"/>
      <c r="O1514" s="4"/>
    </row>
    <row r="1515" spans="1:15">
      <c r="A1515" s="41"/>
      <c r="B1515" s="43"/>
      <c r="C1515" s="44"/>
      <c r="D1515" s="45"/>
      <c r="E1515" s="46"/>
      <c r="F1515" s="47"/>
      <c r="G1515" s="47"/>
      <c r="H1515" s="47"/>
      <c r="I1515" s="47"/>
      <c r="J1515" s="45"/>
      <c r="K1515" s="45"/>
      <c r="L1515" s="17"/>
      <c r="M1515" s="18"/>
      <c r="N1515" s="18"/>
      <c r="O1515" s="4"/>
    </row>
    <row r="1516" spans="1:15">
      <c r="A1516" s="41"/>
      <c r="B1516" s="43"/>
      <c r="C1516" s="44"/>
      <c r="D1516" s="45"/>
      <c r="E1516" s="46"/>
      <c r="F1516" s="47"/>
      <c r="G1516" s="47"/>
      <c r="H1516" s="47"/>
      <c r="I1516" s="47"/>
      <c r="J1516" s="45"/>
      <c r="K1516" s="45"/>
      <c r="L1516" s="17"/>
      <c r="M1516" s="18"/>
      <c r="N1516" s="18"/>
      <c r="O1516" s="4"/>
    </row>
    <row r="1517" spans="1:15">
      <c r="A1517" s="41"/>
      <c r="B1517" s="43"/>
      <c r="C1517" s="44"/>
      <c r="D1517" s="45"/>
      <c r="E1517" s="46"/>
      <c r="F1517" s="47"/>
      <c r="G1517" s="47"/>
      <c r="H1517" s="47"/>
      <c r="I1517" s="47"/>
      <c r="J1517" s="45"/>
      <c r="K1517" s="45"/>
      <c r="L1517" s="17"/>
      <c r="M1517" s="18"/>
      <c r="N1517" s="18"/>
      <c r="O1517" s="4"/>
    </row>
    <row r="1518" spans="1:15">
      <c r="A1518" s="41"/>
      <c r="B1518" s="43"/>
      <c r="C1518" s="44"/>
      <c r="D1518" s="45"/>
      <c r="E1518" s="46"/>
      <c r="F1518" s="47"/>
      <c r="G1518" s="47"/>
      <c r="H1518" s="47"/>
      <c r="I1518" s="47"/>
      <c r="J1518" s="45"/>
      <c r="K1518" s="45"/>
      <c r="L1518" s="17"/>
      <c r="M1518" s="18"/>
      <c r="N1518" s="18"/>
      <c r="O1518" s="4"/>
    </row>
    <row r="1519" spans="1:15">
      <c r="A1519" s="41"/>
      <c r="B1519" s="43"/>
      <c r="C1519" s="44"/>
      <c r="D1519" s="45"/>
      <c r="E1519" s="46"/>
      <c r="F1519" s="47"/>
      <c r="G1519" s="47"/>
      <c r="H1519" s="47"/>
      <c r="I1519" s="47"/>
      <c r="J1519" s="45"/>
      <c r="K1519" s="45"/>
      <c r="L1519" s="17"/>
      <c r="M1519" s="18"/>
      <c r="N1519" s="18"/>
      <c r="O1519" s="4"/>
    </row>
    <row r="1520" spans="1:15">
      <c r="A1520" s="41"/>
      <c r="B1520" s="43"/>
      <c r="C1520" s="44"/>
      <c r="D1520" s="45"/>
      <c r="E1520" s="46"/>
      <c r="F1520" s="47"/>
      <c r="G1520" s="47"/>
      <c r="H1520" s="47"/>
      <c r="I1520" s="47"/>
      <c r="J1520" s="45"/>
      <c r="K1520" s="45"/>
      <c r="L1520" s="17"/>
      <c r="M1520" s="18"/>
      <c r="N1520" s="18"/>
      <c r="O1520" s="4"/>
    </row>
    <row r="1521" spans="1:15">
      <c r="A1521" s="41"/>
      <c r="B1521" s="43"/>
      <c r="C1521" s="44"/>
      <c r="D1521" s="45"/>
      <c r="E1521" s="46"/>
      <c r="F1521" s="47"/>
      <c r="G1521" s="47"/>
      <c r="H1521" s="47"/>
      <c r="I1521" s="47"/>
      <c r="J1521" s="45"/>
      <c r="K1521" s="45"/>
      <c r="L1521" s="17"/>
      <c r="M1521" s="18"/>
      <c r="N1521" s="18"/>
      <c r="O1521" s="4"/>
    </row>
    <row r="1522" spans="1:15">
      <c r="A1522" s="41"/>
      <c r="B1522" s="43"/>
      <c r="C1522" s="44"/>
      <c r="D1522" s="45"/>
      <c r="E1522" s="46"/>
      <c r="F1522" s="47"/>
      <c r="G1522" s="47"/>
      <c r="H1522" s="47"/>
      <c r="I1522" s="47"/>
      <c r="J1522" s="45"/>
      <c r="K1522" s="45"/>
      <c r="L1522" s="17"/>
      <c r="M1522" s="18"/>
      <c r="N1522" s="18"/>
      <c r="O1522" s="4"/>
    </row>
    <row r="1523" spans="1:15">
      <c r="A1523" s="41"/>
      <c r="B1523" s="43"/>
      <c r="C1523" s="44"/>
      <c r="D1523" s="45"/>
      <c r="E1523" s="46"/>
      <c r="F1523" s="47"/>
      <c r="G1523" s="47"/>
      <c r="H1523" s="47"/>
      <c r="I1523" s="47"/>
      <c r="J1523" s="45"/>
      <c r="K1523" s="45"/>
      <c r="L1523" s="17"/>
      <c r="M1523" s="18"/>
      <c r="N1523" s="18"/>
      <c r="O1523" s="4"/>
    </row>
    <row r="1524" spans="1:15">
      <c r="A1524" s="41"/>
      <c r="B1524" s="43"/>
      <c r="C1524" s="44"/>
      <c r="D1524" s="45"/>
      <c r="E1524" s="46"/>
      <c r="F1524" s="47"/>
      <c r="G1524" s="47"/>
      <c r="H1524" s="47"/>
      <c r="I1524" s="47"/>
      <c r="J1524" s="45"/>
      <c r="K1524" s="45"/>
      <c r="L1524" s="17"/>
      <c r="M1524" s="18"/>
      <c r="N1524" s="18"/>
      <c r="O1524" s="4"/>
    </row>
    <row r="1525" spans="1:15">
      <c r="A1525" s="41"/>
      <c r="B1525" s="43"/>
      <c r="C1525" s="44"/>
      <c r="D1525" s="45"/>
      <c r="E1525" s="46"/>
      <c r="F1525" s="47"/>
      <c r="G1525" s="47"/>
      <c r="H1525" s="47"/>
      <c r="I1525" s="47"/>
      <c r="J1525" s="45"/>
      <c r="K1525" s="45"/>
      <c r="L1525" s="17"/>
      <c r="M1525" s="18"/>
      <c r="N1525" s="18"/>
      <c r="O1525" s="4"/>
    </row>
    <row r="1526" spans="1:15">
      <c r="A1526" s="41"/>
      <c r="B1526" s="43"/>
      <c r="C1526" s="44"/>
      <c r="D1526" s="45"/>
      <c r="E1526" s="46"/>
      <c r="F1526" s="47"/>
      <c r="G1526" s="47"/>
      <c r="H1526" s="47"/>
      <c r="I1526" s="47"/>
      <c r="J1526" s="45"/>
      <c r="K1526" s="45"/>
      <c r="L1526" s="17"/>
      <c r="M1526" s="18"/>
      <c r="N1526" s="18"/>
      <c r="O1526" s="4"/>
    </row>
    <row r="1527" spans="1:15">
      <c r="A1527" s="41"/>
      <c r="B1527" s="43"/>
      <c r="C1527" s="44"/>
      <c r="D1527" s="45"/>
      <c r="E1527" s="46"/>
      <c r="F1527" s="47"/>
      <c r="G1527" s="47"/>
      <c r="H1527" s="47"/>
      <c r="I1527" s="47"/>
      <c r="J1527" s="45"/>
      <c r="K1527" s="45"/>
      <c r="L1527" s="17"/>
      <c r="M1527" s="18"/>
      <c r="N1527" s="18"/>
      <c r="O1527" s="4"/>
    </row>
    <row r="1528" spans="1:15">
      <c r="A1528" s="41"/>
      <c r="B1528" s="43"/>
      <c r="C1528" s="44"/>
      <c r="D1528" s="45"/>
      <c r="E1528" s="46"/>
      <c r="F1528" s="47"/>
      <c r="G1528" s="47"/>
      <c r="H1528" s="47"/>
      <c r="I1528" s="47"/>
      <c r="J1528" s="45"/>
      <c r="K1528" s="45"/>
      <c r="L1528" s="17"/>
      <c r="M1528" s="18"/>
      <c r="N1528" s="18"/>
      <c r="O1528" s="4"/>
    </row>
    <row r="1529" spans="1:15">
      <c r="A1529" s="41"/>
      <c r="B1529" s="43"/>
      <c r="C1529" s="44"/>
      <c r="D1529" s="45"/>
      <c r="E1529" s="46"/>
      <c r="F1529" s="47"/>
      <c r="G1529" s="47"/>
      <c r="H1529" s="47"/>
      <c r="I1529" s="47"/>
      <c r="J1529" s="45"/>
      <c r="K1529" s="45"/>
      <c r="L1529" s="17"/>
      <c r="M1529" s="18"/>
      <c r="N1529" s="18"/>
      <c r="O1529" s="4"/>
    </row>
    <row r="1530" spans="1:15">
      <c r="A1530" s="41"/>
      <c r="B1530" s="43"/>
      <c r="C1530" s="44"/>
      <c r="D1530" s="45"/>
      <c r="E1530" s="46"/>
      <c r="F1530" s="47"/>
      <c r="G1530" s="47"/>
      <c r="H1530" s="47"/>
      <c r="I1530" s="47"/>
      <c r="J1530" s="45"/>
      <c r="K1530" s="45"/>
      <c r="L1530" s="17"/>
      <c r="M1530" s="18"/>
      <c r="N1530" s="18"/>
      <c r="O1530" s="4"/>
    </row>
    <row r="1531" spans="1:15">
      <c r="A1531" s="41"/>
      <c r="B1531" s="43"/>
      <c r="C1531" s="44"/>
      <c r="D1531" s="45"/>
      <c r="E1531" s="46"/>
      <c r="F1531" s="47"/>
      <c r="G1531" s="47"/>
      <c r="H1531" s="47"/>
      <c r="I1531" s="47"/>
      <c r="J1531" s="45"/>
      <c r="K1531" s="45"/>
      <c r="L1531" s="17"/>
      <c r="M1531" s="18"/>
      <c r="N1531" s="18"/>
      <c r="O1531" s="4"/>
    </row>
    <row r="1532" spans="1:15">
      <c r="A1532" s="41"/>
      <c r="B1532" s="43"/>
      <c r="C1532" s="44"/>
      <c r="D1532" s="45"/>
      <c r="E1532" s="46"/>
      <c r="F1532" s="47"/>
      <c r="G1532" s="47"/>
      <c r="H1532" s="47"/>
      <c r="I1532" s="47"/>
      <c r="J1532" s="45"/>
      <c r="K1532" s="45"/>
      <c r="L1532" s="17"/>
      <c r="M1532" s="18"/>
      <c r="N1532" s="18"/>
      <c r="O1532" s="4"/>
    </row>
    <row r="1533" spans="1:15">
      <c r="A1533" s="41"/>
      <c r="B1533" s="43"/>
      <c r="C1533" s="44"/>
      <c r="D1533" s="45"/>
      <c r="E1533" s="46"/>
      <c r="F1533" s="47"/>
      <c r="G1533" s="47"/>
      <c r="H1533" s="47"/>
      <c r="I1533" s="47"/>
      <c r="J1533" s="45"/>
      <c r="K1533" s="45"/>
      <c r="L1533" s="17"/>
      <c r="M1533" s="18"/>
      <c r="N1533" s="18"/>
      <c r="O1533" s="4"/>
    </row>
    <row r="1534" spans="1:15">
      <c r="A1534" s="41"/>
      <c r="B1534" s="43"/>
      <c r="C1534" s="44"/>
      <c r="D1534" s="45"/>
      <c r="E1534" s="46"/>
      <c r="F1534" s="47"/>
      <c r="G1534" s="47"/>
      <c r="H1534" s="47"/>
      <c r="I1534" s="47"/>
      <c r="J1534" s="45"/>
      <c r="K1534" s="45"/>
      <c r="L1534" s="17"/>
      <c r="M1534" s="18"/>
      <c r="N1534" s="18"/>
      <c r="O1534" s="4"/>
    </row>
    <row r="1535" spans="1:15">
      <c r="A1535" s="41"/>
      <c r="B1535" s="43"/>
      <c r="C1535" s="44"/>
      <c r="D1535" s="45"/>
      <c r="E1535" s="46"/>
      <c r="F1535" s="47"/>
      <c r="G1535" s="47"/>
      <c r="H1535" s="47"/>
      <c r="I1535" s="47"/>
      <c r="J1535" s="45"/>
      <c r="K1535" s="45"/>
      <c r="L1535" s="17"/>
      <c r="M1535" s="18"/>
      <c r="N1535" s="18"/>
      <c r="O1535" s="4"/>
    </row>
    <row r="1536" spans="1:15">
      <c r="A1536" s="41"/>
      <c r="B1536" s="43"/>
      <c r="C1536" s="44"/>
      <c r="D1536" s="45"/>
      <c r="E1536" s="46"/>
      <c r="F1536" s="47"/>
      <c r="G1536" s="47"/>
      <c r="H1536" s="47"/>
      <c r="I1536" s="47"/>
      <c r="J1536" s="45"/>
      <c r="K1536" s="45"/>
      <c r="L1536" s="17"/>
      <c r="M1536" s="18"/>
      <c r="N1536" s="18"/>
      <c r="O1536" s="4"/>
    </row>
    <row r="1537" spans="1:15">
      <c r="A1537" s="41"/>
      <c r="B1537" s="43"/>
      <c r="C1537" s="44"/>
      <c r="D1537" s="45"/>
      <c r="E1537" s="46"/>
      <c r="F1537" s="47"/>
      <c r="G1537" s="47"/>
      <c r="H1537" s="47"/>
      <c r="I1537" s="47"/>
      <c r="J1537" s="45"/>
      <c r="K1537" s="45"/>
      <c r="L1537" s="17"/>
      <c r="M1537" s="18"/>
      <c r="N1537" s="18"/>
      <c r="O1537" s="4"/>
    </row>
    <row r="1538" spans="1:15">
      <c r="A1538" s="41"/>
      <c r="B1538" s="43"/>
      <c r="C1538" s="44"/>
      <c r="D1538" s="45"/>
      <c r="E1538" s="46"/>
      <c r="F1538" s="47"/>
      <c r="G1538" s="47"/>
      <c r="H1538" s="47"/>
      <c r="I1538" s="47"/>
      <c r="J1538" s="45"/>
      <c r="K1538" s="45"/>
      <c r="L1538" s="17"/>
      <c r="M1538" s="18"/>
      <c r="N1538" s="18"/>
      <c r="O1538" s="4"/>
    </row>
    <row r="1539" spans="1:15">
      <c r="A1539" s="41"/>
      <c r="B1539" s="43"/>
      <c r="C1539" s="44"/>
      <c r="D1539" s="45"/>
      <c r="E1539" s="46"/>
      <c r="F1539" s="47"/>
      <c r="G1539" s="47"/>
      <c r="H1539" s="47"/>
      <c r="I1539" s="47"/>
      <c r="J1539" s="45"/>
      <c r="K1539" s="45"/>
      <c r="L1539" s="17"/>
      <c r="M1539" s="18"/>
      <c r="N1539" s="18"/>
      <c r="O1539" s="4"/>
    </row>
    <row r="1540" spans="1:15">
      <c r="A1540" s="41"/>
      <c r="B1540" s="43"/>
      <c r="C1540" s="44"/>
      <c r="D1540" s="45"/>
      <c r="E1540" s="46"/>
      <c r="F1540" s="47"/>
      <c r="G1540" s="47"/>
      <c r="H1540" s="47"/>
      <c r="I1540" s="47"/>
      <c r="J1540" s="45"/>
      <c r="K1540" s="45"/>
      <c r="L1540" s="17"/>
      <c r="M1540" s="18"/>
      <c r="N1540" s="18"/>
      <c r="O1540" s="4"/>
    </row>
    <row r="1541" spans="1:15">
      <c r="A1541" s="41"/>
      <c r="B1541" s="43"/>
      <c r="C1541" s="44"/>
      <c r="D1541" s="45"/>
      <c r="E1541" s="46"/>
      <c r="F1541" s="47"/>
      <c r="G1541" s="47"/>
      <c r="H1541" s="47"/>
      <c r="I1541" s="47"/>
      <c r="J1541" s="45"/>
      <c r="K1541" s="45"/>
      <c r="L1541" s="17"/>
      <c r="M1541" s="18"/>
      <c r="N1541" s="18"/>
      <c r="O1541" s="4"/>
    </row>
    <row r="1542" spans="1:15">
      <c r="A1542" s="41"/>
      <c r="B1542" s="43"/>
      <c r="C1542" s="44"/>
      <c r="D1542" s="45"/>
      <c r="E1542" s="46"/>
      <c r="F1542" s="47"/>
      <c r="G1542" s="47"/>
      <c r="H1542" s="47"/>
      <c r="I1542" s="47"/>
      <c r="J1542" s="45"/>
      <c r="K1542" s="45"/>
      <c r="L1542" s="17"/>
      <c r="M1542" s="18"/>
      <c r="N1542" s="18"/>
      <c r="O1542" s="4"/>
    </row>
    <row r="1543" spans="1:15">
      <c r="A1543" s="41"/>
      <c r="B1543" s="43"/>
      <c r="C1543" s="44"/>
      <c r="D1543" s="45"/>
      <c r="E1543" s="46"/>
      <c r="F1543" s="47"/>
      <c r="G1543" s="47"/>
      <c r="H1543" s="47"/>
      <c r="I1543" s="47"/>
      <c r="J1543" s="45"/>
      <c r="K1543" s="45"/>
      <c r="L1543" s="17"/>
      <c r="M1543" s="18"/>
      <c r="N1543" s="18"/>
      <c r="O1543" s="4"/>
    </row>
    <row r="1544" spans="1:15">
      <c r="A1544" s="41"/>
      <c r="B1544" s="43"/>
      <c r="C1544" s="44"/>
      <c r="D1544" s="45"/>
      <c r="E1544" s="46"/>
      <c r="F1544" s="47"/>
      <c r="G1544" s="47"/>
      <c r="H1544" s="47"/>
      <c r="I1544" s="47"/>
      <c r="J1544" s="45"/>
      <c r="K1544" s="45"/>
      <c r="L1544" s="17"/>
      <c r="M1544" s="18"/>
      <c r="N1544" s="18"/>
      <c r="O1544" s="4"/>
    </row>
    <row r="1545" spans="1:15">
      <c r="A1545" s="41"/>
      <c r="B1545" s="43"/>
      <c r="C1545" s="44"/>
      <c r="D1545" s="45"/>
      <c r="E1545" s="46"/>
      <c r="F1545" s="47"/>
      <c r="G1545" s="47"/>
      <c r="H1545" s="47"/>
      <c r="I1545" s="47"/>
      <c r="J1545" s="45"/>
      <c r="K1545" s="45"/>
      <c r="L1545" s="17"/>
      <c r="M1545" s="18"/>
      <c r="N1545" s="18"/>
      <c r="O1545" s="4"/>
    </row>
    <row r="1546" spans="1:15">
      <c r="A1546" s="41"/>
      <c r="B1546" s="43"/>
      <c r="C1546" s="44"/>
      <c r="D1546" s="45"/>
      <c r="E1546" s="46"/>
      <c r="F1546" s="47"/>
      <c r="G1546" s="47"/>
      <c r="H1546" s="47"/>
      <c r="I1546" s="47"/>
      <c r="J1546" s="45"/>
      <c r="K1546" s="45"/>
      <c r="L1546" s="17"/>
      <c r="M1546" s="18"/>
      <c r="N1546" s="18"/>
      <c r="O1546" s="4"/>
    </row>
    <row r="1547" spans="1:15">
      <c r="A1547" s="41"/>
      <c r="B1547" s="43"/>
      <c r="C1547" s="44"/>
      <c r="D1547" s="45"/>
      <c r="E1547" s="46"/>
      <c r="F1547" s="47"/>
      <c r="G1547" s="47"/>
      <c r="H1547" s="47"/>
      <c r="I1547" s="47"/>
      <c r="J1547" s="45"/>
      <c r="K1547" s="45"/>
      <c r="L1547" s="17"/>
      <c r="M1547" s="18"/>
      <c r="N1547" s="18"/>
      <c r="O1547" s="4"/>
    </row>
    <row r="1548" spans="1:15">
      <c r="A1548" s="41"/>
      <c r="B1548" s="43"/>
      <c r="C1548" s="44"/>
      <c r="D1548" s="45"/>
      <c r="E1548" s="46"/>
      <c r="F1548" s="47"/>
      <c r="G1548" s="47"/>
      <c r="H1548" s="47"/>
      <c r="I1548" s="47"/>
      <c r="J1548" s="45"/>
      <c r="K1548" s="45"/>
      <c r="L1548" s="17"/>
      <c r="M1548" s="18"/>
      <c r="N1548" s="18"/>
      <c r="O1548" s="4"/>
    </row>
    <row r="1549" spans="1:15">
      <c r="A1549" s="41"/>
      <c r="B1549" s="43"/>
      <c r="C1549" s="44"/>
      <c r="D1549" s="45"/>
      <c r="E1549" s="46"/>
      <c r="F1549" s="47"/>
      <c r="G1549" s="47"/>
      <c r="H1549" s="47"/>
      <c r="I1549" s="47"/>
      <c r="J1549" s="45"/>
      <c r="K1549" s="45"/>
      <c r="L1549" s="17"/>
      <c r="M1549" s="18"/>
      <c r="N1549" s="18"/>
      <c r="O1549" s="4"/>
    </row>
    <row r="1550" spans="1:15">
      <c r="A1550" s="41"/>
      <c r="B1550" s="43"/>
      <c r="C1550" s="44"/>
      <c r="D1550" s="45"/>
      <c r="E1550" s="46"/>
      <c r="F1550" s="47"/>
      <c r="G1550" s="47"/>
      <c r="H1550" s="47"/>
      <c r="I1550" s="47"/>
      <c r="J1550" s="45"/>
      <c r="K1550" s="45"/>
      <c r="L1550" s="17"/>
      <c r="M1550" s="18"/>
      <c r="N1550" s="18"/>
      <c r="O1550" s="4"/>
    </row>
    <row r="1551" spans="1:15">
      <c r="A1551" s="41"/>
      <c r="B1551" s="43"/>
      <c r="C1551" s="44"/>
      <c r="D1551" s="45"/>
      <c r="E1551" s="46"/>
      <c r="F1551" s="47"/>
      <c r="G1551" s="47"/>
      <c r="H1551" s="47"/>
      <c r="I1551" s="47"/>
      <c r="J1551" s="45"/>
      <c r="K1551" s="45"/>
      <c r="L1551" s="17"/>
      <c r="M1551" s="18"/>
      <c r="N1551" s="18"/>
      <c r="O1551" s="4"/>
    </row>
    <row r="1552" spans="1:15">
      <c r="A1552" s="41"/>
      <c r="B1552" s="43"/>
      <c r="C1552" s="44"/>
      <c r="D1552" s="45"/>
      <c r="E1552" s="46"/>
      <c r="F1552" s="47"/>
      <c r="G1552" s="47"/>
      <c r="H1552" s="47"/>
      <c r="I1552" s="47"/>
      <c r="J1552" s="45"/>
      <c r="K1552" s="45"/>
      <c r="L1552" s="17"/>
      <c r="M1552" s="18"/>
      <c r="N1552" s="18"/>
      <c r="O1552" s="4"/>
    </row>
    <row r="1553" spans="1:15">
      <c r="A1553" s="41"/>
      <c r="B1553" s="43"/>
      <c r="C1553" s="44"/>
      <c r="D1553" s="45"/>
      <c r="E1553" s="46"/>
      <c r="F1553" s="47"/>
      <c r="G1553" s="47"/>
      <c r="H1553" s="47"/>
      <c r="I1553" s="47"/>
      <c r="J1553" s="45"/>
      <c r="K1553" s="45"/>
      <c r="L1553" s="17"/>
      <c r="M1553" s="18"/>
      <c r="N1553" s="18"/>
      <c r="O1553" s="4"/>
    </row>
    <row r="1554" spans="1:15">
      <c r="A1554" s="41"/>
      <c r="B1554" s="43"/>
      <c r="C1554" s="44"/>
      <c r="D1554" s="45"/>
      <c r="E1554" s="46"/>
      <c r="F1554" s="47"/>
      <c r="G1554" s="47"/>
      <c r="H1554" s="47"/>
      <c r="I1554" s="47"/>
      <c r="J1554" s="45"/>
      <c r="K1554" s="45"/>
      <c r="L1554" s="17"/>
      <c r="M1554" s="18"/>
      <c r="N1554" s="18"/>
      <c r="O1554" s="4"/>
    </row>
    <row r="1555" spans="1:15">
      <c r="A1555" s="41"/>
      <c r="B1555" s="43"/>
      <c r="C1555" s="44"/>
      <c r="D1555" s="45"/>
      <c r="E1555" s="46"/>
      <c r="F1555" s="47"/>
      <c r="G1555" s="47"/>
      <c r="H1555" s="47"/>
      <c r="I1555" s="47"/>
      <c r="J1555" s="45"/>
      <c r="K1555" s="45"/>
      <c r="L1555" s="17"/>
      <c r="M1555" s="18"/>
      <c r="N1555" s="18"/>
      <c r="O1555" s="4"/>
    </row>
    <row r="1556" spans="1:15">
      <c r="A1556" s="41"/>
      <c r="B1556" s="43"/>
      <c r="C1556" s="44"/>
      <c r="D1556" s="45"/>
      <c r="E1556" s="46"/>
      <c r="F1556" s="47"/>
      <c r="G1556" s="47"/>
      <c r="H1556" s="47"/>
      <c r="I1556" s="47"/>
      <c r="J1556" s="45"/>
      <c r="K1556" s="45"/>
      <c r="L1556" s="17"/>
      <c r="M1556" s="18"/>
      <c r="N1556" s="18"/>
      <c r="O1556" s="4"/>
    </row>
    <row r="1557" spans="1:15">
      <c r="A1557" s="41"/>
      <c r="B1557" s="43"/>
      <c r="C1557" s="44"/>
      <c r="D1557" s="45"/>
      <c r="E1557" s="46"/>
      <c r="F1557" s="47"/>
      <c r="G1557" s="47"/>
      <c r="H1557" s="47"/>
      <c r="I1557" s="47"/>
      <c r="J1557" s="45"/>
      <c r="K1557" s="45"/>
      <c r="L1557" s="17"/>
      <c r="M1557" s="18"/>
      <c r="N1557" s="18"/>
      <c r="O1557" s="4"/>
    </row>
    <row r="1558" spans="1:15">
      <c r="A1558" s="41"/>
      <c r="B1558" s="43"/>
      <c r="C1558" s="44"/>
      <c r="D1558" s="45"/>
      <c r="E1558" s="46"/>
      <c r="F1558" s="47"/>
      <c r="G1558" s="47"/>
      <c r="H1558" s="47"/>
      <c r="I1558" s="47"/>
      <c r="J1558" s="45"/>
      <c r="K1558" s="45"/>
      <c r="L1558" s="17"/>
      <c r="M1558" s="18"/>
      <c r="N1558" s="18"/>
      <c r="O1558" s="4"/>
    </row>
    <row r="1559" spans="1:15">
      <c r="A1559" s="41"/>
      <c r="B1559" s="43"/>
      <c r="C1559" s="44"/>
      <c r="D1559" s="45"/>
      <c r="E1559" s="46"/>
      <c r="F1559" s="47"/>
      <c r="G1559" s="47"/>
      <c r="H1559" s="47"/>
      <c r="I1559" s="47"/>
      <c r="J1559" s="45"/>
      <c r="K1559" s="45"/>
      <c r="L1559" s="17"/>
      <c r="M1559" s="18"/>
      <c r="N1559" s="18"/>
      <c r="O1559" s="4"/>
    </row>
    <row r="1560" spans="1:15">
      <c r="A1560" s="41"/>
      <c r="B1560" s="43"/>
      <c r="C1560" s="44"/>
      <c r="D1560" s="45"/>
      <c r="E1560" s="46"/>
      <c r="F1560" s="47"/>
      <c r="G1560" s="47"/>
      <c r="H1560" s="47"/>
      <c r="I1560" s="47"/>
      <c r="J1560" s="45"/>
      <c r="K1560" s="45"/>
      <c r="L1560" s="17"/>
      <c r="M1560" s="18"/>
      <c r="N1560" s="18"/>
      <c r="O1560" s="4"/>
    </row>
    <row r="1561" spans="1:15">
      <c r="A1561" s="41"/>
      <c r="B1561" s="43"/>
      <c r="C1561" s="44"/>
      <c r="D1561" s="45"/>
      <c r="E1561" s="46"/>
      <c r="F1561" s="47"/>
      <c r="G1561" s="47"/>
      <c r="H1561" s="47"/>
      <c r="I1561" s="47"/>
      <c r="J1561" s="45"/>
      <c r="K1561" s="45"/>
      <c r="L1561" s="17"/>
      <c r="M1561" s="18"/>
      <c r="N1561" s="18"/>
      <c r="O1561" s="4"/>
    </row>
    <row r="1562" spans="1:15">
      <c r="A1562" s="41"/>
      <c r="B1562" s="43"/>
      <c r="C1562" s="44"/>
      <c r="D1562" s="45"/>
      <c r="E1562" s="46"/>
      <c r="F1562" s="47"/>
      <c r="G1562" s="47"/>
      <c r="H1562" s="47"/>
      <c r="I1562" s="47"/>
      <c r="J1562" s="45"/>
      <c r="K1562" s="45"/>
      <c r="L1562" s="17"/>
      <c r="M1562" s="18"/>
      <c r="N1562" s="18"/>
      <c r="O1562" s="4"/>
    </row>
    <row r="1563" spans="1:15">
      <c r="A1563" s="41"/>
      <c r="B1563" s="43"/>
      <c r="C1563" s="44"/>
      <c r="D1563" s="45"/>
      <c r="E1563" s="46"/>
      <c r="F1563" s="47"/>
      <c r="G1563" s="47"/>
      <c r="H1563" s="47"/>
      <c r="I1563" s="47"/>
      <c r="J1563" s="45"/>
      <c r="K1563" s="45"/>
      <c r="L1563" s="17"/>
      <c r="M1563" s="18"/>
      <c r="N1563" s="18"/>
      <c r="O1563" s="4"/>
    </row>
    <row r="1564" spans="1:15">
      <c r="A1564" s="41"/>
      <c r="B1564" s="43"/>
      <c r="C1564" s="44"/>
      <c r="D1564" s="45"/>
      <c r="E1564" s="46"/>
      <c r="F1564" s="47"/>
      <c r="G1564" s="47"/>
      <c r="H1564" s="47"/>
      <c r="I1564" s="47"/>
      <c r="J1564" s="45"/>
      <c r="K1564" s="45"/>
      <c r="L1564" s="17"/>
      <c r="M1564" s="18"/>
      <c r="N1564" s="18"/>
      <c r="O1564" s="4"/>
    </row>
    <row r="1565" spans="1:15">
      <c r="A1565" s="41"/>
      <c r="B1565" s="43"/>
      <c r="C1565" s="44"/>
      <c r="D1565" s="45"/>
      <c r="E1565" s="46"/>
      <c r="F1565" s="47"/>
      <c r="G1565" s="47"/>
      <c r="H1565" s="47"/>
      <c r="I1565" s="47"/>
      <c r="J1565" s="45"/>
      <c r="K1565" s="45"/>
      <c r="L1565" s="17"/>
      <c r="M1565" s="18"/>
      <c r="N1565" s="18"/>
      <c r="O1565" s="4"/>
    </row>
    <row r="1566" spans="1:15">
      <c r="A1566" s="41"/>
      <c r="B1566" s="43"/>
      <c r="C1566" s="44"/>
      <c r="D1566" s="45"/>
      <c r="E1566" s="46"/>
      <c r="F1566" s="47"/>
      <c r="G1566" s="47"/>
      <c r="H1566" s="47"/>
      <c r="I1566" s="47"/>
      <c r="J1566" s="45"/>
      <c r="K1566" s="45"/>
      <c r="L1566" s="17"/>
      <c r="M1566" s="18"/>
      <c r="N1566" s="18"/>
      <c r="O1566" s="4"/>
    </row>
    <row r="1567" spans="1:15">
      <c r="A1567" s="41"/>
      <c r="B1567" s="43"/>
      <c r="C1567" s="44"/>
      <c r="D1567" s="45"/>
      <c r="E1567" s="46"/>
      <c r="F1567" s="47"/>
      <c r="G1567" s="47"/>
      <c r="H1567" s="47"/>
      <c r="I1567" s="47"/>
      <c r="J1567" s="45"/>
      <c r="K1567" s="45"/>
      <c r="L1567" s="17"/>
      <c r="M1567" s="18"/>
      <c r="N1567" s="18"/>
      <c r="O1567" s="4"/>
    </row>
    <row r="1568" spans="1:15">
      <c r="A1568" s="41"/>
      <c r="B1568" s="43"/>
      <c r="C1568" s="44"/>
      <c r="D1568" s="45"/>
      <c r="E1568" s="46"/>
      <c r="F1568" s="47"/>
      <c r="G1568" s="47"/>
      <c r="H1568" s="47"/>
      <c r="I1568" s="47"/>
      <c r="J1568" s="45"/>
      <c r="K1568" s="45"/>
      <c r="L1568" s="17"/>
      <c r="M1568" s="18"/>
      <c r="N1568" s="18"/>
      <c r="O1568" s="4"/>
    </row>
    <row r="1569" spans="1:15">
      <c r="A1569" s="41"/>
      <c r="B1569" s="43"/>
      <c r="C1569" s="44"/>
      <c r="D1569" s="45"/>
      <c r="E1569" s="46"/>
      <c r="F1569" s="47"/>
      <c r="G1569" s="47"/>
      <c r="H1569" s="47"/>
      <c r="I1569" s="47"/>
      <c r="J1569" s="45"/>
      <c r="K1569" s="45"/>
      <c r="L1569" s="17"/>
      <c r="M1569" s="18"/>
      <c r="N1569" s="18"/>
      <c r="O1569" s="4"/>
    </row>
    <row r="1570" spans="1:15">
      <c r="A1570" s="41"/>
      <c r="B1570" s="43"/>
      <c r="C1570" s="44"/>
      <c r="D1570" s="45"/>
      <c r="E1570" s="46"/>
      <c r="F1570" s="47"/>
      <c r="G1570" s="47"/>
      <c r="H1570" s="47"/>
      <c r="I1570" s="47"/>
      <c r="J1570" s="45"/>
      <c r="K1570" s="45"/>
      <c r="L1570" s="17"/>
      <c r="M1570" s="18"/>
      <c r="N1570" s="18"/>
      <c r="O1570" s="4"/>
    </row>
    <row r="1571" spans="1:15">
      <c r="A1571" s="41"/>
      <c r="B1571" s="43"/>
      <c r="C1571" s="44"/>
      <c r="D1571" s="45"/>
      <c r="E1571" s="46"/>
      <c r="F1571" s="47"/>
      <c r="G1571" s="47"/>
      <c r="H1571" s="47"/>
      <c r="I1571" s="47"/>
      <c r="J1571" s="45"/>
      <c r="K1571" s="45"/>
      <c r="L1571" s="17"/>
      <c r="M1571" s="18"/>
      <c r="N1571" s="18"/>
      <c r="O1571" s="4"/>
    </row>
    <row r="1572" spans="1:15">
      <c r="A1572" s="41"/>
      <c r="B1572" s="43"/>
      <c r="C1572" s="44"/>
      <c r="D1572" s="45"/>
      <c r="E1572" s="46"/>
      <c r="F1572" s="47"/>
      <c r="G1572" s="47"/>
      <c r="H1572" s="47"/>
      <c r="I1572" s="47"/>
      <c r="J1572" s="45"/>
      <c r="K1572" s="45"/>
      <c r="L1572" s="17"/>
      <c r="M1572" s="18"/>
      <c r="N1572" s="18"/>
      <c r="O1572" s="4"/>
    </row>
    <row r="1573" spans="1:15">
      <c r="A1573" s="41"/>
      <c r="B1573" s="43"/>
      <c r="C1573" s="44"/>
      <c r="D1573" s="45"/>
      <c r="E1573" s="46"/>
      <c r="F1573" s="47"/>
      <c r="G1573" s="47"/>
      <c r="H1573" s="47"/>
      <c r="I1573" s="47"/>
      <c r="J1573" s="45"/>
      <c r="K1573" s="45"/>
      <c r="L1573" s="17"/>
      <c r="M1573" s="18"/>
      <c r="N1573" s="18"/>
      <c r="O1573" s="4"/>
    </row>
    <row r="1574" spans="1:15">
      <c r="A1574" s="41"/>
      <c r="B1574" s="43"/>
      <c r="C1574" s="44"/>
      <c r="D1574" s="45"/>
      <c r="E1574" s="46"/>
      <c r="F1574" s="47"/>
      <c r="G1574" s="47"/>
      <c r="H1574" s="47"/>
      <c r="I1574" s="47"/>
      <c r="J1574" s="45"/>
      <c r="K1574" s="45"/>
      <c r="L1574" s="17"/>
      <c r="M1574" s="18"/>
      <c r="N1574" s="18"/>
      <c r="O1574" s="4"/>
    </row>
    <row r="1575" spans="1:15">
      <c r="A1575" s="41"/>
      <c r="B1575" s="43"/>
      <c r="C1575" s="44"/>
      <c r="D1575" s="45"/>
      <c r="E1575" s="46"/>
      <c r="F1575" s="47"/>
      <c r="G1575" s="47"/>
      <c r="H1575" s="47"/>
      <c r="I1575" s="47"/>
      <c r="J1575" s="45"/>
      <c r="K1575" s="45"/>
      <c r="L1575" s="17"/>
      <c r="M1575" s="18"/>
      <c r="N1575" s="18"/>
      <c r="O1575" s="4"/>
    </row>
    <row r="1576" spans="1:15">
      <c r="A1576" s="41"/>
      <c r="B1576" s="43"/>
      <c r="C1576" s="44"/>
      <c r="D1576" s="45"/>
      <c r="E1576" s="46"/>
      <c r="F1576" s="47"/>
      <c r="G1576" s="47"/>
      <c r="H1576" s="47"/>
      <c r="I1576" s="47"/>
      <c r="J1576" s="45"/>
      <c r="K1576" s="45"/>
      <c r="L1576" s="17"/>
      <c r="M1576" s="18"/>
      <c r="N1576" s="18"/>
      <c r="O1576" s="4"/>
    </row>
    <row r="1577" spans="1:15">
      <c r="A1577" s="41"/>
      <c r="B1577" s="43"/>
      <c r="C1577" s="44"/>
      <c r="D1577" s="45"/>
      <c r="E1577" s="46"/>
      <c r="F1577" s="47"/>
      <c r="G1577" s="47"/>
      <c r="H1577" s="47"/>
      <c r="I1577" s="47"/>
      <c r="J1577" s="45"/>
      <c r="K1577" s="45"/>
      <c r="L1577" s="17"/>
      <c r="M1577" s="18"/>
      <c r="N1577" s="18"/>
      <c r="O1577" s="4"/>
    </row>
    <row r="1578" spans="1:15">
      <c r="A1578" s="41"/>
      <c r="B1578" s="43"/>
      <c r="C1578" s="44"/>
      <c r="D1578" s="45"/>
      <c r="E1578" s="46"/>
      <c r="F1578" s="47"/>
      <c r="G1578" s="47"/>
      <c r="H1578" s="47"/>
      <c r="I1578" s="47"/>
      <c r="J1578" s="45"/>
      <c r="K1578" s="45"/>
      <c r="L1578" s="17"/>
      <c r="M1578" s="18"/>
      <c r="N1578" s="18"/>
      <c r="O1578" s="4"/>
    </row>
  </sheetData>
  <autoFilter ref="A1:O1"/>
  <phoneticPr fontId="2" type="noConversion"/>
  <conditionalFormatting sqref="B2:B1578">
    <cfRule type="cellIs" dxfId="8" priority="1" operator="greaterThan">
      <formula>10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78"/>
  <sheetViews>
    <sheetView workbookViewId="0">
      <selection sqref="A1:O1048576"/>
    </sheetView>
  </sheetViews>
  <sheetFormatPr defaultRowHeight="13.5"/>
  <cols>
    <col min="1" max="1" width="12" style="42" customWidth="1"/>
    <col min="2" max="2" width="8" customWidth="1"/>
    <col min="3" max="3" width="17.375" customWidth="1"/>
    <col min="5" max="5" width="10.25" style="10" customWidth="1"/>
    <col min="6" max="6" width="9.125" style="10" bestFit="1" customWidth="1"/>
    <col min="7" max="7" width="10.375" style="10" bestFit="1" customWidth="1"/>
    <col min="8" max="9" width="10.375" style="10" customWidth="1"/>
    <col min="10" max="10" width="12.875" customWidth="1"/>
    <col min="11" max="11" width="10.25" customWidth="1"/>
    <col min="13" max="13" width="14.375" customWidth="1"/>
    <col min="14" max="14" width="13.375" customWidth="1"/>
    <col min="15" max="15" width="11.75" bestFit="1" customWidth="1"/>
  </cols>
  <sheetData>
    <row r="1" spans="1:15">
      <c r="A1" s="48" t="s">
        <v>3426</v>
      </c>
      <c r="B1" s="6" t="s">
        <v>0</v>
      </c>
      <c r="C1" s="6" t="s">
        <v>3427</v>
      </c>
      <c r="D1" s="6" t="s">
        <v>1</v>
      </c>
      <c r="E1" s="6" t="s">
        <v>3428</v>
      </c>
      <c r="F1" s="11" t="s">
        <v>2</v>
      </c>
      <c r="G1" s="11" t="s">
        <v>3429</v>
      </c>
      <c r="H1" s="11" t="s">
        <v>3430</v>
      </c>
      <c r="I1" s="11" t="s">
        <v>3431</v>
      </c>
      <c r="J1" s="6" t="s">
        <v>3432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10</v>
      </c>
    </row>
    <row r="2" spans="1:15">
      <c r="A2" s="7" t="s">
        <v>2620</v>
      </c>
      <c r="B2" s="7">
        <v>6.45</v>
      </c>
      <c r="C2" s="1" t="s">
        <v>2624</v>
      </c>
      <c r="D2" s="1" t="s">
        <v>31</v>
      </c>
      <c r="E2" s="8">
        <v>2.8356164383561642</v>
      </c>
      <c r="F2" s="9">
        <v>7.077</v>
      </c>
      <c r="G2" s="9">
        <v>-62.699999999999974</v>
      </c>
      <c r="H2" s="9">
        <v>6.9988999999999999</v>
      </c>
      <c r="I2" s="9">
        <v>7.8100000000000058</v>
      </c>
      <c r="J2" s="1" t="s">
        <v>12</v>
      </c>
      <c r="K2" s="1" t="s">
        <v>206</v>
      </c>
      <c r="L2" s="3">
        <v>6.08</v>
      </c>
      <c r="M2" s="2" t="s">
        <v>2464</v>
      </c>
      <c r="N2" s="2" t="s">
        <v>2287</v>
      </c>
      <c r="O2" s="4">
        <v>42866</v>
      </c>
    </row>
    <row r="3" spans="1:15">
      <c r="A3" s="7">
        <v>125828</v>
      </c>
      <c r="B3" s="7">
        <v>6.9</v>
      </c>
      <c r="C3" s="1" t="s">
        <v>2337</v>
      </c>
      <c r="D3" s="1" t="s">
        <v>31</v>
      </c>
      <c r="E3" s="8">
        <v>2.3479452054794518</v>
      </c>
      <c r="F3" s="9">
        <v>7.4175000000000004</v>
      </c>
      <c r="G3" s="9">
        <v>-51.750000000000007</v>
      </c>
      <c r="H3" s="9">
        <v>7.5544000000000002</v>
      </c>
      <c r="I3" s="9">
        <v>-13.68999999999998</v>
      </c>
      <c r="J3" s="1" t="s">
        <v>41</v>
      </c>
      <c r="K3" s="1" t="s">
        <v>206</v>
      </c>
      <c r="L3" s="3">
        <v>6.99</v>
      </c>
      <c r="M3" s="2" t="s">
        <v>45</v>
      </c>
      <c r="N3" s="2" t="s">
        <v>109</v>
      </c>
      <c r="O3" s="4">
        <v>42866</v>
      </c>
    </row>
    <row r="4" spans="1:15">
      <c r="A4" s="7">
        <v>125828</v>
      </c>
      <c r="B4" s="7">
        <v>6.9</v>
      </c>
      <c r="C4" s="1" t="s">
        <v>2337</v>
      </c>
      <c r="D4" s="1" t="s">
        <v>31</v>
      </c>
      <c r="E4" s="8">
        <v>2.3479452054794518</v>
      </c>
      <c r="F4" s="9">
        <v>7.4175000000000004</v>
      </c>
      <c r="G4" s="9">
        <v>-51.750000000000007</v>
      </c>
      <c r="H4" s="9">
        <v>7.5544000000000002</v>
      </c>
      <c r="I4" s="9">
        <v>-13.68999999999998</v>
      </c>
      <c r="J4" s="1" t="s">
        <v>41</v>
      </c>
      <c r="K4" s="1" t="s">
        <v>206</v>
      </c>
      <c r="L4" s="3">
        <v>6.99</v>
      </c>
      <c r="M4" s="2" t="s">
        <v>45</v>
      </c>
      <c r="N4" s="2" t="s">
        <v>109</v>
      </c>
      <c r="O4" s="4">
        <v>42866</v>
      </c>
    </row>
    <row r="5" spans="1:15">
      <c r="A5" s="7">
        <v>125828</v>
      </c>
      <c r="B5" s="7">
        <v>6.9</v>
      </c>
      <c r="C5" s="1" t="s">
        <v>2337</v>
      </c>
      <c r="D5" s="1" t="s">
        <v>31</v>
      </c>
      <c r="E5" s="8">
        <v>2.3479452054794518</v>
      </c>
      <c r="F5" s="9">
        <v>7.4175000000000004</v>
      </c>
      <c r="G5" s="9">
        <v>-51.750000000000007</v>
      </c>
      <c r="H5" s="9">
        <v>7.5544000000000002</v>
      </c>
      <c r="I5" s="9">
        <v>-13.68999999999998</v>
      </c>
      <c r="J5" s="1" t="s">
        <v>41</v>
      </c>
      <c r="K5" s="1" t="s">
        <v>206</v>
      </c>
      <c r="L5" s="3">
        <v>6.99</v>
      </c>
      <c r="M5" s="2" t="s">
        <v>45</v>
      </c>
      <c r="N5" s="2" t="s">
        <v>109</v>
      </c>
      <c r="O5" s="4">
        <v>42866</v>
      </c>
    </row>
    <row r="6" spans="1:15">
      <c r="A6" s="7">
        <v>125828</v>
      </c>
      <c r="B6" s="7">
        <v>6.9</v>
      </c>
      <c r="C6" s="1" t="s">
        <v>2337</v>
      </c>
      <c r="D6" s="1" t="s">
        <v>31</v>
      </c>
      <c r="E6" s="8">
        <v>2.3479452054794518</v>
      </c>
      <c r="F6" s="9">
        <v>7.4175000000000004</v>
      </c>
      <c r="G6" s="9">
        <v>-51.750000000000007</v>
      </c>
      <c r="H6" s="9">
        <v>7.5544000000000002</v>
      </c>
      <c r="I6" s="9">
        <v>-13.68999999999998</v>
      </c>
      <c r="J6" s="1" t="s">
        <v>41</v>
      </c>
      <c r="K6" s="1" t="s">
        <v>206</v>
      </c>
      <c r="L6" s="3">
        <v>6.99</v>
      </c>
      <c r="M6" s="2" t="s">
        <v>45</v>
      </c>
      <c r="N6" s="2" t="s">
        <v>109</v>
      </c>
      <c r="O6" s="4">
        <v>42866</v>
      </c>
    </row>
    <row r="7" spans="1:15">
      <c r="A7" s="7" t="s">
        <v>2324</v>
      </c>
      <c r="B7" s="7">
        <v>6.9</v>
      </c>
      <c r="C7" s="1" t="s">
        <v>2337</v>
      </c>
      <c r="D7" s="1" t="s">
        <v>31</v>
      </c>
      <c r="E7" s="8">
        <v>2.3479452054794518</v>
      </c>
      <c r="F7" s="9">
        <v>7.4175000000000004</v>
      </c>
      <c r="G7" s="9">
        <v>-51.750000000000007</v>
      </c>
      <c r="H7" s="9">
        <v>7.5544000000000002</v>
      </c>
      <c r="I7" s="9">
        <v>-13.68999999999998</v>
      </c>
      <c r="J7" s="1" t="s">
        <v>41</v>
      </c>
      <c r="K7" s="1" t="s">
        <v>206</v>
      </c>
      <c r="L7" s="3">
        <v>6.99</v>
      </c>
      <c r="M7" s="2" t="s">
        <v>45</v>
      </c>
      <c r="N7" s="2" t="s">
        <v>109</v>
      </c>
      <c r="O7" s="4">
        <v>42866</v>
      </c>
    </row>
    <row r="8" spans="1:15">
      <c r="A8" s="7" t="s">
        <v>3356</v>
      </c>
      <c r="B8" s="7">
        <v>6.5</v>
      </c>
      <c r="C8" s="1" t="s">
        <v>3369</v>
      </c>
      <c r="D8" s="1" t="s">
        <v>55</v>
      </c>
      <c r="E8" s="8">
        <v>4.4657534246575343</v>
      </c>
      <c r="F8" s="9">
        <v>6.3349000000000002</v>
      </c>
      <c r="G8" s="9">
        <v>16.50999999999998</v>
      </c>
      <c r="H8" s="9">
        <v>6.2586000000000004</v>
      </c>
      <c r="I8" s="9">
        <v>7.6299999999999812</v>
      </c>
      <c r="J8" s="1" t="s">
        <v>41</v>
      </c>
      <c r="K8" s="1" t="s">
        <v>206</v>
      </c>
      <c r="L8" s="3">
        <v>4.09</v>
      </c>
      <c r="M8" s="2" t="s">
        <v>1766</v>
      </c>
      <c r="N8" s="2" t="s">
        <v>1508</v>
      </c>
      <c r="O8" s="4">
        <v>42866</v>
      </c>
    </row>
    <row r="9" spans="1:15">
      <c r="A9" s="7" t="s">
        <v>2082</v>
      </c>
      <c r="B9" s="7">
        <v>6.45</v>
      </c>
      <c r="C9" s="1" t="s">
        <v>2083</v>
      </c>
      <c r="D9" s="1" t="s">
        <v>55</v>
      </c>
      <c r="E9" s="8">
        <v>2.1753424657534248</v>
      </c>
      <c r="F9" s="9">
        <v>7.1429999999999998</v>
      </c>
      <c r="G9" s="9">
        <v>-69.299999999999955</v>
      </c>
      <c r="H9" s="9">
        <v>7.0114000000000001</v>
      </c>
      <c r="I9" s="9">
        <v>13.159999999999972</v>
      </c>
      <c r="J9" s="1" t="s">
        <v>12</v>
      </c>
      <c r="K9" s="1" t="s">
        <v>206</v>
      </c>
      <c r="L9" s="3">
        <v>4.8</v>
      </c>
      <c r="M9" s="2" t="s">
        <v>1180</v>
      </c>
      <c r="N9" s="2" t="s">
        <v>1115</v>
      </c>
      <c r="O9" s="4">
        <v>42866</v>
      </c>
    </row>
    <row r="10" spans="1:15">
      <c r="A10" s="7" t="s">
        <v>2082</v>
      </c>
      <c r="B10" s="7">
        <v>6.45</v>
      </c>
      <c r="C10" s="1" t="s">
        <v>2083</v>
      </c>
      <c r="D10" s="1" t="s">
        <v>55</v>
      </c>
      <c r="E10" s="8">
        <v>2.1753424657534248</v>
      </c>
      <c r="F10" s="9">
        <v>7.1429999999999998</v>
      </c>
      <c r="G10" s="9">
        <v>-69.299999999999955</v>
      </c>
      <c r="H10" s="9">
        <v>7.0114000000000001</v>
      </c>
      <c r="I10" s="9">
        <v>13.159999999999972</v>
      </c>
      <c r="J10" s="1" t="s">
        <v>12</v>
      </c>
      <c r="K10" s="1" t="s">
        <v>206</v>
      </c>
      <c r="L10" s="3">
        <v>4.8</v>
      </c>
      <c r="M10" s="2" t="s">
        <v>1180</v>
      </c>
      <c r="N10" s="2" t="s">
        <v>1115</v>
      </c>
      <c r="O10" s="4">
        <v>42866</v>
      </c>
    </row>
    <row r="11" spans="1:15">
      <c r="A11" s="7" t="s">
        <v>1883</v>
      </c>
      <c r="B11" s="7">
        <v>6.4</v>
      </c>
      <c r="C11" s="1" t="s">
        <v>1884</v>
      </c>
      <c r="D11" s="1" t="s">
        <v>31</v>
      </c>
      <c r="E11" s="8">
        <v>2.2000000000000002</v>
      </c>
      <c r="F11" s="9">
        <v>6.2977999999999996</v>
      </c>
      <c r="G11" s="9">
        <v>10.220000000000073</v>
      </c>
      <c r="H11" s="9">
        <v>6.2377000000000002</v>
      </c>
      <c r="I11" s="9">
        <v>6.0099999999999376</v>
      </c>
      <c r="J11" s="1" t="s">
        <v>41</v>
      </c>
      <c r="K11" s="1" t="s">
        <v>206</v>
      </c>
      <c r="L11" s="3">
        <v>4.7</v>
      </c>
      <c r="M11" s="2" t="s">
        <v>1198</v>
      </c>
      <c r="N11" s="2" t="s">
        <v>1135</v>
      </c>
      <c r="O11" s="4">
        <v>42866</v>
      </c>
    </row>
    <row r="12" spans="1:15">
      <c r="A12" s="7" t="s">
        <v>3357</v>
      </c>
      <c r="B12" s="7">
        <v>6.32</v>
      </c>
      <c r="C12" s="1" t="s">
        <v>3370</v>
      </c>
      <c r="D12" s="1" t="s">
        <v>55</v>
      </c>
      <c r="E12" s="8">
        <v>3.4712328767123286</v>
      </c>
      <c r="F12" s="9">
        <v>6.5831999999999997</v>
      </c>
      <c r="G12" s="9">
        <v>-26.319999999999943</v>
      </c>
      <c r="H12" s="9">
        <v>6.5031999999999996</v>
      </c>
      <c r="I12" s="9">
        <v>8.0000000000000071</v>
      </c>
      <c r="J12" s="1" t="s">
        <v>32</v>
      </c>
      <c r="K12" s="1" t="s">
        <v>206</v>
      </c>
      <c r="L12" s="3">
        <v>5.18</v>
      </c>
      <c r="M12" s="2" t="s">
        <v>21</v>
      </c>
      <c r="N12" s="2" t="s">
        <v>47</v>
      </c>
      <c r="O12" s="4">
        <v>42866</v>
      </c>
    </row>
    <row r="13" spans="1:15">
      <c r="A13" s="7" t="s">
        <v>3358</v>
      </c>
      <c r="B13" s="7">
        <v>6.05</v>
      </c>
      <c r="C13" s="1" t="s">
        <v>3371</v>
      </c>
      <c r="D13" s="1" t="s">
        <v>55</v>
      </c>
      <c r="E13" s="8">
        <v>2.5452054794520547</v>
      </c>
      <c r="F13" s="9">
        <v>6.4821</v>
      </c>
      <c r="G13" s="9">
        <v>-43.210000000000015</v>
      </c>
      <c r="H13" s="9">
        <v>6.4132999999999996</v>
      </c>
      <c r="I13" s="9">
        <v>6.8800000000000416</v>
      </c>
      <c r="J13" s="1" t="s">
        <v>41</v>
      </c>
      <c r="K13" s="1" t="s">
        <v>206</v>
      </c>
      <c r="L13" s="3">
        <v>6.4</v>
      </c>
      <c r="M13" s="2" t="s">
        <v>3372</v>
      </c>
      <c r="N13" s="2" t="s">
        <v>311</v>
      </c>
      <c r="O13" s="4">
        <v>42866</v>
      </c>
    </row>
    <row r="14" spans="1:15">
      <c r="A14" s="7" t="s">
        <v>3358</v>
      </c>
      <c r="B14" s="7">
        <v>6.05</v>
      </c>
      <c r="C14" s="1" t="s">
        <v>3371</v>
      </c>
      <c r="D14" s="1" t="s">
        <v>55</v>
      </c>
      <c r="E14" s="8">
        <v>2.5452054794520547</v>
      </c>
      <c r="F14" s="9">
        <v>6.4821</v>
      </c>
      <c r="G14" s="9">
        <v>-43.210000000000015</v>
      </c>
      <c r="H14" s="9">
        <v>6.4132999999999996</v>
      </c>
      <c r="I14" s="9">
        <v>6.8800000000000416</v>
      </c>
      <c r="J14" s="1" t="s">
        <v>41</v>
      </c>
      <c r="K14" s="1" t="s">
        <v>206</v>
      </c>
      <c r="L14" s="3">
        <v>6.4</v>
      </c>
      <c r="M14" s="2" t="s">
        <v>3372</v>
      </c>
      <c r="N14" s="2" t="s">
        <v>311</v>
      </c>
      <c r="O14" s="4">
        <v>42866</v>
      </c>
    </row>
    <row r="15" spans="1:15">
      <c r="A15" s="7" t="s">
        <v>1533</v>
      </c>
      <c r="B15" s="7">
        <v>5</v>
      </c>
      <c r="C15" s="1" t="s">
        <v>1537</v>
      </c>
      <c r="D15" s="1" t="s">
        <v>11</v>
      </c>
      <c r="E15" s="8">
        <v>4.2520547945205482</v>
      </c>
      <c r="F15" s="9">
        <v>4.859</v>
      </c>
      <c r="G15" s="9">
        <v>14.100000000000001</v>
      </c>
      <c r="H15" s="9">
        <v>4.7130000000000001</v>
      </c>
      <c r="I15" s="9">
        <v>14.599999999999991</v>
      </c>
      <c r="J15" s="1" t="s">
        <v>12</v>
      </c>
      <c r="K15" s="1" t="s">
        <v>206</v>
      </c>
      <c r="L15" s="3">
        <v>2.98</v>
      </c>
      <c r="M15" s="2" t="s">
        <v>1299</v>
      </c>
      <c r="N15" s="2" t="s">
        <v>1174</v>
      </c>
      <c r="O15" s="4">
        <v>42866</v>
      </c>
    </row>
    <row r="16" spans="1:15">
      <c r="A16" s="7" t="s">
        <v>1254</v>
      </c>
      <c r="B16" s="7">
        <v>5.8</v>
      </c>
      <c r="C16" s="1" t="s">
        <v>1262</v>
      </c>
      <c r="D16" s="1" t="s">
        <v>55</v>
      </c>
      <c r="E16" s="8">
        <v>3.4328767123287673</v>
      </c>
      <c r="F16" s="9">
        <v>5.8316999999999997</v>
      </c>
      <c r="G16" s="9">
        <v>-3.1699999999999839</v>
      </c>
      <c r="H16" s="9">
        <v>5.7507000000000001</v>
      </c>
      <c r="I16" s="9">
        <v>8.0999999999999517</v>
      </c>
      <c r="J16" s="1" t="s">
        <v>41</v>
      </c>
      <c r="K16" s="1" t="s">
        <v>206</v>
      </c>
      <c r="L16" s="3">
        <v>4.95</v>
      </c>
      <c r="M16" s="2" t="s">
        <v>165</v>
      </c>
      <c r="N16" s="2" t="s">
        <v>40</v>
      </c>
      <c r="O16" s="4">
        <v>42866</v>
      </c>
    </row>
    <row r="17" spans="1:15">
      <c r="A17" s="7" t="s">
        <v>1254</v>
      </c>
      <c r="B17" s="7">
        <v>5.8</v>
      </c>
      <c r="C17" s="1" t="s">
        <v>1262</v>
      </c>
      <c r="D17" s="1" t="s">
        <v>55</v>
      </c>
      <c r="E17" s="8">
        <v>3.4328767123287673</v>
      </c>
      <c r="F17" s="9">
        <v>5.8316999999999997</v>
      </c>
      <c r="G17" s="9">
        <v>-3.1699999999999839</v>
      </c>
      <c r="H17" s="9">
        <v>5.7507000000000001</v>
      </c>
      <c r="I17" s="9">
        <v>8.0999999999999517</v>
      </c>
      <c r="J17" s="1" t="s">
        <v>41</v>
      </c>
      <c r="K17" s="1" t="s">
        <v>206</v>
      </c>
      <c r="L17" s="3">
        <v>4.95</v>
      </c>
      <c r="M17" s="2" t="s">
        <v>165</v>
      </c>
      <c r="N17" s="2" t="s">
        <v>40</v>
      </c>
      <c r="O17" s="4">
        <v>42866</v>
      </c>
    </row>
    <row r="18" spans="1:15">
      <c r="A18" s="7">
        <v>136101</v>
      </c>
      <c r="B18" s="7">
        <v>5.8</v>
      </c>
      <c r="C18" s="1" t="s">
        <v>1992</v>
      </c>
      <c r="D18" s="1" t="s">
        <v>55</v>
      </c>
      <c r="E18" s="8">
        <v>4.6082191780821917</v>
      </c>
      <c r="F18" s="9">
        <v>6.1449999999999996</v>
      </c>
      <c r="G18" s="9">
        <v>-34.499999999999972</v>
      </c>
      <c r="H18" s="9">
        <v>6.0618999999999996</v>
      </c>
      <c r="I18" s="9">
        <v>8.3099999999999952</v>
      </c>
      <c r="J18" s="1" t="s">
        <v>32</v>
      </c>
      <c r="K18" s="1" t="s">
        <v>206</v>
      </c>
      <c r="L18" s="3">
        <v>4.9400000000000004</v>
      </c>
      <c r="M18" s="2" t="s">
        <v>186</v>
      </c>
      <c r="N18" s="2" t="s">
        <v>446</v>
      </c>
      <c r="O18" s="4">
        <v>42866</v>
      </c>
    </row>
    <row r="19" spans="1:15">
      <c r="A19" s="7" t="s">
        <v>1939</v>
      </c>
      <c r="B19" s="7">
        <v>5.75</v>
      </c>
      <c r="C19" s="1" t="s">
        <v>1948</v>
      </c>
      <c r="D19" s="1" t="s">
        <v>31</v>
      </c>
      <c r="E19" s="8">
        <v>4.3260273972602743</v>
      </c>
      <c r="F19" s="9">
        <v>5.9741</v>
      </c>
      <c r="G19" s="9">
        <v>-22.409999999999997</v>
      </c>
      <c r="H19" s="9">
        <v>5.9039000000000001</v>
      </c>
      <c r="I19" s="9">
        <v>7.0199999999999818</v>
      </c>
      <c r="J19" s="1" t="s">
        <v>41</v>
      </c>
      <c r="K19" s="1" t="s">
        <v>206</v>
      </c>
      <c r="L19" s="3">
        <v>4.1900000000000004</v>
      </c>
      <c r="M19" s="2" t="s">
        <v>1492</v>
      </c>
      <c r="N19" s="2" t="s">
        <v>1288</v>
      </c>
      <c r="O19" s="4">
        <v>42866</v>
      </c>
    </row>
    <row r="20" spans="1:15">
      <c r="A20" s="7" t="s">
        <v>1939</v>
      </c>
      <c r="B20" s="7">
        <v>5.75</v>
      </c>
      <c r="C20" s="1" t="s">
        <v>1948</v>
      </c>
      <c r="D20" s="1" t="s">
        <v>31</v>
      </c>
      <c r="E20" s="8">
        <v>4.3260273972602743</v>
      </c>
      <c r="F20" s="9">
        <v>5.9741</v>
      </c>
      <c r="G20" s="9">
        <v>-22.409999999999997</v>
      </c>
      <c r="H20" s="9">
        <v>5.9039000000000001</v>
      </c>
      <c r="I20" s="9">
        <v>7.0199999999999818</v>
      </c>
      <c r="J20" s="1" t="s">
        <v>41</v>
      </c>
      <c r="K20" s="1" t="s">
        <v>206</v>
      </c>
      <c r="L20" s="3">
        <v>4.1900000000000004</v>
      </c>
      <c r="M20" s="2" t="s">
        <v>1492</v>
      </c>
      <c r="N20" s="2" t="s">
        <v>1288</v>
      </c>
      <c r="O20" s="4">
        <v>42866</v>
      </c>
    </row>
    <row r="21" spans="1:15">
      <c r="A21" s="7" t="s">
        <v>1857</v>
      </c>
      <c r="B21" s="7">
        <v>5.75</v>
      </c>
      <c r="C21" s="1" t="s">
        <v>1860</v>
      </c>
      <c r="D21" s="1" t="s">
        <v>55</v>
      </c>
      <c r="E21" s="8">
        <v>4.3863013698630136</v>
      </c>
      <c r="F21" s="9">
        <v>5.6288</v>
      </c>
      <c r="G21" s="9">
        <v>12.119999999999997</v>
      </c>
      <c r="H21" s="9">
        <v>5.5561999999999996</v>
      </c>
      <c r="I21" s="9">
        <v>7.2600000000000442</v>
      </c>
      <c r="J21" s="1" t="s">
        <v>41</v>
      </c>
      <c r="K21" s="1" t="s">
        <v>206</v>
      </c>
      <c r="L21" s="3">
        <v>3.25</v>
      </c>
      <c r="M21" s="2" t="s">
        <v>1825</v>
      </c>
      <c r="N21" s="2" t="s">
        <v>1402</v>
      </c>
      <c r="O21" s="4">
        <v>42866</v>
      </c>
    </row>
    <row r="22" spans="1:15">
      <c r="A22" s="7">
        <v>101556062</v>
      </c>
      <c r="B22" s="7">
        <v>5.58</v>
      </c>
      <c r="C22" s="1" t="s">
        <v>802</v>
      </c>
      <c r="D22" s="1" t="s">
        <v>31</v>
      </c>
      <c r="E22" s="8">
        <v>5.6383561643835618</v>
      </c>
      <c r="F22" s="9">
        <v>5.5693000000000001</v>
      </c>
      <c r="G22" s="9">
        <v>1.0699999999999932</v>
      </c>
      <c r="H22" s="9">
        <v>5.5397999999999996</v>
      </c>
      <c r="I22" s="9">
        <v>2.9500000000000526</v>
      </c>
      <c r="J22" s="1" t="s">
        <v>12</v>
      </c>
      <c r="K22" s="1" t="s">
        <v>66</v>
      </c>
      <c r="L22" s="3">
        <v>3.84</v>
      </c>
      <c r="M22" s="2" t="s">
        <v>185</v>
      </c>
      <c r="N22" s="2" t="s">
        <v>409</v>
      </c>
      <c r="O22" s="4">
        <v>42866</v>
      </c>
    </row>
    <row r="23" spans="1:15">
      <c r="A23" s="7">
        <v>101556062</v>
      </c>
      <c r="B23" s="7">
        <v>5.58</v>
      </c>
      <c r="C23" s="1" t="s">
        <v>802</v>
      </c>
      <c r="D23" s="1" t="s">
        <v>31</v>
      </c>
      <c r="E23" s="8">
        <v>5.6383561643835618</v>
      </c>
      <c r="F23" s="9">
        <v>5.5693000000000001</v>
      </c>
      <c r="G23" s="9">
        <v>1.0699999999999932</v>
      </c>
      <c r="H23" s="9">
        <v>5.5397999999999996</v>
      </c>
      <c r="I23" s="9">
        <v>2.9500000000000526</v>
      </c>
      <c r="J23" s="1" t="s">
        <v>12</v>
      </c>
      <c r="K23" s="1" t="s">
        <v>66</v>
      </c>
      <c r="L23" s="3">
        <v>3.84</v>
      </c>
      <c r="M23" s="2" t="s">
        <v>185</v>
      </c>
      <c r="N23" s="2" t="s">
        <v>409</v>
      </c>
      <c r="O23" s="4">
        <v>42866</v>
      </c>
    </row>
    <row r="24" spans="1:15">
      <c r="A24" s="7">
        <v>101583002</v>
      </c>
      <c r="B24" s="7">
        <v>5.5</v>
      </c>
      <c r="C24" s="1" t="s">
        <v>1845</v>
      </c>
      <c r="D24" s="1" t="s">
        <v>31</v>
      </c>
      <c r="E24" s="8">
        <v>3.43013698630137</v>
      </c>
      <c r="F24" s="9">
        <v>5.7679</v>
      </c>
      <c r="G24" s="9">
        <v>-26.790000000000003</v>
      </c>
      <c r="H24" s="9">
        <v>5.6334</v>
      </c>
      <c r="I24" s="9">
        <v>13.450000000000006</v>
      </c>
      <c r="J24" s="1" t="s">
        <v>12</v>
      </c>
      <c r="K24" s="1" t="s">
        <v>66</v>
      </c>
      <c r="L24" s="3">
        <v>4.5999999999999996</v>
      </c>
      <c r="M24" s="2" t="s">
        <v>42</v>
      </c>
      <c r="N24" s="2" t="s">
        <v>43</v>
      </c>
      <c r="O24" s="4">
        <v>42866</v>
      </c>
    </row>
    <row r="25" spans="1:15">
      <c r="A25" s="7">
        <v>101583002</v>
      </c>
      <c r="B25" s="7">
        <v>5.5</v>
      </c>
      <c r="C25" s="1" t="s">
        <v>1845</v>
      </c>
      <c r="D25" s="1" t="s">
        <v>31</v>
      </c>
      <c r="E25" s="8">
        <v>3.43013698630137</v>
      </c>
      <c r="F25" s="9">
        <v>5.7679</v>
      </c>
      <c r="G25" s="9">
        <v>-26.790000000000003</v>
      </c>
      <c r="H25" s="9">
        <v>5.6334</v>
      </c>
      <c r="I25" s="9">
        <v>13.450000000000006</v>
      </c>
      <c r="J25" s="1" t="s">
        <v>12</v>
      </c>
      <c r="K25" s="1" t="s">
        <v>66</v>
      </c>
      <c r="L25" s="3">
        <v>4.5999999999999996</v>
      </c>
      <c r="M25" s="2" t="s">
        <v>42</v>
      </c>
      <c r="N25" s="2" t="s">
        <v>43</v>
      </c>
      <c r="O25" s="4">
        <v>42866</v>
      </c>
    </row>
    <row r="26" spans="1:15">
      <c r="A26" s="7" t="s">
        <v>2455</v>
      </c>
      <c r="B26" s="7">
        <v>5.0999999999999996</v>
      </c>
      <c r="C26" s="1" t="s">
        <v>2123</v>
      </c>
      <c r="D26" s="1" t="s">
        <v>11</v>
      </c>
      <c r="E26" s="8">
        <v>3.1780821917808217</v>
      </c>
      <c r="F26" s="9">
        <v>5.3764000000000003</v>
      </c>
      <c r="G26" s="9">
        <v>-27.640000000000065</v>
      </c>
      <c r="H26" s="9">
        <v>5.2923999999999998</v>
      </c>
      <c r="I26" s="9">
        <v>8.4000000000000519</v>
      </c>
      <c r="J26" s="1" t="s">
        <v>205</v>
      </c>
      <c r="K26" s="1" t="s">
        <v>206</v>
      </c>
      <c r="L26" s="3">
        <v>4.95</v>
      </c>
      <c r="M26" s="2" t="s">
        <v>24</v>
      </c>
      <c r="N26" s="2" t="s">
        <v>364</v>
      </c>
      <c r="O26" s="4">
        <v>42866</v>
      </c>
    </row>
    <row r="27" spans="1:15">
      <c r="A27" s="7" t="s">
        <v>2471</v>
      </c>
      <c r="B27" s="7">
        <v>5.19</v>
      </c>
      <c r="C27" s="1" t="s">
        <v>2373</v>
      </c>
      <c r="D27" s="1" t="s">
        <v>31</v>
      </c>
      <c r="E27" s="8">
        <v>3.4712328767123286</v>
      </c>
      <c r="F27" s="9">
        <v>5.2431999999999999</v>
      </c>
      <c r="G27" s="9">
        <v>-5.319999999999947</v>
      </c>
      <c r="H27" s="9">
        <v>5.1650999999999998</v>
      </c>
      <c r="I27" s="9">
        <v>7.8100000000000058</v>
      </c>
      <c r="J27" s="1" t="s">
        <v>12</v>
      </c>
      <c r="K27" s="1" t="s">
        <v>20</v>
      </c>
      <c r="L27" s="3">
        <v>3.8</v>
      </c>
      <c r="M27" s="2" t="s">
        <v>184</v>
      </c>
      <c r="N27" s="2" t="s">
        <v>47</v>
      </c>
      <c r="O27" s="4">
        <v>42866</v>
      </c>
    </row>
    <row r="28" spans="1:15">
      <c r="A28" s="7" t="s">
        <v>2346</v>
      </c>
      <c r="B28" s="7">
        <v>5.17</v>
      </c>
      <c r="C28" s="1" t="s">
        <v>2357</v>
      </c>
      <c r="D28" s="1" t="s">
        <v>31</v>
      </c>
      <c r="E28" s="8">
        <v>2.4904109589041097</v>
      </c>
      <c r="F28" s="9">
        <v>5.1749999999999998</v>
      </c>
      <c r="G28" s="9">
        <v>-0.49999999999998934</v>
      </c>
      <c r="H28" s="9">
        <v>5.0843999999999996</v>
      </c>
      <c r="I28" s="9">
        <v>9.0600000000000236</v>
      </c>
      <c r="J28" s="1" t="s">
        <v>12</v>
      </c>
      <c r="K28" s="1" t="s">
        <v>206</v>
      </c>
      <c r="L28" s="3">
        <v>4.7</v>
      </c>
      <c r="M28" s="2" t="s">
        <v>1336</v>
      </c>
      <c r="N28" s="2" t="s">
        <v>767</v>
      </c>
      <c r="O28" s="4">
        <v>42866</v>
      </c>
    </row>
    <row r="29" spans="1:15">
      <c r="A29" s="7" t="s">
        <v>3359</v>
      </c>
      <c r="B29" s="7">
        <v>5.15</v>
      </c>
      <c r="C29" s="1" t="s">
        <v>3373</v>
      </c>
      <c r="D29" s="1" t="s">
        <v>11</v>
      </c>
      <c r="E29" s="8">
        <v>8.8356164383561637</v>
      </c>
      <c r="F29" s="9">
        <v>5.1779999999999999</v>
      </c>
      <c r="G29" s="9">
        <v>-2.7999999999999581</v>
      </c>
      <c r="H29" s="9">
        <v>5.1029</v>
      </c>
      <c r="I29" s="9">
        <v>7.5099999999999945</v>
      </c>
      <c r="J29" s="1" t="s">
        <v>12</v>
      </c>
      <c r="K29" s="1" t="s">
        <v>206</v>
      </c>
      <c r="L29" s="3">
        <v>3.8</v>
      </c>
      <c r="M29" s="2" t="s">
        <v>28</v>
      </c>
      <c r="N29" s="2" t="s">
        <v>59</v>
      </c>
      <c r="O29" s="4">
        <v>42866</v>
      </c>
    </row>
    <row r="30" spans="1:15">
      <c r="A30" s="7" t="s">
        <v>2744</v>
      </c>
      <c r="B30" s="7">
        <v>5.15</v>
      </c>
      <c r="C30" s="1" t="s">
        <v>2748</v>
      </c>
      <c r="D30" s="1" t="s">
        <v>11</v>
      </c>
      <c r="E30" s="8">
        <v>5.2465753424657535</v>
      </c>
      <c r="F30" s="9">
        <v>5.0917000000000003</v>
      </c>
      <c r="G30" s="9">
        <v>5.8300000000000018</v>
      </c>
      <c r="H30" s="9">
        <v>5.0082000000000004</v>
      </c>
      <c r="I30" s="9">
        <v>8.3499999999999908</v>
      </c>
      <c r="J30" s="1" t="s">
        <v>18</v>
      </c>
      <c r="K30" s="1" t="s">
        <v>206</v>
      </c>
      <c r="L30" s="3">
        <v>3.98</v>
      </c>
      <c r="M30" s="2" t="s">
        <v>559</v>
      </c>
      <c r="N30" s="2" t="s">
        <v>16</v>
      </c>
      <c r="O30" s="4">
        <v>42866</v>
      </c>
    </row>
    <row r="31" spans="1:15">
      <c r="A31" s="7" t="s">
        <v>1631</v>
      </c>
      <c r="B31" s="7">
        <v>5.14</v>
      </c>
      <c r="C31" s="1" t="s">
        <v>1638</v>
      </c>
      <c r="D31" s="1" t="s">
        <v>11</v>
      </c>
      <c r="E31" s="8">
        <v>6.441095890410959</v>
      </c>
      <c r="F31" s="9">
        <v>5.0656999999999996</v>
      </c>
      <c r="G31" s="9">
        <v>7.4300000000000033</v>
      </c>
      <c r="H31" s="9">
        <v>4.9710000000000001</v>
      </c>
      <c r="I31" s="9">
        <v>9.4699999999999562</v>
      </c>
      <c r="J31" s="1" t="s">
        <v>18</v>
      </c>
      <c r="K31" s="1" t="s">
        <v>206</v>
      </c>
      <c r="L31" s="3">
        <v>3.14</v>
      </c>
      <c r="M31" s="2" t="s">
        <v>1581</v>
      </c>
      <c r="N31" s="2" t="s">
        <v>1465</v>
      </c>
      <c r="O31" s="4">
        <v>42866</v>
      </c>
    </row>
    <row r="32" spans="1:15">
      <c r="A32" s="7" t="s">
        <v>1631</v>
      </c>
      <c r="B32" s="7">
        <v>5.14</v>
      </c>
      <c r="C32" s="1" t="s">
        <v>1638</v>
      </c>
      <c r="D32" s="1" t="s">
        <v>11</v>
      </c>
      <c r="E32" s="8">
        <v>6.441095890410959</v>
      </c>
      <c r="F32" s="9">
        <v>5.0656999999999996</v>
      </c>
      <c r="G32" s="9">
        <v>7.4300000000000033</v>
      </c>
      <c r="H32" s="9">
        <v>4.9710000000000001</v>
      </c>
      <c r="I32" s="9">
        <v>9.4699999999999562</v>
      </c>
      <c r="J32" s="1" t="s">
        <v>18</v>
      </c>
      <c r="K32" s="1" t="s">
        <v>206</v>
      </c>
      <c r="L32" s="3">
        <v>3.14</v>
      </c>
      <c r="M32" s="2" t="s">
        <v>1581</v>
      </c>
      <c r="N32" s="2" t="s">
        <v>1465</v>
      </c>
      <c r="O32" s="4">
        <v>42866</v>
      </c>
    </row>
    <row r="33" spans="1:15">
      <c r="A33" s="7" t="s">
        <v>1516</v>
      </c>
      <c r="B33" s="7">
        <v>5.1100000000000003</v>
      </c>
      <c r="C33" s="1" t="s">
        <v>1520</v>
      </c>
      <c r="D33" s="1" t="s">
        <v>11</v>
      </c>
      <c r="E33" s="8">
        <v>5.279452054794521</v>
      </c>
      <c r="F33" s="9">
        <v>5.1590999999999996</v>
      </c>
      <c r="G33" s="9">
        <v>-4.9099999999999255</v>
      </c>
      <c r="H33" s="9">
        <v>5.0641999999999996</v>
      </c>
      <c r="I33" s="9">
        <v>9.4899999999999984</v>
      </c>
      <c r="J33" s="1" t="s">
        <v>18</v>
      </c>
      <c r="K33" s="1" t="s">
        <v>206</v>
      </c>
      <c r="L33" s="3">
        <v>3.07</v>
      </c>
      <c r="M33" s="2" t="s">
        <v>1421</v>
      </c>
      <c r="N33" s="2" t="s">
        <v>1192</v>
      </c>
      <c r="O33" s="4">
        <v>42866</v>
      </c>
    </row>
    <row r="34" spans="1:15">
      <c r="A34" s="7" t="s">
        <v>1516</v>
      </c>
      <c r="B34" s="7">
        <v>5.1100000000000003</v>
      </c>
      <c r="C34" s="1" t="s">
        <v>1520</v>
      </c>
      <c r="D34" s="1" t="s">
        <v>11</v>
      </c>
      <c r="E34" s="8">
        <v>5.279452054794521</v>
      </c>
      <c r="F34" s="9">
        <v>5.1590999999999996</v>
      </c>
      <c r="G34" s="9">
        <v>-4.9099999999999255</v>
      </c>
      <c r="H34" s="9">
        <v>5.0641999999999996</v>
      </c>
      <c r="I34" s="9">
        <v>9.4899999999999984</v>
      </c>
      <c r="J34" s="1" t="s">
        <v>18</v>
      </c>
      <c r="K34" s="1" t="s">
        <v>206</v>
      </c>
      <c r="L34" s="3">
        <v>3.07</v>
      </c>
      <c r="M34" s="2" t="s">
        <v>1421</v>
      </c>
      <c r="N34" s="2" t="s">
        <v>1192</v>
      </c>
      <c r="O34" s="4">
        <v>42866</v>
      </c>
    </row>
    <row r="35" spans="1:15">
      <c r="A35" s="7" t="s">
        <v>1516</v>
      </c>
      <c r="B35" s="7">
        <v>5.1100000000000003</v>
      </c>
      <c r="C35" s="1" t="s">
        <v>1520</v>
      </c>
      <c r="D35" s="1" t="s">
        <v>11</v>
      </c>
      <c r="E35" s="8">
        <v>5.279452054794521</v>
      </c>
      <c r="F35" s="9">
        <v>5.1590999999999996</v>
      </c>
      <c r="G35" s="9">
        <v>-4.9099999999999255</v>
      </c>
      <c r="H35" s="9">
        <v>5.0641999999999996</v>
      </c>
      <c r="I35" s="9">
        <v>9.4899999999999984</v>
      </c>
      <c r="J35" s="1" t="s">
        <v>18</v>
      </c>
      <c r="K35" s="1" t="s">
        <v>206</v>
      </c>
      <c r="L35" s="3">
        <v>3.07</v>
      </c>
      <c r="M35" s="2" t="s">
        <v>1421</v>
      </c>
      <c r="N35" s="2" t="s">
        <v>1192</v>
      </c>
      <c r="O35" s="4">
        <v>42866</v>
      </c>
    </row>
    <row r="36" spans="1:15">
      <c r="A36" s="7" t="s">
        <v>1516</v>
      </c>
      <c r="B36" s="7">
        <v>5.0999999999999996</v>
      </c>
      <c r="C36" s="1" t="s">
        <v>1520</v>
      </c>
      <c r="D36" s="1" t="s">
        <v>11</v>
      </c>
      <c r="E36" s="8">
        <v>5.279452054794521</v>
      </c>
      <c r="F36" s="9">
        <v>5.1590999999999996</v>
      </c>
      <c r="G36" s="9">
        <v>-5.909999999999993</v>
      </c>
      <c r="H36" s="9">
        <v>5.0641999999999996</v>
      </c>
      <c r="I36" s="9">
        <v>9.4899999999999984</v>
      </c>
      <c r="J36" s="1" t="s">
        <v>18</v>
      </c>
      <c r="K36" s="1" t="s">
        <v>206</v>
      </c>
      <c r="L36" s="3">
        <v>3.07</v>
      </c>
      <c r="M36" s="2" t="s">
        <v>1421</v>
      </c>
      <c r="N36" s="2" t="s">
        <v>1192</v>
      </c>
      <c r="O36" s="4">
        <v>42866</v>
      </c>
    </row>
    <row r="37" spans="1:15">
      <c r="A37" s="7" t="s">
        <v>1516</v>
      </c>
      <c r="B37" s="7">
        <v>5.0999999999999996</v>
      </c>
      <c r="C37" s="1" t="s">
        <v>1520</v>
      </c>
      <c r="D37" s="1" t="s">
        <v>11</v>
      </c>
      <c r="E37" s="8">
        <v>5.279452054794521</v>
      </c>
      <c r="F37" s="9">
        <v>5.1590999999999996</v>
      </c>
      <c r="G37" s="9">
        <v>-5.909999999999993</v>
      </c>
      <c r="H37" s="9">
        <v>5.0641999999999996</v>
      </c>
      <c r="I37" s="9">
        <v>9.4899999999999984</v>
      </c>
      <c r="J37" s="1" t="s">
        <v>18</v>
      </c>
      <c r="K37" s="1" t="s">
        <v>206</v>
      </c>
      <c r="L37" s="3">
        <v>3.07</v>
      </c>
      <c r="M37" s="2" t="s">
        <v>1421</v>
      </c>
      <c r="N37" s="2" t="s">
        <v>1192</v>
      </c>
      <c r="O37" s="4">
        <v>42866</v>
      </c>
    </row>
    <row r="38" spans="1:15">
      <c r="A38" s="7" t="s">
        <v>1516</v>
      </c>
      <c r="B38" s="7">
        <v>5.0999999999999996</v>
      </c>
      <c r="C38" s="1" t="s">
        <v>1520</v>
      </c>
      <c r="D38" s="1" t="s">
        <v>11</v>
      </c>
      <c r="E38" s="8">
        <v>5.279452054794521</v>
      </c>
      <c r="F38" s="9">
        <v>5.1590999999999996</v>
      </c>
      <c r="G38" s="9">
        <v>-5.909999999999993</v>
      </c>
      <c r="H38" s="9">
        <v>5.0641999999999996</v>
      </c>
      <c r="I38" s="9">
        <v>9.4899999999999984</v>
      </c>
      <c r="J38" s="1" t="s">
        <v>18</v>
      </c>
      <c r="K38" s="1" t="s">
        <v>206</v>
      </c>
      <c r="L38" s="3">
        <v>3.07</v>
      </c>
      <c r="M38" s="2" t="s">
        <v>1421</v>
      </c>
      <c r="N38" s="2" t="s">
        <v>1192</v>
      </c>
      <c r="O38" s="4">
        <v>42866</v>
      </c>
    </row>
    <row r="39" spans="1:15">
      <c r="A39" s="7" t="s">
        <v>3360</v>
      </c>
      <c r="B39" s="7">
        <v>5.0999999999999996</v>
      </c>
      <c r="C39" s="1" t="s">
        <v>2553</v>
      </c>
      <c r="D39" s="1" t="s">
        <v>11</v>
      </c>
      <c r="E39" s="8">
        <v>5.720547945205479</v>
      </c>
      <c r="F39" s="9">
        <v>5.1161000000000003</v>
      </c>
      <c r="G39" s="9">
        <v>-1.6100000000000669</v>
      </c>
      <c r="H39" s="9">
        <v>5.0403000000000002</v>
      </c>
      <c r="I39" s="9">
        <v>7.580000000000009</v>
      </c>
      <c r="J39" s="1" t="s">
        <v>12</v>
      </c>
      <c r="K39" s="1" t="s">
        <v>206</v>
      </c>
      <c r="L39" s="3">
        <v>3.38</v>
      </c>
      <c r="M39" s="2" t="s">
        <v>240</v>
      </c>
      <c r="N39" s="2" t="s">
        <v>49</v>
      </c>
      <c r="O39" s="4">
        <v>42866</v>
      </c>
    </row>
    <row r="40" spans="1:15">
      <c r="A40" s="7" t="s">
        <v>3360</v>
      </c>
      <c r="B40" s="7">
        <v>5.0999999999999996</v>
      </c>
      <c r="C40" s="1" t="s">
        <v>2553</v>
      </c>
      <c r="D40" s="1" t="s">
        <v>11</v>
      </c>
      <c r="E40" s="8">
        <v>5.720547945205479</v>
      </c>
      <c r="F40" s="9">
        <v>5.1161000000000003</v>
      </c>
      <c r="G40" s="9">
        <v>-1.6100000000000669</v>
      </c>
      <c r="H40" s="9">
        <v>5.0403000000000002</v>
      </c>
      <c r="I40" s="9">
        <v>7.580000000000009</v>
      </c>
      <c r="J40" s="1" t="s">
        <v>12</v>
      </c>
      <c r="K40" s="1" t="s">
        <v>206</v>
      </c>
      <c r="L40" s="3">
        <v>3.38</v>
      </c>
      <c r="M40" s="2" t="s">
        <v>240</v>
      </c>
      <c r="N40" s="2" t="s">
        <v>49</v>
      </c>
      <c r="O40" s="4">
        <v>42866</v>
      </c>
    </row>
    <row r="41" spans="1:15">
      <c r="A41" s="7" t="s">
        <v>2788</v>
      </c>
      <c r="B41" s="7">
        <v>5.05</v>
      </c>
      <c r="C41" s="1" t="s">
        <v>2793</v>
      </c>
      <c r="D41" s="1" t="s">
        <v>11</v>
      </c>
      <c r="E41" s="8">
        <v>4.4383561643835616</v>
      </c>
      <c r="F41" s="9">
        <v>5.0547000000000004</v>
      </c>
      <c r="G41" s="9">
        <v>-0.47000000000005926</v>
      </c>
      <c r="H41" s="9">
        <v>4.9816000000000003</v>
      </c>
      <c r="I41" s="9">
        <v>7.3100000000000165</v>
      </c>
      <c r="J41" s="1" t="s">
        <v>12</v>
      </c>
      <c r="K41" s="1" t="s">
        <v>89</v>
      </c>
      <c r="L41" s="3">
        <v>5.0999999999999996</v>
      </c>
      <c r="M41" s="2" t="s">
        <v>585</v>
      </c>
      <c r="N41" s="2" t="s">
        <v>343</v>
      </c>
      <c r="O41" s="4">
        <v>42866</v>
      </c>
    </row>
    <row r="42" spans="1:15">
      <c r="A42" s="7" t="s">
        <v>2788</v>
      </c>
      <c r="B42" s="7">
        <v>5.05</v>
      </c>
      <c r="C42" s="1" t="s">
        <v>2793</v>
      </c>
      <c r="D42" s="1" t="s">
        <v>11</v>
      </c>
      <c r="E42" s="8">
        <v>4.4383561643835616</v>
      </c>
      <c r="F42" s="9">
        <v>5.0547000000000004</v>
      </c>
      <c r="G42" s="9">
        <v>-0.47000000000005926</v>
      </c>
      <c r="H42" s="9">
        <v>4.9816000000000003</v>
      </c>
      <c r="I42" s="9">
        <v>7.3100000000000165</v>
      </c>
      <c r="J42" s="1" t="s">
        <v>12</v>
      </c>
      <c r="K42" s="1" t="s">
        <v>89</v>
      </c>
      <c r="L42" s="3">
        <v>5.0999999999999996</v>
      </c>
      <c r="M42" s="2" t="s">
        <v>585</v>
      </c>
      <c r="N42" s="2" t="s">
        <v>343</v>
      </c>
      <c r="O42" s="4">
        <v>42866</v>
      </c>
    </row>
    <row r="43" spans="1:15">
      <c r="A43" s="7" t="s">
        <v>2788</v>
      </c>
      <c r="B43" s="7">
        <v>5.05</v>
      </c>
      <c r="C43" s="1" t="s">
        <v>2793</v>
      </c>
      <c r="D43" s="1" t="s">
        <v>11</v>
      </c>
      <c r="E43" s="8">
        <v>4.4383561643835616</v>
      </c>
      <c r="F43" s="9">
        <v>5.0547000000000004</v>
      </c>
      <c r="G43" s="9">
        <v>-0.47000000000005926</v>
      </c>
      <c r="H43" s="9">
        <v>4.9816000000000003</v>
      </c>
      <c r="I43" s="9">
        <v>7.3100000000000165</v>
      </c>
      <c r="J43" s="1" t="s">
        <v>12</v>
      </c>
      <c r="K43" s="1" t="s">
        <v>89</v>
      </c>
      <c r="L43" s="3">
        <v>5.0999999999999996</v>
      </c>
      <c r="M43" s="2" t="s">
        <v>585</v>
      </c>
      <c r="N43" s="2" t="s">
        <v>343</v>
      </c>
      <c r="O43" s="4">
        <v>42866</v>
      </c>
    </row>
    <row r="44" spans="1:15">
      <c r="A44" s="7" t="s">
        <v>2788</v>
      </c>
      <c r="B44" s="7">
        <v>5.05</v>
      </c>
      <c r="C44" s="1" t="s">
        <v>2793</v>
      </c>
      <c r="D44" s="1" t="s">
        <v>11</v>
      </c>
      <c r="E44" s="8">
        <v>4.4383561643835616</v>
      </c>
      <c r="F44" s="9">
        <v>5.0547000000000004</v>
      </c>
      <c r="G44" s="9">
        <v>-0.47000000000005926</v>
      </c>
      <c r="H44" s="9">
        <v>4.9816000000000003</v>
      </c>
      <c r="I44" s="9">
        <v>7.3100000000000165</v>
      </c>
      <c r="J44" s="1" t="s">
        <v>12</v>
      </c>
      <c r="K44" s="1" t="s">
        <v>89</v>
      </c>
      <c r="L44" s="3">
        <v>5.0999999999999996</v>
      </c>
      <c r="M44" s="2" t="s">
        <v>585</v>
      </c>
      <c r="N44" s="2" t="s">
        <v>343</v>
      </c>
      <c r="O44" s="4">
        <v>42866</v>
      </c>
    </row>
    <row r="45" spans="1:15">
      <c r="A45" s="7" t="s">
        <v>2489</v>
      </c>
      <c r="B45" s="7">
        <v>5.0199999999999996</v>
      </c>
      <c r="C45" s="1" t="s">
        <v>2476</v>
      </c>
      <c r="D45" s="1" t="s">
        <v>11</v>
      </c>
      <c r="E45" s="8">
        <v>5.5315068493150683</v>
      </c>
      <c r="F45" s="9">
        <v>5.0172999999999996</v>
      </c>
      <c r="G45" s="9">
        <v>0.26999999999999247</v>
      </c>
      <c r="H45" s="9">
        <v>4.9226000000000001</v>
      </c>
      <c r="I45" s="9">
        <v>9.4699999999999562</v>
      </c>
      <c r="J45" s="1" t="s">
        <v>12</v>
      </c>
      <c r="K45" s="1" t="s">
        <v>20</v>
      </c>
      <c r="L45" s="3">
        <v>3.8</v>
      </c>
      <c r="M45" s="2" t="s">
        <v>284</v>
      </c>
      <c r="N45" s="2" t="s">
        <v>681</v>
      </c>
      <c r="O45" s="4">
        <v>42866</v>
      </c>
    </row>
    <row r="46" spans="1:15">
      <c r="A46" s="7" t="s">
        <v>3361</v>
      </c>
      <c r="B46" s="7">
        <v>5.0199999999999996</v>
      </c>
      <c r="C46" s="1" t="s">
        <v>3374</v>
      </c>
      <c r="D46" s="1" t="s">
        <v>11</v>
      </c>
      <c r="E46" s="8">
        <v>5.4575342465753423</v>
      </c>
      <c r="F46" s="9">
        <v>4.9325999999999999</v>
      </c>
      <c r="G46" s="9">
        <v>8.73999999999997</v>
      </c>
      <c r="H46" s="9">
        <v>4.8391000000000002</v>
      </c>
      <c r="I46" s="9">
        <v>9.3499999999999694</v>
      </c>
      <c r="J46" s="1" t="s">
        <v>12</v>
      </c>
      <c r="K46" s="1" t="s">
        <v>206</v>
      </c>
      <c r="L46" s="3">
        <v>3.85</v>
      </c>
      <c r="M46" s="2" t="s">
        <v>272</v>
      </c>
      <c r="N46" s="2" t="s">
        <v>279</v>
      </c>
      <c r="O46" s="4">
        <v>42866</v>
      </c>
    </row>
    <row r="47" spans="1:15">
      <c r="A47" s="7" t="s">
        <v>1533</v>
      </c>
      <c r="B47" s="7">
        <v>5</v>
      </c>
      <c r="C47" s="1" t="s">
        <v>1537</v>
      </c>
      <c r="D47" s="1" t="s">
        <v>11</v>
      </c>
      <c r="E47" s="8">
        <v>4.2520547945205482</v>
      </c>
      <c r="F47" s="9">
        <v>4.859</v>
      </c>
      <c r="G47" s="9">
        <v>14.100000000000001</v>
      </c>
      <c r="H47" s="9">
        <v>4.7130000000000001</v>
      </c>
      <c r="I47" s="9">
        <v>14.599999999999991</v>
      </c>
      <c r="J47" s="1" t="s">
        <v>12</v>
      </c>
      <c r="K47" s="1" t="s">
        <v>206</v>
      </c>
      <c r="L47" s="3">
        <v>2.98</v>
      </c>
      <c r="M47" s="2" t="s">
        <v>1299</v>
      </c>
      <c r="N47" s="2" t="s">
        <v>1174</v>
      </c>
      <c r="O47" s="4">
        <v>42866</v>
      </c>
    </row>
    <row r="48" spans="1:15">
      <c r="A48" s="7" t="s">
        <v>1533</v>
      </c>
      <c r="B48" s="7">
        <v>5</v>
      </c>
      <c r="C48" s="1" t="s">
        <v>1537</v>
      </c>
      <c r="D48" s="1" t="s">
        <v>11</v>
      </c>
      <c r="E48" s="8">
        <v>4.2520547945205482</v>
      </c>
      <c r="F48" s="9">
        <v>4.859</v>
      </c>
      <c r="G48" s="9">
        <v>14.100000000000001</v>
      </c>
      <c r="H48" s="9">
        <v>4.7130000000000001</v>
      </c>
      <c r="I48" s="9">
        <v>14.599999999999991</v>
      </c>
      <c r="J48" s="1" t="s">
        <v>12</v>
      </c>
      <c r="K48" s="1" t="s">
        <v>206</v>
      </c>
      <c r="L48" s="3">
        <v>2.98</v>
      </c>
      <c r="M48" s="2" t="s">
        <v>1299</v>
      </c>
      <c r="N48" s="2" t="s">
        <v>1174</v>
      </c>
      <c r="O48" s="4">
        <v>42866</v>
      </c>
    </row>
    <row r="49" spans="1:15">
      <c r="A49" s="7" t="s">
        <v>3362</v>
      </c>
      <c r="B49" s="7">
        <v>4.9000000000000004</v>
      </c>
      <c r="C49" s="1" t="s">
        <v>3375</v>
      </c>
      <c r="D49" s="1" t="s">
        <v>11</v>
      </c>
      <c r="E49" s="8">
        <v>4.9287671232876713</v>
      </c>
      <c r="F49" s="9">
        <v>5.0694999999999997</v>
      </c>
      <c r="G49" s="9">
        <v>-16.949999999999932</v>
      </c>
      <c r="H49" s="9">
        <v>4.9751000000000003</v>
      </c>
      <c r="I49" s="9">
        <v>9.4399999999999373</v>
      </c>
      <c r="J49" s="1" t="s">
        <v>18</v>
      </c>
      <c r="K49" s="1" t="s">
        <v>206</v>
      </c>
      <c r="L49" s="3">
        <v>4.32</v>
      </c>
      <c r="M49" s="2" t="s">
        <v>2828</v>
      </c>
      <c r="N49" s="2" t="s">
        <v>2696</v>
      </c>
      <c r="O49" s="4">
        <v>42866</v>
      </c>
    </row>
    <row r="50" spans="1:15">
      <c r="A50" s="7" t="s">
        <v>2201</v>
      </c>
      <c r="B50" s="7">
        <v>4.9000000000000004</v>
      </c>
      <c r="C50" s="1" t="s">
        <v>2214</v>
      </c>
      <c r="D50" s="1" t="s">
        <v>11</v>
      </c>
      <c r="E50" s="8">
        <v>4.3095890410958901</v>
      </c>
      <c r="F50" s="9">
        <v>4.9459999999999997</v>
      </c>
      <c r="G50" s="9">
        <v>-4.5999999999999375</v>
      </c>
      <c r="H50" s="9">
        <v>4.8720999999999997</v>
      </c>
      <c r="I50" s="9">
        <v>7.3900000000000077</v>
      </c>
      <c r="J50" s="1" t="s">
        <v>12</v>
      </c>
      <c r="K50" s="1" t="s">
        <v>206</v>
      </c>
      <c r="L50" s="3">
        <v>2.94</v>
      </c>
      <c r="M50" s="2" t="s">
        <v>1479</v>
      </c>
      <c r="N50" s="2" t="s">
        <v>1252</v>
      </c>
      <c r="O50" s="4">
        <v>42866</v>
      </c>
    </row>
    <row r="51" spans="1:15">
      <c r="A51" s="7" t="s">
        <v>1668</v>
      </c>
      <c r="B51" s="7">
        <v>4.9000000000000004</v>
      </c>
      <c r="C51" s="1" t="s">
        <v>1428</v>
      </c>
      <c r="D51" s="1" t="s">
        <v>11</v>
      </c>
      <c r="E51" s="8">
        <v>4.2712328767123289</v>
      </c>
      <c r="F51" s="9">
        <v>4.9381000000000004</v>
      </c>
      <c r="G51" s="9">
        <v>-3.8100000000000023</v>
      </c>
      <c r="H51" s="9">
        <v>4.8674999999999997</v>
      </c>
      <c r="I51" s="9">
        <v>7.0600000000000662</v>
      </c>
      <c r="J51" s="1" t="s">
        <v>18</v>
      </c>
      <c r="K51" s="1" t="s">
        <v>206</v>
      </c>
      <c r="L51" s="3">
        <v>2.89</v>
      </c>
      <c r="M51" s="2" t="s">
        <v>1323</v>
      </c>
      <c r="N51" s="2" t="s">
        <v>1193</v>
      </c>
      <c r="O51" s="4">
        <v>42866</v>
      </c>
    </row>
    <row r="52" spans="1:15">
      <c r="A52" s="7" t="s">
        <v>2596</v>
      </c>
      <c r="B52" s="7">
        <v>4.9800000000000004</v>
      </c>
      <c r="C52" s="1" t="s">
        <v>2601</v>
      </c>
      <c r="D52" s="1" t="s">
        <v>31</v>
      </c>
      <c r="E52" s="8">
        <v>2.4712328767123286</v>
      </c>
      <c r="F52" s="9">
        <v>5.3715999999999999</v>
      </c>
      <c r="G52" s="9">
        <v>-39.159999999999954</v>
      </c>
      <c r="H52" s="9">
        <v>5.2816000000000001</v>
      </c>
      <c r="I52" s="9">
        <v>8.9999999999999858</v>
      </c>
      <c r="J52" s="1" t="s">
        <v>12</v>
      </c>
      <c r="K52" s="1" t="s">
        <v>206</v>
      </c>
      <c r="L52" s="3">
        <v>5.5</v>
      </c>
      <c r="M52" s="2" t="s">
        <v>430</v>
      </c>
      <c r="N52" s="2" t="s">
        <v>1213</v>
      </c>
      <c r="O52" s="4">
        <v>42866</v>
      </c>
    </row>
    <row r="53" spans="1:15">
      <c r="A53" s="7" t="s">
        <v>3363</v>
      </c>
      <c r="B53" s="7">
        <v>4.97</v>
      </c>
      <c r="C53" s="1" t="s">
        <v>3376</v>
      </c>
      <c r="D53" s="1" t="s">
        <v>11</v>
      </c>
      <c r="E53" s="8">
        <v>8.8191780821917813</v>
      </c>
      <c r="F53" s="9">
        <v>4.9711999999999996</v>
      </c>
      <c r="G53" s="9">
        <v>-0.11999999999998678</v>
      </c>
      <c r="H53" s="9">
        <v>4.8761000000000001</v>
      </c>
      <c r="I53" s="9">
        <v>9.5099999999999518</v>
      </c>
      <c r="J53" s="1" t="s">
        <v>18</v>
      </c>
      <c r="K53" s="1" t="s">
        <v>206</v>
      </c>
      <c r="L53" s="3">
        <v>3.23</v>
      </c>
      <c r="M53" s="2" t="s">
        <v>64</v>
      </c>
      <c r="N53" s="2" t="s">
        <v>102</v>
      </c>
      <c r="O53" s="4">
        <v>42866</v>
      </c>
    </row>
    <row r="54" spans="1:15">
      <c r="A54" s="7" t="s">
        <v>2808</v>
      </c>
      <c r="B54" s="7">
        <v>4.96</v>
      </c>
      <c r="C54" s="1" t="s">
        <v>2820</v>
      </c>
      <c r="D54" s="1" t="s">
        <v>11</v>
      </c>
      <c r="E54" s="8">
        <v>4.2931506849315069</v>
      </c>
      <c r="F54" s="9">
        <v>4.9394999999999998</v>
      </c>
      <c r="G54" s="9">
        <v>2.0500000000000185</v>
      </c>
      <c r="H54" s="9">
        <v>4.8681000000000001</v>
      </c>
      <c r="I54" s="9">
        <v>7.1399999999999686</v>
      </c>
      <c r="J54" s="1" t="s">
        <v>18</v>
      </c>
      <c r="K54" s="1" t="s">
        <v>206</v>
      </c>
      <c r="L54" s="3">
        <v>2.94</v>
      </c>
      <c r="M54" s="2" t="s">
        <v>1361</v>
      </c>
      <c r="N54" s="2" t="s">
        <v>1234</v>
      </c>
      <c r="O54" s="4">
        <v>42866</v>
      </c>
    </row>
    <row r="55" spans="1:15">
      <c r="A55" s="7" t="s">
        <v>2808</v>
      </c>
      <c r="B55" s="7">
        <v>4.96</v>
      </c>
      <c r="C55" s="1" t="s">
        <v>2820</v>
      </c>
      <c r="D55" s="1" t="s">
        <v>11</v>
      </c>
      <c r="E55" s="8">
        <v>4.2931506849315069</v>
      </c>
      <c r="F55" s="9">
        <v>4.9394999999999998</v>
      </c>
      <c r="G55" s="9">
        <v>2.0500000000000185</v>
      </c>
      <c r="H55" s="9">
        <v>4.8681000000000001</v>
      </c>
      <c r="I55" s="9">
        <v>7.1399999999999686</v>
      </c>
      <c r="J55" s="1" t="s">
        <v>18</v>
      </c>
      <c r="K55" s="1" t="s">
        <v>206</v>
      </c>
      <c r="L55" s="3">
        <v>2.94</v>
      </c>
      <c r="M55" s="2" t="s">
        <v>1361</v>
      </c>
      <c r="N55" s="2" t="s">
        <v>1234</v>
      </c>
      <c r="O55" s="4">
        <v>42866</v>
      </c>
    </row>
    <row r="56" spans="1:15">
      <c r="A56" s="7" t="s">
        <v>2808</v>
      </c>
      <c r="B56" s="7">
        <v>4.96</v>
      </c>
      <c r="C56" s="1" t="s">
        <v>2820</v>
      </c>
      <c r="D56" s="1" t="s">
        <v>11</v>
      </c>
      <c r="E56" s="8">
        <v>4.2931506849315069</v>
      </c>
      <c r="F56" s="9">
        <v>4.9394999999999998</v>
      </c>
      <c r="G56" s="9">
        <v>2.0500000000000185</v>
      </c>
      <c r="H56" s="9">
        <v>4.8681000000000001</v>
      </c>
      <c r="I56" s="9">
        <v>7.1399999999999686</v>
      </c>
      <c r="J56" s="1" t="s">
        <v>18</v>
      </c>
      <c r="K56" s="1" t="s">
        <v>206</v>
      </c>
      <c r="L56" s="3">
        <v>2.94</v>
      </c>
      <c r="M56" s="2" t="s">
        <v>1361</v>
      </c>
      <c r="N56" s="2" t="s">
        <v>1234</v>
      </c>
      <c r="O56" s="4">
        <v>42866</v>
      </c>
    </row>
    <row r="57" spans="1:15">
      <c r="A57" s="7" t="s">
        <v>2808</v>
      </c>
      <c r="B57" s="7">
        <v>4.96</v>
      </c>
      <c r="C57" s="1" t="s">
        <v>2820</v>
      </c>
      <c r="D57" s="1" t="s">
        <v>11</v>
      </c>
      <c r="E57" s="8">
        <v>4.2931506849315069</v>
      </c>
      <c r="F57" s="9">
        <v>4.9394999999999998</v>
      </c>
      <c r="G57" s="9">
        <v>2.0500000000000185</v>
      </c>
      <c r="H57" s="9">
        <v>4.8681000000000001</v>
      </c>
      <c r="I57" s="9">
        <v>7.1399999999999686</v>
      </c>
      <c r="J57" s="1" t="s">
        <v>18</v>
      </c>
      <c r="K57" s="1" t="s">
        <v>206</v>
      </c>
      <c r="L57" s="3">
        <v>2.94</v>
      </c>
      <c r="M57" s="2" t="s">
        <v>1361</v>
      </c>
      <c r="N57" s="2" t="s">
        <v>1234</v>
      </c>
      <c r="O57" s="4">
        <v>42866</v>
      </c>
    </row>
    <row r="58" spans="1:15">
      <c r="A58" s="7" t="s">
        <v>3362</v>
      </c>
      <c r="B58" s="7">
        <v>4.9000000000000004</v>
      </c>
      <c r="C58" s="1" t="s">
        <v>3375</v>
      </c>
      <c r="D58" s="1" t="s">
        <v>11</v>
      </c>
      <c r="E58" s="8">
        <v>4.9287671232876713</v>
      </c>
      <c r="F58" s="9">
        <v>5.0694999999999997</v>
      </c>
      <c r="G58" s="9">
        <v>-16.949999999999932</v>
      </c>
      <c r="H58" s="9">
        <v>4.9751000000000003</v>
      </c>
      <c r="I58" s="9">
        <v>9.4399999999999373</v>
      </c>
      <c r="J58" s="1" t="s">
        <v>18</v>
      </c>
      <c r="K58" s="1" t="s">
        <v>206</v>
      </c>
      <c r="L58" s="3">
        <v>4.32</v>
      </c>
      <c r="M58" s="2" t="s">
        <v>2828</v>
      </c>
      <c r="N58" s="2" t="s">
        <v>2696</v>
      </c>
      <c r="O58" s="4">
        <v>42866</v>
      </c>
    </row>
    <row r="59" spans="1:15">
      <c r="A59" s="7" t="s">
        <v>3362</v>
      </c>
      <c r="B59" s="7">
        <v>4.9000000000000004</v>
      </c>
      <c r="C59" s="1" t="s">
        <v>3375</v>
      </c>
      <c r="D59" s="1" t="s">
        <v>11</v>
      </c>
      <c r="E59" s="8">
        <v>4.9287671232876713</v>
      </c>
      <c r="F59" s="9">
        <v>5.0694999999999997</v>
      </c>
      <c r="G59" s="9">
        <v>-16.949999999999932</v>
      </c>
      <c r="H59" s="9">
        <v>4.9751000000000003</v>
      </c>
      <c r="I59" s="9">
        <v>9.4399999999999373</v>
      </c>
      <c r="J59" s="1" t="s">
        <v>18</v>
      </c>
      <c r="K59" s="1" t="s">
        <v>206</v>
      </c>
      <c r="L59" s="3">
        <v>4.32</v>
      </c>
      <c r="M59" s="2" t="s">
        <v>2828</v>
      </c>
      <c r="N59" s="2" t="s">
        <v>2696</v>
      </c>
      <c r="O59" s="4">
        <v>42866</v>
      </c>
    </row>
    <row r="60" spans="1:15">
      <c r="A60" s="7" t="s">
        <v>1120</v>
      </c>
      <c r="B60" s="7">
        <v>4.9000000000000004</v>
      </c>
      <c r="C60" s="1" t="s">
        <v>1106</v>
      </c>
      <c r="D60" s="1" t="s">
        <v>11</v>
      </c>
      <c r="E60" s="8">
        <v>4.043835616438356</v>
      </c>
      <c r="F60" s="9">
        <v>4.8240999999999996</v>
      </c>
      <c r="G60" s="9">
        <v>7.5900000000000745</v>
      </c>
      <c r="H60" s="9">
        <v>4.7584999999999997</v>
      </c>
      <c r="I60" s="9">
        <v>6.5599999999999881</v>
      </c>
      <c r="J60" s="1" t="s">
        <v>18</v>
      </c>
      <c r="K60" s="1" t="s">
        <v>206</v>
      </c>
      <c r="L60" s="3">
        <v>3.12</v>
      </c>
      <c r="M60" s="2" t="s">
        <v>1087</v>
      </c>
      <c r="N60" s="2" t="s">
        <v>1029</v>
      </c>
      <c r="O60" s="4">
        <v>42866</v>
      </c>
    </row>
    <row r="61" spans="1:15">
      <c r="A61" s="7" t="s">
        <v>1120</v>
      </c>
      <c r="B61" s="7">
        <v>4.88</v>
      </c>
      <c r="C61" s="1" t="s">
        <v>1106</v>
      </c>
      <c r="D61" s="1" t="s">
        <v>11</v>
      </c>
      <c r="E61" s="8">
        <v>4.043835616438356</v>
      </c>
      <c r="F61" s="9">
        <v>4.8240999999999996</v>
      </c>
      <c r="G61" s="9">
        <v>5.5900000000000283</v>
      </c>
      <c r="H61" s="9">
        <v>4.7584999999999997</v>
      </c>
      <c r="I61" s="9">
        <v>6.5599999999999881</v>
      </c>
      <c r="J61" s="1" t="s">
        <v>18</v>
      </c>
      <c r="K61" s="1" t="s">
        <v>206</v>
      </c>
      <c r="L61" s="3">
        <v>3.12</v>
      </c>
      <c r="M61" s="2" t="s">
        <v>1087</v>
      </c>
      <c r="N61" s="2" t="s">
        <v>1029</v>
      </c>
      <c r="O61" s="4">
        <v>42866</v>
      </c>
    </row>
    <row r="62" spans="1:15">
      <c r="A62" s="7" t="s">
        <v>1183</v>
      </c>
      <c r="B62" s="7">
        <v>4.87</v>
      </c>
      <c r="C62" s="1" t="s">
        <v>1190</v>
      </c>
      <c r="D62" s="1" t="s">
        <v>11</v>
      </c>
      <c r="E62" s="8">
        <v>4.1561643835616442</v>
      </c>
      <c r="F62" s="9">
        <v>4.7873999999999999</v>
      </c>
      <c r="G62" s="9">
        <v>8.2600000000000229</v>
      </c>
      <c r="H62" s="9">
        <v>4.7117000000000004</v>
      </c>
      <c r="I62" s="9">
        <v>7.5699999999999434</v>
      </c>
      <c r="J62" s="1" t="s">
        <v>12</v>
      </c>
      <c r="K62" s="1" t="s">
        <v>206</v>
      </c>
      <c r="L62" s="3">
        <v>3.01</v>
      </c>
      <c r="M62" s="2" t="s">
        <v>1162</v>
      </c>
      <c r="N62" s="2" t="s">
        <v>1099</v>
      </c>
      <c r="O62" s="4">
        <v>42866</v>
      </c>
    </row>
    <row r="63" spans="1:15">
      <c r="A63" s="7" t="s">
        <v>1183</v>
      </c>
      <c r="B63" s="7">
        <v>4.87</v>
      </c>
      <c r="C63" s="1" t="s">
        <v>1190</v>
      </c>
      <c r="D63" s="1" t="s">
        <v>11</v>
      </c>
      <c r="E63" s="8">
        <v>4.1561643835616442</v>
      </c>
      <c r="F63" s="9">
        <v>4.7873999999999999</v>
      </c>
      <c r="G63" s="9">
        <v>8.2600000000000229</v>
      </c>
      <c r="H63" s="9">
        <v>4.7117000000000004</v>
      </c>
      <c r="I63" s="9">
        <v>7.5699999999999434</v>
      </c>
      <c r="J63" s="1" t="s">
        <v>12</v>
      </c>
      <c r="K63" s="1" t="s">
        <v>206</v>
      </c>
      <c r="L63" s="3">
        <v>3.01</v>
      </c>
      <c r="M63" s="2" t="s">
        <v>1162</v>
      </c>
      <c r="N63" s="2" t="s">
        <v>1099</v>
      </c>
      <c r="O63" s="4">
        <v>42866</v>
      </c>
    </row>
    <row r="64" spans="1:15">
      <c r="A64" s="7" t="s">
        <v>1183</v>
      </c>
      <c r="B64" s="7">
        <v>4.87</v>
      </c>
      <c r="C64" s="1" t="s">
        <v>1190</v>
      </c>
      <c r="D64" s="1" t="s">
        <v>11</v>
      </c>
      <c r="E64" s="8">
        <v>4.1561643835616442</v>
      </c>
      <c r="F64" s="9">
        <v>4.7873999999999999</v>
      </c>
      <c r="G64" s="9">
        <v>8.2600000000000229</v>
      </c>
      <c r="H64" s="9">
        <v>4.7117000000000004</v>
      </c>
      <c r="I64" s="9">
        <v>7.5699999999999434</v>
      </c>
      <c r="J64" s="1" t="s">
        <v>12</v>
      </c>
      <c r="K64" s="1" t="s">
        <v>206</v>
      </c>
      <c r="L64" s="3">
        <v>3.01</v>
      </c>
      <c r="M64" s="2" t="s">
        <v>1162</v>
      </c>
      <c r="N64" s="2" t="s">
        <v>1099</v>
      </c>
      <c r="O64" s="4">
        <v>42866</v>
      </c>
    </row>
    <row r="65" spans="1:15">
      <c r="A65" s="7" t="s">
        <v>2200</v>
      </c>
      <c r="B65" s="7">
        <v>4.83</v>
      </c>
      <c r="C65" s="1" t="s">
        <v>2205</v>
      </c>
      <c r="D65" s="1" t="s">
        <v>11</v>
      </c>
      <c r="E65" s="8">
        <v>3.8328767123287673</v>
      </c>
      <c r="F65" s="9">
        <v>4.9645000000000001</v>
      </c>
      <c r="G65" s="9">
        <v>-13.450000000000006</v>
      </c>
      <c r="H65" s="9">
        <v>4.8970000000000002</v>
      </c>
      <c r="I65" s="9">
        <v>6.7499999999999893</v>
      </c>
      <c r="J65" s="1" t="s">
        <v>18</v>
      </c>
      <c r="K65" s="1" t="s">
        <v>206</v>
      </c>
      <c r="L65" s="3">
        <v>2.92</v>
      </c>
      <c r="M65" s="2" t="s">
        <v>63</v>
      </c>
      <c r="N65" s="2" t="s">
        <v>59</v>
      </c>
      <c r="O65" s="4">
        <v>42866</v>
      </c>
    </row>
    <row r="66" spans="1:15">
      <c r="A66" s="7" t="s">
        <v>2200</v>
      </c>
      <c r="B66" s="7">
        <v>4.83</v>
      </c>
      <c r="C66" s="1" t="s">
        <v>2205</v>
      </c>
      <c r="D66" s="1" t="s">
        <v>11</v>
      </c>
      <c r="E66" s="8">
        <v>3.8328767123287673</v>
      </c>
      <c r="F66" s="9">
        <v>4.9645000000000001</v>
      </c>
      <c r="G66" s="9">
        <v>-13.450000000000006</v>
      </c>
      <c r="H66" s="9">
        <v>4.8970000000000002</v>
      </c>
      <c r="I66" s="9">
        <v>6.7499999999999893</v>
      </c>
      <c r="J66" s="1" t="s">
        <v>18</v>
      </c>
      <c r="K66" s="1" t="s">
        <v>206</v>
      </c>
      <c r="L66" s="3">
        <v>2.92</v>
      </c>
      <c r="M66" s="2" t="s">
        <v>63</v>
      </c>
      <c r="N66" s="2" t="s">
        <v>59</v>
      </c>
      <c r="O66" s="4">
        <v>42866</v>
      </c>
    </row>
    <row r="67" spans="1:15">
      <c r="A67" s="7" t="s">
        <v>2200</v>
      </c>
      <c r="B67" s="7">
        <v>4.83</v>
      </c>
      <c r="C67" s="1" t="s">
        <v>2205</v>
      </c>
      <c r="D67" s="1" t="s">
        <v>11</v>
      </c>
      <c r="E67" s="8">
        <v>3.8328767123287673</v>
      </c>
      <c r="F67" s="9">
        <v>4.9645000000000001</v>
      </c>
      <c r="G67" s="9">
        <v>-13.450000000000006</v>
      </c>
      <c r="H67" s="9">
        <v>4.8970000000000002</v>
      </c>
      <c r="I67" s="9">
        <v>6.7499999999999893</v>
      </c>
      <c r="J67" s="1" t="s">
        <v>18</v>
      </c>
      <c r="K67" s="1" t="s">
        <v>206</v>
      </c>
      <c r="L67" s="3">
        <v>2.92</v>
      </c>
      <c r="M67" s="2" t="s">
        <v>63</v>
      </c>
      <c r="N67" s="2" t="s">
        <v>59</v>
      </c>
      <c r="O67" s="4">
        <v>42866</v>
      </c>
    </row>
    <row r="68" spans="1:15">
      <c r="A68" s="7" t="s">
        <v>2092</v>
      </c>
      <c r="B68" s="7">
        <v>4.82</v>
      </c>
      <c r="C68" s="1" t="s">
        <v>2093</v>
      </c>
      <c r="D68" s="1" t="s">
        <v>11</v>
      </c>
      <c r="E68" s="8">
        <v>3.9863013698630136</v>
      </c>
      <c r="F68" s="9">
        <v>4.8708999999999998</v>
      </c>
      <c r="G68" s="9">
        <v>-5.0899999999999501</v>
      </c>
      <c r="H68" s="9">
        <v>4.8053999999999997</v>
      </c>
      <c r="I68" s="9">
        <v>6.5500000000000114</v>
      </c>
      <c r="J68" s="1" t="s">
        <v>18</v>
      </c>
      <c r="K68" s="1" t="s">
        <v>206</v>
      </c>
      <c r="L68" s="3">
        <v>3.27</v>
      </c>
      <c r="M68" s="2" t="s">
        <v>1066</v>
      </c>
      <c r="N68" s="2" t="s">
        <v>912</v>
      </c>
      <c r="O68" s="4">
        <v>42866</v>
      </c>
    </row>
    <row r="69" spans="1:15">
      <c r="A69" s="7" t="s">
        <v>2092</v>
      </c>
      <c r="B69" s="7">
        <v>4.82</v>
      </c>
      <c r="C69" s="1" t="s">
        <v>2093</v>
      </c>
      <c r="D69" s="1" t="s">
        <v>11</v>
      </c>
      <c r="E69" s="8">
        <v>3.9863013698630136</v>
      </c>
      <c r="F69" s="9">
        <v>4.8708999999999998</v>
      </c>
      <c r="G69" s="9">
        <v>-5.0899999999999501</v>
      </c>
      <c r="H69" s="9">
        <v>4.8053999999999997</v>
      </c>
      <c r="I69" s="9">
        <v>6.5500000000000114</v>
      </c>
      <c r="J69" s="1" t="s">
        <v>18</v>
      </c>
      <c r="K69" s="1" t="s">
        <v>206</v>
      </c>
      <c r="L69" s="3">
        <v>3.27</v>
      </c>
      <c r="M69" s="2" t="s">
        <v>1066</v>
      </c>
      <c r="N69" s="2" t="s">
        <v>912</v>
      </c>
      <c r="O69" s="4">
        <v>42866</v>
      </c>
    </row>
    <row r="70" spans="1:15">
      <c r="A70" s="7" t="s">
        <v>2200</v>
      </c>
      <c r="B70" s="7">
        <v>4.8099999999999996</v>
      </c>
      <c r="C70" s="1" t="s">
        <v>2205</v>
      </c>
      <c r="D70" s="1" t="s">
        <v>11</v>
      </c>
      <c r="E70" s="8">
        <v>3.8328767123287673</v>
      </c>
      <c r="F70" s="9">
        <v>4.9645000000000001</v>
      </c>
      <c r="G70" s="9">
        <v>-15.450000000000053</v>
      </c>
      <c r="H70" s="9">
        <v>4.8970000000000002</v>
      </c>
      <c r="I70" s="9">
        <v>6.7499999999999893</v>
      </c>
      <c r="J70" s="1" t="s">
        <v>18</v>
      </c>
      <c r="K70" s="1" t="s">
        <v>206</v>
      </c>
      <c r="L70" s="3">
        <v>2.92</v>
      </c>
      <c r="M70" s="2" t="s">
        <v>63</v>
      </c>
      <c r="N70" s="2" t="s">
        <v>59</v>
      </c>
      <c r="O70" s="4">
        <v>42866</v>
      </c>
    </row>
    <row r="71" spans="1:15">
      <c r="A71" s="7" t="s">
        <v>1120</v>
      </c>
      <c r="B71" s="7">
        <v>4.8</v>
      </c>
      <c r="C71" s="1" t="s">
        <v>1106</v>
      </c>
      <c r="D71" s="1" t="s">
        <v>11</v>
      </c>
      <c r="E71" s="8">
        <v>4.043835616438356</v>
      </c>
      <c r="F71" s="9">
        <v>4.8240999999999996</v>
      </c>
      <c r="G71" s="9">
        <v>-2.4099999999999788</v>
      </c>
      <c r="H71" s="9">
        <v>4.7584999999999997</v>
      </c>
      <c r="I71" s="9">
        <v>6.5599999999999881</v>
      </c>
      <c r="J71" s="1" t="s">
        <v>18</v>
      </c>
      <c r="K71" s="1" t="s">
        <v>206</v>
      </c>
      <c r="L71" s="3">
        <v>3.12</v>
      </c>
      <c r="M71" s="2" t="s">
        <v>1087</v>
      </c>
      <c r="N71" s="2" t="s">
        <v>1029</v>
      </c>
      <c r="O71" s="4">
        <v>42866</v>
      </c>
    </row>
    <row r="72" spans="1:15">
      <c r="A72" s="7" t="s">
        <v>2092</v>
      </c>
      <c r="B72" s="7">
        <v>4.8</v>
      </c>
      <c r="C72" s="1" t="s">
        <v>2093</v>
      </c>
      <c r="D72" s="1" t="s">
        <v>11</v>
      </c>
      <c r="E72" s="8">
        <v>3.9863013698630136</v>
      </c>
      <c r="F72" s="9">
        <v>4.8708999999999998</v>
      </c>
      <c r="G72" s="9">
        <v>-7.0899999999999963</v>
      </c>
      <c r="H72" s="9">
        <v>4.8053999999999997</v>
      </c>
      <c r="I72" s="9">
        <v>6.5500000000000114</v>
      </c>
      <c r="J72" s="1" t="s">
        <v>18</v>
      </c>
      <c r="K72" s="1" t="s">
        <v>206</v>
      </c>
      <c r="L72" s="3">
        <v>3.27</v>
      </c>
      <c r="M72" s="2" t="s">
        <v>1066</v>
      </c>
      <c r="N72" s="2" t="s">
        <v>912</v>
      </c>
      <c r="O72" s="4">
        <v>42866</v>
      </c>
    </row>
    <row r="73" spans="1:15">
      <c r="A73" s="7" t="s">
        <v>1183</v>
      </c>
      <c r="B73" s="7">
        <v>4.78</v>
      </c>
      <c r="C73" s="1" t="s">
        <v>1190</v>
      </c>
      <c r="D73" s="1" t="s">
        <v>11</v>
      </c>
      <c r="E73" s="8">
        <v>4.1561643835616442</v>
      </c>
      <c r="F73" s="9">
        <v>4.7873999999999999</v>
      </c>
      <c r="G73" s="9">
        <v>-0.73999999999996291</v>
      </c>
      <c r="H73" s="9">
        <v>4.7117000000000004</v>
      </c>
      <c r="I73" s="9">
        <v>7.5699999999999434</v>
      </c>
      <c r="J73" s="1" t="s">
        <v>12</v>
      </c>
      <c r="K73" s="1" t="s">
        <v>206</v>
      </c>
      <c r="L73" s="3">
        <v>3.01</v>
      </c>
      <c r="M73" s="2" t="s">
        <v>1162</v>
      </c>
      <c r="N73" s="2" t="s">
        <v>1099</v>
      </c>
      <c r="O73" s="4">
        <v>42866</v>
      </c>
    </row>
    <row r="74" spans="1:15">
      <c r="A74" s="7" t="s">
        <v>1183</v>
      </c>
      <c r="B74" s="7">
        <v>4.78</v>
      </c>
      <c r="C74" s="1" t="s">
        <v>1190</v>
      </c>
      <c r="D74" s="1" t="s">
        <v>11</v>
      </c>
      <c r="E74" s="8">
        <v>4.1561643835616442</v>
      </c>
      <c r="F74" s="9">
        <v>4.7873999999999999</v>
      </c>
      <c r="G74" s="9">
        <v>-0.73999999999996291</v>
      </c>
      <c r="H74" s="9">
        <v>4.7117000000000004</v>
      </c>
      <c r="I74" s="9">
        <v>7.5699999999999434</v>
      </c>
      <c r="J74" s="1" t="s">
        <v>12</v>
      </c>
      <c r="K74" s="1" t="s">
        <v>206</v>
      </c>
      <c r="L74" s="3">
        <v>3.01</v>
      </c>
      <c r="M74" s="2" t="s">
        <v>1162</v>
      </c>
      <c r="N74" s="2" t="s">
        <v>1099</v>
      </c>
      <c r="O74" s="4">
        <v>42866</v>
      </c>
    </row>
    <row r="75" spans="1:15">
      <c r="A75" s="7" t="s">
        <v>2200</v>
      </c>
      <c r="B75" s="7">
        <v>4.78</v>
      </c>
      <c r="C75" s="1" t="s">
        <v>2205</v>
      </c>
      <c r="D75" s="1" t="s">
        <v>11</v>
      </c>
      <c r="E75" s="8">
        <v>3.8328767123287673</v>
      </c>
      <c r="F75" s="9">
        <v>4.9645000000000001</v>
      </c>
      <c r="G75" s="9">
        <v>-18.449999999999989</v>
      </c>
      <c r="H75" s="9">
        <v>4.8970000000000002</v>
      </c>
      <c r="I75" s="9">
        <v>6.7499999999999893</v>
      </c>
      <c r="J75" s="1" t="s">
        <v>18</v>
      </c>
      <c r="K75" s="1" t="s">
        <v>206</v>
      </c>
      <c r="L75" s="3">
        <v>2.92</v>
      </c>
      <c r="M75" s="2" t="s">
        <v>63</v>
      </c>
      <c r="N75" s="2" t="s">
        <v>59</v>
      </c>
      <c r="O75" s="4">
        <v>42866</v>
      </c>
    </row>
    <row r="76" spans="1:15">
      <c r="A76" s="7" t="s">
        <v>2200</v>
      </c>
      <c r="B76" s="7">
        <v>4.78</v>
      </c>
      <c r="C76" s="1" t="s">
        <v>2205</v>
      </c>
      <c r="D76" s="1" t="s">
        <v>11</v>
      </c>
      <c r="E76" s="8">
        <v>3.8328767123287673</v>
      </c>
      <c r="F76" s="9">
        <v>4.9645000000000001</v>
      </c>
      <c r="G76" s="9">
        <v>-18.449999999999989</v>
      </c>
      <c r="H76" s="9">
        <v>4.8970000000000002</v>
      </c>
      <c r="I76" s="9">
        <v>6.7499999999999893</v>
      </c>
      <c r="J76" s="1" t="s">
        <v>18</v>
      </c>
      <c r="K76" s="1" t="s">
        <v>206</v>
      </c>
      <c r="L76" s="3">
        <v>2.92</v>
      </c>
      <c r="M76" s="2" t="s">
        <v>63</v>
      </c>
      <c r="N76" s="2" t="s">
        <v>59</v>
      </c>
      <c r="O76" s="4">
        <v>42866</v>
      </c>
    </row>
    <row r="77" spans="1:15">
      <c r="A77" s="7">
        <v>101653038</v>
      </c>
      <c r="B77" s="7">
        <v>7</v>
      </c>
      <c r="C77" s="1" t="s">
        <v>3377</v>
      </c>
      <c r="D77" s="1" t="s">
        <v>55</v>
      </c>
      <c r="E77" s="8">
        <v>2.3260273972602739</v>
      </c>
      <c r="F77" s="9">
        <v>6.7633000000000001</v>
      </c>
      <c r="G77" s="9">
        <v>23.669999999999991</v>
      </c>
      <c r="H77" s="9">
        <v>6.7</v>
      </c>
      <c r="I77" s="9">
        <v>6.3299999999999912</v>
      </c>
      <c r="J77" s="1" t="s">
        <v>12</v>
      </c>
      <c r="K77" s="1" t="s">
        <v>66</v>
      </c>
      <c r="L77" s="3">
        <v>4.8</v>
      </c>
      <c r="M77" s="2" t="s">
        <v>1304</v>
      </c>
      <c r="N77" s="2" t="s">
        <v>1288</v>
      </c>
      <c r="O77" s="4">
        <v>42866</v>
      </c>
    </row>
    <row r="78" spans="1:15">
      <c r="A78" s="7">
        <v>136003</v>
      </c>
      <c r="B78" s="7">
        <v>6.8</v>
      </c>
      <c r="C78" s="1" t="s">
        <v>1434</v>
      </c>
      <c r="D78" s="1" t="s">
        <v>55</v>
      </c>
      <c r="E78" s="8">
        <v>3.4575342465753423</v>
      </c>
      <c r="F78" s="9">
        <v>6.6508000000000003</v>
      </c>
      <c r="G78" s="9">
        <v>14.919999999999956</v>
      </c>
      <c r="H78" s="9">
        <v>6.5751999999999997</v>
      </c>
      <c r="I78" s="9">
        <v>7.5600000000000556</v>
      </c>
      <c r="J78" s="1" t="s">
        <v>246</v>
      </c>
      <c r="K78" s="1" t="s">
        <v>206</v>
      </c>
      <c r="L78" s="3">
        <v>5.95</v>
      </c>
      <c r="M78" s="2" t="s">
        <v>272</v>
      </c>
      <c r="N78" s="2" t="s">
        <v>279</v>
      </c>
      <c r="O78" s="4">
        <v>42866</v>
      </c>
    </row>
    <row r="79" spans="1:15">
      <c r="A79" s="7">
        <v>136003</v>
      </c>
      <c r="B79" s="7">
        <v>6.8</v>
      </c>
      <c r="C79" s="1" t="s">
        <v>1434</v>
      </c>
      <c r="D79" s="1" t="s">
        <v>55</v>
      </c>
      <c r="E79" s="8">
        <v>3.4575342465753423</v>
      </c>
      <c r="F79" s="9">
        <v>6.6508000000000003</v>
      </c>
      <c r="G79" s="9">
        <v>14.919999999999956</v>
      </c>
      <c r="H79" s="9">
        <v>6.5751999999999997</v>
      </c>
      <c r="I79" s="9">
        <v>7.5600000000000556</v>
      </c>
      <c r="J79" s="1" t="s">
        <v>246</v>
      </c>
      <c r="K79" s="1" t="s">
        <v>206</v>
      </c>
      <c r="L79" s="3">
        <v>5.95</v>
      </c>
      <c r="M79" s="2" t="s">
        <v>272</v>
      </c>
      <c r="N79" s="2" t="s">
        <v>279</v>
      </c>
      <c r="O79" s="4">
        <v>42866</v>
      </c>
    </row>
    <row r="80" spans="1:15">
      <c r="A80" s="7">
        <v>136003</v>
      </c>
      <c r="B80" s="7">
        <v>6.8</v>
      </c>
      <c r="C80" s="1" t="s">
        <v>1434</v>
      </c>
      <c r="D80" s="1" t="s">
        <v>55</v>
      </c>
      <c r="E80" s="8">
        <v>3.4575342465753423</v>
      </c>
      <c r="F80" s="9">
        <v>6.6508000000000003</v>
      </c>
      <c r="G80" s="9">
        <v>14.919999999999956</v>
      </c>
      <c r="H80" s="9">
        <v>6.5751999999999997</v>
      </c>
      <c r="I80" s="9">
        <v>7.5600000000000556</v>
      </c>
      <c r="J80" s="1" t="s">
        <v>246</v>
      </c>
      <c r="K80" s="1" t="s">
        <v>206</v>
      </c>
      <c r="L80" s="3">
        <v>5.95</v>
      </c>
      <c r="M80" s="2" t="s">
        <v>272</v>
      </c>
      <c r="N80" s="2" t="s">
        <v>279</v>
      </c>
      <c r="O80" s="4">
        <v>42866</v>
      </c>
    </row>
    <row r="81" spans="1:15">
      <c r="A81" s="7" t="s">
        <v>3356</v>
      </c>
      <c r="B81" s="7">
        <v>6.5</v>
      </c>
      <c r="C81" s="1" t="s">
        <v>3369</v>
      </c>
      <c r="D81" s="1" t="s">
        <v>55</v>
      </c>
      <c r="E81" s="8">
        <v>4.4657534246575343</v>
      </c>
      <c r="F81" s="9">
        <v>6.3349000000000002</v>
      </c>
      <c r="G81" s="9">
        <v>16.50999999999998</v>
      </c>
      <c r="H81" s="9">
        <v>6.2586000000000004</v>
      </c>
      <c r="I81" s="9">
        <v>7.6299999999999812</v>
      </c>
      <c r="J81" s="1" t="s">
        <v>41</v>
      </c>
      <c r="K81" s="1" t="s">
        <v>206</v>
      </c>
      <c r="L81" s="3">
        <v>4.09</v>
      </c>
      <c r="M81" s="2" t="s">
        <v>1766</v>
      </c>
      <c r="N81" s="2" t="s">
        <v>1508</v>
      </c>
      <c r="O81" s="4">
        <v>42866</v>
      </c>
    </row>
    <row r="82" spans="1:15">
      <c r="A82" s="7" t="s">
        <v>3356</v>
      </c>
      <c r="B82" s="7">
        <v>6.5</v>
      </c>
      <c r="C82" s="1" t="s">
        <v>3369</v>
      </c>
      <c r="D82" s="1" t="s">
        <v>55</v>
      </c>
      <c r="E82" s="8">
        <v>4.4657534246575343</v>
      </c>
      <c r="F82" s="9">
        <v>6.3349000000000002</v>
      </c>
      <c r="G82" s="9">
        <v>16.50999999999998</v>
      </c>
      <c r="H82" s="9">
        <v>6.2586000000000004</v>
      </c>
      <c r="I82" s="9">
        <v>7.6299999999999812</v>
      </c>
      <c r="J82" s="1" t="s">
        <v>41</v>
      </c>
      <c r="K82" s="1" t="s">
        <v>206</v>
      </c>
      <c r="L82" s="3">
        <v>4.09</v>
      </c>
      <c r="M82" s="2" t="s">
        <v>1766</v>
      </c>
      <c r="N82" s="2" t="s">
        <v>1508</v>
      </c>
      <c r="O82" s="4">
        <v>42866</v>
      </c>
    </row>
    <row r="83" spans="1:15">
      <c r="A83" s="7">
        <v>41661017</v>
      </c>
      <c r="B83" s="7">
        <v>6.31</v>
      </c>
      <c r="C83" s="1" t="s">
        <v>1958</v>
      </c>
      <c r="D83" s="1" t="s">
        <v>11</v>
      </c>
      <c r="E83" s="8">
        <v>0.19452054794520549</v>
      </c>
      <c r="F83" s="9">
        <v>6.2931999999999997</v>
      </c>
      <c r="G83" s="9">
        <v>1.6799999999999926</v>
      </c>
      <c r="H83" s="9">
        <v>6.3116000000000003</v>
      </c>
      <c r="I83" s="9">
        <v>-1.8400000000000638</v>
      </c>
      <c r="J83" s="1" t="s">
        <v>41</v>
      </c>
      <c r="K83" s="1" t="s">
        <v>13</v>
      </c>
      <c r="L83" s="3">
        <v>5.86</v>
      </c>
      <c r="M83" s="2" t="s">
        <v>1135</v>
      </c>
      <c r="N83" s="2" t="s">
        <v>1126</v>
      </c>
      <c r="O83" s="4">
        <v>42866</v>
      </c>
    </row>
    <row r="84" spans="1:15">
      <c r="A84" s="7">
        <v>101659064</v>
      </c>
      <c r="B84" s="7">
        <v>6.3</v>
      </c>
      <c r="C84" s="1" t="s">
        <v>1831</v>
      </c>
      <c r="D84" s="1" t="s">
        <v>11</v>
      </c>
      <c r="E84" s="8">
        <v>2.4876712328767123</v>
      </c>
      <c r="F84" s="9">
        <v>6.1957000000000004</v>
      </c>
      <c r="G84" s="9">
        <v>10.429999999999939</v>
      </c>
      <c r="H84" s="9">
        <v>6.2282999999999999</v>
      </c>
      <c r="I84" s="9">
        <v>-3.2599999999999518</v>
      </c>
      <c r="J84" s="1" t="s">
        <v>18</v>
      </c>
      <c r="K84" s="1" t="s">
        <v>66</v>
      </c>
      <c r="L84" s="3">
        <v>4.4800000000000004</v>
      </c>
      <c r="M84" s="2" t="s">
        <v>1571</v>
      </c>
      <c r="N84" s="2" t="s">
        <v>1550</v>
      </c>
      <c r="O84" s="4">
        <v>42866</v>
      </c>
    </row>
    <row r="85" spans="1:15">
      <c r="A85" s="7">
        <v>101659064</v>
      </c>
      <c r="B85" s="7">
        <v>6.3</v>
      </c>
      <c r="C85" s="1" t="s">
        <v>1831</v>
      </c>
      <c r="D85" s="1" t="s">
        <v>11</v>
      </c>
      <c r="E85" s="8">
        <v>2.4876712328767123</v>
      </c>
      <c r="F85" s="9">
        <v>6.1957000000000004</v>
      </c>
      <c r="G85" s="9">
        <v>10.429999999999939</v>
      </c>
      <c r="H85" s="9">
        <v>6.2282999999999999</v>
      </c>
      <c r="I85" s="9">
        <v>-3.2599999999999518</v>
      </c>
      <c r="J85" s="1" t="s">
        <v>18</v>
      </c>
      <c r="K85" s="1" t="s">
        <v>66</v>
      </c>
      <c r="L85" s="3">
        <v>4.4800000000000004</v>
      </c>
      <c r="M85" s="2" t="s">
        <v>1571</v>
      </c>
      <c r="N85" s="2" t="s">
        <v>1550</v>
      </c>
      <c r="O85" s="4">
        <v>42866</v>
      </c>
    </row>
    <row r="86" spans="1:15">
      <c r="A86" s="7">
        <v>101551105</v>
      </c>
      <c r="B86" s="7">
        <v>6.3</v>
      </c>
      <c r="C86" s="1" t="s">
        <v>1606</v>
      </c>
      <c r="D86" s="1" t="s">
        <v>11</v>
      </c>
      <c r="E86" s="8">
        <v>1.5972602739726027</v>
      </c>
      <c r="F86" s="9">
        <v>6.3880999999999997</v>
      </c>
      <c r="G86" s="9">
        <v>-8.8099999999999845</v>
      </c>
      <c r="H86" s="9">
        <v>6.3276000000000003</v>
      </c>
      <c r="I86" s="9">
        <v>6.0499999999999332</v>
      </c>
      <c r="J86" s="1" t="s">
        <v>18</v>
      </c>
      <c r="K86" s="1" t="s">
        <v>66</v>
      </c>
      <c r="L86" s="3">
        <v>5.2</v>
      </c>
      <c r="M86" s="2" t="s">
        <v>446</v>
      </c>
      <c r="N86" s="2" t="s">
        <v>103</v>
      </c>
      <c r="O86" s="4">
        <v>42866</v>
      </c>
    </row>
    <row r="87" spans="1:15">
      <c r="A87" s="7">
        <v>31559028</v>
      </c>
      <c r="B87" s="7">
        <v>6.3</v>
      </c>
      <c r="C87" s="1" t="s">
        <v>3378</v>
      </c>
      <c r="D87" s="1" t="s">
        <v>55</v>
      </c>
      <c r="E87" s="8">
        <v>1.3589041095890411</v>
      </c>
      <c r="F87" s="9">
        <v>6.3117999999999999</v>
      </c>
      <c r="G87" s="9">
        <v>-1.1800000000000033</v>
      </c>
      <c r="H87" s="9">
        <v>6.2568000000000001</v>
      </c>
      <c r="I87" s="9">
        <v>5.4999999999999716</v>
      </c>
      <c r="J87" s="1" t="s">
        <v>12</v>
      </c>
      <c r="K87" s="1" t="s">
        <v>329</v>
      </c>
      <c r="L87" s="3">
        <v>5.7</v>
      </c>
      <c r="M87" s="2">
        <v>0</v>
      </c>
      <c r="N87" s="2" t="s">
        <v>532</v>
      </c>
      <c r="O87" s="4">
        <v>42866</v>
      </c>
    </row>
    <row r="88" spans="1:15">
      <c r="A88" s="7" t="s">
        <v>2398</v>
      </c>
      <c r="B88" s="7">
        <v>6.15</v>
      </c>
      <c r="C88" s="1" t="s">
        <v>2414</v>
      </c>
      <c r="D88" s="1" t="s">
        <v>55</v>
      </c>
      <c r="E88" s="8">
        <v>1.526027397260274</v>
      </c>
      <c r="F88" s="9">
        <v>6.3940999999999999</v>
      </c>
      <c r="G88" s="9">
        <v>-24.409999999999954</v>
      </c>
      <c r="H88" s="9">
        <v>6.3407</v>
      </c>
      <c r="I88" s="9">
        <v>5.3399999999999892</v>
      </c>
      <c r="J88" s="1" t="s">
        <v>12</v>
      </c>
      <c r="K88" s="1" t="s">
        <v>206</v>
      </c>
      <c r="L88" s="3">
        <v>5.3</v>
      </c>
      <c r="M88" s="2" t="s">
        <v>103</v>
      </c>
      <c r="N88" s="2" t="s">
        <v>88</v>
      </c>
      <c r="O88" s="4">
        <v>42866</v>
      </c>
    </row>
    <row r="89" spans="1:15">
      <c r="A89" s="7" t="s">
        <v>2398</v>
      </c>
      <c r="B89" s="7">
        <v>6.15</v>
      </c>
      <c r="C89" s="1" t="s">
        <v>2414</v>
      </c>
      <c r="D89" s="1" t="s">
        <v>55</v>
      </c>
      <c r="E89" s="8">
        <v>1.526027397260274</v>
      </c>
      <c r="F89" s="9">
        <v>6.3940999999999999</v>
      </c>
      <c r="G89" s="9">
        <v>-24.409999999999954</v>
      </c>
      <c r="H89" s="9">
        <v>6.3407</v>
      </c>
      <c r="I89" s="9">
        <v>5.3399999999999892</v>
      </c>
      <c r="J89" s="1" t="s">
        <v>12</v>
      </c>
      <c r="K89" s="1" t="s">
        <v>206</v>
      </c>
      <c r="L89" s="3">
        <v>5.3</v>
      </c>
      <c r="M89" s="2" t="s">
        <v>103</v>
      </c>
      <c r="N89" s="2" t="s">
        <v>88</v>
      </c>
      <c r="O89" s="4">
        <v>42866</v>
      </c>
    </row>
    <row r="90" spans="1:15">
      <c r="A90" s="7">
        <v>1480082</v>
      </c>
      <c r="B90" s="7">
        <v>6.15</v>
      </c>
      <c r="C90" s="1" t="s">
        <v>1506</v>
      </c>
      <c r="D90" s="1" t="s">
        <v>55</v>
      </c>
      <c r="E90" s="8">
        <v>3.8082191780821919</v>
      </c>
      <c r="F90" s="9">
        <v>5.9329000000000001</v>
      </c>
      <c r="G90" s="9">
        <v>21.710000000000029</v>
      </c>
      <c r="H90" s="9">
        <v>5.8273000000000001</v>
      </c>
      <c r="I90" s="9">
        <v>10.559999999999992</v>
      </c>
      <c r="J90" s="1" t="s">
        <v>12</v>
      </c>
      <c r="K90" s="1" t="s">
        <v>89</v>
      </c>
      <c r="L90" s="3">
        <v>7.68</v>
      </c>
      <c r="M90" s="2" t="s">
        <v>496</v>
      </c>
      <c r="N90" s="2" t="s">
        <v>946</v>
      </c>
      <c r="O90" s="4">
        <v>42866</v>
      </c>
    </row>
    <row r="91" spans="1:15">
      <c r="A91" s="7">
        <v>1480082</v>
      </c>
      <c r="B91" s="7">
        <v>6.15</v>
      </c>
      <c r="C91" s="1" t="s">
        <v>1506</v>
      </c>
      <c r="D91" s="1" t="s">
        <v>55</v>
      </c>
      <c r="E91" s="8">
        <v>3.8082191780821919</v>
      </c>
      <c r="F91" s="9">
        <v>5.9329000000000001</v>
      </c>
      <c r="G91" s="9">
        <v>21.710000000000029</v>
      </c>
      <c r="H91" s="9">
        <v>5.8273000000000001</v>
      </c>
      <c r="I91" s="9">
        <v>10.559999999999992</v>
      </c>
      <c r="J91" s="1" t="s">
        <v>12</v>
      </c>
      <c r="K91" s="1" t="s">
        <v>89</v>
      </c>
      <c r="L91" s="3">
        <v>7.68</v>
      </c>
      <c r="M91" s="2" t="s">
        <v>496</v>
      </c>
      <c r="N91" s="2" t="s">
        <v>946</v>
      </c>
      <c r="O91" s="4">
        <v>42866</v>
      </c>
    </row>
    <row r="92" spans="1:15">
      <c r="A92" s="7">
        <v>1480082</v>
      </c>
      <c r="B92" s="7">
        <v>6.15</v>
      </c>
      <c r="C92" s="1" t="s">
        <v>1506</v>
      </c>
      <c r="D92" s="1" t="s">
        <v>55</v>
      </c>
      <c r="E92" s="8">
        <v>3.8082191780821919</v>
      </c>
      <c r="F92" s="9">
        <v>5.9329000000000001</v>
      </c>
      <c r="G92" s="9">
        <v>21.710000000000029</v>
      </c>
      <c r="H92" s="9">
        <v>5.8273000000000001</v>
      </c>
      <c r="I92" s="9">
        <v>10.559999999999992</v>
      </c>
      <c r="J92" s="1" t="s">
        <v>12</v>
      </c>
      <c r="K92" s="1" t="s">
        <v>89</v>
      </c>
      <c r="L92" s="3">
        <v>7.68</v>
      </c>
      <c r="M92" s="2" t="s">
        <v>496</v>
      </c>
      <c r="N92" s="2" t="s">
        <v>946</v>
      </c>
      <c r="O92" s="4">
        <v>42866</v>
      </c>
    </row>
    <row r="93" spans="1:15">
      <c r="A93" s="7">
        <v>1480082</v>
      </c>
      <c r="B93" s="7">
        <v>6.15</v>
      </c>
      <c r="C93" s="1" t="s">
        <v>1506</v>
      </c>
      <c r="D93" s="1" t="s">
        <v>55</v>
      </c>
      <c r="E93" s="8">
        <v>3.8082191780821919</v>
      </c>
      <c r="F93" s="9">
        <v>5.9329000000000001</v>
      </c>
      <c r="G93" s="9">
        <v>21.710000000000029</v>
      </c>
      <c r="H93" s="9">
        <v>5.8273000000000001</v>
      </c>
      <c r="I93" s="9">
        <v>10.559999999999992</v>
      </c>
      <c r="J93" s="1" t="s">
        <v>12</v>
      </c>
      <c r="K93" s="1" t="s">
        <v>89</v>
      </c>
      <c r="L93" s="3">
        <v>7.68</v>
      </c>
      <c r="M93" s="2" t="s">
        <v>496</v>
      </c>
      <c r="N93" s="2" t="s">
        <v>946</v>
      </c>
      <c r="O93" s="4">
        <v>42866</v>
      </c>
    </row>
    <row r="94" spans="1:15">
      <c r="A94" s="7">
        <v>1480082</v>
      </c>
      <c r="B94" s="7">
        <v>6.15</v>
      </c>
      <c r="C94" s="1" t="s">
        <v>1506</v>
      </c>
      <c r="D94" s="1" t="s">
        <v>55</v>
      </c>
      <c r="E94" s="8">
        <v>3.8082191780821919</v>
      </c>
      <c r="F94" s="9">
        <v>5.9329000000000001</v>
      </c>
      <c r="G94" s="9">
        <v>21.710000000000029</v>
      </c>
      <c r="H94" s="9">
        <v>5.8273000000000001</v>
      </c>
      <c r="I94" s="9">
        <v>10.559999999999992</v>
      </c>
      <c r="J94" s="1" t="s">
        <v>12</v>
      </c>
      <c r="K94" s="1" t="s">
        <v>89</v>
      </c>
      <c r="L94" s="3">
        <v>7.68</v>
      </c>
      <c r="M94" s="2" t="s">
        <v>496</v>
      </c>
      <c r="N94" s="2" t="s">
        <v>946</v>
      </c>
      <c r="O94" s="4">
        <v>42866</v>
      </c>
    </row>
    <row r="95" spans="1:15">
      <c r="A95" s="7">
        <v>1480082</v>
      </c>
      <c r="B95" s="7">
        <v>6.15</v>
      </c>
      <c r="C95" s="1" t="s">
        <v>1506</v>
      </c>
      <c r="D95" s="1" t="s">
        <v>55</v>
      </c>
      <c r="E95" s="8">
        <v>3.8082191780821919</v>
      </c>
      <c r="F95" s="9">
        <v>5.9329000000000001</v>
      </c>
      <c r="G95" s="9">
        <v>21.710000000000029</v>
      </c>
      <c r="H95" s="9">
        <v>5.8273000000000001</v>
      </c>
      <c r="I95" s="9">
        <v>10.559999999999992</v>
      </c>
      <c r="J95" s="1" t="s">
        <v>12</v>
      </c>
      <c r="K95" s="1" t="s">
        <v>89</v>
      </c>
      <c r="L95" s="3">
        <v>7.68</v>
      </c>
      <c r="M95" s="2" t="s">
        <v>496</v>
      </c>
      <c r="N95" s="2" t="s">
        <v>946</v>
      </c>
      <c r="O95" s="4">
        <v>42866</v>
      </c>
    </row>
    <row r="96" spans="1:15">
      <c r="A96" s="7">
        <v>101551111</v>
      </c>
      <c r="B96" s="7">
        <v>6.1</v>
      </c>
      <c r="C96" s="1" t="s">
        <v>3379</v>
      </c>
      <c r="D96" s="1" t="s">
        <v>55</v>
      </c>
      <c r="E96" s="8">
        <v>1.6438356164383561</v>
      </c>
      <c r="F96" s="9">
        <v>6.0099</v>
      </c>
      <c r="G96" s="9">
        <v>9.0099999999999625</v>
      </c>
      <c r="H96" s="9">
        <v>5.9523999999999999</v>
      </c>
      <c r="I96" s="9">
        <v>5.7500000000000107</v>
      </c>
      <c r="J96" s="1" t="s">
        <v>12</v>
      </c>
      <c r="K96" s="1" t="s">
        <v>66</v>
      </c>
      <c r="L96" s="3">
        <v>4.3</v>
      </c>
      <c r="M96" s="2" t="s">
        <v>145</v>
      </c>
      <c r="N96" s="2" t="s">
        <v>247</v>
      </c>
      <c r="O96" s="4">
        <v>42866</v>
      </c>
    </row>
    <row r="97" spans="1:15">
      <c r="A97" s="7">
        <v>101453024</v>
      </c>
      <c r="B97" s="7">
        <v>6</v>
      </c>
      <c r="C97" s="1" t="s">
        <v>2118</v>
      </c>
      <c r="D97" s="1" t="s">
        <v>11</v>
      </c>
      <c r="E97" s="8">
        <v>2.4328767123287673</v>
      </c>
      <c r="F97" s="9">
        <v>5.9889999999999999</v>
      </c>
      <c r="G97" s="9">
        <v>1.1000000000000121</v>
      </c>
      <c r="H97" s="9">
        <v>5.9231999999999996</v>
      </c>
      <c r="I97" s="9">
        <v>6.5800000000000303</v>
      </c>
      <c r="J97" s="1" t="s">
        <v>96</v>
      </c>
      <c r="K97" s="1" t="s">
        <v>66</v>
      </c>
      <c r="L97" s="3">
        <v>5.8</v>
      </c>
      <c r="M97" s="2" t="s">
        <v>477</v>
      </c>
      <c r="N97" s="2" t="s">
        <v>974</v>
      </c>
      <c r="O97" s="4">
        <v>42866</v>
      </c>
    </row>
    <row r="98" spans="1:15">
      <c r="A98" s="7">
        <v>1280200</v>
      </c>
      <c r="B98" s="7">
        <v>5.96</v>
      </c>
      <c r="C98" s="1" t="s">
        <v>1594</v>
      </c>
      <c r="D98" s="1" t="s">
        <v>55</v>
      </c>
      <c r="E98" s="8">
        <v>5.1671232876712327</v>
      </c>
      <c r="F98" s="9">
        <v>5.7484999999999999</v>
      </c>
      <c r="G98" s="9">
        <v>21.150000000000002</v>
      </c>
      <c r="H98" s="9">
        <v>5.6535000000000002</v>
      </c>
      <c r="I98" s="9">
        <v>9.4999999999999751</v>
      </c>
      <c r="J98" s="1" t="s">
        <v>12</v>
      </c>
      <c r="K98" s="1" t="s">
        <v>89</v>
      </c>
      <c r="L98" s="3">
        <v>6.85</v>
      </c>
      <c r="M98" s="2" t="s">
        <v>68</v>
      </c>
      <c r="N98" s="2" t="s">
        <v>925</v>
      </c>
      <c r="O98" s="4">
        <v>42866</v>
      </c>
    </row>
    <row r="99" spans="1:15">
      <c r="A99" s="7">
        <v>1280200</v>
      </c>
      <c r="B99" s="7">
        <v>5.96</v>
      </c>
      <c r="C99" s="1" t="s">
        <v>1594</v>
      </c>
      <c r="D99" s="1" t="s">
        <v>55</v>
      </c>
      <c r="E99" s="8">
        <v>5.1671232876712327</v>
      </c>
      <c r="F99" s="9">
        <v>5.7484999999999999</v>
      </c>
      <c r="G99" s="9">
        <v>21.150000000000002</v>
      </c>
      <c r="H99" s="9">
        <v>5.6535000000000002</v>
      </c>
      <c r="I99" s="9">
        <v>9.4999999999999751</v>
      </c>
      <c r="J99" s="1" t="s">
        <v>12</v>
      </c>
      <c r="K99" s="1" t="s">
        <v>89</v>
      </c>
      <c r="L99" s="3">
        <v>6.85</v>
      </c>
      <c r="M99" s="2" t="s">
        <v>68</v>
      </c>
      <c r="N99" s="2" t="s">
        <v>925</v>
      </c>
      <c r="O99" s="4">
        <v>42866</v>
      </c>
    </row>
    <row r="100" spans="1:15">
      <c r="A100" s="7">
        <v>1680393</v>
      </c>
      <c r="B100" s="7">
        <v>5.95</v>
      </c>
      <c r="C100" s="1" t="s">
        <v>1962</v>
      </c>
      <c r="D100" s="1" t="s">
        <v>31</v>
      </c>
      <c r="E100" s="8">
        <v>6.3890410958904109</v>
      </c>
      <c r="F100" s="9">
        <v>5.8532000000000002</v>
      </c>
      <c r="G100" s="9">
        <v>9.68</v>
      </c>
      <c r="H100" s="9">
        <v>5.7702999999999998</v>
      </c>
      <c r="I100" s="9">
        <v>8.2900000000000418</v>
      </c>
      <c r="J100" s="1" t="s">
        <v>12</v>
      </c>
      <c r="K100" s="1" t="s">
        <v>89</v>
      </c>
      <c r="L100" s="3">
        <v>3.78</v>
      </c>
      <c r="M100" s="2" t="s">
        <v>1490</v>
      </c>
      <c r="N100" s="2" t="s">
        <v>1407</v>
      </c>
      <c r="O100" s="4">
        <v>42866</v>
      </c>
    </row>
    <row r="101" spans="1:15">
      <c r="A101" s="7">
        <v>1680393</v>
      </c>
      <c r="B101" s="7">
        <v>5.95</v>
      </c>
      <c r="C101" s="1" t="s">
        <v>1962</v>
      </c>
      <c r="D101" s="1" t="s">
        <v>31</v>
      </c>
      <c r="E101" s="8">
        <v>6.3890410958904109</v>
      </c>
      <c r="F101" s="9">
        <v>5.8532000000000002</v>
      </c>
      <c r="G101" s="9">
        <v>9.68</v>
      </c>
      <c r="H101" s="9">
        <v>5.7702999999999998</v>
      </c>
      <c r="I101" s="9">
        <v>8.2900000000000418</v>
      </c>
      <c r="J101" s="1" t="s">
        <v>12</v>
      </c>
      <c r="K101" s="1" t="s">
        <v>89</v>
      </c>
      <c r="L101" s="3">
        <v>3.78</v>
      </c>
      <c r="M101" s="2" t="s">
        <v>1490</v>
      </c>
      <c r="N101" s="2" t="s">
        <v>1407</v>
      </c>
      <c r="O101" s="4">
        <v>42866</v>
      </c>
    </row>
    <row r="102" spans="1:15">
      <c r="A102" s="7" t="s">
        <v>1417</v>
      </c>
      <c r="B102" s="7">
        <v>5.94</v>
      </c>
      <c r="C102" s="1" t="s">
        <v>1420</v>
      </c>
      <c r="D102" s="1" t="s">
        <v>55</v>
      </c>
      <c r="E102" s="8">
        <v>0.49589041095890413</v>
      </c>
      <c r="F102" s="9">
        <v>5.9405000000000001</v>
      </c>
      <c r="G102" s="9">
        <v>-4.9999999999972289E-2</v>
      </c>
      <c r="H102" s="9">
        <v>5.9071999999999996</v>
      </c>
      <c r="I102" s="9">
        <v>3.3300000000000551</v>
      </c>
      <c r="J102" s="1" t="s">
        <v>12</v>
      </c>
      <c r="K102" s="1" t="s">
        <v>206</v>
      </c>
      <c r="L102" s="3">
        <v>5.09</v>
      </c>
      <c r="M102" s="2" t="s">
        <v>456</v>
      </c>
      <c r="N102" s="2" t="s">
        <v>354</v>
      </c>
      <c r="O102" s="4">
        <v>42866</v>
      </c>
    </row>
    <row r="103" spans="1:15">
      <c r="A103" s="7">
        <v>1580086</v>
      </c>
      <c r="B103" s="7">
        <v>5.91</v>
      </c>
      <c r="C103" s="1" t="s">
        <v>1727</v>
      </c>
      <c r="D103" s="1" t="s">
        <v>31</v>
      </c>
      <c r="E103" s="8">
        <v>4.8794520547945206</v>
      </c>
      <c r="F103" s="9">
        <v>5.9154</v>
      </c>
      <c r="G103" s="9">
        <v>-0.53999999999998494</v>
      </c>
      <c r="H103" s="9">
        <v>5.8201999999999998</v>
      </c>
      <c r="I103" s="9">
        <v>9.5200000000000173</v>
      </c>
      <c r="J103" s="1" t="s">
        <v>12</v>
      </c>
      <c r="K103" s="1" t="s">
        <v>89</v>
      </c>
      <c r="L103" s="3">
        <v>6.53</v>
      </c>
      <c r="M103" s="2" t="s">
        <v>113</v>
      </c>
      <c r="N103" s="2" t="s">
        <v>732</v>
      </c>
      <c r="O103" s="4">
        <v>42866</v>
      </c>
    </row>
    <row r="104" spans="1:15">
      <c r="A104" s="7">
        <v>1580086</v>
      </c>
      <c r="B104" s="7">
        <v>5.91</v>
      </c>
      <c r="C104" s="1" t="s">
        <v>1727</v>
      </c>
      <c r="D104" s="1" t="s">
        <v>31</v>
      </c>
      <c r="E104" s="8">
        <v>4.8794520547945206</v>
      </c>
      <c r="F104" s="9">
        <v>5.9154</v>
      </c>
      <c r="G104" s="9">
        <v>-0.53999999999998494</v>
      </c>
      <c r="H104" s="9">
        <v>5.8201999999999998</v>
      </c>
      <c r="I104" s="9">
        <v>9.5200000000000173</v>
      </c>
      <c r="J104" s="1" t="s">
        <v>12</v>
      </c>
      <c r="K104" s="1" t="s">
        <v>89</v>
      </c>
      <c r="L104" s="3">
        <v>6.53</v>
      </c>
      <c r="M104" s="2" t="s">
        <v>113</v>
      </c>
      <c r="N104" s="2" t="s">
        <v>732</v>
      </c>
      <c r="O104" s="4">
        <v>42866</v>
      </c>
    </row>
    <row r="105" spans="1:15">
      <c r="A105" s="7">
        <v>101555026</v>
      </c>
      <c r="B105" s="7">
        <v>5.86</v>
      </c>
      <c r="C105" s="1" t="s">
        <v>1175</v>
      </c>
      <c r="D105" s="1" t="s">
        <v>31</v>
      </c>
      <c r="E105" s="8">
        <v>1.4438356164383561</v>
      </c>
      <c r="F105" s="9">
        <v>5.8643000000000001</v>
      </c>
      <c r="G105" s="9">
        <v>-0.42999999999997485</v>
      </c>
      <c r="H105" s="9">
        <v>5.8037999999999998</v>
      </c>
      <c r="I105" s="9">
        <v>6.050000000000022</v>
      </c>
      <c r="J105" s="1" t="s">
        <v>12</v>
      </c>
      <c r="K105" s="1" t="s">
        <v>66</v>
      </c>
      <c r="L105" s="3">
        <v>4.22</v>
      </c>
      <c r="M105" s="2" t="s">
        <v>280</v>
      </c>
      <c r="N105" s="2" t="s">
        <v>492</v>
      </c>
      <c r="O105" s="4">
        <v>42866</v>
      </c>
    </row>
    <row r="106" spans="1:15">
      <c r="A106" s="7">
        <v>1380048</v>
      </c>
      <c r="B106" s="7">
        <v>5.82</v>
      </c>
      <c r="C106" s="1" t="s">
        <v>980</v>
      </c>
      <c r="D106" s="1" t="s">
        <v>55</v>
      </c>
      <c r="E106" s="8">
        <v>2.7232876712328768</v>
      </c>
      <c r="F106" s="9">
        <v>5.6176000000000004</v>
      </c>
      <c r="G106" s="9">
        <v>20.239999999999991</v>
      </c>
      <c r="H106" s="9">
        <v>5.5076000000000001</v>
      </c>
      <c r="I106" s="9">
        <v>11.000000000000032</v>
      </c>
      <c r="J106" s="1" t="s">
        <v>12</v>
      </c>
      <c r="K106" s="1" t="s">
        <v>89</v>
      </c>
      <c r="L106" s="3">
        <v>6.68</v>
      </c>
      <c r="M106" s="2" t="s">
        <v>824</v>
      </c>
      <c r="N106" s="2" t="s">
        <v>385</v>
      </c>
      <c r="O106" s="4">
        <v>42866</v>
      </c>
    </row>
    <row r="107" spans="1:15">
      <c r="A107" s="7">
        <v>11760040</v>
      </c>
      <c r="B107" s="7">
        <v>5.8</v>
      </c>
      <c r="C107" s="1" t="s">
        <v>3034</v>
      </c>
      <c r="D107" s="1" t="s">
        <v>55</v>
      </c>
      <c r="E107" s="8">
        <v>0.66027397260273968</v>
      </c>
      <c r="F107" s="9">
        <v>5.6859999999999999</v>
      </c>
      <c r="G107" s="9">
        <v>11.399999999999988</v>
      </c>
      <c r="H107" s="9">
        <v>5.6547999999999998</v>
      </c>
      <c r="I107" s="9">
        <v>3.1200000000000117</v>
      </c>
      <c r="J107" s="1" t="s">
        <v>12</v>
      </c>
      <c r="K107" s="1" t="s">
        <v>13</v>
      </c>
      <c r="L107" s="3">
        <v>5.2</v>
      </c>
      <c r="M107" s="2" t="s">
        <v>2689</v>
      </c>
      <c r="N107" s="2" t="s">
        <v>2654</v>
      </c>
      <c r="O107" s="4">
        <v>42866</v>
      </c>
    </row>
    <row r="108" spans="1:15">
      <c r="A108" s="7">
        <v>11760040</v>
      </c>
      <c r="B108" s="7">
        <v>5.8</v>
      </c>
      <c r="C108" s="1" t="s">
        <v>3034</v>
      </c>
      <c r="D108" s="1" t="s">
        <v>55</v>
      </c>
      <c r="E108" s="8">
        <v>0.66027397260273968</v>
      </c>
      <c r="F108" s="9">
        <v>5.6859999999999999</v>
      </c>
      <c r="G108" s="9">
        <v>11.399999999999988</v>
      </c>
      <c r="H108" s="9">
        <v>5.6547999999999998</v>
      </c>
      <c r="I108" s="9">
        <v>3.1200000000000117</v>
      </c>
      <c r="J108" s="1" t="s">
        <v>12</v>
      </c>
      <c r="K108" s="1" t="s">
        <v>13</v>
      </c>
      <c r="L108" s="3">
        <v>5.2</v>
      </c>
      <c r="M108" s="2" t="s">
        <v>2689</v>
      </c>
      <c r="N108" s="2" t="s">
        <v>2654</v>
      </c>
      <c r="O108" s="4">
        <v>42866</v>
      </c>
    </row>
    <row r="109" spans="1:15">
      <c r="A109" s="7">
        <v>11760015</v>
      </c>
      <c r="B109" s="7">
        <v>5.8</v>
      </c>
      <c r="C109" s="1" t="s">
        <v>3035</v>
      </c>
      <c r="D109" s="1" t="s">
        <v>55</v>
      </c>
      <c r="E109" s="8">
        <v>0.49315068493150682</v>
      </c>
      <c r="F109" s="9">
        <v>5.6661000000000001</v>
      </c>
      <c r="G109" s="9">
        <v>13.389999999999969</v>
      </c>
      <c r="H109" s="9">
        <v>5.6323999999999996</v>
      </c>
      <c r="I109" s="9">
        <v>3.3700000000000507</v>
      </c>
      <c r="J109" s="1" t="s">
        <v>12</v>
      </c>
      <c r="K109" s="1" t="s">
        <v>13</v>
      </c>
      <c r="L109" s="3">
        <v>5.2</v>
      </c>
      <c r="M109" s="2" t="s">
        <v>2026</v>
      </c>
      <c r="N109" s="2" t="s">
        <v>1994</v>
      </c>
      <c r="O109" s="4">
        <v>42866</v>
      </c>
    </row>
    <row r="110" spans="1:15">
      <c r="A110" s="7">
        <v>11760015</v>
      </c>
      <c r="B110" s="7">
        <v>5.8</v>
      </c>
      <c r="C110" s="1" t="s">
        <v>3035</v>
      </c>
      <c r="D110" s="1" t="s">
        <v>55</v>
      </c>
      <c r="E110" s="8">
        <v>0.49315068493150682</v>
      </c>
      <c r="F110" s="9">
        <v>5.6661000000000001</v>
      </c>
      <c r="G110" s="9">
        <v>13.389999999999969</v>
      </c>
      <c r="H110" s="9">
        <v>5.6323999999999996</v>
      </c>
      <c r="I110" s="9">
        <v>3.3700000000000507</v>
      </c>
      <c r="J110" s="1" t="s">
        <v>12</v>
      </c>
      <c r="K110" s="1" t="s">
        <v>13</v>
      </c>
      <c r="L110" s="3">
        <v>5.2</v>
      </c>
      <c r="M110" s="2" t="s">
        <v>2026</v>
      </c>
      <c r="N110" s="2" t="s">
        <v>1994</v>
      </c>
      <c r="O110" s="4">
        <v>42866</v>
      </c>
    </row>
    <row r="111" spans="1:15">
      <c r="A111" s="7">
        <v>11760015</v>
      </c>
      <c r="B111" s="7">
        <v>5.8</v>
      </c>
      <c r="C111" s="1" t="s">
        <v>3035</v>
      </c>
      <c r="D111" s="1" t="s">
        <v>55</v>
      </c>
      <c r="E111" s="8">
        <v>0.49315068493150682</v>
      </c>
      <c r="F111" s="9">
        <v>5.6661000000000001</v>
      </c>
      <c r="G111" s="9">
        <v>13.389999999999969</v>
      </c>
      <c r="H111" s="9">
        <v>5.6323999999999996</v>
      </c>
      <c r="I111" s="9">
        <v>3.3700000000000507</v>
      </c>
      <c r="J111" s="1" t="s">
        <v>12</v>
      </c>
      <c r="K111" s="1" t="s">
        <v>13</v>
      </c>
      <c r="L111" s="3">
        <v>5.2</v>
      </c>
      <c r="M111" s="2" t="s">
        <v>2026</v>
      </c>
      <c r="N111" s="2" t="s">
        <v>1994</v>
      </c>
      <c r="O111" s="4">
        <v>42866</v>
      </c>
    </row>
    <row r="112" spans="1:15">
      <c r="A112" s="7">
        <v>11760015</v>
      </c>
      <c r="B112" s="7">
        <v>5.8</v>
      </c>
      <c r="C112" s="1" t="s">
        <v>3035</v>
      </c>
      <c r="D112" s="1" t="s">
        <v>55</v>
      </c>
      <c r="E112" s="8">
        <v>0.49315068493150682</v>
      </c>
      <c r="F112" s="9">
        <v>5.6661000000000001</v>
      </c>
      <c r="G112" s="9">
        <v>13.389999999999969</v>
      </c>
      <c r="H112" s="9">
        <v>5.6323999999999996</v>
      </c>
      <c r="I112" s="9">
        <v>3.3700000000000507</v>
      </c>
      <c r="J112" s="1" t="s">
        <v>12</v>
      </c>
      <c r="K112" s="1" t="s">
        <v>13</v>
      </c>
      <c r="L112" s="3">
        <v>5.2</v>
      </c>
      <c r="M112" s="2" t="s">
        <v>2026</v>
      </c>
      <c r="N112" s="2" t="s">
        <v>1994</v>
      </c>
      <c r="O112" s="4">
        <v>42866</v>
      </c>
    </row>
    <row r="113" spans="1:15">
      <c r="A113" s="7" t="s">
        <v>1758</v>
      </c>
      <c r="B113" s="7">
        <v>5.75</v>
      </c>
      <c r="C113" s="1" t="s">
        <v>1762</v>
      </c>
      <c r="D113" s="1" t="s">
        <v>55</v>
      </c>
      <c r="E113" s="8">
        <v>6.161643835616438</v>
      </c>
      <c r="F113" s="9">
        <v>5.6313000000000004</v>
      </c>
      <c r="G113" s="9">
        <v>11.869999999999958</v>
      </c>
      <c r="H113" s="9">
        <v>5.5690999999999997</v>
      </c>
      <c r="I113" s="9">
        <v>6.2200000000000699</v>
      </c>
      <c r="J113" s="1" t="s">
        <v>12</v>
      </c>
      <c r="K113" s="1" t="s">
        <v>89</v>
      </c>
      <c r="L113" s="3">
        <v>3.75</v>
      </c>
      <c r="M113" s="2" t="s">
        <v>1192</v>
      </c>
      <c r="N113" s="2" t="s">
        <v>1103</v>
      </c>
      <c r="O113" s="4">
        <v>42866</v>
      </c>
    </row>
    <row r="114" spans="1:15">
      <c r="A114" s="7">
        <v>101563013</v>
      </c>
      <c r="B114" s="7">
        <v>5.7</v>
      </c>
      <c r="C114" s="1" t="s">
        <v>1748</v>
      </c>
      <c r="D114" s="1" t="s">
        <v>31</v>
      </c>
      <c r="E114" s="8">
        <v>3.526027397260274</v>
      </c>
      <c r="F114" s="9">
        <v>5.6161000000000003</v>
      </c>
      <c r="G114" s="9">
        <v>8.3899999999999864</v>
      </c>
      <c r="H114" s="9">
        <v>5.5303000000000004</v>
      </c>
      <c r="I114" s="9">
        <v>8.5799999999999876</v>
      </c>
      <c r="J114" s="1" t="s">
        <v>12</v>
      </c>
      <c r="K114" s="1" t="s">
        <v>66</v>
      </c>
      <c r="L114" s="3">
        <v>4.83</v>
      </c>
      <c r="M114" s="2" t="s">
        <v>88</v>
      </c>
      <c r="N114" s="2" t="s">
        <v>330</v>
      </c>
      <c r="O114" s="4">
        <v>42866</v>
      </c>
    </row>
    <row r="115" spans="1:15">
      <c r="A115" s="7">
        <v>31490524</v>
      </c>
      <c r="B115" s="7">
        <v>5.7</v>
      </c>
      <c r="C115" s="1" t="s">
        <v>2845</v>
      </c>
      <c r="D115" s="1" t="s">
        <v>11</v>
      </c>
      <c r="E115" s="8">
        <v>2.1041095890410957</v>
      </c>
      <c r="F115" s="9">
        <v>5.7557</v>
      </c>
      <c r="G115" s="9">
        <v>-5.5699999999999861</v>
      </c>
      <c r="H115" s="9">
        <v>5.6817000000000002</v>
      </c>
      <c r="I115" s="9">
        <v>7.3999999999999844</v>
      </c>
      <c r="J115" s="1" t="s">
        <v>12</v>
      </c>
      <c r="K115" s="1" t="s">
        <v>329</v>
      </c>
      <c r="L115" s="3">
        <v>7.5</v>
      </c>
      <c r="M115" s="2">
        <v>0</v>
      </c>
      <c r="N115" s="2" t="s">
        <v>307</v>
      </c>
      <c r="O115" s="4">
        <v>42866</v>
      </c>
    </row>
    <row r="116" spans="1:15">
      <c r="A116" s="7">
        <v>31490524</v>
      </c>
      <c r="B116" s="7">
        <v>5.7</v>
      </c>
      <c r="C116" s="1" t="s">
        <v>2845</v>
      </c>
      <c r="D116" s="1" t="s">
        <v>11</v>
      </c>
      <c r="E116" s="8">
        <v>2.1041095890410957</v>
      </c>
      <c r="F116" s="9">
        <v>5.7557</v>
      </c>
      <c r="G116" s="9">
        <v>-5.5699999999999861</v>
      </c>
      <c r="H116" s="9">
        <v>5.6817000000000002</v>
      </c>
      <c r="I116" s="9">
        <v>7.3999999999999844</v>
      </c>
      <c r="J116" s="1" t="s">
        <v>12</v>
      </c>
      <c r="K116" s="1" t="s">
        <v>329</v>
      </c>
      <c r="L116" s="3">
        <v>7.5</v>
      </c>
      <c r="M116" s="2">
        <v>0</v>
      </c>
      <c r="N116" s="2" t="s">
        <v>307</v>
      </c>
      <c r="O116" s="4">
        <v>42866</v>
      </c>
    </row>
    <row r="117" spans="1:15">
      <c r="A117" s="7">
        <v>11698718</v>
      </c>
      <c r="B117" s="7">
        <v>5.7</v>
      </c>
      <c r="C117" s="1" t="s">
        <v>1642</v>
      </c>
      <c r="D117" s="1" t="s">
        <v>55</v>
      </c>
      <c r="E117" s="8">
        <v>0.21917808219178081</v>
      </c>
      <c r="F117" s="9">
        <v>5.6460999999999997</v>
      </c>
      <c r="G117" s="9">
        <v>5.3900000000000503</v>
      </c>
      <c r="H117" s="9">
        <v>5.6539999999999999</v>
      </c>
      <c r="I117" s="9">
        <v>-0.79000000000002402</v>
      </c>
      <c r="J117" s="1" t="s">
        <v>12</v>
      </c>
      <c r="K117" s="1" t="s">
        <v>13</v>
      </c>
      <c r="L117" s="3">
        <v>4.95</v>
      </c>
      <c r="M117" s="2" t="s">
        <v>1550</v>
      </c>
      <c r="N117" s="2" t="s">
        <v>1529</v>
      </c>
      <c r="O117" s="4">
        <v>42866</v>
      </c>
    </row>
    <row r="118" spans="1:15">
      <c r="A118" s="7">
        <v>112453</v>
      </c>
      <c r="B118" s="7">
        <v>5.7</v>
      </c>
      <c r="C118" s="1" t="s">
        <v>1860</v>
      </c>
      <c r="D118" s="1" t="s">
        <v>55</v>
      </c>
      <c r="E118" s="8">
        <v>4.3863013698630136</v>
      </c>
      <c r="F118" s="9">
        <v>5.6288</v>
      </c>
      <c r="G118" s="9">
        <v>7.1200000000000152</v>
      </c>
      <c r="H118" s="9">
        <v>5.5561999999999996</v>
      </c>
      <c r="I118" s="9">
        <v>7.2600000000000442</v>
      </c>
      <c r="J118" s="1" t="s">
        <v>41</v>
      </c>
      <c r="K118" s="1" t="s">
        <v>206</v>
      </c>
      <c r="L118" s="3">
        <v>3.25</v>
      </c>
      <c r="M118" s="2" t="s">
        <v>1825</v>
      </c>
      <c r="N118" s="2" t="s">
        <v>1402</v>
      </c>
      <c r="O118" s="4">
        <v>42866</v>
      </c>
    </row>
    <row r="119" spans="1:15">
      <c r="A119" s="7">
        <v>1280431</v>
      </c>
      <c r="B119" s="7">
        <v>5.68</v>
      </c>
      <c r="C119" s="1" t="s">
        <v>2302</v>
      </c>
      <c r="D119" s="1" t="s">
        <v>55</v>
      </c>
      <c r="E119" s="8">
        <v>2.5671232876712327</v>
      </c>
      <c r="F119" s="9">
        <v>5.4861000000000004</v>
      </c>
      <c r="G119" s="9">
        <v>19.38999999999993</v>
      </c>
      <c r="H119" s="9">
        <v>5.3799000000000001</v>
      </c>
      <c r="I119" s="9">
        <v>10.620000000000029</v>
      </c>
      <c r="J119" s="1" t="s">
        <v>12</v>
      </c>
      <c r="K119" s="1" t="s">
        <v>89</v>
      </c>
      <c r="L119" s="3">
        <v>6.97</v>
      </c>
      <c r="M119" s="2" t="s">
        <v>620</v>
      </c>
      <c r="N119" s="2" t="s">
        <v>839</v>
      </c>
      <c r="O119" s="4">
        <v>42866</v>
      </c>
    </row>
    <row r="120" spans="1:15">
      <c r="A120" s="7">
        <v>101573010</v>
      </c>
      <c r="B120" s="7">
        <v>5.65</v>
      </c>
      <c r="C120" s="1" t="s">
        <v>729</v>
      </c>
      <c r="D120" s="1" t="s">
        <v>55</v>
      </c>
      <c r="E120" s="8">
        <v>3.1698630136986301</v>
      </c>
      <c r="F120" s="9">
        <v>5.5921000000000003</v>
      </c>
      <c r="G120" s="9">
        <v>5.7900000000000063</v>
      </c>
      <c r="H120" s="9">
        <v>5.4623999999999997</v>
      </c>
      <c r="I120" s="9">
        <v>12.970000000000059</v>
      </c>
      <c r="J120" s="1" t="s">
        <v>12</v>
      </c>
      <c r="K120" s="1" t="s">
        <v>66</v>
      </c>
      <c r="L120" s="3">
        <v>5.4</v>
      </c>
      <c r="M120" s="2" t="s">
        <v>364</v>
      </c>
      <c r="N120" s="2" t="s">
        <v>266</v>
      </c>
      <c r="O120" s="4">
        <v>42866</v>
      </c>
    </row>
    <row r="121" spans="1:15">
      <c r="A121" s="7">
        <v>1480109</v>
      </c>
      <c r="B121" s="7">
        <v>5.63</v>
      </c>
      <c r="C121" s="1" t="s">
        <v>541</v>
      </c>
      <c r="D121" s="1" t="s">
        <v>31</v>
      </c>
      <c r="E121" s="8">
        <v>3.8547945205479452</v>
      </c>
      <c r="F121" s="9">
        <v>5.4962999999999997</v>
      </c>
      <c r="G121" s="9">
        <v>13.370000000000015</v>
      </c>
      <c r="H121" s="9">
        <v>5.4236000000000004</v>
      </c>
      <c r="I121" s="9">
        <v>7.2699999999999321</v>
      </c>
      <c r="J121" s="1" t="s">
        <v>12</v>
      </c>
      <c r="K121" s="1" t="s">
        <v>89</v>
      </c>
      <c r="L121" s="3">
        <v>7.36</v>
      </c>
      <c r="M121" s="2" t="s">
        <v>531</v>
      </c>
      <c r="N121" s="2" t="s">
        <v>196</v>
      </c>
      <c r="O121" s="4">
        <v>42866</v>
      </c>
    </row>
    <row r="122" spans="1:15">
      <c r="A122" s="7">
        <v>11698873</v>
      </c>
      <c r="B122" s="7">
        <v>5.62</v>
      </c>
      <c r="C122" s="1" t="s">
        <v>1671</v>
      </c>
      <c r="D122" s="1" t="s">
        <v>11</v>
      </c>
      <c r="E122" s="8">
        <v>0.27945205479452057</v>
      </c>
      <c r="F122" s="9">
        <v>5.6247999999999996</v>
      </c>
      <c r="G122" s="9">
        <v>-0.47999999999994714</v>
      </c>
      <c r="H122" s="9">
        <v>5.6101000000000001</v>
      </c>
      <c r="I122" s="9">
        <v>1.4699999999999491</v>
      </c>
      <c r="J122" s="1" t="s">
        <v>12</v>
      </c>
      <c r="K122" s="1" t="s">
        <v>13</v>
      </c>
      <c r="L122" s="3">
        <v>4.92</v>
      </c>
      <c r="M122" s="2" t="s">
        <v>1654</v>
      </c>
      <c r="N122" s="2" t="s">
        <v>1636</v>
      </c>
      <c r="O122" s="4">
        <v>42866</v>
      </c>
    </row>
    <row r="123" spans="1:15">
      <c r="A123" s="7">
        <v>101656038</v>
      </c>
      <c r="B123" s="7">
        <v>5.6</v>
      </c>
      <c r="C123" s="1" t="s">
        <v>2737</v>
      </c>
      <c r="D123" s="1" t="s">
        <v>31</v>
      </c>
      <c r="E123" s="8">
        <v>2.3671232876712329</v>
      </c>
      <c r="F123" s="9">
        <v>5.5807000000000002</v>
      </c>
      <c r="G123" s="9">
        <v>1.9299999999999429</v>
      </c>
      <c r="H123" s="9">
        <v>5.5167000000000002</v>
      </c>
      <c r="I123" s="9">
        <v>6.4000000000000057</v>
      </c>
      <c r="J123" s="1" t="s">
        <v>12</v>
      </c>
      <c r="K123" s="1" t="s">
        <v>66</v>
      </c>
      <c r="L123" s="3">
        <v>3.72</v>
      </c>
      <c r="M123" s="2" t="s">
        <v>1393</v>
      </c>
      <c r="N123" s="2" t="s">
        <v>1361</v>
      </c>
      <c r="O123" s="4">
        <v>42866</v>
      </c>
    </row>
    <row r="124" spans="1:15">
      <c r="A124" s="7">
        <v>101656038</v>
      </c>
      <c r="B124" s="7">
        <v>5.6</v>
      </c>
      <c r="C124" s="1" t="s">
        <v>2737</v>
      </c>
      <c r="D124" s="1" t="s">
        <v>31</v>
      </c>
      <c r="E124" s="8">
        <v>2.3671232876712329</v>
      </c>
      <c r="F124" s="9">
        <v>5.5807000000000002</v>
      </c>
      <c r="G124" s="9">
        <v>1.9299999999999429</v>
      </c>
      <c r="H124" s="9">
        <v>5.5167000000000002</v>
      </c>
      <c r="I124" s="9">
        <v>6.4000000000000057</v>
      </c>
      <c r="J124" s="1" t="s">
        <v>12</v>
      </c>
      <c r="K124" s="1" t="s">
        <v>66</v>
      </c>
      <c r="L124" s="3">
        <v>3.72</v>
      </c>
      <c r="M124" s="2" t="s">
        <v>1393</v>
      </c>
      <c r="N124" s="2" t="s">
        <v>1361</v>
      </c>
      <c r="O124" s="4">
        <v>42866</v>
      </c>
    </row>
    <row r="125" spans="1:15">
      <c r="A125" s="7">
        <v>101651003</v>
      </c>
      <c r="B125" s="7">
        <v>5.6</v>
      </c>
      <c r="C125" s="1" t="s">
        <v>2721</v>
      </c>
      <c r="D125" s="1" t="s">
        <v>11</v>
      </c>
      <c r="E125" s="8">
        <v>1.7123287671232876</v>
      </c>
      <c r="F125" s="9">
        <v>5.5461</v>
      </c>
      <c r="G125" s="9">
        <v>5.3899999999999615</v>
      </c>
      <c r="H125" s="9">
        <v>5.4859999999999998</v>
      </c>
      <c r="I125" s="9">
        <v>6.0100000000000264</v>
      </c>
      <c r="J125" s="1" t="s">
        <v>12</v>
      </c>
      <c r="K125" s="1" t="s">
        <v>66</v>
      </c>
      <c r="L125" s="3">
        <v>4.49</v>
      </c>
      <c r="M125" s="2" t="s">
        <v>49</v>
      </c>
      <c r="N125" s="2" t="s">
        <v>189</v>
      </c>
      <c r="O125" s="4">
        <v>42866</v>
      </c>
    </row>
    <row r="126" spans="1:15">
      <c r="A126" s="7">
        <v>101651003</v>
      </c>
      <c r="B126" s="7">
        <v>5.6</v>
      </c>
      <c r="C126" s="1" t="s">
        <v>2721</v>
      </c>
      <c r="D126" s="1" t="s">
        <v>11</v>
      </c>
      <c r="E126" s="8">
        <v>1.7123287671232876</v>
      </c>
      <c r="F126" s="9">
        <v>5.5461</v>
      </c>
      <c r="G126" s="9">
        <v>5.3899999999999615</v>
      </c>
      <c r="H126" s="9">
        <v>5.4859999999999998</v>
      </c>
      <c r="I126" s="9">
        <v>6.0100000000000264</v>
      </c>
      <c r="J126" s="1" t="s">
        <v>12</v>
      </c>
      <c r="K126" s="1" t="s">
        <v>66</v>
      </c>
      <c r="L126" s="3">
        <v>4.49</v>
      </c>
      <c r="M126" s="2" t="s">
        <v>49</v>
      </c>
      <c r="N126" s="2" t="s">
        <v>189</v>
      </c>
      <c r="O126" s="4">
        <v>42866</v>
      </c>
    </row>
    <row r="127" spans="1:15">
      <c r="A127" s="7">
        <v>101578005</v>
      </c>
      <c r="B127" s="7">
        <v>5.6</v>
      </c>
      <c r="C127" s="1" t="s">
        <v>764</v>
      </c>
      <c r="D127" s="1" t="s">
        <v>31</v>
      </c>
      <c r="E127" s="8">
        <v>3.6410958904109587</v>
      </c>
      <c r="F127" s="9">
        <v>5.5972</v>
      </c>
      <c r="G127" s="9">
        <v>0.27999999999996916</v>
      </c>
      <c r="H127" s="9">
        <v>5.5274999999999999</v>
      </c>
      <c r="I127" s="9">
        <v>6.9700000000000095</v>
      </c>
      <c r="J127" s="1" t="s">
        <v>12</v>
      </c>
      <c r="K127" s="1" t="s">
        <v>66</v>
      </c>
      <c r="L127" s="3">
        <v>5</v>
      </c>
      <c r="M127" s="2" t="s">
        <v>247</v>
      </c>
      <c r="N127" s="2" t="s">
        <v>245</v>
      </c>
      <c r="O127" s="4">
        <v>42866</v>
      </c>
    </row>
    <row r="128" spans="1:15">
      <c r="A128" s="7">
        <v>101578005</v>
      </c>
      <c r="B128" s="7">
        <v>5.6</v>
      </c>
      <c r="C128" s="44" t="s">
        <v>764</v>
      </c>
      <c r="D128" s="45" t="s">
        <v>31</v>
      </c>
      <c r="E128" s="46">
        <v>3.6410958904109587</v>
      </c>
      <c r="F128" s="47">
        <v>5.5972</v>
      </c>
      <c r="G128" s="47">
        <v>0.27999999999996916</v>
      </c>
      <c r="H128" s="47">
        <v>5.5274999999999999</v>
      </c>
      <c r="I128" s="47">
        <v>6.9700000000000095</v>
      </c>
      <c r="J128" s="45" t="s">
        <v>12</v>
      </c>
      <c r="K128" s="45" t="s">
        <v>66</v>
      </c>
      <c r="L128" s="17">
        <v>5</v>
      </c>
      <c r="M128" s="18" t="s">
        <v>247</v>
      </c>
      <c r="N128" s="18" t="s">
        <v>245</v>
      </c>
      <c r="O128" s="4">
        <v>42866</v>
      </c>
    </row>
    <row r="129" spans="1:15">
      <c r="A129" s="7">
        <v>101578005</v>
      </c>
      <c r="B129" s="7">
        <v>5.6</v>
      </c>
      <c r="C129" s="44" t="s">
        <v>764</v>
      </c>
      <c r="D129" s="45" t="s">
        <v>31</v>
      </c>
      <c r="E129" s="46">
        <v>3.6410958904109587</v>
      </c>
      <c r="F129" s="47">
        <v>5.5972</v>
      </c>
      <c r="G129" s="47">
        <v>0.27999999999996916</v>
      </c>
      <c r="H129" s="47">
        <v>5.5274999999999999</v>
      </c>
      <c r="I129" s="47">
        <v>6.9700000000000095</v>
      </c>
      <c r="J129" s="45" t="s">
        <v>12</v>
      </c>
      <c r="K129" s="45" t="s">
        <v>66</v>
      </c>
      <c r="L129" s="17">
        <v>5</v>
      </c>
      <c r="M129" s="18" t="s">
        <v>247</v>
      </c>
      <c r="N129" s="18" t="s">
        <v>245</v>
      </c>
      <c r="O129" s="4">
        <v>42866</v>
      </c>
    </row>
    <row r="130" spans="1:15">
      <c r="A130" s="7">
        <v>101578005</v>
      </c>
      <c r="B130" s="7">
        <v>5.6</v>
      </c>
      <c r="C130" s="44" t="s">
        <v>764</v>
      </c>
      <c r="D130" s="45" t="s">
        <v>31</v>
      </c>
      <c r="E130" s="46">
        <v>3.6410958904109587</v>
      </c>
      <c r="F130" s="47">
        <v>5.5972</v>
      </c>
      <c r="G130" s="47">
        <v>0.27999999999996916</v>
      </c>
      <c r="H130" s="47">
        <v>5.5274999999999999</v>
      </c>
      <c r="I130" s="47">
        <v>6.9700000000000095</v>
      </c>
      <c r="J130" s="45" t="s">
        <v>12</v>
      </c>
      <c r="K130" s="45" t="s">
        <v>66</v>
      </c>
      <c r="L130" s="17">
        <v>5</v>
      </c>
      <c r="M130" s="18" t="s">
        <v>247</v>
      </c>
      <c r="N130" s="18" t="s">
        <v>245</v>
      </c>
      <c r="O130" s="4">
        <v>42866</v>
      </c>
    </row>
    <row r="131" spans="1:15">
      <c r="A131" s="7">
        <v>101363002</v>
      </c>
      <c r="B131" s="7">
        <v>5.6</v>
      </c>
      <c r="C131" s="44" t="s">
        <v>3380</v>
      </c>
      <c r="D131" s="45" t="s">
        <v>11</v>
      </c>
      <c r="E131" s="46">
        <v>1.3780821917808219</v>
      </c>
      <c r="F131" s="47">
        <v>5.5651000000000002</v>
      </c>
      <c r="G131" s="47">
        <v>3.4899999999999487</v>
      </c>
      <c r="H131" s="47">
        <v>5.5049000000000001</v>
      </c>
      <c r="I131" s="47">
        <v>6.0200000000000031</v>
      </c>
      <c r="J131" s="45" t="s">
        <v>18</v>
      </c>
      <c r="K131" s="45" t="s">
        <v>66</v>
      </c>
      <c r="L131" s="17">
        <v>5.42</v>
      </c>
      <c r="M131" s="18" t="s">
        <v>1278</v>
      </c>
      <c r="N131" s="18" t="s">
        <v>221</v>
      </c>
      <c r="O131" s="4">
        <v>42866</v>
      </c>
    </row>
    <row r="132" spans="1:15">
      <c r="A132" s="7">
        <v>101363002</v>
      </c>
      <c r="B132" s="7">
        <v>5.6</v>
      </c>
      <c r="C132" s="44" t="s">
        <v>3380</v>
      </c>
      <c r="D132" s="45" t="s">
        <v>11</v>
      </c>
      <c r="E132" s="46">
        <v>1.3780821917808219</v>
      </c>
      <c r="F132" s="47">
        <v>5.5651000000000002</v>
      </c>
      <c r="G132" s="47">
        <v>3.4899999999999487</v>
      </c>
      <c r="H132" s="47">
        <v>5.5049000000000001</v>
      </c>
      <c r="I132" s="47">
        <v>6.0200000000000031</v>
      </c>
      <c r="J132" s="45" t="s">
        <v>18</v>
      </c>
      <c r="K132" s="45" t="s">
        <v>66</v>
      </c>
      <c r="L132" s="17">
        <v>5.42</v>
      </c>
      <c r="M132" s="18" t="s">
        <v>1278</v>
      </c>
      <c r="N132" s="18" t="s">
        <v>221</v>
      </c>
      <c r="O132" s="4">
        <v>42866</v>
      </c>
    </row>
    <row r="133" spans="1:15">
      <c r="A133" s="7">
        <v>101453022</v>
      </c>
      <c r="B133" s="7">
        <v>5.58</v>
      </c>
      <c r="C133" s="44" t="s">
        <v>739</v>
      </c>
      <c r="D133" s="45" t="s">
        <v>11</v>
      </c>
      <c r="E133" s="46">
        <v>2.3753424657534246</v>
      </c>
      <c r="F133" s="47">
        <v>5.5816999999999997</v>
      </c>
      <c r="G133" s="47">
        <v>-0.16999999999995907</v>
      </c>
      <c r="H133" s="47">
        <v>5.5175000000000001</v>
      </c>
      <c r="I133" s="47">
        <v>6.4199999999999591</v>
      </c>
      <c r="J133" s="45" t="s">
        <v>18</v>
      </c>
      <c r="K133" s="45" t="s">
        <v>66</v>
      </c>
      <c r="L133" s="17">
        <v>5.3</v>
      </c>
      <c r="M133" s="18" t="s">
        <v>744</v>
      </c>
      <c r="N133" s="18" t="s">
        <v>514</v>
      </c>
      <c r="O133" s="4">
        <v>42866</v>
      </c>
    </row>
    <row r="134" spans="1:15">
      <c r="A134" s="7" t="s">
        <v>2693</v>
      </c>
      <c r="B134" s="7">
        <v>5.57</v>
      </c>
      <c r="C134" s="44" t="s">
        <v>2509</v>
      </c>
      <c r="D134" s="45" t="s">
        <v>55</v>
      </c>
      <c r="E134" s="46">
        <v>5.8547945205479452</v>
      </c>
      <c r="F134" s="47">
        <v>5.5190999999999999</v>
      </c>
      <c r="G134" s="47">
        <v>5.0900000000000389</v>
      </c>
      <c r="H134" s="47">
        <v>5.4528999999999996</v>
      </c>
      <c r="I134" s="47">
        <v>6.6200000000000259</v>
      </c>
      <c r="J134" s="45" t="s">
        <v>12</v>
      </c>
      <c r="K134" s="45" t="s">
        <v>89</v>
      </c>
      <c r="L134" s="17">
        <v>3.67</v>
      </c>
      <c r="M134" s="18" t="s">
        <v>395</v>
      </c>
      <c r="N134" s="18" t="s">
        <v>52</v>
      </c>
      <c r="O134" s="4">
        <v>42866</v>
      </c>
    </row>
    <row r="135" spans="1:15">
      <c r="A135" s="7" t="s">
        <v>2693</v>
      </c>
      <c r="B135" s="7">
        <v>5.57</v>
      </c>
      <c r="C135" s="44" t="s">
        <v>2509</v>
      </c>
      <c r="D135" s="45" t="s">
        <v>55</v>
      </c>
      <c r="E135" s="46">
        <v>5.8547945205479452</v>
      </c>
      <c r="F135" s="47">
        <v>5.5190999999999999</v>
      </c>
      <c r="G135" s="47">
        <v>5.0900000000000389</v>
      </c>
      <c r="H135" s="47">
        <v>5.4528999999999996</v>
      </c>
      <c r="I135" s="47">
        <v>6.6200000000000259</v>
      </c>
      <c r="J135" s="45" t="s">
        <v>12</v>
      </c>
      <c r="K135" s="45" t="s">
        <v>89</v>
      </c>
      <c r="L135" s="17">
        <v>3.67</v>
      </c>
      <c r="M135" s="18" t="s">
        <v>395</v>
      </c>
      <c r="N135" s="18" t="s">
        <v>52</v>
      </c>
      <c r="O135" s="4">
        <v>42866</v>
      </c>
    </row>
    <row r="136" spans="1:15">
      <c r="A136" s="7">
        <v>1280496</v>
      </c>
      <c r="B136" s="7">
        <v>5.57</v>
      </c>
      <c r="C136" s="44" t="s">
        <v>3381</v>
      </c>
      <c r="D136" s="45" t="s">
        <v>55</v>
      </c>
      <c r="E136" s="46">
        <v>2.6438356164383561</v>
      </c>
      <c r="F136" s="47">
        <v>5.3722000000000003</v>
      </c>
      <c r="G136" s="47">
        <v>19.779999999999998</v>
      </c>
      <c r="H136" s="47">
        <v>5.2694999999999999</v>
      </c>
      <c r="I136" s="47">
        <v>10.270000000000046</v>
      </c>
      <c r="J136" s="45" t="s">
        <v>12</v>
      </c>
      <c r="K136" s="45" t="s">
        <v>89</v>
      </c>
      <c r="L136" s="17">
        <v>6.76</v>
      </c>
      <c r="M136" s="18" t="s">
        <v>379</v>
      </c>
      <c r="N136" s="18" t="s">
        <v>928</v>
      </c>
      <c r="O136" s="4">
        <v>42866</v>
      </c>
    </row>
    <row r="137" spans="1:15">
      <c r="A137" s="7">
        <v>1280203</v>
      </c>
      <c r="B137" s="7">
        <v>5.57</v>
      </c>
      <c r="C137" s="44" t="s">
        <v>2115</v>
      </c>
      <c r="D137" s="45" t="s">
        <v>55</v>
      </c>
      <c r="E137" s="46">
        <v>1.1698630136986301</v>
      </c>
      <c r="F137" s="47">
        <v>5.4409999999999998</v>
      </c>
      <c r="G137" s="47">
        <v>12.900000000000045</v>
      </c>
      <c r="H137" s="47">
        <v>5.4065000000000003</v>
      </c>
      <c r="I137" s="47">
        <v>3.4499999999999531</v>
      </c>
      <c r="J137" s="45" t="s">
        <v>12</v>
      </c>
      <c r="K137" s="45" t="s">
        <v>89</v>
      </c>
      <c r="L137" s="17">
        <v>6.45</v>
      </c>
      <c r="M137" s="18" t="s">
        <v>252</v>
      </c>
      <c r="N137" s="18" t="s">
        <v>977</v>
      </c>
      <c r="O137" s="4">
        <v>42866</v>
      </c>
    </row>
    <row r="138" spans="1:15">
      <c r="A138" s="7">
        <v>101459024</v>
      </c>
      <c r="B138" s="7">
        <v>5.56</v>
      </c>
      <c r="C138" s="44" t="s">
        <v>1946</v>
      </c>
      <c r="D138" s="45" t="s">
        <v>31</v>
      </c>
      <c r="E138" s="46">
        <v>2.0164383561643837</v>
      </c>
      <c r="F138" s="47">
        <v>5.5335999999999999</v>
      </c>
      <c r="G138" s="47">
        <v>2.6399999999999757</v>
      </c>
      <c r="H138" s="47">
        <v>5.4126000000000003</v>
      </c>
      <c r="I138" s="47">
        <v>12.099999999999955</v>
      </c>
      <c r="J138" s="45" t="s">
        <v>12</v>
      </c>
      <c r="K138" s="45" t="s">
        <v>66</v>
      </c>
      <c r="L138" s="17">
        <v>7.15</v>
      </c>
      <c r="M138" s="18" t="s">
        <v>304</v>
      </c>
      <c r="N138" s="18" t="s">
        <v>305</v>
      </c>
      <c r="O138" s="4">
        <v>42866</v>
      </c>
    </row>
    <row r="139" spans="1:15">
      <c r="A139" s="7">
        <v>127438</v>
      </c>
      <c r="B139" s="7">
        <v>5.56</v>
      </c>
      <c r="C139" s="44" t="s">
        <v>1398</v>
      </c>
      <c r="D139" s="45" t="s">
        <v>55</v>
      </c>
      <c r="E139" s="46">
        <v>6.1780821917808222</v>
      </c>
      <c r="F139" s="47">
        <v>5.4823000000000004</v>
      </c>
      <c r="G139" s="47">
        <v>7.7699999999999214</v>
      </c>
      <c r="H139" s="47">
        <v>5.4200999999999997</v>
      </c>
      <c r="I139" s="47">
        <v>6.2200000000000699</v>
      </c>
      <c r="J139" s="45" t="s">
        <v>12</v>
      </c>
      <c r="K139" s="45" t="s">
        <v>89</v>
      </c>
      <c r="L139" s="17">
        <v>3.75</v>
      </c>
      <c r="M139" s="18" t="s">
        <v>1162</v>
      </c>
      <c r="N139" s="18" t="s">
        <v>1111</v>
      </c>
      <c r="O139" s="4">
        <v>42866</v>
      </c>
    </row>
    <row r="140" spans="1:15">
      <c r="A140" s="7">
        <v>127438</v>
      </c>
      <c r="B140" s="7">
        <v>5.56</v>
      </c>
      <c r="C140" s="44" t="s">
        <v>1398</v>
      </c>
      <c r="D140" s="45" t="s">
        <v>55</v>
      </c>
      <c r="E140" s="46">
        <v>6.1780821917808222</v>
      </c>
      <c r="F140" s="47">
        <v>5.4823000000000004</v>
      </c>
      <c r="G140" s="47">
        <v>7.7699999999999214</v>
      </c>
      <c r="H140" s="47">
        <v>5.4200999999999997</v>
      </c>
      <c r="I140" s="47">
        <v>6.2200000000000699</v>
      </c>
      <c r="J140" s="45" t="s">
        <v>12</v>
      </c>
      <c r="K140" s="45" t="s">
        <v>89</v>
      </c>
      <c r="L140" s="17">
        <v>3.75</v>
      </c>
      <c r="M140" s="18" t="s">
        <v>1162</v>
      </c>
      <c r="N140" s="18" t="s">
        <v>1111</v>
      </c>
      <c r="O140" s="4">
        <v>42866</v>
      </c>
    </row>
    <row r="141" spans="1:15">
      <c r="A141" s="7">
        <v>127438</v>
      </c>
      <c r="B141" s="7">
        <v>5.56</v>
      </c>
      <c r="C141" s="44" t="s">
        <v>1398</v>
      </c>
      <c r="D141" s="45" t="s">
        <v>55</v>
      </c>
      <c r="E141" s="46">
        <v>6.1780821917808222</v>
      </c>
      <c r="F141" s="47">
        <v>5.4823000000000004</v>
      </c>
      <c r="G141" s="47">
        <v>7.7699999999999214</v>
      </c>
      <c r="H141" s="47">
        <v>5.4200999999999997</v>
      </c>
      <c r="I141" s="47">
        <v>6.2200000000000699</v>
      </c>
      <c r="J141" s="45" t="s">
        <v>12</v>
      </c>
      <c r="K141" s="45" t="s">
        <v>89</v>
      </c>
      <c r="L141" s="17">
        <v>3.75</v>
      </c>
      <c r="M141" s="18" t="s">
        <v>1162</v>
      </c>
      <c r="N141" s="18" t="s">
        <v>1111</v>
      </c>
      <c r="O141" s="4">
        <v>42866</v>
      </c>
    </row>
    <row r="142" spans="1:15">
      <c r="A142" s="7" t="s">
        <v>3364</v>
      </c>
      <c r="B142" s="7">
        <v>5.55</v>
      </c>
      <c r="C142" s="44" t="s">
        <v>3382</v>
      </c>
      <c r="D142" s="45" t="s">
        <v>31</v>
      </c>
      <c r="E142" s="46">
        <v>3.9726027397260273</v>
      </c>
      <c r="F142" s="47">
        <v>5.4067999999999996</v>
      </c>
      <c r="G142" s="47">
        <v>14.320000000000022</v>
      </c>
      <c r="H142" s="47">
        <v>5.3354999999999997</v>
      </c>
      <c r="I142" s="47">
        <v>7.1299999999999919</v>
      </c>
      <c r="J142" s="45" t="s">
        <v>12</v>
      </c>
      <c r="K142" s="45" t="s">
        <v>89</v>
      </c>
      <c r="L142" s="17">
        <v>7</v>
      </c>
      <c r="M142" s="18" t="s">
        <v>784</v>
      </c>
      <c r="N142" s="18" t="s">
        <v>67</v>
      </c>
      <c r="O142" s="4">
        <v>42866</v>
      </c>
    </row>
    <row r="143" spans="1:15">
      <c r="A143" s="7" t="s">
        <v>3364</v>
      </c>
      <c r="B143" s="7">
        <v>5.55</v>
      </c>
      <c r="C143" s="44" t="s">
        <v>3382</v>
      </c>
      <c r="D143" s="45" t="s">
        <v>31</v>
      </c>
      <c r="E143" s="46">
        <v>3.9726027397260273</v>
      </c>
      <c r="F143" s="47">
        <v>5.4067999999999996</v>
      </c>
      <c r="G143" s="47">
        <v>14.320000000000022</v>
      </c>
      <c r="H143" s="47">
        <v>5.3354999999999997</v>
      </c>
      <c r="I143" s="47">
        <v>7.1299999999999919</v>
      </c>
      <c r="J143" s="45" t="s">
        <v>12</v>
      </c>
      <c r="K143" s="45" t="s">
        <v>89</v>
      </c>
      <c r="L143" s="17">
        <v>7</v>
      </c>
      <c r="M143" s="18" t="s">
        <v>784</v>
      </c>
      <c r="N143" s="18" t="s">
        <v>67</v>
      </c>
      <c r="O143" s="4">
        <v>42866</v>
      </c>
    </row>
    <row r="144" spans="1:15">
      <c r="A144" s="7">
        <v>101461036</v>
      </c>
      <c r="B144" s="7">
        <v>5.55</v>
      </c>
      <c r="C144" s="44" t="s">
        <v>1905</v>
      </c>
      <c r="D144" s="45" t="s">
        <v>55</v>
      </c>
      <c r="E144" s="46">
        <v>2.4904109589041097</v>
      </c>
      <c r="F144" s="47">
        <v>5.3959999999999999</v>
      </c>
      <c r="G144" s="47">
        <v>15.399999999999991</v>
      </c>
      <c r="H144" s="47">
        <v>5.3285999999999998</v>
      </c>
      <c r="I144" s="47">
        <v>6.7400000000000126</v>
      </c>
      <c r="J144" s="45" t="s">
        <v>12</v>
      </c>
      <c r="K144" s="45" t="s">
        <v>66</v>
      </c>
      <c r="L144" s="17">
        <v>5.36</v>
      </c>
      <c r="M144" s="18" t="s">
        <v>747</v>
      </c>
      <c r="N144" s="18" t="s">
        <v>721</v>
      </c>
      <c r="O144" s="4">
        <v>42866</v>
      </c>
    </row>
    <row r="145" spans="1:15">
      <c r="A145" s="7">
        <v>41669026</v>
      </c>
      <c r="B145" s="7">
        <v>5.55</v>
      </c>
      <c r="C145" s="44" t="s">
        <v>2649</v>
      </c>
      <c r="D145" s="45" t="s">
        <v>55</v>
      </c>
      <c r="E145" s="46">
        <v>0.32876712328767121</v>
      </c>
      <c r="F145" s="47">
        <v>5.6337000000000002</v>
      </c>
      <c r="G145" s="47">
        <v>-8.370000000000033</v>
      </c>
      <c r="H145" s="47">
        <v>5.6101000000000001</v>
      </c>
      <c r="I145" s="47">
        <v>2.3600000000000065</v>
      </c>
      <c r="J145" s="45" t="s">
        <v>18</v>
      </c>
      <c r="K145" s="45" t="s">
        <v>13</v>
      </c>
      <c r="L145" s="17">
        <v>4</v>
      </c>
      <c r="M145" s="18" t="s">
        <v>1320</v>
      </c>
      <c r="N145" s="18" t="s">
        <v>1275</v>
      </c>
      <c r="O145" s="4">
        <v>42866</v>
      </c>
    </row>
    <row r="146" spans="1:15">
      <c r="A146" s="7">
        <v>41669026</v>
      </c>
      <c r="B146" s="7">
        <v>5.55</v>
      </c>
      <c r="C146" s="44" t="s">
        <v>2649</v>
      </c>
      <c r="D146" s="45" t="s">
        <v>55</v>
      </c>
      <c r="E146" s="46">
        <v>0.32876712328767121</v>
      </c>
      <c r="F146" s="47">
        <v>5.6337000000000002</v>
      </c>
      <c r="G146" s="47">
        <v>-8.370000000000033</v>
      </c>
      <c r="H146" s="47">
        <v>5.6101000000000001</v>
      </c>
      <c r="I146" s="47">
        <v>2.3600000000000065</v>
      </c>
      <c r="J146" s="45" t="s">
        <v>18</v>
      </c>
      <c r="K146" s="45" t="s">
        <v>13</v>
      </c>
      <c r="L146" s="17">
        <v>4</v>
      </c>
      <c r="M146" s="18" t="s">
        <v>1320</v>
      </c>
      <c r="N146" s="18" t="s">
        <v>1275</v>
      </c>
      <c r="O146" s="4">
        <v>42866</v>
      </c>
    </row>
    <row r="147" spans="1:15">
      <c r="A147" s="7">
        <v>11753006</v>
      </c>
      <c r="B147" s="7">
        <v>5.55</v>
      </c>
      <c r="C147" s="44" t="s">
        <v>3383</v>
      </c>
      <c r="D147" s="45" t="s">
        <v>55</v>
      </c>
      <c r="E147" s="46">
        <v>0.17808219178082191</v>
      </c>
      <c r="F147" s="47">
        <v>5.4614000000000003</v>
      </c>
      <c r="G147" s="47">
        <v>8.8599999999999568</v>
      </c>
      <c r="H147" s="47">
        <v>5.4835000000000003</v>
      </c>
      <c r="I147" s="47">
        <v>-2.2100000000000009</v>
      </c>
      <c r="J147" s="45" t="s">
        <v>12</v>
      </c>
      <c r="K147" s="45" t="s">
        <v>13</v>
      </c>
      <c r="L147" s="17">
        <v>5</v>
      </c>
      <c r="M147" s="18" t="s">
        <v>2030</v>
      </c>
      <c r="N147" s="18" t="s">
        <v>2022</v>
      </c>
      <c r="O147" s="4">
        <v>42866</v>
      </c>
    </row>
    <row r="148" spans="1:15">
      <c r="A148" s="7">
        <v>11753006</v>
      </c>
      <c r="B148" s="7">
        <v>5.55</v>
      </c>
      <c r="C148" s="44" t="s">
        <v>3383</v>
      </c>
      <c r="D148" s="45" t="s">
        <v>55</v>
      </c>
      <c r="E148" s="46">
        <v>0.17808219178082191</v>
      </c>
      <c r="F148" s="47">
        <v>5.4614000000000003</v>
      </c>
      <c r="G148" s="47">
        <v>8.8599999999999568</v>
      </c>
      <c r="H148" s="47">
        <v>5.4835000000000003</v>
      </c>
      <c r="I148" s="47">
        <v>-2.2100000000000009</v>
      </c>
      <c r="J148" s="45" t="s">
        <v>12</v>
      </c>
      <c r="K148" s="45" t="s">
        <v>13</v>
      </c>
      <c r="L148" s="17">
        <v>5</v>
      </c>
      <c r="M148" s="18" t="s">
        <v>2030</v>
      </c>
      <c r="N148" s="18" t="s">
        <v>2022</v>
      </c>
      <c r="O148" s="4">
        <v>42866</v>
      </c>
    </row>
    <row r="149" spans="1:15">
      <c r="A149" s="7">
        <v>11753006</v>
      </c>
      <c r="B149" s="7">
        <v>5.55</v>
      </c>
      <c r="C149" s="44" t="s">
        <v>3383</v>
      </c>
      <c r="D149" s="45" t="s">
        <v>55</v>
      </c>
      <c r="E149" s="46">
        <v>0.17808219178082191</v>
      </c>
      <c r="F149" s="47">
        <v>5.4614000000000003</v>
      </c>
      <c r="G149" s="47">
        <v>8.8599999999999568</v>
      </c>
      <c r="H149" s="47">
        <v>5.4835000000000003</v>
      </c>
      <c r="I149" s="47">
        <v>-2.2100000000000009</v>
      </c>
      <c r="J149" s="45" t="s">
        <v>12</v>
      </c>
      <c r="K149" s="45" t="s">
        <v>13</v>
      </c>
      <c r="L149" s="17">
        <v>5</v>
      </c>
      <c r="M149" s="18" t="s">
        <v>2030</v>
      </c>
      <c r="N149" s="18" t="s">
        <v>2022</v>
      </c>
      <c r="O149" s="4">
        <v>42866</v>
      </c>
    </row>
    <row r="150" spans="1:15">
      <c r="A150" s="7">
        <v>11753006</v>
      </c>
      <c r="B150" s="7">
        <v>5.55</v>
      </c>
      <c r="C150" s="44" t="s">
        <v>3383</v>
      </c>
      <c r="D150" s="45" t="s">
        <v>55</v>
      </c>
      <c r="E150" s="46">
        <v>0.17808219178082191</v>
      </c>
      <c r="F150" s="47">
        <v>5.4614000000000003</v>
      </c>
      <c r="G150" s="47">
        <v>8.8599999999999568</v>
      </c>
      <c r="H150" s="47">
        <v>5.4835000000000003</v>
      </c>
      <c r="I150" s="47">
        <v>-2.2100000000000009</v>
      </c>
      <c r="J150" s="45" t="s">
        <v>12</v>
      </c>
      <c r="K150" s="45" t="s">
        <v>13</v>
      </c>
      <c r="L150" s="17">
        <v>5</v>
      </c>
      <c r="M150" s="18" t="s">
        <v>2030</v>
      </c>
      <c r="N150" s="18" t="s">
        <v>2022</v>
      </c>
      <c r="O150" s="4">
        <v>42866</v>
      </c>
    </row>
    <row r="151" spans="1:15">
      <c r="A151" s="7">
        <v>1580162</v>
      </c>
      <c r="B151" s="7">
        <v>5.55</v>
      </c>
      <c r="C151" s="44" t="s">
        <v>1373</v>
      </c>
      <c r="D151" s="45" t="s">
        <v>31</v>
      </c>
      <c r="E151" s="46">
        <v>5.1041095890410961</v>
      </c>
      <c r="F151" s="47">
        <v>5.4771999999999998</v>
      </c>
      <c r="G151" s="47">
        <v>7.2799999999999976</v>
      </c>
      <c r="H151" s="47">
        <v>5.4048999999999996</v>
      </c>
      <c r="I151" s="47">
        <v>7.2300000000000253</v>
      </c>
      <c r="J151" s="45" t="s">
        <v>12</v>
      </c>
      <c r="K151" s="45" t="s">
        <v>89</v>
      </c>
      <c r="L151" s="17">
        <v>5.5</v>
      </c>
      <c r="M151" s="18" t="s">
        <v>363</v>
      </c>
      <c r="N151" s="18" t="s">
        <v>257</v>
      </c>
      <c r="O151" s="4">
        <v>42866</v>
      </c>
    </row>
    <row r="152" spans="1:15">
      <c r="A152" s="7">
        <v>1580162</v>
      </c>
      <c r="B152" s="7">
        <v>5.55</v>
      </c>
      <c r="C152" s="44" t="s">
        <v>1373</v>
      </c>
      <c r="D152" s="45" t="s">
        <v>31</v>
      </c>
      <c r="E152" s="46">
        <v>5.1041095890410961</v>
      </c>
      <c r="F152" s="47">
        <v>5.4771999999999998</v>
      </c>
      <c r="G152" s="47">
        <v>7.2799999999999976</v>
      </c>
      <c r="H152" s="47">
        <v>5.4048999999999996</v>
      </c>
      <c r="I152" s="47">
        <v>7.2300000000000253</v>
      </c>
      <c r="J152" s="45" t="s">
        <v>12</v>
      </c>
      <c r="K152" s="45" t="s">
        <v>89</v>
      </c>
      <c r="L152" s="17">
        <v>5.5</v>
      </c>
      <c r="M152" s="18" t="s">
        <v>363</v>
      </c>
      <c r="N152" s="18" t="s">
        <v>257</v>
      </c>
      <c r="O152" s="4">
        <v>42866</v>
      </c>
    </row>
    <row r="153" spans="1:15">
      <c r="A153" s="7">
        <v>1580162</v>
      </c>
      <c r="B153" s="7">
        <v>5.55</v>
      </c>
      <c r="C153" s="44" t="s">
        <v>1373</v>
      </c>
      <c r="D153" s="45" t="s">
        <v>31</v>
      </c>
      <c r="E153" s="46">
        <v>5.1041095890410961</v>
      </c>
      <c r="F153" s="47">
        <v>5.4771999999999998</v>
      </c>
      <c r="G153" s="47">
        <v>7.2799999999999976</v>
      </c>
      <c r="H153" s="47">
        <v>5.4048999999999996</v>
      </c>
      <c r="I153" s="47">
        <v>7.2300000000000253</v>
      </c>
      <c r="J153" s="45" t="s">
        <v>12</v>
      </c>
      <c r="K153" s="45" t="s">
        <v>89</v>
      </c>
      <c r="L153" s="17">
        <v>5.5</v>
      </c>
      <c r="M153" s="18" t="s">
        <v>363</v>
      </c>
      <c r="N153" s="18" t="s">
        <v>257</v>
      </c>
      <c r="O153" s="4">
        <v>42866</v>
      </c>
    </row>
    <row r="154" spans="1:15">
      <c r="A154" s="7" t="s">
        <v>3365</v>
      </c>
      <c r="B154" s="7">
        <v>5.54</v>
      </c>
      <c r="C154" s="44" t="s">
        <v>3384</v>
      </c>
      <c r="D154" s="45" t="s">
        <v>11</v>
      </c>
      <c r="E154" s="46">
        <v>4.1534246575342468</v>
      </c>
      <c r="F154" s="47">
        <v>5.5403000000000002</v>
      </c>
      <c r="G154" s="47">
        <v>-3.00000000000189E-2</v>
      </c>
      <c r="H154" s="47">
        <v>5.4862000000000002</v>
      </c>
      <c r="I154" s="47">
        <v>5.4100000000000037</v>
      </c>
      <c r="J154" s="45" t="s">
        <v>12</v>
      </c>
      <c r="K154" s="45" t="s">
        <v>206</v>
      </c>
      <c r="L154" s="17">
        <v>3.64</v>
      </c>
      <c r="M154" s="18" t="s">
        <v>1135</v>
      </c>
      <c r="N154" s="18" t="s">
        <v>1096</v>
      </c>
      <c r="O154" s="4">
        <v>42866</v>
      </c>
    </row>
    <row r="155" spans="1:15">
      <c r="A155" s="7">
        <v>11698821</v>
      </c>
      <c r="B155" s="7">
        <v>5.53</v>
      </c>
      <c r="C155" s="44" t="s">
        <v>1769</v>
      </c>
      <c r="D155" s="45" t="s">
        <v>31</v>
      </c>
      <c r="E155" s="46">
        <v>0.26027397260273971</v>
      </c>
      <c r="F155" s="47">
        <v>5.4880000000000004</v>
      </c>
      <c r="G155" s="47">
        <v>4.1999999999999815</v>
      </c>
      <c r="H155" s="47">
        <v>5.4783999999999997</v>
      </c>
      <c r="I155" s="47">
        <v>0.96000000000007191</v>
      </c>
      <c r="J155" s="45" t="s">
        <v>41</v>
      </c>
      <c r="K155" s="45" t="s">
        <v>13</v>
      </c>
      <c r="L155" s="17">
        <v>3.99</v>
      </c>
      <c r="M155" s="18" t="s">
        <v>1622</v>
      </c>
      <c r="N155" s="18" t="s">
        <v>1623</v>
      </c>
      <c r="O155" s="4">
        <v>42866</v>
      </c>
    </row>
    <row r="156" spans="1:15">
      <c r="A156" s="7">
        <v>11698821</v>
      </c>
      <c r="B156" s="7">
        <v>5.53</v>
      </c>
      <c r="C156" s="44" t="s">
        <v>1769</v>
      </c>
      <c r="D156" s="45" t="s">
        <v>31</v>
      </c>
      <c r="E156" s="46">
        <v>0.26027397260273971</v>
      </c>
      <c r="F156" s="47">
        <v>5.4880000000000004</v>
      </c>
      <c r="G156" s="47">
        <v>4.1999999999999815</v>
      </c>
      <c r="H156" s="47">
        <v>5.4783999999999997</v>
      </c>
      <c r="I156" s="47">
        <v>0.96000000000007191</v>
      </c>
      <c r="J156" s="45" t="s">
        <v>41</v>
      </c>
      <c r="K156" s="45" t="s">
        <v>13</v>
      </c>
      <c r="L156" s="17">
        <v>3.99</v>
      </c>
      <c r="M156" s="18" t="s">
        <v>1622</v>
      </c>
      <c r="N156" s="18" t="s">
        <v>1623</v>
      </c>
      <c r="O156" s="4">
        <v>42866</v>
      </c>
    </row>
    <row r="157" spans="1:15">
      <c r="A157" s="7" t="s">
        <v>1332</v>
      </c>
      <c r="B157" s="7">
        <v>5.5</v>
      </c>
      <c r="C157" s="44" t="s">
        <v>1335</v>
      </c>
      <c r="D157" s="45" t="s">
        <v>55</v>
      </c>
      <c r="E157" s="46">
        <v>5.4547945205479449</v>
      </c>
      <c r="F157" s="47">
        <v>5.3944999999999999</v>
      </c>
      <c r="G157" s="47">
        <v>10.550000000000015</v>
      </c>
      <c r="H157" s="47">
        <v>5.3296000000000001</v>
      </c>
      <c r="I157" s="47">
        <v>6.4899999999999736</v>
      </c>
      <c r="J157" s="45" t="s">
        <v>12</v>
      </c>
      <c r="K157" s="45" t="s">
        <v>89</v>
      </c>
      <c r="L157" s="17">
        <v>4.49</v>
      </c>
      <c r="M157" s="18" t="s">
        <v>180</v>
      </c>
      <c r="N157" s="18" t="s">
        <v>175</v>
      </c>
      <c r="O157" s="4">
        <v>42866</v>
      </c>
    </row>
    <row r="158" spans="1:15">
      <c r="A158" s="7" t="s">
        <v>3366</v>
      </c>
      <c r="B158" s="7">
        <v>5.5</v>
      </c>
      <c r="C158" s="44" t="s">
        <v>990</v>
      </c>
      <c r="D158" s="45" t="s">
        <v>55</v>
      </c>
      <c r="E158" s="46">
        <v>0.67397260273972603</v>
      </c>
      <c r="F158" s="47">
        <v>5.2549000000000001</v>
      </c>
      <c r="G158" s="47">
        <v>24.509999999999987</v>
      </c>
      <c r="H158" s="47">
        <v>5.2245999999999997</v>
      </c>
      <c r="I158" s="47">
        <v>3.0300000000000438</v>
      </c>
      <c r="J158" s="45" t="s">
        <v>12</v>
      </c>
      <c r="K158" s="45" t="s">
        <v>89</v>
      </c>
      <c r="L158" s="17">
        <v>6.5</v>
      </c>
      <c r="M158" s="18" t="s">
        <v>3385</v>
      </c>
      <c r="N158" s="18" t="s">
        <v>949</v>
      </c>
      <c r="O158" s="4">
        <v>42866</v>
      </c>
    </row>
    <row r="159" spans="1:15">
      <c r="A159" s="7" t="s">
        <v>3366</v>
      </c>
      <c r="B159" s="7">
        <v>5.5</v>
      </c>
      <c r="C159" s="44" t="s">
        <v>990</v>
      </c>
      <c r="D159" s="45" t="s">
        <v>55</v>
      </c>
      <c r="E159" s="46">
        <v>0.67397260273972603</v>
      </c>
      <c r="F159" s="47">
        <v>5.2549000000000001</v>
      </c>
      <c r="G159" s="47">
        <v>24.509999999999987</v>
      </c>
      <c r="H159" s="47">
        <v>5.2245999999999997</v>
      </c>
      <c r="I159" s="47">
        <v>3.0300000000000438</v>
      </c>
      <c r="J159" s="45" t="s">
        <v>12</v>
      </c>
      <c r="K159" s="45" t="s">
        <v>89</v>
      </c>
      <c r="L159" s="17">
        <v>6.5</v>
      </c>
      <c r="M159" s="18" t="s">
        <v>3385</v>
      </c>
      <c r="N159" s="18" t="s">
        <v>949</v>
      </c>
      <c r="O159" s="4">
        <v>42866</v>
      </c>
    </row>
    <row r="160" spans="1:15">
      <c r="A160" s="7">
        <v>101664068</v>
      </c>
      <c r="B160" s="7">
        <v>5.5</v>
      </c>
      <c r="C160" s="44" t="s">
        <v>3386</v>
      </c>
      <c r="D160" s="45" t="s">
        <v>55</v>
      </c>
      <c r="E160" s="46">
        <v>2.506849315068493</v>
      </c>
      <c r="F160" s="47">
        <v>5.3605</v>
      </c>
      <c r="G160" s="47">
        <v>13.949999999999996</v>
      </c>
      <c r="H160" s="47">
        <v>5.2714999999999996</v>
      </c>
      <c r="I160" s="47">
        <v>8.9000000000000412</v>
      </c>
      <c r="J160" s="45" t="s">
        <v>12</v>
      </c>
      <c r="K160" s="45" t="s">
        <v>66</v>
      </c>
      <c r="L160" s="17">
        <v>3.3</v>
      </c>
      <c r="M160" s="18" t="s">
        <v>1580</v>
      </c>
      <c r="N160" s="18" t="s">
        <v>1604</v>
      </c>
      <c r="O160" s="4">
        <v>42866</v>
      </c>
    </row>
    <row r="161" spans="1:15">
      <c r="A161" s="7">
        <v>101664068</v>
      </c>
      <c r="B161" s="7">
        <v>5.5</v>
      </c>
      <c r="C161" s="44" t="s">
        <v>3386</v>
      </c>
      <c r="D161" s="45" t="s">
        <v>55</v>
      </c>
      <c r="E161" s="46">
        <v>2.506849315068493</v>
      </c>
      <c r="F161" s="47">
        <v>5.3605</v>
      </c>
      <c r="G161" s="47">
        <v>13.949999999999996</v>
      </c>
      <c r="H161" s="47">
        <v>5.2714999999999996</v>
      </c>
      <c r="I161" s="47">
        <v>8.9000000000000412</v>
      </c>
      <c r="J161" s="45" t="s">
        <v>12</v>
      </c>
      <c r="K161" s="45" t="s">
        <v>66</v>
      </c>
      <c r="L161" s="17">
        <v>3.3</v>
      </c>
      <c r="M161" s="18" t="s">
        <v>1580</v>
      </c>
      <c r="N161" s="18" t="s">
        <v>1604</v>
      </c>
      <c r="O161" s="4">
        <v>42866</v>
      </c>
    </row>
    <row r="162" spans="1:15">
      <c r="A162" s="7">
        <v>101661013</v>
      </c>
      <c r="B162" s="7">
        <v>5.5</v>
      </c>
      <c r="C162" s="44" t="s">
        <v>495</v>
      </c>
      <c r="D162" s="45" t="s">
        <v>11</v>
      </c>
      <c r="E162" s="46">
        <v>1.8356164383561644</v>
      </c>
      <c r="F162" s="47">
        <v>5.5058999999999996</v>
      </c>
      <c r="G162" s="47">
        <v>-0.58999999999995723</v>
      </c>
      <c r="H162" s="47">
        <v>5.4463999999999997</v>
      </c>
      <c r="I162" s="47">
        <v>5.9499999999999886</v>
      </c>
      <c r="J162" s="45" t="s">
        <v>18</v>
      </c>
      <c r="K162" s="45" t="s">
        <v>66</v>
      </c>
      <c r="L162" s="17">
        <v>3.34</v>
      </c>
      <c r="M162" s="18" t="s">
        <v>56</v>
      </c>
      <c r="N162" s="18" t="s">
        <v>58</v>
      </c>
      <c r="O162" s="4">
        <v>42866</v>
      </c>
    </row>
    <row r="163" spans="1:15">
      <c r="A163" s="7">
        <v>101660009</v>
      </c>
      <c r="B163" s="7">
        <v>5.5</v>
      </c>
      <c r="C163" s="44" t="s">
        <v>503</v>
      </c>
      <c r="D163" s="45" t="s">
        <v>31</v>
      </c>
      <c r="E163" s="46">
        <v>3.7835616438356166</v>
      </c>
      <c r="F163" s="47">
        <v>5.3506999999999998</v>
      </c>
      <c r="G163" s="47">
        <v>14.930000000000021</v>
      </c>
      <c r="H163" s="47">
        <v>5.2957999999999998</v>
      </c>
      <c r="I163" s="47">
        <v>5.4899999999999949</v>
      </c>
      <c r="J163" s="45" t="s">
        <v>12</v>
      </c>
      <c r="K163" s="45" t="s">
        <v>66</v>
      </c>
      <c r="L163" s="17">
        <v>3.69</v>
      </c>
      <c r="M163" s="18" t="s">
        <v>231</v>
      </c>
      <c r="N163" s="18" t="s">
        <v>98</v>
      </c>
      <c r="O163" s="4">
        <v>42866</v>
      </c>
    </row>
    <row r="164" spans="1:15">
      <c r="A164" s="7">
        <v>101660009</v>
      </c>
      <c r="B164" s="7">
        <v>5.5</v>
      </c>
      <c r="C164" s="44" t="s">
        <v>503</v>
      </c>
      <c r="D164" s="45" t="s">
        <v>31</v>
      </c>
      <c r="E164" s="46">
        <v>3.7835616438356166</v>
      </c>
      <c r="F164" s="47">
        <v>5.3506999999999998</v>
      </c>
      <c r="G164" s="47">
        <v>14.930000000000021</v>
      </c>
      <c r="H164" s="47">
        <v>5.2957999999999998</v>
      </c>
      <c r="I164" s="47">
        <v>5.4899999999999949</v>
      </c>
      <c r="J164" s="45" t="s">
        <v>12</v>
      </c>
      <c r="K164" s="45" t="s">
        <v>66</v>
      </c>
      <c r="L164" s="17">
        <v>3.69</v>
      </c>
      <c r="M164" s="18" t="s">
        <v>231</v>
      </c>
      <c r="N164" s="18" t="s">
        <v>98</v>
      </c>
      <c r="O164" s="4">
        <v>42866</v>
      </c>
    </row>
    <row r="165" spans="1:15">
      <c r="A165" s="7">
        <v>101553013</v>
      </c>
      <c r="B165" s="7">
        <v>5.5</v>
      </c>
      <c r="C165" s="44" t="s">
        <v>3387</v>
      </c>
      <c r="D165" s="45" t="s">
        <v>11</v>
      </c>
      <c r="E165" s="46">
        <v>3.0931506849315067</v>
      </c>
      <c r="F165" s="47">
        <v>5.4680999999999997</v>
      </c>
      <c r="G165" s="47">
        <v>3.1900000000000261</v>
      </c>
      <c r="H165" s="47">
        <v>5.3841999999999999</v>
      </c>
      <c r="I165" s="47">
        <v>8.3899999999999864</v>
      </c>
      <c r="J165" s="45" t="s">
        <v>12</v>
      </c>
      <c r="K165" s="45" t="s">
        <v>66</v>
      </c>
      <c r="L165" s="17">
        <v>5.6</v>
      </c>
      <c r="M165" s="18" t="s">
        <v>257</v>
      </c>
      <c r="N165" s="18" t="s">
        <v>686</v>
      </c>
      <c r="O165" s="4">
        <v>42866</v>
      </c>
    </row>
    <row r="166" spans="1:15">
      <c r="A166" s="7">
        <v>101553013</v>
      </c>
      <c r="B166" s="7">
        <v>5.5</v>
      </c>
      <c r="C166" s="44" t="s">
        <v>3387</v>
      </c>
      <c r="D166" s="45" t="s">
        <v>11</v>
      </c>
      <c r="E166" s="46">
        <v>3.0931506849315067</v>
      </c>
      <c r="F166" s="47">
        <v>5.4680999999999997</v>
      </c>
      <c r="G166" s="47">
        <v>3.1900000000000261</v>
      </c>
      <c r="H166" s="47">
        <v>5.3841999999999999</v>
      </c>
      <c r="I166" s="47">
        <v>8.3899999999999864</v>
      </c>
      <c r="J166" s="45" t="s">
        <v>12</v>
      </c>
      <c r="K166" s="45" t="s">
        <v>66</v>
      </c>
      <c r="L166" s="17">
        <v>5.6</v>
      </c>
      <c r="M166" s="18" t="s">
        <v>257</v>
      </c>
      <c r="N166" s="18" t="s">
        <v>686</v>
      </c>
      <c r="O166" s="4">
        <v>42866</v>
      </c>
    </row>
    <row r="167" spans="1:15">
      <c r="A167" s="7">
        <v>11698938</v>
      </c>
      <c r="B167" s="7">
        <v>5.5</v>
      </c>
      <c r="C167" s="44" t="s">
        <v>2375</v>
      </c>
      <c r="D167" s="45" t="s">
        <v>55</v>
      </c>
      <c r="E167" s="46">
        <v>0.29863013698630136</v>
      </c>
      <c r="F167" s="47">
        <v>5.4383999999999997</v>
      </c>
      <c r="G167" s="47">
        <v>6.1600000000000321</v>
      </c>
      <c r="H167" s="47">
        <v>5.4195000000000002</v>
      </c>
      <c r="I167" s="47">
        <v>1.8899999999999473</v>
      </c>
      <c r="J167" s="45" t="s">
        <v>41</v>
      </c>
      <c r="K167" s="45" t="s">
        <v>13</v>
      </c>
      <c r="L167" s="17">
        <v>4.22</v>
      </c>
      <c r="M167" s="18" t="s">
        <v>1700</v>
      </c>
      <c r="N167" s="18" t="s">
        <v>1661</v>
      </c>
      <c r="O167" s="4">
        <v>42866</v>
      </c>
    </row>
    <row r="168" spans="1:15">
      <c r="A168" s="7">
        <v>11698938</v>
      </c>
      <c r="B168" s="7">
        <v>5.5</v>
      </c>
      <c r="C168" s="44" t="s">
        <v>2375</v>
      </c>
      <c r="D168" s="45" t="s">
        <v>55</v>
      </c>
      <c r="E168" s="46">
        <v>0.29863013698630136</v>
      </c>
      <c r="F168" s="47">
        <v>5.4383999999999997</v>
      </c>
      <c r="G168" s="47">
        <v>6.1600000000000321</v>
      </c>
      <c r="H168" s="47">
        <v>5.4195000000000002</v>
      </c>
      <c r="I168" s="47">
        <v>1.8899999999999473</v>
      </c>
      <c r="J168" s="45" t="s">
        <v>41</v>
      </c>
      <c r="K168" s="45" t="s">
        <v>13</v>
      </c>
      <c r="L168" s="17">
        <v>4.22</v>
      </c>
      <c r="M168" s="18" t="s">
        <v>1700</v>
      </c>
      <c r="N168" s="18" t="s">
        <v>1661</v>
      </c>
      <c r="O168" s="4">
        <v>42866</v>
      </c>
    </row>
    <row r="169" spans="1:15">
      <c r="A169" s="7">
        <v>11698839</v>
      </c>
      <c r="B169" s="7">
        <v>5.5</v>
      </c>
      <c r="C169" s="44" t="s">
        <v>1718</v>
      </c>
      <c r="D169" s="45" t="s">
        <v>11</v>
      </c>
      <c r="E169" s="46">
        <v>0.26575342465753427</v>
      </c>
      <c r="F169" s="47">
        <v>5.6132</v>
      </c>
      <c r="G169" s="47">
        <v>-11.319999999999997</v>
      </c>
      <c r="H169" s="47">
        <v>5.6020000000000003</v>
      </c>
      <c r="I169" s="47">
        <v>1.1199999999999655</v>
      </c>
      <c r="J169" s="45" t="s">
        <v>12</v>
      </c>
      <c r="K169" s="45" t="s">
        <v>13</v>
      </c>
      <c r="L169" s="17">
        <v>4.87</v>
      </c>
      <c r="M169" s="18" t="s">
        <v>1636</v>
      </c>
      <c r="N169" s="18" t="s">
        <v>1620</v>
      </c>
      <c r="O169" s="4">
        <v>42866</v>
      </c>
    </row>
    <row r="170" spans="1:15">
      <c r="A170" s="7">
        <v>101558018</v>
      </c>
      <c r="B170" s="7">
        <v>5.46</v>
      </c>
      <c r="C170" s="44" t="s">
        <v>403</v>
      </c>
      <c r="D170" s="45" t="s">
        <v>11</v>
      </c>
      <c r="E170" s="46">
        <v>3.0273972602739727</v>
      </c>
      <c r="F170" s="47">
        <v>5.4606000000000003</v>
      </c>
      <c r="G170" s="47">
        <v>-6.0000000000037801E-2</v>
      </c>
      <c r="H170" s="47">
        <v>5.3775000000000004</v>
      </c>
      <c r="I170" s="47">
        <v>8.3099999999999952</v>
      </c>
      <c r="J170" s="45" t="s">
        <v>12</v>
      </c>
      <c r="K170" s="45" t="s">
        <v>66</v>
      </c>
      <c r="L170" s="17">
        <v>4.3</v>
      </c>
      <c r="M170" s="18" t="s">
        <v>167</v>
      </c>
      <c r="N170" s="18" t="s">
        <v>106</v>
      </c>
      <c r="O170" s="4">
        <v>42866</v>
      </c>
    </row>
    <row r="171" spans="1:15">
      <c r="A171" s="7">
        <v>101558018</v>
      </c>
      <c r="B171" s="7">
        <v>5.46</v>
      </c>
      <c r="C171" s="44" t="s">
        <v>403</v>
      </c>
      <c r="D171" s="45" t="s">
        <v>11</v>
      </c>
      <c r="E171" s="46">
        <v>3.0273972602739727</v>
      </c>
      <c r="F171" s="47">
        <v>5.4606000000000003</v>
      </c>
      <c r="G171" s="47">
        <v>-6.0000000000037801E-2</v>
      </c>
      <c r="H171" s="47">
        <v>5.3775000000000004</v>
      </c>
      <c r="I171" s="47">
        <v>8.3099999999999952</v>
      </c>
      <c r="J171" s="45" t="s">
        <v>12</v>
      </c>
      <c r="K171" s="45" t="s">
        <v>66</v>
      </c>
      <c r="L171" s="17">
        <v>4.3</v>
      </c>
      <c r="M171" s="18" t="s">
        <v>167</v>
      </c>
      <c r="N171" s="18" t="s">
        <v>106</v>
      </c>
      <c r="O171" s="4">
        <v>42866</v>
      </c>
    </row>
    <row r="172" spans="1:15">
      <c r="A172" s="7">
        <v>101654076</v>
      </c>
      <c r="B172" s="7">
        <v>5.45</v>
      </c>
      <c r="C172" s="44" t="s">
        <v>1998</v>
      </c>
      <c r="D172" s="45" t="s">
        <v>31</v>
      </c>
      <c r="E172" s="46">
        <v>4.3123287671232875</v>
      </c>
      <c r="F172" s="47">
        <v>5.4360999999999997</v>
      </c>
      <c r="G172" s="47">
        <v>1.3900000000000468</v>
      </c>
      <c r="H172" s="47">
        <v>5.3608000000000002</v>
      </c>
      <c r="I172" s="47">
        <v>7.5299999999999478</v>
      </c>
      <c r="J172" s="45" t="s">
        <v>18</v>
      </c>
      <c r="K172" s="45" t="s">
        <v>66</v>
      </c>
      <c r="L172" s="17">
        <v>3.55</v>
      </c>
      <c r="M172" s="18" t="s">
        <v>1285</v>
      </c>
      <c r="N172" s="18" t="s">
        <v>1274</v>
      </c>
      <c r="O172" s="4">
        <v>42866</v>
      </c>
    </row>
    <row r="173" spans="1:15">
      <c r="A173" s="7">
        <v>101574002</v>
      </c>
      <c r="B173" s="7">
        <v>5.45</v>
      </c>
      <c r="C173" s="44" t="s">
        <v>660</v>
      </c>
      <c r="D173" s="45" t="s">
        <v>55</v>
      </c>
      <c r="E173" s="46">
        <v>0.83287671232876714</v>
      </c>
      <c r="F173" s="47">
        <v>5.2773000000000003</v>
      </c>
      <c r="G173" s="47">
        <v>17.269999999999985</v>
      </c>
      <c r="H173" s="47">
        <v>5.1330999999999998</v>
      </c>
      <c r="I173" s="47">
        <v>14.420000000000055</v>
      </c>
      <c r="J173" s="45" t="s">
        <v>205</v>
      </c>
      <c r="K173" s="45" t="s">
        <v>66</v>
      </c>
      <c r="L173" s="17">
        <v>6.08</v>
      </c>
      <c r="M173" s="18" t="s">
        <v>301</v>
      </c>
      <c r="N173" s="18" t="s">
        <v>421</v>
      </c>
      <c r="O173" s="4">
        <v>42866</v>
      </c>
    </row>
    <row r="174" spans="1:15">
      <c r="A174" s="7">
        <v>1280211</v>
      </c>
      <c r="B174" s="7">
        <v>5.45</v>
      </c>
      <c r="C174" s="44" t="s">
        <v>2834</v>
      </c>
      <c r="D174" s="45" t="s">
        <v>55</v>
      </c>
      <c r="E174" s="46">
        <v>1.1917808219178083</v>
      </c>
      <c r="F174" s="47">
        <v>5.2462</v>
      </c>
      <c r="G174" s="47">
        <v>20.38000000000002</v>
      </c>
      <c r="H174" s="47">
        <v>5.2106000000000003</v>
      </c>
      <c r="I174" s="47">
        <v>3.5599999999999632</v>
      </c>
      <c r="J174" s="45" t="s">
        <v>12</v>
      </c>
      <c r="K174" s="45" t="s">
        <v>89</v>
      </c>
      <c r="L174" s="17">
        <v>7</v>
      </c>
      <c r="M174" s="18" t="s">
        <v>252</v>
      </c>
      <c r="N174" s="18" t="s">
        <v>856</v>
      </c>
      <c r="O174" s="4">
        <v>42866</v>
      </c>
    </row>
    <row r="175" spans="1:15">
      <c r="A175" s="7">
        <v>101652033</v>
      </c>
      <c r="B175" s="7">
        <v>5.43</v>
      </c>
      <c r="C175" s="44" t="s">
        <v>1682</v>
      </c>
      <c r="D175" s="45" t="s">
        <v>11</v>
      </c>
      <c r="E175" s="46">
        <v>4.2767123287671236</v>
      </c>
      <c r="F175" s="47">
        <v>5.4341999999999997</v>
      </c>
      <c r="G175" s="47">
        <v>-0.41999999999999815</v>
      </c>
      <c r="H175" s="47">
        <v>5.3602999999999996</v>
      </c>
      <c r="I175" s="47">
        <v>7.3900000000000077</v>
      </c>
      <c r="J175" s="45" t="s">
        <v>96</v>
      </c>
      <c r="K175" s="45" t="s">
        <v>66</v>
      </c>
      <c r="L175" s="17">
        <v>3.49</v>
      </c>
      <c r="M175" s="18" t="s">
        <v>1226</v>
      </c>
      <c r="N175" s="18" t="s">
        <v>1198</v>
      </c>
      <c r="O175" s="4">
        <v>42866</v>
      </c>
    </row>
    <row r="176" spans="1:15">
      <c r="A176" s="7">
        <v>101652028</v>
      </c>
      <c r="B176" s="7">
        <v>5.42</v>
      </c>
      <c r="C176" s="44" t="s">
        <v>2169</v>
      </c>
      <c r="D176" s="45" t="s">
        <v>11</v>
      </c>
      <c r="E176" s="46">
        <v>2.1726027397260275</v>
      </c>
      <c r="F176" s="47">
        <v>5.3540999999999999</v>
      </c>
      <c r="G176" s="47">
        <v>6.590000000000007</v>
      </c>
      <c r="H176" s="47">
        <v>5.2941000000000003</v>
      </c>
      <c r="I176" s="47">
        <v>5.9999999999999609</v>
      </c>
      <c r="J176" s="45" t="s">
        <v>12</v>
      </c>
      <c r="K176" s="45" t="s">
        <v>66</v>
      </c>
      <c r="L176" s="17">
        <v>4.9000000000000004</v>
      </c>
      <c r="M176" s="18" t="s">
        <v>1115</v>
      </c>
      <c r="N176" s="18" t="s">
        <v>1112</v>
      </c>
      <c r="O176" s="4">
        <v>42866</v>
      </c>
    </row>
    <row r="177" spans="1:15">
      <c r="A177" s="7">
        <v>101464039</v>
      </c>
      <c r="B177" s="7">
        <v>5.42</v>
      </c>
      <c r="C177" s="44" t="s">
        <v>1345</v>
      </c>
      <c r="D177" s="45" t="s">
        <v>55</v>
      </c>
      <c r="E177" s="46">
        <v>2.452054794520548</v>
      </c>
      <c r="F177" s="47">
        <v>5.3480999999999996</v>
      </c>
      <c r="G177" s="47">
        <v>7.1900000000000297</v>
      </c>
      <c r="H177" s="47">
        <v>5.2610999999999999</v>
      </c>
      <c r="I177" s="47">
        <v>8.6999999999999744</v>
      </c>
      <c r="J177" s="45" t="s">
        <v>12</v>
      </c>
      <c r="K177" s="45" t="s">
        <v>66</v>
      </c>
      <c r="L177" s="17">
        <v>5.65</v>
      </c>
      <c r="M177" s="18" t="s">
        <v>83</v>
      </c>
      <c r="N177" s="18" t="s">
        <v>587</v>
      </c>
      <c r="O177" s="4">
        <v>42866</v>
      </c>
    </row>
    <row r="178" spans="1:15">
      <c r="A178" s="7">
        <v>101652010</v>
      </c>
      <c r="B178" s="7">
        <v>5.4</v>
      </c>
      <c r="C178" s="44" t="s">
        <v>1153</v>
      </c>
      <c r="D178" s="45" t="s">
        <v>11</v>
      </c>
      <c r="E178" s="46">
        <v>1.8438356164383563</v>
      </c>
      <c r="F178" s="47">
        <v>5.3066000000000004</v>
      </c>
      <c r="G178" s="47">
        <v>9.3399999999999928</v>
      </c>
      <c r="H178" s="47">
        <v>5.2472000000000003</v>
      </c>
      <c r="I178" s="47">
        <v>5.9400000000000119</v>
      </c>
      <c r="J178" s="45" t="s">
        <v>12</v>
      </c>
      <c r="K178" s="45" t="s">
        <v>66</v>
      </c>
      <c r="L178" s="17">
        <v>4.5</v>
      </c>
      <c r="M178" s="18" t="s">
        <v>79</v>
      </c>
      <c r="N178" s="18" t="s">
        <v>58</v>
      </c>
      <c r="O178" s="4">
        <v>42866</v>
      </c>
    </row>
    <row r="179" spans="1:15">
      <c r="A179" s="7">
        <v>101452026</v>
      </c>
      <c r="B179" s="7">
        <v>5.4</v>
      </c>
      <c r="C179" s="44" t="s">
        <v>3388</v>
      </c>
      <c r="D179" s="45" t="s">
        <v>11</v>
      </c>
      <c r="E179" s="46">
        <v>2.5232876712328767</v>
      </c>
      <c r="F179" s="47">
        <v>5.38</v>
      </c>
      <c r="G179" s="47">
        <v>2.0000000000000462</v>
      </c>
      <c r="H179" s="47">
        <v>5.2906000000000004</v>
      </c>
      <c r="I179" s="47">
        <v>8.939999999999948</v>
      </c>
      <c r="J179" s="45" t="s">
        <v>18</v>
      </c>
      <c r="K179" s="45" t="s">
        <v>66</v>
      </c>
      <c r="L179" s="17">
        <v>5.45</v>
      </c>
      <c r="M179" s="18" t="s">
        <v>271</v>
      </c>
      <c r="N179" s="18" t="s">
        <v>1005</v>
      </c>
      <c r="O179" s="4">
        <v>42866</v>
      </c>
    </row>
    <row r="180" spans="1:15">
      <c r="A180" s="7">
        <v>101452026</v>
      </c>
      <c r="B180" s="7">
        <v>5.4</v>
      </c>
      <c r="C180" s="44" t="s">
        <v>3388</v>
      </c>
      <c r="D180" s="45" t="s">
        <v>11</v>
      </c>
      <c r="E180" s="46">
        <v>2.5232876712328767</v>
      </c>
      <c r="F180" s="47">
        <v>5.38</v>
      </c>
      <c r="G180" s="47">
        <v>2.0000000000000462</v>
      </c>
      <c r="H180" s="47">
        <v>5.2906000000000004</v>
      </c>
      <c r="I180" s="47">
        <v>8.939999999999948</v>
      </c>
      <c r="J180" s="45" t="s">
        <v>18</v>
      </c>
      <c r="K180" s="45" t="s">
        <v>66</v>
      </c>
      <c r="L180" s="17">
        <v>5.45</v>
      </c>
      <c r="M180" s="18" t="s">
        <v>271</v>
      </c>
      <c r="N180" s="18" t="s">
        <v>1005</v>
      </c>
      <c r="O180" s="4">
        <v>42866</v>
      </c>
    </row>
    <row r="181" spans="1:15">
      <c r="A181" s="7">
        <v>41660045</v>
      </c>
      <c r="B181" s="7">
        <v>5.4</v>
      </c>
      <c r="C181" s="44" t="s">
        <v>1363</v>
      </c>
      <c r="D181" s="45" t="s">
        <v>11</v>
      </c>
      <c r="E181" s="46">
        <v>0.25753424657534246</v>
      </c>
      <c r="F181" s="47">
        <v>5.2054</v>
      </c>
      <c r="G181" s="47">
        <v>19.460000000000033</v>
      </c>
      <c r="H181" s="47">
        <v>5.1966000000000001</v>
      </c>
      <c r="I181" s="47">
        <v>0.8799999999999919</v>
      </c>
      <c r="J181" s="45" t="s">
        <v>12</v>
      </c>
      <c r="K181" s="45" t="s">
        <v>13</v>
      </c>
      <c r="L181" s="17">
        <v>4.8499999999999996</v>
      </c>
      <c r="M181" s="18" t="s">
        <v>1191</v>
      </c>
      <c r="N181" s="18" t="s">
        <v>1180</v>
      </c>
      <c r="O181" s="4">
        <v>42866</v>
      </c>
    </row>
    <row r="182" spans="1:15">
      <c r="A182" s="7">
        <v>41660045</v>
      </c>
      <c r="B182" s="7">
        <v>5.4</v>
      </c>
      <c r="C182" s="44" t="s">
        <v>1363</v>
      </c>
      <c r="D182" s="45" t="s">
        <v>11</v>
      </c>
      <c r="E182" s="46">
        <v>0.25753424657534246</v>
      </c>
      <c r="F182" s="47">
        <v>5.2054</v>
      </c>
      <c r="G182" s="47">
        <v>19.460000000000033</v>
      </c>
      <c r="H182" s="47">
        <v>5.1966000000000001</v>
      </c>
      <c r="I182" s="47">
        <v>0.8799999999999919</v>
      </c>
      <c r="J182" s="45" t="s">
        <v>12</v>
      </c>
      <c r="K182" s="45" t="s">
        <v>13</v>
      </c>
      <c r="L182" s="17">
        <v>4.8499999999999996</v>
      </c>
      <c r="M182" s="18" t="s">
        <v>1191</v>
      </c>
      <c r="N182" s="18" t="s">
        <v>1180</v>
      </c>
      <c r="O182" s="4">
        <v>42866</v>
      </c>
    </row>
    <row r="183" spans="1:15">
      <c r="A183" s="7">
        <v>41658058</v>
      </c>
      <c r="B183" s="7">
        <v>5.4</v>
      </c>
      <c r="C183" s="44" t="s">
        <v>1967</v>
      </c>
      <c r="D183" s="45" t="s">
        <v>31</v>
      </c>
      <c r="E183" s="46">
        <v>0.46849315068493153</v>
      </c>
      <c r="F183" s="47">
        <v>5.4116</v>
      </c>
      <c r="G183" s="47">
        <v>-1.1599999999999611</v>
      </c>
      <c r="H183" s="47">
        <v>5.3794000000000004</v>
      </c>
      <c r="I183" s="47">
        <v>3.2199999999999562</v>
      </c>
      <c r="J183" s="45" t="s">
        <v>12</v>
      </c>
      <c r="K183" s="45" t="s">
        <v>13</v>
      </c>
      <c r="L183" s="17">
        <v>3.72</v>
      </c>
      <c r="M183" s="18" t="s">
        <v>1528</v>
      </c>
      <c r="N183" s="18" t="s">
        <v>1527</v>
      </c>
      <c r="O183" s="4">
        <v>42866</v>
      </c>
    </row>
    <row r="184" spans="1:15">
      <c r="A184" s="7">
        <v>11760038</v>
      </c>
      <c r="B184" s="7">
        <v>5.4</v>
      </c>
      <c r="C184" s="44" t="s">
        <v>2684</v>
      </c>
      <c r="D184" s="45" t="s">
        <v>11</v>
      </c>
      <c r="E184" s="46">
        <v>0.64931506849315068</v>
      </c>
      <c r="F184" s="47">
        <v>5.3692000000000002</v>
      </c>
      <c r="G184" s="47">
        <v>3.0800000000000161</v>
      </c>
      <c r="H184" s="47">
        <v>5.3311000000000002</v>
      </c>
      <c r="I184" s="47">
        <v>3.8100000000000023</v>
      </c>
      <c r="J184" s="45" t="s">
        <v>12</v>
      </c>
      <c r="K184" s="45" t="s">
        <v>13</v>
      </c>
      <c r="L184" s="17">
        <v>4.8</v>
      </c>
      <c r="M184" s="18" t="s">
        <v>2682</v>
      </c>
      <c r="N184" s="18" t="s">
        <v>2655</v>
      </c>
      <c r="O184" s="4">
        <v>42866</v>
      </c>
    </row>
    <row r="185" spans="1:15">
      <c r="A185" s="7">
        <v>11753001</v>
      </c>
      <c r="B185" s="7">
        <v>5.4</v>
      </c>
      <c r="C185" s="44" t="s">
        <v>2007</v>
      </c>
      <c r="D185" s="45" t="s">
        <v>11</v>
      </c>
      <c r="E185" s="46">
        <v>0.4</v>
      </c>
      <c r="F185" s="47">
        <v>4.8525999999999998</v>
      </c>
      <c r="G185" s="47">
        <v>54.740000000000052</v>
      </c>
      <c r="H185" s="47">
        <v>4.9231999999999996</v>
      </c>
      <c r="I185" s="47">
        <v>-7.0599999999999774</v>
      </c>
      <c r="J185" s="45" t="s">
        <v>12</v>
      </c>
      <c r="K185" s="45" t="s">
        <v>13</v>
      </c>
      <c r="L185" s="17">
        <v>4.29</v>
      </c>
      <c r="M185" s="18" t="s">
        <v>1899</v>
      </c>
      <c r="N185" s="18" t="s">
        <v>1855</v>
      </c>
      <c r="O185" s="4">
        <v>42866</v>
      </c>
    </row>
    <row r="186" spans="1:15">
      <c r="A186" s="7">
        <v>11698712</v>
      </c>
      <c r="B186" s="7">
        <v>5.4</v>
      </c>
      <c r="C186" s="44" t="s">
        <v>2830</v>
      </c>
      <c r="D186" s="45" t="s">
        <v>55</v>
      </c>
      <c r="E186" s="46">
        <v>0.21643835616438356</v>
      </c>
      <c r="F186" s="47">
        <v>5.3403</v>
      </c>
      <c r="G186" s="47">
        <v>5.9700000000000308</v>
      </c>
      <c r="H186" s="47">
        <v>5.3494999999999999</v>
      </c>
      <c r="I186" s="47">
        <v>-0.91999999999998749</v>
      </c>
      <c r="J186" s="45" t="s">
        <v>41</v>
      </c>
      <c r="K186" s="45" t="s">
        <v>13</v>
      </c>
      <c r="L186" s="17">
        <v>3.89</v>
      </c>
      <c r="M186" s="18" t="s">
        <v>1536</v>
      </c>
      <c r="N186" s="18" t="s">
        <v>1527</v>
      </c>
      <c r="O186" s="4">
        <v>42866</v>
      </c>
    </row>
    <row r="187" spans="1:15">
      <c r="A187" s="7">
        <v>11698712</v>
      </c>
      <c r="B187" s="7">
        <v>5.4</v>
      </c>
      <c r="C187" s="44" t="s">
        <v>2830</v>
      </c>
      <c r="D187" s="45" t="s">
        <v>55</v>
      </c>
      <c r="E187" s="46">
        <v>0.21643835616438356</v>
      </c>
      <c r="F187" s="47">
        <v>5.3403</v>
      </c>
      <c r="G187" s="47">
        <v>5.9700000000000308</v>
      </c>
      <c r="H187" s="47">
        <v>5.3494999999999999</v>
      </c>
      <c r="I187" s="47">
        <v>-0.91999999999998749</v>
      </c>
      <c r="J187" s="45" t="s">
        <v>41</v>
      </c>
      <c r="K187" s="45" t="s">
        <v>13</v>
      </c>
      <c r="L187" s="17">
        <v>3.89</v>
      </c>
      <c r="M187" s="18" t="s">
        <v>1536</v>
      </c>
      <c r="N187" s="18" t="s">
        <v>1527</v>
      </c>
      <c r="O187" s="4">
        <v>42866</v>
      </c>
    </row>
    <row r="188" spans="1:15">
      <c r="A188" s="7">
        <v>1180119</v>
      </c>
      <c r="B188" s="7">
        <v>5.4</v>
      </c>
      <c r="C188" s="44" t="s">
        <v>1372</v>
      </c>
      <c r="D188" s="45" t="s">
        <v>166</v>
      </c>
      <c r="E188" s="46">
        <v>1.1041095890410959</v>
      </c>
      <c r="F188" s="47">
        <v>5.3808999999999996</v>
      </c>
      <c r="G188" s="47">
        <v>1.9100000000000783</v>
      </c>
      <c r="H188" s="47">
        <v>5.3479000000000001</v>
      </c>
      <c r="I188" s="47">
        <v>3.2999999999999474</v>
      </c>
      <c r="J188" s="45" t="s">
        <v>12</v>
      </c>
      <c r="K188" s="45" t="s">
        <v>89</v>
      </c>
      <c r="L188" s="17">
        <v>6.86</v>
      </c>
      <c r="M188" s="18" t="s">
        <v>538</v>
      </c>
      <c r="N188" s="18" t="s">
        <v>1243</v>
      </c>
      <c r="O188" s="4">
        <v>42866</v>
      </c>
    </row>
    <row r="189" spans="1:15">
      <c r="A189" s="7">
        <v>101353003</v>
      </c>
      <c r="B189" s="7">
        <v>5.38</v>
      </c>
      <c r="C189" s="44" t="s">
        <v>1013</v>
      </c>
      <c r="D189" s="45" t="s">
        <v>11</v>
      </c>
      <c r="E189" s="46">
        <v>3.2109589041095892</v>
      </c>
      <c r="F189" s="47">
        <v>5.4286000000000003</v>
      </c>
      <c r="G189" s="47">
        <v>-4.8600000000000421</v>
      </c>
      <c r="H189" s="47">
        <v>5.3453999999999997</v>
      </c>
      <c r="I189" s="47">
        <v>8.3200000000000607</v>
      </c>
      <c r="J189" s="45" t="s">
        <v>18</v>
      </c>
      <c r="K189" s="45" t="s">
        <v>66</v>
      </c>
      <c r="L189" s="17">
        <v>5.26</v>
      </c>
      <c r="M189" s="18" t="s">
        <v>917</v>
      </c>
      <c r="N189" s="18" t="s">
        <v>510</v>
      </c>
      <c r="O189" s="4">
        <v>42866</v>
      </c>
    </row>
    <row r="190" spans="1:15">
      <c r="A190" s="7">
        <v>1180129</v>
      </c>
      <c r="B190" s="7">
        <v>5.38</v>
      </c>
      <c r="C190" s="44" t="s">
        <v>2340</v>
      </c>
      <c r="D190" s="45" t="s">
        <v>55</v>
      </c>
      <c r="E190" s="46">
        <v>1.1534246575342466</v>
      </c>
      <c r="F190" s="47">
        <v>5.2495000000000003</v>
      </c>
      <c r="G190" s="47">
        <v>13.049999999999962</v>
      </c>
      <c r="H190" s="47">
        <v>5.2145000000000001</v>
      </c>
      <c r="I190" s="47">
        <v>3.5000000000000142</v>
      </c>
      <c r="J190" s="45" t="s">
        <v>12</v>
      </c>
      <c r="K190" s="45" t="s">
        <v>89</v>
      </c>
      <c r="L190" s="17">
        <v>6.92</v>
      </c>
      <c r="M190" s="18" t="s">
        <v>838</v>
      </c>
      <c r="N190" s="18" t="s">
        <v>948</v>
      </c>
      <c r="O190" s="4">
        <v>42866</v>
      </c>
    </row>
    <row r="191" spans="1:15">
      <c r="A191" s="7">
        <v>1180129</v>
      </c>
      <c r="B191" s="7">
        <v>5.38</v>
      </c>
      <c r="C191" s="44" t="s">
        <v>2340</v>
      </c>
      <c r="D191" s="45" t="s">
        <v>55</v>
      </c>
      <c r="E191" s="46">
        <v>1.1534246575342466</v>
      </c>
      <c r="F191" s="47">
        <v>5.2495000000000003</v>
      </c>
      <c r="G191" s="47">
        <v>13.049999999999962</v>
      </c>
      <c r="H191" s="47">
        <v>5.2145000000000001</v>
      </c>
      <c r="I191" s="47">
        <v>3.5000000000000142</v>
      </c>
      <c r="J191" s="45" t="s">
        <v>12</v>
      </c>
      <c r="K191" s="45" t="s">
        <v>89</v>
      </c>
      <c r="L191" s="17">
        <v>6.92</v>
      </c>
      <c r="M191" s="18" t="s">
        <v>838</v>
      </c>
      <c r="N191" s="18" t="s">
        <v>948</v>
      </c>
      <c r="O191" s="4">
        <v>42866</v>
      </c>
    </row>
    <row r="192" spans="1:15">
      <c r="A192" s="7">
        <v>1180071</v>
      </c>
      <c r="B192" s="7">
        <v>5.38</v>
      </c>
      <c r="C192" s="44" t="s">
        <v>3389</v>
      </c>
      <c r="D192" s="45" t="s">
        <v>55</v>
      </c>
      <c r="E192" s="46">
        <v>0.86849315068493149</v>
      </c>
      <c r="F192" s="47">
        <v>5.2076000000000002</v>
      </c>
      <c r="G192" s="47">
        <v>17.239999999999966</v>
      </c>
      <c r="H192" s="47">
        <v>5.1772999999999998</v>
      </c>
      <c r="I192" s="47">
        <v>3.0300000000000438</v>
      </c>
      <c r="J192" s="45" t="s">
        <v>12</v>
      </c>
      <c r="K192" s="45" t="s">
        <v>89</v>
      </c>
      <c r="L192" s="17">
        <v>7.48</v>
      </c>
      <c r="M192" s="18" t="s">
        <v>481</v>
      </c>
      <c r="N192" s="18" t="s">
        <v>958</v>
      </c>
      <c r="O192" s="4">
        <v>42866</v>
      </c>
    </row>
    <row r="193" spans="1:15">
      <c r="A193" s="7">
        <v>11754080</v>
      </c>
      <c r="B193" s="7">
        <v>5.36</v>
      </c>
      <c r="C193" s="44" t="s">
        <v>3390</v>
      </c>
      <c r="D193" s="45" t="s">
        <v>11</v>
      </c>
      <c r="E193" s="46">
        <v>0.73698630136986298</v>
      </c>
      <c r="F193" s="47">
        <v>5.3122999999999996</v>
      </c>
      <c r="G193" s="47">
        <v>4.7700000000000742</v>
      </c>
      <c r="H193" s="47">
        <v>0</v>
      </c>
      <c r="I193" s="47">
        <v>531.2299999999999</v>
      </c>
      <c r="J193" s="45" t="s">
        <v>12</v>
      </c>
      <c r="K193" s="45" t="s">
        <v>13</v>
      </c>
      <c r="L193" s="17">
        <v>5.28</v>
      </c>
      <c r="M193" s="18" t="s">
        <v>3349</v>
      </c>
      <c r="N193" s="18" t="s">
        <v>3245</v>
      </c>
      <c r="O193" s="4">
        <v>42866</v>
      </c>
    </row>
    <row r="194" spans="1:15">
      <c r="A194" s="7">
        <v>11754080</v>
      </c>
      <c r="B194" s="7">
        <v>5.36</v>
      </c>
      <c r="C194" s="44" t="s">
        <v>3390</v>
      </c>
      <c r="D194" s="45" t="s">
        <v>11</v>
      </c>
      <c r="E194" s="46">
        <v>0.73698630136986298</v>
      </c>
      <c r="F194" s="47">
        <v>5.3122999999999996</v>
      </c>
      <c r="G194" s="47">
        <v>4.7700000000000742</v>
      </c>
      <c r="H194" s="47">
        <v>0</v>
      </c>
      <c r="I194" s="47">
        <v>531.2299999999999</v>
      </c>
      <c r="J194" s="45" t="s">
        <v>12</v>
      </c>
      <c r="K194" s="45" t="s">
        <v>13</v>
      </c>
      <c r="L194" s="17">
        <v>5.28</v>
      </c>
      <c r="M194" s="18" t="s">
        <v>3349</v>
      </c>
      <c r="N194" s="18" t="s">
        <v>3245</v>
      </c>
      <c r="O194" s="4">
        <v>42866</v>
      </c>
    </row>
    <row r="195" spans="1:15">
      <c r="A195" s="7">
        <v>11754080</v>
      </c>
      <c r="B195" s="7">
        <v>5.36</v>
      </c>
      <c r="C195" s="44" t="s">
        <v>3390</v>
      </c>
      <c r="D195" s="45" t="s">
        <v>11</v>
      </c>
      <c r="E195" s="46">
        <v>0.73698630136986298</v>
      </c>
      <c r="F195" s="47">
        <v>5.3122999999999996</v>
      </c>
      <c r="G195" s="47">
        <v>4.7700000000000742</v>
      </c>
      <c r="H195" s="47">
        <v>0</v>
      </c>
      <c r="I195" s="47">
        <v>531.2299999999999</v>
      </c>
      <c r="J195" s="45" t="s">
        <v>12</v>
      </c>
      <c r="K195" s="45" t="s">
        <v>13</v>
      </c>
      <c r="L195" s="17">
        <v>5.28</v>
      </c>
      <c r="M195" s="18" t="s">
        <v>3349</v>
      </c>
      <c r="N195" s="18" t="s">
        <v>3245</v>
      </c>
      <c r="O195" s="4">
        <v>42866</v>
      </c>
    </row>
    <row r="196" spans="1:15">
      <c r="A196" s="7" t="s">
        <v>2944</v>
      </c>
      <c r="B196" s="7">
        <v>5.35</v>
      </c>
      <c r="C196" s="44" t="s">
        <v>2371</v>
      </c>
      <c r="D196" s="45" t="s">
        <v>55</v>
      </c>
      <c r="E196" s="46">
        <v>2.3643835616438356</v>
      </c>
      <c r="F196" s="47">
        <v>5.2656999999999998</v>
      </c>
      <c r="G196" s="47">
        <v>8.429999999999982</v>
      </c>
      <c r="H196" s="47">
        <v>5.1657000000000002</v>
      </c>
      <c r="I196" s="47">
        <v>9.9999999999999645</v>
      </c>
      <c r="J196" s="45" t="s">
        <v>12</v>
      </c>
      <c r="K196" s="45" t="s">
        <v>89</v>
      </c>
      <c r="L196" s="17">
        <v>6.6</v>
      </c>
      <c r="M196" s="18" t="s">
        <v>578</v>
      </c>
      <c r="N196" s="18" t="s">
        <v>197</v>
      </c>
      <c r="O196" s="4">
        <v>42866</v>
      </c>
    </row>
    <row r="197" spans="1:15">
      <c r="A197" s="7">
        <v>101654065</v>
      </c>
      <c r="B197" s="7">
        <v>5.35</v>
      </c>
      <c r="C197" s="44" t="s">
        <v>1238</v>
      </c>
      <c r="D197" s="45" t="s">
        <v>11</v>
      </c>
      <c r="E197" s="46">
        <v>2.2465753424657535</v>
      </c>
      <c r="F197" s="47">
        <v>5.3646000000000003</v>
      </c>
      <c r="G197" s="47">
        <v>-1.4600000000000612</v>
      </c>
      <c r="H197" s="47">
        <v>5.3033999999999999</v>
      </c>
      <c r="I197" s="47">
        <v>6.1200000000000365</v>
      </c>
      <c r="J197" s="45" t="s">
        <v>18</v>
      </c>
      <c r="K197" s="45" t="s">
        <v>66</v>
      </c>
      <c r="L197" s="17">
        <v>3.65</v>
      </c>
      <c r="M197" s="18" t="s">
        <v>1178</v>
      </c>
      <c r="N197" s="18" t="s">
        <v>1162</v>
      </c>
      <c r="O197" s="4">
        <v>42866</v>
      </c>
    </row>
    <row r="198" spans="1:15">
      <c r="A198" s="7">
        <v>101654065</v>
      </c>
      <c r="B198" s="7">
        <v>5.35</v>
      </c>
      <c r="C198" s="44" t="s">
        <v>1238</v>
      </c>
      <c r="D198" s="45" t="s">
        <v>11</v>
      </c>
      <c r="E198" s="46">
        <v>2.2465753424657535</v>
      </c>
      <c r="F198" s="47">
        <v>5.3646000000000003</v>
      </c>
      <c r="G198" s="47">
        <v>-1.4600000000000612</v>
      </c>
      <c r="H198" s="47">
        <v>5.3033999999999999</v>
      </c>
      <c r="I198" s="47">
        <v>6.1200000000000365</v>
      </c>
      <c r="J198" s="45" t="s">
        <v>18</v>
      </c>
      <c r="K198" s="45" t="s">
        <v>66</v>
      </c>
      <c r="L198" s="17">
        <v>3.65</v>
      </c>
      <c r="M198" s="18" t="s">
        <v>1178</v>
      </c>
      <c r="N198" s="18" t="s">
        <v>1162</v>
      </c>
      <c r="O198" s="4">
        <v>42866</v>
      </c>
    </row>
    <row r="199" spans="1:15">
      <c r="A199" s="7">
        <v>101654065</v>
      </c>
      <c r="B199" s="7">
        <v>5.35</v>
      </c>
      <c r="C199" s="44" t="s">
        <v>1238</v>
      </c>
      <c r="D199" s="45" t="s">
        <v>11</v>
      </c>
      <c r="E199" s="46">
        <v>2.2465753424657535</v>
      </c>
      <c r="F199" s="47">
        <v>5.3646000000000003</v>
      </c>
      <c r="G199" s="47">
        <v>-1.4600000000000612</v>
      </c>
      <c r="H199" s="47">
        <v>5.3033999999999999</v>
      </c>
      <c r="I199" s="47">
        <v>6.1200000000000365</v>
      </c>
      <c r="J199" s="45" t="s">
        <v>18</v>
      </c>
      <c r="K199" s="45" t="s">
        <v>66</v>
      </c>
      <c r="L199" s="17">
        <v>3.65</v>
      </c>
      <c r="M199" s="18" t="s">
        <v>1178</v>
      </c>
      <c r="N199" s="18" t="s">
        <v>1162</v>
      </c>
      <c r="O199" s="4">
        <v>42866</v>
      </c>
    </row>
    <row r="200" spans="1:15">
      <c r="A200" s="7">
        <v>11755020</v>
      </c>
      <c r="B200" s="7">
        <v>5.35</v>
      </c>
      <c r="C200" s="44" t="s">
        <v>2756</v>
      </c>
      <c r="D200" s="45" t="s">
        <v>11</v>
      </c>
      <c r="E200" s="46">
        <v>0.59178082191780823</v>
      </c>
      <c r="F200" s="47">
        <v>5.3289999999999997</v>
      </c>
      <c r="G200" s="47">
        <v>2.0999999999999908</v>
      </c>
      <c r="H200" s="47">
        <v>5.2916999999999996</v>
      </c>
      <c r="I200" s="47">
        <v>3.7300000000000111</v>
      </c>
      <c r="J200" s="45" t="s">
        <v>12</v>
      </c>
      <c r="K200" s="45" t="s">
        <v>13</v>
      </c>
      <c r="L200" s="17">
        <v>4.97</v>
      </c>
      <c r="M200" s="18" t="s">
        <v>2433</v>
      </c>
      <c r="N200" s="18" t="s">
        <v>2416</v>
      </c>
      <c r="O200" s="4">
        <v>42866</v>
      </c>
    </row>
    <row r="201" spans="1:15">
      <c r="A201" s="7">
        <v>11755020</v>
      </c>
      <c r="B201" s="7">
        <v>5.35</v>
      </c>
      <c r="C201" s="44" t="s">
        <v>2756</v>
      </c>
      <c r="D201" s="45" t="s">
        <v>11</v>
      </c>
      <c r="E201" s="46">
        <v>0.59178082191780823</v>
      </c>
      <c r="F201" s="47">
        <v>5.3289999999999997</v>
      </c>
      <c r="G201" s="47">
        <v>2.0999999999999908</v>
      </c>
      <c r="H201" s="47">
        <v>5.2916999999999996</v>
      </c>
      <c r="I201" s="47">
        <v>3.7300000000000111</v>
      </c>
      <c r="J201" s="45" t="s">
        <v>12</v>
      </c>
      <c r="K201" s="45" t="s">
        <v>13</v>
      </c>
      <c r="L201" s="17">
        <v>4.97</v>
      </c>
      <c r="M201" s="18" t="s">
        <v>2433</v>
      </c>
      <c r="N201" s="18" t="s">
        <v>2416</v>
      </c>
      <c r="O201" s="4">
        <v>42866</v>
      </c>
    </row>
    <row r="202" spans="1:15">
      <c r="A202" s="7">
        <v>11753001</v>
      </c>
      <c r="B202" s="7">
        <v>5.34</v>
      </c>
      <c r="C202" s="44" t="s">
        <v>2007</v>
      </c>
      <c r="D202" s="45" t="s">
        <v>11</v>
      </c>
      <c r="E202" s="46">
        <v>0.4</v>
      </c>
      <c r="F202" s="47">
        <v>4.8525999999999998</v>
      </c>
      <c r="G202" s="47">
        <v>48.740000000000009</v>
      </c>
      <c r="H202" s="47">
        <v>4.9231999999999996</v>
      </c>
      <c r="I202" s="47">
        <v>-7.0599999999999774</v>
      </c>
      <c r="J202" s="45" t="s">
        <v>12</v>
      </c>
      <c r="K202" s="45" t="s">
        <v>13</v>
      </c>
      <c r="L202" s="17">
        <v>4.29</v>
      </c>
      <c r="M202" s="18" t="s">
        <v>1899</v>
      </c>
      <c r="N202" s="18" t="s">
        <v>1855</v>
      </c>
      <c r="O202" s="4">
        <v>42866</v>
      </c>
    </row>
    <row r="203" spans="1:15">
      <c r="A203" s="7">
        <v>11753001</v>
      </c>
      <c r="B203" s="7">
        <v>5.34</v>
      </c>
      <c r="C203" s="44" t="s">
        <v>2007</v>
      </c>
      <c r="D203" s="45" t="s">
        <v>11</v>
      </c>
      <c r="E203" s="46">
        <v>0.4</v>
      </c>
      <c r="F203" s="47">
        <v>4.8525999999999998</v>
      </c>
      <c r="G203" s="47">
        <v>48.740000000000009</v>
      </c>
      <c r="H203" s="47">
        <v>4.9231999999999996</v>
      </c>
      <c r="I203" s="47">
        <v>-7.0599999999999774</v>
      </c>
      <c r="J203" s="45" t="s">
        <v>12</v>
      </c>
      <c r="K203" s="45" t="s">
        <v>13</v>
      </c>
      <c r="L203" s="17">
        <v>4.29</v>
      </c>
      <c r="M203" s="18" t="s">
        <v>1899</v>
      </c>
      <c r="N203" s="18" t="s">
        <v>1855</v>
      </c>
      <c r="O203" s="4">
        <v>42866</v>
      </c>
    </row>
    <row r="204" spans="1:15">
      <c r="A204" s="7">
        <v>1620036</v>
      </c>
      <c r="B204" s="7">
        <v>5.33</v>
      </c>
      <c r="C204" s="44" t="s">
        <v>1566</v>
      </c>
      <c r="D204" s="45" t="s">
        <v>31</v>
      </c>
      <c r="E204" s="46">
        <v>4.2493150684931509</v>
      </c>
      <c r="F204" s="47">
        <v>5.3235000000000001</v>
      </c>
      <c r="G204" s="47">
        <v>0.64999999999999503</v>
      </c>
      <c r="H204" s="47">
        <v>5.2385000000000002</v>
      </c>
      <c r="I204" s="47">
        <v>8.4999999999999964</v>
      </c>
      <c r="J204" s="45" t="s">
        <v>12</v>
      </c>
      <c r="K204" s="45" t="s">
        <v>20</v>
      </c>
      <c r="L204" s="17">
        <v>3.48</v>
      </c>
      <c r="M204" s="18" t="s">
        <v>1178</v>
      </c>
      <c r="N204" s="18" t="s">
        <v>1162</v>
      </c>
      <c r="O204" s="4">
        <v>42866</v>
      </c>
    </row>
    <row r="205" spans="1:15">
      <c r="A205" s="7">
        <v>112409</v>
      </c>
      <c r="B205" s="7">
        <v>5.32</v>
      </c>
      <c r="C205" s="44" t="s">
        <v>1425</v>
      </c>
      <c r="D205" s="45" t="s">
        <v>11</v>
      </c>
      <c r="E205" s="46">
        <v>4.161643835616438</v>
      </c>
      <c r="F205" s="47">
        <v>5.2710999999999997</v>
      </c>
      <c r="G205" s="47">
        <v>4.890000000000061</v>
      </c>
      <c r="H205" s="47">
        <v>5.2037000000000004</v>
      </c>
      <c r="I205" s="47">
        <v>6.7399999999999238</v>
      </c>
      <c r="J205" s="45" t="s">
        <v>96</v>
      </c>
      <c r="K205" s="45" t="s">
        <v>206</v>
      </c>
      <c r="L205" s="17">
        <v>3.5</v>
      </c>
      <c r="M205" s="18" t="s">
        <v>1189</v>
      </c>
      <c r="N205" s="18" t="s">
        <v>1103</v>
      </c>
      <c r="O205" s="4">
        <v>42866</v>
      </c>
    </row>
    <row r="206" spans="1:15">
      <c r="A206" s="7" t="s">
        <v>1733</v>
      </c>
      <c r="B206" s="7">
        <v>5.3</v>
      </c>
      <c r="C206" s="44" t="s">
        <v>1739</v>
      </c>
      <c r="D206" s="45" t="s">
        <v>11</v>
      </c>
      <c r="E206" s="46">
        <v>4.2027397260273975</v>
      </c>
      <c r="F206" s="47">
        <v>5.2268999999999997</v>
      </c>
      <c r="G206" s="47">
        <v>7.3100000000000165</v>
      </c>
      <c r="H206" s="47">
        <v>5.1681999999999997</v>
      </c>
      <c r="I206" s="47">
        <v>5.8699999999999974</v>
      </c>
      <c r="J206" s="45" t="s">
        <v>12</v>
      </c>
      <c r="K206" s="45" t="s">
        <v>206</v>
      </c>
      <c r="L206" s="17">
        <v>3.2</v>
      </c>
      <c r="M206" s="18" t="s">
        <v>1288</v>
      </c>
      <c r="N206" s="18" t="s">
        <v>1135</v>
      </c>
      <c r="O206" s="4">
        <v>42866</v>
      </c>
    </row>
    <row r="207" spans="1:15">
      <c r="A207" s="7">
        <v>11763003</v>
      </c>
      <c r="B207" s="7">
        <v>5.3</v>
      </c>
      <c r="C207" s="44" t="s">
        <v>3351</v>
      </c>
      <c r="D207" s="45" t="s">
        <v>11</v>
      </c>
      <c r="E207" s="46">
        <v>0.43013698630136987</v>
      </c>
      <c r="F207" s="47">
        <v>5.2778</v>
      </c>
      <c r="G207" s="47">
        <v>2.2199999999999775</v>
      </c>
      <c r="H207" s="47">
        <v>5.2469000000000001</v>
      </c>
      <c r="I207" s="47">
        <v>3.0899999999999928</v>
      </c>
      <c r="J207" s="45" t="s">
        <v>12</v>
      </c>
      <c r="K207" s="45" t="s">
        <v>13</v>
      </c>
      <c r="L207" s="17">
        <v>4.38</v>
      </c>
      <c r="M207" s="18" t="s">
        <v>1930</v>
      </c>
      <c r="N207" s="18" t="s">
        <v>1913</v>
      </c>
      <c r="O207" s="4">
        <v>42866</v>
      </c>
    </row>
    <row r="208" spans="1:15">
      <c r="A208" s="7">
        <v>11759008</v>
      </c>
      <c r="B208" s="7">
        <v>5.28</v>
      </c>
      <c r="C208" s="44" t="s">
        <v>2401</v>
      </c>
      <c r="D208" s="45" t="s">
        <v>11</v>
      </c>
      <c r="E208" s="46">
        <v>0.51232876712328768</v>
      </c>
      <c r="F208" s="47">
        <v>5.2907000000000002</v>
      </c>
      <c r="G208" s="47">
        <v>-1.0699999999999932</v>
      </c>
      <c r="H208" s="47">
        <v>5.2557999999999998</v>
      </c>
      <c r="I208" s="47">
        <v>3.4900000000000375</v>
      </c>
      <c r="J208" s="45" t="s">
        <v>12</v>
      </c>
      <c r="K208" s="45" t="s">
        <v>13</v>
      </c>
      <c r="L208" s="17">
        <v>4.71</v>
      </c>
      <c r="M208" s="18" t="s">
        <v>2054</v>
      </c>
      <c r="N208" s="18" t="s">
        <v>2030</v>
      </c>
      <c r="O208" s="4">
        <v>42866</v>
      </c>
    </row>
    <row r="209" spans="1:15">
      <c r="A209" s="7" t="s">
        <v>1984</v>
      </c>
      <c r="B209" s="7">
        <v>5.26</v>
      </c>
      <c r="C209" s="44" t="s">
        <v>1991</v>
      </c>
      <c r="D209" s="45" t="s">
        <v>31</v>
      </c>
      <c r="E209" s="46">
        <v>1.9506849315068493</v>
      </c>
      <c r="F209" s="47">
        <v>5.1215999999999999</v>
      </c>
      <c r="G209" s="47">
        <v>13.839999999999986</v>
      </c>
      <c r="H209" s="47">
        <v>5.0625</v>
      </c>
      <c r="I209" s="47">
        <v>5.909999999999993</v>
      </c>
      <c r="J209" s="45" t="s">
        <v>41</v>
      </c>
      <c r="K209" s="45" t="s">
        <v>206</v>
      </c>
      <c r="L209" s="17">
        <v>3.83</v>
      </c>
      <c r="M209" s="18" t="s">
        <v>1012</v>
      </c>
      <c r="N209" s="18" t="s">
        <v>374</v>
      </c>
      <c r="O209" s="4">
        <v>42866</v>
      </c>
    </row>
    <row r="210" spans="1:15">
      <c r="A210" s="7">
        <v>1280169</v>
      </c>
      <c r="B210" s="7">
        <v>5.26</v>
      </c>
      <c r="C210" s="44" t="s">
        <v>2528</v>
      </c>
      <c r="D210" s="45" t="s">
        <v>55</v>
      </c>
      <c r="E210" s="46">
        <v>1.0794520547945206</v>
      </c>
      <c r="F210" s="47">
        <v>5.2588999999999997</v>
      </c>
      <c r="G210" s="47">
        <v>0.11000000000001009</v>
      </c>
      <c r="H210" s="47">
        <v>5.2264999999999997</v>
      </c>
      <c r="I210" s="47">
        <v>3.2399999999999984</v>
      </c>
      <c r="J210" s="45" t="s">
        <v>12</v>
      </c>
      <c r="K210" s="45" t="s">
        <v>89</v>
      </c>
      <c r="L210" s="17">
        <v>6.22</v>
      </c>
      <c r="M210" s="18" t="s">
        <v>314</v>
      </c>
      <c r="N210" s="18" t="s">
        <v>91</v>
      </c>
      <c r="O210" s="4">
        <v>42866</v>
      </c>
    </row>
    <row r="211" spans="1:15">
      <c r="A211" s="7">
        <v>101451035</v>
      </c>
      <c r="B211" s="7">
        <v>5.25</v>
      </c>
      <c r="C211" s="44" t="s">
        <v>1956</v>
      </c>
      <c r="D211" s="45" t="s">
        <v>31</v>
      </c>
      <c r="E211" s="46">
        <v>2.2986301369863016</v>
      </c>
      <c r="F211" s="47">
        <v>5.1402000000000001</v>
      </c>
      <c r="G211" s="47">
        <v>10.97999999999999</v>
      </c>
      <c r="H211" s="47">
        <v>5.0572999999999997</v>
      </c>
      <c r="I211" s="47">
        <v>8.2900000000000418</v>
      </c>
      <c r="J211" s="45" t="s">
        <v>12</v>
      </c>
      <c r="K211" s="45" t="s">
        <v>66</v>
      </c>
      <c r="L211" s="17">
        <v>5.9</v>
      </c>
      <c r="M211" s="18" t="s">
        <v>825</v>
      </c>
      <c r="N211" s="18" t="s">
        <v>458</v>
      </c>
      <c r="O211" s="4">
        <v>42866</v>
      </c>
    </row>
    <row r="212" spans="1:15">
      <c r="A212" s="7">
        <v>41754013</v>
      </c>
      <c r="B212" s="7">
        <v>5.25</v>
      </c>
      <c r="C212" s="44" t="s">
        <v>2698</v>
      </c>
      <c r="D212" s="45" t="s">
        <v>11</v>
      </c>
      <c r="E212" s="46">
        <v>0.92054794520547945</v>
      </c>
      <c r="F212" s="47">
        <v>5.1113</v>
      </c>
      <c r="G212" s="47">
        <v>13.870000000000005</v>
      </c>
      <c r="H212" s="47">
        <v>5.1619000000000002</v>
      </c>
      <c r="I212" s="47">
        <v>-5.06000000000002</v>
      </c>
      <c r="J212" s="45" t="s">
        <v>12</v>
      </c>
      <c r="K212" s="45" t="s">
        <v>13</v>
      </c>
      <c r="L212" s="17">
        <v>4.51</v>
      </c>
      <c r="M212" s="18" t="s">
        <v>2689</v>
      </c>
      <c r="N212" s="18" t="s">
        <v>2682</v>
      </c>
      <c r="O212" s="4">
        <v>42866</v>
      </c>
    </row>
    <row r="213" spans="1:15">
      <c r="A213" s="7">
        <v>41660063</v>
      </c>
      <c r="B213" s="7">
        <v>5.25</v>
      </c>
      <c r="C213" s="44" t="s">
        <v>1598</v>
      </c>
      <c r="D213" s="45" t="s">
        <v>11</v>
      </c>
      <c r="E213" s="46">
        <v>0.38904109589041097</v>
      </c>
      <c r="F213" s="47">
        <v>5.2720000000000002</v>
      </c>
      <c r="G213" s="47">
        <v>-2.2000000000000242</v>
      </c>
      <c r="H213" s="47">
        <v>5.2430000000000003</v>
      </c>
      <c r="I213" s="47">
        <v>2.8999999999999915</v>
      </c>
      <c r="J213" s="45" t="s">
        <v>12</v>
      </c>
      <c r="K213" s="45" t="s">
        <v>13</v>
      </c>
      <c r="L213" s="17">
        <v>3.9</v>
      </c>
      <c r="M213" s="18" t="s">
        <v>1421</v>
      </c>
      <c r="N213" s="18" t="s">
        <v>1407</v>
      </c>
      <c r="O213" s="4">
        <v>42866</v>
      </c>
    </row>
    <row r="214" spans="1:15">
      <c r="A214" s="7">
        <v>136241</v>
      </c>
      <c r="B214" s="7">
        <v>5.25</v>
      </c>
      <c r="C214" s="44" t="s">
        <v>3391</v>
      </c>
      <c r="D214" s="45" t="s">
        <v>31</v>
      </c>
      <c r="E214" s="46">
        <v>3.8027397260273972</v>
      </c>
      <c r="F214" s="47">
        <v>5.4535</v>
      </c>
      <c r="G214" s="47">
        <v>-20.350000000000001</v>
      </c>
      <c r="H214" s="47">
        <v>5.3853</v>
      </c>
      <c r="I214" s="47">
        <v>6.8200000000000038</v>
      </c>
      <c r="J214" s="45" t="s">
        <v>18</v>
      </c>
      <c r="K214" s="45" t="s">
        <v>206</v>
      </c>
      <c r="L214" s="17">
        <v>3.15</v>
      </c>
      <c r="M214" s="18" t="s">
        <v>685</v>
      </c>
      <c r="N214" s="18" t="s">
        <v>248</v>
      </c>
      <c r="O214" s="4">
        <v>42866</v>
      </c>
    </row>
    <row r="215" spans="1:15">
      <c r="A215" s="7">
        <v>11769002</v>
      </c>
      <c r="B215" s="7">
        <v>5.24</v>
      </c>
      <c r="C215" s="44" t="s">
        <v>1993</v>
      </c>
      <c r="D215" s="45" t="s">
        <v>31</v>
      </c>
      <c r="E215" s="46">
        <v>0.18630136986301371</v>
      </c>
      <c r="F215" s="47">
        <v>5.0740999999999996</v>
      </c>
      <c r="G215" s="47">
        <v>16.59000000000006</v>
      </c>
      <c r="H215" s="47">
        <v>5.0941999999999998</v>
      </c>
      <c r="I215" s="47">
        <v>-2.0100000000000229</v>
      </c>
      <c r="J215" s="45" t="s">
        <v>18</v>
      </c>
      <c r="K215" s="45" t="s">
        <v>13</v>
      </c>
      <c r="L215" s="17">
        <v>4.8</v>
      </c>
      <c r="M215" s="18" t="s">
        <v>1964</v>
      </c>
      <c r="N215" s="18" t="s">
        <v>1929</v>
      </c>
      <c r="O215" s="4">
        <v>42866</v>
      </c>
    </row>
    <row r="216" spans="1:15">
      <c r="A216" s="7">
        <v>11769002</v>
      </c>
      <c r="B216" s="7">
        <v>5.24</v>
      </c>
      <c r="C216" s="44" t="s">
        <v>1993</v>
      </c>
      <c r="D216" s="45" t="s">
        <v>31</v>
      </c>
      <c r="E216" s="46">
        <v>0.18630136986301371</v>
      </c>
      <c r="F216" s="47">
        <v>5.0740999999999996</v>
      </c>
      <c r="G216" s="47">
        <v>16.59000000000006</v>
      </c>
      <c r="H216" s="47">
        <v>5.0941999999999998</v>
      </c>
      <c r="I216" s="47">
        <v>-2.0100000000000229</v>
      </c>
      <c r="J216" s="45" t="s">
        <v>18</v>
      </c>
      <c r="K216" s="45" t="s">
        <v>13</v>
      </c>
      <c r="L216" s="17">
        <v>4.8</v>
      </c>
      <c r="M216" s="18" t="s">
        <v>1964</v>
      </c>
      <c r="N216" s="18" t="s">
        <v>1929</v>
      </c>
      <c r="O216" s="4">
        <v>42866</v>
      </c>
    </row>
    <row r="217" spans="1:15">
      <c r="A217" s="7">
        <v>101658043</v>
      </c>
      <c r="B217" s="7">
        <v>5.2350000000000003</v>
      </c>
      <c r="C217" s="44" t="s">
        <v>1232</v>
      </c>
      <c r="D217" s="45" t="s">
        <v>11</v>
      </c>
      <c r="E217" s="46">
        <v>6.2547945205479456</v>
      </c>
      <c r="F217" s="47">
        <v>5.2298</v>
      </c>
      <c r="G217" s="47">
        <v>0.52000000000003155</v>
      </c>
      <c r="H217" s="47">
        <v>5.1558999999999999</v>
      </c>
      <c r="I217" s="47">
        <v>7.3900000000000077</v>
      </c>
      <c r="J217" s="45" t="s">
        <v>12</v>
      </c>
      <c r="K217" s="45" t="s">
        <v>66</v>
      </c>
      <c r="L217" s="17">
        <v>3.5</v>
      </c>
      <c r="M217" s="18" t="s">
        <v>1189</v>
      </c>
      <c r="N217" s="18" t="s">
        <v>1164</v>
      </c>
      <c r="O217" s="4">
        <v>42866</v>
      </c>
    </row>
    <row r="218" spans="1:15">
      <c r="A218" s="7">
        <v>11756015</v>
      </c>
      <c r="B218" s="7">
        <v>5.23</v>
      </c>
      <c r="C218" s="44" t="s">
        <v>3311</v>
      </c>
      <c r="D218" s="45" t="s">
        <v>11</v>
      </c>
      <c r="E218" s="46">
        <v>0.66849315068493154</v>
      </c>
      <c r="F218" s="47">
        <v>5.1780999999999997</v>
      </c>
      <c r="G218" s="47">
        <v>5.1900000000000723</v>
      </c>
      <c r="H218" s="47">
        <v>5.1498999999999997</v>
      </c>
      <c r="I218" s="47">
        <v>2.8200000000000003</v>
      </c>
      <c r="J218" s="45" t="s">
        <v>12</v>
      </c>
      <c r="K218" s="45" t="s">
        <v>13</v>
      </c>
      <c r="L218" s="17">
        <v>5</v>
      </c>
      <c r="M218" s="18" t="s">
        <v>2732</v>
      </c>
      <c r="N218" s="18" t="s">
        <v>2716</v>
      </c>
      <c r="O218" s="4">
        <v>42866</v>
      </c>
    </row>
    <row r="219" spans="1:15">
      <c r="A219" s="7">
        <v>1280005</v>
      </c>
      <c r="B219" s="7">
        <v>5.22</v>
      </c>
      <c r="C219" s="44" t="s">
        <v>3392</v>
      </c>
      <c r="D219" s="45" t="s">
        <v>31</v>
      </c>
      <c r="E219" s="46">
        <v>1.6767123287671233</v>
      </c>
      <c r="F219" s="47">
        <v>5.1509</v>
      </c>
      <c r="G219" s="47">
        <v>6.9099999999999717</v>
      </c>
      <c r="H219" s="47">
        <v>5.1013999999999999</v>
      </c>
      <c r="I219" s="47">
        <v>4.9500000000000099</v>
      </c>
      <c r="J219" s="45" t="s">
        <v>12</v>
      </c>
      <c r="K219" s="45" t="s">
        <v>89</v>
      </c>
      <c r="L219" s="17">
        <v>8.1199999999999992</v>
      </c>
      <c r="M219" s="18" t="s">
        <v>1014</v>
      </c>
      <c r="N219" s="18" t="s">
        <v>867</v>
      </c>
      <c r="O219" s="4">
        <v>42866</v>
      </c>
    </row>
    <row r="220" spans="1:15">
      <c r="A220" s="7">
        <v>1280005</v>
      </c>
      <c r="B220" s="7">
        <v>5.22</v>
      </c>
      <c r="C220" s="44" t="s">
        <v>3392</v>
      </c>
      <c r="D220" s="45" t="s">
        <v>31</v>
      </c>
      <c r="E220" s="46">
        <v>1.6767123287671233</v>
      </c>
      <c r="F220" s="47">
        <v>5.1509</v>
      </c>
      <c r="G220" s="47">
        <v>6.9099999999999717</v>
      </c>
      <c r="H220" s="47">
        <v>5.1013999999999999</v>
      </c>
      <c r="I220" s="47">
        <v>4.9500000000000099</v>
      </c>
      <c r="J220" s="45" t="s">
        <v>12</v>
      </c>
      <c r="K220" s="45" t="s">
        <v>89</v>
      </c>
      <c r="L220" s="17">
        <v>8.1199999999999992</v>
      </c>
      <c r="M220" s="18" t="s">
        <v>1014</v>
      </c>
      <c r="N220" s="18" t="s">
        <v>867</v>
      </c>
      <c r="O220" s="4">
        <v>42866</v>
      </c>
    </row>
    <row r="221" spans="1:15">
      <c r="A221" s="7" t="s">
        <v>2487</v>
      </c>
      <c r="B221" s="7">
        <v>5.2</v>
      </c>
      <c r="C221" s="44" t="s">
        <v>849</v>
      </c>
      <c r="D221" s="45" t="s">
        <v>31</v>
      </c>
      <c r="E221" s="46">
        <v>1.2575342465753425</v>
      </c>
      <c r="F221" s="47">
        <v>5.0972999999999997</v>
      </c>
      <c r="G221" s="47">
        <v>10.270000000000046</v>
      </c>
      <c r="H221" s="47">
        <v>5.0401999999999996</v>
      </c>
      <c r="I221" s="47">
        <v>5.7100000000000151</v>
      </c>
      <c r="J221" s="45" t="s">
        <v>32</v>
      </c>
      <c r="K221" s="45" t="s">
        <v>206</v>
      </c>
      <c r="L221" s="17">
        <v>4.2</v>
      </c>
      <c r="M221" s="18" t="s">
        <v>141</v>
      </c>
      <c r="N221" s="18" t="s">
        <v>161</v>
      </c>
      <c r="O221" s="4">
        <v>42866</v>
      </c>
    </row>
    <row r="222" spans="1:15">
      <c r="A222" s="7" t="s">
        <v>2487</v>
      </c>
      <c r="B222" s="7">
        <v>5.2</v>
      </c>
      <c r="C222" s="44" t="s">
        <v>849</v>
      </c>
      <c r="D222" s="45" t="s">
        <v>31</v>
      </c>
      <c r="E222" s="46">
        <v>1.2575342465753425</v>
      </c>
      <c r="F222" s="47">
        <v>5.0972999999999997</v>
      </c>
      <c r="G222" s="47">
        <v>10.270000000000046</v>
      </c>
      <c r="H222" s="47">
        <v>5.0401999999999996</v>
      </c>
      <c r="I222" s="47">
        <v>5.7100000000000151</v>
      </c>
      <c r="J222" s="45" t="s">
        <v>32</v>
      </c>
      <c r="K222" s="45" t="s">
        <v>206</v>
      </c>
      <c r="L222" s="17">
        <v>4.2</v>
      </c>
      <c r="M222" s="18" t="s">
        <v>141</v>
      </c>
      <c r="N222" s="18" t="s">
        <v>161</v>
      </c>
      <c r="O222" s="4">
        <v>42866</v>
      </c>
    </row>
    <row r="223" spans="1:15">
      <c r="A223" s="7">
        <v>101651010</v>
      </c>
      <c r="B223" s="7">
        <v>5.2</v>
      </c>
      <c r="C223" s="44" t="s">
        <v>3393</v>
      </c>
      <c r="D223" s="45" t="s">
        <v>55</v>
      </c>
      <c r="E223" s="46">
        <v>1.8246575342465754</v>
      </c>
      <c r="F223" s="47">
        <v>5.1148999999999996</v>
      </c>
      <c r="G223" s="47">
        <v>8.510000000000062</v>
      </c>
      <c r="H223" s="47">
        <v>5.0553999999999997</v>
      </c>
      <c r="I223" s="47">
        <v>5.9499999999999886</v>
      </c>
      <c r="J223" s="45" t="s">
        <v>18</v>
      </c>
      <c r="K223" s="45" t="s">
        <v>66</v>
      </c>
      <c r="L223" s="17">
        <v>3.22</v>
      </c>
      <c r="M223" s="18" t="s">
        <v>59</v>
      </c>
      <c r="N223" s="18" t="s">
        <v>61</v>
      </c>
      <c r="O223" s="4">
        <v>42866</v>
      </c>
    </row>
    <row r="224" spans="1:15">
      <c r="A224" s="7">
        <v>11760018</v>
      </c>
      <c r="B224" s="7">
        <v>5.2</v>
      </c>
      <c r="C224" s="44" t="s">
        <v>2600</v>
      </c>
      <c r="D224" s="45" t="s">
        <v>31</v>
      </c>
      <c r="E224" s="46">
        <v>0.49589041095890413</v>
      </c>
      <c r="F224" s="47">
        <v>5.1666999999999996</v>
      </c>
      <c r="G224" s="47">
        <v>3.3300000000000551</v>
      </c>
      <c r="H224" s="47">
        <v>5.1327999999999996</v>
      </c>
      <c r="I224" s="47">
        <v>3.3900000000000041</v>
      </c>
      <c r="J224" s="45" t="s">
        <v>12</v>
      </c>
      <c r="K224" s="45" t="s">
        <v>13</v>
      </c>
      <c r="L224" s="17">
        <v>4.74</v>
      </c>
      <c r="M224" s="18" t="s">
        <v>2011</v>
      </c>
      <c r="N224" s="18" t="s">
        <v>1979</v>
      </c>
      <c r="O224" s="4">
        <v>42866</v>
      </c>
    </row>
    <row r="225" spans="1:15">
      <c r="A225" s="7">
        <v>11760018</v>
      </c>
      <c r="B225" s="7">
        <v>5.2</v>
      </c>
      <c r="C225" s="44" t="s">
        <v>2600</v>
      </c>
      <c r="D225" s="45" t="s">
        <v>31</v>
      </c>
      <c r="E225" s="46">
        <v>0.49589041095890413</v>
      </c>
      <c r="F225" s="47">
        <v>5.1666999999999996</v>
      </c>
      <c r="G225" s="47">
        <v>3.3300000000000551</v>
      </c>
      <c r="H225" s="47">
        <v>5.1327999999999996</v>
      </c>
      <c r="I225" s="47">
        <v>3.3900000000000041</v>
      </c>
      <c r="J225" s="45" t="s">
        <v>12</v>
      </c>
      <c r="K225" s="45" t="s">
        <v>13</v>
      </c>
      <c r="L225" s="17">
        <v>4.74</v>
      </c>
      <c r="M225" s="18" t="s">
        <v>2011</v>
      </c>
      <c r="N225" s="18" t="s">
        <v>1979</v>
      </c>
      <c r="O225" s="4">
        <v>42866</v>
      </c>
    </row>
    <row r="226" spans="1:15">
      <c r="A226" s="7">
        <v>11698563</v>
      </c>
      <c r="B226" s="7">
        <v>5.2</v>
      </c>
      <c r="C226" s="44" t="s">
        <v>1489</v>
      </c>
      <c r="D226" s="45" t="s">
        <v>11</v>
      </c>
      <c r="E226" s="46">
        <v>0.16712328767123288</v>
      </c>
      <c r="F226" s="47">
        <v>5.0472000000000001</v>
      </c>
      <c r="G226" s="47">
        <v>15.280000000000005</v>
      </c>
      <c r="H226" s="47">
        <v>5.0708000000000002</v>
      </c>
      <c r="I226" s="47">
        <v>-2.3600000000000065</v>
      </c>
      <c r="J226" s="45" t="s">
        <v>12</v>
      </c>
      <c r="K226" s="45" t="s">
        <v>13</v>
      </c>
      <c r="L226" s="17">
        <v>3.41</v>
      </c>
      <c r="M226" s="18" t="s">
        <v>1441</v>
      </c>
      <c r="N226" s="18" t="s">
        <v>1442</v>
      </c>
      <c r="O226" s="4">
        <v>42866</v>
      </c>
    </row>
    <row r="227" spans="1:15">
      <c r="A227" s="7">
        <v>11698468</v>
      </c>
      <c r="B227" s="7">
        <v>5.2</v>
      </c>
      <c r="C227" s="44" t="s">
        <v>2263</v>
      </c>
      <c r="D227" s="45" t="s">
        <v>55</v>
      </c>
      <c r="E227" s="46">
        <v>0.10684931506849316</v>
      </c>
      <c r="F227" s="47">
        <v>5.1805000000000003</v>
      </c>
      <c r="G227" s="47">
        <v>1.9499999999999851</v>
      </c>
      <c r="H227" s="47">
        <v>5.2114000000000003</v>
      </c>
      <c r="I227" s="47">
        <v>-3.0899999999999928</v>
      </c>
      <c r="J227" s="45" t="s">
        <v>41</v>
      </c>
      <c r="K227" s="45" t="s">
        <v>13</v>
      </c>
      <c r="L227" s="17">
        <v>3.89</v>
      </c>
      <c r="M227" s="18" t="s">
        <v>1393</v>
      </c>
      <c r="N227" s="18" t="s">
        <v>1361</v>
      </c>
      <c r="O227" s="4">
        <v>42866</v>
      </c>
    </row>
    <row r="228" spans="1:15">
      <c r="A228" s="7">
        <v>11698468</v>
      </c>
      <c r="B228" s="7">
        <v>5.2</v>
      </c>
      <c r="C228" s="44" t="s">
        <v>2263</v>
      </c>
      <c r="D228" s="45" t="s">
        <v>55</v>
      </c>
      <c r="E228" s="46">
        <v>0.10684931506849316</v>
      </c>
      <c r="F228" s="47">
        <v>5.1805000000000003</v>
      </c>
      <c r="G228" s="47">
        <v>1.9499999999999851</v>
      </c>
      <c r="H228" s="47">
        <v>5.2114000000000003</v>
      </c>
      <c r="I228" s="47">
        <v>-3.0899999999999928</v>
      </c>
      <c r="J228" s="45" t="s">
        <v>41</v>
      </c>
      <c r="K228" s="45" t="s">
        <v>13</v>
      </c>
      <c r="L228" s="17">
        <v>3.89</v>
      </c>
      <c r="M228" s="18" t="s">
        <v>1393</v>
      </c>
      <c r="N228" s="18" t="s">
        <v>1361</v>
      </c>
      <c r="O228" s="4">
        <v>42866</v>
      </c>
    </row>
    <row r="229" spans="1:15">
      <c r="A229" s="7">
        <v>101662056</v>
      </c>
      <c r="B229" s="7">
        <v>5.19</v>
      </c>
      <c r="C229" s="44" t="s">
        <v>1133</v>
      </c>
      <c r="D229" s="45" t="s">
        <v>11</v>
      </c>
      <c r="E229" s="46">
        <v>4.1808219178082195</v>
      </c>
      <c r="F229" s="47">
        <v>5.149</v>
      </c>
      <c r="G229" s="47">
        <v>4.1000000000000369</v>
      </c>
      <c r="H229" s="47">
        <v>5.0785</v>
      </c>
      <c r="I229" s="47">
        <v>7.0500000000000007</v>
      </c>
      <c r="J229" s="45" t="s">
        <v>18</v>
      </c>
      <c r="K229" s="45" t="s">
        <v>66</v>
      </c>
      <c r="L229" s="17">
        <v>3.39</v>
      </c>
      <c r="M229" s="18" t="s">
        <v>1125</v>
      </c>
      <c r="N229" s="18" t="s">
        <v>1115</v>
      </c>
      <c r="O229" s="4">
        <v>42866</v>
      </c>
    </row>
    <row r="230" spans="1:15">
      <c r="A230" s="7">
        <v>101662056</v>
      </c>
      <c r="B230" s="7">
        <v>5.19</v>
      </c>
      <c r="C230" s="44" t="s">
        <v>1133</v>
      </c>
      <c r="D230" s="45" t="s">
        <v>11</v>
      </c>
      <c r="E230" s="46">
        <v>4.1808219178082195</v>
      </c>
      <c r="F230" s="47">
        <v>5.149</v>
      </c>
      <c r="G230" s="47">
        <v>4.1000000000000369</v>
      </c>
      <c r="H230" s="47">
        <v>5.0785</v>
      </c>
      <c r="I230" s="47">
        <v>7.0500000000000007</v>
      </c>
      <c r="J230" s="45" t="s">
        <v>18</v>
      </c>
      <c r="K230" s="45" t="s">
        <v>66</v>
      </c>
      <c r="L230" s="17">
        <v>3.39</v>
      </c>
      <c r="M230" s="18" t="s">
        <v>1125</v>
      </c>
      <c r="N230" s="18" t="s">
        <v>1115</v>
      </c>
      <c r="O230" s="4">
        <v>42866</v>
      </c>
    </row>
    <row r="231" spans="1:15">
      <c r="A231" s="7" t="s">
        <v>2694</v>
      </c>
      <c r="B231" s="7">
        <v>5.18</v>
      </c>
      <c r="C231" s="44" t="s">
        <v>2697</v>
      </c>
      <c r="D231" s="45" t="s">
        <v>11</v>
      </c>
      <c r="E231" s="46">
        <v>4.1589041095890407</v>
      </c>
      <c r="F231" s="47">
        <v>5.2309000000000001</v>
      </c>
      <c r="G231" s="47">
        <v>-5.0900000000000389</v>
      </c>
      <c r="H231" s="47">
        <v>5.1635999999999997</v>
      </c>
      <c r="I231" s="47">
        <v>6.730000000000036</v>
      </c>
      <c r="J231" s="45" t="s">
        <v>18</v>
      </c>
      <c r="K231" s="45" t="s">
        <v>206</v>
      </c>
      <c r="L231" s="17">
        <v>3.3</v>
      </c>
      <c r="M231" s="18" t="s">
        <v>1139</v>
      </c>
      <c r="N231" s="18" t="s">
        <v>1101</v>
      </c>
      <c r="O231" s="4">
        <v>42866</v>
      </c>
    </row>
    <row r="232" spans="1:15">
      <c r="A232" s="7">
        <v>11788001</v>
      </c>
      <c r="B232" s="7">
        <v>5.17</v>
      </c>
      <c r="C232" s="44" t="s">
        <v>2790</v>
      </c>
      <c r="D232" s="45" t="s">
        <v>11</v>
      </c>
      <c r="E232" s="46">
        <v>0.67671232876712328</v>
      </c>
      <c r="F232" s="47">
        <v>5.1700999999999997</v>
      </c>
      <c r="G232" s="47">
        <v>-9.9999999999766942E-3</v>
      </c>
      <c r="H232" s="47">
        <v>5.1315</v>
      </c>
      <c r="I232" s="47">
        <v>3.8599999999999746</v>
      </c>
      <c r="J232" s="45" t="s">
        <v>18</v>
      </c>
      <c r="K232" s="45" t="s">
        <v>13</v>
      </c>
      <c r="L232" s="17">
        <v>4.45</v>
      </c>
      <c r="M232" s="18" t="s">
        <v>2762</v>
      </c>
      <c r="N232" s="18" t="s">
        <v>2716</v>
      </c>
      <c r="O232" s="4">
        <v>42866</v>
      </c>
    </row>
    <row r="233" spans="1:15">
      <c r="A233" s="7">
        <v>11788001</v>
      </c>
      <c r="B233" s="7">
        <v>5.17</v>
      </c>
      <c r="C233" s="44" t="s">
        <v>2790</v>
      </c>
      <c r="D233" s="45" t="s">
        <v>11</v>
      </c>
      <c r="E233" s="46">
        <v>0.67671232876712328</v>
      </c>
      <c r="F233" s="47">
        <v>5.1700999999999997</v>
      </c>
      <c r="G233" s="47">
        <v>-9.9999999999766942E-3</v>
      </c>
      <c r="H233" s="47">
        <v>5.1315</v>
      </c>
      <c r="I233" s="47">
        <v>3.8599999999999746</v>
      </c>
      <c r="J233" s="45" t="s">
        <v>18</v>
      </c>
      <c r="K233" s="45" t="s">
        <v>13</v>
      </c>
      <c r="L233" s="17">
        <v>4.45</v>
      </c>
      <c r="M233" s="18" t="s">
        <v>2762</v>
      </c>
      <c r="N233" s="18" t="s">
        <v>2716</v>
      </c>
      <c r="O233" s="4">
        <v>42866</v>
      </c>
    </row>
    <row r="234" spans="1:15">
      <c r="A234" s="7">
        <v>101666009</v>
      </c>
      <c r="B234" s="7">
        <v>5.16</v>
      </c>
      <c r="C234" s="44" t="s">
        <v>1610</v>
      </c>
      <c r="D234" s="45" t="s">
        <v>11</v>
      </c>
      <c r="E234" s="46">
        <v>2.3643835616438356</v>
      </c>
      <c r="F234" s="47">
        <v>5.1523000000000003</v>
      </c>
      <c r="G234" s="47">
        <v>0.76999999999998181</v>
      </c>
      <c r="H234" s="47">
        <v>5.0663999999999998</v>
      </c>
      <c r="I234" s="47">
        <v>8.5900000000000531</v>
      </c>
      <c r="J234" s="45" t="s">
        <v>12</v>
      </c>
      <c r="K234" s="45" t="s">
        <v>66</v>
      </c>
      <c r="L234" s="17">
        <v>2.98</v>
      </c>
      <c r="M234" s="18" t="s">
        <v>1387</v>
      </c>
      <c r="N234" s="18" t="s">
        <v>1361</v>
      </c>
      <c r="O234" s="4">
        <v>42866</v>
      </c>
    </row>
    <row r="235" spans="1:15">
      <c r="A235" s="7" t="s">
        <v>2858</v>
      </c>
      <c r="B235" s="7">
        <v>5.15</v>
      </c>
      <c r="C235" s="44" t="s">
        <v>2862</v>
      </c>
      <c r="D235" s="45" t="s">
        <v>11</v>
      </c>
      <c r="E235" s="46">
        <v>3.6876712328767125</v>
      </c>
      <c r="F235" s="47">
        <v>5.1100000000000003</v>
      </c>
      <c r="G235" s="47">
        <v>4.0000000000000036</v>
      </c>
      <c r="H235" s="47">
        <v>5.0387000000000004</v>
      </c>
      <c r="I235" s="47">
        <v>7.1299999999999919</v>
      </c>
      <c r="J235" s="45" t="s">
        <v>12</v>
      </c>
      <c r="K235" s="45" t="s">
        <v>206</v>
      </c>
      <c r="L235" s="17">
        <v>3</v>
      </c>
      <c r="M235" s="18" t="s">
        <v>576</v>
      </c>
      <c r="N235" s="18" t="s">
        <v>188</v>
      </c>
      <c r="O235" s="4">
        <v>42866</v>
      </c>
    </row>
    <row r="236" spans="1:15">
      <c r="A236" s="7" t="s">
        <v>2858</v>
      </c>
      <c r="B236" s="7">
        <v>5.15</v>
      </c>
      <c r="C236" s="44" t="s">
        <v>2862</v>
      </c>
      <c r="D236" s="45" t="s">
        <v>11</v>
      </c>
      <c r="E236" s="46">
        <v>3.6876712328767125</v>
      </c>
      <c r="F236" s="47">
        <v>5.1100000000000003</v>
      </c>
      <c r="G236" s="47">
        <v>4.0000000000000036</v>
      </c>
      <c r="H236" s="47">
        <v>5.0387000000000004</v>
      </c>
      <c r="I236" s="47">
        <v>7.1299999999999919</v>
      </c>
      <c r="J236" s="45" t="s">
        <v>12</v>
      </c>
      <c r="K236" s="45" t="s">
        <v>206</v>
      </c>
      <c r="L236" s="17">
        <v>3</v>
      </c>
      <c r="M236" s="18" t="s">
        <v>576</v>
      </c>
      <c r="N236" s="18" t="s">
        <v>188</v>
      </c>
      <c r="O236" s="4">
        <v>42866</v>
      </c>
    </row>
    <row r="237" spans="1:15">
      <c r="A237" s="7" t="s">
        <v>2858</v>
      </c>
      <c r="B237" s="7">
        <v>5.15</v>
      </c>
      <c r="C237" s="44" t="s">
        <v>2862</v>
      </c>
      <c r="D237" s="45" t="s">
        <v>11</v>
      </c>
      <c r="E237" s="46">
        <v>3.6876712328767125</v>
      </c>
      <c r="F237" s="47">
        <v>5.1100000000000003</v>
      </c>
      <c r="G237" s="47">
        <v>4.0000000000000036</v>
      </c>
      <c r="H237" s="47">
        <v>5.0387000000000004</v>
      </c>
      <c r="I237" s="47">
        <v>7.1299999999999919</v>
      </c>
      <c r="J237" s="45" t="s">
        <v>12</v>
      </c>
      <c r="K237" s="45" t="s">
        <v>206</v>
      </c>
      <c r="L237" s="17">
        <v>3</v>
      </c>
      <c r="M237" s="18" t="s">
        <v>576</v>
      </c>
      <c r="N237" s="18" t="s">
        <v>188</v>
      </c>
      <c r="O237" s="4">
        <v>42866</v>
      </c>
    </row>
    <row r="238" spans="1:15">
      <c r="A238" s="7">
        <v>101651026</v>
      </c>
      <c r="B238" s="7">
        <v>5.15</v>
      </c>
      <c r="C238" s="44" t="s">
        <v>1364</v>
      </c>
      <c r="D238" s="45" t="s">
        <v>11</v>
      </c>
      <c r="E238" s="46">
        <v>3.9835616438356163</v>
      </c>
      <c r="F238" s="47">
        <v>5.1383999999999999</v>
      </c>
      <c r="G238" s="47">
        <v>1.1600000000000499</v>
      </c>
      <c r="H238" s="47">
        <v>5.0731999999999999</v>
      </c>
      <c r="I238" s="47">
        <v>6.5199999999999925</v>
      </c>
      <c r="J238" s="45" t="s">
        <v>12</v>
      </c>
      <c r="K238" s="45" t="s">
        <v>66</v>
      </c>
      <c r="L238" s="17">
        <v>3.9</v>
      </c>
      <c r="M238" s="18" t="s">
        <v>921</v>
      </c>
      <c r="N238" s="18" t="s">
        <v>372</v>
      </c>
      <c r="O238" s="4">
        <v>42866</v>
      </c>
    </row>
    <row r="239" spans="1:15">
      <c r="A239" s="7">
        <v>101464041</v>
      </c>
      <c r="B239" s="7">
        <v>5.15</v>
      </c>
      <c r="C239" s="44" t="s">
        <v>293</v>
      </c>
      <c r="D239" s="45" t="s">
        <v>11</v>
      </c>
      <c r="E239" s="46">
        <v>0.45753424657534247</v>
      </c>
      <c r="F239" s="47">
        <v>5.16</v>
      </c>
      <c r="G239" s="47">
        <v>-0.99999999999997868</v>
      </c>
      <c r="H239" s="47">
        <v>5.1289999999999996</v>
      </c>
      <c r="I239" s="47">
        <v>3.1000000000000583</v>
      </c>
      <c r="J239" s="45" t="s">
        <v>41</v>
      </c>
      <c r="K239" s="45" t="s">
        <v>66</v>
      </c>
      <c r="L239" s="17">
        <v>5.05</v>
      </c>
      <c r="M239" s="18" t="s">
        <v>82</v>
      </c>
      <c r="N239" s="18" t="s">
        <v>294</v>
      </c>
      <c r="O239" s="4">
        <v>42866</v>
      </c>
    </row>
    <row r="240" spans="1:15">
      <c r="A240" s="7">
        <v>1282371</v>
      </c>
      <c r="B240" s="7">
        <v>5.15</v>
      </c>
      <c r="C240" s="44" t="s">
        <v>376</v>
      </c>
      <c r="D240" s="45" t="s">
        <v>31</v>
      </c>
      <c r="E240" s="46">
        <v>0.38082191780821917</v>
      </c>
      <c r="F240" s="47">
        <v>4.9977</v>
      </c>
      <c r="G240" s="47">
        <v>15.230000000000032</v>
      </c>
      <c r="H240" s="47">
        <v>4.968</v>
      </c>
      <c r="I240" s="47">
        <v>2.970000000000006</v>
      </c>
      <c r="J240" s="45" t="s">
        <v>12</v>
      </c>
      <c r="K240" s="45" t="s">
        <v>66</v>
      </c>
      <c r="L240" s="17">
        <v>6.8</v>
      </c>
      <c r="M240" s="18" t="s">
        <v>377</v>
      </c>
      <c r="N240" s="18" t="s">
        <v>321</v>
      </c>
      <c r="O240" s="4">
        <v>42866</v>
      </c>
    </row>
    <row r="241" spans="1:15">
      <c r="A241" s="7">
        <v>136268</v>
      </c>
      <c r="B241" s="7">
        <v>5.15</v>
      </c>
      <c r="C241" s="44" t="s">
        <v>3373</v>
      </c>
      <c r="D241" s="45" t="s">
        <v>11</v>
      </c>
      <c r="E241" s="46">
        <v>8.8356164383561637</v>
      </c>
      <c r="F241" s="47">
        <v>5.1779999999999999</v>
      </c>
      <c r="G241" s="47">
        <v>-2.7999999999999581</v>
      </c>
      <c r="H241" s="47">
        <v>5.1029</v>
      </c>
      <c r="I241" s="47">
        <v>7.5099999999999945</v>
      </c>
      <c r="J241" s="45" t="s">
        <v>12</v>
      </c>
      <c r="K241" s="45" t="s">
        <v>206</v>
      </c>
      <c r="L241" s="17">
        <v>3.8</v>
      </c>
      <c r="M241" s="18" t="s">
        <v>28</v>
      </c>
      <c r="N241" s="18" t="s">
        <v>59</v>
      </c>
      <c r="O241" s="4">
        <v>42866</v>
      </c>
    </row>
    <row r="242" spans="1:15">
      <c r="A242" s="7">
        <v>136268</v>
      </c>
      <c r="B242" s="7">
        <v>5.15</v>
      </c>
      <c r="C242" s="44" t="s">
        <v>3373</v>
      </c>
      <c r="D242" s="45" t="s">
        <v>11</v>
      </c>
      <c r="E242" s="46">
        <v>8.8356164383561637</v>
      </c>
      <c r="F242" s="47">
        <v>5.1779999999999999</v>
      </c>
      <c r="G242" s="47">
        <v>-2.7999999999999581</v>
      </c>
      <c r="H242" s="47">
        <v>5.1029</v>
      </c>
      <c r="I242" s="47">
        <v>7.5099999999999945</v>
      </c>
      <c r="J242" s="45" t="s">
        <v>12</v>
      </c>
      <c r="K242" s="45" t="s">
        <v>206</v>
      </c>
      <c r="L242" s="17">
        <v>3.8</v>
      </c>
      <c r="M242" s="18" t="s">
        <v>28</v>
      </c>
      <c r="N242" s="18" t="s">
        <v>59</v>
      </c>
      <c r="O242" s="4">
        <v>42866</v>
      </c>
    </row>
    <row r="243" spans="1:15">
      <c r="A243" s="7">
        <v>101559035</v>
      </c>
      <c r="B243" s="7">
        <v>5.14</v>
      </c>
      <c r="C243" s="44" t="s">
        <v>609</v>
      </c>
      <c r="D243" s="45" t="s">
        <v>11</v>
      </c>
      <c r="E243" s="46">
        <v>3.2054794520547945</v>
      </c>
      <c r="F243" s="47">
        <v>5.1082000000000001</v>
      </c>
      <c r="G243" s="47">
        <v>3.1799999999999606</v>
      </c>
      <c r="H243" s="47">
        <v>5.0248999999999997</v>
      </c>
      <c r="I243" s="47">
        <v>8.3300000000000374</v>
      </c>
      <c r="J243" s="45" t="s">
        <v>18</v>
      </c>
      <c r="K243" s="45" t="s">
        <v>66</v>
      </c>
      <c r="L243" s="17">
        <v>4.4000000000000004</v>
      </c>
      <c r="M243" s="18" t="s">
        <v>333</v>
      </c>
      <c r="N243" s="18" t="s">
        <v>226</v>
      </c>
      <c r="O243" s="4">
        <v>42866</v>
      </c>
    </row>
    <row r="244" spans="1:15">
      <c r="A244" s="7">
        <v>101559035</v>
      </c>
      <c r="B244" s="7">
        <v>5.14</v>
      </c>
      <c r="C244" s="44" t="s">
        <v>609</v>
      </c>
      <c r="D244" s="45" t="s">
        <v>11</v>
      </c>
      <c r="E244" s="46">
        <v>3.2054794520547945</v>
      </c>
      <c r="F244" s="47">
        <v>5.1082000000000001</v>
      </c>
      <c r="G244" s="47">
        <v>3.1799999999999606</v>
      </c>
      <c r="H244" s="47">
        <v>5.0248999999999997</v>
      </c>
      <c r="I244" s="47">
        <v>8.3300000000000374</v>
      </c>
      <c r="J244" s="45" t="s">
        <v>18</v>
      </c>
      <c r="K244" s="45" t="s">
        <v>66</v>
      </c>
      <c r="L244" s="17">
        <v>4.4000000000000004</v>
      </c>
      <c r="M244" s="18" t="s">
        <v>333</v>
      </c>
      <c r="N244" s="18" t="s">
        <v>226</v>
      </c>
      <c r="O244" s="4">
        <v>42866</v>
      </c>
    </row>
    <row r="245" spans="1:15">
      <c r="A245" s="7">
        <v>11769008</v>
      </c>
      <c r="B245" s="7">
        <v>5.14</v>
      </c>
      <c r="C245" s="44" t="s">
        <v>3394</v>
      </c>
      <c r="D245" s="45" t="s">
        <v>11</v>
      </c>
      <c r="E245" s="46">
        <v>0.59178082191780823</v>
      </c>
      <c r="F245" s="47">
        <v>5.0101000000000004</v>
      </c>
      <c r="G245" s="47">
        <v>12.989999999999924</v>
      </c>
      <c r="H245" s="47">
        <v>4.9725999999999999</v>
      </c>
      <c r="I245" s="47">
        <v>3.7500000000000533</v>
      </c>
      <c r="J245" s="45" t="s">
        <v>12</v>
      </c>
      <c r="K245" s="45" t="s">
        <v>13</v>
      </c>
      <c r="L245" s="17">
        <v>4.7699999999999996</v>
      </c>
      <c r="M245" s="18" t="s">
        <v>2433</v>
      </c>
      <c r="N245" s="18" t="s">
        <v>2416</v>
      </c>
      <c r="O245" s="4">
        <v>42866</v>
      </c>
    </row>
    <row r="246" spans="1:15">
      <c r="A246" s="7">
        <v>11769008</v>
      </c>
      <c r="B246" s="7">
        <v>5.14</v>
      </c>
      <c r="C246" s="44" t="s">
        <v>3394</v>
      </c>
      <c r="D246" s="45" t="s">
        <v>11</v>
      </c>
      <c r="E246" s="46">
        <v>0.59178082191780823</v>
      </c>
      <c r="F246" s="47">
        <v>5.0101000000000004</v>
      </c>
      <c r="G246" s="47">
        <v>12.989999999999924</v>
      </c>
      <c r="H246" s="47">
        <v>4.9725999999999999</v>
      </c>
      <c r="I246" s="47">
        <v>3.7500000000000533</v>
      </c>
      <c r="J246" s="45" t="s">
        <v>12</v>
      </c>
      <c r="K246" s="45" t="s">
        <v>13</v>
      </c>
      <c r="L246" s="17">
        <v>4.7699999999999996</v>
      </c>
      <c r="M246" s="18" t="s">
        <v>2433</v>
      </c>
      <c r="N246" s="18" t="s">
        <v>2416</v>
      </c>
      <c r="O246" s="4">
        <v>42866</v>
      </c>
    </row>
    <row r="247" spans="1:15">
      <c r="A247" s="7" t="s">
        <v>2487</v>
      </c>
      <c r="B247" s="7">
        <v>5.13</v>
      </c>
      <c r="C247" s="44" t="s">
        <v>849</v>
      </c>
      <c r="D247" s="45" t="s">
        <v>31</v>
      </c>
      <c r="E247" s="46">
        <v>1.2575342465753425</v>
      </c>
      <c r="F247" s="47">
        <v>5.0972999999999997</v>
      </c>
      <c r="G247" s="47">
        <v>3.2700000000000173</v>
      </c>
      <c r="H247" s="47">
        <v>5.0401999999999996</v>
      </c>
      <c r="I247" s="47">
        <v>5.7100000000000151</v>
      </c>
      <c r="J247" s="45" t="s">
        <v>32</v>
      </c>
      <c r="K247" s="45" t="s">
        <v>206</v>
      </c>
      <c r="L247" s="17">
        <v>4.2</v>
      </c>
      <c r="M247" s="18" t="s">
        <v>141</v>
      </c>
      <c r="N247" s="18" t="s">
        <v>161</v>
      </c>
      <c r="O247" s="4">
        <v>42866</v>
      </c>
    </row>
    <row r="248" spans="1:15">
      <c r="A248" s="7" t="s">
        <v>2487</v>
      </c>
      <c r="B248" s="7">
        <v>5.13</v>
      </c>
      <c r="C248" s="44" t="s">
        <v>849</v>
      </c>
      <c r="D248" s="45" t="s">
        <v>31</v>
      </c>
      <c r="E248" s="46">
        <v>1.2575342465753425</v>
      </c>
      <c r="F248" s="47">
        <v>5.0972999999999997</v>
      </c>
      <c r="G248" s="47">
        <v>3.2700000000000173</v>
      </c>
      <c r="H248" s="47">
        <v>5.0401999999999996</v>
      </c>
      <c r="I248" s="47">
        <v>5.7100000000000151</v>
      </c>
      <c r="J248" s="45" t="s">
        <v>32</v>
      </c>
      <c r="K248" s="45" t="s">
        <v>206</v>
      </c>
      <c r="L248" s="17">
        <v>4.2</v>
      </c>
      <c r="M248" s="18" t="s">
        <v>141</v>
      </c>
      <c r="N248" s="18" t="s">
        <v>161</v>
      </c>
      <c r="O248" s="4">
        <v>42866</v>
      </c>
    </row>
    <row r="249" spans="1:15">
      <c r="A249" s="7">
        <v>101552001</v>
      </c>
      <c r="B249" s="7">
        <v>5.13</v>
      </c>
      <c r="C249" s="44" t="s">
        <v>1236</v>
      </c>
      <c r="D249" s="45" t="s">
        <v>11</v>
      </c>
      <c r="E249" s="46">
        <v>0.70410958904109588</v>
      </c>
      <c r="F249" s="47">
        <v>5.0899000000000001</v>
      </c>
      <c r="G249" s="47">
        <v>4.0099999999999802</v>
      </c>
      <c r="H249" s="47">
        <v>5.0510000000000002</v>
      </c>
      <c r="I249" s="47">
        <v>3.8899999999999935</v>
      </c>
      <c r="J249" s="45" t="s">
        <v>18</v>
      </c>
      <c r="K249" s="45" t="s">
        <v>66</v>
      </c>
      <c r="L249" s="17">
        <v>5.2</v>
      </c>
      <c r="M249" s="18" t="s">
        <v>200</v>
      </c>
      <c r="N249" s="18" t="s">
        <v>360</v>
      </c>
      <c r="O249" s="4">
        <v>42866</v>
      </c>
    </row>
    <row r="250" spans="1:15">
      <c r="A250" s="7">
        <v>101552001</v>
      </c>
      <c r="B250" s="7">
        <v>5.13</v>
      </c>
      <c r="C250" s="44" t="s">
        <v>1236</v>
      </c>
      <c r="D250" s="45" t="s">
        <v>11</v>
      </c>
      <c r="E250" s="46">
        <v>0.70410958904109588</v>
      </c>
      <c r="F250" s="47">
        <v>5.0899000000000001</v>
      </c>
      <c r="G250" s="47">
        <v>4.0099999999999802</v>
      </c>
      <c r="H250" s="47">
        <v>5.0510000000000002</v>
      </c>
      <c r="I250" s="47">
        <v>3.8899999999999935</v>
      </c>
      <c r="J250" s="45" t="s">
        <v>18</v>
      </c>
      <c r="K250" s="45" t="s">
        <v>66</v>
      </c>
      <c r="L250" s="17">
        <v>5.2</v>
      </c>
      <c r="M250" s="18" t="s">
        <v>200</v>
      </c>
      <c r="N250" s="18" t="s">
        <v>360</v>
      </c>
      <c r="O250" s="4">
        <v>42866</v>
      </c>
    </row>
    <row r="251" spans="1:15">
      <c r="A251" s="7">
        <v>101575001</v>
      </c>
      <c r="B251" s="7">
        <v>5.12</v>
      </c>
      <c r="C251" s="44" t="s">
        <v>1347</v>
      </c>
      <c r="D251" s="45" t="s">
        <v>11</v>
      </c>
      <c r="E251" s="46">
        <v>2.7232876712328768</v>
      </c>
      <c r="F251" s="47">
        <v>5.0536000000000003</v>
      </c>
      <c r="G251" s="47">
        <v>6.6399999999999793</v>
      </c>
      <c r="H251" s="47">
        <v>4.9787999999999997</v>
      </c>
      <c r="I251" s="47">
        <v>7.4800000000000644</v>
      </c>
      <c r="J251" s="45" t="s">
        <v>12</v>
      </c>
      <c r="K251" s="45" t="s">
        <v>66</v>
      </c>
      <c r="L251" s="17">
        <v>4.8</v>
      </c>
      <c r="M251" s="18" t="s">
        <v>235</v>
      </c>
      <c r="N251" s="18" t="s">
        <v>745</v>
      </c>
      <c r="O251" s="4">
        <v>42866</v>
      </c>
    </row>
    <row r="252" spans="1:15">
      <c r="A252" s="7">
        <v>101575001</v>
      </c>
      <c r="B252" s="7">
        <v>5.12</v>
      </c>
      <c r="C252" s="44" t="s">
        <v>1347</v>
      </c>
      <c r="D252" s="45" t="s">
        <v>11</v>
      </c>
      <c r="E252" s="46">
        <v>2.7232876712328768</v>
      </c>
      <c r="F252" s="47">
        <v>5.0536000000000003</v>
      </c>
      <c r="G252" s="47">
        <v>6.6399999999999793</v>
      </c>
      <c r="H252" s="47">
        <v>4.9787999999999997</v>
      </c>
      <c r="I252" s="47">
        <v>7.4800000000000644</v>
      </c>
      <c r="J252" s="45" t="s">
        <v>12</v>
      </c>
      <c r="K252" s="45" t="s">
        <v>66</v>
      </c>
      <c r="L252" s="17">
        <v>4.8</v>
      </c>
      <c r="M252" s="18" t="s">
        <v>235</v>
      </c>
      <c r="N252" s="18" t="s">
        <v>745</v>
      </c>
      <c r="O252" s="4">
        <v>42866</v>
      </c>
    </row>
    <row r="253" spans="1:15">
      <c r="A253" s="7">
        <v>101575001</v>
      </c>
      <c r="B253" s="7">
        <v>5.12</v>
      </c>
      <c r="C253" s="44" t="s">
        <v>1347</v>
      </c>
      <c r="D253" s="45" t="s">
        <v>11</v>
      </c>
      <c r="E253" s="46">
        <v>2.7232876712328768</v>
      </c>
      <c r="F253" s="47">
        <v>5.0536000000000003</v>
      </c>
      <c r="G253" s="47">
        <v>6.6399999999999793</v>
      </c>
      <c r="H253" s="47">
        <v>4.9787999999999997</v>
      </c>
      <c r="I253" s="47">
        <v>7.4800000000000644</v>
      </c>
      <c r="J253" s="45" t="s">
        <v>12</v>
      </c>
      <c r="K253" s="45" t="s">
        <v>66</v>
      </c>
      <c r="L253" s="17">
        <v>4.8</v>
      </c>
      <c r="M253" s="18" t="s">
        <v>235</v>
      </c>
      <c r="N253" s="18" t="s">
        <v>745</v>
      </c>
      <c r="O253" s="4">
        <v>42866</v>
      </c>
    </row>
    <row r="254" spans="1:15">
      <c r="A254" s="7">
        <v>101564067</v>
      </c>
      <c r="B254" s="7">
        <v>5.12</v>
      </c>
      <c r="C254" s="44" t="s">
        <v>525</v>
      </c>
      <c r="D254" s="45" t="s">
        <v>11</v>
      </c>
      <c r="E254" s="46">
        <v>3.5726027397260274</v>
      </c>
      <c r="F254" s="47">
        <v>5.1254</v>
      </c>
      <c r="G254" s="47">
        <v>-0.53999999999998494</v>
      </c>
      <c r="H254" s="47">
        <v>5.0533999999999999</v>
      </c>
      <c r="I254" s="47">
        <v>7.2000000000000064</v>
      </c>
      <c r="J254" s="45" t="s">
        <v>12</v>
      </c>
      <c r="K254" s="45" t="s">
        <v>66</v>
      </c>
      <c r="L254" s="17">
        <v>3.76</v>
      </c>
      <c r="M254" s="18" t="s">
        <v>177</v>
      </c>
      <c r="N254" s="18" t="s">
        <v>179</v>
      </c>
      <c r="O254" s="4">
        <v>42866</v>
      </c>
    </row>
    <row r="255" spans="1:15">
      <c r="A255" s="7">
        <v>101564067</v>
      </c>
      <c r="B255" s="7">
        <v>5.12</v>
      </c>
      <c r="C255" s="44" t="s">
        <v>525</v>
      </c>
      <c r="D255" s="45" t="s">
        <v>11</v>
      </c>
      <c r="E255" s="46">
        <v>3.5726027397260274</v>
      </c>
      <c r="F255" s="47">
        <v>5.1254</v>
      </c>
      <c r="G255" s="47">
        <v>-0.53999999999998494</v>
      </c>
      <c r="H255" s="47">
        <v>5.0533999999999999</v>
      </c>
      <c r="I255" s="47">
        <v>7.2000000000000064</v>
      </c>
      <c r="J255" s="45" t="s">
        <v>12</v>
      </c>
      <c r="K255" s="45" t="s">
        <v>66</v>
      </c>
      <c r="L255" s="17">
        <v>3.76</v>
      </c>
      <c r="M255" s="18" t="s">
        <v>177</v>
      </c>
      <c r="N255" s="18" t="s">
        <v>179</v>
      </c>
      <c r="O255" s="4">
        <v>42866</v>
      </c>
    </row>
    <row r="256" spans="1:15">
      <c r="A256" s="7">
        <v>101564067</v>
      </c>
      <c r="B256" s="7">
        <v>5.12</v>
      </c>
      <c r="C256" s="44" t="s">
        <v>525</v>
      </c>
      <c r="D256" s="45" t="s">
        <v>11</v>
      </c>
      <c r="E256" s="46">
        <v>3.5726027397260274</v>
      </c>
      <c r="F256" s="47">
        <v>5.1254</v>
      </c>
      <c r="G256" s="47">
        <v>-0.53999999999998494</v>
      </c>
      <c r="H256" s="47">
        <v>5.0533999999999999</v>
      </c>
      <c r="I256" s="47">
        <v>7.2000000000000064</v>
      </c>
      <c r="J256" s="45" t="s">
        <v>12</v>
      </c>
      <c r="K256" s="45" t="s">
        <v>66</v>
      </c>
      <c r="L256" s="17">
        <v>3.76</v>
      </c>
      <c r="M256" s="18" t="s">
        <v>177</v>
      </c>
      <c r="N256" s="18" t="s">
        <v>179</v>
      </c>
      <c r="O256" s="4">
        <v>42866</v>
      </c>
    </row>
    <row r="257" spans="1:15">
      <c r="A257" s="7" t="s">
        <v>2598</v>
      </c>
      <c r="B257" s="7">
        <v>5.0999999999999996</v>
      </c>
      <c r="C257" s="44" t="s">
        <v>505</v>
      </c>
      <c r="D257" s="45" t="s">
        <v>31</v>
      </c>
      <c r="E257" s="46">
        <v>1.2328767123287672</v>
      </c>
      <c r="F257" s="47">
        <v>5.0914000000000001</v>
      </c>
      <c r="G257" s="47">
        <v>0.85999999999994969</v>
      </c>
      <c r="H257" s="47">
        <v>5.0346000000000002</v>
      </c>
      <c r="I257" s="47">
        <v>5.6799999999999962</v>
      </c>
      <c r="J257" s="45" t="s">
        <v>32</v>
      </c>
      <c r="K257" s="45" t="s">
        <v>206</v>
      </c>
      <c r="L257" s="17">
        <v>4.2</v>
      </c>
      <c r="M257" s="18" t="s">
        <v>506</v>
      </c>
      <c r="N257" s="18" t="s">
        <v>33</v>
      </c>
      <c r="O257" s="4">
        <v>42866</v>
      </c>
    </row>
    <row r="258" spans="1:15">
      <c r="A258" s="7">
        <v>111793067</v>
      </c>
      <c r="B258" s="7">
        <v>5.0999999999999996</v>
      </c>
      <c r="C258" s="44" t="s">
        <v>2374</v>
      </c>
      <c r="D258" s="45" t="s">
        <v>166</v>
      </c>
      <c r="E258" s="46">
        <v>0.57808219178082187</v>
      </c>
      <c r="F258" s="47">
        <v>5.2465999999999999</v>
      </c>
      <c r="G258" s="47">
        <v>-14.660000000000029</v>
      </c>
      <c r="H258" s="47">
        <v>5.2503000000000002</v>
      </c>
      <c r="I258" s="47">
        <v>-0.37000000000002586</v>
      </c>
      <c r="J258" s="45" t="s">
        <v>12</v>
      </c>
      <c r="K258" s="45" t="s">
        <v>97</v>
      </c>
      <c r="L258" s="17">
        <v>4.5</v>
      </c>
      <c r="M258" s="18" t="s">
        <v>2287</v>
      </c>
      <c r="N258" s="18" t="s">
        <v>2261</v>
      </c>
      <c r="O258" s="4">
        <v>42866</v>
      </c>
    </row>
    <row r="259" spans="1:15">
      <c r="A259" s="7">
        <v>101669005</v>
      </c>
      <c r="B259" s="7">
        <v>5.0999999999999996</v>
      </c>
      <c r="C259" s="44" t="s">
        <v>689</v>
      </c>
      <c r="D259" s="45" t="s">
        <v>11</v>
      </c>
      <c r="E259" s="46">
        <v>3.8383561643835615</v>
      </c>
      <c r="F259" s="47">
        <v>5.0289999999999999</v>
      </c>
      <c r="G259" s="47">
        <v>7.099999999999973</v>
      </c>
      <c r="H259" s="47">
        <v>4.9450000000000003</v>
      </c>
      <c r="I259" s="47">
        <v>8.3999999999999631</v>
      </c>
      <c r="J259" s="45" t="s">
        <v>12</v>
      </c>
      <c r="K259" s="45" t="s">
        <v>66</v>
      </c>
      <c r="L259" s="17">
        <v>3.44</v>
      </c>
      <c r="M259" s="18" t="s">
        <v>56</v>
      </c>
      <c r="N259" s="18" t="s">
        <v>57</v>
      </c>
      <c r="O259" s="4">
        <v>42866</v>
      </c>
    </row>
    <row r="260" spans="1:15">
      <c r="A260" s="7">
        <v>101669005</v>
      </c>
      <c r="B260" s="7">
        <v>5.0999999999999996</v>
      </c>
      <c r="C260" s="44" t="s">
        <v>689</v>
      </c>
      <c r="D260" s="45" t="s">
        <v>11</v>
      </c>
      <c r="E260" s="46">
        <v>3.8383561643835615</v>
      </c>
      <c r="F260" s="47">
        <v>5.0289999999999999</v>
      </c>
      <c r="G260" s="47">
        <v>7.099999999999973</v>
      </c>
      <c r="H260" s="47">
        <v>4.9450000000000003</v>
      </c>
      <c r="I260" s="47">
        <v>8.3999999999999631</v>
      </c>
      <c r="J260" s="45" t="s">
        <v>12</v>
      </c>
      <c r="K260" s="45" t="s">
        <v>66</v>
      </c>
      <c r="L260" s="17">
        <v>3.44</v>
      </c>
      <c r="M260" s="18" t="s">
        <v>56</v>
      </c>
      <c r="N260" s="18" t="s">
        <v>57</v>
      </c>
      <c r="O260" s="4">
        <v>42866</v>
      </c>
    </row>
    <row r="261" spans="1:15">
      <c r="A261" s="7">
        <v>101669005</v>
      </c>
      <c r="B261" s="7">
        <v>5.0999999999999996</v>
      </c>
      <c r="C261" s="44" t="s">
        <v>689</v>
      </c>
      <c r="D261" s="45" t="s">
        <v>11</v>
      </c>
      <c r="E261" s="46">
        <v>3.8383561643835615</v>
      </c>
      <c r="F261" s="47">
        <v>5.0289999999999999</v>
      </c>
      <c r="G261" s="47">
        <v>7.099999999999973</v>
      </c>
      <c r="H261" s="47">
        <v>4.9450000000000003</v>
      </c>
      <c r="I261" s="47">
        <v>8.3999999999999631</v>
      </c>
      <c r="J261" s="45" t="s">
        <v>12</v>
      </c>
      <c r="K261" s="45" t="s">
        <v>66</v>
      </c>
      <c r="L261" s="17">
        <v>3.44</v>
      </c>
      <c r="M261" s="18" t="s">
        <v>56</v>
      </c>
      <c r="N261" s="18" t="s">
        <v>57</v>
      </c>
      <c r="O261" s="4">
        <v>42866</v>
      </c>
    </row>
    <row r="262" spans="1:15">
      <c r="A262" s="7">
        <v>101554001</v>
      </c>
      <c r="B262" s="7">
        <v>5.0999999999999996</v>
      </c>
      <c r="C262" s="44" t="s">
        <v>3395</v>
      </c>
      <c r="D262" s="45" t="s">
        <v>11</v>
      </c>
      <c r="E262" s="46">
        <v>2.7013698630136984</v>
      </c>
      <c r="F262" s="47">
        <v>5.0510000000000002</v>
      </c>
      <c r="G262" s="47">
        <v>4.8999999999999488</v>
      </c>
      <c r="H262" s="47">
        <v>4.9768999999999997</v>
      </c>
      <c r="I262" s="47">
        <v>7.4100000000000499</v>
      </c>
      <c r="J262" s="45" t="s">
        <v>18</v>
      </c>
      <c r="K262" s="45" t="s">
        <v>66</v>
      </c>
      <c r="L262" s="17">
        <v>4.74</v>
      </c>
      <c r="M262" s="18" t="s">
        <v>236</v>
      </c>
      <c r="N262" s="18" t="s">
        <v>360</v>
      </c>
      <c r="O262" s="4">
        <v>42866</v>
      </c>
    </row>
    <row r="263" spans="1:15">
      <c r="A263" s="7">
        <v>101551040</v>
      </c>
      <c r="B263" s="7">
        <v>5.0999999999999996</v>
      </c>
      <c r="C263" s="44" t="s">
        <v>2837</v>
      </c>
      <c r="D263" s="45" t="s">
        <v>11</v>
      </c>
      <c r="E263" s="46">
        <v>3.1232876712328768</v>
      </c>
      <c r="F263" s="47">
        <v>5.0368000000000004</v>
      </c>
      <c r="G263" s="47">
        <v>6.3199999999999257</v>
      </c>
      <c r="H263" s="47">
        <v>4.9377000000000004</v>
      </c>
      <c r="I263" s="47">
        <v>9.9099999999999966</v>
      </c>
      <c r="J263" s="45" t="s">
        <v>12</v>
      </c>
      <c r="K263" s="45" t="s">
        <v>66</v>
      </c>
      <c r="L263" s="17">
        <v>5.18</v>
      </c>
      <c r="M263" s="18" t="s">
        <v>491</v>
      </c>
      <c r="N263" s="18" t="s">
        <v>74</v>
      </c>
      <c r="O263" s="4">
        <v>42866</v>
      </c>
    </row>
    <row r="264" spans="1:15">
      <c r="A264" s="7">
        <v>101551040</v>
      </c>
      <c r="B264" s="7">
        <v>5.0999999999999996</v>
      </c>
      <c r="C264" s="44" t="s">
        <v>2837</v>
      </c>
      <c r="D264" s="45" t="s">
        <v>11</v>
      </c>
      <c r="E264" s="46">
        <v>3.1232876712328768</v>
      </c>
      <c r="F264" s="47">
        <v>5.0368000000000004</v>
      </c>
      <c r="G264" s="47">
        <v>6.3199999999999257</v>
      </c>
      <c r="H264" s="47">
        <v>4.9377000000000004</v>
      </c>
      <c r="I264" s="47">
        <v>9.9099999999999966</v>
      </c>
      <c r="J264" s="45" t="s">
        <v>12</v>
      </c>
      <c r="K264" s="45" t="s">
        <v>66</v>
      </c>
      <c r="L264" s="17">
        <v>5.18</v>
      </c>
      <c r="M264" s="18" t="s">
        <v>491</v>
      </c>
      <c r="N264" s="18" t="s">
        <v>74</v>
      </c>
      <c r="O264" s="4">
        <v>42866</v>
      </c>
    </row>
    <row r="265" spans="1:15">
      <c r="A265" s="7">
        <v>101456044</v>
      </c>
      <c r="B265" s="7">
        <v>5.0999999999999996</v>
      </c>
      <c r="C265" s="44" t="s">
        <v>792</v>
      </c>
      <c r="D265" s="45">
        <v>0</v>
      </c>
      <c r="E265" s="46">
        <v>2.1232876712328768</v>
      </c>
      <c r="F265" s="47">
        <v>5.0689000000000002</v>
      </c>
      <c r="G265" s="47">
        <v>3.1099999999999461</v>
      </c>
      <c r="H265" s="47">
        <v>4.9942000000000002</v>
      </c>
      <c r="I265" s="47">
        <v>7.4699999999999989</v>
      </c>
      <c r="J265" s="45" t="s">
        <v>12</v>
      </c>
      <c r="K265" s="45" t="s">
        <v>66</v>
      </c>
      <c r="L265" s="17">
        <v>6.3</v>
      </c>
      <c r="M265" s="18" t="s">
        <v>784</v>
      </c>
      <c r="N265" s="18" t="s">
        <v>345</v>
      </c>
      <c r="O265" s="4">
        <v>42866</v>
      </c>
    </row>
    <row r="266" spans="1:15">
      <c r="A266" s="7">
        <v>101456044</v>
      </c>
      <c r="B266" s="7">
        <v>5.0999999999999996</v>
      </c>
      <c r="C266" s="44" t="s">
        <v>792</v>
      </c>
      <c r="D266" s="45">
        <v>0</v>
      </c>
      <c r="E266" s="46">
        <v>2.1232876712328768</v>
      </c>
      <c r="F266" s="47">
        <v>5.0689000000000002</v>
      </c>
      <c r="G266" s="47">
        <v>3.1099999999999461</v>
      </c>
      <c r="H266" s="47">
        <v>4.9942000000000002</v>
      </c>
      <c r="I266" s="47">
        <v>7.4699999999999989</v>
      </c>
      <c r="J266" s="45" t="s">
        <v>12</v>
      </c>
      <c r="K266" s="45" t="s">
        <v>66</v>
      </c>
      <c r="L266" s="17">
        <v>6.3</v>
      </c>
      <c r="M266" s="18" t="s">
        <v>784</v>
      </c>
      <c r="N266" s="18" t="s">
        <v>345</v>
      </c>
      <c r="O266" s="4">
        <v>42866</v>
      </c>
    </row>
    <row r="267" spans="1:15">
      <c r="A267" s="7">
        <v>101456044</v>
      </c>
      <c r="B267" s="7">
        <v>5.0999999999999996</v>
      </c>
      <c r="C267" s="44" t="s">
        <v>792</v>
      </c>
      <c r="D267" s="45">
        <v>0</v>
      </c>
      <c r="E267" s="46">
        <v>2.1232876712328768</v>
      </c>
      <c r="F267" s="47">
        <v>5.0689000000000002</v>
      </c>
      <c r="G267" s="47">
        <v>3.1099999999999461</v>
      </c>
      <c r="H267" s="47">
        <v>4.9942000000000002</v>
      </c>
      <c r="I267" s="47">
        <v>7.4699999999999989</v>
      </c>
      <c r="J267" s="45" t="s">
        <v>12</v>
      </c>
      <c r="K267" s="45" t="s">
        <v>66</v>
      </c>
      <c r="L267" s="17">
        <v>6.3</v>
      </c>
      <c r="M267" s="18" t="s">
        <v>784</v>
      </c>
      <c r="N267" s="18" t="s">
        <v>345</v>
      </c>
      <c r="O267" s="4">
        <v>42866</v>
      </c>
    </row>
    <row r="268" spans="1:15">
      <c r="A268" s="7">
        <v>101456044</v>
      </c>
      <c r="B268" s="7">
        <v>5.0999999999999996</v>
      </c>
      <c r="C268" s="44" t="s">
        <v>792</v>
      </c>
      <c r="D268" s="45">
        <v>0</v>
      </c>
      <c r="E268" s="46">
        <v>2.1232876712328768</v>
      </c>
      <c r="F268" s="47">
        <v>5.0689000000000002</v>
      </c>
      <c r="G268" s="47">
        <v>3.1099999999999461</v>
      </c>
      <c r="H268" s="47">
        <v>4.9942000000000002</v>
      </c>
      <c r="I268" s="47">
        <v>7.4699999999999989</v>
      </c>
      <c r="J268" s="45" t="s">
        <v>12</v>
      </c>
      <c r="K268" s="45" t="s">
        <v>66</v>
      </c>
      <c r="L268" s="17">
        <v>6.3</v>
      </c>
      <c r="M268" s="18" t="s">
        <v>784</v>
      </c>
      <c r="N268" s="18" t="s">
        <v>345</v>
      </c>
      <c r="O268" s="4">
        <v>42866</v>
      </c>
    </row>
    <row r="269" spans="1:15">
      <c r="A269" s="7">
        <v>41654060</v>
      </c>
      <c r="B269" s="7">
        <v>5.0999999999999996</v>
      </c>
      <c r="C269" s="44" t="s">
        <v>1486</v>
      </c>
      <c r="D269" s="45" t="s">
        <v>11</v>
      </c>
      <c r="E269" s="46">
        <v>0.36438356164383562</v>
      </c>
      <c r="F269" s="47">
        <v>4.8456000000000001</v>
      </c>
      <c r="G269" s="47">
        <v>25.439999999999952</v>
      </c>
      <c r="H269" s="47">
        <v>4.8183999999999996</v>
      </c>
      <c r="I269" s="47">
        <v>2.7200000000000557</v>
      </c>
      <c r="J269" s="45" t="s">
        <v>12</v>
      </c>
      <c r="K269" s="45" t="s">
        <v>13</v>
      </c>
      <c r="L269" s="17">
        <v>2.99</v>
      </c>
      <c r="M269" s="18" t="s">
        <v>1387</v>
      </c>
      <c r="N269" s="18" t="s">
        <v>1361</v>
      </c>
      <c r="O269" s="4">
        <v>42866</v>
      </c>
    </row>
    <row r="270" spans="1:15">
      <c r="A270" s="7">
        <v>41654060</v>
      </c>
      <c r="B270" s="7">
        <v>5.0999999999999996</v>
      </c>
      <c r="C270" s="44" t="s">
        <v>1486</v>
      </c>
      <c r="D270" s="45" t="s">
        <v>11</v>
      </c>
      <c r="E270" s="46">
        <v>0.36438356164383562</v>
      </c>
      <c r="F270" s="47">
        <v>4.8456000000000001</v>
      </c>
      <c r="G270" s="47">
        <v>25.439999999999952</v>
      </c>
      <c r="H270" s="47">
        <v>4.8183999999999996</v>
      </c>
      <c r="I270" s="47">
        <v>2.7200000000000557</v>
      </c>
      <c r="J270" s="45" t="s">
        <v>12</v>
      </c>
      <c r="K270" s="45" t="s">
        <v>13</v>
      </c>
      <c r="L270" s="17">
        <v>2.99</v>
      </c>
      <c r="M270" s="18" t="s">
        <v>1387</v>
      </c>
      <c r="N270" s="18" t="s">
        <v>1361</v>
      </c>
      <c r="O270" s="4">
        <v>42866</v>
      </c>
    </row>
    <row r="271" spans="1:15">
      <c r="A271" s="7">
        <v>41653055</v>
      </c>
      <c r="B271" s="7">
        <v>5.0999999999999996</v>
      </c>
      <c r="C271" s="44" t="s">
        <v>1959</v>
      </c>
      <c r="D271" s="45" t="s">
        <v>55</v>
      </c>
      <c r="E271" s="46">
        <v>0.30958904109589042</v>
      </c>
      <c r="F271" s="47">
        <v>4.9244000000000003</v>
      </c>
      <c r="G271" s="47">
        <v>17.559999999999931</v>
      </c>
      <c r="H271" s="47">
        <v>4.9036</v>
      </c>
      <c r="I271" s="47">
        <v>2.0800000000000374</v>
      </c>
      <c r="J271" s="45" t="s">
        <v>41</v>
      </c>
      <c r="K271" s="45" t="s">
        <v>13</v>
      </c>
      <c r="L271" s="17">
        <v>3.2</v>
      </c>
      <c r="M271" s="18" t="s">
        <v>1285</v>
      </c>
      <c r="N271" s="18" t="s">
        <v>1249</v>
      </c>
      <c r="O271" s="4">
        <v>42866</v>
      </c>
    </row>
    <row r="272" spans="1:15">
      <c r="A272" s="7">
        <v>11763006</v>
      </c>
      <c r="B272" s="7">
        <v>5.0999999999999996</v>
      </c>
      <c r="C272" s="44" t="s">
        <v>3396</v>
      </c>
      <c r="D272" s="45" t="s">
        <v>11</v>
      </c>
      <c r="E272" s="46">
        <v>0.64657534246575343</v>
      </c>
      <c r="F272" s="47">
        <v>4.9480000000000004</v>
      </c>
      <c r="G272" s="47">
        <v>15.199999999999925</v>
      </c>
      <c r="H272" s="47">
        <v>4.9097</v>
      </c>
      <c r="I272" s="47">
        <v>3.8300000000000445</v>
      </c>
      <c r="J272" s="45" t="s">
        <v>12</v>
      </c>
      <c r="K272" s="45" t="s">
        <v>13</v>
      </c>
      <c r="L272" s="17">
        <v>4.5999999999999996</v>
      </c>
      <c r="M272" s="18" t="s">
        <v>2654</v>
      </c>
      <c r="N272" s="18" t="s">
        <v>2656</v>
      </c>
      <c r="O272" s="4">
        <v>42866</v>
      </c>
    </row>
    <row r="273" spans="1:15">
      <c r="A273" s="7">
        <v>11763006</v>
      </c>
      <c r="B273" s="7">
        <v>5.0999999999999996</v>
      </c>
      <c r="C273" s="44" t="s">
        <v>3396</v>
      </c>
      <c r="D273" s="45" t="s">
        <v>11</v>
      </c>
      <c r="E273" s="46">
        <v>0.64657534246575343</v>
      </c>
      <c r="F273" s="47">
        <v>4.9480000000000004</v>
      </c>
      <c r="G273" s="47">
        <v>15.199999999999925</v>
      </c>
      <c r="H273" s="47">
        <v>4.9097</v>
      </c>
      <c r="I273" s="47">
        <v>3.8300000000000445</v>
      </c>
      <c r="J273" s="45" t="s">
        <v>12</v>
      </c>
      <c r="K273" s="45" t="s">
        <v>13</v>
      </c>
      <c r="L273" s="17">
        <v>4.5999999999999996</v>
      </c>
      <c r="M273" s="18" t="s">
        <v>2654</v>
      </c>
      <c r="N273" s="18" t="s">
        <v>2656</v>
      </c>
      <c r="O273" s="4">
        <v>42866</v>
      </c>
    </row>
    <row r="274" spans="1:15">
      <c r="A274" s="7">
        <v>11751027</v>
      </c>
      <c r="B274" s="7">
        <v>5.0999999999999996</v>
      </c>
      <c r="C274" s="44" t="s">
        <v>3221</v>
      </c>
      <c r="D274" s="45" t="s">
        <v>11</v>
      </c>
      <c r="E274" s="46">
        <v>0.62465753424657533</v>
      </c>
      <c r="F274" s="47">
        <v>5.1322000000000001</v>
      </c>
      <c r="G274" s="47">
        <v>-3.220000000000045</v>
      </c>
      <c r="H274" s="47">
        <v>5.0941999999999998</v>
      </c>
      <c r="I274" s="47">
        <v>3.8000000000000256</v>
      </c>
      <c r="J274" s="45" t="s">
        <v>12</v>
      </c>
      <c r="K274" s="45" t="s">
        <v>13</v>
      </c>
      <c r="L274" s="17">
        <v>4.7</v>
      </c>
      <c r="M274" s="18" t="s">
        <v>2609</v>
      </c>
      <c r="N274" s="18" t="s">
        <v>2508</v>
      </c>
      <c r="O274" s="4">
        <v>42866</v>
      </c>
    </row>
    <row r="275" spans="1:15">
      <c r="A275" s="7">
        <v>136714</v>
      </c>
      <c r="B275" s="7">
        <v>5.0999999999999996</v>
      </c>
      <c r="C275" s="44" t="s">
        <v>2385</v>
      </c>
      <c r="D275" s="45" t="s">
        <v>11</v>
      </c>
      <c r="E275" s="46">
        <v>6.3835616438356162</v>
      </c>
      <c r="F275" s="47">
        <v>5.0655999999999999</v>
      </c>
      <c r="G275" s="47">
        <v>3.4399999999999764</v>
      </c>
      <c r="H275" s="47">
        <v>4.9709000000000003</v>
      </c>
      <c r="I275" s="47">
        <v>9.4699999999999562</v>
      </c>
      <c r="J275" s="45" t="s">
        <v>18</v>
      </c>
      <c r="K275" s="45" t="s">
        <v>206</v>
      </c>
      <c r="L275" s="17">
        <v>3.11</v>
      </c>
      <c r="M275" s="18" t="s">
        <v>1512</v>
      </c>
      <c r="N275" s="18" t="s">
        <v>1393</v>
      </c>
      <c r="O275" s="4">
        <v>42866</v>
      </c>
    </row>
    <row r="276" spans="1:15">
      <c r="A276" s="7">
        <v>136714</v>
      </c>
      <c r="B276" s="7">
        <v>5.0999999999999996</v>
      </c>
      <c r="C276" s="44" t="s">
        <v>2385</v>
      </c>
      <c r="D276" s="45" t="s">
        <v>11</v>
      </c>
      <c r="E276" s="46">
        <v>6.3835616438356162</v>
      </c>
      <c r="F276" s="47">
        <v>5.0655999999999999</v>
      </c>
      <c r="G276" s="47">
        <v>3.4399999999999764</v>
      </c>
      <c r="H276" s="47">
        <v>4.9709000000000003</v>
      </c>
      <c r="I276" s="47">
        <v>9.4699999999999562</v>
      </c>
      <c r="J276" s="45" t="s">
        <v>18</v>
      </c>
      <c r="K276" s="45" t="s">
        <v>206</v>
      </c>
      <c r="L276" s="17">
        <v>3.11</v>
      </c>
      <c r="M276" s="18" t="s">
        <v>1512</v>
      </c>
      <c r="N276" s="18" t="s">
        <v>1393</v>
      </c>
      <c r="O276" s="4">
        <v>42866</v>
      </c>
    </row>
    <row r="277" spans="1:15">
      <c r="A277" s="7">
        <v>101560048</v>
      </c>
      <c r="B277" s="7">
        <v>5.09</v>
      </c>
      <c r="C277" s="44" t="s">
        <v>2108</v>
      </c>
      <c r="D277" s="45" t="s">
        <v>11</v>
      </c>
      <c r="E277" s="46">
        <v>3.3041095890410959</v>
      </c>
      <c r="F277" s="47">
        <v>5.0347999999999997</v>
      </c>
      <c r="G277" s="47">
        <v>5.5200000000000138</v>
      </c>
      <c r="H277" s="47">
        <v>4.9387999999999996</v>
      </c>
      <c r="I277" s="47">
        <v>9.6000000000000085</v>
      </c>
      <c r="J277" s="45" t="s">
        <v>12</v>
      </c>
      <c r="K277" s="45" t="s">
        <v>66</v>
      </c>
      <c r="L277" s="17">
        <v>4.38</v>
      </c>
      <c r="M277" s="18" t="s">
        <v>392</v>
      </c>
      <c r="N277" s="18" t="s">
        <v>50</v>
      </c>
      <c r="O277" s="4">
        <v>42866</v>
      </c>
    </row>
    <row r="278" spans="1:15">
      <c r="A278" s="7">
        <v>101560048</v>
      </c>
      <c r="B278" s="7">
        <v>5.09</v>
      </c>
      <c r="C278" s="44" t="s">
        <v>2108</v>
      </c>
      <c r="D278" s="45" t="s">
        <v>11</v>
      </c>
      <c r="E278" s="46">
        <v>3.3041095890410959</v>
      </c>
      <c r="F278" s="47">
        <v>5.0347999999999997</v>
      </c>
      <c r="G278" s="47">
        <v>5.5200000000000138</v>
      </c>
      <c r="H278" s="47">
        <v>4.9387999999999996</v>
      </c>
      <c r="I278" s="47">
        <v>9.6000000000000085</v>
      </c>
      <c r="J278" s="45" t="s">
        <v>12</v>
      </c>
      <c r="K278" s="45" t="s">
        <v>66</v>
      </c>
      <c r="L278" s="17">
        <v>4.38</v>
      </c>
      <c r="M278" s="18" t="s">
        <v>392</v>
      </c>
      <c r="N278" s="18" t="s">
        <v>50</v>
      </c>
      <c r="O278" s="4">
        <v>42866</v>
      </c>
    </row>
    <row r="279" spans="1:15">
      <c r="A279" s="7">
        <v>101560048</v>
      </c>
      <c r="B279" s="7">
        <v>5.09</v>
      </c>
      <c r="C279" s="44" t="s">
        <v>2108</v>
      </c>
      <c r="D279" s="45" t="s">
        <v>11</v>
      </c>
      <c r="E279" s="46">
        <v>3.3041095890410959</v>
      </c>
      <c r="F279" s="47">
        <v>5.0347999999999997</v>
      </c>
      <c r="G279" s="47">
        <v>5.5200000000000138</v>
      </c>
      <c r="H279" s="47">
        <v>4.9387999999999996</v>
      </c>
      <c r="I279" s="47">
        <v>9.6000000000000085</v>
      </c>
      <c r="J279" s="45" t="s">
        <v>12</v>
      </c>
      <c r="K279" s="45" t="s">
        <v>66</v>
      </c>
      <c r="L279" s="17">
        <v>4.38</v>
      </c>
      <c r="M279" s="18" t="s">
        <v>392</v>
      </c>
      <c r="N279" s="18" t="s">
        <v>50</v>
      </c>
      <c r="O279" s="4">
        <v>42866</v>
      </c>
    </row>
    <row r="280" spans="1:15">
      <c r="A280" s="7">
        <v>101560048</v>
      </c>
      <c r="B280" s="7">
        <v>5.09</v>
      </c>
      <c r="C280" s="44" t="s">
        <v>2108</v>
      </c>
      <c r="D280" s="45" t="s">
        <v>11</v>
      </c>
      <c r="E280" s="46">
        <v>3.3041095890410959</v>
      </c>
      <c r="F280" s="47">
        <v>5.0347999999999997</v>
      </c>
      <c r="G280" s="47">
        <v>5.5200000000000138</v>
      </c>
      <c r="H280" s="47">
        <v>4.9387999999999996</v>
      </c>
      <c r="I280" s="47">
        <v>9.6000000000000085</v>
      </c>
      <c r="J280" s="45" t="s">
        <v>12</v>
      </c>
      <c r="K280" s="45" t="s">
        <v>66</v>
      </c>
      <c r="L280" s="17">
        <v>4.38</v>
      </c>
      <c r="M280" s="18" t="s">
        <v>392</v>
      </c>
      <c r="N280" s="18" t="s">
        <v>50</v>
      </c>
      <c r="O280" s="4">
        <v>42866</v>
      </c>
    </row>
    <row r="281" spans="1:15">
      <c r="A281" s="7" t="s">
        <v>1699</v>
      </c>
      <c r="B281" s="7">
        <v>5.08</v>
      </c>
      <c r="C281" s="44" t="s">
        <v>1703</v>
      </c>
      <c r="D281" s="45" t="s">
        <v>11</v>
      </c>
      <c r="E281" s="46">
        <v>4.463013698630137</v>
      </c>
      <c r="F281" s="47">
        <v>5.0502000000000002</v>
      </c>
      <c r="G281" s="47">
        <v>2.9799999999999827</v>
      </c>
      <c r="H281" s="47">
        <v>4.9718999999999998</v>
      </c>
      <c r="I281" s="47">
        <v>7.830000000000048</v>
      </c>
      <c r="J281" s="45" t="s">
        <v>18</v>
      </c>
      <c r="K281" s="45" t="s">
        <v>206</v>
      </c>
      <c r="L281" s="17">
        <v>3.15</v>
      </c>
      <c r="M281" s="18" t="s">
        <v>1580</v>
      </c>
      <c r="N281" s="18" t="s">
        <v>1499</v>
      </c>
      <c r="O281" s="4">
        <v>42866</v>
      </c>
    </row>
    <row r="282" spans="1:15">
      <c r="A282" s="7" t="s">
        <v>1699</v>
      </c>
      <c r="B282" s="7">
        <v>5.08</v>
      </c>
      <c r="C282" s="44" t="s">
        <v>1703</v>
      </c>
      <c r="D282" s="45" t="s">
        <v>11</v>
      </c>
      <c r="E282" s="46">
        <v>4.463013698630137</v>
      </c>
      <c r="F282" s="47">
        <v>5.0502000000000002</v>
      </c>
      <c r="G282" s="47">
        <v>2.9799999999999827</v>
      </c>
      <c r="H282" s="47">
        <v>4.9718999999999998</v>
      </c>
      <c r="I282" s="47">
        <v>7.830000000000048</v>
      </c>
      <c r="J282" s="45" t="s">
        <v>18</v>
      </c>
      <c r="K282" s="45" t="s">
        <v>206</v>
      </c>
      <c r="L282" s="17">
        <v>3.15</v>
      </c>
      <c r="M282" s="18" t="s">
        <v>1580</v>
      </c>
      <c r="N282" s="18" t="s">
        <v>1499</v>
      </c>
      <c r="O282" s="4">
        <v>42866</v>
      </c>
    </row>
    <row r="283" spans="1:15">
      <c r="A283" s="7" t="s">
        <v>1033</v>
      </c>
      <c r="B283" s="7">
        <v>5.08</v>
      </c>
      <c r="C283" s="44" t="s">
        <v>1034</v>
      </c>
      <c r="D283" s="45" t="s">
        <v>11</v>
      </c>
      <c r="E283" s="46">
        <v>5.8849315068493153</v>
      </c>
      <c r="F283" s="47">
        <v>5.1153000000000004</v>
      </c>
      <c r="G283" s="47">
        <v>-3.5300000000000331</v>
      </c>
      <c r="H283" s="47">
        <v>5.0206999999999997</v>
      </c>
      <c r="I283" s="47">
        <v>9.4600000000000684</v>
      </c>
      <c r="J283" s="45" t="s">
        <v>12</v>
      </c>
      <c r="K283" s="45" t="s">
        <v>206</v>
      </c>
      <c r="L283" s="17">
        <v>3.6</v>
      </c>
      <c r="M283" s="18" t="s">
        <v>1012</v>
      </c>
      <c r="N283" s="18" t="s">
        <v>65</v>
      </c>
      <c r="O283" s="4">
        <v>42866</v>
      </c>
    </row>
    <row r="284" spans="1:15">
      <c r="A284" s="7" t="s">
        <v>1033</v>
      </c>
      <c r="B284" s="7">
        <v>5.08</v>
      </c>
      <c r="C284" s="44" t="s">
        <v>1034</v>
      </c>
      <c r="D284" s="45" t="s">
        <v>11</v>
      </c>
      <c r="E284" s="46">
        <v>5.8849315068493153</v>
      </c>
      <c r="F284" s="47">
        <v>5.1153000000000004</v>
      </c>
      <c r="G284" s="47">
        <v>-3.5300000000000331</v>
      </c>
      <c r="H284" s="47">
        <v>5.0206999999999997</v>
      </c>
      <c r="I284" s="47">
        <v>9.4600000000000684</v>
      </c>
      <c r="J284" s="45" t="s">
        <v>12</v>
      </c>
      <c r="K284" s="45" t="s">
        <v>206</v>
      </c>
      <c r="L284" s="17">
        <v>3.6</v>
      </c>
      <c r="M284" s="18" t="s">
        <v>1012</v>
      </c>
      <c r="N284" s="18" t="s">
        <v>65</v>
      </c>
      <c r="O284" s="4">
        <v>42866</v>
      </c>
    </row>
    <row r="285" spans="1:15">
      <c r="A285" s="7">
        <v>101556026</v>
      </c>
      <c r="B285" s="7">
        <v>5.08</v>
      </c>
      <c r="C285" s="44" t="s">
        <v>719</v>
      </c>
      <c r="D285" s="45" t="s">
        <v>11</v>
      </c>
      <c r="E285" s="46">
        <v>3.1890410958904107</v>
      </c>
      <c r="F285" s="47">
        <v>5.0362</v>
      </c>
      <c r="G285" s="47">
        <v>4.3800000000000061</v>
      </c>
      <c r="H285" s="47">
        <v>4.9382000000000001</v>
      </c>
      <c r="I285" s="47">
        <v>9.7999999999999865</v>
      </c>
      <c r="J285" s="45" t="s">
        <v>12</v>
      </c>
      <c r="K285" s="45" t="s">
        <v>66</v>
      </c>
      <c r="L285" s="17">
        <v>4.59</v>
      </c>
      <c r="M285" s="18" t="s">
        <v>210</v>
      </c>
      <c r="N285" s="18" t="s">
        <v>697</v>
      </c>
      <c r="O285" s="4">
        <v>42866</v>
      </c>
    </row>
    <row r="286" spans="1:15">
      <c r="A286" s="7">
        <v>101556026</v>
      </c>
      <c r="B286" s="7">
        <v>5.08</v>
      </c>
      <c r="C286" s="44" t="s">
        <v>719</v>
      </c>
      <c r="D286" s="45" t="s">
        <v>11</v>
      </c>
      <c r="E286" s="46">
        <v>3.1890410958904107</v>
      </c>
      <c r="F286" s="47">
        <v>5.0362</v>
      </c>
      <c r="G286" s="47">
        <v>4.3800000000000061</v>
      </c>
      <c r="H286" s="47">
        <v>4.9382000000000001</v>
      </c>
      <c r="I286" s="47">
        <v>9.7999999999999865</v>
      </c>
      <c r="J286" s="45" t="s">
        <v>12</v>
      </c>
      <c r="K286" s="45" t="s">
        <v>66</v>
      </c>
      <c r="L286" s="17">
        <v>4.59</v>
      </c>
      <c r="M286" s="18" t="s">
        <v>210</v>
      </c>
      <c r="N286" s="18" t="s">
        <v>697</v>
      </c>
      <c r="O286" s="4">
        <v>42866</v>
      </c>
    </row>
    <row r="287" spans="1:15">
      <c r="A287" s="7">
        <v>1282435</v>
      </c>
      <c r="B287" s="7">
        <v>5.07</v>
      </c>
      <c r="C287" s="44" t="s">
        <v>1518</v>
      </c>
      <c r="D287" s="45" t="s">
        <v>11</v>
      </c>
      <c r="E287" s="46">
        <v>2.463013698630137</v>
      </c>
      <c r="F287" s="47">
        <v>5.0110000000000001</v>
      </c>
      <c r="G287" s="47">
        <v>5.9000000000000163</v>
      </c>
      <c r="H287" s="47">
        <v>4.9204999999999997</v>
      </c>
      <c r="I287" s="47">
        <v>9.0500000000000469</v>
      </c>
      <c r="J287" s="45" t="s">
        <v>12</v>
      </c>
      <c r="K287" s="45" t="s">
        <v>66</v>
      </c>
      <c r="L287" s="17">
        <v>5.96</v>
      </c>
      <c r="M287" s="18" t="s">
        <v>1213</v>
      </c>
      <c r="N287" s="18" t="s">
        <v>253</v>
      </c>
      <c r="O287" s="4">
        <v>42866</v>
      </c>
    </row>
    <row r="288" spans="1:15">
      <c r="A288" s="7">
        <v>101652027</v>
      </c>
      <c r="B288" s="7">
        <v>5.0599999999999996</v>
      </c>
      <c r="C288" s="44" t="s">
        <v>1134</v>
      </c>
      <c r="D288" s="45" t="s">
        <v>11</v>
      </c>
      <c r="E288" s="46">
        <v>9.1753424657534239</v>
      </c>
      <c r="F288" s="47">
        <v>5.0338000000000003</v>
      </c>
      <c r="G288" s="47">
        <v>2.6199999999999335</v>
      </c>
      <c r="H288" s="47">
        <v>4.9387999999999996</v>
      </c>
      <c r="I288" s="47">
        <v>9.5000000000000639</v>
      </c>
      <c r="J288" s="45" t="s">
        <v>18</v>
      </c>
      <c r="K288" s="45" t="s">
        <v>66</v>
      </c>
      <c r="L288" s="17">
        <v>3.68</v>
      </c>
      <c r="M288" s="18" t="s">
        <v>1111</v>
      </c>
      <c r="N288" s="18" t="s">
        <v>1104</v>
      </c>
      <c r="O288" s="4">
        <v>42866</v>
      </c>
    </row>
    <row r="289" spans="1:15">
      <c r="A289" s="7" t="s">
        <v>3367</v>
      </c>
      <c r="B289" s="7">
        <v>5.05</v>
      </c>
      <c r="C289" s="44" t="s">
        <v>3397</v>
      </c>
      <c r="D289" s="45" t="s">
        <v>11</v>
      </c>
      <c r="E289" s="46">
        <v>4.5780821917808217</v>
      </c>
      <c r="F289" s="47">
        <v>4.9069000000000003</v>
      </c>
      <c r="G289" s="47">
        <v>14.309999999999956</v>
      </c>
      <c r="H289" s="47">
        <v>4.8235000000000001</v>
      </c>
      <c r="I289" s="47">
        <v>8.3400000000000141</v>
      </c>
      <c r="J289" s="45" t="s">
        <v>12</v>
      </c>
      <c r="K289" s="45" t="s">
        <v>20</v>
      </c>
      <c r="L289" s="17">
        <v>3.78</v>
      </c>
      <c r="M289" s="18" t="s">
        <v>1813</v>
      </c>
      <c r="N289" s="18" t="s">
        <v>1714</v>
      </c>
      <c r="O289" s="4">
        <v>42866</v>
      </c>
    </row>
    <row r="290" spans="1:15">
      <c r="A290" s="7" t="s">
        <v>1632</v>
      </c>
      <c r="B290" s="7">
        <v>5.05</v>
      </c>
      <c r="C290" s="44" t="s">
        <v>1640</v>
      </c>
      <c r="D290" s="45" t="s">
        <v>11</v>
      </c>
      <c r="E290" s="46">
        <v>4.4493150684931511</v>
      </c>
      <c r="F290" s="47">
        <v>5.0494000000000003</v>
      </c>
      <c r="G290" s="47">
        <v>5.9999999999948983E-2</v>
      </c>
      <c r="H290" s="47">
        <v>4.9717000000000002</v>
      </c>
      <c r="I290" s="47">
        <v>7.7700000000000102</v>
      </c>
      <c r="J290" s="45" t="s">
        <v>18</v>
      </c>
      <c r="K290" s="45" t="s">
        <v>206</v>
      </c>
      <c r="L290" s="17">
        <v>3.08</v>
      </c>
      <c r="M290" s="18" t="s">
        <v>1571</v>
      </c>
      <c r="N290" s="18" t="s">
        <v>1488</v>
      </c>
      <c r="O290" s="4">
        <v>42866</v>
      </c>
    </row>
    <row r="291" spans="1:15">
      <c r="A291" s="7" t="s">
        <v>1632</v>
      </c>
      <c r="B291" s="7">
        <v>5.05</v>
      </c>
      <c r="C291" s="44" t="s">
        <v>1640</v>
      </c>
      <c r="D291" s="45" t="s">
        <v>11</v>
      </c>
      <c r="E291" s="46">
        <v>4.4493150684931511</v>
      </c>
      <c r="F291" s="47">
        <v>5.0494000000000003</v>
      </c>
      <c r="G291" s="47">
        <v>5.9999999999948983E-2</v>
      </c>
      <c r="H291" s="47">
        <v>4.9717000000000002</v>
      </c>
      <c r="I291" s="47">
        <v>7.7700000000000102</v>
      </c>
      <c r="J291" s="45" t="s">
        <v>18</v>
      </c>
      <c r="K291" s="45" t="s">
        <v>206</v>
      </c>
      <c r="L291" s="17">
        <v>3.08</v>
      </c>
      <c r="M291" s="18" t="s">
        <v>1571</v>
      </c>
      <c r="N291" s="18" t="s">
        <v>1488</v>
      </c>
      <c r="O291" s="4">
        <v>42866</v>
      </c>
    </row>
    <row r="292" spans="1:15">
      <c r="A292" s="7" t="s">
        <v>1632</v>
      </c>
      <c r="B292" s="7">
        <v>5.05</v>
      </c>
      <c r="C292" s="44" t="s">
        <v>1640</v>
      </c>
      <c r="D292" s="45" t="s">
        <v>11</v>
      </c>
      <c r="E292" s="46">
        <v>4.4493150684931511</v>
      </c>
      <c r="F292" s="47">
        <v>5.0494000000000003</v>
      </c>
      <c r="G292" s="47">
        <v>5.9999999999948983E-2</v>
      </c>
      <c r="H292" s="47">
        <v>4.9717000000000002</v>
      </c>
      <c r="I292" s="47">
        <v>7.7700000000000102</v>
      </c>
      <c r="J292" s="45" t="s">
        <v>18</v>
      </c>
      <c r="K292" s="45" t="s">
        <v>206</v>
      </c>
      <c r="L292" s="17">
        <v>3.08</v>
      </c>
      <c r="M292" s="18" t="s">
        <v>1571</v>
      </c>
      <c r="N292" s="18" t="s">
        <v>1488</v>
      </c>
      <c r="O292" s="4">
        <v>42866</v>
      </c>
    </row>
    <row r="293" spans="1:15">
      <c r="A293" s="7" t="s">
        <v>1632</v>
      </c>
      <c r="B293" s="7">
        <v>5.05</v>
      </c>
      <c r="C293" s="44" t="s">
        <v>1640</v>
      </c>
      <c r="D293" s="45" t="s">
        <v>11</v>
      </c>
      <c r="E293" s="46">
        <v>4.4493150684931511</v>
      </c>
      <c r="F293" s="47">
        <v>5.0494000000000003</v>
      </c>
      <c r="G293" s="47">
        <v>5.9999999999948983E-2</v>
      </c>
      <c r="H293" s="47">
        <v>4.9717000000000002</v>
      </c>
      <c r="I293" s="47">
        <v>7.7700000000000102</v>
      </c>
      <c r="J293" s="45" t="s">
        <v>18</v>
      </c>
      <c r="K293" s="45" t="s">
        <v>206</v>
      </c>
      <c r="L293" s="17">
        <v>3.08</v>
      </c>
      <c r="M293" s="18" t="s">
        <v>1571</v>
      </c>
      <c r="N293" s="18" t="s">
        <v>1488</v>
      </c>
      <c r="O293" s="4">
        <v>42866</v>
      </c>
    </row>
    <row r="294" spans="1:15">
      <c r="A294" s="7" t="s">
        <v>1632</v>
      </c>
      <c r="B294" s="7">
        <v>5.05</v>
      </c>
      <c r="C294" s="44" t="s">
        <v>1640</v>
      </c>
      <c r="D294" s="45" t="s">
        <v>11</v>
      </c>
      <c r="E294" s="46">
        <v>4.4493150684931511</v>
      </c>
      <c r="F294" s="47">
        <v>5.0494000000000003</v>
      </c>
      <c r="G294" s="47">
        <v>5.9999999999948983E-2</v>
      </c>
      <c r="H294" s="47">
        <v>4.9717000000000002</v>
      </c>
      <c r="I294" s="47">
        <v>7.7700000000000102</v>
      </c>
      <c r="J294" s="45" t="s">
        <v>18</v>
      </c>
      <c r="K294" s="45" t="s">
        <v>206</v>
      </c>
      <c r="L294" s="17">
        <v>3.08</v>
      </c>
      <c r="M294" s="18" t="s">
        <v>1571</v>
      </c>
      <c r="N294" s="18" t="s">
        <v>1488</v>
      </c>
      <c r="O294" s="4">
        <v>42866</v>
      </c>
    </row>
    <row r="295" spans="1:15">
      <c r="A295" s="7" t="s">
        <v>1632</v>
      </c>
      <c r="B295" s="7">
        <v>5.05</v>
      </c>
      <c r="C295" s="44" t="s">
        <v>1640</v>
      </c>
      <c r="D295" s="45" t="s">
        <v>11</v>
      </c>
      <c r="E295" s="46">
        <v>4.4493150684931511</v>
      </c>
      <c r="F295" s="47">
        <v>5.0494000000000003</v>
      </c>
      <c r="G295" s="47">
        <v>5.9999999999948983E-2</v>
      </c>
      <c r="H295" s="47">
        <v>4.9717000000000002</v>
      </c>
      <c r="I295" s="47">
        <v>7.7700000000000102</v>
      </c>
      <c r="J295" s="45" t="s">
        <v>18</v>
      </c>
      <c r="K295" s="45" t="s">
        <v>206</v>
      </c>
      <c r="L295" s="17">
        <v>3.08</v>
      </c>
      <c r="M295" s="18" t="s">
        <v>1571</v>
      </c>
      <c r="N295" s="18" t="s">
        <v>1488</v>
      </c>
      <c r="O295" s="4">
        <v>42866</v>
      </c>
    </row>
    <row r="296" spans="1:15">
      <c r="A296" s="7" t="s">
        <v>1632</v>
      </c>
      <c r="B296" s="7">
        <v>5.05</v>
      </c>
      <c r="C296" s="44" t="s">
        <v>1640</v>
      </c>
      <c r="D296" s="45" t="s">
        <v>11</v>
      </c>
      <c r="E296" s="46">
        <v>4.4493150684931511</v>
      </c>
      <c r="F296" s="47">
        <v>5.0494000000000003</v>
      </c>
      <c r="G296" s="47">
        <v>5.9999999999948983E-2</v>
      </c>
      <c r="H296" s="47">
        <v>4.9717000000000002</v>
      </c>
      <c r="I296" s="47">
        <v>7.7700000000000102</v>
      </c>
      <c r="J296" s="45" t="s">
        <v>18</v>
      </c>
      <c r="K296" s="45" t="s">
        <v>206</v>
      </c>
      <c r="L296" s="17">
        <v>3.08</v>
      </c>
      <c r="M296" s="18" t="s">
        <v>1571</v>
      </c>
      <c r="N296" s="18" t="s">
        <v>1488</v>
      </c>
      <c r="O296" s="4">
        <v>42866</v>
      </c>
    </row>
    <row r="297" spans="1:15">
      <c r="A297" s="7" t="s">
        <v>1632</v>
      </c>
      <c r="B297" s="7">
        <v>5.05</v>
      </c>
      <c r="C297" s="44" t="s">
        <v>1640</v>
      </c>
      <c r="D297" s="45" t="s">
        <v>11</v>
      </c>
      <c r="E297" s="46">
        <v>4.4493150684931511</v>
      </c>
      <c r="F297" s="47">
        <v>5.0494000000000003</v>
      </c>
      <c r="G297" s="47">
        <v>5.9999999999948983E-2</v>
      </c>
      <c r="H297" s="47">
        <v>4.9717000000000002</v>
      </c>
      <c r="I297" s="47">
        <v>7.7700000000000102</v>
      </c>
      <c r="J297" s="45" t="s">
        <v>18</v>
      </c>
      <c r="K297" s="45" t="s">
        <v>206</v>
      </c>
      <c r="L297" s="17">
        <v>3.08</v>
      </c>
      <c r="M297" s="18" t="s">
        <v>1571</v>
      </c>
      <c r="N297" s="18" t="s">
        <v>1488</v>
      </c>
      <c r="O297" s="4">
        <v>42866</v>
      </c>
    </row>
    <row r="298" spans="1:15">
      <c r="A298" s="7" t="s">
        <v>1632</v>
      </c>
      <c r="B298" s="7">
        <v>5.05</v>
      </c>
      <c r="C298" s="44" t="s">
        <v>1640</v>
      </c>
      <c r="D298" s="45" t="s">
        <v>11</v>
      </c>
      <c r="E298" s="46">
        <v>4.4493150684931511</v>
      </c>
      <c r="F298" s="47">
        <v>5.0494000000000003</v>
      </c>
      <c r="G298" s="47">
        <v>5.9999999999948983E-2</v>
      </c>
      <c r="H298" s="47">
        <v>4.9717000000000002</v>
      </c>
      <c r="I298" s="47">
        <v>7.7700000000000102</v>
      </c>
      <c r="J298" s="45" t="s">
        <v>18</v>
      </c>
      <c r="K298" s="45" t="s">
        <v>206</v>
      </c>
      <c r="L298" s="17">
        <v>3.08</v>
      </c>
      <c r="M298" s="18" t="s">
        <v>1571</v>
      </c>
      <c r="N298" s="18" t="s">
        <v>1488</v>
      </c>
      <c r="O298" s="4">
        <v>42866</v>
      </c>
    </row>
    <row r="299" spans="1:15">
      <c r="A299" s="7" t="s">
        <v>1632</v>
      </c>
      <c r="B299" s="7">
        <v>5.05</v>
      </c>
      <c r="C299" s="44" t="s">
        <v>1640</v>
      </c>
      <c r="D299" s="45" t="s">
        <v>11</v>
      </c>
      <c r="E299" s="46">
        <v>4.4493150684931511</v>
      </c>
      <c r="F299" s="47">
        <v>5.0494000000000003</v>
      </c>
      <c r="G299" s="47">
        <v>5.9999999999948983E-2</v>
      </c>
      <c r="H299" s="47">
        <v>4.9717000000000002</v>
      </c>
      <c r="I299" s="47">
        <v>7.7700000000000102</v>
      </c>
      <c r="J299" s="45" t="s">
        <v>18</v>
      </c>
      <c r="K299" s="45" t="s">
        <v>206</v>
      </c>
      <c r="L299" s="17">
        <v>3.08</v>
      </c>
      <c r="M299" s="18" t="s">
        <v>1571</v>
      </c>
      <c r="N299" s="18" t="s">
        <v>1488</v>
      </c>
      <c r="O299" s="4">
        <v>42866</v>
      </c>
    </row>
    <row r="300" spans="1:15">
      <c r="A300" s="7" t="s">
        <v>1368</v>
      </c>
      <c r="B300" s="7">
        <v>5.05</v>
      </c>
      <c r="C300" s="44" t="s">
        <v>1370</v>
      </c>
      <c r="D300" s="45" t="s">
        <v>11</v>
      </c>
      <c r="E300" s="46">
        <v>4.2027397260273975</v>
      </c>
      <c r="F300" s="47">
        <v>5.0336999999999996</v>
      </c>
      <c r="G300" s="47">
        <v>1.6300000000000203</v>
      </c>
      <c r="H300" s="47">
        <v>4.9653</v>
      </c>
      <c r="I300" s="47">
        <v>6.8399999999999572</v>
      </c>
      <c r="J300" s="45" t="s">
        <v>18</v>
      </c>
      <c r="K300" s="45" t="s">
        <v>206</v>
      </c>
      <c r="L300" s="17">
        <v>3.24</v>
      </c>
      <c r="M300" s="18" t="s">
        <v>1226</v>
      </c>
      <c r="N300" s="18" t="s">
        <v>1135</v>
      </c>
      <c r="O300" s="4">
        <v>42866</v>
      </c>
    </row>
    <row r="301" spans="1:15">
      <c r="A301" s="7" t="s">
        <v>1368</v>
      </c>
      <c r="B301" s="7">
        <v>5.05</v>
      </c>
      <c r="C301" s="44" t="s">
        <v>1370</v>
      </c>
      <c r="D301" s="45" t="s">
        <v>11</v>
      </c>
      <c r="E301" s="46">
        <v>4.2027397260273975</v>
      </c>
      <c r="F301" s="47">
        <v>5.0336999999999996</v>
      </c>
      <c r="G301" s="47">
        <v>1.6300000000000203</v>
      </c>
      <c r="H301" s="47">
        <v>4.9653</v>
      </c>
      <c r="I301" s="47">
        <v>6.8399999999999572</v>
      </c>
      <c r="J301" s="45" t="s">
        <v>18</v>
      </c>
      <c r="K301" s="45" t="s">
        <v>206</v>
      </c>
      <c r="L301" s="17">
        <v>3.24</v>
      </c>
      <c r="M301" s="18" t="s">
        <v>1226</v>
      </c>
      <c r="N301" s="18" t="s">
        <v>1135</v>
      </c>
      <c r="O301" s="4">
        <v>42866</v>
      </c>
    </row>
    <row r="302" spans="1:15">
      <c r="A302" s="7" t="s">
        <v>1368</v>
      </c>
      <c r="B302" s="7">
        <v>5.05</v>
      </c>
      <c r="C302" s="44" t="s">
        <v>1370</v>
      </c>
      <c r="D302" s="45" t="s">
        <v>11</v>
      </c>
      <c r="E302" s="46">
        <v>4.2027397260273975</v>
      </c>
      <c r="F302" s="47">
        <v>5.0336999999999996</v>
      </c>
      <c r="G302" s="47">
        <v>1.6300000000000203</v>
      </c>
      <c r="H302" s="47">
        <v>4.9653</v>
      </c>
      <c r="I302" s="47">
        <v>6.8399999999999572</v>
      </c>
      <c r="J302" s="45" t="s">
        <v>18</v>
      </c>
      <c r="K302" s="45" t="s">
        <v>206</v>
      </c>
      <c r="L302" s="17">
        <v>3.24</v>
      </c>
      <c r="M302" s="18" t="s">
        <v>1226</v>
      </c>
      <c r="N302" s="18" t="s">
        <v>1135</v>
      </c>
      <c r="O302" s="4">
        <v>42866</v>
      </c>
    </row>
    <row r="303" spans="1:15">
      <c r="A303" s="7" t="s">
        <v>2047</v>
      </c>
      <c r="B303" s="7">
        <v>5.05</v>
      </c>
      <c r="C303" s="44" t="s">
        <v>2057</v>
      </c>
      <c r="D303" s="45" t="s">
        <v>11</v>
      </c>
      <c r="E303" s="46">
        <v>3.9452054794520546</v>
      </c>
      <c r="F303" s="47">
        <v>5.016</v>
      </c>
      <c r="G303" s="47">
        <v>3.3999999999999808</v>
      </c>
      <c r="H303" s="47">
        <v>4.9314999999999998</v>
      </c>
      <c r="I303" s="47">
        <v>8.4500000000000242</v>
      </c>
      <c r="J303" s="45" t="s">
        <v>12</v>
      </c>
      <c r="K303" s="45" t="s">
        <v>89</v>
      </c>
      <c r="L303" s="17">
        <v>3.6</v>
      </c>
      <c r="M303" s="18" t="s">
        <v>1017</v>
      </c>
      <c r="N303" s="18" t="s">
        <v>110</v>
      </c>
      <c r="O303" s="4">
        <v>42866</v>
      </c>
    </row>
    <row r="304" spans="1:15">
      <c r="A304" s="7" t="s">
        <v>2047</v>
      </c>
      <c r="B304" s="7">
        <v>5.05</v>
      </c>
      <c r="C304" s="44" t="s">
        <v>2057</v>
      </c>
      <c r="D304" s="45" t="s">
        <v>11</v>
      </c>
      <c r="E304" s="46">
        <v>3.9452054794520546</v>
      </c>
      <c r="F304" s="47">
        <v>5.016</v>
      </c>
      <c r="G304" s="47">
        <v>3.3999999999999808</v>
      </c>
      <c r="H304" s="47">
        <v>4.9314999999999998</v>
      </c>
      <c r="I304" s="47">
        <v>8.4500000000000242</v>
      </c>
      <c r="J304" s="45" t="s">
        <v>12</v>
      </c>
      <c r="K304" s="45" t="s">
        <v>89</v>
      </c>
      <c r="L304" s="17">
        <v>3.6</v>
      </c>
      <c r="M304" s="18" t="s">
        <v>1017</v>
      </c>
      <c r="N304" s="18" t="s">
        <v>110</v>
      </c>
      <c r="O304" s="4">
        <v>42866</v>
      </c>
    </row>
    <row r="305" spans="1:15">
      <c r="A305" s="7" t="s">
        <v>2047</v>
      </c>
      <c r="B305" s="7">
        <v>5.05</v>
      </c>
      <c r="C305" s="44" t="s">
        <v>2057</v>
      </c>
      <c r="D305" s="45" t="s">
        <v>11</v>
      </c>
      <c r="E305" s="46">
        <v>3.9452054794520546</v>
      </c>
      <c r="F305" s="47">
        <v>5.016</v>
      </c>
      <c r="G305" s="47">
        <v>3.3999999999999808</v>
      </c>
      <c r="H305" s="47">
        <v>4.9314999999999998</v>
      </c>
      <c r="I305" s="47">
        <v>8.4500000000000242</v>
      </c>
      <c r="J305" s="45" t="s">
        <v>12</v>
      </c>
      <c r="K305" s="45" t="s">
        <v>89</v>
      </c>
      <c r="L305" s="17">
        <v>3.6</v>
      </c>
      <c r="M305" s="18" t="s">
        <v>1017</v>
      </c>
      <c r="N305" s="18" t="s">
        <v>110</v>
      </c>
      <c r="O305" s="4">
        <v>42866</v>
      </c>
    </row>
    <row r="306" spans="1:15">
      <c r="A306" s="7" t="s">
        <v>2047</v>
      </c>
      <c r="B306" s="7">
        <v>5.05</v>
      </c>
      <c r="C306" s="44" t="s">
        <v>2057</v>
      </c>
      <c r="D306" s="45" t="s">
        <v>11</v>
      </c>
      <c r="E306" s="46">
        <v>3.9452054794520546</v>
      </c>
      <c r="F306" s="47">
        <v>5.016</v>
      </c>
      <c r="G306" s="47">
        <v>3.3999999999999808</v>
      </c>
      <c r="H306" s="47">
        <v>4.9314999999999998</v>
      </c>
      <c r="I306" s="47">
        <v>8.4500000000000242</v>
      </c>
      <c r="J306" s="45" t="s">
        <v>12</v>
      </c>
      <c r="K306" s="45" t="s">
        <v>89</v>
      </c>
      <c r="L306" s="17">
        <v>3.6</v>
      </c>
      <c r="M306" s="18" t="s">
        <v>1017</v>
      </c>
      <c r="N306" s="18" t="s">
        <v>110</v>
      </c>
      <c r="O306" s="4">
        <v>42866</v>
      </c>
    </row>
    <row r="307" spans="1:15">
      <c r="A307" s="7" t="s">
        <v>1717</v>
      </c>
      <c r="B307" s="7">
        <v>5.05</v>
      </c>
      <c r="C307" s="44" t="s">
        <v>1731</v>
      </c>
      <c r="D307" s="45" t="s">
        <v>11</v>
      </c>
      <c r="E307" s="46">
        <v>3.0410958904109591</v>
      </c>
      <c r="F307" s="47">
        <v>5.0372000000000003</v>
      </c>
      <c r="G307" s="47">
        <v>1.2799999999999478</v>
      </c>
      <c r="H307" s="47">
        <v>4.9367000000000001</v>
      </c>
      <c r="I307" s="47">
        <v>10.050000000000026</v>
      </c>
      <c r="J307" s="45" t="s">
        <v>12</v>
      </c>
      <c r="K307" s="45" t="s">
        <v>89</v>
      </c>
      <c r="L307" s="17">
        <v>5.5</v>
      </c>
      <c r="M307" s="18" t="s">
        <v>1403</v>
      </c>
      <c r="N307" s="18" t="s">
        <v>935</v>
      </c>
      <c r="O307" s="4">
        <v>42866</v>
      </c>
    </row>
    <row r="308" spans="1:15">
      <c r="A308" s="7" t="s">
        <v>1717</v>
      </c>
      <c r="B308" s="7">
        <v>5.05</v>
      </c>
      <c r="C308" s="44" t="s">
        <v>1731</v>
      </c>
      <c r="D308" s="45" t="s">
        <v>11</v>
      </c>
      <c r="E308" s="46">
        <v>3.0410958904109591</v>
      </c>
      <c r="F308" s="47">
        <v>5.0372000000000003</v>
      </c>
      <c r="G308" s="47">
        <v>1.2799999999999478</v>
      </c>
      <c r="H308" s="47">
        <v>4.9367000000000001</v>
      </c>
      <c r="I308" s="47">
        <v>10.050000000000026</v>
      </c>
      <c r="J308" s="45" t="s">
        <v>12</v>
      </c>
      <c r="K308" s="45" t="s">
        <v>89</v>
      </c>
      <c r="L308" s="17">
        <v>5.5</v>
      </c>
      <c r="M308" s="18" t="s">
        <v>1403</v>
      </c>
      <c r="N308" s="18" t="s">
        <v>935</v>
      </c>
      <c r="O308" s="4">
        <v>42866</v>
      </c>
    </row>
    <row r="309" spans="1:15">
      <c r="A309" s="7">
        <v>101654101</v>
      </c>
      <c r="B309" s="7">
        <v>5.05</v>
      </c>
      <c r="C309" s="44" t="s">
        <v>1734</v>
      </c>
      <c r="D309" s="45" t="s">
        <v>11</v>
      </c>
      <c r="E309" s="46">
        <v>2.5452054794520547</v>
      </c>
      <c r="F309" s="47">
        <v>5.0183</v>
      </c>
      <c r="G309" s="47">
        <v>3.1699999999999839</v>
      </c>
      <c r="H309" s="47">
        <v>4.9242999999999997</v>
      </c>
      <c r="I309" s="47">
        <v>9.4000000000000306</v>
      </c>
      <c r="J309" s="45" t="s">
        <v>12</v>
      </c>
      <c r="K309" s="45" t="s">
        <v>66</v>
      </c>
      <c r="L309" s="17">
        <v>3.36</v>
      </c>
      <c r="M309" s="18" t="s">
        <v>1661</v>
      </c>
      <c r="N309" s="18" t="s">
        <v>1648</v>
      </c>
      <c r="O309" s="4">
        <v>42866</v>
      </c>
    </row>
    <row r="310" spans="1:15">
      <c r="A310" s="7">
        <v>101654101</v>
      </c>
      <c r="B310" s="7">
        <v>5.05</v>
      </c>
      <c r="C310" s="44" t="s">
        <v>1734</v>
      </c>
      <c r="D310" s="45" t="s">
        <v>11</v>
      </c>
      <c r="E310" s="46">
        <v>2.5452054794520547</v>
      </c>
      <c r="F310" s="47">
        <v>5.0183</v>
      </c>
      <c r="G310" s="47">
        <v>3.1699999999999839</v>
      </c>
      <c r="H310" s="47">
        <v>4.9242999999999997</v>
      </c>
      <c r="I310" s="47">
        <v>9.4000000000000306</v>
      </c>
      <c r="J310" s="45" t="s">
        <v>12</v>
      </c>
      <c r="K310" s="45" t="s">
        <v>66</v>
      </c>
      <c r="L310" s="17">
        <v>3.36</v>
      </c>
      <c r="M310" s="18" t="s">
        <v>1661</v>
      </c>
      <c r="N310" s="18" t="s">
        <v>1648</v>
      </c>
      <c r="O310" s="4">
        <v>42866</v>
      </c>
    </row>
    <row r="311" spans="1:15">
      <c r="A311" s="7">
        <v>101654101</v>
      </c>
      <c r="B311" s="7">
        <v>5.05</v>
      </c>
      <c r="C311" s="44" t="s">
        <v>1734</v>
      </c>
      <c r="D311" s="45" t="s">
        <v>11</v>
      </c>
      <c r="E311" s="46">
        <v>2.5452054794520547</v>
      </c>
      <c r="F311" s="47">
        <v>5.0183</v>
      </c>
      <c r="G311" s="47">
        <v>3.1699999999999839</v>
      </c>
      <c r="H311" s="47">
        <v>4.9242999999999997</v>
      </c>
      <c r="I311" s="47">
        <v>9.4000000000000306</v>
      </c>
      <c r="J311" s="45" t="s">
        <v>12</v>
      </c>
      <c r="K311" s="45" t="s">
        <v>66</v>
      </c>
      <c r="L311" s="17">
        <v>3.36</v>
      </c>
      <c r="M311" s="18" t="s">
        <v>1661</v>
      </c>
      <c r="N311" s="18" t="s">
        <v>1648</v>
      </c>
      <c r="O311" s="4">
        <v>42866</v>
      </c>
    </row>
    <row r="312" spans="1:15">
      <c r="A312" s="7">
        <v>101654101</v>
      </c>
      <c r="B312" s="7">
        <v>5.05</v>
      </c>
      <c r="C312" s="44" t="s">
        <v>1734</v>
      </c>
      <c r="D312" s="45" t="s">
        <v>11</v>
      </c>
      <c r="E312" s="46">
        <v>2.5452054794520547</v>
      </c>
      <c r="F312" s="47">
        <v>5.0183</v>
      </c>
      <c r="G312" s="47">
        <v>3.1699999999999839</v>
      </c>
      <c r="H312" s="47">
        <v>4.9242999999999997</v>
      </c>
      <c r="I312" s="47">
        <v>9.4000000000000306</v>
      </c>
      <c r="J312" s="45" t="s">
        <v>12</v>
      </c>
      <c r="K312" s="45" t="s">
        <v>66</v>
      </c>
      <c r="L312" s="17">
        <v>3.36</v>
      </c>
      <c r="M312" s="18" t="s">
        <v>1661</v>
      </c>
      <c r="N312" s="18" t="s">
        <v>1648</v>
      </c>
      <c r="O312" s="4">
        <v>42866</v>
      </c>
    </row>
    <row r="313" spans="1:15">
      <c r="A313" s="7">
        <v>101558049</v>
      </c>
      <c r="B313" s="7">
        <v>5.05</v>
      </c>
      <c r="C313" s="44" t="s">
        <v>3398</v>
      </c>
      <c r="D313" s="45" t="s">
        <v>11</v>
      </c>
      <c r="E313" s="46">
        <v>1.526027397260274</v>
      </c>
      <c r="F313" s="47">
        <v>5.0124000000000004</v>
      </c>
      <c r="G313" s="47">
        <v>3.7599999999999412</v>
      </c>
      <c r="H313" s="47">
        <v>4.9516999999999998</v>
      </c>
      <c r="I313" s="47">
        <v>6.0700000000000642</v>
      </c>
      <c r="J313" s="45" t="s">
        <v>18</v>
      </c>
      <c r="K313" s="45" t="s">
        <v>66</v>
      </c>
      <c r="L313" s="17">
        <v>3.84</v>
      </c>
      <c r="M313" s="18" t="s">
        <v>282</v>
      </c>
      <c r="N313" s="18" t="s">
        <v>340</v>
      </c>
      <c r="O313" s="4">
        <v>42866</v>
      </c>
    </row>
    <row r="314" spans="1:15">
      <c r="A314" s="7">
        <v>101554029</v>
      </c>
      <c r="B314" s="7">
        <v>5.05</v>
      </c>
      <c r="C314" s="44" t="s">
        <v>461</v>
      </c>
      <c r="D314" s="45" t="s">
        <v>11</v>
      </c>
      <c r="E314" s="46">
        <v>3.0164383561643837</v>
      </c>
      <c r="F314" s="47">
        <v>5.0373000000000001</v>
      </c>
      <c r="G314" s="47">
        <v>1.2699999999999712</v>
      </c>
      <c r="H314" s="47">
        <v>4.9363000000000001</v>
      </c>
      <c r="I314" s="47">
        <v>10.099999999999998</v>
      </c>
      <c r="J314" s="45" t="s">
        <v>12</v>
      </c>
      <c r="K314" s="45" t="s">
        <v>66</v>
      </c>
      <c r="L314" s="17">
        <v>4.45</v>
      </c>
      <c r="M314" s="18" t="s">
        <v>37</v>
      </c>
      <c r="N314" s="18" t="s">
        <v>38</v>
      </c>
      <c r="O314" s="4">
        <v>42866</v>
      </c>
    </row>
    <row r="315" spans="1:15">
      <c r="A315" s="7">
        <v>101454042</v>
      </c>
      <c r="B315" s="7">
        <v>5.05</v>
      </c>
      <c r="C315" s="44" t="s">
        <v>3113</v>
      </c>
      <c r="D315" s="45" t="s">
        <v>11</v>
      </c>
      <c r="E315" s="46">
        <v>2.2082191780821918</v>
      </c>
      <c r="F315" s="47">
        <v>4.9893000000000001</v>
      </c>
      <c r="G315" s="47">
        <v>6.0699999999999754</v>
      </c>
      <c r="H315" s="47">
        <v>4.9287000000000001</v>
      </c>
      <c r="I315" s="47">
        <v>6.0599999999999987</v>
      </c>
      <c r="J315" s="45" t="s">
        <v>18</v>
      </c>
      <c r="K315" s="45" t="s">
        <v>66</v>
      </c>
      <c r="L315" s="17">
        <v>5.4</v>
      </c>
      <c r="M315" s="18" t="s">
        <v>563</v>
      </c>
      <c r="N315" s="18" t="s">
        <v>961</v>
      </c>
      <c r="O315" s="4">
        <v>42866</v>
      </c>
    </row>
    <row r="316" spans="1:15">
      <c r="A316" s="7">
        <v>101454042</v>
      </c>
      <c r="B316" s="7">
        <v>5.05</v>
      </c>
      <c r="C316" s="44" t="s">
        <v>3113</v>
      </c>
      <c r="D316" s="45" t="s">
        <v>11</v>
      </c>
      <c r="E316" s="46">
        <v>2.2082191780821918</v>
      </c>
      <c r="F316" s="47">
        <v>4.9893000000000001</v>
      </c>
      <c r="G316" s="47">
        <v>6.0699999999999754</v>
      </c>
      <c r="H316" s="47">
        <v>4.9287000000000001</v>
      </c>
      <c r="I316" s="47">
        <v>6.0599999999999987</v>
      </c>
      <c r="J316" s="45" t="s">
        <v>18</v>
      </c>
      <c r="K316" s="45" t="s">
        <v>66</v>
      </c>
      <c r="L316" s="17">
        <v>5.4</v>
      </c>
      <c r="M316" s="18" t="s">
        <v>563</v>
      </c>
      <c r="N316" s="18" t="s">
        <v>961</v>
      </c>
      <c r="O316" s="4">
        <v>42866</v>
      </c>
    </row>
    <row r="317" spans="1:15">
      <c r="A317" s="7">
        <v>101454042</v>
      </c>
      <c r="B317" s="7">
        <v>5.05</v>
      </c>
      <c r="C317" s="44" t="s">
        <v>3113</v>
      </c>
      <c r="D317" s="45" t="s">
        <v>11</v>
      </c>
      <c r="E317" s="46">
        <v>2.2082191780821918</v>
      </c>
      <c r="F317" s="47">
        <v>4.9893000000000001</v>
      </c>
      <c r="G317" s="47">
        <v>6.0699999999999754</v>
      </c>
      <c r="H317" s="47">
        <v>4.9287000000000001</v>
      </c>
      <c r="I317" s="47">
        <v>6.0599999999999987</v>
      </c>
      <c r="J317" s="45" t="s">
        <v>18</v>
      </c>
      <c r="K317" s="45" t="s">
        <v>66</v>
      </c>
      <c r="L317" s="17">
        <v>5.4</v>
      </c>
      <c r="M317" s="18" t="s">
        <v>563</v>
      </c>
      <c r="N317" s="18" t="s">
        <v>961</v>
      </c>
      <c r="O317" s="4">
        <v>42866</v>
      </c>
    </row>
    <row r="318" spans="1:15">
      <c r="A318" s="7">
        <v>41762021</v>
      </c>
      <c r="B318" s="7">
        <v>5.05</v>
      </c>
      <c r="C318" s="44" t="s">
        <v>2899</v>
      </c>
      <c r="D318" s="45" t="s">
        <v>31</v>
      </c>
      <c r="E318" s="46">
        <v>0.9671232876712329</v>
      </c>
      <c r="F318" s="47">
        <v>5.0439999999999996</v>
      </c>
      <c r="G318" s="47">
        <v>0.60000000000002274</v>
      </c>
      <c r="H318" s="47">
        <v>4.9923000000000002</v>
      </c>
      <c r="I318" s="47">
        <v>5.1699999999999413</v>
      </c>
      <c r="J318" s="45" t="s">
        <v>12</v>
      </c>
      <c r="K318" s="45" t="s">
        <v>13</v>
      </c>
      <c r="L318" s="17">
        <v>4.8499999999999996</v>
      </c>
      <c r="M318" s="18" t="s">
        <v>2900</v>
      </c>
      <c r="N318" s="18" t="s">
        <v>2848</v>
      </c>
      <c r="O318" s="4">
        <v>42866</v>
      </c>
    </row>
    <row r="319" spans="1:15">
      <c r="A319" s="7">
        <v>1282350</v>
      </c>
      <c r="B319" s="7">
        <v>5.05</v>
      </c>
      <c r="C319" s="44" t="s">
        <v>1141</v>
      </c>
      <c r="D319" s="45" t="s">
        <v>11</v>
      </c>
      <c r="E319" s="46">
        <v>5.3643835616438356</v>
      </c>
      <c r="F319" s="47">
        <v>5.03</v>
      </c>
      <c r="G319" s="47">
        <v>1.9999999999999574</v>
      </c>
      <c r="H319" s="47">
        <v>4.9351000000000003</v>
      </c>
      <c r="I319" s="47">
        <v>9.4899999999999984</v>
      </c>
      <c r="J319" s="45" t="s">
        <v>18</v>
      </c>
      <c r="K319" s="45" t="s">
        <v>66</v>
      </c>
      <c r="L319" s="17">
        <v>5.24</v>
      </c>
      <c r="M319" s="18" t="s">
        <v>197</v>
      </c>
      <c r="N319" s="18" t="s">
        <v>198</v>
      </c>
      <c r="O319" s="4">
        <v>42866</v>
      </c>
    </row>
    <row r="320" spans="1:15">
      <c r="A320" s="7">
        <v>1282350</v>
      </c>
      <c r="B320" s="7">
        <v>5.05</v>
      </c>
      <c r="C320" s="44" t="s">
        <v>1141</v>
      </c>
      <c r="D320" s="45" t="s">
        <v>11</v>
      </c>
      <c r="E320" s="46">
        <v>5.3643835616438356</v>
      </c>
      <c r="F320" s="47">
        <v>5.03</v>
      </c>
      <c r="G320" s="47">
        <v>1.9999999999999574</v>
      </c>
      <c r="H320" s="47">
        <v>4.9351000000000003</v>
      </c>
      <c r="I320" s="47">
        <v>9.4899999999999984</v>
      </c>
      <c r="J320" s="45" t="s">
        <v>18</v>
      </c>
      <c r="K320" s="45" t="s">
        <v>66</v>
      </c>
      <c r="L320" s="17">
        <v>5.24</v>
      </c>
      <c r="M320" s="18" t="s">
        <v>197</v>
      </c>
      <c r="N320" s="18" t="s">
        <v>198</v>
      </c>
      <c r="O320" s="4">
        <v>42866</v>
      </c>
    </row>
    <row r="321" spans="1:15">
      <c r="A321" s="7">
        <v>1282308</v>
      </c>
      <c r="B321" s="7">
        <v>5.05</v>
      </c>
      <c r="C321" s="44" t="s">
        <v>2435</v>
      </c>
      <c r="D321" s="45" t="s">
        <v>11</v>
      </c>
      <c r="E321" s="46">
        <v>5.3095890410958901</v>
      </c>
      <c r="F321" s="47">
        <v>5.03</v>
      </c>
      <c r="G321" s="47">
        <v>1.9999999999999574</v>
      </c>
      <c r="H321" s="47">
        <v>4.9349999999999996</v>
      </c>
      <c r="I321" s="47">
        <v>9.5000000000000639</v>
      </c>
      <c r="J321" s="45" t="s">
        <v>18</v>
      </c>
      <c r="K321" s="45" t="s">
        <v>66</v>
      </c>
      <c r="L321" s="17">
        <v>5.16</v>
      </c>
      <c r="M321" s="18" t="s">
        <v>853</v>
      </c>
      <c r="N321" s="18" t="s">
        <v>320</v>
      </c>
      <c r="O321" s="4">
        <v>42866</v>
      </c>
    </row>
    <row r="322" spans="1:15">
      <c r="A322" s="7">
        <v>1182326</v>
      </c>
      <c r="B322" s="7">
        <v>5.05</v>
      </c>
      <c r="C322" s="44" t="s">
        <v>975</v>
      </c>
      <c r="D322" s="45" t="s">
        <v>11</v>
      </c>
      <c r="E322" s="46">
        <v>4.5260273972602736</v>
      </c>
      <c r="F322" s="47">
        <v>5.0084</v>
      </c>
      <c r="G322" s="47">
        <v>4.1599999999999859</v>
      </c>
      <c r="H322" s="47">
        <v>4.9333</v>
      </c>
      <c r="I322" s="47">
        <v>7.5099999999999945</v>
      </c>
      <c r="J322" s="45" t="s">
        <v>18</v>
      </c>
      <c r="K322" s="45" t="s">
        <v>66</v>
      </c>
      <c r="L322" s="17">
        <v>5.3</v>
      </c>
      <c r="M322" s="18" t="s">
        <v>647</v>
      </c>
      <c r="N322" s="18" t="s">
        <v>915</v>
      </c>
      <c r="O322" s="4">
        <v>42866</v>
      </c>
    </row>
    <row r="323" spans="1:15">
      <c r="A323" s="7">
        <v>1182326</v>
      </c>
      <c r="B323" s="7">
        <v>5.05</v>
      </c>
      <c r="C323" s="44" t="s">
        <v>975</v>
      </c>
      <c r="D323" s="45" t="s">
        <v>11</v>
      </c>
      <c r="E323" s="46">
        <v>4.5260273972602736</v>
      </c>
      <c r="F323" s="47">
        <v>5.0084</v>
      </c>
      <c r="G323" s="47">
        <v>4.1599999999999859</v>
      </c>
      <c r="H323" s="47">
        <v>4.9333</v>
      </c>
      <c r="I323" s="47">
        <v>7.5099999999999945</v>
      </c>
      <c r="J323" s="45" t="s">
        <v>18</v>
      </c>
      <c r="K323" s="45" t="s">
        <v>66</v>
      </c>
      <c r="L323" s="17">
        <v>5.3</v>
      </c>
      <c r="M323" s="18" t="s">
        <v>647</v>
      </c>
      <c r="N323" s="18" t="s">
        <v>915</v>
      </c>
      <c r="O323" s="4">
        <v>42866</v>
      </c>
    </row>
    <row r="324" spans="1:15">
      <c r="A324" s="7">
        <v>101656046</v>
      </c>
      <c r="B324" s="7">
        <v>5.04</v>
      </c>
      <c r="C324" s="44" t="s">
        <v>1535</v>
      </c>
      <c r="D324" s="45" t="s">
        <v>11</v>
      </c>
      <c r="E324" s="46">
        <v>4.4657534246575343</v>
      </c>
      <c r="F324" s="47">
        <v>5.0049999999999999</v>
      </c>
      <c r="G324" s="47">
        <v>3.5000000000000142</v>
      </c>
      <c r="H324" s="47">
        <v>4.9328000000000003</v>
      </c>
      <c r="I324" s="47">
        <v>7.2199999999999598</v>
      </c>
      <c r="J324" s="45" t="s">
        <v>18</v>
      </c>
      <c r="K324" s="45" t="s">
        <v>66</v>
      </c>
      <c r="L324" s="17">
        <v>3.05</v>
      </c>
      <c r="M324" s="18" t="s">
        <v>1527</v>
      </c>
      <c r="N324" s="18" t="s">
        <v>1499</v>
      </c>
      <c r="O324" s="4">
        <v>42866</v>
      </c>
    </row>
    <row r="325" spans="1:15">
      <c r="A325" s="7">
        <v>1180122</v>
      </c>
      <c r="B325" s="7">
        <v>5.04</v>
      </c>
      <c r="C325" s="44" t="s">
        <v>2109</v>
      </c>
      <c r="D325" s="45" t="s">
        <v>31</v>
      </c>
      <c r="E325" s="46">
        <v>1.1150684931506849</v>
      </c>
      <c r="F325" s="47">
        <v>5.0557999999999996</v>
      </c>
      <c r="G325" s="47">
        <v>-1.5799999999999592</v>
      </c>
      <c r="H325" s="47">
        <v>5.0007000000000001</v>
      </c>
      <c r="I325" s="47">
        <v>5.5099999999999483</v>
      </c>
      <c r="J325" s="45" t="s">
        <v>41</v>
      </c>
      <c r="K325" s="45" t="s">
        <v>89</v>
      </c>
      <c r="L325" s="17">
        <v>6.4</v>
      </c>
      <c r="M325" s="18" t="s">
        <v>948</v>
      </c>
      <c r="N325" s="18" t="s">
        <v>959</v>
      </c>
      <c r="O325" s="4">
        <v>42866</v>
      </c>
    </row>
    <row r="326" spans="1:15">
      <c r="A326" s="7">
        <v>101660049</v>
      </c>
      <c r="B326" s="7">
        <v>5.03</v>
      </c>
      <c r="C326" s="44" t="s">
        <v>1064</v>
      </c>
      <c r="D326" s="45" t="s">
        <v>11</v>
      </c>
      <c r="E326" s="46">
        <v>2.1013698630136988</v>
      </c>
      <c r="F326" s="47">
        <v>4.9733999999999998</v>
      </c>
      <c r="G326" s="47">
        <v>5.6600000000000428</v>
      </c>
      <c r="H326" s="47">
        <v>4.9142000000000001</v>
      </c>
      <c r="I326" s="47">
        <v>5.9199999999999697</v>
      </c>
      <c r="J326" s="45" t="s">
        <v>12</v>
      </c>
      <c r="K326" s="45" t="s">
        <v>66</v>
      </c>
      <c r="L326" s="17">
        <v>3.32</v>
      </c>
      <c r="M326" s="18" t="s">
        <v>1065</v>
      </c>
      <c r="N326" s="18" t="s">
        <v>1066</v>
      </c>
      <c r="O326" s="4">
        <v>42866</v>
      </c>
    </row>
    <row r="327" spans="1:15">
      <c r="A327" s="7">
        <v>101660049</v>
      </c>
      <c r="B327" s="7">
        <v>5.03</v>
      </c>
      <c r="C327" s="44" t="s">
        <v>1064</v>
      </c>
      <c r="D327" s="45" t="s">
        <v>11</v>
      </c>
      <c r="E327" s="46">
        <v>2.1013698630136988</v>
      </c>
      <c r="F327" s="47">
        <v>4.9733999999999998</v>
      </c>
      <c r="G327" s="47">
        <v>5.6600000000000428</v>
      </c>
      <c r="H327" s="47">
        <v>4.9142000000000001</v>
      </c>
      <c r="I327" s="47">
        <v>5.9199999999999697</v>
      </c>
      <c r="J327" s="45" t="s">
        <v>12</v>
      </c>
      <c r="K327" s="45" t="s">
        <v>66</v>
      </c>
      <c r="L327" s="17">
        <v>3.32</v>
      </c>
      <c r="M327" s="18" t="s">
        <v>1065</v>
      </c>
      <c r="N327" s="18" t="s">
        <v>1066</v>
      </c>
      <c r="O327" s="4">
        <v>42866</v>
      </c>
    </row>
    <row r="328" spans="1:15">
      <c r="A328" s="7">
        <v>101653030</v>
      </c>
      <c r="B328" s="7">
        <v>5.03</v>
      </c>
      <c r="C328" s="44" t="s">
        <v>1188</v>
      </c>
      <c r="D328" s="45" t="s">
        <v>11</v>
      </c>
      <c r="E328" s="46">
        <v>4.2547945205479456</v>
      </c>
      <c r="F328" s="47">
        <v>4.9955999999999996</v>
      </c>
      <c r="G328" s="47">
        <v>3.4400000000000652</v>
      </c>
      <c r="H328" s="47">
        <v>4.93</v>
      </c>
      <c r="I328" s="47">
        <v>6.5599999999999881</v>
      </c>
      <c r="J328" s="45" t="s">
        <v>18</v>
      </c>
      <c r="K328" s="45" t="s">
        <v>66</v>
      </c>
      <c r="L328" s="17">
        <v>3.23</v>
      </c>
      <c r="M328" s="18" t="s">
        <v>1189</v>
      </c>
      <c r="N328" s="18" t="s">
        <v>1178</v>
      </c>
      <c r="O328" s="4">
        <v>42866</v>
      </c>
    </row>
    <row r="329" spans="1:15">
      <c r="A329" s="7">
        <v>101653019</v>
      </c>
      <c r="B329" s="7">
        <v>5.03</v>
      </c>
      <c r="C329" s="44" t="s">
        <v>2237</v>
      </c>
      <c r="D329" s="45" t="s">
        <v>11</v>
      </c>
      <c r="E329" s="46">
        <v>8.9534246575342458</v>
      </c>
      <c r="F329" s="47">
        <v>5.0336999999999996</v>
      </c>
      <c r="G329" s="47">
        <v>-0.36999999999993705</v>
      </c>
      <c r="H329" s="47">
        <v>4.9386000000000001</v>
      </c>
      <c r="I329" s="47">
        <v>9.5099999999999518</v>
      </c>
      <c r="J329" s="45" t="s">
        <v>18</v>
      </c>
      <c r="K329" s="45" t="s">
        <v>66</v>
      </c>
      <c r="L329" s="17">
        <v>3.95</v>
      </c>
      <c r="M329" s="18" t="s">
        <v>395</v>
      </c>
      <c r="N329" s="18" t="s">
        <v>454</v>
      </c>
      <c r="O329" s="4">
        <v>42866</v>
      </c>
    </row>
    <row r="330" spans="1:15">
      <c r="A330" s="7">
        <v>101653019</v>
      </c>
      <c r="B330" s="7">
        <v>5.03</v>
      </c>
      <c r="C330" s="44" t="s">
        <v>2237</v>
      </c>
      <c r="D330" s="45" t="s">
        <v>11</v>
      </c>
      <c r="E330" s="46">
        <v>8.9534246575342458</v>
      </c>
      <c r="F330" s="47">
        <v>5.0336999999999996</v>
      </c>
      <c r="G330" s="47">
        <v>-0.36999999999993705</v>
      </c>
      <c r="H330" s="47">
        <v>4.9386000000000001</v>
      </c>
      <c r="I330" s="47">
        <v>9.5099999999999518</v>
      </c>
      <c r="J330" s="45" t="s">
        <v>18</v>
      </c>
      <c r="K330" s="45" t="s">
        <v>66</v>
      </c>
      <c r="L330" s="17">
        <v>3.95</v>
      </c>
      <c r="M330" s="18" t="s">
        <v>395</v>
      </c>
      <c r="N330" s="18" t="s">
        <v>454</v>
      </c>
      <c r="O330" s="4">
        <v>42866</v>
      </c>
    </row>
    <row r="331" spans="1:15">
      <c r="A331" s="7">
        <v>101652012</v>
      </c>
      <c r="B331" s="7">
        <v>5.03</v>
      </c>
      <c r="C331" s="44" t="s">
        <v>2181</v>
      </c>
      <c r="D331" s="45" t="s">
        <v>11</v>
      </c>
      <c r="E331" s="46">
        <v>3.871232876712329</v>
      </c>
      <c r="F331" s="47">
        <v>4.9870000000000001</v>
      </c>
      <c r="G331" s="47">
        <v>4.3000000000000149</v>
      </c>
      <c r="H331" s="47">
        <v>4.9192</v>
      </c>
      <c r="I331" s="47">
        <v>6.7800000000000082</v>
      </c>
      <c r="J331" s="45" t="s">
        <v>18</v>
      </c>
      <c r="K331" s="45" t="s">
        <v>66</v>
      </c>
      <c r="L331" s="17">
        <v>3.25</v>
      </c>
      <c r="M331" s="18" t="s">
        <v>28</v>
      </c>
      <c r="N331" s="18" t="s">
        <v>51</v>
      </c>
      <c r="O331" s="4">
        <v>42866</v>
      </c>
    </row>
    <row r="332" spans="1:15">
      <c r="A332" s="7">
        <v>101652012</v>
      </c>
      <c r="B332" s="7">
        <v>5.03</v>
      </c>
      <c r="C332" s="44" t="s">
        <v>2181</v>
      </c>
      <c r="D332" s="45" t="s">
        <v>11</v>
      </c>
      <c r="E332" s="46">
        <v>3.871232876712329</v>
      </c>
      <c r="F332" s="47">
        <v>4.9870000000000001</v>
      </c>
      <c r="G332" s="47">
        <v>4.3000000000000149</v>
      </c>
      <c r="H332" s="47">
        <v>4.9192</v>
      </c>
      <c r="I332" s="47">
        <v>6.7800000000000082</v>
      </c>
      <c r="J332" s="45" t="s">
        <v>18</v>
      </c>
      <c r="K332" s="45" t="s">
        <v>66</v>
      </c>
      <c r="L332" s="17">
        <v>3.25</v>
      </c>
      <c r="M332" s="18" t="s">
        <v>28</v>
      </c>
      <c r="N332" s="18" t="s">
        <v>51</v>
      </c>
      <c r="O332" s="4">
        <v>42866</v>
      </c>
    </row>
    <row r="333" spans="1:15">
      <c r="A333" s="7">
        <v>101652012</v>
      </c>
      <c r="B333" s="7">
        <v>5.03</v>
      </c>
      <c r="C333" s="44" t="s">
        <v>2181</v>
      </c>
      <c r="D333" s="45" t="s">
        <v>11</v>
      </c>
      <c r="E333" s="46">
        <v>3.871232876712329</v>
      </c>
      <c r="F333" s="47">
        <v>4.9870000000000001</v>
      </c>
      <c r="G333" s="47">
        <v>4.3000000000000149</v>
      </c>
      <c r="H333" s="47">
        <v>4.9192</v>
      </c>
      <c r="I333" s="47">
        <v>6.7800000000000082</v>
      </c>
      <c r="J333" s="45" t="s">
        <v>18</v>
      </c>
      <c r="K333" s="45" t="s">
        <v>66</v>
      </c>
      <c r="L333" s="17">
        <v>3.25</v>
      </c>
      <c r="M333" s="18" t="s">
        <v>28</v>
      </c>
      <c r="N333" s="18" t="s">
        <v>51</v>
      </c>
      <c r="O333" s="4">
        <v>42866</v>
      </c>
    </row>
    <row r="334" spans="1:15">
      <c r="A334" s="7">
        <v>101465010</v>
      </c>
      <c r="B334" s="7">
        <v>5.03</v>
      </c>
      <c r="C334" s="44" t="s">
        <v>3399</v>
      </c>
      <c r="D334" s="45" t="s">
        <v>11</v>
      </c>
      <c r="E334" s="46">
        <v>2.0821917808219177</v>
      </c>
      <c r="F334" s="47">
        <v>4.9625000000000004</v>
      </c>
      <c r="G334" s="47">
        <v>6.7499999999999893</v>
      </c>
      <c r="H334" s="47">
        <v>4.8895999999999997</v>
      </c>
      <c r="I334" s="47">
        <v>7.2900000000000631</v>
      </c>
      <c r="J334" s="45" t="s">
        <v>12</v>
      </c>
      <c r="K334" s="45" t="s">
        <v>66</v>
      </c>
      <c r="L334" s="17">
        <v>5.45</v>
      </c>
      <c r="M334" s="18" t="s">
        <v>499</v>
      </c>
      <c r="N334" s="18" t="s">
        <v>569</v>
      </c>
      <c r="O334" s="4">
        <v>42866</v>
      </c>
    </row>
    <row r="335" spans="1:15">
      <c r="A335" s="7">
        <v>111790669</v>
      </c>
      <c r="B335" s="7">
        <v>5.0199999999999996</v>
      </c>
      <c r="C335" s="44" t="s">
        <v>3400</v>
      </c>
      <c r="D335" s="45" t="s">
        <v>31</v>
      </c>
      <c r="E335" s="46">
        <v>0.45205479452054792</v>
      </c>
      <c r="F335" s="47">
        <v>4.8695000000000004</v>
      </c>
      <c r="G335" s="47">
        <v>15.049999999999919</v>
      </c>
      <c r="H335" s="47">
        <v>4.8775000000000004</v>
      </c>
      <c r="I335" s="47">
        <v>-0.80000000000000071</v>
      </c>
      <c r="J335" s="45" t="s">
        <v>12</v>
      </c>
      <c r="K335" s="45" t="s">
        <v>97</v>
      </c>
      <c r="L335" s="17">
        <v>4.28</v>
      </c>
      <c r="M335" s="18" t="s">
        <v>1966</v>
      </c>
      <c r="N335" s="18" t="s">
        <v>1963</v>
      </c>
      <c r="O335" s="4">
        <v>42866</v>
      </c>
    </row>
    <row r="336" spans="1:15">
      <c r="A336" s="7">
        <v>101469005</v>
      </c>
      <c r="B336" s="7">
        <v>5.0199999999999996</v>
      </c>
      <c r="C336" s="44" t="s">
        <v>1386</v>
      </c>
      <c r="D336" s="45" t="s">
        <v>11</v>
      </c>
      <c r="E336" s="46">
        <v>2.0164383561643837</v>
      </c>
      <c r="F336" s="47">
        <v>4.9518000000000004</v>
      </c>
      <c r="G336" s="47">
        <v>6.819999999999915</v>
      </c>
      <c r="H336" s="47">
        <v>4.8814000000000002</v>
      </c>
      <c r="I336" s="47">
        <v>7.040000000000024</v>
      </c>
      <c r="J336" s="45" t="s">
        <v>12</v>
      </c>
      <c r="K336" s="45" t="s">
        <v>66</v>
      </c>
      <c r="L336" s="17">
        <v>6.1</v>
      </c>
      <c r="M336" s="18" t="s">
        <v>304</v>
      </c>
      <c r="N336" s="18" t="s">
        <v>416</v>
      </c>
      <c r="O336" s="4">
        <v>42866</v>
      </c>
    </row>
    <row r="337" spans="1:15">
      <c r="A337" s="7">
        <v>101469005</v>
      </c>
      <c r="B337" s="7">
        <v>5.0199999999999996</v>
      </c>
      <c r="C337" s="44" t="s">
        <v>1386</v>
      </c>
      <c r="D337" s="45" t="s">
        <v>11</v>
      </c>
      <c r="E337" s="46">
        <v>2.0164383561643837</v>
      </c>
      <c r="F337" s="47">
        <v>4.9518000000000004</v>
      </c>
      <c r="G337" s="47">
        <v>6.819999999999915</v>
      </c>
      <c r="H337" s="47">
        <v>4.8814000000000002</v>
      </c>
      <c r="I337" s="47">
        <v>7.040000000000024</v>
      </c>
      <c r="J337" s="45" t="s">
        <v>12</v>
      </c>
      <c r="K337" s="45" t="s">
        <v>66</v>
      </c>
      <c r="L337" s="17">
        <v>6.1</v>
      </c>
      <c r="M337" s="18" t="s">
        <v>304</v>
      </c>
      <c r="N337" s="18" t="s">
        <v>416</v>
      </c>
      <c r="O337" s="4">
        <v>42866</v>
      </c>
    </row>
    <row r="338" spans="1:15">
      <c r="A338" s="7">
        <v>136344</v>
      </c>
      <c r="B338" s="7">
        <v>5.01</v>
      </c>
      <c r="C338" s="44" t="s">
        <v>910</v>
      </c>
      <c r="D338" s="45" t="s">
        <v>11</v>
      </c>
      <c r="E338" s="46">
        <v>3.8767123287671232</v>
      </c>
      <c r="F338" s="47">
        <v>5.0660999999999996</v>
      </c>
      <c r="G338" s="47">
        <v>-5.6099999999999817</v>
      </c>
      <c r="H338" s="47">
        <v>4.9993999999999996</v>
      </c>
      <c r="I338" s="47">
        <v>6.6699999999999982</v>
      </c>
      <c r="J338" s="45" t="s">
        <v>12</v>
      </c>
      <c r="K338" s="45" t="s">
        <v>206</v>
      </c>
      <c r="L338" s="17">
        <v>3.48</v>
      </c>
      <c r="M338" s="18" t="s">
        <v>617</v>
      </c>
      <c r="N338" s="18" t="s">
        <v>28</v>
      </c>
      <c r="O338" s="4">
        <v>42866</v>
      </c>
    </row>
    <row r="339" spans="1:15">
      <c r="A339" s="7" t="s">
        <v>2501</v>
      </c>
      <c r="B339" s="7">
        <v>5</v>
      </c>
      <c r="C339" s="44" t="s">
        <v>2521</v>
      </c>
      <c r="D339" s="45" t="s">
        <v>11</v>
      </c>
      <c r="E339" s="46">
        <v>4.5287671232876709</v>
      </c>
      <c r="F339" s="47">
        <v>4.9040999999999997</v>
      </c>
      <c r="G339" s="47">
        <v>9.5900000000000318</v>
      </c>
      <c r="H339" s="47">
        <v>4.8228999999999997</v>
      </c>
      <c r="I339" s="47">
        <v>8.1199999999999939</v>
      </c>
      <c r="J339" s="45" t="s">
        <v>18</v>
      </c>
      <c r="K339" s="45" t="s">
        <v>206</v>
      </c>
      <c r="L339" s="17">
        <v>3.32</v>
      </c>
      <c r="M339" s="18" t="s">
        <v>1715</v>
      </c>
      <c r="N339" s="18" t="s">
        <v>1620</v>
      </c>
      <c r="O339" s="4">
        <v>42866</v>
      </c>
    </row>
    <row r="340" spans="1:15">
      <c r="A340" s="7" t="s">
        <v>2470</v>
      </c>
      <c r="B340" s="7">
        <v>5</v>
      </c>
      <c r="C340" s="44" t="s">
        <v>2481</v>
      </c>
      <c r="D340" s="45" t="s">
        <v>11</v>
      </c>
      <c r="E340" s="46">
        <v>4.1561643835616442</v>
      </c>
      <c r="F340" s="47">
        <v>5.0107999999999997</v>
      </c>
      <c r="G340" s="47">
        <v>-1.0799999999999699</v>
      </c>
      <c r="H340" s="47">
        <v>4.9435000000000002</v>
      </c>
      <c r="I340" s="47">
        <v>6.7299999999999471</v>
      </c>
      <c r="J340" s="45" t="s">
        <v>18</v>
      </c>
      <c r="K340" s="45" t="s">
        <v>206</v>
      </c>
      <c r="L340" s="17">
        <v>3.35</v>
      </c>
      <c r="M340" s="18" t="s">
        <v>1164</v>
      </c>
      <c r="N340" s="18" t="s">
        <v>1099</v>
      </c>
      <c r="O340" s="4">
        <v>42866</v>
      </c>
    </row>
    <row r="341" spans="1:15">
      <c r="A341" s="7" t="s">
        <v>2767</v>
      </c>
      <c r="B341" s="7">
        <v>5</v>
      </c>
      <c r="C341" s="44" t="s">
        <v>2492</v>
      </c>
      <c r="D341" s="45" t="s">
        <v>31</v>
      </c>
      <c r="E341" s="46">
        <v>1.3534246575342466</v>
      </c>
      <c r="F341" s="47">
        <v>5.0160999999999998</v>
      </c>
      <c r="G341" s="47">
        <v>-1.6099999999999781</v>
      </c>
      <c r="H341" s="47">
        <v>4.9579000000000004</v>
      </c>
      <c r="I341" s="47">
        <v>5.8199999999999363</v>
      </c>
      <c r="J341" s="45" t="s">
        <v>18</v>
      </c>
      <c r="K341" s="45" t="s">
        <v>206</v>
      </c>
      <c r="L341" s="17">
        <v>3.93</v>
      </c>
      <c r="M341" s="18" t="s">
        <v>165</v>
      </c>
      <c r="N341" s="18" t="s">
        <v>559</v>
      </c>
      <c r="O341" s="4">
        <v>42866</v>
      </c>
    </row>
    <row r="342" spans="1:15">
      <c r="A342" s="7" t="s">
        <v>2767</v>
      </c>
      <c r="B342" s="7">
        <v>5</v>
      </c>
      <c r="C342" s="44" t="s">
        <v>2492</v>
      </c>
      <c r="D342" s="45" t="s">
        <v>31</v>
      </c>
      <c r="E342" s="46">
        <v>1.3534246575342466</v>
      </c>
      <c r="F342" s="47">
        <v>5.0160999999999998</v>
      </c>
      <c r="G342" s="47">
        <v>-1.6099999999999781</v>
      </c>
      <c r="H342" s="47">
        <v>4.9579000000000004</v>
      </c>
      <c r="I342" s="47">
        <v>5.8199999999999363</v>
      </c>
      <c r="J342" s="45" t="s">
        <v>18</v>
      </c>
      <c r="K342" s="45" t="s">
        <v>206</v>
      </c>
      <c r="L342" s="17">
        <v>3.93</v>
      </c>
      <c r="M342" s="18" t="s">
        <v>165</v>
      </c>
      <c r="N342" s="18" t="s">
        <v>559</v>
      </c>
      <c r="O342" s="4">
        <v>42866</v>
      </c>
    </row>
    <row r="343" spans="1:15">
      <c r="A343" s="7">
        <v>101469007</v>
      </c>
      <c r="B343" s="7">
        <v>5</v>
      </c>
      <c r="C343" s="44" t="s">
        <v>3401</v>
      </c>
      <c r="D343" s="45" t="s">
        <v>55</v>
      </c>
      <c r="E343" s="46">
        <v>0.35616438356164382</v>
      </c>
      <c r="F343" s="47">
        <v>4.9432999999999998</v>
      </c>
      <c r="G343" s="47">
        <v>5.6700000000000195</v>
      </c>
      <c r="H343" s="47">
        <v>4.9168000000000003</v>
      </c>
      <c r="I343" s="47">
        <v>2.6499999999999524</v>
      </c>
      <c r="J343" s="45" t="s">
        <v>41</v>
      </c>
      <c r="K343" s="45" t="s">
        <v>66</v>
      </c>
      <c r="L343" s="17">
        <v>6</v>
      </c>
      <c r="M343" s="18" t="s">
        <v>702</v>
      </c>
      <c r="N343" s="18" t="s">
        <v>359</v>
      </c>
      <c r="O343" s="4">
        <v>42866</v>
      </c>
    </row>
    <row r="344" spans="1:15">
      <c r="A344" s="7">
        <v>101461015</v>
      </c>
      <c r="B344" s="7">
        <v>5</v>
      </c>
      <c r="C344" s="44" t="s">
        <v>1940</v>
      </c>
      <c r="D344" s="45" t="s">
        <v>11</v>
      </c>
      <c r="E344" s="46">
        <v>2.032876712328767</v>
      </c>
      <c r="F344" s="47">
        <v>4.9623999999999997</v>
      </c>
      <c r="G344" s="47">
        <v>3.76000000000003</v>
      </c>
      <c r="H344" s="47">
        <v>4.9036</v>
      </c>
      <c r="I344" s="47">
        <v>5.8799999999999741</v>
      </c>
      <c r="J344" s="45" t="s">
        <v>18</v>
      </c>
      <c r="K344" s="45" t="s">
        <v>66</v>
      </c>
      <c r="L344" s="17">
        <v>6.08</v>
      </c>
      <c r="M344" s="18" t="s">
        <v>709</v>
      </c>
      <c r="N344" s="18" t="s">
        <v>498</v>
      </c>
      <c r="O344" s="4">
        <v>42866</v>
      </c>
    </row>
    <row r="345" spans="1:15">
      <c r="A345" s="7">
        <v>41751004</v>
      </c>
      <c r="B345" s="7">
        <v>5</v>
      </c>
      <c r="C345" s="44" t="s">
        <v>3402</v>
      </c>
      <c r="D345" s="45" t="s">
        <v>11</v>
      </c>
      <c r="E345" s="46">
        <v>0.83287671232876714</v>
      </c>
      <c r="F345" s="47">
        <v>4.7710999999999997</v>
      </c>
      <c r="G345" s="47">
        <v>22.890000000000033</v>
      </c>
      <c r="H345" s="47">
        <v>4.7385000000000002</v>
      </c>
      <c r="I345" s="47">
        <v>3.2599999999999518</v>
      </c>
      <c r="J345" s="45" t="s">
        <v>12</v>
      </c>
      <c r="K345" s="45" t="s">
        <v>13</v>
      </c>
      <c r="L345" s="17">
        <v>4.38</v>
      </c>
      <c r="M345" s="18" t="s">
        <v>2378</v>
      </c>
      <c r="N345" s="18" t="s">
        <v>2320</v>
      </c>
      <c r="O345" s="4">
        <v>42866</v>
      </c>
    </row>
    <row r="346" spans="1:15">
      <c r="A346" s="7">
        <v>41751004</v>
      </c>
      <c r="B346" s="7">
        <v>5</v>
      </c>
      <c r="C346" s="44" t="s">
        <v>3402</v>
      </c>
      <c r="D346" s="45" t="s">
        <v>11</v>
      </c>
      <c r="E346" s="46">
        <v>0.83287671232876714</v>
      </c>
      <c r="F346" s="47">
        <v>4.7710999999999997</v>
      </c>
      <c r="G346" s="47">
        <v>22.890000000000033</v>
      </c>
      <c r="H346" s="47">
        <v>4.7385000000000002</v>
      </c>
      <c r="I346" s="47">
        <v>3.2599999999999518</v>
      </c>
      <c r="J346" s="45" t="s">
        <v>12</v>
      </c>
      <c r="K346" s="45" t="s">
        <v>13</v>
      </c>
      <c r="L346" s="17">
        <v>4.38</v>
      </c>
      <c r="M346" s="18" t="s">
        <v>2378</v>
      </c>
      <c r="N346" s="18" t="s">
        <v>2320</v>
      </c>
      <c r="O346" s="4">
        <v>42866</v>
      </c>
    </row>
    <row r="347" spans="1:15">
      <c r="A347" s="7">
        <v>11754034</v>
      </c>
      <c r="B347" s="7">
        <v>5</v>
      </c>
      <c r="C347" s="44" t="s">
        <v>2381</v>
      </c>
      <c r="D347" s="45" t="s">
        <v>11</v>
      </c>
      <c r="E347" s="46">
        <v>0.58082191780821912</v>
      </c>
      <c r="F347" s="47">
        <v>4.9032999999999998</v>
      </c>
      <c r="G347" s="47">
        <v>9.670000000000023</v>
      </c>
      <c r="H347" s="47">
        <v>4.9660000000000002</v>
      </c>
      <c r="I347" s="47">
        <v>-6.2700000000000422</v>
      </c>
      <c r="J347" s="45" t="s">
        <v>12</v>
      </c>
      <c r="K347" s="45" t="s">
        <v>13</v>
      </c>
      <c r="L347" s="17">
        <v>4.67</v>
      </c>
      <c r="M347" s="18" t="s">
        <v>2382</v>
      </c>
      <c r="N347" s="18" t="s">
        <v>2349</v>
      </c>
      <c r="O347" s="4">
        <v>42866</v>
      </c>
    </row>
    <row r="348" spans="1:15">
      <c r="A348" s="7">
        <v>11754034</v>
      </c>
      <c r="B348" s="7">
        <v>5</v>
      </c>
      <c r="C348" s="44" t="s">
        <v>2381</v>
      </c>
      <c r="D348" s="45" t="s">
        <v>11</v>
      </c>
      <c r="E348" s="46">
        <v>0.58082191780821912</v>
      </c>
      <c r="F348" s="47">
        <v>4.9032999999999998</v>
      </c>
      <c r="G348" s="47">
        <v>9.670000000000023</v>
      </c>
      <c r="H348" s="47">
        <v>4.9660000000000002</v>
      </c>
      <c r="I348" s="47">
        <v>-6.2700000000000422</v>
      </c>
      <c r="J348" s="45" t="s">
        <v>12</v>
      </c>
      <c r="K348" s="45" t="s">
        <v>13</v>
      </c>
      <c r="L348" s="17">
        <v>4.67</v>
      </c>
      <c r="M348" s="18" t="s">
        <v>2382</v>
      </c>
      <c r="N348" s="18" t="s">
        <v>2349</v>
      </c>
      <c r="O348" s="4">
        <v>42866</v>
      </c>
    </row>
    <row r="349" spans="1:15">
      <c r="A349" s="7">
        <v>11754034</v>
      </c>
      <c r="B349" s="7">
        <v>5</v>
      </c>
      <c r="C349" s="44" t="s">
        <v>2381</v>
      </c>
      <c r="D349" s="45" t="s">
        <v>11</v>
      </c>
      <c r="E349" s="46">
        <v>0.58082191780821912</v>
      </c>
      <c r="F349" s="47">
        <v>4.9032999999999998</v>
      </c>
      <c r="G349" s="47">
        <v>9.670000000000023</v>
      </c>
      <c r="H349" s="47">
        <v>4.9660000000000002</v>
      </c>
      <c r="I349" s="47">
        <v>-6.2700000000000422</v>
      </c>
      <c r="J349" s="45" t="s">
        <v>12</v>
      </c>
      <c r="K349" s="45" t="s">
        <v>13</v>
      </c>
      <c r="L349" s="17">
        <v>4.67</v>
      </c>
      <c r="M349" s="18" t="s">
        <v>2382</v>
      </c>
      <c r="N349" s="18" t="s">
        <v>2349</v>
      </c>
      <c r="O349" s="4">
        <v>42866</v>
      </c>
    </row>
    <row r="350" spans="1:15">
      <c r="A350" s="7">
        <v>11698906</v>
      </c>
      <c r="B350" s="7">
        <v>5</v>
      </c>
      <c r="C350" s="44" t="s">
        <v>1680</v>
      </c>
      <c r="D350" s="45" t="s">
        <v>11</v>
      </c>
      <c r="E350" s="46">
        <v>0.29315068493150687</v>
      </c>
      <c r="F350" s="47">
        <v>4.9644000000000004</v>
      </c>
      <c r="G350" s="47">
        <v>3.5599999999999632</v>
      </c>
      <c r="H350" s="47">
        <v>4.9466999999999999</v>
      </c>
      <c r="I350" s="47">
        <v>1.7700000000000493</v>
      </c>
      <c r="J350" s="45" t="s">
        <v>12</v>
      </c>
      <c r="K350" s="45" t="s">
        <v>13</v>
      </c>
      <c r="L350" s="17">
        <v>3.83</v>
      </c>
      <c r="M350" s="18" t="s">
        <v>1676</v>
      </c>
      <c r="N350" s="18" t="s">
        <v>1654</v>
      </c>
      <c r="O350" s="4">
        <v>42866</v>
      </c>
    </row>
    <row r="351" spans="1:15">
      <c r="A351" s="7">
        <v>11698906</v>
      </c>
      <c r="B351" s="7">
        <v>5</v>
      </c>
      <c r="C351" s="44" t="s">
        <v>1680</v>
      </c>
      <c r="D351" s="45" t="s">
        <v>11</v>
      </c>
      <c r="E351" s="46">
        <v>0.29315068493150687</v>
      </c>
      <c r="F351" s="47">
        <v>4.9644000000000004</v>
      </c>
      <c r="G351" s="47">
        <v>3.5599999999999632</v>
      </c>
      <c r="H351" s="47">
        <v>4.9466999999999999</v>
      </c>
      <c r="I351" s="47">
        <v>1.7700000000000493</v>
      </c>
      <c r="J351" s="45" t="s">
        <v>12</v>
      </c>
      <c r="K351" s="45" t="s">
        <v>13</v>
      </c>
      <c r="L351" s="17">
        <v>3.83</v>
      </c>
      <c r="M351" s="18" t="s">
        <v>1676</v>
      </c>
      <c r="N351" s="18" t="s">
        <v>1654</v>
      </c>
      <c r="O351" s="4">
        <v>42866</v>
      </c>
    </row>
    <row r="352" spans="1:15">
      <c r="A352" s="7">
        <v>112123</v>
      </c>
      <c r="B352" s="7">
        <v>4.9800000000000004</v>
      </c>
      <c r="C352" s="44" t="s">
        <v>2601</v>
      </c>
      <c r="D352" s="45" t="s">
        <v>31</v>
      </c>
      <c r="E352" s="46">
        <v>2.4712328767123286</v>
      </c>
      <c r="F352" s="47">
        <v>5.3715999999999999</v>
      </c>
      <c r="G352" s="47">
        <v>-39.159999999999954</v>
      </c>
      <c r="H352" s="47">
        <v>5.2816000000000001</v>
      </c>
      <c r="I352" s="47">
        <v>8.9999999999999858</v>
      </c>
      <c r="J352" s="45" t="s">
        <v>12</v>
      </c>
      <c r="K352" s="45" t="s">
        <v>206</v>
      </c>
      <c r="L352" s="17">
        <v>5.5</v>
      </c>
      <c r="M352" s="18" t="s">
        <v>430</v>
      </c>
      <c r="N352" s="18" t="s">
        <v>1213</v>
      </c>
      <c r="O352" s="4">
        <v>42866</v>
      </c>
    </row>
    <row r="353" spans="1:15">
      <c r="A353" s="7">
        <v>112123</v>
      </c>
      <c r="B353" s="7">
        <v>4.9800000000000004</v>
      </c>
      <c r="C353" s="44" t="s">
        <v>2601</v>
      </c>
      <c r="D353" s="45" t="s">
        <v>31</v>
      </c>
      <c r="E353" s="46">
        <v>2.4712328767123286</v>
      </c>
      <c r="F353" s="47">
        <v>5.3715999999999999</v>
      </c>
      <c r="G353" s="47">
        <v>-39.159999999999954</v>
      </c>
      <c r="H353" s="47">
        <v>5.2816000000000001</v>
      </c>
      <c r="I353" s="47">
        <v>8.9999999999999858</v>
      </c>
      <c r="J353" s="45" t="s">
        <v>12</v>
      </c>
      <c r="K353" s="45" t="s">
        <v>206</v>
      </c>
      <c r="L353" s="17">
        <v>5.5</v>
      </c>
      <c r="M353" s="18" t="s">
        <v>430</v>
      </c>
      <c r="N353" s="18" t="s">
        <v>1213</v>
      </c>
      <c r="O353" s="4">
        <v>42866</v>
      </c>
    </row>
    <row r="354" spans="1:15">
      <c r="A354" s="7" t="s">
        <v>2170</v>
      </c>
      <c r="B354" s="7">
        <v>4.97</v>
      </c>
      <c r="C354" s="44" t="s">
        <v>1856</v>
      </c>
      <c r="D354" s="45" t="s">
        <v>11</v>
      </c>
      <c r="E354" s="46">
        <v>4.4684931506849317</v>
      </c>
      <c r="F354" s="47">
        <v>4.9005999999999998</v>
      </c>
      <c r="G354" s="47">
        <v>6.9399999999999906</v>
      </c>
      <c r="H354" s="47">
        <v>4.8220000000000001</v>
      </c>
      <c r="I354" s="47">
        <v>7.8599999999999781</v>
      </c>
      <c r="J354" s="45" t="s">
        <v>18</v>
      </c>
      <c r="K354" s="45" t="s">
        <v>206</v>
      </c>
      <c r="L354" s="17">
        <v>3.1</v>
      </c>
      <c r="M354" s="18" t="s">
        <v>1604</v>
      </c>
      <c r="N354" s="18" t="s">
        <v>1508</v>
      </c>
      <c r="O354" s="4">
        <v>42866</v>
      </c>
    </row>
    <row r="355" spans="1:15">
      <c r="A355" s="7">
        <v>11698587</v>
      </c>
      <c r="B355" s="7">
        <v>4.97</v>
      </c>
      <c r="C355" s="44" t="s">
        <v>1582</v>
      </c>
      <c r="D355" s="45" t="s">
        <v>11</v>
      </c>
      <c r="E355" s="46">
        <v>0.17808219178082191</v>
      </c>
      <c r="F355" s="47">
        <v>4.9614000000000003</v>
      </c>
      <c r="G355" s="47">
        <v>0.85999999999994969</v>
      </c>
      <c r="H355" s="47">
        <v>4.9835000000000003</v>
      </c>
      <c r="I355" s="47">
        <v>-2.2100000000000009</v>
      </c>
      <c r="J355" s="45" t="s">
        <v>12</v>
      </c>
      <c r="K355" s="45" t="s">
        <v>13</v>
      </c>
      <c r="L355" s="17">
        <v>3.6</v>
      </c>
      <c r="M355" s="18" t="s">
        <v>1488</v>
      </c>
      <c r="N355" s="18" t="s">
        <v>1441</v>
      </c>
      <c r="O355" s="4">
        <v>42866</v>
      </c>
    </row>
    <row r="356" spans="1:15">
      <c r="A356" s="7">
        <v>41653054</v>
      </c>
      <c r="B356" s="7">
        <v>4.96</v>
      </c>
      <c r="C356" s="44" t="s">
        <v>1365</v>
      </c>
      <c r="D356" s="45" t="s">
        <v>11</v>
      </c>
      <c r="E356" s="46">
        <v>0.30684931506849317</v>
      </c>
      <c r="F356" s="47">
        <v>4.8228999999999997</v>
      </c>
      <c r="G356" s="47">
        <v>13.710000000000022</v>
      </c>
      <c r="H356" s="47">
        <v>4.9025999999999996</v>
      </c>
      <c r="I356" s="47">
        <v>-7.9699999999999882</v>
      </c>
      <c r="J356" s="45" t="s">
        <v>12</v>
      </c>
      <c r="K356" s="45" t="s">
        <v>13</v>
      </c>
      <c r="L356" s="17">
        <v>3.32</v>
      </c>
      <c r="M356" s="18" t="s">
        <v>1251</v>
      </c>
      <c r="N356" s="18" t="s">
        <v>1252</v>
      </c>
      <c r="O356" s="4">
        <v>42866</v>
      </c>
    </row>
    <row r="357" spans="1:15">
      <c r="A357" s="7">
        <v>101554063</v>
      </c>
      <c r="B357" s="7">
        <v>4.95</v>
      </c>
      <c r="C357" s="44" t="s">
        <v>558</v>
      </c>
      <c r="D357" s="45" t="s">
        <v>11</v>
      </c>
      <c r="E357" s="46">
        <v>1.3479452054794521</v>
      </c>
      <c r="F357" s="47">
        <v>4.8902999999999999</v>
      </c>
      <c r="G357" s="47">
        <v>5.9700000000000308</v>
      </c>
      <c r="H357" s="47">
        <v>4.8303000000000003</v>
      </c>
      <c r="I357" s="47">
        <v>5.9999999999999609</v>
      </c>
      <c r="J357" s="45" t="s">
        <v>12</v>
      </c>
      <c r="K357" s="45" t="s">
        <v>66</v>
      </c>
      <c r="L357" s="17">
        <v>4.05</v>
      </c>
      <c r="M357" s="18" t="s">
        <v>559</v>
      </c>
      <c r="N357" s="18" t="s">
        <v>463</v>
      </c>
      <c r="O357" s="4">
        <v>42866</v>
      </c>
    </row>
    <row r="358" spans="1:15">
      <c r="A358" s="7">
        <v>11698810</v>
      </c>
      <c r="B358" s="7">
        <v>4.95</v>
      </c>
      <c r="C358" s="44" t="s">
        <v>3403</v>
      </c>
      <c r="D358" s="45" t="s">
        <v>31</v>
      </c>
      <c r="E358" s="46">
        <v>0.26027397260273971</v>
      </c>
      <c r="F358" s="47">
        <v>4.9370000000000003</v>
      </c>
      <c r="G358" s="47">
        <v>1.2999999999999901</v>
      </c>
      <c r="H358" s="47">
        <v>4.9269999999999996</v>
      </c>
      <c r="I358" s="47">
        <v>1.0000000000000675</v>
      </c>
      <c r="J358" s="45" t="s">
        <v>12</v>
      </c>
      <c r="K358" s="45" t="s">
        <v>13</v>
      </c>
      <c r="L358" s="17">
        <v>3.35</v>
      </c>
      <c r="M358" s="18" t="s">
        <v>1622</v>
      </c>
      <c r="N358" s="18" t="s">
        <v>1623</v>
      </c>
      <c r="O358" s="4">
        <v>42866</v>
      </c>
    </row>
    <row r="359" spans="1:15">
      <c r="A359" s="7">
        <v>1382173</v>
      </c>
      <c r="B359" s="7">
        <v>4.95</v>
      </c>
      <c r="C359" s="44" t="s">
        <v>649</v>
      </c>
      <c r="D359" s="45" t="s">
        <v>11</v>
      </c>
      <c r="E359" s="46">
        <v>0.93698630136986305</v>
      </c>
      <c r="F359" s="47">
        <v>4.7492999999999999</v>
      </c>
      <c r="G359" s="47">
        <v>20.070000000000032</v>
      </c>
      <c r="H359" s="47">
        <v>4.6989999999999998</v>
      </c>
      <c r="I359" s="47">
        <v>5.0300000000000011</v>
      </c>
      <c r="J359" s="45" t="s">
        <v>18</v>
      </c>
      <c r="K359" s="45" t="s">
        <v>66</v>
      </c>
      <c r="L359" s="17">
        <v>4.78</v>
      </c>
      <c r="M359" s="18" t="s">
        <v>720</v>
      </c>
      <c r="N359" s="18" t="s">
        <v>708</v>
      </c>
      <c r="O359" s="4">
        <v>42866</v>
      </c>
    </row>
    <row r="360" spans="1:15">
      <c r="A360" s="7">
        <v>136041</v>
      </c>
      <c r="B360" s="7">
        <v>4.93</v>
      </c>
      <c r="C360" s="44" t="s">
        <v>2103</v>
      </c>
      <c r="D360" s="45" t="s">
        <v>11</v>
      </c>
      <c r="E360" s="46">
        <v>1.526027397260274</v>
      </c>
      <c r="F360" s="47">
        <v>4.9508000000000001</v>
      </c>
      <c r="G360" s="47">
        <v>-2.0800000000000374</v>
      </c>
      <c r="H360" s="47">
        <v>4.8916000000000004</v>
      </c>
      <c r="I360" s="47">
        <v>5.9199999999999697</v>
      </c>
      <c r="J360" s="45" t="s">
        <v>246</v>
      </c>
      <c r="K360" s="45" t="s">
        <v>206</v>
      </c>
      <c r="L360" s="17">
        <v>3.88</v>
      </c>
      <c r="M360" s="18" t="s">
        <v>621</v>
      </c>
      <c r="N360" s="18" t="s">
        <v>681</v>
      </c>
      <c r="O360" s="4">
        <v>42866</v>
      </c>
    </row>
    <row r="361" spans="1:15">
      <c r="A361" s="7">
        <v>111794426</v>
      </c>
      <c r="B361" s="7">
        <v>4.91</v>
      </c>
      <c r="C361" s="44" t="s">
        <v>3232</v>
      </c>
      <c r="D361" s="45" t="s">
        <v>31</v>
      </c>
      <c r="E361" s="46">
        <v>0.61917808219178083</v>
      </c>
      <c r="F361" s="47">
        <v>4.9318</v>
      </c>
      <c r="G361" s="47">
        <v>-2.179999999999982</v>
      </c>
      <c r="H361" s="47">
        <v>4.9325000000000001</v>
      </c>
      <c r="I361" s="47">
        <v>-7.0000000000014495E-2</v>
      </c>
      <c r="J361" s="45" t="s">
        <v>12</v>
      </c>
      <c r="K361" s="45" t="s">
        <v>97</v>
      </c>
      <c r="L361" s="17">
        <v>4.7</v>
      </c>
      <c r="M361" s="18" t="s">
        <v>2467</v>
      </c>
      <c r="N361" s="18" t="s">
        <v>2464</v>
      </c>
      <c r="O361" s="4">
        <v>42866</v>
      </c>
    </row>
    <row r="362" spans="1:15">
      <c r="A362" s="7">
        <v>111680387</v>
      </c>
      <c r="B362" s="7">
        <v>4.9000000000000004</v>
      </c>
      <c r="C362" s="44" t="s">
        <v>3404</v>
      </c>
      <c r="D362" s="45" t="s">
        <v>31</v>
      </c>
      <c r="E362" s="46">
        <v>0.52602739726027392</v>
      </c>
      <c r="F362" s="47">
        <v>4.7666000000000004</v>
      </c>
      <c r="G362" s="47">
        <v>13.339999999999996</v>
      </c>
      <c r="H362" s="47">
        <v>4.7721</v>
      </c>
      <c r="I362" s="47">
        <v>-0.54999999999996163</v>
      </c>
      <c r="J362" s="45" t="s">
        <v>12</v>
      </c>
      <c r="K362" s="45" t="s">
        <v>97</v>
      </c>
      <c r="L362" s="17">
        <v>3.45</v>
      </c>
      <c r="M362" s="18" t="s">
        <v>1625</v>
      </c>
      <c r="N362" s="18" t="s">
        <v>1622</v>
      </c>
      <c r="O362" s="4">
        <v>42866</v>
      </c>
    </row>
    <row r="363" spans="1:15">
      <c r="A363" s="7">
        <v>111680387</v>
      </c>
      <c r="B363" s="7">
        <v>4.9000000000000004</v>
      </c>
      <c r="C363" s="44" t="s">
        <v>3404</v>
      </c>
      <c r="D363" s="45" t="s">
        <v>31</v>
      </c>
      <c r="E363" s="46">
        <v>0.52602739726027392</v>
      </c>
      <c r="F363" s="47">
        <v>4.7666000000000004</v>
      </c>
      <c r="G363" s="47">
        <v>13.339999999999996</v>
      </c>
      <c r="H363" s="47">
        <v>4.7721</v>
      </c>
      <c r="I363" s="47">
        <v>-0.54999999999996163</v>
      </c>
      <c r="J363" s="45" t="s">
        <v>12</v>
      </c>
      <c r="K363" s="45" t="s">
        <v>97</v>
      </c>
      <c r="L363" s="17">
        <v>3.45</v>
      </c>
      <c r="M363" s="18" t="s">
        <v>1625</v>
      </c>
      <c r="N363" s="18" t="s">
        <v>1622</v>
      </c>
      <c r="O363" s="4">
        <v>42866</v>
      </c>
    </row>
    <row r="364" spans="1:15">
      <c r="A364" s="7">
        <v>41751004</v>
      </c>
      <c r="B364" s="7">
        <v>4.9000000000000004</v>
      </c>
      <c r="C364" s="44" t="s">
        <v>3402</v>
      </c>
      <c r="D364" s="45" t="s">
        <v>11</v>
      </c>
      <c r="E364" s="46">
        <v>0.83287671232876714</v>
      </c>
      <c r="F364" s="47">
        <v>4.7710999999999997</v>
      </c>
      <c r="G364" s="47">
        <v>12.890000000000068</v>
      </c>
      <c r="H364" s="47">
        <v>4.7385000000000002</v>
      </c>
      <c r="I364" s="47">
        <v>3.2599999999999518</v>
      </c>
      <c r="J364" s="45" t="s">
        <v>12</v>
      </c>
      <c r="K364" s="45" t="s">
        <v>13</v>
      </c>
      <c r="L364" s="17">
        <v>4.38</v>
      </c>
      <c r="M364" s="18" t="s">
        <v>2378</v>
      </c>
      <c r="N364" s="18" t="s">
        <v>2320</v>
      </c>
      <c r="O364" s="4">
        <v>42866</v>
      </c>
    </row>
    <row r="365" spans="1:15">
      <c r="A365" s="7">
        <v>41751004</v>
      </c>
      <c r="B365" s="7">
        <v>4.9000000000000004</v>
      </c>
      <c r="C365" s="44" t="s">
        <v>3402</v>
      </c>
      <c r="D365" s="45" t="s">
        <v>11</v>
      </c>
      <c r="E365" s="46">
        <v>0.83287671232876714</v>
      </c>
      <c r="F365" s="47">
        <v>4.7710999999999997</v>
      </c>
      <c r="G365" s="47">
        <v>12.890000000000068</v>
      </c>
      <c r="H365" s="47">
        <v>4.7385000000000002</v>
      </c>
      <c r="I365" s="47">
        <v>3.2599999999999518</v>
      </c>
      <c r="J365" s="45" t="s">
        <v>12</v>
      </c>
      <c r="K365" s="45" t="s">
        <v>13</v>
      </c>
      <c r="L365" s="17">
        <v>4.38</v>
      </c>
      <c r="M365" s="18" t="s">
        <v>2378</v>
      </c>
      <c r="N365" s="18" t="s">
        <v>2320</v>
      </c>
      <c r="O365" s="4">
        <v>42866</v>
      </c>
    </row>
    <row r="366" spans="1:15">
      <c r="A366" s="7">
        <v>41654043</v>
      </c>
      <c r="B366" s="7">
        <v>4.9000000000000004</v>
      </c>
      <c r="C366" s="44" t="s">
        <v>1357</v>
      </c>
      <c r="D366" s="45" t="s">
        <v>11</v>
      </c>
      <c r="E366" s="46">
        <v>0.17808219178082191</v>
      </c>
      <c r="F366" s="47">
        <v>4.6614000000000004</v>
      </c>
      <c r="G366" s="47">
        <v>23.859999999999992</v>
      </c>
      <c r="H366" s="47">
        <v>4.6835000000000004</v>
      </c>
      <c r="I366" s="47">
        <v>-2.2100000000000009</v>
      </c>
      <c r="J366" s="45" t="s">
        <v>12</v>
      </c>
      <c r="K366" s="45" t="s">
        <v>13</v>
      </c>
      <c r="L366" s="17">
        <v>3</v>
      </c>
      <c r="M366" s="18" t="s">
        <v>1125</v>
      </c>
      <c r="N366" s="18" t="s">
        <v>1115</v>
      </c>
      <c r="O366" s="4">
        <v>42866</v>
      </c>
    </row>
    <row r="367" spans="1:15">
      <c r="A367" s="7">
        <v>41651047</v>
      </c>
      <c r="B367" s="7">
        <v>4.9000000000000004</v>
      </c>
      <c r="C367" s="44" t="s">
        <v>1463</v>
      </c>
      <c r="D367" s="45" t="s">
        <v>11</v>
      </c>
      <c r="E367" s="46">
        <v>0.34794520547945207</v>
      </c>
      <c r="F367" s="47">
        <v>4.8292999999999999</v>
      </c>
      <c r="G367" s="47">
        <v>7.0700000000000429</v>
      </c>
      <c r="H367" s="47">
        <v>4.8026</v>
      </c>
      <c r="I367" s="47">
        <v>2.6699999999999946</v>
      </c>
      <c r="J367" s="45" t="s">
        <v>12</v>
      </c>
      <c r="K367" s="45" t="s">
        <v>13</v>
      </c>
      <c r="L367" s="17">
        <v>2.78</v>
      </c>
      <c r="M367" s="18" t="s">
        <v>1353</v>
      </c>
      <c r="N367" s="18" t="s">
        <v>1355</v>
      </c>
      <c r="O367" s="4">
        <v>42866</v>
      </c>
    </row>
    <row r="368" spans="1:15">
      <c r="A368" s="7">
        <v>11698726</v>
      </c>
      <c r="B368" s="7">
        <v>4.9000000000000004</v>
      </c>
      <c r="C368" s="44" t="s">
        <v>3405</v>
      </c>
      <c r="D368" s="45" t="s">
        <v>11</v>
      </c>
      <c r="E368" s="46">
        <v>0.22191780821917809</v>
      </c>
      <c r="F368" s="47">
        <v>4.6741000000000001</v>
      </c>
      <c r="G368" s="47">
        <v>22.590000000000021</v>
      </c>
      <c r="H368" s="47">
        <v>4.6736000000000004</v>
      </c>
      <c r="I368" s="47">
        <v>4.9999999999972289E-2</v>
      </c>
      <c r="J368" s="45" t="s">
        <v>12</v>
      </c>
      <c r="K368" s="45" t="s">
        <v>13</v>
      </c>
      <c r="L368" s="17">
        <v>3</v>
      </c>
      <c r="M368" s="18" t="s">
        <v>1555</v>
      </c>
      <c r="N368" s="18" t="s">
        <v>1528</v>
      </c>
      <c r="O368" s="4">
        <v>42866</v>
      </c>
    </row>
    <row r="369" spans="1:15">
      <c r="A369" s="7">
        <v>11698726</v>
      </c>
      <c r="B369" s="7">
        <v>4.9000000000000004</v>
      </c>
      <c r="C369" s="44" t="s">
        <v>3405</v>
      </c>
      <c r="D369" s="45" t="s">
        <v>11</v>
      </c>
      <c r="E369" s="46">
        <v>0.22191780821917809</v>
      </c>
      <c r="F369" s="47">
        <v>4.6741000000000001</v>
      </c>
      <c r="G369" s="47">
        <v>22.590000000000021</v>
      </c>
      <c r="H369" s="47">
        <v>4.6736000000000004</v>
      </c>
      <c r="I369" s="47">
        <v>4.9999999999972289E-2</v>
      </c>
      <c r="J369" s="45" t="s">
        <v>12</v>
      </c>
      <c r="K369" s="45" t="s">
        <v>13</v>
      </c>
      <c r="L369" s="17">
        <v>3</v>
      </c>
      <c r="M369" s="18" t="s">
        <v>1555</v>
      </c>
      <c r="N369" s="18" t="s">
        <v>1528</v>
      </c>
      <c r="O369" s="4">
        <v>42866</v>
      </c>
    </row>
    <row r="370" spans="1:15">
      <c r="A370" s="7">
        <v>11698726</v>
      </c>
      <c r="B370" s="7">
        <v>4.9000000000000004</v>
      </c>
      <c r="C370" s="44" t="s">
        <v>3405</v>
      </c>
      <c r="D370" s="45" t="s">
        <v>11</v>
      </c>
      <c r="E370" s="46">
        <v>0.22191780821917809</v>
      </c>
      <c r="F370" s="47">
        <v>4.6741000000000001</v>
      </c>
      <c r="G370" s="47">
        <v>22.590000000000021</v>
      </c>
      <c r="H370" s="47">
        <v>4.6736000000000004</v>
      </c>
      <c r="I370" s="47">
        <v>4.9999999999972289E-2</v>
      </c>
      <c r="J370" s="45" t="s">
        <v>12</v>
      </c>
      <c r="K370" s="45" t="s">
        <v>13</v>
      </c>
      <c r="L370" s="17">
        <v>3</v>
      </c>
      <c r="M370" s="18" t="s">
        <v>1555</v>
      </c>
      <c r="N370" s="18" t="s">
        <v>1528</v>
      </c>
      <c r="O370" s="4">
        <v>42866</v>
      </c>
    </row>
    <row r="371" spans="1:15">
      <c r="A371" s="7">
        <v>11698726</v>
      </c>
      <c r="B371" s="7">
        <v>4.9000000000000004</v>
      </c>
      <c r="C371" s="44" t="s">
        <v>3405</v>
      </c>
      <c r="D371" s="45" t="s">
        <v>11</v>
      </c>
      <c r="E371" s="46">
        <v>0.22191780821917809</v>
      </c>
      <c r="F371" s="47">
        <v>4.6741000000000001</v>
      </c>
      <c r="G371" s="47">
        <v>22.590000000000021</v>
      </c>
      <c r="H371" s="47">
        <v>4.6736000000000004</v>
      </c>
      <c r="I371" s="47">
        <v>4.9999999999972289E-2</v>
      </c>
      <c r="J371" s="45" t="s">
        <v>12</v>
      </c>
      <c r="K371" s="45" t="s">
        <v>13</v>
      </c>
      <c r="L371" s="17">
        <v>3</v>
      </c>
      <c r="M371" s="18" t="s">
        <v>1555</v>
      </c>
      <c r="N371" s="18" t="s">
        <v>1528</v>
      </c>
      <c r="O371" s="4">
        <v>42866</v>
      </c>
    </row>
    <row r="372" spans="1:15">
      <c r="A372" s="7">
        <v>1080072</v>
      </c>
      <c r="B372" s="7">
        <v>4.9000000000000004</v>
      </c>
      <c r="C372" s="44" t="s">
        <v>601</v>
      </c>
      <c r="D372" s="45" t="s">
        <v>31</v>
      </c>
      <c r="E372" s="46">
        <v>0.10684931506849316</v>
      </c>
      <c r="F372" s="47">
        <v>4.4551999999999996</v>
      </c>
      <c r="G372" s="47">
        <v>44.480000000000075</v>
      </c>
      <c r="H372" s="47">
        <v>4.4786000000000001</v>
      </c>
      <c r="I372" s="47">
        <v>-2.3400000000000531</v>
      </c>
      <c r="J372" s="45" t="s">
        <v>12</v>
      </c>
      <c r="K372" s="45" t="s">
        <v>89</v>
      </c>
      <c r="L372" s="17">
        <v>5.33</v>
      </c>
      <c r="M372" s="18" t="s">
        <v>984</v>
      </c>
      <c r="N372" s="18" t="s">
        <v>985</v>
      </c>
      <c r="O372" s="4">
        <v>42866</v>
      </c>
    </row>
    <row r="373" spans="1:15">
      <c r="A373" s="7">
        <v>1080072</v>
      </c>
      <c r="B373" s="7">
        <v>4.9000000000000004</v>
      </c>
      <c r="C373" s="44" t="s">
        <v>601</v>
      </c>
      <c r="D373" s="45" t="s">
        <v>31</v>
      </c>
      <c r="E373" s="46">
        <v>0.10684931506849316</v>
      </c>
      <c r="F373" s="47">
        <v>4.4551999999999996</v>
      </c>
      <c r="G373" s="47">
        <v>44.480000000000075</v>
      </c>
      <c r="H373" s="47">
        <v>4.4786000000000001</v>
      </c>
      <c r="I373" s="47">
        <v>-2.3400000000000531</v>
      </c>
      <c r="J373" s="45" t="s">
        <v>12</v>
      </c>
      <c r="K373" s="45" t="s">
        <v>89</v>
      </c>
      <c r="L373" s="17">
        <v>5.33</v>
      </c>
      <c r="M373" s="18" t="s">
        <v>984</v>
      </c>
      <c r="N373" s="18" t="s">
        <v>985</v>
      </c>
      <c r="O373" s="4">
        <v>42866</v>
      </c>
    </row>
    <row r="374" spans="1:15">
      <c r="A374" s="7">
        <v>1080072</v>
      </c>
      <c r="B374" s="7">
        <v>4.9000000000000004</v>
      </c>
      <c r="C374" s="44" t="s">
        <v>601</v>
      </c>
      <c r="D374" s="45" t="s">
        <v>31</v>
      </c>
      <c r="E374" s="46">
        <v>0.10684931506849316</v>
      </c>
      <c r="F374" s="47">
        <v>4.4551999999999996</v>
      </c>
      <c r="G374" s="47">
        <v>44.480000000000075</v>
      </c>
      <c r="H374" s="47">
        <v>4.4786000000000001</v>
      </c>
      <c r="I374" s="47">
        <v>-2.3400000000000531</v>
      </c>
      <c r="J374" s="45" t="s">
        <v>12</v>
      </c>
      <c r="K374" s="45" t="s">
        <v>89</v>
      </c>
      <c r="L374" s="17">
        <v>5.33</v>
      </c>
      <c r="M374" s="18" t="s">
        <v>984</v>
      </c>
      <c r="N374" s="18" t="s">
        <v>985</v>
      </c>
      <c r="O374" s="4">
        <v>42866</v>
      </c>
    </row>
    <row r="375" spans="1:15">
      <c r="A375" s="7">
        <v>1080072</v>
      </c>
      <c r="B375" s="7">
        <v>4.9000000000000004</v>
      </c>
      <c r="C375" s="44" t="s">
        <v>601</v>
      </c>
      <c r="D375" s="45" t="s">
        <v>31</v>
      </c>
      <c r="E375" s="46">
        <v>0.10684931506849316</v>
      </c>
      <c r="F375" s="47">
        <v>4.4551999999999996</v>
      </c>
      <c r="G375" s="47">
        <v>44.480000000000075</v>
      </c>
      <c r="H375" s="47">
        <v>4.4786000000000001</v>
      </c>
      <c r="I375" s="47">
        <v>-2.3400000000000531</v>
      </c>
      <c r="J375" s="45" t="s">
        <v>12</v>
      </c>
      <c r="K375" s="45" t="s">
        <v>89</v>
      </c>
      <c r="L375" s="17">
        <v>5.33</v>
      </c>
      <c r="M375" s="18" t="s">
        <v>984</v>
      </c>
      <c r="N375" s="18" t="s">
        <v>985</v>
      </c>
      <c r="O375" s="4">
        <v>42866</v>
      </c>
    </row>
    <row r="376" spans="1:15">
      <c r="A376" s="7">
        <v>1080072</v>
      </c>
      <c r="B376" s="7">
        <v>4.9000000000000004</v>
      </c>
      <c r="C376" s="44" t="s">
        <v>601</v>
      </c>
      <c r="D376" s="45" t="s">
        <v>31</v>
      </c>
      <c r="E376" s="46">
        <v>0.10684931506849316</v>
      </c>
      <c r="F376" s="47">
        <v>4.4551999999999996</v>
      </c>
      <c r="G376" s="47">
        <v>44.480000000000075</v>
      </c>
      <c r="H376" s="47">
        <v>4.4786000000000001</v>
      </c>
      <c r="I376" s="47">
        <v>-2.3400000000000531</v>
      </c>
      <c r="J376" s="45" t="s">
        <v>12</v>
      </c>
      <c r="K376" s="45" t="s">
        <v>89</v>
      </c>
      <c r="L376" s="17">
        <v>5.33</v>
      </c>
      <c r="M376" s="18" t="s">
        <v>984</v>
      </c>
      <c r="N376" s="18" t="s">
        <v>985</v>
      </c>
      <c r="O376" s="4">
        <v>42866</v>
      </c>
    </row>
    <row r="377" spans="1:15">
      <c r="A377" s="7">
        <v>1080072</v>
      </c>
      <c r="B377" s="7">
        <v>4.9000000000000004</v>
      </c>
      <c r="C377" s="44" t="s">
        <v>601</v>
      </c>
      <c r="D377" s="45" t="s">
        <v>31</v>
      </c>
      <c r="E377" s="46">
        <v>0.10684931506849316</v>
      </c>
      <c r="F377" s="47">
        <v>4.4551999999999996</v>
      </c>
      <c r="G377" s="47">
        <v>44.480000000000075</v>
      </c>
      <c r="H377" s="47">
        <v>4.4786000000000001</v>
      </c>
      <c r="I377" s="47">
        <v>-2.3400000000000531</v>
      </c>
      <c r="J377" s="45" t="s">
        <v>12</v>
      </c>
      <c r="K377" s="45" t="s">
        <v>89</v>
      </c>
      <c r="L377" s="17">
        <v>5.33</v>
      </c>
      <c r="M377" s="18" t="s">
        <v>984</v>
      </c>
      <c r="N377" s="18" t="s">
        <v>985</v>
      </c>
      <c r="O377" s="4">
        <v>42866</v>
      </c>
    </row>
    <row r="378" spans="1:15">
      <c r="A378" s="7">
        <v>1080072</v>
      </c>
      <c r="B378" s="7">
        <v>4.9000000000000004</v>
      </c>
      <c r="C378" s="44" t="s">
        <v>601</v>
      </c>
      <c r="D378" s="45" t="s">
        <v>31</v>
      </c>
      <c r="E378" s="46">
        <v>0.10684931506849316</v>
      </c>
      <c r="F378" s="47">
        <v>4.4551999999999996</v>
      </c>
      <c r="G378" s="47">
        <v>44.480000000000075</v>
      </c>
      <c r="H378" s="47">
        <v>4.4786000000000001</v>
      </c>
      <c r="I378" s="47">
        <v>-2.3400000000000531</v>
      </c>
      <c r="J378" s="45" t="s">
        <v>12</v>
      </c>
      <c r="K378" s="45" t="s">
        <v>89</v>
      </c>
      <c r="L378" s="17">
        <v>5.33</v>
      </c>
      <c r="M378" s="18" t="s">
        <v>984</v>
      </c>
      <c r="N378" s="18" t="s">
        <v>985</v>
      </c>
      <c r="O378" s="4">
        <v>42866</v>
      </c>
    </row>
    <row r="379" spans="1:15">
      <c r="A379" s="7">
        <v>136270</v>
      </c>
      <c r="B379" s="7">
        <v>4.9000000000000004</v>
      </c>
      <c r="C379" s="44" t="s">
        <v>1436</v>
      </c>
      <c r="D379" s="45" t="s">
        <v>11</v>
      </c>
      <c r="E379" s="46">
        <v>3.8383561643835615</v>
      </c>
      <c r="F379" s="47">
        <v>4.8949999999999996</v>
      </c>
      <c r="G379" s="47">
        <v>0.50000000000007816</v>
      </c>
      <c r="H379" s="47">
        <v>4.8254000000000001</v>
      </c>
      <c r="I379" s="47">
        <v>6.959999999999944</v>
      </c>
      <c r="J379" s="45" t="s">
        <v>18</v>
      </c>
      <c r="K379" s="45" t="s">
        <v>206</v>
      </c>
      <c r="L379" s="17">
        <v>3.14</v>
      </c>
      <c r="M379" s="18" t="s">
        <v>288</v>
      </c>
      <c r="N379" s="18" t="s">
        <v>58</v>
      </c>
      <c r="O379" s="4">
        <v>42866</v>
      </c>
    </row>
    <row r="380" spans="1:15">
      <c r="A380" s="7">
        <v>11759022</v>
      </c>
      <c r="B380" s="7">
        <v>4.88</v>
      </c>
      <c r="C380" s="44" t="s">
        <v>2549</v>
      </c>
      <c r="D380" s="45" t="s">
        <v>11</v>
      </c>
      <c r="E380" s="46">
        <v>0.59178082191780823</v>
      </c>
      <c r="F380" s="47">
        <v>4.8818999999999999</v>
      </c>
      <c r="G380" s="47">
        <v>-0.19000000000000128</v>
      </c>
      <c r="H380" s="47">
        <v>4.8434999999999997</v>
      </c>
      <c r="I380" s="47">
        <v>3.8400000000000212</v>
      </c>
      <c r="J380" s="45" t="s">
        <v>12</v>
      </c>
      <c r="K380" s="45" t="s">
        <v>13</v>
      </c>
      <c r="L380" s="17">
        <v>4.5</v>
      </c>
      <c r="M380" s="18" t="s">
        <v>2433</v>
      </c>
      <c r="N380" s="18" t="s">
        <v>2365</v>
      </c>
      <c r="O380" s="4">
        <v>42866</v>
      </c>
    </row>
    <row r="381" spans="1:15">
      <c r="A381" s="7">
        <v>11759022</v>
      </c>
      <c r="B381" s="7">
        <v>4.88</v>
      </c>
      <c r="C381" s="44" t="s">
        <v>2549</v>
      </c>
      <c r="D381" s="45" t="s">
        <v>11</v>
      </c>
      <c r="E381" s="46">
        <v>0.59178082191780823</v>
      </c>
      <c r="F381" s="47">
        <v>4.8818999999999999</v>
      </c>
      <c r="G381" s="47">
        <v>-0.19000000000000128</v>
      </c>
      <c r="H381" s="47">
        <v>4.8434999999999997</v>
      </c>
      <c r="I381" s="47">
        <v>3.8400000000000212</v>
      </c>
      <c r="J381" s="45" t="s">
        <v>12</v>
      </c>
      <c r="K381" s="45" t="s">
        <v>13</v>
      </c>
      <c r="L381" s="17">
        <v>4.5</v>
      </c>
      <c r="M381" s="18" t="s">
        <v>2433</v>
      </c>
      <c r="N381" s="18" t="s">
        <v>2365</v>
      </c>
      <c r="O381" s="4">
        <v>42866</v>
      </c>
    </row>
    <row r="382" spans="1:15">
      <c r="A382" s="7">
        <v>136515</v>
      </c>
      <c r="B382" s="7">
        <v>4.8600000000000003</v>
      </c>
      <c r="C382" s="44" t="s">
        <v>1177</v>
      </c>
      <c r="D382" s="45" t="s">
        <v>11</v>
      </c>
      <c r="E382" s="46">
        <v>4.1561643835616442</v>
      </c>
      <c r="F382" s="47">
        <v>4.8395000000000001</v>
      </c>
      <c r="G382" s="47">
        <v>2.0500000000000185</v>
      </c>
      <c r="H382" s="47">
        <v>4.7798999999999996</v>
      </c>
      <c r="I382" s="47">
        <v>5.9600000000000541</v>
      </c>
      <c r="J382" s="45" t="s">
        <v>18</v>
      </c>
      <c r="K382" s="45" t="s">
        <v>206</v>
      </c>
      <c r="L382" s="17">
        <v>3.01</v>
      </c>
      <c r="M382" s="18" t="s">
        <v>1164</v>
      </c>
      <c r="N382" s="18" t="s">
        <v>1099</v>
      </c>
      <c r="O382" s="4">
        <v>42866</v>
      </c>
    </row>
    <row r="383" spans="1:15">
      <c r="A383" s="7">
        <v>41654043</v>
      </c>
      <c r="B383" s="7">
        <v>4.8499999999999996</v>
      </c>
      <c r="C383" s="44" t="s">
        <v>1357</v>
      </c>
      <c r="D383" s="45" t="s">
        <v>11</v>
      </c>
      <c r="E383" s="46">
        <v>0.17808219178082191</v>
      </c>
      <c r="F383" s="47">
        <v>4.6614000000000004</v>
      </c>
      <c r="G383" s="47">
        <v>18.859999999999921</v>
      </c>
      <c r="H383" s="47">
        <v>4.6835000000000004</v>
      </c>
      <c r="I383" s="47">
        <v>-2.2100000000000009</v>
      </c>
      <c r="J383" s="45" t="s">
        <v>12</v>
      </c>
      <c r="K383" s="45" t="s">
        <v>13</v>
      </c>
      <c r="L383" s="17">
        <v>3</v>
      </c>
      <c r="M383" s="18" t="s">
        <v>1125</v>
      </c>
      <c r="N383" s="18" t="s">
        <v>1115</v>
      </c>
      <c r="O383" s="4">
        <v>42866</v>
      </c>
    </row>
    <row r="384" spans="1:15">
      <c r="A384" s="7" t="s">
        <v>2472</v>
      </c>
      <c r="B384" s="7">
        <v>4.84</v>
      </c>
      <c r="C384" s="44" t="s">
        <v>1462</v>
      </c>
      <c r="D384" s="45" t="s">
        <v>11</v>
      </c>
      <c r="E384" s="46">
        <v>2.8520547945205479</v>
      </c>
      <c r="F384" s="47">
        <v>4.8352000000000004</v>
      </c>
      <c r="G384" s="47">
        <v>0.47999999999994714</v>
      </c>
      <c r="H384" s="47">
        <v>4.7332999999999998</v>
      </c>
      <c r="I384" s="47">
        <v>10.190000000000055</v>
      </c>
      <c r="J384" s="45" t="s">
        <v>12</v>
      </c>
      <c r="K384" s="45" t="s">
        <v>89</v>
      </c>
      <c r="L384" s="17">
        <v>4.9000000000000004</v>
      </c>
      <c r="M384" s="18" t="s">
        <v>339</v>
      </c>
      <c r="N384" s="18" t="s">
        <v>933</v>
      </c>
      <c r="O384" s="4">
        <v>42866</v>
      </c>
    </row>
    <row r="385" spans="1:15">
      <c r="A385" s="7" t="s">
        <v>2200</v>
      </c>
      <c r="B385" s="7">
        <v>4.83</v>
      </c>
      <c r="C385" s="44" t="s">
        <v>2205</v>
      </c>
      <c r="D385" s="45" t="s">
        <v>11</v>
      </c>
      <c r="E385" s="46">
        <v>3.8328767123287673</v>
      </c>
      <c r="F385" s="47">
        <v>4.9645000000000001</v>
      </c>
      <c r="G385" s="47">
        <v>-13.450000000000006</v>
      </c>
      <c r="H385" s="47">
        <v>4.8970000000000002</v>
      </c>
      <c r="I385" s="47">
        <v>6.7499999999999893</v>
      </c>
      <c r="J385" s="45" t="s">
        <v>18</v>
      </c>
      <c r="K385" s="45" t="s">
        <v>206</v>
      </c>
      <c r="L385" s="17">
        <v>2.92</v>
      </c>
      <c r="M385" s="18" t="s">
        <v>63</v>
      </c>
      <c r="N385" s="18" t="s">
        <v>59</v>
      </c>
      <c r="O385" s="4">
        <v>42866</v>
      </c>
    </row>
    <row r="386" spans="1:15">
      <c r="A386" s="7" t="s">
        <v>2200</v>
      </c>
      <c r="B386" s="7">
        <v>4.83</v>
      </c>
      <c r="C386" s="44" t="s">
        <v>2205</v>
      </c>
      <c r="D386" s="45" t="s">
        <v>11</v>
      </c>
      <c r="E386" s="46">
        <v>3.8328767123287673</v>
      </c>
      <c r="F386" s="47">
        <v>4.9645000000000001</v>
      </c>
      <c r="G386" s="47">
        <v>-13.450000000000006</v>
      </c>
      <c r="H386" s="47">
        <v>4.8970000000000002</v>
      </c>
      <c r="I386" s="47">
        <v>6.7499999999999893</v>
      </c>
      <c r="J386" s="45" t="s">
        <v>18</v>
      </c>
      <c r="K386" s="45" t="s">
        <v>206</v>
      </c>
      <c r="L386" s="17">
        <v>2.92</v>
      </c>
      <c r="M386" s="18" t="s">
        <v>63</v>
      </c>
      <c r="N386" s="18" t="s">
        <v>59</v>
      </c>
      <c r="O386" s="4">
        <v>42866</v>
      </c>
    </row>
    <row r="387" spans="1:15">
      <c r="A387" s="7">
        <v>111795288</v>
      </c>
      <c r="B387" s="7">
        <v>4.83</v>
      </c>
      <c r="C387" s="44" t="s">
        <v>3406</v>
      </c>
      <c r="D387" s="45" t="s">
        <v>55</v>
      </c>
      <c r="E387" s="46">
        <v>0.16712328767123288</v>
      </c>
      <c r="F387" s="47">
        <v>4.8604000000000003</v>
      </c>
      <c r="G387" s="47">
        <v>-3.0400000000000205</v>
      </c>
      <c r="H387" s="47">
        <v>4.8723000000000001</v>
      </c>
      <c r="I387" s="47">
        <v>-1.18999999999998</v>
      </c>
      <c r="J387" s="45" t="s">
        <v>12</v>
      </c>
      <c r="K387" s="45" t="s">
        <v>97</v>
      </c>
      <c r="L387" s="17">
        <v>4.5999999999999996</v>
      </c>
      <c r="M387" s="18" t="s">
        <v>2682</v>
      </c>
      <c r="N387" s="18" t="s">
        <v>2654</v>
      </c>
      <c r="O387" s="4">
        <v>42866</v>
      </c>
    </row>
    <row r="388" spans="1:15">
      <c r="A388" s="7" t="s">
        <v>2092</v>
      </c>
      <c r="B388" s="7">
        <v>4.82</v>
      </c>
      <c r="C388" s="44" t="s">
        <v>2093</v>
      </c>
      <c r="D388" s="45" t="s">
        <v>11</v>
      </c>
      <c r="E388" s="46">
        <v>3.9863013698630136</v>
      </c>
      <c r="F388" s="47">
        <v>4.8708999999999998</v>
      </c>
      <c r="G388" s="47">
        <v>-5.0899999999999501</v>
      </c>
      <c r="H388" s="47">
        <v>4.8053999999999997</v>
      </c>
      <c r="I388" s="47">
        <v>6.5500000000000114</v>
      </c>
      <c r="J388" s="45" t="s">
        <v>18</v>
      </c>
      <c r="K388" s="45" t="s">
        <v>206</v>
      </c>
      <c r="L388" s="17">
        <v>3.27</v>
      </c>
      <c r="M388" s="18" t="s">
        <v>1066</v>
      </c>
      <c r="N388" s="18" t="s">
        <v>912</v>
      </c>
      <c r="O388" s="4">
        <v>42866</v>
      </c>
    </row>
    <row r="389" spans="1:15">
      <c r="A389" s="7" t="s">
        <v>2092</v>
      </c>
      <c r="B389" s="7">
        <v>4.82</v>
      </c>
      <c r="C389" s="44" t="s">
        <v>2093</v>
      </c>
      <c r="D389" s="45" t="s">
        <v>11</v>
      </c>
      <c r="E389" s="46">
        <v>3.9863013698630136</v>
      </c>
      <c r="F389" s="47">
        <v>4.8708999999999998</v>
      </c>
      <c r="G389" s="47">
        <v>-5.0899999999999501</v>
      </c>
      <c r="H389" s="47">
        <v>4.8053999999999997</v>
      </c>
      <c r="I389" s="47">
        <v>6.5500000000000114</v>
      </c>
      <c r="J389" s="45" t="s">
        <v>18</v>
      </c>
      <c r="K389" s="45" t="s">
        <v>206</v>
      </c>
      <c r="L389" s="17">
        <v>3.27</v>
      </c>
      <c r="M389" s="18" t="s">
        <v>1066</v>
      </c>
      <c r="N389" s="18" t="s">
        <v>912</v>
      </c>
      <c r="O389" s="4">
        <v>42866</v>
      </c>
    </row>
    <row r="390" spans="1:15">
      <c r="A390" s="7" t="s">
        <v>2092</v>
      </c>
      <c r="B390" s="7">
        <v>4.82</v>
      </c>
      <c r="C390" s="44" t="s">
        <v>2093</v>
      </c>
      <c r="D390" s="45" t="s">
        <v>11</v>
      </c>
      <c r="E390" s="46">
        <v>3.9863013698630136</v>
      </c>
      <c r="F390" s="47">
        <v>4.8708999999999998</v>
      </c>
      <c r="G390" s="47">
        <v>-5.0899999999999501</v>
      </c>
      <c r="H390" s="47">
        <v>4.8053999999999997</v>
      </c>
      <c r="I390" s="47">
        <v>6.5500000000000114</v>
      </c>
      <c r="J390" s="45" t="s">
        <v>18</v>
      </c>
      <c r="K390" s="45" t="s">
        <v>206</v>
      </c>
      <c r="L390" s="17">
        <v>3.27</v>
      </c>
      <c r="M390" s="18" t="s">
        <v>1066</v>
      </c>
      <c r="N390" s="18" t="s">
        <v>912</v>
      </c>
      <c r="O390" s="4">
        <v>42866</v>
      </c>
    </row>
    <row r="391" spans="1:15">
      <c r="A391" s="7" t="s">
        <v>2092</v>
      </c>
      <c r="B391" s="7">
        <v>4.82</v>
      </c>
      <c r="C391" s="44" t="s">
        <v>2093</v>
      </c>
      <c r="D391" s="45" t="s">
        <v>11</v>
      </c>
      <c r="E391" s="46">
        <v>3.9863013698630136</v>
      </c>
      <c r="F391" s="47">
        <v>4.8708999999999998</v>
      </c>
      <c r="G391" s="47">
        <v>-5.0899999999999501</v>
      </c>
      <c r="H391" s="47">
        <v>4.8053999999999997</v>
      </c>
      <c r="I391" s="47">
        <v>6.5500000000000114</v>
      </c>
      <c r="J391" s="45" t="s">
        <v>18</v>
      </c>
      <c r="K391" s="45" t="s">
        <v>206</v>
      </c>
      <c r="L391" s="17">
        <v>3.27</v>
      </c>
      <c r="M391" s="18" t="s">
        <v>1066</v>
      </c>
      <c r="N391" s="18" t="s">
        <v>912</v>
      </c>
      <c r="O391" s="4">
        <v>42866</v>
      </c>
    </row>
    <row r="392" spans="1:15">
      <c r="A392" s="7">
        <v>111795875</v>
      </c>
      <c r="B392" s="7">
        <v>4.82</v>
      </c>
      <c r="C392" s="44" t="s">
        <v>3407</v>
      </c>
      <c r="D392" s="45" t="s">
        <v>55</v>
      </c>
      <c r="E392" s="46">
        <v>0.18630136986301371</v>
      </c>
      <c r="F392" s="47">
        <v>4.7801999999999998</v>
      </c>
      <c r="G392" s="47">
        <v>3.9800000000000502</v>
      </c>
      <c r="H392" s="47">
        <v>4.7919999999999998</v>
      </c>
      <c r="I392" s="47">
        <v>-1.1800000000000033</v>
      </c>
      <c r="J392" s="45" t="s">
        <v>12</v>
      </c>
      <c r="K392" s="45" t="s">
        <v>97</v>
      </c>
      <c r="L392" s="17">
        <v>4.6498999999999997</v>
      </c>
      <c r="M392" s="18" t="s">
        <v>2732</v>
      </c>
      <c r="N392" s="18" t="s">
        <v>2730</v>
      </c>
      <c r="O392" s="4">
        <v>42866</v>
      </c>
    </row>
    <row r="393" spans="1:15">
      <c r="A393" s="7">
        <v>11762001</v>
      </c>
      <c r="B393" s="7">
        <v>4.82</v>
      </c>
      <c r="C393" s="44" t="s">
        <v>1997</v>
      </c>
      <c r="D393" s="45" t="s">
        <v>31</v>
      </c>
      <c r="E393" s="46">
        <v>0.42191780821917807</v>
      </c>
      <c r="F393" s="47">
        <v>4.7838000000000003</v>
      </c>
      <c r="G393" s="47">
        <v>3.620000000000001</v>
      </c>
      <c r="H393" s="47">
        <v>4.7521000000000004</v>
      </c>
      <c r="I393" s="47">
        <v>3.1699999999999839</v>
      </c>
      <c r="J393" s="45" t="s">
        <v>12</v>
      </c>
      <c r="K393" s="45" t="s">
        <v>13</v>
      </c>
      <c r="L393" s="17">
        <v>4.05</v>
      </c>
      <c r="M393" s="18" t="s">
        <v>1973</v>
      </c>
      <c r="N393" s="18" t="s">
        <v>1971</v>
      </c>
      <c r="O393" s="4">
        <v>42866</v>
      </c>
    </row>
    <row r="394" spans="1:15">
      <c r="A394" s="7">
        <v>136272</v>
      </c>
      <c r="B394" s="7">
        <v>4.8099999999999996</v>
      </c>
      <c r="C394" s="44" t="s">
        <v>2205</v>
      </c>
      <c r="D394" s="45" t="s">
        <v>11</v>
      </c>
      <c r="E394" s="46">
        <v>3.8328767123287673</v>
      </c>
      <c r="F394" s="47">
        <v>4.9645000000000001</v>
      </c>
      <c r="G394" s="47">
        <v>-15.450000000000053</v>
      </c>
      <c r="H394" s="47">
        <v>4.8970000000000002</v>
      </c>
      <c r="I394" s="47">
        <v>6.7499999999999893</v>
      </c>
      <c r="J394" s="45" t="s">
        <v>18</v>
      </c>
      <c r="K394" s="45" t="s">
        <v>206</v>
      </c>
      <c r="L394" s="17">
        <v>2.92</v>
      </c>
      <c r="M394" s="18" t="s">
        <v>63</v>
      </c>
      <c r="N394" s="18" t="s">
        <v>59</v>
      </c>
      <c r="O394" s="4">
        <v>42866</v>
      </c>
    </row>
    <row r="395" spans="1:15">
      <c r="A395" s="7">
        <v>101461020</v>
      </c>
      <c r="B395" s="7">
        <v>4.8</v>
      </c>
      <c r="C395" s="44" t="s">
        <v>2778</v>
      </c>
      <c r="D395" s="45" t="s">
        <v>11</v>
      </c>
      <c r="E395" s="46">
        <v>0.13972602739726028</v>
      </c>
      <c r="F395" s="47">
        <v>4.8269000000000002</v>
      </c>
      <c r="G395" s="47">
        <v>-2.6900000000000368</v>
      </c>
      <c r="H395" s="47">
        <v>4.8509000000000002</v>
      </c>
      <c r="I395" s="47">
        <v>-2.4000000000000021</v>
      </c>
      <c r="J395" s="45" t="s">
        <v>18</v>
      </c>
      <c r="K395" s="45" t="s">
        <v>66</v>
      </c>
      <c r="L395" s="17">
        <v>5.6</v>
      </c>
      <c r="M395" s="18" t="s">
        <v>2356</v>
      </c>
      <c r="N395" s="18" t="s">
        <v>722</v>
      </c>
      <c r="O395" s="4">
        <v>42866</v>
      </c>
    </row>
    <row r="396" spans="1:15">
      <c r="A396" s="7">
        <v>101461020</v>
      </c>
      <c r="B396" s="7">
        <v>4.8</v>
      </c>
      <c r="C396" s="44" t="s">
        <v>2778</v>
      </c>
      <c r="D396" s="45" t="s">
        <v>11</v>
      </c>
      <c r="E396" s="46">
        <v>0.13972602739726028</v>
      </c>
      <c r="F396" s="47">
        <v>4.8269000000000002</v>
      </c>
      <c r="G396" s="47">
        <v>-2.6900000000000368</v>
      </c>
      <c r="H396" s="47">
        <v>4.8509000000000002</v>
      </c>
      <c r="I396" s="47">
        <v>-2.4000000000000021</v>
      </c>
      <c r="J396" s="45" t="s">
        <v>18</v>
      </c>
      <c r="K396" s="45" t="s">
        <v>66</v>
      </c>
      <c r="L396" s="17">
        <v>5.6</v>
      </c>
      <c r="M396" s="18" t="s">
        <v>2356</v>
      </c>
      <c r="N396" s="18" t="s">
        <v>722</v>
      </c>
      <c r="O396" s="4">
        <v>42866</v>
      </c>
    </row>
    <row r="397" spans="1:15">
      <c r="A397" s="7">
        <v>101461020</v>
      </c>
      <c r="B397" s="7">
        <v>4.8</v>
      </c>
      <c r="C397" s="44" t="s">
        <v>2778</v>
      </c>
      <c r="D397" s="45" t="s">
        <v>11</v>
      </c>
      <c r="E397" s="46">
        <v>0.13972602739726028</v>
      </c>
      <c r="F397" s="47">
        <v>4.8269000000000002</v>
      </c>
      <c r="G397" s="47">
        <v>-2.6900000000000368</v>
      </c>
      <c r="H397" s="47">
        <v>4.8509000000000002</v>
      </c>
      <c r="I397" s="47">
        <v>-2.4000000000000021</v>
      </c>
      <c r="J397" s="45" t="s">
        <v>18</v>
      </c>
      <c r="K397" s="45" t="s">
        <v>66</v>
      </c>
      <c r="L397" s="17">
        <v>5.6</v>
      </c>
      <c r="M397" s="18" t="s">
        <v>2356</v>
      </c>
      <c r="N397" s="18" t="s">
        <v>722</v>
      </c>
      <c r="O397" s="4">
        <v>42866</v>
      </c>
    </row>
    <row r="398" spans="1:15">
      <c r="A398" s="7">
        <v>41669022</v>
      </c>
      <c r="B398" s="7">
        <v>4.8</v>
      </c>
      <c r="C398" s="44" t="s">
        <v>2225</v>
      </c>
      <c r="D398" s="45" t="s">
        <v>31</v>
      </c>
      <c r="E398" s="46">
        <v>0.20821917808219179</v>
      </c>
      <c r="F398" s="47">
        <v>4.7126000000000001</v>
      </c>
      <c r="G398" s="47">
        <v>8.73999999999997</v>
      </c>
      <c r="H398" s="47">
        <v>4.7245999999999997</v>
      </c>
      <c r="I398" s="47">
        <v>-1.1999999999999567</v>
      </c>
      <c r="J398" s="45" t="s">
        <v>18</v>
      </c>
      <c r="K398" s="45" t="s">
        <v>13</v>
      </c>
      <c r="L398" s="17">
        <v>3.07</v>
      </c>
      <c r="M398" s="18" t="s">
        <v>1151</v>
      </c>
      <c r="N398" s="18" t="s">
        <v>1148</v>
      </c>
      <c r="O398" s="4">
        <v>42866</v>
      </c>
    </row>
    <row r="399" spans="1:15">
      <c r="A399" s="7">
        <v>41662034</v>
      </c>
      <c r="B399" s="7">
        <v>4.8</v>
      </c>
      <c r="C399" s="44" t="s">
        <v>2332</v>
      </c>
      <c r="D399" s="45" t="s">
        <v>11</v>
      </c>
      <c r="E399" s="46">
        <v>0.12328767123287671</v>
      </c>
      <c r="F399" s="47">
        <v>4.6783000000000001</v>
      </c>
      <c r="G399" s="47">
        <v>12.16999999999997</v>
      </c>
      <c r="H399" s="47">
        <v>4.702</v>
      </c>
      <c r="I399" s="47">
        <v>-2.3699999999999832</v>
      </c>
      <c r="J399" s="45" t="s">
        <v>12</v>
      </c>
      <c r="K399" s="45" t="s">
        <v>13</v>
      </c>
      <c r="L399" s="17">
        <v>3.42</v>
      </c>
      <c r="M399" s="18" t="s">
        <v>1088</v>
      </c>
      <c r="N399" s="18" t="s">
        <v>1085</v>
      </c>
      <c r="O399" s="4">
        <v>42866</v>
      </c>
    </row>
    <row r="400" spans="1:15">
      <c r="A400" s="7">
        <v>41662034</v>
      </c>
      <c r="B400" s="7">
        <v>4.8</v>
      </c>
      <c r="C400" s="44" t="s">
        <v>2332</v>
      </c>
      <c r="D400" s="45" t="s">
        <v>11</v>
      </c>
      <c r="E400" s="46">
        <v>0.12328767123287671</v>
      </c>
      <c r="F400" s="47">
        <v>4.6783000000000001</v>
      </c>
      <c r="G400" s="47">
        <v>12.16999999999997</v>
      </c>
      <c r="H400" s="47">
        <v>4.702</v>
      </c>
      <c r="I400" s="47">
        <v>-2.3699999999999832</v>
      </c>
      <c r="J400" s="45" t="s">
        <v>12</v>
      </c>
      <c r="K400" s="45" t="s">
        <v>13</v>
      </c>
      <c r="L400" s="17">
        <v>3.42</v>
      </c>
      <c r="M400" s="18" t="s">
        <v>1088</v>
      </c>
      <c r="N400" s="18" t="s">
        <v>1085</v>
      </c>
      <c r="O400" s="4">
        <v>42866</v>
      </c>
    </row>
    <row r="401" spans="1:15">
      <c r="A401" s="7">
        <v>11757002</v>
      </c>
      <c r="B401" s="7">
        <v>4.8</v>
      </c>
      <c r="C401" s="44" t="s">
        <v>3408</v>
      </c>
      <c r="D401" s="45" t="s">
        <v>11</v>
      </c>
      <c r="E401" s="46">
        <v>0.50136986301369868</v>
      </c>
      <c r="F401" s="47">
        <v>4.7784000000000004</v>
      </c>
      <c r="G401" s="47">
        <v>2.1599999999999397</v>
      </c>
      <c r="H401" s="47">
        <v>4.7449000000000003</v>
      </c>
      <c r="I401" s="47">
        <v>3.3500000000000085</v>
      </c>
      <c r="J401" s="45" t="s">
        <v>18</v>
      </c>
      <c r="K401" s="45" t="s">
        <v>13</v>
      </c>
      <c r="L401" s="17">
        <v>4.4800000000000004</v>
      </c>
      <c r="M401" s="18" t="s">
        <v>2730</v>
      </c>
      <c r="N401" s="18" t="s">
        <v>2689</v>
      </c>
      <c r="O401" s="4">
        <v>42866</v>
      </c>
    </row>
    <row r="402" spans="1:15">
      <c r="A402" s="7">
        <v>11757002</v>
      </c>
      <c r="B402" s="7">
        <v>4.8</v>
      </c>
      <c r="C402" s="44" t="s">
        <v>3408</v>
      </c>
      <c r="D402" s="45" t="s">
        <v>11</v>
      </c>
      <c r="E402" s="46">
        <v>0.50136986301369868</v>
      </c>
      <c r="F402" s="47">
        <v>4.7784000000000004</v>
      </c>
      <c r="G402" s="47">
        <v>2.1599999999999397</v>
      </c>
      <c r="H402" s="47">
        <v>4.7449000000000003</v>
      </c>
      <c r="I402" s="47">
        <v>3.3500000000000085</v>
      </c>
      <c r="J402" s="45" t="s">
        <v>18</v>
      </c>
      <c r="K402" s="45" t="s">
        <v>13</v>
      </c>
      <c r="L402" s="17">
        <v>4.4800000000000004</v>
      </c>
      <c r="M402" s="18" t="s">
        <v>2730</v>
      </c>
      <c r="N402" s="18" t="s">
        <v>2689</v>
      </c>
      <c r="O402" s="4">
        <v>42866</v>
      </c>
    </row>
    <row r="403" spans="1:15">
      <c r="A403" s="7">
        <v>11751026</v>
      </c>
      <c r="B403" s="7">
        <v>4.8</v>
      </c>
      <c r="C403" s="44" t="s">
        <v>2659</v>
      </c>
      <c r="D403" s="45" t="s">
        <v>11</v>
      </c>
      <c r="E403" s="46">
        <v>0.36986301369863012</v>
      </c>
      <c r="F403" s="47">
        <v>4.4577</v>
      </c>
      <c r="G403" s="47">
        <v>34.229999999999983</v>
      </c>
      <c r="H403" s="47">
        <v>4.4294000000000002</v>
      </c>
      <c r="I403" s="47">
        <v>2.829999999999977</v>
      </c>
      <c r="J403" s="45" t="s">
        <v>18</v>
      </c>
      <c r="K403" s="45" t="s">
        <v>13</v>
      </c>
      <c r="L403" s="17">
        <v>4.4800000000000004</v>
      </c>
      <c r="M403" s="18" t="s">
        <v>2568</v>
      </c>
      <c r="N403" s="18" t="s">
        <v>2512</v>
      </c>
      <c r="O403" s="4">
        <v>42866</v>
      </c>
    </row>
    <row r="404" spans="1:15">
      <c r="A404" s="7">
        <v>111609292</v>
      </c>
      <c r="B404" s="7">
        <v>4.7699999999999996</v>
      </c>
      <c r="C404" s="44" t="s">
        <v>1556</v>
      </c>
      <c r="D404" s="45" t="s">
        <v>11</v>
      </c>
      <c r="E404" s="46">
        <v>0.23835616438356164</v>
      </c>
      <c r="F404" s="47">
        <v>4.5971000000000002</v>
      </c>
      <c r="G404" s="47">
        <v>17.289999999999939</v>
      </c>
      <c r="H404" s="47">
        <v>4.5883000000000003</v>
      </c>
      <c r="I404" s="47">
        <v>0.8799999999999919</v>
      </c>
      <c r="J404" s="45" t="s">
        <v>96</v>
      </c>
      <c r="K404" s="45" t="s">
        <v>97</v>
      </c>
      <c r="L404" s="17">
        <v>2.88</v>
      </c>
      <c r="M404" s="18" t="s">
        <v>1174</v>
      </c>
      <c r="N404" s="18" t="s">
        <v>1162</v>
      </c>
      <c r="O404" s="4">
        <v>42866</v>
      </c>
    </row>
    <row r="405" spans="1:15">
      <c r="A405" s="7">
        <v>111791884</v>
      </c>
      <c r="B405" s="7">
        <v>4.76</v>
      </c>
      <c r="C405" s="44" t="s">
        <v>3409</v>
      </c>
      <c r="D405" s="45" t="s">
        <v>11</v>
      </c>
      <c r="E405" s="46">
        <v>0.26849315068493151</v>
      </c>
      <c r="F405" s="47">
        <v>4.6883999999999997</v>
      </c>
      <c r="G405" s="47">
        <v>7.1600000000000108</v>
      </c>
      <c r="H405" s="47">
        <v>4.6997</v>
      </c>
      <c r="I405" s="47">
        <v>-1.130000000000031</v>
      </c>
      <c r="J405" s="45" t="s">
        <v>12</v>
      </c>
      <c r="K405" s="45" t="s">
        <v>97</v>
      </c>
      <c r="L405" s="17">
        <v>4.5</v>
      </c>
      <c r="M405" s="18" t="s">
        <v>2050</v>
      </c>
      <c r="N405" s="18" t="s">
        <v>2032</v>
      </c>
      <c r="O405" s="4">
        <v>42866</v>
      </c>
    </row>
    <row r="406" spans="1:15">
      <c r="A406" s="7">
        <v>111791884</v>
      </c>
      <c r="B406" s="7">
        <v>4.76</v>
      </c>
      <c r="C406" s="44" t="s">
        <v>3409</v>
      </c>
      <c r="D406" s="45" t="s">
        <v>11</v>
      </c>
      <c r="E406" s="46">
        <v>0.26849315068493151</v>
      </c>
      <c r="F406" s="47">
        <v>4.6883999999999997</v>
      </c>
      <c r="G406" s="47">
        <v>7.1600000000000108</v>
      </c>
      <c r="H406" s="47">
        <v>4.6997</v>
      </c>
      <c r="I406" s="47">
        <v>-1.130000000000031</v>
      </c>
      <c r="J406" s="45" t="s">
        <v>12</v>
      </c>
      <c r="K406" s="45" t="s">
        <v>97</v>
      </c>
      <c r="L406" s="17">
        <v>4.5</v>
      </c>
      <c r="M406" s="18" t="s">
        <v>2050</v>
      </c>
      <c r="N406" s="18" t="s">
        <v>2032</v>
      </c>
      <c r="O406" s="4">
        <v>42866</v>
      </c>
    </row>
    <row r="407" spans="1:15">
      <c r="A407" s="7">
        <v>111791884</v>
      </c>
      <c r="B407" s="7">
        <v>4.76</v>
      </c>
      <c r="C407" s="44" t="s">
        <v>3409</v>
      </c>
      <c r="D407" s="45" t="s">
        <v>11</v>
      </c>
      <c r="E407" s="46">
        <v>0.26849315068493151</v>
      </c>
      <c r="F407" s="47">
        <v>4.6883999999999997</v>
      </c>
      <c r="G407" s="47">
        <v>7.1600000000000108</v>
      </c>
      <c r="H407" s="47">
        <v>4.6997</v>
      </c>
      <c r="I407" s="47">
        <v>-1.130000000000031</v>
      </c>
      <c r="J407" s="45" t="s">
        <v>12</v>
      </c>
      <c r="K407" s="45" t="s">
        <v>97</v>
      </c>
      <c r="L407" s="17">
        <v>4.5</v>
      </c>
      <c r="M407" s="18" t="s">
        <v>2050</v>
      </c>
      <c r="N407" s="18" t="s">
        <v>2032</v>
      </c>
      <c r="O407" s="4">
        <v>42866</v>
      </c>
    </row>
    <row r="408" spans="1:15">
      <c r="A408" s="7">
        <v>111791884</v>
      </c>
      <c r="B408" s="7">
        <v>4.76</v>
      </c>
      <c r="C408" s="44" t="s">
        <v>3409</v>
      </c>
      <c r="D408" s="45" t="s">
        <v>11</v>
      </c>
      <c r="E408" s="46">
        <v>0.26849315068493151</v>
      </c>
      <c r="F408" s="47">
        <v>4.6883999999999997</v>
      </c>
      <c r="G408" s="47">
        <v>7.1600000000000108</v>
      </c>
      <c r="H408" s="47">
        <v>4.6997</v>
      </c>
      <c r="I408" s="47">
        <v>-1.130000000000031</v>
      </c>
      <c r="J408" s="45" t="s">
        <v>12</v>
      </c>
      <c r="K408" s="45" t="s">
        <v>97</v>
      </c>
      <c r="L408" s="17">
        <v>4.5</v>
      </c>
      <c r="M408" s="18" t="s">
        <v>2050</v>
      </c>
      <c r="N408" s="18" t="s">
        <v>2032</v>
      </c>
      <c r="O408" s="4">
        <v>42866</v>
      </c>
    </row>
    <row r="409" spans="1:15">
      <c r="A409" s="7">
        <v>111791884</v>
      </c>
      <c r="B409" s="7">
        <v>4.76</v>
      </c>
      <c r="C409" s="44" t="s">
        <v>3409</v>
      </c>
      <c r="D409" s="45" t="s">
        <v>11</v>
      </c>
      <c r="E409" s="46">
        <v>0.26849315068493151</v>
      </c>
      <c r="F409" s="47">
        <v>4.6883999999999997</v>
      </c>
      <c r="G409" s="47">
        <v>7.1600000000000108</v>
      </c>
      <c r="H409" s="47">
        <v>4.6997</v>
      </c>
      <c r="I409" s="47">
        <v>-1.130000000000031</v>
      </c>
      <c r="J409" s="45" t="s">
        <v>12</v>
      </c>
      <c r="K409" s="45" t="s">
        <v>97</v>
      </c>
      <c r="L409" s="17">
        <v>4.5</v>
      </c>
      <c r="M409" s="18" t="s">
        <v>2050</v>
      </c>
      <c r="N409" s="18" t="s">
        <v>2032</v>
      </c>
      <c r="O409" s="4">
        <v>42866</v>
      </c>
    </row>
    <row r="410" spans="1:15">
      <c r="A410" s="7">
        <v>111791884</v>
      </c>
      <c r="B410" s="7">
        <v>4.76</v>
      </c>
      <c r="C410" s="44" t="s">
        <v>3409</v>
      </c>
      <c r="D410" s="45" t="s">
        <v>11</v>
      </c>
      <c r="E410" s="46">
        <v>0.26849315068493151</v>
      </c>
      <c r="F410" s="47">
        <v>4.6883999999999997</v>
      </c>
      <c r="G410" s="47">
        <v>7.1600000000000108</v>
      </c>
      <c r="H410" s="47">
        <v>4.6997</v>
      </c>
      <c r="I410" s="47">
        <v>-1.130000000000031</v>
      </c>
      <c r="J410" s="45" t="s">
        <v>12</v>
      </c>
      <c r="K410" s="45" t="s">
        <v>97</v>
      </c>
      <c r="L410" s="17">
        <v>4.5</v>
      </c>
      <c r="M410" s="18" t="s">
        <v>2050</v>
      </c>
      <c r="N410" s="18" t="s">
        <v>2032</v>
      </c>
      <c r="O410" s="4">
        <v>42866</v>
      </c>
    </row>
    <row r="411" spans="1:15">
      <c r="A411" s="7">
        <v>111791884</v>
      </c>
      <c r="B411" s="7">
        <v>4.76</v>
      </c>
      <c r="C411" s="44" t="s">
        <v>3409</v>
      </c>
      <c r="D411" s="45" t="s">
        <v>11</v>
      </c>
      <c r="E411" s="46">
        <v>0.26849315068493151</v>
      </c>
      <c r="F411" s="47">
        <v>4.6883999999999997</v>
      </c>
      <c r="G411" s="47">
        <v>7.1600000000000108</v>
      </c>
      <c r="H411" s="47">
        <v>4.6997</v>
      </c>
      <c r="I411" s="47">
        <v>-1.130000000000031</v>
      </c>
      <c r="J411" s="45" t="s">
        <v>12</v>
      </c>
      <c r="K411" s="45" t="s">
        <v>97</v>
      </c>
      <c r="L411" s="17">
        <v>4.5</v>
      </c>
      <c r="M411" s="18" t="s">
        <v>2050</v>
      </c>
      <c r="N411" s="18" t="s">
        <v>2032</v>
      </c>
      <c r="O411" s="4">
        <v>42866</v>
      </c>
    </row>
    <row r="412" spans="1:15">
      <c r="A412" s="7">
        <v>111791884</v>
      </c>
      <c r="B412" s="7">
        <v>4.75</v>
      </c>
      <c r="C412" s="44" t="s">
        <v>3409</v>
      </c>
      <c r="D412" s="45" t="s">
        <v>11</v>
      </c>
      <c r="E412" s="46">
        <v>0.26849315068493151</v>
      </c>
      <c r="F412" s="47">
        <v>4.6883999999999997</v>
      </c>
      <c r="G412" s="47">
        <v>6.1600000000000321</v>
      </c>
      <c r="H412" s="47">
        <v>4.6997</v>
      </c>
      <c r="I412" s="47">
        <v>-1.130000000000031</v>
      </c>
      <c r="J412" s="45" t="s">
        <v>12</v>
      </c>
      <c r="K412" s="45" t="s">
        <v>97</v>
      </c>
      <c r="L412" s="17">
        <v>4.5</v>
      </c>
      <c r="M412" s="18" t="s">
        <v>2050</v>
      </c>
      <c r="N412" s="18" t="s">
        <v>2032</v>
      </c>
      <c r="O412" s="4">
        <v>42866</v>
      </c>
    </row>
    <row r="413" spans="1:15">
      <c r="A413" s="7">
        <v>111791884</v>
      </c>
      <c r="B413" s="7">
        <v>4.75</v>
      </c>
      <c r="C413" s="44" t="s">
        <v>3409</v>
      </c>
      <c r="D413" s="45" t="s">
        <v>11</v>
      </c>
      <c r="E413" s="46">
        <v>0.26849315068493151</v>
      </c>
      <c r="F413" s="47">
        <v>4.6883999999999997</v>
      </c>
      <c r="G413" s="47">
        <v>6.1600000000000321</v>
      </c>
      <c r="H413" s="47">
        <v>4.6997</v>
      </c>
      <c r="I413" s="47">
        <v>-1.130000000000031</v>
      </c>
      <c r="J413" s="45" t="s">
        <v>12</v>
      </c>
      <c r="K413" s="45" t="s">
        <v>97</v>
      </c>
      <c r="L413" s="17">
        <v>4.5</v>
      </c>
      <c r="M413" s="18" t="s">
        <v>2050</v>
      </c>
      <c r="N413" s="18" t="s">
        <v>2032</v>
      </c>
      <c r="O413" s="4">
        <v>42866</v>
      </c>
    </row>
    <row r="414" spans="1:15">
      <c r="A414" s="7">
        <v>111790835</v>
      </c>
      <c r="B414" s="7">
        <v>4.75</v>
      </c>
      <c r="C414" s="44" t="s">
        <v>3410</v>
      </c>
      <c r="D414" s="45" t="s">
        <v>11</v>
      </c>
      <c r="E414" s="46">
        <v>0.20821917808219179</v>
      </c>
      <c r="F414" s="47">
        <v>4.6848999999999998</v>
      </c>
      <c r="G414" s="47">
        <v>6.5100000000000158</v>
      </c>
      <c r="H414" s="47">
        <v>4.6959</v>
      </c>
      <c r="I414" s="47">
        <v>-1.1000000000000121</v>
      </c>
      <c r="J414" s="45" t="s">
        <v>12</v>
      </c>
      <c r="K414" s="45" t="s">
        <v>97</v>
      </c>
      <c r="L414" s="17">
        <v>4</v>
      </c>
      <c r="M414" s="18" t="s">
        <v>1973</v>
      </c>
      <c r="N414" s="18" t="s">
        <v>1951</v>
      </c>
      <c r="O414" s="4">
        <v>42866</v>
      </c>
    </row>
    <row r="415" spans="1:15">
      <c r="A415" s="7">
        <v>111790835</v>
      </c>
      <c r="B415" s="7">
        <v>4.75</v>
      </c>
      <c r="C415" s="44" t="s">
        <v>3410</v>
      </c>
      <c r="D415" s="45" t="s">
        <v>11</v>
      </c>
      <c r="E415" s="46">
        <v>0.20821917808219179</v>
      </c>
      <c r="F415" s="47">
        <v>4.6848999999999998</v>
      </c>
      <c r="G415" s="47">
        <v>6.5100000000000158</v>
      </c>
      <c r="H415" s="47">
        <v>4.6959</v>
      </c>
      <c r="I415" s="47">
        <v>-1.1000000000000121</v>
      </c>
      <c r="J415" s="45" t="s">
        <v>12</v>
      </c>
      <c r="K415" s="45" t="s">
        <v>97</v>
      </c>
      <c r="L415" s="17">
        <v>4</v>
      </c>
      <c r="M415" s="18" t="s">
        <v>1973</v>
      </c>
      <c r="N415" s="18" t="s">
        <v>1951</v>
      </c>
      <c r="O415" s="4">
        <v>42866</v>
      </c>
    </row>
    <row r="416" spans="1:15">
      <c r="A416" s="7">
        <v>111719014</v>
      </c>
      <c r="B416" s="7">
        <v>4.75</v>
      </c>
      <c r="C416" s="44" t="s">
        <v>3411</v>
      </c>
      <c r="D416" s="45" t="s">
        <v>11</v>
      </c>
      <c r="E416" s="46">
        <v>0.20547945205479451</v>
      </c>
      <c r="F416" s="47">
        <v>4.6943999999999999</v>
      </c>
      <c r="G416" s="47">
        <v>5.5600000000000094</v>
      </c>
      <c r="H416" s="47">
        <v>4.6882000000000001</v>
      </c>
      <c r="I416" s="47">
        <v>0.61999999999997613</v>
      </c>
      <c r="J416" s="45" t="s">
        <v>12</v>
      </c>
      <c r="K416" s="45" t="s">
        <v>97</v>
      </c>
      <c r="L416" s="17">
        <v>4.0998999999999999</v>
      </c>
      <c r="M416" s="18" t="s">
        <v>1951</v>
      </c>
      <c r="N416" s="18" t="s">
        <v>1971</v>
      </c>
      <c r="O416" s="4">
        <v>42866</v>
      </c>
    </row>
    <row r="417" spans="1:15">
      <c r="A417" s="7">
        <v>111698909</v>
      </c>
      <c r="B417" s="7">
        <v>4.75</v>
      </c>
      <c r="C417" s="44" t="s">
        <v>3412</v>
      </c>
      <c r="D417" s="45" t="s">
        <v>11</v>
      </c>
      <c r="E417" s="46">
        <v>0.46027397260273972</v>
      </c>
      <c r="F417" s="47">
        <v>4.7464000000000004</v>
      </c>
      <c r="G417" s="47">
        <v>0.35999999999996035</v>
      </c>
      <c r="H417" s="47">
        <v>4.7538</v>
      </c>
      <c r="I417" s="47">
        <v>-0.73999999999996291</v>
      </c>
      <c r="J417" s="45" t="s">
        <v>12</v>
      </c>
      <c r="K417" s="45" t="s">
        <v>97</v>
      </c>
      <c r="L417" s="17">
        <v>3.1</v>
      </c>
      <c r="M417" s="18" t="s">
        <v>1508</v>
      </c>
      <c r="N417" s="18" t="s">
        <v>1499</v>
      </c>
      <c r="O417" s="4">
        <v>42866</v>
      </c>
    </row>
    <row r="418" spans="1:15">
      <c r="A418" s="7">
        <v>111698909</v>
      </c>
      <c r="B418" s="7">
        <v>4.75</v>
      </c>
      <c r="C418" s="44" t="s">
        <v>3412</v>
      </c>
      <c r="D418" s="45" t="s">
        <v>11</v>
      </c>
      <c r="E418" s="46">
        <v>0.46027397260273972</v>
      </c>
      <c r="F418" s="47">
        <v>4.7464000000000004</v>
      </c>
      <c r="G418" s="47">
        <v>0.35999999999996035</v>
      </c>
      <c r="H418" s="47">
        <v>4.7538</v>
      </c>
      <c r="I418" s="47">
        <v>-0.73999999999996291</v>
      </c>
      <c r="J418" s="45" t="s">
        <v>12</v>
      </c>
      <c r="K418" s="45" t="s">
        <v>97</v>
      </c>
      <c r="L418" s="17">
        <v>3.1</v>
      </c>
      <c r="M418" s="18" t="s">
        <v>1508</v>
      </c>
      <c r="N418" s="18" t="s">
        <v>1499</v>
      </c>
      <c r="O418" s="4">
        <v>42866</v>
      </c>
    </row>
    <row r="419" spans="1:15">
      <c r="A419" s="7">
        <v>136642</v>
      </c>
      <c r="B419" s="7">
        <v>4.75</v>
      </c>
      <c r="C419" s="44" t="s">
        <v>1446</v>
      </c>
      <c r="D419" s="45" t="s">
        <v>11</v>
      </c>
      <c r="E419" s="46">
        <v>2.2739726027397262</v>
      </c>
      <c r="F419" s="47">
        <v>4.7253999999999996</v>
      </c>
      <c r="G419" s="47">
        <v>2.4600000000000399</v>
      </c>
      <c r="H419" s="47">
        <v>4.6638999999999999</v>
      </c>
      <c r="I419" s="47">
        <v>6.1499999999999666</v>
      </c>
      <c r="J419" s="45" t="s">
        <v>18</v>
      </c>
      <c r="K419" s="45" t="s">
        <v>206</v>
      </c>
      <c r="L419" s="17">
        <v>2.84</v>
      </c>
      <c r="M419" s="18" t="s">
        <v>1361</v>
      </c>
      <c r="N419" s="18" t="s">
        <v>1198</v>
      </c>
      <c r="O419" s="4">
        <v>42866</v>
      </c>
    </row>
    <row r="420" spans="1:15">
      <c r="A420" s="7">
        <v>111681084</v>
      </c>
      <c r="B420" s="7">
        <v>4.74</v>
      </c>
      <c r="C420" s="44" t="s">
        <v>3413</v>
      </c>
      <c r="D420" s="45" t="s">
        <v>11</v>
      </c>
      <c r="E420" s="46">
        <v>0.55616438356164388</v>
      </c>
      <c r="F420" s="47">
        <v>4.7747999999999999</v>
      </c>
      <c r="G420" s="47">
        <v>-3.479999999999972</v>
      </c>
      <c r="H420" s="47">
        <v>4.7789000000000001</v>
      </c>
      <c r="I420" s="47">
        <v>-0.41000000000002146</v>
      </c>
      <c r="J420" s="45" t="s">
        <v>12</v>
      </c>
      <c r="K420" s="45" t="s">
        <v>97</v>
      </c>
      <c r="L420" s="17">
        <v>3.55</v>
      </c>
      <c r="M420" s="18" t="s">
        <v>1676</v>
      </c>
      <c r="N420" s="18" t="s">
        <v>1661</v>
      </c>
      <c r="O420" s="4">
        <v>42866</v>
      </c>
    </row>
    <row r="421" spans="1:15">
      <c r="A421" s="7" t="s">
        <v>1592</v>
      </c>
      <c r="B421" s="7">
        <v>4.7300000000000004</v>
      </c>
      <c r="C421" s="44" t="s">
        <v>1587</v>
      </c>
      <c r="D421" s="45" t="s">
        <v>11</v>
      </c>
      <c r="E421" s="46">
        <v>5.3890410958904109</v>
      </c>
      <c r="F421" s="47">
        <v>4.7683999999999997</v>
      </c>
      <c r="G421" s="47">
        <v>-3.8399999999999324</v>
      </c>
      <c r="H421" s="47">
        <v>4.6736000000000004</v>
      </c>
      <c r="I421" s="47">
        <v>9.4799999999999329</v>
      </c>
      <c r="J421" s="45" t="s">
        <v>18</v>
      </c>
      <c r="K421" s="45" t="s">
        <v>206</v>
      </c>
      <c r="L421" s="17">
        <v>2.94</v>
      </c>
      <c r="M421" s="18" t="s">
        <v>1536</v>
      </c>
      <c r="N421" s="18" t="s">
        <v>1402</v>
      </c>
      <c r="O421" s="4">
        <v>42866</v>
      </c>
    </row>
    <row r="422" spans="1:15">
      <c r="A422" s="7" t="s">
        <v>1592</v>
      </c>
      <c r="B422" s="7">
        <v>4.7300000000000004</v>
      </c>
      <c r="C422" s="44" t="s">
        <v>1587</v>
      </c>
      <c r="D422" s="45" t="s">
        <v>11</v>
      </c>
      <c r="E422" s="46">
        <v>5.3890410958904109</v>
      </c>
      <c r="F422" s="47">
        <v>4.7683999999999997</v>
      </c>
      <c r="G422" s="47">
        <v>-3.8399999999999324</v>
      </c>
      <c r="H422" s="47">
        <v>4.6736000000000004</v>
      </c>
      <c r="I422" s="47">
        <v>9.4799999999999329</v>
      </c>
      <c r="J422" s="45" t="s">
        <v>18</v>
      </c>
      <c r="K422" s="45" t="s">
        <v>206</v>
      </c>
      <c r="L422" s="17">
        <v>2.94</v>
      </c>
      <c r="M422" s="18" t="s">
        <v>1536</v>
      </c>
      <c r="N422" s="18" t="s">
        <v>1402</v>
      </c>
      <c r="O422" s="4">
        <v>42866</v>
      </c>
    </row>
    <row r="423" spans="1:15">
      <c r="A423" s="7" t="s">
        <v>1677</v>
      </c>
      <c r="B423" s="7">
        <v>4.72</v>
      </c>
      <c r="C423" s="44" t="s">
        <v>1225</v>
      </c>
      <c r="D423" s="45" t="s">
        <v>11</v>
      </c>
      <c r="E423" s="46">
        <v>2.1506849315068495</v>
      </c>
      <c r="F423" s="47">
        <v>4.6590999999999996</v>
      </c>
      <c r="G423" s="47">
        <v>6.0900000000000176</v>
      </c>
      <c r="H423" s="47">
        <v>4.5994999999999999</v>
      </c>
      <c r="I423" s="47">
        <v>5.9599999999999653</v>
      </c>
      <c r="J423" s="45" t="s">
        <v>18</v>
      </c>
      <c r="K423" s="45" t="s">
        <v>206</v>
      </c>
      <c r="L423" s="17">
        <v>2.99</v>
      </c>
      <c r="M423" s="18" t="s">
        <v>1139</v>
      </c>
      <c r="N423" s="18" t="s">
        <v>1084</v>
      </c>
      <c r="O423" s="4">
        <v>42866</v>
      </c>
    </row>
    <row r="424" spans="1:15">
      <c r="A424" s="7">
        <v>101651005</v>
      </c>
      <c r="B424" s="7">
        <v>4.7</v>
      </c>
      <c r="C424" s="44" t="s">
        <v>595</v>
      </c>
      <c r="D424" s="45" t="s">
        <v>11</v>
      </c>
      <c r="E424" s="46">
        <v>1.7315068493150685</v>
      </c>
      <c r="F424" s="47">
        <v>4.6981000000000002</v>
      </c>
      <c r="G424" s="47">
        <v>0.19000000000000128</v>
      </c>
      <c r="H424" s="47">
        <v>4.6249000000000002</v>
      </c>
      <c r="I424" s="47">
        <v>7.3199999999999932</v>
      </c>
      <c r="J424" s="45" t="s">
        <v>18</v>
      </c>
      <c r="K424" s="45" t="s">
        <v>66</v>
      </c>
      <c r="L424" s="17">
        <v>3.05</v>
      </c>
      <c r="M424" s="18" t="s">
        <v>445</v>
      </c>
      <c r="N424" s="18" t="s">
        <v>48</v>
      </c>
      <c r="O424" s="4">
        <v>42866</v>
      </c>
    </row>
    <row r="425" spans="1:15">
      <c r="A425" s="7">
        <v>41651033</v>
      </c>
      <c r="B425" s="7">
        <v>4.68</v>
      </c>
      <c r="C425" s="44" t="s">
        <v>2437</v>
      </c>
      <c r="D425" s="45" t="s">
        <v>31</v>
      </c>
      <c r="E425" s="46">
        <v>0.19178082191780821</v>
      </c>
      <c r="F425" s="47">
        <v>4.6542000000000003</v>
      </c>
      <c r="G425" s="47">
        <v>2.5799999999999379</v>
      </c>
      <c r="H425" s="47">
        <v>4.6592000000000002</v>
      </c>
      <c r="I425" s="47">
        <v>-0.49999999999998934</v>
      </c>
      <c r="J425" s="45" t="s">
        <v>12</v>
      </c>
      <c r="K425" s="45" t="s">
        <v>13</v>
      </c>
      <c r="L425" s="17">
        <v>2.87</v>
      </c>
      <c r="M425" s="18" t="s">
        <v>1132</v>
      </c>
      <c r="N425" s="18" t="s">
        <v>1125</v>
      </c>
      <c r="O425" s="4">
        <v>42866</v>
      </c>
    </row>
    <row r="426" spans="1:15">
      <c r="A426" s="7">
        <v>41651033</v>
      </c>
      <c r="B426" s="7">
        <v>4.68</v>
      </c>
      <c r="C426" s="44" t="s">
        <v>2437</v>
      </c>
      <c r="D426" s="45" t="s">
        <v>31</v>
      </c>
      <c r="E426" s="46">
        <v>0.19178082191780821</v>
      </c>
      <c r="F426" s="47">
        <v>4.6542000000000003</v>
      </c>
      <c r="G426" s="47">
        <v>2.5799999999999379</v>
      </c>
      <c r="H426" s="47">
        <v>4.6592000000000002</v>
      </c>
      <c r="I426" s="47">
        <v>-0.49999999999998934</v>
      </c>
      <c r="J426" s="45" t="s">
        <v>12</v>
      </c>
      <c r="K426" s="45" t="s">
        <v>13</v>
      </c>
      <c r="L426" s="17">
        <v>2.87</v>
      </c>
      <c r="M426" s="18" t="s">
        <v>1132</v>
      </c>
      <c r="N426" s="18" t="s">
        <v>1125</v>
      </c>
      <c r="O426" s="4">
        <v>42866</v>
      </c>
    </row>
    <row r="427" spans="1:15">
      <c r="A427" s="7" t="s">
        <v>1782</v>
      </c>
      <c r="B427" s="7">
        <v>4.67</v>
      </c>
      <c r="C427" s="44" t="s">
        <v>1788</v>
      </c>
      <c r="D427" s="45" t="s">
        <v>11</v>
      </c>
      <c r="E427" s="46">
        <v>1.3178082191780822</v>
      </c>
      <c r="F427" s="47">
        <v>4.6748000000000003</v>
      </c>
      <c r="G427" s="47">
        <v>-0.48000000000003595</v>
      </c>
      <c r="H427" s="47">
        <v>4.617</v>
      </c>
      <c r="I427" s="47">
        <v>5.7800000000000296</v>
      </c>
      <c r="J427" s="45" t="s">
        <v>12</v>
      </c>
      <c r="K427" s="45" t="s">
        <v>206</v>
      </c>
      <c r="L427" s="17">
        <v>5.16</v>
      </c>
      <c r="M427" s="18" t="s">
        <v>76</v>
      </c>
      <c r="N427" s="18" t="s">
        <v>581</v>
      </c>
      <c r="O427" s="4">
        <v>42866</v>
      </c>
    </row>
    <row r="428" spans="1:15">
      <c r="A428" s="7" t="s">
        <v>1782</v>
      </c>
      <c r="B428" s="7">
        <v>4.67</v>
      </c>
      <c r="C428" s="44" t="s">
        <v>1788</v>
      </c>
      <c r="D428" s="45" t="s">
        <v>11</v>
      </c>
      <c r="E428" s="46">
        <v>1.3178082191780822</v>
      </c>
      <c r="F428" s="47">
        <v>4.6748000000000003</v>
      </c>
      <c r="G428" s="47">
        <v>-0.48000000000003595</v>
      </c>
      <c r="H428" s="47">
        <v>4.617</v>
      </c>
      <c r="I428" s="47">
        <v>5.7800000000000296</v>
      </c>
      <c r="J428" s="45" t="s">
        <v>12</v>
      </c>
      <c r="K428" s="45" t="s">
        <v>206</v>
      </c>
      <c r="L428" s="17">
        <v>5.16</v>
      </c>
      <c r="M428" s="18" t="s">
        <v>76</v>
      </c>
      <c r="N428" s="18" t="s">
        <v>581</v>
      </c>
      <c r="O428" s="4">
        <v>42866</v>
      </c>
    </row>
    <row r="429" spans="1:15">
      <c r="A429" s="7">
        <v>111611319</v>
      </c>
      <c r="B429" s="7">
        <v>4.66</v>
      </c>
      <c r="C429" s="44" t="s">
        <v>2002</v>
      </c>
      <c r="D429" s="45" t="s">
        <v>11</v>
      </c>
      <c r="E429" s="46">
        <v>0.23561643835616439</v>
      </c>
      <c r="F429" s="47">
        <v>4.5970000000000004</v>
      </c>
      <c r="G429" s="47">
        <v>6.2999999999999723</v>
      </c>
      <c r="H429" s="47">
        <v>4.5883000000000003</v>
      </c>
      <c r="I429" s="47">
        <v>0.87000000000001521</v>
      </c>
      <c r="J429" s="45" t="s">
        <v>96</v>
      </c>
      <c r="K429" s="45" t="s">
        <v>97</v>
      </c>
      <c r="L429" s="17">
        <v>2.88</v>
      </c>
      <c r="M429" s="18" t="s">
        <v>1162</v>
      </c>
      <c r="N429" s="18" t="s">
        <v>1149</v>
      </c>
      <c r="O429" s="4">
        <v>42866</v>
      </c>
    </row>
    <row r="430" spans="1:15">
      <c r="A430" s="7" t="s">
        <v>667</v>
      </c>
      <c r="B430" s="7">
        <v>4.6500000000000004</v>
      </c>
      <c r="C430" s="44" t="s">
        <v>772</v>
      </c>
      <c r="D430" s="45" t="s">
        <v>11</v>
      </c>
      <c r="E430" s="46">
        <v>1.789041095890411</v>
      </c>
      <c r="F430" s="47">
        <v>4.6021999999999998</v>
      </c>
      <c r="G430" s="47">
        <v>4.7800000000000509</v>
      </c>
      <c r="H430" s="47">
        <v>4.5296000000000003</v>
      </c>
      <c r="I430" s="47">
        <v>7.2599999999999554</v>
      </c>
      <c r="J430" s="45" t="s">
        <v>18</v>
      </c>
      <c r="K430" s="45" t="s">
        <v>89</v>
      </c>
      <c r="L430" s="17">
        <v>4.5</v>
      </c>
      <c r="M430" s="18" t="s">
        <v>810</v>
      </c>
      <c r="N430" s="18" t="s">
        <v>991</v>
      </c>
      <c r="O430" s="4">
        <v>42866</v>
      </c>
    </row>
    <row r="431" spans="1:15">
      <c r="A431" s="7">
        <v>111715136</v>
      </c>
      <c r="B431" s="7">
        <v>4.6500000000000004</v>
      </c>
      <c r="C431" s="44" t="s">
        <v>3414</v>
      </c>
      <c r="D431" s="45" t="s">
        <v>11</v>
      </c>
      <c r="E431" s="46">
        <v>0.24931506849315069</v>
      </c>
      <c r="F431" s="47">
        <v>4.5972999999999997</v>
      </c>
      <c r="G431" s="47">
        <v>5.2700000000000635</v>
      </c>
      <c r="H431" s="47">
        <v>4.5883000000000003</v>
      </c>
      <c r="I431" s="47">
        <v>0.89999999999994529</v>
      </c>
      <c r="J431" s="45" t="s">
        <v>96</v>
      </c>
      <c r="K431" s="45" t="s">
        <v>97</v>
      </c>
      <c r="L431" s="17">
        <v>4.5502000000000002</v>
      </c>
      <c r="M431" s="18" t="s">
        <v>3319</v>
      </c>
      <c r="N431" s="18" t="s">
        <v>3245</v>
      </c>
      <c r="O431" s="4">
        <v>42866</v>
      </c>
    </row>
    <row r="432" spans="1:15">
      <c r="A432" s="7">
        <v>111710218</v>
      </c>
      <c r="B432" s="7">
        <v>4.6500000000000004</v>
      </c>
      <c r="C432" s="44" t="s">
        <v>2850</v>
      </c>
      <c r="D432" s="45" t="s">
        <v>11</v>
      </c>
      <c r="E432" s="46">
        <v>0.21369863013698631</v>
      </c>
      <c r="F432" s="47">
        <v>4.5956000000000001</v>
      </c>
      <c r="G432" s="47">
        <v>5.4400000000000226</v>
      </c>
      <c r="H432" s="47">
        <v>4.5883000000000003</v>
      </c>
      <c r="I432" s="47">
        <v>0.72999999999998622</v>
      </c>
      <c r="J432" s="45" t="s">
        <v>96</v>
      </c>
      <c r="K432" s="45" t="s">
        <v>97</v>
      </c>
      <c r="L432" s="17">
        <v>4.4500999999999999</v>
      </c>
      <c r="M432" s="18" t="s">
        <v>2848</v>
      </c>
      <c r="N432" s="18" t="s">
        <v>2828</v>
      </c>
      <c r="O432" s="4">
        <v>42866</v>
      </c>
    </row>
    <row r="433" spans="1:15">
      <c r="A433" s="7">
        <v>111608316</v>
      </c>
      <c r="B433" s="7">
        <v>4.6500000000000004</v>
      </c>
      <c r="C433" s="44" t="s">
        <v>1500</v>
      </c>
      <c r="D433" s="45" t="s">
        <v>11</v>
      </c>
      <c r="E433" s="46">
        <v>0.36986301369863012</v>
      </c>
      <c r="F433" s="47">
        <v>4.6295999999999999</v>
      </c>
      <c r="G433" s="47">
        <v>2.0400000000000418</v>
      </c>
      <c r="H433" s="47">
        <v>4.6151</v>
      </c>
      <c r="I433" s="47">
        <v>1.4499999999999957</v>
      </c>
      <c r="J433" s="45" t="s">
        <v>18</v>
      </c>
      <c r="K433" s="45" t="s">
        <v>97</v>
      </c>
      <c r="L433" s="17">
        <v>3.05</v>
      </c>
      <c r="M433" s="18" t="s">
        <v>1393</v>
      </c>
      <c r="N433" s="18" t="s">
        <v>1387</v>
      </c>
      <c r="O433" s="4">
        <v>42866</v>
      </c>
    </row>
    <row r="434" spans="1:15">
      <c r="A434" s="7">
        <v>111608316</v>
      </c>
      <c r="B434" s="7">
        <v>4.6500000000000004</v>
      </c>
      <c r="C434" s="44" t="s">
        <v>1500</v>
      </c>
      <c r="D434" s="45" t="s">
        <v>11</v>
      </c>
      <c r="E434" s="46">
        <v>0.36986301369863012</v>
      </c>
      <c r="F434" s="47">
        <v>4.6295999999999999</v>
      </c>
      <c r="G434" s="47">
        <v>2.0400000000000418</v>
      </c>
      <c r="H434" s="47">
        <v>4.6151</v>
      </c>
      <c r="I434" s="47">
        <v>1.4499999999999957</v>
      </c>
      <c r="J434" s="45" t="s">
        <v>18</v>
      </c>
      <c r="K434" s="45" t="s">
        <v>97</v>
      </c>
      <c r="L434" s="17">
        <v>3.05</v>
      </c>
      <c r="M434" s="18" t="s">
        <v>1393</v>
      </c>
      <c r="N434" s="18" t="s">
        <v>1387</v>
      </c>
      <c r="O434" s="4">
        <v>42866</v>
      </c>
    </row>
    <row r="435" spans="1:15">
      <c r="A435" s="7">
        <v>11758017</v>
      </c>
      <c r="B435" s="7">
        <v>4.6500000000000004</v>
      </c>
      <c r="C435" s="44" t="s">
        <v>2573</v>
      </c>
      <c r="D435" s="45" t="s">
        <v>11</v>
      </c>
      <c r="E435" s="46">
        <v>0.56986301369863013</v>
      </c>
      <c r="F435" s="47">
        <v>4.5385</v>
      </c>
      <c r="G435" s="47">
        <v>11.150000000000038</v>
      </c>
      <c r="H435" s="47">
        <v>4.5007000000000001</v>
      </c>
      <c r="I435" s="47">
        <v>3.7799999999999834</v>
      </c>
      <c r="J435" s="45" t="s">
        <v>12</v>
      </c>
      <c r="K435" s="45" t="s">
        <v>13</v>
      </c>
      <c r="L435" s="17">
        <v>4.3</v>
      </c>
      <c r="M435" s="18" t="s">
        <v>2349</v>
      </c>
      <c r="N435" s="18" t="s">
        <v>2287</v>
      </c>
      <c r="O435" s="4">
        <v>42866</v>
      </c>
    </row>
    <row r="436" spans="1:15">
      <c r="A436" s="7">
        <v>122748</v>
      </c>
      <c r="B436" s="7">
        <v>4.6500000000000004</v>
      </c>
      <c r="C436" s="44" t="s">
        <v>482</v>
      </c>
      <c r="D436" s="45" t="s">
        <v>11</v>
      </c>
      <c r="E436" s="46">
        <v>1.6739726027397259</v>
      </c>
      <c r="F436" s="47">
        <v>4.5944000000000003</v>
      </c>
      <c r="G436" s="47">
        <v>5.5600000000000094</v>
      </c>
      <c r="H436" s="47">
        <v>4.5205000000000002</v>
      </c>
      <c r="I436" s="47">
        <v>7.3900000000000077</v>
      </c>
      <c r="J436" s="45" t="s">
        <v>18</v>
      </c>
      <c r="K436" s="45" t="s">
        <v>89</v>
      </c>
      <c r="L436" s="17">
        <v>4.54</v>
      </c>
      <c r="M436" s="18" t="s">
        <v>468</v>
      </c>
      <c r="N436" s="18" t="s">
        <v>875</v>
      </c>
      <c r="O436" s="4">
        <v>42866</v>
      </c>
    </row>
    <row r="437" spans="1:15">
      <c r="A437" s="7">
        <v>111710226</v>
      </c>
      <c r="B437" s="7">
        <v>4.6399999999999997</v>
      </c>
      <c r="C437" s="44" t="s">
        <v>3007</v>
      </c>
      <c r="D437" s="45" t="s">
        <v>11</v>
      </c>
      <c r="E437" s="46">
        <v>0.23013698630136986</v>
      </c>
      <c r="F437" s="47">
        <v>4.5968</v>
      </c>
      <c r="G437" s="47">
        <v>4.3199999999999683</v>
      </c>
      <c r="H437" s="47">
        <v>4.5883000000000003</v>
      </c>
      <c r="I437" s="47">
        <v>0.849999999999973</v>
      </c>
      <c r="J437" s="45" t="s">
        <v>96</v>
      </c>
      <c r="K437" s="45" t="s">
        <v>97</v>
      </c>
      <c r="L437" s="17">
        <v>4.45</v>
      </c>
      <c r="M437" s="18" t="s">
        <v>2900</v>
      </c>
      <c r="N437" s="18" t="s">
        <v>2864</v>
      </c>
      <c r="O437" s="4">
        <v>42866</v>
      </c>
    </row>
    <row r="438" spans="1:15">
      <c r="A438" s="7">
        <v>111717009</v>
      </c>
      <c r="B438" s="7">
        <v>4.63</v>
      </c>
      <c r="C438" s="44" t="s">
        <v>3415</v>
      </c>
      <c r="D438" s="45" t="s">
        <v>11</v>
      </c>
      <c r="E438" s="46">
        <v>0.20821917808219179</v>
      </c>
      <c r="F438" s="47">
        <v>4.5949</v>
      </c>
      <c r="G438" s="47">
        <v>3.5099999999999909</v>
      </c>
      <c r="H438" s="47">
        <v>4.5883000000000003</v>
      </c>
      <c r="I438" s="47">
        <v>0.65999999999997172</v>
      </c>
      <c r="J438" s="45" t="s">
        <v>18</v>
      </c>
      <c r="K438" s="45" t="s">
        <v>97</v>
      </c>
      <c r="L438" s="17">
        <v>3.9500999999999999</v>
      </c>
      <c r="M438" s="18" t="s">
        <v>1973</v>
      </c>
      <c r="N438" s="18" t="s">
        <v>1951</v>
      </c>
      <c r="O438" s="4">
        <v>42866</v>
      </c>
    </row>
    <row r="439" spans="1:15">
      <c r="A439" s="7">
        <v>111710240</v>
      </c>
      <c r="B439" s="7">
        <v>4.63</v>
      </c>
      <c r="C439" s="44" t="s">
        <v>3416</v>
      </c>
      <c r="D439" s="45" t="s">
        <v>11</v>
      </c>
      <c r="E439" s="46">
        <v>0.25205479452054796</v>
      </c>
      <c r="F439" s="47">
        <v>0</v>
      </c>
      <c r="G439" s="47">
        <v>463</v>
      </c>
      <c r="H439" s="47">
        <v>0</v>
      </c>
      <c r="I439" s="47">
        <v>0</v>
      </c>
      <c r="J439" s="45" t="s">
        <v>96</v>
      </c>
      <c r="K439" s="45" t="s">
        <v>97</v>
      </c>
      <c r="L439" s="17">
        <v>4.5799000000000003</v>
      </c>
      <c r="M439" s="18" t="s">
        <v>3417</v>
      </c>
      <c r="N439" s="18" t="s">
        <v>3349</v>
      </c>
      <c r="O439" s="4">
        <v>42866</v>
      </c>
    </row>
    <row r="440" spans="1:15">
      <c r="A440" s="7">
        <v>111710239</v>
      </c>
      <c r="B440" s="7">
        <v>4.63</v>
      </c>
      <c r="C440" s="44" t="s">
        <v>3418</v>
      </c>
      <c r="D440" s="45" t="s">
        <v>11</v>
      </c>
      <c r="E440" s="46">
        <v>0.25205479452054796</v>
      </c>
      <c r="F440" s="47">
        <v>4.5974000000000004</v>
      </c>
      <c r="G440" s="47">
        <v>3.2599999999999518</v>
      </c>
      <c r="H440" s="47">
        <v>0</v>
      </c>
      <c r="I440" s="47">
        <v>459.74</v>
      </c>
      <c r="J440" s="45" t="s">
        <v>96</v>
      </c>
      <c r="K440" s="45" t="s">
        <v>97</v>
      </c>
      <c r="L440" s="17">
        <v>4.5498000000000003</v>
      </c>
      <c r="M440" s="18" t="s">
        <v>3349</v>
      </c>
      <c r="N440" s="18" t="s">
        <v>3319</v>
      </c>
      <c r="O440" s="4">
        <v>42866</v>
      </c>
    </row>
    <row r="441" spans="1:15">
      <c r="A441" s="7">
        <v>111710226</v>
      </c>
      <c r="B441" s="7">
        <v>4.63</v>
      </c>
      <c r="C441" s="44" t="s">
        <v>3007</v>
      </c>
      <c r="D441" s="45" t="s">
        <v>11</v>
      </c>
      <c r="E441" s="46">
        <v>0.23013698630136986</v>
      </c>
      <c r="F441" s="47">
        <v>4.5968</v>
      </c>
      <c r="G441" s="47">
        <v>3.3199999999999896</v>
      </c>
      <c r="H441" s="47">
        <v>4.5883000000000003</v>
      </c>
      <c r="I441" s="47">
        <v>0.849999999999973</v>
      </c>
      <c r="J441" s="45" t="s">
        <v>96</v>
      </c>
      <c r="K441" s="45" t="s">
        <v>97</v>
      </c>
      <c r="L441" s="17">
        <v>4.45</v>
      </c>
      <c r="M441" s="18" t="s">
        <v>2900</v>
      </c>
      <c r="N441" s="18" t="s">
        <v>2864</v>
      </c>
      <c r="O441" s="4">
        <v>42866</v>
      </c>
    </row>
    <row r="442" spans="1:15">
      <c r="A442" s="7">
        <v>111710226</v>
      </c>
      <c r="B442" s="7">
        <v>4.63</v>
      </c>
      <c r="C442" s="44" t="s">
        <v>3007</v>
      </c>
      <c r="D442" s="45" t="s">
        <v>11</v>
      </c>
      <c r="E442" s="46">
        <v>0.23013698630136986</v>
      </c>
      <c r="F442" s="47">
        <v>4.5968</v>
      </c>
      <c r="G442" s="47">
        <v>3.3199999999999896</v>
      </c>
      <c r="H442" s="47">
        <v>4.5883000000000003</v>
      </c>
      <c r="I442" s="47">
        <v>0.849999999999973</v>
      </c>
      <c r="J442" s="45" t="s">
        <v>96</v>
      </c>
      <c r="K442" s="45" t="s">
        <v>97</v>
      </c>
      <c r="L442" s="17">
        <v>4.45</v>
      </c>
      <c r="M442" s="18" t="s">
        <v>2900</v>
      </c>
      <c r="N442" s="18" t="s">
        <v>2864</v>
      </c>
      <c r="O442" s="4">
        <v>42866</v>
      </c>
    </row>
    <row r="443" spans="1:15">
      <c r="A443" s="7">
        <v>111707017</v>
      </c>
      <c r="B443" s="7">
        <v>4.63</v>
      </c>
      <c r="C443" s="44" t="s">
        <v>1935</v>
      </c>
      <c r="D443" s="45" t="s">
        <v>11</v>
      </c>
      <c r="E443" s="46">
        <v>0.17534246575342466</v>
      </c>
      <c r="F443" s="47">
        <v>4.5846999999999998</v>
      </c>
      <c r="G443" s="47">
        <v>4.5300000000000118</v>
      </c>
      <c r="H443" s="47">
        <v>4.5880000000000001</v>
      </c>
      <c r="I443" s="47">
        <v>-0.33000000000003027</v>
      </c>
      <c r="J443" s="45" t="s">
        <v>96</v>
      </c>
      <c r="K443" s="45" t="s">
        <v>97</v>
      </c>
      <c r="L443" s="17">
        <v>3.9</v>
      </c>
      <c r="M443" s="18" t="s">
        <v>1913</v>
      </c>
      <c r="N443" s="18" t="s">
        <v>1906</v>
      </c>
      <c r="O443" s="4">
        <v>42866</v>
      </c>
    </row>
    <row r="444" spans="1:15">
      <c r="A444" s="7">
        <v>160409</v>
      </c>
      <c r="B444" s="7">
        <v>4.63</v>
      </c>
      <c r="C444" s="44" t="s">
        <v>662</v>
      </c>
      <c r="D444" s="45">
        <v>0</v>
      </c>
      <c r="E444" s="46">
        <v>13.808219178082192</v>
      </c>
      <c r="F444" s="47">
        <v>4.6275000000000004</v>
      </c>
      <c r="G444" s="47">
        <v>0.24999999999995026</v>
      </c>
      <c r="H444" s="47">
        <v>4.5884</v>
      </c>
      <c r="I444" s="47">
        <v>3.9100000000000357</v>
      </c>
      <c r="J444" s="45">
        <v>0</v>
      </c>
      <c r="K444" s="45" t="s">
        <v>20</v>
      </c>
      <c r="L444" s="17">
        <v>3.95</v>
      </c>
      <c r="M444" s="18" t="s">
        <v>129</v>
      </c>
      <c r="N444" s="18" t="s">
        <v>155</v>
      </c>
      <c r="O444" s="4">
        <v>42866</v>
      </c>
    </row>
    <row r="445" spans="1:15">
      <c r="A445" s="7">
        <v>160409</v>
      </c>
      <c r="B445" s="7">
        <v>4.6204999999999998</v>
      </c>
      <c r="C445" s="44" t="s">
        <v>662</v>
      </c>
      <c r="D445" s="45">
        <v>0</v>
      </c>
      <c r="E445" s="46">
        <v>13.808219178082192</v>
      </c>
      <c r="F445" s="47">
        <v>4.6275000000000004</v>
      </c>
      <c r="G445" s="47">
        <v>-0.70000000000005613</v>
      </c>
      <c r="H445" s="47">
        <v>4.5884</v>
      </c>
      <c r="I445" s="47">
        <v>3.9100000000000357</v>
      </c>
      <c r="J445" s="45">
        <v>0</v>
      </c>
      <c r="K445" s="45" t="s">
        <v>20</v>
      </c>
      <c r="L445" s="17">
        <v>3.95</v>
      </c>
      <c r="M445" s="18" t="s">
        <v>129</v>
      </c>
      <c r="N445" s="18" t="s">
        <v>155</v>
      </c>
      <c r="O445" s="4">
        <v>42866</v>
      </c>
    </row>
    <row r="446" spans="1:15">
      <c r="A446" s="7">
        <v>111715131</v>
      </c>
      <c r="B446" s="7">
        <v>4.62</v>
      </c>
      <c r="C446" s="44" t="s">
        <v>3003</v>
      </c>
      <c r="D446" s="45" t="s">
        <v>11</v>
      </c>
      <c r="E446" s="46">
        <v>0.23287671232876711</v>
      </c>
      <c r="F446" s="47">
        <v>4.5968999999999998</v>
      </c>
      <c r="G446" s="47">
        <v>2.3100000000000342</v>
      </c>
      <c r="H446" s="47">
        <v>4.5883000000000003</v>
      </c>
      <c r="I446" s="47">
        <v>0.85999999999994969</v>
      </c>
      <c r="J446" s="45" t="s">
        <v>96</v>
      </c>
      <c r="K446" s="45" t="s">
        <v>97</v>
      </c>
      <c r="L446" s="17">
        <v>4.45</v>
      </c>
      <c r="M446" s="18" t="s">
        <v>2977</v>
      </c>
      <c r="N446" s="18" t="s">
        <v>2900</v>
      </c>
      <c r="O446" s="4">
        <v>42866</v>
      </c>
    </row>
    <row r="447" spans="1:15">
      <c r="A447" s="7">
        <v>111711024</v>
      </c>
      <c r="B447" s="7">
        <v>4.62</v>
      </c>
      <c r="C447" s="44" t="s">
        <v>1934</v>
      </c>
      <c r="D447" s="45" t="s">
        <v>11</v>
      </c>
      <c r="E447" s="46">
        <v>0.17534246575342466</v>
      </c>
      <c r="F447" s="47">
        <v>4.5846999999999998</v>
      </c>
      <c r="G447" s="47">
        <v>3.5300000000000331</v>
      </c>
      <c r="H447" s="47">
        <v>4.5880000000000001</v>
      </c>
      <c r="I447" s="47">
        <v>-0.33000000000003027</v>
      </c>
      <c r="J447" s="45" t="s">
        <v>96</v>
      </c>
      <c r="K447" s="45" t="s">
        <v>97</v>
      </c>
      <c r="L447" s="17">
        <v>3.9</v>
      </c>
      <c r="M447" s="18" t="s">
        <v>1913</v>
      </c>
      <c r="N447" s="18" t="s">
        <v>1906</v>
      </c>
      <c r="O447" s="4">
        <v>42866</v>
      </c>
    </row>
    <row r="448" spans="1:15">
      <c r="A448" s="7">
        <v>111611374</v>
      </c>
      <c r="B448" s="7">
        <v>4.62</v>
      </c>
      <c r="C448" s="44" t="s">
        <v>1569</v>
      </c>
      <c r="D448" s="45" t="s">
        <v>11</v>
      </c>
      <c r="E448" s="46">
        <v>0.32328767123287672</v>
      </c>
      <c r="F448" s="47">
        <v>4.6119000000000003</v>
      </c>
      <c r="G448" s="47">
        <v>0.8099999999999774</v>
      </c>
      <c r="H448" s="47">
        <v>4.6001000000000003</v>
      </c>
      <c r="I448" s="47">
        <v>1.1800000000000033</v>
      </c>
      <c r="J448" s="45" t="s">
        <v>96</v>
      </c>
      <c r="K448" s="45" t="s">
        <v>97</v>
      </c>
      <c r="L448" s="17">
        <v>2.92</v>
      </c>
      <c r="M448" s="18" t="s">
        <v>1275</v>
      </c>
      <c r="N448" s="18" t="s">
        <v>1288</v>
      </c>
      <c r="O448" s="4">
        <v>42866</v>
      </c>
    </row>
    <row r="449" spans="1:15">
      <c r="A449" s="7">
        <v>1282219</v>
      </c>
      <c r="B449" s="7">
        <v>4.62</v>
      </c>
      <c r="C449" s="44" t="s">
        <v>2417</v>
      </c>
      <c r="D449" s="45" t="s">
        <v>31</v>
      </c>
      <c r="E449" s="46">
        <v>0.13150684931506848</v>
      </c>
      <c r="F449" s="47">
        <v>4.6205999999999996</v>
      </c>
      <c r="G449" s="47">
        <v>-5.9999999999948983E-2</v>
      </c>
      <c r="H449" s="47">
        <v>4.6455000000000002</v>
      </c>
      <c r="I449" s="47">
        <v>-2.4900000000000588</v>
      </c>
      <c r="J449" s="45" t="s">
        <v>41</v>
      </c>
      <c r="K449" s="45" t="s">
        <v>66</v>
      </c>
      <c r="L449" s="17">
        <v>5.5</v>
      </c>
      <c r="M449" s="18" t="s">
        <v>835</v>
      </c>
      <c r="N449" s="18" t="s">
        <v>743</v>
      </c>
      <c r="O449" s="4">
        <v>42866</v>
      </c>
    </row>
    <row r="450" spans="1:15">
      <c r="A450" s="7" t="s">
        <v>3368</v>
      </c>
      <c r="B450" s="7">
        <v>4.5999999999999996</v>
      </c>
      <c r="C450" s="44" t="s">
        <v>2822</v>
      </c>
      <c r="D450" s="45">
        <v>0</v>
      </c>
      <c r="E450" s="46">
        <v>1.1424657534246576</v>
      </c>
      <c r="F450" s="47">
        <v>4.6151999999999997</v>
      </c>
      <c r="G450" s="47">
        <v>-1.5200000000000102</v>
      </c>
      <c r="H450" s="47">
        <v>4.5597000000000003</v>
      </c>
      <c r="I450" s="47">
        <v>5.5499999999999439</v>
      </c>
      <c r="J450" s="45">
        <v>0</v>
      </c>
      <c r="K450" s="45" t="s">
        <v>206</v>
      </c>
      <c r="L450" s="17">
        <v>4.38</v>
      </c>
      <c r="M450" s="18" t="s">
        <v>148</v>
      </c>
      <c r="N450" s="18" t="s">
        <v>552</v>
      </c>
      <c r="O450" s="4">
        <v>42866</v>
      </c>
    </row>
    <row r="451" spans="1:15">
      <c r="A451" s="7" t="s">
        <v>3368</v>
      </c>
      <c r="B451" s="7">
        <v>4.5999999999999996</v>
      </c>
      <c r="C451" s="44" t="s">
        <v>2822</v>
      </c>
      <c r="D451" s="45">
        <v>0</v>
      </c>
      <c r="E451" s="46">
        <v>1.1424657534246576</v>
      </c>
      <c r="F451" s="47">
        <v>4.6151999999999997</v>
      </c>
      <c r="G451" s="47">
        <v>-1.5200000000000102</v>
      </c>
      <c r="H451" s="47">
        <v>4.5597000000000003</v>
      </c>
      <c r="I451" s="47">
        <v>5.5499999999999439</v>
      </c>
      <c r="J451" s="45">
        <v>0</v>
      </c>
      <c r="K451" s="45" t="s">
        <v>206</v>
      </c>
      <c r="L451" s="17">
        <v>4.38</v>
      </c>
      <c r="M451" s="18" t="s">
        <v>148</v>
      </c>
      <c r="N451" s="18" t="s">
        <v>552</v>
      </c>
      <c r="O451" s="4">
        <v>42866</v>
      </c>
    </row>
    <row r="452" spans="1:15">
      <c r="A452" s="7">
        <v>41656020</v>
      </c>
      <c r="B452" s="7">
        <v>4.5999999999999996</v>
      </c>
      <c r="C452" s="44" t="s">
        <v>2203</v>
      </c>
      <c r="D452" s="45" t="s">
        <v>11</v>
      </c>
      <c r="E452" s="46">
        <v>0.12054794520547946</v>
      </c>
      <c r="F452" s="47">
        <v>4.5640999999999998</v>
      </c>
      <c r="G452" s="47">
        <v>3.5899999999999821</v>
      </c>
      <c r="H452" s="47">
        <v>4.5891000000000002</v>
      </c>
      <c r="I452" s="47">
        <v>-2.5000000000000355</v>
      </c>
      <c r="J452" s="45" t="s">
        <v>12</v>
      </c>
      <c r="K452" s="45" t="s">
        <v>13</v>
      </c>
      <c r="L452" s="17">
        <v>3.46</v>
      </c>
      <c r="M452" s="18" t="s">
        <v>1080</v>
      </c>
      <c r="N452" s="18" t="s">
        <v>1072</v>
      </c>
      <c r="O452" s="4">
        <v>42866</v>
      </c>
    </row>
    <row r="453" spans="1:15">
      <c r="A453" s="7">
        <v>41656020</v>
      </c>
      <c r="B453" s="7">
        <v>4.5999999999999996</v>
      </c>
      <c r="C453" s="44" t="s">
        <v>2203</v>
      </c>
      <c r="D453" s="45" t="s">
        <v>11</v>
      </c>
      <c r="E453" s="46">
        <v>0.12054794520547946</v>
      </c>
      <c r="F453" s="47">
        <v>4.5640999999999998</v>
      </c>
      <c r="G453" s="47">
        <v>3.5899999999999821</v>
      </c>
      <c r="H453" s="47">
        <v>4.5891000000000002</v>
      </c>
      <c r="I453" s="47">
        <v>-2.5000000000000355</v>
      </c>
      <c r="J453" s="45" t="s">
        <v>12</v>
      </c>
      <c r="K453" s="45" t="s">
        <v>13</v>
      </c>
      <c r="L453" s="17">
        <v>3.46</v>
      </c>
      <c r="M453" s="18" t="s">
        <v>1080</v>
      </c>
      <c r="N453" s="18" t="s">
        <v>1072</v>
      </c>
      <c r="O453" s="4">
        <v>42866</v>
      </c>
    </row>
    <row r="454" spans="1:15">
      <c r="A454" s="7">
        <v>1780031</v>
      </c>
      <c r="B454" s="7">
        <v>4.5999999999999996</v>
      </c>
      <c r="C454" s="44" t="s">
        <v>3419</v>
      </c>
      <c r="D454" s="45" t="s">
        <v>11</v>
      </c>
      <c r="E454" s="46">
        <v>9.8739726027397268</v>
      </c>
      <c r="F454" s="47">
        <v>4.5983999999999998</v>
      </c>
      <c r="G454" s="47">
        <v>0.15999999999998238</v>
      </c>
      <c r="H454" s="47">
        <v>4.5388999999999999</v>
      </c>
      <c r="I454" s="47">
        <v>5.9499999999999886</v>
      </c>
      <c r="J454" s="45" t="s">
        <v>18</v>
      </c>
      <c r="K454" s="45" t="s">
        <v>318</v>
      </c>
      <c r="L454" s="17">
        <v>4.25</v>
      </c>
      <c r="M454" s="18" t="s">
        <v>2508</v>
      </c>
      <c r="N454" s="18" t="s">
        <v>2467</v>
      </c>
      <c r="O454" s="4">
        <v>42866</v>
      </c>
    </row>
    <row r="455" spans="1:15">
      <c r="A455" s="7">
        <v>1780031</v>
      </c>
      <c r="B455" s="7">
        <v>4.5999999999999996</v>
      </c>
      <c r="C455" s="44" t="s">
        <v>3419</v>
      </c>
      <c r="D455" s="45" t="s">
        <v>11</v>
      </c>
      <c r="E455" s="46">
        <v>9.8739726027397268</v>
      </c>
      <c r="F455" s="47">
        <v>4.5983999999999998</v>
      </c>
      <c r="G455" s="47">
        <v>0.15999999999998238</v>
      </c>
      <c r="H455" s="47">
        <v>4.5388999999999999</v>
      </c>
      <c r="I455" s="47">
        <v>5.9499999999999886</v>
      </c>
      <c r="J455" s="45" t="s">
        <v>18</v>
      </c>
      <c r="K455" s="45" t="s">
        <v>318</v>
      </c>
      <c r="L455" s="17">
        <v>4.25</v>
      </c>
      <c r="M455" s="18" t="s">
        <v>2508</v>
      </c>
      <c r="N455" s="18" t="s">
        <v>2467</v>
      </c>
      <c r="O455" s="4">
        <v>42866</v>
      </c>
    </row>
    <row r="456" spans="1:15">
      <c r="A456" s="7">
        <v>1680470</v>
      </c>
      <c r="B456" s="7">
        <v>4.5999999999999996</v>
      </c>
      <c r="C456" s="44" t="s">
        <v>1681</v>
      </c>
      <c r="D456" s="45" t="s">
        <v>11</v>
      </c>
      <c r="E456" s="46">
        <v>9.5452054794520542</v>
      </c>
      <c r="F456" s="47">
        <v>4.5922999999999998</v>
      </c>
      <c r="G456" s="47">
        <v>0.76999999999998181</v>
      </c>
      <c r="H456" s="47">
        <v>4.5373999999999999</v>
      </c>
      <c r="I456" s="47">
        <v>5.4899999999999949</v>
      </c>
      <c r="J456" s="45" t="s">
        <v>18</v>
      </c>
      <c r="K456" s="45" t="s">
        <v>318</v>
      </c>
      <c r="L456" s="17">
        <v>3.35</v>
      </c>
      <c r="M456" s="18" t="s">
        <v>1659</v>
      </c>
      <c r="N456" s="18" t="s">
        <v>1652</v>
      </c>
      <c r="O456" s="4">
        <v>42866</v>
      </c>
    </row>
    <row r="457" spans="1:15">
      <c r="A457" s="7">
        <v>1680470</v>
      </c>
      <c r="B457" s="7">
        <v>4.5999999999999996</v>
      </c>
      <c r="C457" s="44" t="s">
        <v>1681</v>
      </c>
      <c r="D457" s="45" t="s">
        <v>11</v>
      </c>
      <c r="E457" s="46">
        <v>9.5452054794520542</v>
      </c>
      <c r="F457" s="47">
        <v>4.5922999999999998</v>
      </c>
      <c r="G457" s="47">
        <v>0.76999999999998181</v>
      </c>
      <c r="H457" s="47">
        <v>4.5373999999999999</v>
      </c>
      <c r="I457" s="47">
        <v>5.4899999999999949</v>
      </c>
      <c r="J457" s="45" t="s">
        <v>18</v>
      </c>
      <c r="K457" s="45" t="s">
        <v>318</v>
      </c>
      <c r="L457" s="17">
        <v>3.35</v>
      </c>
      <c r="M457" s="18" t="s">
        <v>1659</v>
      </c>
      <c r="N457" s="18" t="s">
        <v>1652</v>
      </c>
      <c r="O457" s="4">
        <v>42866</v>
      </c>
    </row>
    <row r="458" spans="1:15">
      <c r="A458" s="7">
        <v>160408</v>
      </c>
      <c r="B458" s="7">
        <v>4.5999999999999996</v>
      </c>
      <c r="C458" s="44" t="s">
        <v>156</v>
      </c>
      <c r="D458" s="45">
        <v>0</v>
      </c>
      <c r="E458" s="46">
        <v>8.8054794520547937</v>
      </c>
      <c r="F458" s="47">
        <v>4.5738000000000003</v>
      </c>
      <c r="G458" s="47">
        <v>2.6199999999999335</v>
      </c>
      <c r="H458" s="47">
        <v>4.5160999999999998</v>
      </c>
      <c r="I458" s="47">
        <v>5.7700000000000529</v>
      </c>
      <c r="J458" s="45">
        <v>0</v>
      </c>
      <c r="K458" s="45" t="s">
        <v>20</v>
      </c>
      <c r="L458" s="17">
        <v>3.37</v>
      </c>
      <c r="M458" s="18" t="s">
        <v>129</v>
      </c>
      <c r="N458" s="18" t="s">
        <v>155</v>
      </c>
      <c r="O458" s="4">
        <v>42866</v>
      </c>
    </row>
    <row r="459" spans="1:15">
      <c r="A459" s="7">
        <v>150218</v>
      </c>
      <c r="B459" s="7">
        <v>4.5999999999999996</v>
      </c>
      <c r="C459" s="44" t="s">
        <v>151</v>
      </c>
      <c r="D459" s="45">
        <v>0</v>
      </c>
      <c r="E459" s="46">
        <v>8.3424657534246567</v>
      </c>
      <c r="F459" s="47">
        <v>4.5525000000000002</v>
      </c>
      <c r="G459" s="47">
        <v>4.7499999999999432</v>
      </c>
      <c r="H459" s="47">
        <v>4.5121000000000002</v>
      </c>
      <c r="I459" s="47">
        <v>4.0399999999999991</v>
      </c>
      <c r="J459" s="45" t="s">
        <v>18</v>
      </c>
      <c r="K459" s="45" t="s">
        <v>20</v>
      </c>
      <c r="L459" s="17">
        <v>3.74</v>
      </c>
      <c r="M459" s="18" t="s">
        <v>109</v>
      </c>
      <c r="N459" s="18" t="s">
        <v>152</v>
      </c>
      <c r="O459" s="4">
        <v>42866</v>
      </c>
    </row>
    <row r="460" spans="1:15">
      <c r="A460" s="7">
        <v>160210</v>
      </c>
      <c r="B460" s="7">
        <v>4.59</v>
      </c>
      <c r="C460" s="44" t="s">
        <v>157</v>
      </c>
      <c r="D460" s="45">
        <v>0</v>
      </c>
      <c r="E460" s="46">
        <v>8.9095890410958898</v>
      </c>
      <c r="F460" s="47">
        <v>4.5801999999999996</v>
      </c>
      <c r="G460" s="47">
        <v>0.9800000000000253</v>
      </c>
      <c r="H460" s="47">
        <v>4.5323000000000002</v>
      </c>
      <c r="I460" s="47">
        <v>4.7899999999999388</v>
      </c>
      <c r="J460" s="45" t="s">
        <v>18</v>
      </c>
      <c r="K460" s="45" t="s">
        <v>20</v>
      </c>
      <c r="L460" s="17">
        <v>3.18</v>
      </c>
      <c r="M460" s="18" t="s">
        <v>158</v>
      </c>
      <c r="N460" s="18" t="s">
        <v>159</v>
      </c>
      <c r="O460" s="4">
        <v>42866</v>
      </c>
    </row>
    <row r="461" spans="1:15">
      <c r="A461" s="7">
        <v>170405</v>
      </c>
      <c r="B461" s="7">
        <v>4.585</v>
      </c>
      <c r="C461" s="44" t="s">
        <v>1922</v>
      </c>
      <c r="D461" s="45">
        <v>0</v>
      </c>
      <c r="E461" s="46">
        <v>9.6657534246575345</v>
      </c>
      <c r="F461" s="47">
        <v>4.5898000000000003</v>
      </c>
      <c r="G461" s="47">
        <v>-0.48000000000003595</v>
      </c>
      <c r="H461" s="47">
        <v>4.5297999999999998</v>
      </c>
      <c r="I461" s="47">
        <v>6.0000000000000497</v>
      </c>
      <c r="J461" s="45" t="s">
        <v>18</v>
      </c>
      <c r="K461" s="45" t="s">
        <v>20</v>
      </c>
      <c r="L461" s="17">
        <v>3.85</v>
      </c>
      <c r="M461" s="18" t="s">
        <v>1888</v>
      </c>
      <c r="N461" s="18" t="s">
        <v>1855</v>
      </c>
      <c r="O461" s="4">
        <v>42866</v>
      </c>
    </row>
    <row r="462" spans="1:15">
      <c r="A462" s="7">
        <v>170405</v>
      </c>
      <c r="B462" s="7">
        <v>4.585</v>
      </c>
      <c r="C462" s="44" t="s">
        <v>1922</v>
      </c>
      <c r="D462" s="45">
        <v>0</v>
      </c>
      <c r="E462" s="46">
        <v>9.6657534246575345</v>
      </c>
      <c r="F462" s="47">
        <v>4.5898000000000003</v>
      </c>
      <c r="G462" s="47">
        <v>-0.48000000000003595</v>
      </c>
      <c r="H462" s="47">
        <v>4.5297999999999998</v>
      </c>
      <c r="I462" s="47">
        <v>6.0000000000000497</v>
      </c>
      <c r="J462" s="45" t="s">
        <v>18</v>
      </c>
      <c r="K462" s="45" t="s">
        <v>20</v>
      </c>
      <c r="L462" s="17">
        <v>3.85</v>
      </c>
      <c r="M462" s="18" t="s">
        <v>1888</v>
      </c>
      <c r="N462" s="18" t="s">
        <v>1855</v>
      </c>
      <c r="O462" s="4">
        <v>42866</v>
      </c>
    </row>
    <row r="463" spans="1:15">
      <c r="A463" s="7">
        <v>170405</v>
      </c>
      <c r="B463" s="7">
        <v>4.585</v>
      </c>
      <c r="C463" s="44" t="s">
        <v>1922</v>
      </c>
      <c r="D463" s="45">
        <v>0</v>
      </c>
      <c r="E463" s="46">
        <v>9.6657534246575345</v>
      </c>
      <c r="F463" s="47">
        <v>4.5898000000000003</v>
      </c>
      <c r="G463" s="47">
        <v>-0.48000000000003595</v>
      </c>
      <c r="H463" s="47">
        <v>4.5297999999999998</v>
      </c>
      <c r="I463" s="47">
        <v>6.0000000000000497</v>
      </c>
      <c r="J463" s="45" t="s">
        <v>18</v>
      </c>
      <c r="K463" s="45" t="s">
        <v>20</v>
      </c>
      <c r="L463" s="17">
        <v>3.85</v>
      </c>
      <c r="M463" s="18" t="s">
        <v>1888</v>
      </c>
      <c r="N463" s="18" t="s">
        <v>1855</v>
      </c>
      <c r="O463" s="4">
        <v>42866</v>
      </c>
    </row>
    <row r="464" spans="1:15">
      <c r="A464" s="7">
        <v>170405</v>
      </c>
      <c r="B464" s="7">
        <v>4.585</v>
      </c>
      <c r="C464" s="44" t="s">
        <v>1922</v>
      </c>
      <c r="D464" s="45">
        <v>0</v>
      </c>
      <c r="E464" s="46">
        <v>9.6657534246575345</v>
      </c>
      <c r="F464" s="47">
        <v>4.5898000000000003</v>
      </c>
      <c r="G464" s="47">
        <v>-0.48000000000003595</v>
      </c>
      <c r="H464" s="47">
        <v>4.5297999999999998</v>
      </c>
      <c r="I464" s="47">
        <v>6.0000000000000497</v>
      </c>
      <c r="J464" s="45" t="s">
        <v>18</v>
      </c>
      <c r="K464" s="45" t="s">
        <v>20</v>
      </c>
      <c r="L464" s="17">
        <v>3.85</v>
      </c>
      <c r="M464" s="18" t="s">
        <v>1888</v>
      </c>
      <c r="N464" s="18" t="s">
        <v>1855</v>
      </c>
      <c r="O464" s="4">
        <v>42866</v>
      </c>
    </row>
    <row r="465" spans="1:15">
      <c r="A465" s="7">
        <v>170405</v>
      </c>
      <c r="B465" s="7">
        <v>4.585</v>
      </c>
      <c r="C465" s="44" t="s">
        <v>1922</v>
      </c>
      <c r="D465" s="45">
        <v>0</v>
      </c>
      <c r="E465" s="46">
        <v>9.6657534246575345</v>
      </c>
      <c r="F465" s="47">
        <v>4.5898000000000003</v>
      </c>
      <c r="G465" s="47">
        <v>-0.48000000000003595</v>
      </c>
      <c r="H465" s="47">
        <v>4.5297999999999998</v>
      </c>
      <c r="I465" s="47">
        <v>6.0000000000000497</v>
      </c>
      <c r="J465" s="45" t="s">
        <v>18</v>
      </c>
      <c r="K465" s="45" t="s">
        <v>20</v>
      </c>
      <c r="L465" s="17">
        <v>3.85</v>
      </c>
      <c r="M465" s="18" t="s">
        <v>1888</v>
      </c>
      <c r="N465" s="18" t="s">
        <v>1855</v>
      </c>
      <c r="O465" s="4">
        <v>42866</v>
      </c>
    </row>
    <row r="466" spans="1:15">
      <c r="A466" s="7">
        <v>170405</v>
      </c>
      <c r="B466" s="7">
        <v>4.585</v>
      </c>
      <c r="C466" s="44" t="s">
        <v>1922</v>
      </c>
      <c r="D466" s="45">
        <v>0</v>
      </c>
      <c r="E466" s="46">
        <v>9.6657534246575345</v>
      </c>
      <c r="F466" s="47">
        <v>4.5898000000000003</v>
      </c>
      <c r="G466" s="47">
        <v>-0.48000000000003595</v>
      </c>
      <c r="H466" s="47">
        <v>4.5297999999999998</v>
      </c>
      <c r="I466" s="47">
        <v>6.0000000000000497</v>
      </c>
      <c r="J466" s="45" t="s">
        <v>18</v>
      </c>
      <c r="K466" s="45" t="s">
        <v>20</v>
      </c>
      <c r="L466" s="17">
        <v>3.85</v>
      </c>
      <c r="M466" s="18" t="s">
        <v>1888</v>
      </c>
      <c r="N466" s="18" t="s">
        <v>1855</v>
      </c>
      <c r="O466" s="4">
        <v>42866</v>
      </c>
    </row>
    <row r="467" spans="1:15">
      <c r="A467" s="7">
        <v>170405</v>
      </c>
      <c r="B467" s="7">
        <v>4.585</v>
      </c>
      <c r="C467" s="44" t="s">
        <v>1922</v>
      </c>
      <c r="D467" s="45">
        <v>0</v>
      </c>
      <c r="E467" s="46">
        <v>9.6657534246575345</v>
      </c>
      <c r="F467" s="47">
        <v>4.5898000000000003</v>
      </c>
      <c r="G467" s="47">
        <v>-0.48000000000003595</v>
      </c>
      <c r="H467" s="47">
        <v>4.5297999999999998</v>
      </c>
      <c r="I467" s="47">
        <v>6.0000000000000497</v>
      </c>
      <c r="J467" s="45" t="s">
        <v>18</v>
      </c>
      <c r="K467" s="45" t="s">
        <v>20</v>
      </c>
      <c r="L467" s="17">
        <v>3.85</v>
      </c>
      <c r="M467" s="18" t="s">
        <v>1888</v>
      </c>
      <c r="N467" s="18" t="s">
        <v>1855</v>
      </c>
      <c r="O467" s="4">
        <v>42866</v>
      </c>
    </row>
    <row r="468" spans="1:15">
      <c r="A468" s="7">
        <v>170405</v>
      </c>
      <c r="B468" s="7">
        <v>4.585</v>
      </c>
      <c r="C468" s="44" t="s">
        <v>1922</v>
      </c>
      <c r="D468" s="45">
        <v>0</v>
      </c>
      <c r="E468" s="46">
        <v>9.6657534246575345</v>
      </c>
      <c r="F468" s="47">
        <v>4.5898000000000003</v>
      </c>
      <c r="G468" s="47">
        <v>-0.48000000000003595</v>
      </c>
      <c r="H468" s="47">
        <v>4.5297999999999998</v>
      </c>
      <c r="I468" s="47">
        <v>6.0000000000000497</v>
      </c>
      <c r="J468" s="45" t="s">
        <v>18</v>
      </c>
      <c r="K468" s="45" t="s">
        <v>20</v>
      </c>
      <c r="L468" s="17">
        <v>3.85</v>
      </c>
      <c r="M468" s="18" t="s">
        <v>1888</v>
      </c>
      <c r="N468" s="18" t="s">
        <v>1855</v>
      </c>
      <c r="O468" s="4">
        <v>42866</v>
      </c>
    </row>
    <row r="469" spans="1:15">
      <c r="A469" s="7">
        <v>170405</v>
      </c>
      <c r="B469" s="7">
        <v>4.585</v>
      </c>
      <c r="C469" s="44" t="s">
        <v>1922</v>
      </c>
      <c r="D469" s="45">
        <v>0</v>
      </c>
      <c r="E469" s="46">
        <v>9.6657534246575345</v>
      </c>
      <c r="F469" s="47">
        <v>4.5898000000000003</v>
      </c>
      <c r="G469" s="47">
        <v>-0.48000000000003595</v>
      </c>
      <c r="H469" s="47">
        <v>4.5297999999999998</v>
      </c>
      <c r="I469" s="47">
        <v>6.0000000000000497</v>
      </c>
      <c r="J469" s="45" t="s">
        <v>18</v>
      </c>
      <c r="K469" s="45" t="s">
        <v>20</v>
      </c>
      <c r="L469" s="17">
        <v>3.85</v>
      </c>
      <c r="M469" s="18" t="s">
        <v>1888</v>
      </c>
      <c r="N469" s="18" t="s">
        <v>1855</v>
      </c>
      <c r="O469" s="4">
        <v>42866</v>
      </c>
    </row>
    <row r="470" spans="1:15">
      <c r="A470" s="7">
        <v>170303</v>
      </c>
      <c r="B470" s="7">
        <v>4.585</v>
      </c>
      <c r="C470" s="44" t="s">
        <v>2517</v>
      </c>
      <c r="D470" s="45">
        <v>0</v>
      </c>
      <c r="E470" s="46">
        <v>9.8657534246575338</v>
      </c>
      <c r="F470" s="47">
        <v>4.5899000000000001</v>
      </c>
      <c r="G470" s="47">
        <v>-0.49000000000001265</v>
      </c>
      <c r="H470" s="47">
        <v>4.5298999999999996</v>
      </c>
      <c r="I470" s="47">
        <v>6.0000000000000497</v>
      </c>
      <c r="J470" s="45" t="s">
        <v>18</v>
      </c>
      <c r="K470" s="45" t="s">
        <v>20</v>
      </c>
      <c r="L470" s="17">
        <v>4.1100000000000003</v>
      </c>
      <c r="M470" s="18" t="s">
        <v>2467</v>
      </c>
      <c r="N470" s="18" t="s">
        <v>2416</v>
      </c>
      <c r="O470" s="4">
        <v>42866</v>
      </c>
    </row>
    <row r="471" spans="1:15">
      <c r="A471" s="7">
        <v>160418</v>
      </c>
      <c r="B471" s="7">
        <v>4.585</v>
      </c>
      <c r="C471" s="44" t="s">
        <v>914</v>
      </c>
      <c r="D471" s="45">
        <v>0</v>
      </c>
      <c r="E471" s="46">
        <v>8.956164383561644</v>
      </c>
      <c r="F471" s="47">
        <v>4.5738000000000003</v>
      </c>
      <c r="G471" s="47">
        <v>1.1199999999999655</v>
      </c>
      <c r="H471" s="47">
        <v>4.5160999999999998</v>
      </c>
      <c r="I471" s="47">
        <v>5.7700000000000529</v>
      </c>
      <c r="J471" s="45">
        <v>0</v>
      </c>
      <c r="K471" s="45" t="s">
        <v>20</v>
      </c>
      <c r="L471" s="17">
        <v>3.58</v>
      </c>
      <c r="M471" s="18" t="s">
        <v>452</v>
      </c>
      <c r="N471" s="18" t="s">
        <v>617</v>
      </c>
      <c r="O471" s="4">
        <v>42866</v>
      </c>
    </row>
    <row r="472" spans="1:15">
      <c r="A472" s="7">
        <v>160303</v>
      </c>
      <c r="B472" s="7">
        <v>4.585</v>
      </c>
      <c r="C472" s="44" t="s">
        <v>154</v>
      </c>
      <c r="D472" s="45">
        <v>0</v>
      </c>
      <c r="E472" s="46">
        <v>8.794520547945206</v>
      </c>
      <c r="F472" s="47">
        <v>4.5728</v>
      </c>
      <c r="G472" s="47">
        <v>1.2199999999999989</v>
      </c>
      <c r="H472" s="47">
        <v>4.5140000000000002</v>
      </c>
      <c r="I472" s="47">
        <v>5.8799999999999741</v>
      </c>
      <c r="J472" s="45" t="s">
        <v>18</v>
      </c>
      <c r="K472" s="45" t="s">
        <v>20</v>
      </c>
      <c r="L472" s="17">
        <v>3.33</v>
      </c>
      <c r="M472" s="18" t="s">
        <v>155</v>
      </c>
      <c r="N472" s="18" t="s">
        <v>98</v>
      </c>
      <c r="O472" s="4">
        <v>42866</v>
      </c>
    </row>
    <row r="473" spans="1:15">
      <c r="A473" s="7">
        <v>160210</v>
      </c>
      <c r="B473" s="7">
        <v>4.585</v>
      </c>
      <c r="C473" s="44" t="s">
        <v>157</v>
      </c>
      <c r="D473" s="45">
        <v>0</v>
      </c>
      <c r="E473" s="46">
        <v>8.9095890410958898</v>
      </c>
      <c r="F473" s="47">
        <v>4.5801999999999996</v>
      </c>
      <c r="G473" s="47">
        <v>0.48000000000003595</v>
      </c>
      <c r="H473" s="47">
        <v>4.5323000000000002</v>
      </c>
      <c r="I473" s="47">
        <v>4.7899999999999388</v>
      </c>
      <c r="J473" s="45" t="s">
        <v>18</v>
      </c>
      <c r="K473" s="45" t="s">
        <v>20</v>
      </c>
      <c r="L473" s="17">
        <v>3.18</v>
      </c>
      <c r="M473" s="18" t="s">
        <v>158</v>
      </c>
      <c r="N473" s="18" t="s">
        <v>159</v>
      </c>
      <c r="O473" s="4">
        <v>42866</v>
      </c>
    </row>
    <row r="474" spans="1:15">
      <c r="A474" s="7">
        <v>160210</v>
      </c>
      <c r="B474" s="7">
        <v>4.585</v>
      </c>
      <c r="C474" s="44" t="s">
        <v>157</v>
      </c>
      <c r="D474" s="45">
        <v>0</v>
      </c>
      <c r="E474" s="46">
        <v>8.9095890410958898</v>
      </c>
      <c r="F474" s="47">
        <v>4.5801999999999996</v>
      </c>
      <c r="G474" s="47">
        <v>0.48000000000003595</v>
      </c>
      <c r="H474" s="47">
        <v>4.5323000000000002</v>
      </c>
      <c r="I474" s="47">
        <v>4.7899999999999388</v>
      </c>
      <c r="J474" s="45" t="s">
        <v>18</v>
      </c>
      <c r="K474" s="45" t="s">
        <v>20</v>
      </c>
      <c r="L474" s="17">
        <v>3.18</v>
      </c>
      <c r="M474" s="18" t="s">
        <v>158</v>
      </c>
      <c r="N474" s="18" t="s">
        <v>159</v>
      </c>
      <c r="O474" s="4">
        <v>42866</v>
      </c>
    </row>
    <row r="475" spans="1:15">
      <c r="A475" s="7">
        <v>150218</v>
      </c>
      <c r="B475" s="7">
        <v>4.585</v>
      </c>
      <c r="C475" s="44" t="s">
        <v>151</v>
      </c>
      <c r="D475" s="45">
        <v>0</v>
      </c>
      <c r="E475" s="46">
        <v>8.3424657534246567</v>
      </c>
      <c r="F475" s="47">
        <v>4.5525000000000002</v>
      </c>
      <c r="G475" s="47">
        <v>3.2499999999999751</v>
      </c>
      <c r="H475" s="47">
        <v>4.5121000000000002</v>
      </c>
      <c r="I475" s="47">
        <v>4.0399999999999991</v>
      </c>
      <c r="J475" s="45" t="s">
        <v>18</v>
      </c>
      <c r="K475" s="45" t="s">
        <v>20</v>
      </c>
      <c r="L475" s="17">
        <v>3.74</v>
      </c>
      <c r="M475" s="18" t="s">
        <v>109</v>
      </c>
      <c r="N475" s="18" t="s">
        <v>152</v>
      </c>
      <c r="O475" s="4">
        <v>42866</v>
      </c>
    </row>
    <row r="476" spans="1:15">
      <c r="A476" s="7">
        <v>150218</v>
      </c>
      <c r="B476" s="7">
        <v>4.585</v>
      </c>
      <c r="C476" s="44" t="s">
        <v>151</v>
      </c>
      <c r="D476" s="45">
        <v>0</v>
      </c>
      <c r="E476" s="46">
        <v>8.3424657534246567</v>
      </c>
      <c r="F476" s="47">
        <v>4.5525000000000002</v>
      </c>
      <c r="G476" s="47">
        <v>3.2499999999999751</v>
      </c>
      <c r="H476" s="47">
        <v>4.5121000000000002</v>
      </c>
      <c r="I476" s="47">
        <v>4.0399999999999991</v>
      </c>
      <c r="J476" s="45" t="s">
        <v>18</v>
      </c>
      <c r="K476" s="45" t="s">
        <v>20</v>
      </c>
      <c r="L476" s="17">
        <v>3.74</v>
      </c>
      <c r="M476" s="18" t="s">
        <v>109</v>
      </c>
      <c r="N476" s="18" t="s">
        <v>152</v>
      </c>
      <c r="O476" s="4">
        <v>42866</v>
      </c>
    </row>
    <row r="477" spans="1:15">
      <c r="A477" s="7">
        <v>150218</v>
      </c>
      <c r="B477" s="7">
        <v>4.585</v>
      </c>
      <c r="C477" s="44" t="s">
        <v>151</v>
      </c>
      <c r="D477" s="45">
        <v>0</v>
      </c>
      <c r="E477" s="46">
        <v>8.3424657534246567</v>
      </c>
      <c r="F477" s="47">
        <v>4.5525000000000002</v>
      </c>
      <c r="G477" s="47">
        <v>3.2499999999999751</v>
      </c>
      <c r="H477" s="47">
        <v>4.5121000000000002</v>
      </c>
      <c r="I477" s="47">
        <v>4.0399999999999991</v>
      </c>
      <c r="J477" s="45" t="s">
        <v>18</v>
      </c>
      <c r="K477" s="45" t="s">
        <v>20</v>
      </c>
      <c r="L477" s="17">
        <v>3.74</v>
      </c>
      <c r="M477" s="18" t="s">
        <v>109</v>
      </c>
      <c r="N477" s="18" t="s">
        <v>152</v>
      </c>
      <c r="O477" s="4">
        <v>42866</v>
      </c>
    </row>
    <row r="478" spans="1:15">
      <c r="A478" s="7">
        <v>150205</v>
      </c>
      <c r="B478" s="7">
        <v>4.585</v>
      </c>
      <c r="C478" s="44" t="s">
        <v>443</v>
      </c>
      <c r="D478" s="45">
        <v>0</v>
      </c>
      <c r="E478" s="46">
        <v>7.7479452054794518</v>
      </c>
      <c r="F478" s="47">
        <v>4.5848000000000004</v>
      </c>
      <c r="G478" s="47">
        <v>1.9999999999953388E-2</v>
      </c>
      <c r="H478" s="47">
        <v>4.5025000000000004</v>
      </c>
      <c r="I478" s="47">
        <v>8.230000000000004</v>
      </c>
      <c r="J478" s="45" t="s">
        <v>18</v>
      </c>
      <c r="K478" s="45" t="s">
        <v>20</v>
      </c>
      <c r="L478" s="17">
        <v>3.81</v>
      </c>
      <c r="M478" s="18" t="s">
        <v>135</v>
      </c>
      <c r="N478" s="18" t="s">
        <v>136</v>
      </c>
      <c r="O478" s="4">
        <v>42866</v>
      </c>
    </row>
    <row r="479" spans="1:15">
      <c r="A479" s="7">
        <v>150205</v>
      </c>
      <c r="B479" s="7">
        <v>4.585</v>
      </c>
      <c r="C479" s="44" t="s">
        <v>443</v>
      </c>
      <c r="D479" s="45">
        <v>0</v>
      </c>
      <c r="E479" s="46">
        <v>7.7479452054794518</v>
      </c>
      <c r="F479" s="47">
        <v>4.5848000000000004</v>
      </c>
      <c r="G479" s="47">
        <v>1.9999999999953388E-2</v>
      </c>
      <c r="H479" s="47">
        <v>4.5025000000000004</v>
      </c>
      <c r="I479" s="47">
        <v>8.230000000000004</v>
      </c>
      <c r="J479" s="45" t="s">
        <v>18</v>
      </c>
      <c r="K479" s="45" t="s">
        <v>20</v>
      </c>
      <c r="L479" s="17">
        <v>3.81</v>
      </c>
      <c r="M479" s="18" t="s">
        <v>135</v>
      </c>
      <c r="N479" s="18" t="s">
        <v>136</v>
      </c>
      <c r="O479" s="4">
        <v>42866</v>
      </c>
    </row>
    <row r="480" spans="1:15">
      <c r="A480" s="7">
        <v>170405</v>
      </c>
      <c r="B480" s="7">
        <v>4.5824999999999996</v>
      </c>
      <c r="C480" s="44" t="s">
        <v>1922</v>
      </c>
      <c r="D480" s="45">
        <v>0</v>
      </c>
      <c r="E480" s="46">
        <v>9.6657534246575345</v>
      </c>
      <c r="F480" s="47">
        <v>4.5898000000000003</v>
      </c>
      <c r="G480" s="47">
        <v>-0.73000000000007503</v>
      </c>
      <c r="H480" s="47">
        <v>4.5297999999999998</v>
      </c>
      <c r="I480" s="47">
        <v>6.0000000000000497</v>
      </c>
      <c r="J480" s="45" t="s">
        <v>18</v>
      </c>
      <c r="K480" s="45" t="s">
        <v>20</v>
      </c>
      <c r="L480" s="17">
        <v>3.85</v>
      </c>
      <c r="M480" s="18" t="s">
        <v>1888</v>
      </c>
      <c r="N480" s="18" t="s">
        <v>1855</v>
      </c>
      <c r="O480" s="4">
        <v>42866</v>
      </c>
    </row>
    <row r="481" spans="1:15">
      <c r="A481" s="7">
        <v>170405</v>
      </c>
      <c r="B481" s="7">
        <v>4.5824999999999996</v>
      </c>
      <c r="C481" s="44" t="s">
        <v>1922</v>
      </c>
      <c r="D481" s="45">
        <v>0</v>
      </c>
      <c r="E481" s="46">
        <v>9.6657534246575345</v>
      </c>
      <c r="F481" s="47">
        <v>4.5898000000000003</v>
      </c>
      <c r="G481" s="47">
        <v>-0.73000000000007503</v>
      </c>
      <c r="H481" s="47">
        <v>4.5297999999999998</v>
      </c>
      <c r="I481" s="47">
        <v>6.0000000000000497</v>
      </c>
      <c r="J481" s="45" t="s">
        <v>18</v>
      </c>
      <c r="K481" s="45" t="s">
        <v>20</v>
      </c>
      <c r="L481" s="17">
        <v>3.85</v>
      </c>
      <c r="M481" s="18" t="s">
        <v>1888</v>
      </c>
      <c r="N481" s="18" t="s">
        <v>1855</v>
      </c>
      <c r="O481" s="4">
        <v>42866</v>
      </c>
    </row>
    <row r="482" spans="1:15">
      <c r="A482" s="7">
        <v>170303</v>
      </c>
      <c r="B482" s="7">
        <v>4.5824999999999996</v>
      </c>
      <c r="C482" s="44" t="s">
        <v>2517</v>
      </c>
      <c r="D482" s="45">
        <v>0</v>
      </c>
      <c r="E482" s="46">
        <v>9.8657534246575338</v>
      </c>
      <c r="F482" s="47">
        <v>4.5899000000000001</v>
      </c>
      <c r="G482" s="47">
        <v>-0.74000000000005173</v>
      </c>
      <c r="H482" s="47">
        <v>4.5298999999999996</v>
      </c>
      <c r="I482" s="47">
        <v>6.0000000000000497</v>
      </c>
      <c r="J482" s="45" t="s">
        <v>18</v>
      </c>
      <c r="K482" s="45" t="s">
        <v>20</v>
      </c>
      <c r="L482" s="17">
        <v>4.1100000000000003</v>
      </c>
      <c r="M482" s="18" t="s">
        <v>2467</v>
      </c>
      <c r="N482" s="18" t="s">
        <v>2416</v>
      </c>
      <c r="O482" s="4">
        <v>42866</v>
      </c>
    </row>
    <row r="483" spans="1:15">
      <c r="A483" s="7">
        <v>170405</v>
      </c>
      <c r="B483" s="7">
        <v>4.58</v>
      </c>
      <c r="C483" s="44" t="s">
        <v>1922</v>
      </c>
      <c r="D483" s="45">
        <v>0</v>
      </c>
      <c r="E483" s="46">
        <v>9.6657534246575345</v>
      </c>
      <c r="F483" s="47">
        <v>4.5898000000000003</v>
      </c>
      <c r="G483" s="47">
        <v>-0.9800000000000253</v>
      </c>
      <c r="H483" s="47">
        <v>4.5297999999999998</v>
      </c>
      <c r="I483" s="47">
        <v>6.0000000000000497</v>
      </c>
      <c r="J483" s="45" t="s">
        <v>18</v>
      </c>
      <c r="K483" s="45" t="s">
        <v>20</v>
      </c>
      <c r="L483" s="17">
        <v>3.85</v>
      </c>
      <c r="M483" s="18" t="s">
        <v>1888</v>
      </c>
      <c r="N483" s="18" t="s">
        <v>1855</v>
      </c>
      <c r="O483" s="4">
        <v>42866</v>
      </c>
    </row>
    <row r="484" spans="1:15">
      <c r="A484" s="7">
        <v>170405</v>
      </c>
      <c r="B484" s="7">
        <v>4.58</v>
      </c>
      <c r="C484" s="44" t="s">
        <v>1922</v>
      </c>
      <c r="D484" s="45">
        <v>0</v>
      </c>
      <c r="E484" s="46">
        <v>9.6657534246575345</v>
      </c>
      <c r="F484" s="47">
        <v>4.5898000000000003</v>
      </c>
      <c r="G484" s="47">
        <v>-0.9800000000000253</v>
      </c>
      <c r="H484" s="47">
        <v>4.5297999999999998</v>
      </c>
      <c r="I484" s="47">
        <v>6.0000000000000497</v>
      </c>
      <c r="J484" s="45" t="s">
        <v>18</v>
      </c>
      <c r="K484" s="45" t="s">
        <v>20</v>
      </c>
      <c r="L484" s="17">
        <v>3.85</v>
      </c>
      <c r="M484" s="18" t="s">
        <v>1888</v>
      </c>
      <c r="N484" s="18" t="s">
        <v>1855</v>
      </c>
      <c r="O484" s="4">
        <v>42866</v>
      </c>
    </row>
    <row r="485" spans="1:15">
      <c r="A485" s="7">
        <v>170405</v>
      </c>
      <c r="B485" s="7">
        <v>4.58</v>
      </c>
      <c r="C485" s="44" t="s">
        <v>1922</v>
      </c>
      <c r="D485" s="45">
        <v>0</v>
      </c>
      <c r="E485" s="46">
        <v>9.6657534246575345</v>
      </c>
      <c r="F485" s="47">
        <v>4.5898000000000003</v>
      </c>
      <c r="G485" s="47">
        <v>-0.9800000000000253</v>
      </c>
      <c r="H485" s="47">
        <v>4.5297999999999998</v>
      </c>
      <c r="I485" s="47">
        <v>6.0000000000000497</v>
      </c>
      <c r="J485" s="45" t="s">
        <v>18</v>
      </c>
      <c r="K485" s="45" t="s">
        <v>20</v>
      </c>
      <c r="L485" s="17">
        <v>3.85</v>
      </c>
      <c r="M485" s="18" t="s">
        <v>1888</v>
      </c>
      <c r="N485" s="18" t="s">
        <v>1855</v>
      </c>
      <c r="O485" s="4">
        <v>42866</v>
      </c>
    </row>
    <row r="486" spans="1:15">
      <c r="A486" s="7">
        <v>170405</v>
      </c>
      <c r="B486" s="7">
        <v>4.58</v>
      </c>
      <c r="C486" s="44" t="s">
        <v>1922</v>
      </c>
      <c r="D486" s="45">
        <v>0</v>
      </c>
      <c r="E486" s="46">
        <v>9.6657534246575345</v>
      </c>
      <c r="F486" s="47">
        <v>4.5898000000000003</v>
      </c>
      <c r="G486" s="47">
        <v>-0.9800000000000253</v>
      </c>
      <c r="H486" s="47">
        <v>4.5297999999999998</v>
      </c>
      <c r="I486" s="47">
        <v>6.0000000000000497</v>
      </c>
      <c r="J486" s="45" t="s">
        <v>18</v>
      </c>
      <c r="K486" s="45" t="s">
        <v>20</v>
      </c>
      <c r="L486" s="17">
        <v>3.85</v>
      </c>
      <c r="M486" s="18" t="s">
        <v>1888</v>
      </c>
      <c r="N486" s="18" t="s">
        <v>1855</v>
      </c>
      <c r="O486" s="4">
        <v>42866</v>
      </c>
    </row>
    <row r="487" spans="1:15">
      <c r="A487" s="7">
        <v>170303</v>
      </c>
      <c r="B487" s="7">
        <v>4.58</v>
      </c>
      <c r="C487" s="44" t="s">
        <v>2517</v>
      </c>
      <c r="D487" s="45">
        <v>0</v>
      </c>
      <c r="E487" s="46">
        <v>9.8657534246575338</v>
      </c>
      <c r="F487" s="47">
        <v>4.5899000000000001</v>
      </c>
      <c r="G487" s="47">
        <v>-0.99000000000000199</v>
      </c>
      <c r="H487" s="47">
        <v>4.5298999999999996</v>
      </c>
      <c r="I487" s="47">
        <v>6.0000000000000497</v>
      </c>
      <c r="J487" s="45" t="s">
        <v>18</v>
      </c>
      <c r="K487" s="45" t="s">
        <v>20</v>
      </c>
      <c r="L487" s="17">
        <v>4.1100000000000003</v>
      </c>
      <c r="M487" s="18" t="s">
        <v>2467</v>
      </c>
      <c r="N487" s="18" t="s">
        <v>2416</v>
      </c>
      <c r="O487" s="4">
        <v>42866</v>
      </c>
    </row>
    <row r="488" spans="1:15">
      <c r="A488" s="7">
        <v>170303</v>
      </c>
      <c r="B488" s="7">
        <v>4.58</v>
      </c>
      <c r="C488" s="44" t="s">
        <v>2517</v>
      </c>
      <c r="D488" s="45">
        <v>0</v>
      </c>
      <c r="E488" s="46">
        <v>9.8657534246575338</v>
      </c>
      <c r="F488" s="47">
        <v>4.5899000000000001</v>
      </c>
      <c r="G488" s="47">
        <v>-0.99000000000000199</v>
      </c>
      <c r="H488" s="47">
        <v>4.5298999999999996</v>
      </c>
      <c r="I488" s="47">
        <v>6.0000000000000497</v>
      </c>
      <c r="J488" s="45" t="s">
        <v>18</v>
      </c>
      <c r="K488" s="45" t="s">
        <v>20</v>
      </c>
      <c r="L488" s="17">
        <v>4.1100000000000003</v>
      </c>
      <c r="M488" s="18" t="s">
        <v>2467</v>
      </c>
      <c r="N488" s="18" t="s">
        <v>2416</v>
      </c>
      <c r="O488" s="4">
        <v>42866</v>
      </c>
    </row>
    <row r="489" spans="1:15">
      <c r="A489" s="7">
        <v>170303</v>
      </c>
      <c r="B489" s="7">
        <v>4.58</v>
      </c>
      <c r="C489" s="44" t="s">
        <v>2517</v>
      </c>
      <c r="D489" s="45">
        <v>0</v>
      </c>
      <c r="E489" s="46">
        <v>9.8657534246575338</v>
      </c>
      <c r="F489" s="47">
        <v>4.5899000000000001</v>
      </c>
      <c r="G489" s="47">
        <v>-0.99000000000000199</v>
      </c>
      <c r="H489" s="47">
        <v>4.5298999999999996</v>
      </c>
      <c r="I489" s="47">
        <v>6.0000000000000497</v>
      </c>
      <c r="J489" s="45" t="s">
        <v>18</v>
      </c>
      <c r="K489" s="45" t="s">
        <v>20</v>
      </c>
      <c r="L489" s="17">
        <v>4.1100000000000003</v>
      </c>
      <c r="M489" s="18" t="s">
        <v>2467</v>
      </c>
      <c r="N489" s="18" t="s">
        <v>2416</v>
      </c>
      <c r="O489" s="4">
        <v>42866</v>
      </c>
    </row>
    <row r="490" spans="1:15">
      <c r="A490" s="7">
        <v>170303</v>
      </c>
      <c r="B490" s="7">
        <v>4.58</v>
      </c>
      <c r="C490" s="44" t="s">
        <v>2517</v>
      </c>
      <c r="D490" s="45">
        <v>0</v>
      </c>
      <c r="E490" s="46">
        <v>9.8657534246575338</v>
      </c>
      <c r="F490" s="47">
        <v>4.5899000000000001</v>
      </c>
      <c r="G490" s="47">
        <v>-0.99000000000000199</v>
      </c>
      <c r="H490" s="47">
        <v>4.5298999999999996</v>
      </c>
      <c r="I490" s="47">
        <v>6.0000000000000497</v>
      </c>
      <c r="J490" s="45" t="s">
        <v>18</v>
      </c>
      <c r="K490" s="45" t="s">
        <v>20</v>
      </c>
      <c r="L490" s="17">
        <v>4.1100000000000003</v>
      </c>
      <c r="M490" s="18" t="s">
        <v>2467</v>
      </c>
      <c r="N490" s="18" t="s">
        <v>2416</v>
      </c>
      <c r="O490" s="4">
        <v>42866</v>
      </c>
    </row>
    <row r="491" spans="1:15">
      <c r="A491" s="7">
        <v>160418</v>
      </c>
      <c r="B491" s="7">
        <v>4.58</v>
      </c>
      <c r="C491" s="44" t="s">
        <v>914</v>
      </c>
      <c r="D491" s="45">
        <v>0</v>
      </c>
      <c r="E491" s="46">
        <v>8.956164383561644</v>
      </c>
      <c r="F491" s="47">
        <v>4.5738000000000003</v>
      </c>
      <c r="G491" s="47">
        <v>0.61999999999997613</v>
      </c>
      <c r="H491" s="47">
        <v>4.5160999999999998</v>
      </c>
      <c r="I491" s="47">
        <v>5.7700000000000529</v>
      </c>
      <c r="J491" s="45">
        <v>0</v>
      </c>
      <c r="K491" s="45" t="s">
        <v>20</v>
      </c>
      <c r="L491" s="17">
        <v>3.58</v>
      </c>
      <c r="M491" s="18" t="s">
        <v>452</v>
      </c>
      <c r="N491" s="18" t="s">
        <v>617</v>
      </c>
      <c r="O491" s="4">
        <v>42866</v>
      </c>
    </row>
    <row r="492" spans="1:15">
      <c r="A492" s="7">
        <v>160418</v>
      </c>
      <c r="B492" s="7">
        <v>4.58</v>
      </c>
      <c r="C492" s="44" t="s">
        <v>914</v>
      </c>
      <c r="D492" s="45">
        <v>0</v>
      </c>
      <c r="E492" s="46">
        <v>8.956164383561644</v>
      </c>
      <c r="F492" s="47">
        <v>4.5738000000000003</v>
      </c>
      <c r="G492" s="47">
        <v>0.61999999999997613</v>
      </c>
      <c r="H492" s="47">
        <v>4.5160999999999998</v>
      </c>
      <c r="I492" s="47">
        <v>5.7700000000000529</v>
      </c>
      <c r="J492" s="45">
        <v>0</v>
      </c>
      <c r="K492" s="45" t="s">
        <v>20</v>
      </c>
      <c r="L492" s="17">
        <v>3.58</v>
      </c>
      <c r="M492" s="18" t="s">
        <v>452</v>
      </c>
      <c r="N492" s="18" t="s">
        <v>617</v>
      </c>
      <c r="O492" s="4">
        <v>42866</v>
      </c>
    </row>
    <row r="493" spans="1:15">
      <c r="A493" s="7">
        <v>160408</v>
      </c>
      <c r="B493" s="7">
        <v>4.58</v>
      </c>
      <c r="C493" s="44" t="s">
        <v>156</v>
      </c>
      <c r="D493" s="45">
        <v>0</v>
      </c>
      <c r="E493" s="46">
        <v>8.8054794520547937</v>
      </c>
      <c r="F493" s="47">
        <v>4.5738000000000003</v>
      </c>
      <c r="G493" s="47">
        <v>0.61999999999997613</v>
      </c>
      <c r="H493" s="47">
        <v>4.5160999999999998</v>
      </c>
      <c r="I493" s="47">
        <v>5.7700000000000529</v>
      </c>
      <c r="J493" s="45">
        <v>0</v>
      </c>
      <c r="K493" s="45" t="s">
        <v>20</v>
      </c>
      <c r="L493" s="17">
        <v>3.37</v>
      </c>
      <c r="M493" s="18" t="s">
        <v>129</v>
      </c>
      <c r="N493" s="18" t="s">
        <v>155</v>
      </c>
      <c r="O493" s="4">
        <v>42866</v>
      </c>
    </row>
    <row r="494" spans="1:15">
      <c r="A494" s="7">
        <v>160408</v>
      </c>
      <c r="B494" s="7">
        <v>4.58</v>
      </c>
      <c r="C494" s="44" t="s">
        <v>156</v>
      </c>
      <c r="D494" s="45">
        <v>0</v>
      </c>
      <c r="E494" s="46">
        <v>8.8054794520547937</v>
      </c>
      <c r="F494" s="47">
        <v>4.5738000000000003</v>
      </c>
      <c r="G494" s="47">
        <v>0.61999999999997613</v>
      </c>
      <c r="H494" s="47">
        <v>4.5160999999999998</v>
      </c>
      <c r="I494" s="47">
        <v>5.7700000000000529</v>
      </c>
      <c r="J494" s="45">
        <v>0</v>
      </c>
      <c r="K494" s="45" t="s">
        <v>20</v>
      </c>
      <c r="L494" s="17">
        <v>3.37</v>
      </c>
      <c r="M494" s="18" t="s">
        <v>129</v>
      </c>
      <c r="N494" s="18" t="s">
        <v>155</v>
      </c>
      <c r="O494" s="4">
        <v>42866</v>
      </c>
    </row>
    <row r="495" spans="1:15">
      <c r="A495" s="7">
        <v>160408</v>
      </c>
      <c r="B495" s="7">
        <v>4.58</v>
      </c>
      <c r="C495" s="44" t="s">
        <v>156</v>
      </c>
      <c r="D495" s="45">
        <v>0</v>
      </c>
      <c r="E495" s="46">
        <v>8.8054794520547937</v>
      </c>
      <c r="F495" s="47">
        <v>4.5738000000000003</v>
      </c>
      <c r="G495" s="47">
        <v>0.61999999999997613</v>
      </c>
      <c r="H495" s="47">
        <v>4.5160999999999998</v>
      </c>
      <c r="I495" s="47">
        <v>5.7700000000000529</v>
      </c>
      <c r="J495" s="45">
        <v>0</v>
      </c>
      <c r="K495" s="45" t="s">
        <v>20</v>
      </c>
      <c r="L495" s="17">
        <v>3.37</v>
      </c>
      <c r="M495" s="18" t="s">
        <v>129</v>
      </c>
      <c r="N495" s="18" t="s">
        <v>155</v>
      </c>
      <c r="O495" s="4">
        <v>42866</v>
      </c>
    </row>
    <row r="496" spans="1:15">
      <c r="A496" s="7">
        <v>160405</v>
      </c>
      <c r="B496" s="7">
        <v>4.58</v>
      </c>
      <c r="C496" s="44" t="s">
        <v>153</v>
      </c>
      <c r="D496" s="45">
        <v>0</v>
      </c>
      <c r="E496" s="46">
        <v>8.6657534246575345</v>
      </c>
      <c r="F496" s="47">
        <v>4.5738000000000003</v>
      </c>
      <c r="G496" s="47">
        <v>0.61999999999997613</v>
      </c>
      <c r="H496" s="47">
        <v>4.5160999999999998</v>
      </c>
      <c r="I496" s="47">
        <v>5.7700000000000529</v>
      </c>
      <c r="J496" s="45">
        <v>0</v>
      </c>
      <c r="K496" s="45" t="s">
        <v>20</v>
      </c>
      <c r="L496" s="17">
        <v>3.33</v>
      </c>
      <c r="M496" s="18" t="s">
        <v>144</v>
      </c>
      <c r="N496" s="18" t="s">
        <v>145</v>
      </c>
      <c r="O496" s="4">
        <v>42866</v>
      </c>
    </row>
    <row r="497" spans="1:15">
      <c r="A497" s="7">
        <v>160405</v>
      </c>
      <c r="B497" s="7">
        <v>4.58</v>
      </c>
      <c r="C497" s="44" t="s">
        <v>153</v>
      </c>
      <c r="D497" s="45">
        <v>0</v>
      </c>
      <c r="E497" s="46">
        <v>8.6657534246575345</v>
      </c>
      <c r="F497" s="47">
        <v>4.5738000000000003</v>
      </c>
      <c r="G497" s="47">
        <v>0.61999999999997613</v>
      </c>
      <c r="H497" s="47">
        <v>4.5160999999999998</v>
      </c>
      <c r="I497" s="47">
        <v>5.7700000000000529</v>
      </c>
      <c r="J497" s="45">
        <v>0</v>
      </c>
      <c r="K497" s="45" t="s">
        <v>20</v>
      </c>
      <c r="L497" s="17">
        <v>3.33</v>
      </c>
      <c r="M497" s="18" t="s">
        <v>144</v>
      </c>
      <c r="N497" s="18" t="s">
        <v>145</v>
      </c>
      <c r="O497" s="4">
        <v>42866</v>
      </c>
    </row>
    <row r="498" spans="1:15">
      <c r="A498" s="7">
        <v>160310</v>
      </c>
      <c r="B498" s="7">
        <v>4.58</v>
      </c>
      <c r="C498" s="44" t="s">
        <v>1328</v>
      </c>
      <c r="D498" s="45">
        <v>0</v>
      </c>
      <c r="E498" s="46">
        <v>9.3287671232876708</v>
      </c>
      <c r="F498" s="47">
        <v>4.5776000000000003</v>
      </c>
      <c r="G498" s="47">
        <v>0.23999999999997357</v>
      </c>
      <c r="H498" s="47">
        <v>4.5176999999999996</v>
      </c>
      <c r="I498" s="47">
        <v>5.990000000000073</v>
      </c>
      <c r="J498" s="45" t="s">
        <v>18</v>
      </c>
      <c r="K498" s="45" t="s">
        <v>20</v>
      </c>
      <c r="L498" s="17">
        <v>3.18</v>
      </c>
      <c r="M498" s="18" t="s">
        <v>1304</v>
      </c>
      <c r="N498" s="18" t="s">
        <v>1285</v>
      </c>
      <c r="O498" s="4">
        <v>42866</v>
      </c>
    </row>
    <row r="499" spans="1:15">
      <c r="A499" s="7">
        <v>160210</v>
      </c>
      <c r="B499" s="7">
        <v>4.58</v>
      </c>
      <c r="C499" s="44" t="s">
        <v>157</v>
      </c>
      <c r="D499" s="45">
        <v>0</v>
      </c>
      <c r="E499" s="46">
        <v>8.9095890410958898</v>
      </c>
      <c r="F499" s="47">
        <v>4.5801999999999996</v>
      </c>
      <c r="G499" s="47">
        <v>-1.9999999999953388E-2</v>
      </c>
      <c r="H499" s="47">
        <v>4.5323000000000002</v>
      </c>
      <c r="I499" s="47">
        <v>4.7899999999999388</v>
      </c>
      <c r="J499" s="45" t="s">
        <v>18</v>
      </c>
      <c r="K499" s="45" t="s">
        <v>20</v>
      </c>
      <c r="L499" s="17">
        <v>3.18</v>
      </c>
      <c r="M499" s="18" t="s">
        <v>158</v>
      </c>
      <c r="N499" s="18" t="s">
        <v>159</v>
      </c>
      <c r="O499" s="4">
        <v>42866</v>
      </c>
    </row>
    <row r="500" spans="1:15">
      <c r="A500" s="7">
        <v>160210</v>
      </c>
      <c r="B500" s="7">
        <v>4.58</v>
      </c>
      <c r="C500" s="44" t="s">
        <v>157</v>
      </c>
      <c r="D500" s="45">
        <v>0</v>
      </c>
      <c r="E500" s="46">
        <v>8.9095890410958898</v>
      </c>
      <c r="F500" s="47">
        <v>4.5801999999999996</v>
      </c>
      <c r="G500" s="47">
        <v>-1.9999999999953388E-2</v>
      </c>
      <c r="H500" s="47">
        <v>4.5323000000000002</v>
      </c>
      <c r="I500" s="47">
        <v>4.7899999999999388</v>
      </c>
      <c r="J500" s="45" t="s">
        <v>18</v>
      </c>
      <c r="K500" s="45" t="s">
        <v>20</v>
      </c>
      <c r="L500" s="17">
        <v>3.18</v>
      </c>
      <c r="M500" s="18" t="s">
        <v>158</v>
      </c>
      <c r="N500" s="18" t="s">
        <v>159</v>
      </c>
      <c r="O500" s="4">
        <v>42866</v>
      </c>
    </row>
    <row r="501" spans="1:15">
      <c r="A501" s="7">
        <v>160210</v>
      </c>
      <c r="B501" s="7">
        <v>4.58</v>
      </c>
      <c r="C501" s="44" t="s">
        <v>157</v>
      </c>
      <c r="D501" s="45">
        <v>0</v>
      </c>
      <c r="E501" s="46">
        <v>8.9095890410958898</v>
      </c>
      <c r="F501" s="47">
        <v>4.5801999999999996</v>
      </c>
      <c r="G501" s="47">
        <v>-1.9999999999953388E-2</v>
      </c>
      <c r="H501" s="47">
        <v>4.5323000000000002</v>
      </c>
      <c r="I501" s="47">
        <v>4.7899999999999388</v>
      </c>
      <c r="J501" s="45" t="s">
        <v>18</v>
      </c>
      <c r="K501" s="45" t="s">
        <v>20</v>
      </c>
      <c r="L501" s="17">
        <v>3.18</v>
      </c>
      <c r="M501" s="18" t="s">
        <v>158</v>
      </c>
      <c r="N501" s="18" t="s">
        <v>159</v>
      </c>
      <c r="O501" s="4">
        <v>42866</v>
      </c>
    </row>
    <row r="502" spans="1:15">
      <c r="A502" s="7">
        <v>160210</v>
      </c>
      <c r="B502" s="7">
        <v>4.58</v>
      </c>
      <c r="C502" s="44" t="s">
        <v>157</v>
      </c>
      <c r="D502" s="45">
        <v>0</v>
      </c>
      <c r="E502" s="46">
        <v>8.9095890410958898</v>
      </c>
      <c r="F502" s="47">
        <v>4.5801999999999996</v>
      </c>
      <c r="G502" s="47">
        <v>-1.9999999999953388E-2</v>
      </c>
      <c r="H502" s="47">
        <v>4.5323000000000002</v>
      </c>
      <c r="I502" s="47">
        <v>4.7899999999999388</v>
      </c>
      <c r="J502" s="45" t="s">
        <v>18</v>
      </c>
      <c r="K502" s="45" t="s">
        <v>20</v>
      </c>
      <c r="L502" s="17">
        <v>3.18</v>
      </c>
      <c r="M502" s="18" t="s">
        <v>158</v>
      </c>
      <c r="N502" s="18" t="s">
        <v>159</v>
      </c>
      <c r="O502" s="4">
        <v>42866</v>
      </c>
    </row>
    <row r="503" spans="1:15">
      <c r="A503" s="7">
        <v>160210</v>
      </c>
      <c r="B503" s="7">
        <v>4.58</v>
      </c>
      <c r="C503" s="44" t="s">
        <v>157</v>
      </c>
      <c r="D503" s="45">
        <v>0</v>
      </c>
      <c r="E503" s="46">
        <v>8.9095890410958898</v>
      </c>
      <c r="F503" s="47">
        <v>4.5801999999999996</v>
      </c>
      <c r="G503" s="47">
        <v>-1.9999999999953388E-2</v>
      </c>
      <c r="H503" s="47">
        <v>4.5323000000000002</v>
      </c>
      <c r="I503" s="47">
        <v>4.7899999999999388</v>
      </c>
      <c r="J503" s="45" t="s">
        <v>18</v>
      </c>
      <c r="K503" s="45" t="s">
        <v>20</v>
      </c>
      <c r="L503" s="17">
        <v>3.18</v>
      </c>
      <c r="M503" s="18" t="s">
        <v>158</v>
      </c>
      <c r="N503" s="18" t="s">
        <v>159</v>
      </c>
      <c r="O503" s="4">
        <v>42866</v>
      </c>
    </row>
    <row r="504" spans="1:15">
      <c r="A504" s="7">
        <v>160210</v>
      </c>
      <c r="B504" s="7">
        <v>4.58</v>
      </c>
      <c r="C504" s="44" t="s">
        <v>157</v>
      </c>
      <c r="D504" s="45">
        <v>0</v>
      </c>
      <c r="E504" s="46">
        <v>8.9095890410958898</v>
      </c>
      <c r="F504" s="47">
        <v>4.5801999999999996</v>
      </c>
      <c r="G504" s="47">
        <v>-1.9999999999953388E-2</v>
      </c>
      <c r="H504" s="47">
        <v>4.5323000000000002</v>
      </c>
      <c r="I504" s="47">
        <v>4.7899999999999388</v>
      </c>
      <c r="J504" s="45" t="s">
        <v>18</v>
      </c>
      <c r="K504" s="45" t="s">
        <v>20</v>
      </c>
      <c r="L504" s="17">
        <v>3.18</v>
      </c>
      <c r="M504" s="18" t="s">
        <v>158</v>
      </c>
      <c r="N504" s="18" t="s">
        <v>159</v>
      </c>
      <c r="O504" s="4">
        <v>42866</v>
      </c>
    </row>
    <row r="505" spans="1:15">
      <c r="A505" s="7">
        <v>150305</v>
      </c>
      <c r="B505" s="7">
        <v>4.58</v>
      </c>
      <c r="C505" s="44" t="s">
        <v>616</v>
      </c>
      <c r="D505" s="45">
        <v>0</v>
      </c>
      <c r="E505" s="46">
        <v>7.7589041095890412</v>
      </c>
      <c r="F505" s="47">
        <v>4.5693000000000001</v>
      </c>
      <c r="G505" s="47">
        <v>1.0699999999999932</v>
      </c>
      <c r="H505" s="47">
        <v>4.5122</v>
      </c>
      <c r="I505" s="47">
        <v>5.7100000000000151</v>
      </c>
      <c r="J505" s="45" t="s">
        <v>18</v>
      </c>
      <c r="K505" s="45" t="s">
        <v>20</v>
      </c>
      <c r="L505" s="17">
        <v>3.99</v>
      </c>
      <c r="M505" s="18" t="s">
        <v>787</v>
      </c>
      <c r="N505" s="18" t="s">
        <v>534</v>
      </c>
      <c r="O505" s="4">
        <v>42866</v>
      </c>
    </row>
    <row r="506" spans="1:15">
      <c r="A506" s="7">
        <v>140229</v>
      </c>
      <c r="B506" s="7">
        <v>4.58</v>
      </c>
      <c r="C506" s="44" t="s">
        <v>591</v>
      </c>
      <c r="D506" s="45">
        <v>0</v>
      </c>
      <c r="E506" s="46">
        <v>7.536986301369863</v>
      </c>
      <c r="F506" s="47">
        <v>4.5242000000000004</v>
      </c>
      <c r="G506" s="47">
        <v>5.5799999999999628</v>
      </c>
      <c r="H506" s="47">
        <v>4.4812000000000003</v>
      </c>
      <c r="I506" s="47">
        <v>4.3000000000000149</v>
      </c>
      <c r="J506" s="45" t="s">
        <v>18</v>
      </c>
      <c r="K506" s="45" t="s">
        <v>20</v>
      </c>
      <c r="L506" s="17">
        <v>4.22</v>
      </c>
      <c r="M506" s="18" t="s">
        <v>270</v>
      </c>
      <c r="N506" s="18" t="s">
        <v>271</v>
      </c>
      <c r="O506" s="4">
        <v>42866</v>
      </c>
    </row>
    <row r="507" spans="1:15">
      <c r="A507" s="7">
        <v>140222</v>
      </c>
      <c r="B507" s="7">
        <v>4.58</v>
      </c>
      <c r="C507" s="44" t="s">
        <v>650</v>
      </c>
      <c r="D507" s="45">
        <v>0</v>
      </c>
      <c r="E507" s="46">
        <v>7.2876712328767121</v>
      </c>
      <c r="F507" s="47">
        <v>4.585</v>
      </c>
      <c r="G507" s="47">
        <v>-0.49999999999998934</v>
      </c>
      <c r="H507" s="47">
        <v>4.5012999999999996</v>
      </c>
      <c r="I507" s="47">
        <v>8.370000000000033</v>
      </c>
      <c r="J507" s="45" t="s">
        <v>18</v>
      </c>
      <c r="K507" s="45" t="s">
        <v>20</v>
      </c>
      <c r="L507" s="17">
        <v>5.0199999999999996</v>
      </c>
      <c r="M507" s="18" t="s">
        <v>807</v>
      </c>
      <c r="N507" s="18" t="s">
        <v>834</v>
      </c>
      <c r="O507" s="4">
        <v>42866</v>
      </c>
    </row>
    <row r="508" spans="1:15">
      <c r="A508" s="7">
        <v>150218</v>
      </c>
      <c r="B508" s="7">
        <v>4.5774999999999997</v>
      </c>
      <c r="C508" s="44" t="s">
        <v>151</v>
      </c>
      <c r="D508" s="45">
        <v>0</v>
      </c>
      <c r="E508" s="46">
        <v>8.3424657534246567</v>
      </c>
      <c r="F508" s="47">
        <v>4.5525000000000002</v>
      </c>
      <c r="G508" s="47">
        <v>2.4999999999999467</v>
      </c>
      <c r="H508" s="47">
        <v>4.5121000000000002</v>
      </c>
      <c r="I508" s="47">
        <v>4.0399999999999991</v>
      </c>
      <c r="J508" s="45" t="s">
        <v>18</v>
      </c>
      <c r="K508" s="45" t="s">
        <v>20</v>
      </c>
      <c r="L508" s="17">
        <v>3.74</v>
      </c>
      <c r="M508" s="18" t="s">
        <v>109</v>
      </c>
      <c r="N508" s="18" t="s">
        <v>152</v>
      </c>
      <c r="O508" s="4">
        <v>42866</v>
      </c>
    </row>
    <row r="509" spans="1:15">
      <c r="A509" s="7">
        <v>150218</v>
      </c>
      <c r="B509" s="7">
        <v>4.5750000000000002</v>
      </c>
      <c r="C509" s="44" t="s">
        <v>151</v>
      </c>
      <c r="D509" s="45">
        <v>0</v>
      </c>
      <c r="E509" s="46">
        <v>8.3424657534246567</v>
      </c>
      <c r="F509" s="47">
        <v>4.5525000000000002</v>
      </c>
      <c r="G509" s="47">
        <v>2.2499999999999964</v>
      </c>
      <c r="H509" s="47">
        <v>4.5121000000000002</v>
      </c>
      <c r="I509" s="47">
        <v>4.0399999999999991</v>
      </c>
      <c r="J509" s="45" t="s">
        <v>18</v>
      </c>
      <c r="K509" s="45" t="s">
        <v>20</v>
      </c>
      <c r="L509" s="17">
        <v>3.74</v>
      </c>
      <c r="M509" s="18" t="s">
        <v>109</v>
      </c>
      <c r="N509" s="18" t="s">
        <v>152</v>
      </c>
      <c r="O509" s="4">
        <v>42866</v>
      </c>
    </row>
    <row r="510" spans="1:15">
      <c r="A510" s="7">
        <v>150218</v>
      </c>
      <c r="B510" s="7">
        <v>4.5750000000000002</v>
      </c>
      <c r="C510" s="44" t="s">
        <v>151</v>
      </c>
      <c r="D510" s="45">
        <v>0</v>
      </c>
      <c r="E510" s="46">
        <v>8.3424657534246567</v>
      </c>
      <c r="F510" s="47">
        <v>4.5525000000000002</v>
      </c>
      <c r="G510" s="47">
        <v>2.2499999999999964</v>
      </c>
      <c r="H510" s="47">
        <v>4.5121000000000002</v>
      </c>
      <c r="I510" s="47">
        <v>4.0399999999999991</v>
      </c>
      <c r="J510" s="45" t="s">
        <v>18</v>
      </c>
      <c r="K510" s="45" t="s">
        <v>20</v>
      </c>
      <c r="L510" s="17">
        <v>3.74</v>
      </c>
      <c r="M510" s="18" t="s">
        <v>109</v>
      </c>
      <c r="N510" s="18" t="s">
        <v>152</v>
      </c>
      <c r="O510" s="4">
        <v>42866</v>
      </c>
    </row>
    <row r="511" spans="1:15">
      <c r="A511" s="7">
        <v>150205</v>
      </c>
      <c r="B511" s="7">
        <v>4.5750000000000002</v>
      </c>
      <c r="C511" s="44" t="s">
        <v>443</v>
      </c>
      <c r="D511" s="45">
        <v>0</v>
      </c>
      <c r="E511" s="46">
        <v>7.7479452054794518</v>
      </c>
      <c r="F511" s="47">
        <v>4.5848000000000004</v>
      </c>
      <c r="G511" s="47">
        <v>-0.9800000000000253</v>
      </c>
      <c r="H511" s="47">
        <v>4.5025000000000004</v>
      </c>
      <c r="I511" s="47">
        <v>8.230000000000004</v>
      </c>
      <c r="J511" s="45" t="s">
        <v>18</v>
      </c>
      <c r="K511" s="45" t="s">
        <v>20</v>
      </c>
      <c r="L511" s="17">
        <v>3.81</v>
      </c>
      <c r="M511" s="18" t="s">
        <v>135</v>
      </c>
      <c r="N511" s="18" t="s">
        <v>136</v>
      </c>
      <c r="O511" s="4">
        <v>42866</v>
      </c>
    </row>
    <row r="512" spans="1:15">
      <c r="A512" s="7">
        <v>150205</v>
      </c>
      <c r="B512" s="7">
        <v>4.5724999999999998</v>
      </c>
      <c r="C512" s="44" t="s">
        <v>443</v>
      </c>
      <c r="D512" s="45">
        <v>0</v>
      </c>
      <c r="E512" s="46">
        <v>7.7479452054794518</v>
      </c>
      <c r="F512" s="47">
        <v>4.5848000000000004</v>
      </c>
      <c r="G512" s="47">
        <v>-1.2300000000000644</v>
      </c>
      <c r="H512" s="47">
        <v>4.5025000000000004</v>
      </c>
      <c r="I512" s="47">
        <v>8.230000000000004</v>
      </c>
      <c r="J512" s="45" t="s">
        <v>18</v>
      </c>
      <c r="K512" s="45" t="s">
        <v>20</v>
      </c>
      <c r="L512" s="17">
        <v>3.81</v>
      </c>
      <c r="M512" s="18" t="s">
        <v>135</v>
      </c>
      <c r="N512" s="18" t="s">
        <v>136</v>
      </c>
      <c r="O512" s="4">
        <v>42866</v>
      </c>
    </row>
    <row r="513" spans="1:15">
      <c r="A513" s="7">
        <v>170405</v>
      </c>
      <c r="B513" s="7">
        <v>4.57</v>
      </c>
      <c r="C513" s="44" t="s">
        <v>1922</v>
      </c>
      <c r="D513" s="45">
        <v>0</v>
      </c>
      <c r="E513" s="46">
        <v>9.6657534246575345</v>
      </c>
      <c r="F513" s="47">
        <v>4.5898000000000003</v>
      </c>
      <c r="G513" s="47">
        <v>-1.980000000000004</v>
      </c>
      <c r="H513" s="47">
        <v>4.5297999999999998</v>
      </c>
      <c r="I513" s="47">
        <v>6.0000000000000497</v>
      </c>
      <c r="J513" s="45" t="s">
        <v>18</v>
      </c>
      <c r="K513" s="45" t="s">
        <v>20</v>
      </c>
      <c r="L513" s="17">
        <v>3.85</v>
      </c>
      <c r="M513" s="18" t="s">
        <v>1888</v>
      </c>
      <c r="N513" s="18" t="s">
        <v>1855</v>
      </c>
      <c r="O513" s="4">
        <v>42866</v>
      </c>
    </row>
    <row r="514" spans="1:15">
      <c r="A514" s="7">
        <v>170405</v>
      </c>
      <c r="B514" s="7">
        <v>4.57</v>
      </c>
      <c r="C514" s="44" t="s">
        <v>1922</v>
      </c>
      <c r="D514" s="45">
        <v>0</v>
      </c>
      <c r="E514" s="46">
        <v>9.6657534246575345</v>
      </c>
      <c r="F514" s="47">
        <v>4.5898000000000003</v>
      </c>
      <c r="G514" s="47">
        <v>-1.980000000000004</v>
      </c>
      <c r="H514" s="47">
        <v>4.5297999999999998</v>
      </c>
      <c r="I514" s="47">
        <v>6.0000000000000497</v>
      </c>
      <c r="J514" s="45" t="s">
        <v>18</v>
      </c>
      <c r="K514" s="45" t="s">
        <v>20</v>
      </c>
      <c r="L514" s="17">
        <v>3.85</v>
      </c>
      <c r="M514" s="18" t="s">
        <v>1888</v>
      </c>
      <c r="N514" s="18" t="s">
        <v>1855</v>
      </c>
      <c r="O514" s="4">
        <v>42866</v>
      </c>
    </row>
    <row r="515" spans="1:15">
      <c r="A515" s="7">
        <v>170405</v>
      </c>
      <c r="B515" s="7">
        <v>4.57</v>
      </c>
      <c r="C515" s="44" t="s">
        <v>1922</v>
      </c>
      <c r="D515" s="45">
        <v>0</v>
      </c>
      <c r="E515" s="46">
        <v>9.6657534246575345</v>
      </c>
      <c r="F515" s="47">
        <v>4.5898000000000003</v>
      </c>
      <c r="G515" s="47">
        <v>-1.980000000000004</v>
      </c>
      <c r="H515" s="47">
        <v>4.5297999999999998</v>
      </c>
      <c r="I515" s="47">
        <v>6.0000000000000497</v>
      </c>
      <c r="J515" s="45" t="s">
        <v>18</v>
      </c>
      <c r="K515" s="45" t="s">
        <v>20</v>
      </c>
      <c r="L515" s="17">
        <v>3.85</v>
      </c>
      <c r="M515" s="18" t="s">
        <v>1888</v>
      </c>
      <c r="N515" s="18" t="s">
        <v>1855</v>
      </c>
      <c r="O515" s="4">
        <v>42866</v>
      </c>
    </row>
    <row r="516" spans="1:15">
      <c r="A516" s="7">
        <v>170303</v>
      </c>
      <c r="B516" s="7">
        <v>4.57</v>
      </c>
      <c r="C516" s="44" t="s">
        <v>2517</v>
      </c>
      <c r="D516" s="45">
        <v>0</v>
      </c>
      <c r="E516" s="46">
        <v>9.8657534246575338</v>
      </c>
      <c r="F516" s="47">
        <v>4.5899000000000001</v>
      </c>
      <c r="G516" s="47">
        <v>-1.9899999999999807</v>
      </c>
      <c r="H516" s="47">
        <v>4.5298999999999996</v>
      </c>
      <c r="I516" s="47">
        <v>6.0000000000000497</v>
      </c>
      <c r="J516" s="45" t="s">
        <v>18</v>
      </c>
      <c r="K516" s="45" t="s">
        <v>20</v>
      </c>
      <c r="L516" s="17">
        <v>4.1100000000000003</v>
      </c>
      <c r="M516" s="18" t="s">
        <v>2467</v>
      </c>
      <c r="N516" s="18" t="s">
        <v>2416</v>
      </c>
      <c r="O516" s="4">
        <v>42866</v>
      </c>
    </row>
    <row r="517" spans="1:15">
      <c r="A517" s="7">
        <v>160418</v>
      </c>
      <c r="B517" s="7">
        <v>4.57</v>
      </c>
      <c r="C517" s="44" t="s">
        <v>914</v>
      </c>
      <c r="D517" s="45">
        <v>0</v>
      </c>
      <c r="E517" s="46">
        <v>8.956164383561644</v>
      </c>
      <c r="F517" s="47">
        <v>4.5738000000000003</v>
      </c>
      <c r="G517" s="47">
        <v>-0.38000000000000256</v>
      </c>
      <c r="H517" s="47">
        <v>4.5160999999999998</v>
      </c>
      <c r="I517" s="47">
        <v>5.7700000000000529</v>
      </c>
      <c r="J517" s="45">
        <v>0</v>
      </c>
      <c r="K517" s="45" t="s">
        <v>20</v>
      </c>
      <c r="L517" s="17">
        <v>3.58</v>
      </c>
      <c r="M517" s="18" t="s">
        <v>452</v>
      </c>
      <c r="N517" s="18" t="s">
        <v>617</v>
      </c>
      <c r="O517" s="4">
        <v>42866</v>
      </c>
    </row>
    <row r="518" spans="1:15">
      <c r="A518" s="7">
        <v>160408</v>
      </c>
      <c r="B518" s="7">
        <v>4.57</v>
      </c>
      <c r="C518" s="44" t="s">
        <v>156</v>
      </c>
      <c r="D518" s="45">
        <v>0</v>
      </c>
      <c r="E518" s="46">
        <v>8.8054794520547937</v>
      </c>
      <c r="F518" s="47">
        <v>4.5738000000000003</v>
      </c>
      <c r="G518" s="47">
        <v>-0.38000000000000256</v>
      </c>
      <c r="H518" s="47">
        <v>4.5160999999999998</v>
      </c>
      <c r="I518" s="47">
        <v>5.7700000000000529</v>
      </c>
      <c r="J518" s="45">
        <v>0</v>
      </c>
      <c r="K518" s="45" t="s">
        <v>20</v>
      </c>
      <c r="L518" s="17">
        <v>3.37</v>
      </c>
      <c r="M518" s="18" t="s">
        <v>129</v>
      </c>
      <c r="N518" s="18" t="s">
        <v>155</v>
      </c>
      <c r="O518" s="4">
        <v>42866</v>
      </c>
    </row>
    <row r="519" spans="1:15">
      <c r="A519" s="7">
        <v>160210</v>
      </c>
      <c r="B519" s="7">
        <v>4.57</v>
      </c>
      <c r="C519" s="44" t="s">
        <v>157</v>
      </c>
      <c r="D519" s="45">
        <v>0</v>
      </c>
      <c r="E519" s="46">
        <v>8.9095890410958898</v>
      </c>
      <c r="F519" s="47">
        <v>4.5801999999999996</v>
      </c>
      <c r="G519" s="47">
        <v>-1.0199999999999321</v>
      </c>
      <c r="H519" s="47">
        <v>4.5323000000000002</v>
      </c>
      <c r="I519" s="47">
        <v>4.7899999999999388</v>
      </c>
      <c r="J519" s="45" t="s">
        <v>18</v>
      </c>
      <c r="K519" s="45" t="s">
        <v>20</v>
      </c>
      <c r="L519" s="17">
        <v>3.18</v>
      </c>
      <c r="M519" s="18" t="s">
        <v>158</v>
      </c>
      <c r="N519" s="18" t="s">
        <v>159</v>
      </c>
      <c r="O519" s="4">
        <v>42866</v>
      </c>
    </row>
    <row r="520" spans="1:15">
      <c r="A520" s="7">
        <v>150308</v>
      </c>
      <c r="B520" s="7">
        <v>4.57</v>
      </c>
      <c r="C520" s="44" t="s">
        <v>661</v>
      </c>
      <c r="D520" s="45">
        <v>0</v>
      </c>
      <c r="E520" s="46">
        <v>7.9150684931506845</v>
      </c>
      <c r="F520" s="47">
        <v>4.5712999999999999</v>
      </c>
      <c r="G520" s="47">
        <v>-0.12999999999996348</v>
      </c>
      <c r="H520" s="47">
        <v>4.5126999999999997</v>
      </c>
      <c r="I520" s="47">
        <v>5.8600000000000207</v>
      </c>
      <c r="J520" s="45" t="s">
        <v>18</v>
      </c>
      <c r="K520" s="45" t="s">
        <v>20</v>
      </c>
      <c r="L520" s="17">
        <v>4.29</v>
      </c>
      <c r="M520" s="18" t="s">
        <v>790</v>
      </c>
      <c r="N520" s="18" t="s">
        <v>962</v>
      </c>
      <c r="O520" s="4">
        <v>42866</v>
      </c>
    </row>
    <row r="521" spans="1:15">
      <c r="A521" s="7">
        <v>150218</v>
      </c>
      <c r="B521" s="7">
        <v>4.57</v>
      </c>
      <c r="C521" s="44" t="s">
        <v>151</v>
      </c>
      <c r="D521" s="45">
        <v>0</v>
      </c>
      <c r="E521" s="46">
        <v>8.3424657534246567</v>
      </c>
      <c r="F521" s="47">
        <v>4.5525000000000002</v>
      </c>
      <c r="G521" s="47">
        <v>1.7500000000000071</v>
      </c>
      <c r="H521" s="47">
        <v>4.5121000000000002</v>
      </c>
      <c r="I521" s="47">
        <v>4.0399999999999991</v>
      </c>
      <c r="J521" s="45" t="s">
        <v>18</v>
      </c>
      <c r="K521" s="45" t="s">
        <v>20</v>
      </c>
      <c r="L521" s="17">
        <v>3.74</v>
      </c>
      <c r="M521" s="18" t="s">
        <v>109</v>
      </c>
      <c r="N521" s="18" t="s">
        <v>152</v>
      </c>
      <c r="O521" s="4">
        <v>42866</v>
      </c>
    </row>
    <row r="522" spans="1:15">
      <c r="A522" s="7">
        <v>150218</v>
      </c>
      <c r="B522" s="7">
        <v>4.57</v>
      </c>
      <c r="C522" s="44" t="s">
        <v>151</v>
      </c>
      <c r="D522" s="45">
        <v>0</v>
      </c>
      <c r="E522" s="46">
        <v>8.3424657534246567</v>
      </c>
      <c r="F522" s="47">
        <v>4.5525000000000002</v>
      </c>
      <c r="G522" s="47">
        <v>1.7500000000000071</v>
      </c>
      <c r="H522" s="47">
        <v>4.5121000000000002</v>
      </c>
      <c r="I522" s="47">
        <v>4.0399999999999991</v>
      </c>
      <c r="J522" s="45" t="s">
        <v>18</v>
      </c>
      <c r="K522" s="45" t="s">
        <v>20</v>
      </c>
      <c r="L522" s="17">
        <v>3.74</v>
      </c>
      <c r="M522" s="18" t="s">
        <v>109</v>
      </c>
      <c r="N522" s="18" t="s">
        <v>152</v>
      </c>
      <c r="O522" s="4">
        <v>42866</v>
      </c>
    </row>
    <row r="523" spans="1:15">
      <c r="A523" s="7">
        <v>170303</v>
      </c>
      <c r="B523" s="7">
        <v>4.5650000000000004</v>
      </c>
      <c r="C523" s="44" t="s">
        <v>2517</v>
      </c>
      <c r="D523" s="45">
        <v>0</v>
      </c>
      <c r="E523" s="46">
        <v>9.8657534246575338</v>
      </c>
      <c r="F523" s="47">
        <v>4.5899000000000001</v>
      </c>
      <c r="G523" s="47">
        <v>-2.48999999999997</v>
      </c>
      <c r="H523" s="47">
        <v>4.5298999999999996</v>
      </c>
      <c r="I523" s="47">
        <v>6.0000000000000497</v>
      </c>
      <c r="J523" s="45" t="s">
        <v>18</v>
      </c>
      <c r="K523" s="45" t="s">
        <v>20</v>
      </c>
      <c r="L523" s="17">
        <v>4.1100000000000003</v>
      </c>
      <c r="M523" s="18" t="s">
        <v>2467</v>
      </c>
      <c r="N523" s="18" t="s">
        <v>2416</v>
      </c>
      <c r="O523" s="4">
        <v>42866</v>
      </c>
    </row>
    <row r="524" spans="1:15">
      <c r="A524" s="7">
        <v>170405</v>
      </c>
      <c r="B524" s="7">
        <v>4.5599999999999996</v>
      </c>
      <c r="C524" s="44" t="s">
        <v>1922</v>
      </c>
      <c r="D524" s="45">
        <v>0</v>
      </c>
      <c r="E524" s="46">
        <v>9.6657534246575345</v>
      </c>
      <c r="F524" s="47">
        <v>4.5898000000000003</v>
      </c>
      <c r="G524" s="47">
        <v>-2.9800000000000715</v>
      </c>
      <c r="H524" s="47">
        <v>4.5297999999999998</v>
      </c>
      <c r="I524" s="47">
        <v>6.0000000000000497</v>
      </c>
      <c r="J524" s="45" t="s">
        <v>18</v>
      </c>
      <c r="K524" s="45" t="s">
        <v>20</v>
      </c>
      <c r="L524" s="17">
        <v>3.85</v>
      </c>
      <c r="M524" s="18" t="s">
        <v>1888</v>
      </c>
      <c r="N524" s="18" t="s">
        <v>1855</v>
      </c>
      <c r="O524" s="4">
        <v>42866</v>
      </c>
    </row>
    <row r="525" spans="1:15">
      <c r="A525" s="7">
        <v>170303</v>
      </c>
      <c r="B525" s="7">
        <v>4.5599999999999996</v>
      </c>
      <c r="C525" s="44" t="s">
        <v>2517</v>
      </c>
      <c r="D525" s="45">
        <v>0</v>
      </c>
      <c r="E525" s="46">
        <v>9.8657534246575338</v>
      </c>
      <c r="F525" s="47">
        <v>4.5899000000000001</v>
      </c>
      <c r="G525" s="47">
        <v>-2.9900000000000482</v>
      </c>
      <c r="H525" s="47">
        <v>4.5298999999999996</v>
      </c>
      <c r="I525" s="47">
        <v>6.0000000000000497</v>
      </c>
      <c r="J525" s="45" t="s">
        <v>18</v>
      </c>
      <c r="K525" s="45" t="s">
        <v>20</v>
      </c>
      <c r="L525" s="17">
        <v>4.1100000000000003</v>
      </c>
      <c r="M525" s="18" t="s">
        <v>2467</v>
      </c>
      <c r="N525" s="18" t="s">
        <v>2416</v>
      </c>
      <c r="O525" s="4">
        <v>42866</v>
      </c>
    </row>
    <row r="526" spans="1:15">
      <c r="A526" s="7">
        <v>150405</v>
      </c>
      <c r="B526" s="7">
        <v>4.5599999999999996</v>
      </c>
      <c r="C526" s="44" t="s">
        <v>237</v>
      </c>
      <c r="D526" s="45">
        <v>0</v>
      </c>
      <c r="E526" s="46">
        <v>7.8082191780821919</v>
      </c>
      <c r="F526" s="47">
        <v>4.5716999999999999</v>
      </c>
      <c r="G526" s="47">
        <v>-1.1700000000000266</v>
      </c>
      <c r="H526" s="47">
        <v>4.5148000000000001</v>
      </c>
      <c r="I526" s="47">
        <v>5.6899999999999729</v>
      </c>
      <c r="J526" s="45" t="s">
        <v>18</v>
      </c>
      <c r="K526" s="45" t="s">
        <v>20</v>
      </c>
      <c r="L526" s="17">
        <v>3.97</v>
      </c>
      <c r="M526" s="18" t="s">
        <v>238</v>
      </c>
      <c r="N526" s="18" t="s">
        <v>239</v>
      </c>
      <c r="O526" s="4">
        <v>42866</v>
      </c>
    </row>
    <row r="527" spans="1:15">
      <c r="A527" s="7">
        <v>150205</v>
      </c>
      <c r="B527" s="7">
        <v>4.5599999999999996</v>
      </c>
      <c r="C527" s="44" t="s">
        <v>443</v>
      </c>
      <c r="D527" s="45">
        <v>0</v>
      </c>
      <c r="E527" s="46">
        <v>7.7479452054794518</v>
      </c>
      <c r="F527" s="47">
        <v>4.5848000000000004</v>
      </c>
      <c r="G527" s="47">
        <v>-2.4800000000000821</v>
      </c>
      <c r="H527" s="47">
        <v>4.5025000000000004</v>
      </c>
      <c r="I527" s="47">
        <v>8.230000000000004</v>
      </c>
      <c r="J527" s="45" t="s">
        <v>18</v>
      </c>
      <c r="K527" s="45" t="s">
        <v>20</v>
      </c>
      <c r="L527" s="17">
        <v>3.81</v>
      </c>
      <c r="M527" s="18" t="s">
        <v>135</v>
      </c>
      <c r="N527" s="18" t="s">
        <v>136</v>
      </c>
      <c r="O527" s="4">
        <v>42866</v>
      </c>
    </row>
    <row r="528" spans="1:15">
      <c r="A528" s="7">
        <v>11698507</v>
      </c>
      <c r="B528" s="7">
        <v>4.55</v>
      </c>
      <c r="C528" s="44" t="s">
        <v>1468</v>
      </c>
      <c r="D528" s="45" t="s">
        <v>31</v>
      </c>
      <c r="E528" s="46">
        <v>0.12054794520547946</v>
      </c>
      <c r="F528" s="47">
        <v>4.6078999999999999</v>
      </c>
      <c r="G528" s="47">
        <v>-5.7900000000000063</v>
      </c>
      <c r="H528" s="47">
        <v>4.6348000000000003</v>
      </c>
      <c r="I528" s="47">
        <v>-2.6900000000000368</v>
      </c>
      <c r="J528" s="45" t="s">
        <v>12</v>
      </c>
      <c r="K528" s="45" t="s">
        <v>13</v>
      </c>
      <c r="L528" s="17">
        <v>2.99</v>
      </c>
      <c r="M528" s="18" t="s">
        <v>1407</v>
      </c>
      <c r="N528" s="18" t="s">
        <v>1383</v>
      </c>
      <c r="O528" s="4">
        <v>42866</v>
      </c>
    </row>
    <row r="529" spans="1:15">
      <c r="A529" s="7">
        <v>170405</v>
      </c>
      <c r="B529" s="7">
        <v>4.55</v>
      </c>
      <c r="C529" s="44" t="s">
        <v>1922</v>
      </c>
      <c r="D529" s="45">
        <v>0</v>
      </c>
      <c r="E529" s="46">
        <v>9.6657534246575345</v>
      </c>
      <c r="F529" s="47">
        <v>4.5898000000000003</v>
      </c>
      <c r="G529" s="47">
        <v>-3.9800000000000502</v>
      </c>
      <c r="H529" s="47">
        <v>4.5297999999999998</v>
      </c>
      <c r="I529" s="47">
        <v>6.0000000000000497</v>
      </c>
      <c r="J529" s="45" t="s">
        <v>18</v>
      </c>
      <c r="K529" s="45" t="s">
        <v>20</v>
      </c>
      <c r="L529" s="17">
        <v>3.85</v>
      </c>
      <c r="M529" s="18" t="s">
        <v>1888</v>
      </c>
      <c r="N529" s="18" t="s">
        <v>1855</v>
      </c>
      <c r="O529" s="4">
        <v>42866</v>
      </c>
    </row>
    <row r="530" spans="1:15">
      <c r="A530" s="7">
        <v>170303</v>
      </c>
      <c r="B530" s="7">
        <v>4.55</v>
      </c>
      <c r="C530" s="44" t="s">
        <v>2517</v>
      </c>
      <c r="D530" s="45">
        <v>0</v>
      </c>
      <c r="E530" s="46">
        <v>9.8657534246575338</v>
      </c>
      <c r="F530" s="47">
        <v>4.5899000000000001</v>
      </c>
      <c r="G530" s="47">
        <v>-3.9900000000000269</v>
      </c>
      <c r="H530" s="47">
        <v>4.5298999999999996</v>
      </c>
      <c r="I530" s="47">
        <v>6.0000000000000497</v>
      </c>
      <c r="J530" s="45" t="s">
        <v>18</v>
      </c>
      <c r="K530" s="45" t="s">
        <v>20</v>
      </c>
      <c r="L530" s="17">
        <v>4.1100000000000003</v>
      </c>
      <c r="M530" s="18" t="s">
        <v>2467</v>
      </c>
      <c r="N530" s="18" t="s">
        <v>2416</v>
      </c>
      <c r="O530" s="4">
        <v>42866</v>
      </c>
    </row>
    <row r="531" spans="1:15">
      <c r="A531" s="7">
        <v>170303</v>
      </c>
      <c r="B531" s="7">
        <v>4.55</v>
      </c>
      <c r="C531" s="44" t="s">
        <v>2517</v>
      </c>
      <c r="D531" s="45">
        <v>0</v>
      </c>
      <c r="E531" s="46">
        <v>9.8657534246575338</v>
      </c>
      <c r="F531" s="47">
        <v>4.5899000000000001</v>
      </c>
      <c r="G531" s="47">
        <v>-3.9900000000000269</v>
      </c>
      <c r="H531" s="47">
        <v>4.5298999999999996</v>
      </c>
      <c r="I531" s="47">
        <v>6.0000000000000497</v>
      </c>
      <c r="J531" s="45" t="s">
        <v>18</v>
      </c>
      <c r="K531" s="45" t="s">
        <v>20</v>
      </c>
      <c r="L531" s="17">
        <v>4.1100000000000003</v>
      </c>
      <c r="M531" s="18" t="s">
        <v>2467</v>
      </c>
      <c r="N531" s="18" t="s">
        <v>2416</v>
      </c>
      <c r="O531" s="4">
        <v>42866</v>
      </c>
    </row>
    <row r="532" spans="1:15">
      <c r="A532" s="7">
        <v>150218</v>
      </c>
      <c r="B532" s="7">
        <v>4.55</v>
      </c>
      <c r="C532" s="44" t="s">
        <v>151</v>
      </c>
      <c r="D532" s="45">
        <v>0</v>
      </c>
      <c r="E532" s="46">
        <v>8.3424657534246567</v>
      </c>
      <c r="F532" s="47">
        <v>4.5525000000000002</v>
      </c>
      <c r="G532" s="47">
        <v>-0.25000000000003908</v>
      </c>
      <c r="H532" s="47">
        <v>4.5121000000000002</v>
      </c>
      <c r="I532" s="47">
        <v>4.0399999999999991</v>
      </c>
      <c r="J532" s="45" t="s">
        <v>18</v>
      </c>
      <c r="K532" s="45" t="s">
        <v>20</v>
      </c>
      <c r="L532" s="17">
        <v>3.74</v>
      </c>
      <c r="M532" s="18" t="s">
        <v>109</v>
      </c>
      <c r="N532" s="18" t="s">
        <v>152</v>
      </c>
      <c r="O532" s="4">
        <v>42866</v>
      </c>
    </row>
    <row r="533" spans="1:15">
      <c r="A533" s="7">
        <v>170405</v>
      </c>
      <c r="B533" s="7">
        <v>4.5449999999999999</v>
      </c>
      <c r="C533" s="44" t="s">
        <v>1922</v>
      </c>
      <c r="D533" s="45">
        <v>0</v>
      </c>
      <c r="E533" s="46">
        <v>9.6657534246575345</v>
      </c>
      <c r="F533" s="47">
        <v>4.5898000000000003</v>
      </c>
      <c r="G533" s="47">
        <v>-4.4800000000000395</v>
      </c>
      <c r="H533" s="47">
        <v>4.5297999999999998</v>
      </c>
      <c r="I533" s="47">
        <v>6.0000000000000497</v>
      </c>
      <c r="J533" s="45" t="s">
        <v>18</v>
      </c>
      <c r="K533" s="45" t="s">
        <v>20</v>
      </c>
      <c r="L533" s="17">
        <v>3.85</v>
      </c>
      <c r="M533" s="18" t="s">
        <v>1888</v>
      </c>
      <c r="N533" s="18" t="s">
        <v>1855</v>
      </c>
      <c r="O533" s="4">
        <v>42866</v>
      </c>
    </row>
    <row r="534" spans="1:15">
      <c r="A534" s="7">
        <v>170405</v>
      </c>
      <c r="B534" s="7">
        <v>4.54</v>
      </c>
      <c r="C534" s="44" t="s">
        <v>1922</v>
      </c>
      <c r="D534" s="45">
        <v>0</v>
      </c>
      <c r="E534" s="46">
        <v>9.6657534246575345</v>
      </c>
      <c r="F534" s="47">
        <v>4.5898000000000003</v>
      </c>
      <c r="G534" s="47">
        <v>-4.9800000000000288</v>
      </c>
      <c r="H534" s="47">
        <v>4.5297999999999998</v>
      </c>
      <c r="I534" s="47">
        <v>6.0000000000000497</v>
      </c>
      <c r="J534" s="45" t="s">
        <v>18</v>
      </c>
      <c r="K534" s="45" t="s">
        <v>20</v>
      </c>
      <c r="L534" s="17">
        <v>3.85</v>
      </c>
      <c r="M534" s="18" t="s">
        <v>1888</v>
      </c>
      <c r="N534" s="18" t="s">
        <v>1855</v>
      </c>
      <c r="O534" s="4">
        <v>42866</v>
      </c>
    </row>
    <row r="535" spans="1:15">
      <c r="A535" s="7">
        <v>160210</v>
      </c>
      <c r="B535" s="7">
        <v>4.54</v>
      </c>
      <c r="C535" s="44" t="s">
        <v>157</v>
      </c>
      <c r="D535" s="45">
        <v>0</v>
      </c>
      <c r="E535" s="46">
        <v>8.9095890410958898</v>
      </c>
      <c r="F535" s="47">
        <v>4.5801999999999996</v>
      </c>
      <c r="G535" s="47">
        <v>-4.0199999999999569</v>
      </c>
      <c r="H535" s="47">
        <v>4.5323000000000002</v>
      </c>
      <c r="I535" s="47">
        <v>4.7899999999999388</v>
      </c>
      <c r="J535" s="45" t="s">
        <v>18</v>
      </c>
      <c r="K535" s="45" t="s">
        <v>20</v>
      </c>
      <c r="L535" s="17">
        <v>3.18</v>
      </c>
      <c r="M535" s="18" t="s">
        <v>158</v>
      </c>
      <c r="N535" s="18" t="s">
        <v>159</v>
      </c>
      <c r="O535" s="4">
        <v>42866</v>
      </c>
    </row>
    <row r="536" spans="1:15">
      <c r="A536" s="7">
        <v>160210</v>
      </c>
      <c r="B536" s="7">
        <v>4.54</v>
      </c>
      <c r="C536" s="44" t="s">
        <v>157</v>
      </c>
      <c r="D536" s="45">
        <v>0</v>
      </c>
      <c r="E536" s="46">
        <v>8.9095890410958898</v>
      </c>
      <c r="F536" s="47">
        <v>4.5801999999999996</v>
      </c>
      <c r="G536" s="47">
        <v>-4.0199999999999569</v>
      </c>
      <c r="H536" s="47">
        <v>4.5323000000000002</v>
      </c>
      <c r="I536" s="47">
        <v>4.7899999999999388</v>
      </c>
      <c r="J536" s="45" t="s">
        <v>18</v>
      </c>
      <c r="K536" s="45" t="s">
        <v>20</v>
      </c>
      <c r="L536" s="17">
        <v>3.18</v>
      </c>
      <c r="M536" s="18" t="s">
        <v>158</v>
      </c>
      <c r="N536" s="18" t="s">
        <v>159</v>
      </c>
      <c r="O536" s="4">
        <v>42866</v>
      </c>
    </row>
    <row r="537" spans="1:15">
      <c r="A537" s="7">
        <v>150218</v>
      </c>
      <c r="B537" s="7">
        <v>4.54</v>
      </c>
      <c r="C537" s="44" t="s">
        <v>151</v>
      </c>
      <c r="D537" s="45">
        <v>0</v>
      </c>
      <c r="E537" s="46">
        <v>8.3424657534246567</v>
      </c>
      <c r="F537" s="47">
        <v>4.5525000000000002</v>
      </c>
      <c r="G537" s="47">
        <v>-1.2500000000000178</v>
      </c>
      <c r="H537" s="47">
        <v>4.5121000000000002</v>
      </c>
      <c r="I537" s="47">
        <v>4.0399999999999991</v>
      </c>
      <c r="J537" s="45" t="s">
        <v>18</v>
      </c>
      <c r="K537" s="45" t="s">
        <v>20</v>
      </c>
      <c r="L537" s="17">
        <v>3.74</v>
      </c>
      <c r="M537" s="18" t="s">
        <v>109</v>
      </c>
      <c r="N537" s="18" t="s">
        <v>152</v>
      </c>
      <c r="O537" s="4">
        <v>42866</v>
      </c>
    </row>
    <row r="538" spans="1:15">
      <c r="A538" s="7">
        <v>170405</v>
      </c>
      <c r="B538" s="7">
        <v>4.5350000000000001</v>
      </c>
      <c r="C538" s="44" t="s">
        <v>1922</v>
      </c>
      <c r="D538" s="45">
        <v>0</v>
      </c>
      <c r="E538" s="46">
        <v>9.6657534246575345</v>
      </c>
      <c r="F538" s="47">
        <v>4.5898000000000003</v>
      </c>
      <c r="G538" s="47">
        <v>-5.4800000000000182</v>
      </c>
      <c r="H538" s="47">
        <v>4.5297999999999998</v>
      </c>
      <c r="I538" s="47">
        <v>6.0000000000000497</v>
      </c>
      <c r="J538" s="45" t="s">
        <v>18</v>
      </c>
      <c r="K538" s="45" t="s">
        <v>20</v>
      </c>
      <c r="L538" s="17">
        <v>3.85</v>
      </c>
      <c r="M538" s="18" t="s">
        <v>1888</v>
      </c>
      <c r="N538" s="18" t="s">
        <v>1855</v>
      </c>
      <c r="O538" s="4">
        <v>42866</v>
      </c>
    </row>
    <row r="539" spans="1:15">
      <c r="A539" s="7">
        <v>170405</v>
      </c>
      <c r="B539" s="7">
        <v>4.5350000000000001</v>
      </c>
      <c r="C539" s="44" t="s">
        <v>1922</v>
      </c>
      <c r="D539" s="45">
        <v>0</v>
      </c>
      <c r="E539" s="46">
        <v>9.6657534246575345</v>
      </c>
      <c r="F539" s="47">
        <v>4.5898000000000003</v>
      </c>
      <c r="G539" s="47">
        <v>-5.4800000000000182</v>
      </c>
      <c r="H539" s="47">
        <v>4.5297999999999998</v>
      </c>
      <c r="I539" s="47">
        <v>6.0000000000000497</v>
      </c>
      <c r="J539" s="45" t="s">
        <v>18</v>
      </c>
      <c r="K539" s="45" t="s">
        <v>20</v>
      </c>
      <c r="L539" s="17">
        <v>3.85</v>
      </c>
      <c r="M539" s="18" t="s">
        <v>1888</v>
      </c>
      <c r="N539" s="18" t="s">
        <v>1855</v>
      </c>
      <c r="O539" s="4">
        <v>42866</v>
      </c>
    </row>
    <row r="540" spans="1:15">
      <c r="A540" s="7">
        <v>170405</v>
      </c>
      <c r="B540" s="7">
        <v>4.5350000000000001</v>
      </c>
      <c r="C540" s="44" t="s">
        <v>1922</v>
      </c>
      <c r="D540" s="45">
        <v>0</v>
      </c>
      <c r="E540" s="46">
        <v>9.6657534246575345</v>
      </c>
      <c r="F540" s="47">
        <v>4.5898000000000003</v>
      </c>
      <c r="G540" s="47">
        <v>-5.4800000000000182</v>
      </c>
      <c r="H540" s="47">
        <v>4.5297999999999998</v>
      </c>
      <c r="I540" s="47">
        <v>6.0000000000000497</v>
      </c>
      <c r="J540" s="45" t="s">
        <v>18</v>
      </c>
      <c r="K540" s="45" t="s">
        <v>20</v>
      </c>
      <c r="L540" s="17">
        <v>3.85</v>
      </c>
      <c r="M540" s="18" t="s">
        <v>1888</v>
      </c>
      <c r="N540" s="18" t="s">
        <v>1855</v>
      </c>
      <c r="O540" s="4">
        <v>42866</v>
      </c>
    </row>
    <row r="541" spans="1:15">
      <c r="A541" s="7">
        <v>170405</v>
      </c>
      <c r="B541" s="7">
        <v>4.5350000000000001</v>
      </c>
      <c r="C541" s="44" t="s">
        <v>1922</v>
      </c>
      <c r="D541" s="45">
        <v>0</v>
      </c>
      <c r="E541" s="46">
        <v>9.6657534246575345</v>
      </c>
      <c r="F541" s="47">
        <v>4.5898000000000003</v>
      </c>
      <c r="G541" s="47">
        <v>-5.4800000000000182</v>
      </c>
      <c r="H541" s="47">
        <v>4.5297999999999998</v>
      </c>
      <c r="I541" s="47">
        <v>6.0000000000000497</v>
      </c>
      <c r="J541" s="45" t="s">
        <v>18</v>
      </c>
      <c r="K541" s="45" t="s">
        <v>20</v>
      </c>
      <c r="L541" s="17">
        <v>3.85</v>
      </c>
      <c r="M541" s="18" t="s">
        <v>1888</v>
      </c>
      <c r="N541" s="18" t="s">
        <v>1855</v>
      </c>
      <c r="O541" s="4">
        <v>42866</v>
      </c>
    </row>
    <row r="542" spans="1:15">
      <c r="A542" s="7">
        <v>170405</v>
      </c>
      <c r="B542" s="7">
        <v>4.5350000000000001</v>
      </c>
      <c r="C542" s="44" t="s">
        <v>1922</v>
      </c>
      <c r="D542" s="45">
        <v>0</v>
      </c>
      <c r="E542" s="46">
        <v>9.6657534246575345</v>
      </c>
      <c r="F542" s="47">
        <v>4.5898000000000003</v>
      </c>
      <c r="G542" s="47">
        <v>-5.4800000000000182</v>
      </c>
      <c r="H542" s="47">
        <v>4.5297999999999998</v>
      </c>
      <c r="I542" s="47">
        <v>6.0000000000000497</v>
      </c>
      <c r="J542" s="45" t="s">
        <v>18</v>
      </c>
      <c r="K542" s="45" t="s">
        <v>20</v>
      </c>
      <c r="L542" s="17">
        <v>3.85</v>
      </c>
      <c r="M542" s="18" t="s">
        <v>1888</v>
      </c>
      <c r="N542" s="18" t="s">
        <v>1855</v>
      </c>
      <c r="O542" s="4">
        <v>42866</v>
      </c>
    </row>
    <row r="543" spans="1:15">
      <c r="A543" s="7">
        <v>160210</v>
      </c>
      <c r="B543" s="7">
        <v>4.5350000000000001</v>
      </c>
      <c r="C543" s="44" t="s">
        <v>157</v>
      </c>
      <c r="D543" s="45">
        <v>0</v>
      </c>
      <c r="E543" s="46">
        <v>8.9095890410958898</v>
      </c>
      <c r="F543" s="47">
        <v>4.5801999999999996</v>
      </c>
      <c r="G543" s="47">
        <v>-4.5199999999999463</v>
      </c>
      <c r="H543" s="47">
        <v>4.5323000000000002</v>
      </c>
      <c r="I543" s="47">
        <v>4.7899999999999388</v>
      </c>
      <c r="J543" s="45" t="s">
        <v>18</v>
      </c>
      <c r="K543" s="45" t="s">
        <v>20</v>
      </c>
      <c r="L543" s="17">
        <v>3.18</v>
      </c>
      <c r="M543" s="18" t="s">
        <v>158</v>
      </c>
      <c r="N543" s="18" t="s">
        <v>159</v>
      </c>
      <c r="O543" s="4">
        <v>42866</v>
      </c>
    </row>
    <row r="544" spans="1:15">
      <c r="A544" s="7">
        <v>160210</v>
      </c>
      <c r="B544" s="7">
        <v>4.5350000000000001</v>
      </c>
      <c r="C544" s="44" t="s">
        <v>157</v>
      </c>
      <c r="D544" s="45">
        <v>0</v>
      </c>
      <c r="E544" s="46">
        <v>8.9095890410958898</v>
      </c>
      <c r="F544" s="47">
        <v>4.5801999999999996</v>
      </c>
      <c r="G544" s="47">
        <v>-4.5199999999999463</v>
      </c>
      <c r="H544" s="47">
        <v>4.5323000000000002</v>
      </c>
      <c r="I544" s="47">
        <v>4.7899999999999388</v>
      </c>
      <c r="J544" s="45" t="s">
        <v>18</v>
      </c>
      <c r="K544" s="45" t="s">
        <v>20</v>
      </c>
      <c r="L544" s="17">
        <v>3.18</v>
      </c>
      <c r="M544" s="18" t="s">
        <v>158</v>
      </c>
      <c r="N544" s="18" t="s">
        <v>159</v>
      </c>
      <c r="O544" s="4">
        <v>42866</v>
      </c>
    </row>
    <row r="545" spans="1:15">
      <c r="A545" s="7">
        <v>160210</v>
      </c>
      <c r="B545" s="7">
        <v>4.5350000000000001</v>
      </c>
      <c r="C545" s="44" t="s">
        <v>157</v>
      </c>
      <c r="D545" s="45">
        <v>0</v>
      </c>
      <c r="E545" s="46">
        <v>8.9095890410958898</v>
      </c>
      <c r="F545" s="47">
        <v>4.5801999999999996</v>
      </c>
      <c r="G545" s="47">
        <v>-4.5199999999999463</v>
      </c>
      <c r="H545" s="47">
        <v>4.5323000000000002</v>
      </c>
      <c r="I545" s="47">
        <v>4.7899999999999388</v>
      </c>
      <c r="J545" s="45" t="s">
        <v>18</v>
      </c>
      <c r="K545" s="45" t="s">
        <v>20</v>
      </c>
      <c r="L545" s="17">
        <v>3.18</v>
      </c>
      <c r="M545" s="18" t="s">
        <v>158</v>
      </c>
      <c r="N545" s="18" t="s">
        <v>159</v>
      </c>
      <c r="O545" s="4">
        <v>42866</v>
      </c>
    </row>
    <row r="546" spans="1:15">
      <c r="A546" s="7">
        <v>170405</v>
      </c>
      <c r="B546" s="7">
        <v>4.53</v>
      </c>
      <c r="C546" s="44" t="s">
        <v>1922</v>
      </c>
      <c r="D546" s="45">
        <v>0</v>
      </c>
      <c r="E546" s="46">
        <v>9.6657534246575345</v>
      </c>
      <c r="F546" s="47">
        <v>4.5898000000000003</v>
      </c>
      <c r="G546" s="47">
        <v>-5.9800000000000075</v>
      </c>
      <c r="H546" s="47">
        <v>4.5297999999999998</v>
      </c>
      <c r="I546" s="47">
        <v>6.0000000000000497</v>
      </c>
      <c r="J546" s="45" t="s">
        <v>18</v>
      </c>
      <c r="K546" s="45" t="s">
        <v>20</v>
      </c>
      <c r="L546" s="17">
        <v>3.85</v>
      </c>
      <c r="M546" s="18" t="s">
        <v>1888</v>
      </c>
      <c r="N546" s="18" t="s">
        <v>1855</v>
      </c>
      <c r="O546" s="4">
        <v>42866</v>
      </c>
    </row>
    <row r="547" spans="1:15">
      <c r="A547" s="7">
        <v>170405</v>
      </c>
      <c r="B547" s="7">
        <v>4.53</v>
      </c>
      <c r="C547" s="44" t="s">
        <v>1922</v>
      </c>
      <c r="D547" s="45">
        <v>0</v>
      </c>
      <c r="E547" s="46">
        <v>9.6657534246575345</v>
      </c>
      <c r="F547" s="47">
        <v>4.5898000000000003</v>
      </c>
      <c r="G547" s="47">
        <v>-5.9800000000000075</v>
      </c>
      <c r="H547" s="47">
        <v>4.5297999999999998</v>
      </c>
      <c r="I547" s="47">
        <v>6.0000000000000497</v>
      </c>
      <c r="J547" s="45" t="s">
        <v>18</v>
      </c>
      <c r="K547" s="45" t="s">
        <v>20</v>
      </c>
      <c r="L547" s="17">
        <v>3.85</v>
      </c>
      <c r="M547" s="18" t="s">
        <v>1888</v>
      </c>
      <c r="N547" s="18" t="s">
        <v>1855</v>
      </c>
      <c r="O547" s="4">
        <v>42866</v>
      </c>
    </row>
    <row r="548" spans="1:15">
      <c r="A548" s="7">
        <v>170405</v>
      </c>
      <c r="B548" s="7">
        <v>4.53</v>
      </c>
      <c r="C548" s="44" t="s">
        <v>1922</v>
      </c>
      <c r="D548" s="45">
        <v>0</v>
      </c>
      <c r="E548" s="46">
        <v>9.6657534246575345</v>
      </c>
      <c r="F548" s="47">
        <v>4.5898000000000003</v>
      </c>
      <c r="G548" s="47">
        <v>-5.9800000000000075</v>
      </c>
      <c r="H548" s="47">
        <v>4.5297999999999998</v>
      </c>
      <c r="I548" s="47">
        <v>6.0000000000000497</v>
      </c>
      <c r="J548" s="45" t="s">
        <v>18</v>
      </c>
      <c r="K548" s="45" t="s">
        <v>20</v>
      </c>
      <c r="L548" s="17">
        <v>3.85</v>
      </c>
      <c r="M548" s="18" t="s">
        <v>1888</v>
      </c>
      <c r="N548" s="18" t="s">
        <v>1855</v>
      </c>
      <c r="O548" s="4">
        <v>42866</v>
      </c>
    </row>
    <row r="549" spans="1:15">
      <c r="A549" s="7">
        <v>170303</v>
      </c>
      <c r="B549" s="7">
        <v>4.53</v>
      </c>
      <c r="C549" s="44" t="s">
        <v>2517</v>
      </c>
      <c r="D549" s="45">
        <v>0</v>
      </c>
      <c r="E549" s="46">
        <v>9.8657534246575338</v>
      </c>
      <c r="F549" s="47">
        <v>4.5899000000000001</v>
      </c>
      <c r="G549" s="47">
        <v>-5.9899999999999842</v>
      </c>
      <c r="H549" s="47">
        <v>4.5298999999999996</v>
      </c>
      <c r="I549" s="47">
        <v>6.0000000000000497</v>
      </c>
      <c r="J549" s="45" t="s">
        <v>18</v>
      </c>
      <c r="K549" s="45" t="s">
        <v>20</v>
      </c>
      <c r="L549" s="17">
        <v>4.1100000000000003</v>
      </c>
      <c r="M549" s="18" t="s">
        <v>2467</v>
      </c>
      <c r="N549" s="18" t="s">
        <v>2416</v>
      </c>
      <c r="O549" s="4">
        <v>42866</v>
      </c>
    </row>
    <row r="550" spans="1:15">
      <c r="A550" s="7">
        <v>160418</v>
      </c>
      <c r="B550" s="7">
        <v>4.53</v>
      </c>
      <c r="C550" s="44" t="s">
        <v>914</v>
      </c>
      <c r="D550" s="45">
        <v>0</v>
      </c>
      <c r="E550" s="46">
        <v>8.956164383561644</v>
      </c>
      <c r="F550" s="47">
        <v>4.5738000000000003</v>
      </c>
      <c r="G550" s="47">
        <v>-4.3800000000000061</v>
      </c>
      <c r="H550" s="47">
        <v>4.5160999999999998</v>
      </c>
      <c r="I550" s="47">
        <v>5.7700000000000529</v>
      </c>
      <c r="J550" s="45">
        <v>0</v>
      </c>
      <c r="K550" s="45" t="s">
        <v>20</v>
      </c>
      <c r="L550" s="17">
        <v>3.58</v>
      </c>
      <c r="M550" s="18" t="s">
        <v>452</v>
      </c>
      <c r="N550" s="18" t="s">
        <v>617</v>
      </c>
      <c r="O550" s="4">
        <v>42866</v>
      </c>
    </row>
    <row r="551" spans="1:15">
      <c r="A551" s="7">
        <v>160408</v>
      </c>
      <c r="B551" s="7">
        <v>4.53</v>
      </c>
      <c r="C551" s="44" t="s">
        <v>156</v>
      </c>
      <c r="D551" s="45">
        <v>0</v>
      </c>
      <c r="E551" s="46">
        <v>8.8054794520547937</v>
      </c>
      <c r="F551" s="47">
        <v>4.5738000000000003</v>
      </c>
      <c r="G551" s="47">
        <v>-4.3800000000000061</v>
      </c>
      <c r="H551" s="47">
        <v>4.5160999999999998</v>
      </c>
      <c r="I551" s="47">
        <v>5.7700000000000529</v>
      </c>
      <c r="J551" s="45">
        <v>0</v>
      </c>
      <c r="K551" s="45" t="s">
        <v>20</v>
      </c>
      <c r="L551" s="17">
        <v>3.37</v>
      </c>
      <c r="M551" s="18" t="s">
        <v>129</v>
      </c>
      <c r="N551" s="18" t="s">
        <v>155</v>
      </c>
      <c r="O551" s="4">
        <v>42866</v>
      </c>
    </row>
    <row r="552" spans="1:15">
      <c r="A552" s="7">
        <v>160310</v>
      </c>
      <c r="B552" s="7">
        <v>4.53</v>
      </c>
      <c r="C552" s="44" t="s">
        <v>1328</v>
      </c>
      <c r="D552" s="45">
        <v>0</v>
      </c>
      <c r="E552" s="46">
        <v>9.3287671232876708</v>
      </c>
      <c r="F552" s="47">
        <v>4.5776000000000003</v>
      </c>
      <c r="G552" s="47">
        <v>-4.7600000000000087</v>
      </c>
      <c r="H552" s="47">
        <v>4.5176999999999996</v>
      </c>
      <c r="I552" s="47">
        <v>5.990000000000073</v>
      </c>
      <c r="J552" s="45" t="s">
        <v>18</v>
      </c>
      <c r="K552" s="45" t="s">
        <v>20</v>
      </c>
      <c r="L552" s="17">
        <v>3.18</v>
      </c>
      <c r="M552" s="18" t="s">
        <v>1304</v>
      </c>
      <c r="N552" s="18" t="s">
        <v>1285</v>
      </c>
      <c r="O552" s="4">
        <v>42866</v>
      </c>
    </row>
    <row r="553" spans="1:15">
      <c r="A553" s="7">
        <v>160310</v>
      </c>
      <c r="B553" s="7">
        <v>4.53</v>
      </c>
      <c r="C553" s="44" t="s">
        <v>1328</v>
      </c>
      <c r="D553" s="45">
        <v>0</v>
      </c>
      <c r="E553" s="46">
        <v>9.3287671232876708</v>
      </c>
      <c r="F553" s="47">
        <v>4.5776000000000003</v>
      </c>
      <c r="G553" s="47">
        <v>-4.7600000000000087</v>
      </c>
      <c r="H553" s="47">
        <v>4.5176999999999996</v>
      </c>
      <c r="I553" s="47">
        <v>5.990000000000073</v>
      </c>
      <c r="J553" s="45" t="s">
        <v>18</v>
      </c>
      <c r="K553" s="45" t="s">
        <v>20</v>
      </c>
      <c r="L553" s="17">
        <v>3.18</v>
      </c>
      <c r="M553" s="18" t="s">
        <v>1304</v>
      </c>
      <c r="N553" s="18" t="s">
        <v>1285</v>
      </c>
      <c r="O553" s="4">
        <v>42866</v>
      </c>
    </row>
    <row r="554" spans="1:15">
      <c r="A554" s="7">
        <v>160210</v>
      </c>
      <c r="B554" s="7">
        <v>4.53</v>
      </c>
      <c r="C554" s="44" t="s">
        <v>157</v>
      </c>
      <c r="D554" s="45">
        <v>0</v>
      </c>
      <c r="E554" s="46">
        <v>8.9095890410958898</v>
      </c>
      <c r="F554" s="47">
        <v>4.5801999999999996</v>
      </c>
      <c r="G554" s="47">
        <v>-5.0199999999999356</v>
      </c>
      <c r="H554" s="47">
        <v>4.5323000000000002</v>
      </c>
      <c r="I554" s="47">
        <v>4.7899999999999388</v>
      </c>
      <c r="J554" s="45" t="s">
        <v>18</v>
      </c>
      <c r="K554" s="45" t="s">
        <v>20</v>
      </c>
      <c r="L554" s="17">
        <v>3.18</v>
      </c>
      <c r="M554" s="18" t="s">
        <v>158</v>
      </c>
      <c r="N554" s="18" t="s">
        <v>159</v>
      </c>
      <c r="O554" s="4">
        <v>42866</v>
      </c>
    </row>
    <row r="555" spans="1:15">
      <c r="A555" s="7">
        <v>150218</v>
      </c>
      <c r="B555" s="7">
        <v>4.53</v>
      </c>
      <c r="C555" s="44" t="s">
        <v>151</v>
      </c>
      <c r="D555" s="45">
        <v>0</v>
      </c>
      <c r="E555" s="46">
        <v>8.3424657534246567</v>
      </c>
      <c r="F555" s="47">
        <v>4.5525000000000002</v>
      </c>
      <c r="G555" s="47">
        <v>-2.2499999999999964</v>
      </c>
      <c r="H555" s="47">
        <v>4.5121000000000002</v>
      </c>
      <c r="I555" s="47">
        <v>4.0399999999999991</v>
      </c>
      <c r="J555" s="45" t="s">
        <v>18</v>
      </c>
      <c r="K555" s="45" t="s">
        <v>20</v>
      </c>
      <c r="L555" s="17">
        <v>3.74</v>
      </c>
      <c r="M555" s="18" t="s">
        <v>109</v>
      </c>
      <c r="N555" s="18" t="s">
        <v>152</v>
      </c>
      <c r="O555" s="4">
        <v>42866</v>
      </c>
    </row>
    <row r="556" spans="1:15">
      <c r="A556" s="7">
        <v>150218</v>
      </c>
      <c r="B556" s="7">
        <v>4.53</v>
      </c>
      <c r="C556" s="44" t="s">
        <v>151</v>
      </c>
      <c r="D556" s="45">
        <v>0</v>
      </c>
      <c r="E556" s="46">
        <v>8.3424657534246567</v>
      </c>
      <c r="F556" s="47">
        <v>4.5525000000000002</v>
      </c>
      <c r="G556" s="47">
        <v>-2.2499999999999964</v>
      </c>
      <c r="H556" s="47">
        <v>4.5121000000000002</v>
      </c>
      <c r="I556" s="47">
        <v>4.0399999999999991</v>
      </c>
      <c r="J556" s="45" t="s">
        <v>18</v>
      </c>
      <c r="K556" s="45" t="s">
        <v>20</v>
      </c>
      <c r="L556" s="17">
        <v>3.74</v>
      </c>
      <c r="M556" s="18" t="s">
        <v>109</v>
      </c>
      <c r="N556" s="18" t="s">
        <v>152</v>
      </c>
      <c r="O556" s="4">
        <v>42866</v>
      </c>
    </row>
    <row r="557" spans="1:15">
      <c r="A557" s="7">
        <v>150218</v>
      </c>
      <c r="B557" s="7">
        <v>4.53</v>
      </c>
      <c r="C557" s="44" t="s">
        <v>151</v>
      </c>
      <c r="D557" s="45">
        <v>0</v>
      </c>
      <c r="E557" s="46">
        <v>8.3424657534246567</v>
      </c>
      <c r="F557" s="47">
        <v>4.5525000000000002</v>
      </c>
      <c r="G557" s="47">
        <v>-2.2499999999999964</v>
      </c>
      <c r="H557" s="47">
        <v>4.5121000000000002</v>
      </c>
      <c r="I557" s="47">
        <v>4.0399999999999991</v>
      </c>
      <c r="J557" s="45" t="s">
        <v>18</v>
      </c>
      <c r="K557" s="45" t="s">
        <v>20</v>
      </c>
      <c r="L557" s="17">
        <v>3.74</v>
      </c>
      <c r="M557" s="18" t="s">
        <v>109</v>
      </c>
      <c r="N557" s="18" t="s">
        <v>152</v>
      </c>
      <c r="O557" s="4">
        <v>42866</v>
      </c>
    </row>
    <row r="558" spans="1:15">
      <c r="A558" s="7">
        <v>160310</v>
      </c>
      <c r="B558" s="7">
        <v>4.5274999999999999</v>
      </c>
      <c r="C558" s="44" t="s">
        <v>1328</v>
      </c>
      <c r="D558" s="45">
        <v>0</v>
      </c>
      <c r="E558" s="46">
        <v>9.3287671232876708</v>
      </c>
      <c r="F558" s="47">
        <v>4.5776000000000003</v>
      </c>
      <c r="G558" s="47">
        <v>-5.0100000000000477</v>
      </c>
      <c r="H558" s="47">
        <v>4.5176999999999996</v>
      </c>
      <c r="I558" s="47">
        <v>5.990000000000073</v>
      </c>
      <c r="J558" s="45" t="s">
        <v>18</v>
      </c>
      <c r="K558" s="45" t="s">
        <v>20</v>
      </c>
      <c r="L558" s="17">
        <v>3.18</v>
      </c>
      <c r="M558" s="18" t="s">
        <v>1304</v>
      </c>
      <c r="N558" s="18" t="s">
        <v>1285</v>
      </c>
      <c r="O558" s="4">
        <v>42866</v>
      </c>
    </row>
    <row r="559" spans="1:15">
      <c r="A559" s="7">
        <v>170405</v>
      </c>
      <c r="B559" s="7">
        <v>4.5250000000000004</v>
      </c>
      <c r="C559" s="44" t="s">
        <v>1922</v>
      </c>
      <c r="D559" s="45">
        <v>0</v>
      </c>
      <c r="E559" s="46">
        <v>9.6657534246575345</v>
      </c>
      <c r="F559" s="47">
        <v>4.5898000000000003</v>
      </c>
      <c r="G559" s="47">
        <v>-6.4799999999999969</v>
      </c>
      <c r="H559" s="47">
        <v>4.5297999999999998</v>
      </c>
      <c r="I559" s="47">
        <v>6.0000000000000497</v>
      </c>
      <c r="J559" s="45" t="s">
        <v>18</v>
      </c>
      <c r="K559" s="45" t="s">
        <v>20</v>
      </c>
      <c r="L559" s="17">
        <v>3.85</v>
      </c>
      <c r="M559" s="18" t="s">
        <v>1888</v>
      </c>
      <c r="N559" s="18" t="s">
        <v>1855</v>
      </c>
      <c r="O559" s="4">
        <v>42866</v>
      </c>
    </row>
    <row r="560" spans="1:15">
      <c r="A560" s="7">
        <v>170405</v>
      </c>
      <c r="B560" s="7">
        <v>4.5250000000000004</v>
      </c>
      <c r="C560" s="44" t="s">
        <v>1922</v>
      </c>
      <c r="D560" s="45">
        <v>0</v>
      </c>
      <c r="E560" s="46">
        <v>9.6657534246575345</v>
      </c>
      <c r="F560" s="47">
        <v>4.5898000000000003</v>
      </c>
      <c r="G560" s="47">
        <v>-6.4799999999999969</v>
      </c>
      <c r="H560" s="47">
        <v>4.5297999999999998</v>
      </c>
      <c r="I560" s="47">
        <v>6.0000000000000497</v>
      </c>
      <c r="J560" s="45" t="s">
        <v>18</v>
      </c>
      <c r="K560" s="45" t="s">
        <v>20</v>
      </c>
      <c r="L560" s="17">
        <v>3.85</v>
      </c>
      <c r="M560" s="18" t="s">
        <v>1888</v>
      </c>
      <c r="N560" s="18" t="s">
        <v>1855</v>
      </c>
      <c r="O560" s="4">
        <v>42866</v>
      </c>
    </row>
    <row r="561" spans="1:15">
      <c r="A561" s="7">
        <v>170405</v>
      </c>
      <c r="B561" s="7">
        <v>4.5250000000000004</v>
      </c>
      <c r="C561" s="44" t="s">
        <v>1922</v>
      </c>
      <c r="D561" s="45">
        <v>0</v>
      </c>
      <c r="E561" s="46">
        <v>9.6657534246575345</v>
      </c>
      <c r="F561" s="47">
        <v>4.5898000000000003</v>
      </c>
      <c r="G561" s="47">
        <v>-6.4799999999999969</v>
      </c>
      <c r="H561" s="47">
        <v>4.5297999999999998</v>
      </c>
      <c r="I561" s="47">
        <v>6.0000000000000497</v>
      </c>
      <c r="J561" s="45" t="s">
        <v>18</v>
      </c>
      <c r="K561" s="45" t="s">
        <v>20</v>
      </c>
      <c r="L561" s="17">
        <v>3.85</v>
      </c>
      <c r="M561" s="18" t="s">
        <v>1888</v>
      </c>
      <c r="N561" s="18" t="s">
        <v>1855</v>
      </c>
      <c r="O561" s="4">
        <v>42866</v>
      </c>
    </row>
    <row r="562" spans="1:15">
      <c r="A562" s="7">
        <v>170405</v>
      </c>
      <c r="B562" s="7">
        <v>4.5250000000000004</v>
      </c>
      <c r="C562" s="44" t="s">
        <v>1922</v>
      </c>
      <c r="D562" s="45">
        <v>0</v>
      </c>
      <c r="E562" s="46">
        <v>9.6657534246575345</v>
      </c>
      <c r="F562" s="47">
        <v>4.5898000000000003</v>
      </c>
      <c r="G562" s="47">
        <v>-6.4799999999999969</v>
      </c>
      <c r="H562" s="47">
        <v>4.5297999999999998</v>
      </c>
      <c r="I562" s="47">
        <v>6.0000000000000497</v>
      </c>
      <c r="J562" s="45" t="s">
        <v>18</v>
      </c>
      <c r="K562" s="45" t="s">
        <v>20</v>
      </c>
      <c r="L562" s="17">
        <v>3.85</v>
      </c>
      <c r="M562" s="18" t="s">
        <v>1888</v>
      </c>
      <c r="N562" s="18" t="s">
        <v>1855</v>
      </c>
      <c r="O562" s="4">
        <v>42866</v>
      </c>
    </row>
    <row r="563" spans="1:15">
      <c r="A563" s="7">
        <v>170201</v>
      </c>
      <c r="B563" s="7">
        <v>4.51</v>
      </c>
      <c r="C563" s="44" t="s">
        <v>1921</v>
      </c>
      <c r="D563" s="45">
        <v>0</v>
      </c>
      <c r="E563" s="46">
        <v>6.6712328767123283</v>
      </c>
      <c r="F563" s="47">
        <v>4.5098000000000003</v>
      </c>
      <c r="G563" s="47">
        <v>1.9999999999953388E-2</v>
      </c>
      <c r="H563" s="47">
        <v>4.4649999999999999</v>
      </c>
      <c r="I563" s="47">
        <v>4.4800000000000395</v>
      </c>
      <c r="J563" s="45" t="s">
        <v>18</v>
      </c>
      <c r="K563" s="45" t="s">
        <v>20</v>
      </c>
      <c r="L563" s="17">
        <v>3.85</v>
      </c>
      <c r="M563" s="18" t="s">
        <v>1902</v>
      </c>
      <c r="N563" s="18" t="s">
        <v>1840</v>
      </c>
      <c r="O563" s="4">
        <v>42866</v>
      </c>
    </row>
    <row r="564" spans="1:15">
      <c r="A564" s="7">
        <v>150412</v>
      </c>
      <c r="B564" s="7">
        <v>4.51</v>
      </c>
      <c r="C564" s="44" t="s">
        <v>624</v>
      </c>
      <c r="D564" s="45">
        <v>0</v>
      </c>
      <c r="E564" s="46">
        <v>4.9863013698630141</v>
      </c>
      <c r="F564" s="47">
        <v>4.5340999999999996</v>
      </c>
      <c r="G564" s="47">
        <v>-2.4099999999999788</v>
      </c>
      <c r="H564" s="47">
        <v>4.4527000000000001</v>
      </c>
      <c r="I564" s="47">
        <v>8.1399999999999473</v>
      </c>
      <c r="J564" s="45" t="s">
        <v>18</v>
      </c>
      <c r="K564" s="45" t="s">
        <v>20</v>
      </c>
      <c r="L564" s="17">
        <v>4.18</v>
      </c>
      <c r="M564" s="18" t="s">
        <v>14</v>
      </c>
      <c r="N564" s="18" t="s">
        <v>457</v>
      </c>
      <c r="O564" s="4">
        <v>42866</v>
      </c>
    </row>
    <row r="565" spans="1:15">
      <c r="A565" s="7">
        <v>11764010</v>
      </c>
      <c r="B565" s="7">
        <v>4.5</v>
      </c>
      <c r="C565" s="44" t="s">
        <v>2048</v>
      </c>
      <c r="D565" s="45" t="s">
        <v>11</v>
      </c>
      <c r="E565" s="46">
        <v>0.26849315068493151</v>
      </c>
      <c r="F565" s="47">
        <v>4.4842000000000004</v>
      </c>
      <c r="G565" s="47">
        <v>1.5799999999999592</v>
      </c>
      <c r="H565" s="47">
        <v>4.4725000000000001</v>
      </c>
      <c r="I565" s="47">
        <v>1.1700000000000266</v>
      </c>
      <c r="J565" s="45" t="s">
        <v>18</v>
      </c>
      <c r="K565" s="45" t="s">
        <v>13</v>
      </c>
      <c r="L565" s="17">
        <v>3.64</v>
      </c>
      <c r="M565" s="18" t="s">
        <v>2049</v>
      </c>
      <c r="N565" s="18" t="s">
        <v>2050</v>
      </c>
      <c r="O565" s="4">
        <v>42866</v>
      </c>
    </row>
    <row r="566" spans="1:15">
      <c r="A566" s="7">
        <v>170403</v>
      </c>
      <c r="B566" s="7">
        <v>4.5</v>
      </c>
      <c r="C566" s="44" t="s">
        <v>1999</v>
      </c>
      <c r="D566" s="45">
        <v>0</v>
      </c>
      <c r="E566" s="46">
        <v>4.6630136986301371</v>
      </c>
      <c r="F566" s="47">
        <v>4.5202999999999998</v>
      </c>
      <c r="G566" s="47">
        <v>-2.0299999999999763</v>
      </c>
      <c r="H566" s="47">
        <v>4.4496000000000002</v>
      </c>
      <c r="I566" s="47">
        <v>7.0699999999999541</v>
      </c>
      <c r="J566" s="45" t="s">
        <v>18</v>
      </c>
      <c r="K566" s="45" t="s">
        <v>20</v>
      </c>
      <c r="L566" s="17">
        <v>3.7</v>
      </c>
      <c r="M566" s="18" t="s">
        <v>1888</v>
      </c>
      <c r="N566" s="18" t="s">
        <v>1855</v>
      </c>
      <c r="O566" s="4">
        <v>42866</v>
      </c>
    </row>
    <row r="567" spans="1:15">
      <c r="A567" s="7">
        <v>170403</v>
      </c>
      <c r="B567" s="7">
        <v>4.5</v>
      </c>
      <c r="C567" s="44" t="s">
        <v>1999</v>
      </c>
      <c r="D567" s="45">
        <v>0</v>
      </c>
      <c r="E567" s="46">
        <v>4.6630136986301371</v>
      </c>
      <c r="F567" s="47">
        <v>4.5202999999999998</v>
      </c>
      <c r="G567" s="47">
        <v>-2.0299999999999763</v>
      </c>
      <c r="H567" s="47">
        <v>4.4496000000000002</v>
      </c>
      <c r="I567" s="47">
        <v>7.0699999999999541</v>
      </c>
      <c r="J567" s="45" t="s">
        <v>18</v>
      </c>
      <c r="K567" s="45" t="s">
        <v>20</v>
      </c>
      <c r="L567" s="17">
        <v>3.7</v>
      </c>
      <c r="M567" s="18" t="s">
        <v>1888</v>
      </c>
      <c r="N567" s="18" t="s">
        <v>1855</v>
      </c>
      <c r="O567" s="4">
        <v>42866</v>
      </c>
    </row>
    <row r="568" spans="1:15">
      <c r="A568" s="7">
        <v>150304</v>
      </c>
      <c r="B568" s="7">
        <v>4.5</v>
      </c>
      <c r="C568" s="44" t="s">
        <v>234</v>
      </c>
      <c r="D568" s="45">
        <v>0</v>
      </c>
      <c r="E568" s="46">
        <v>4.7178082191780826</v>
      </c>
      <c r="F568" s="47">
        <v>4.5138999999999996</v>
      </c>
      <c r="G568" s="47">
        <v>-1.3899999999999579</v>
      </c>
      <c r="H568" s="47">
        <v>4.4238999999999997</v>
      </c>
      <c r="I568" s="47">
        <v>8.9999999999999858</v>
      </c>
      <c r="J568" s="45" t="s">
        <v>18</v>
      </c>
      <c r="K568" s="45" t="s">
        <v>20</v>
      </c>
      <c r="L568" s="17">
        <v>3.95</v>
      </c>
      <c r="M568" s="18" t="s">
        <v>235</v>
      </c>
      <c r="N568" s="18" t="s">
        <v>236</v>
      </c>
      <c r="O568" s="4">
        <v>42866</v>
      </c>
    </row>
    <row r="569" spans="1:15">
      <c r="A569" s="7">
        <v>160213</v>
      </c>
      <c r="B569" s="7">
        <v>4.4924999999999997</v>
      </c>
      <c r="C569" s="44" t="s">
        <v>1248</v>
      </c>
      <c r="D569" s="45">
        <v>0</v>
      </c>
      <c r="E569" s="46">
        <v>9.2986301369863007</v>
      </c>
      <c r="F569" s="47">
        <v>4.4912999999999998</v>
      </c>
      <c r="G569" s="47">
        <v>0.11999999999998678</v>
      </c>
      <c r="H569" s="47">
        <v>4.4461000000000004</v>
      </c>
      <c r="I569" s="47">
        <v>4.5199999999999463</v>
      </c>
      <c r="J569" s="45" t="s">
        <v>18</v>
      </c>
      <c r="K569" s="45" t="s">
        <v>20</v>
      </c>
      <c r="L569" s="17">
        <v>3.05</v>
      </c>
      <c r="M569" s="18" t="s">
        <v>1249</v>
      </c>
      <c r="N569" s="18" t="s">
        <v>1234</v>
      </c>
      <c r="O569" s="4">
        <v>42866</v>
      </c>
    </row>
    <row r="570" spans="1:15">
      <c r="A570" s="7">
        <v>170403</v>
      </c>
      <c r="B570" s="7">
        <v>4.49</v>
      </c>
      <c r="C570" s="44" t="s">
        <v>1999</v>
      </c>
      <c r="D570" s="45">
        <v>0</v>
      </c>
      <c r="E570" s="46">
        <v>4.6630136986301371</v>
      </c>
      <c r="F570" s="47">
        <v>4.5202999999999998</v>
      </c>
      <c r="G570" s="47">
        <v>-3.029999999999955</v>
      </c>
      <c r="H570" s="47">
        <v>4.4496000000000002</v>
      </c>
      <c r="I570" s="47">
        <v>7.0699999999999541</v>
      </c>
      <c r="J570" s="45" t="s">
        <v>18</v>
      </c>
      <c r="K570" s="45" t="s">
        <v>20</v>
      </c>
      <c r="L570" s="17">
        <v>3.7</v>
      </c>
      <c r="M570" s="18" t="s">
        <v>1888</v>
      </c>
      <c r="N570" s="18" t="s">
        <v>1855</v>
      </c>
      <c r="O570" s="4">
        <v>42866</v>
      </c>
    </row>
    <row r="571" spans="1:15">
      <c r="A571" s="7">
        <v>170304</v>
      </c>
      <c r="B571" s="7">
        <v>4.49</v>
      </c>
      <c r="C571" s="44" t="s">
        <v>2584</v>
      </c>
      <c r="D571" s="45">
        <v>0</v>
      </c>
      <c r="E571" s="46">
        <v>4.8630136986301373</v>
      </c>
      <c r="F571" s="47">
        <v>4.5218999999999996</v>
      </c>
      <c r="G571" s="47">
        <v>-3.1899999999999373</v>
      </c>
      <c r="H571" s="47">
        <v>4.4248000000000003</v>
      </c>
      <c r="I571" s="47">
        <v>9.7099999999999298</v>
      </c>
      <c r="J571" s="45" t="s">
        <v>18</v>
      </c>
      <c r="K571" s="45" t="s">
        <v>20</v>
      </c>
      <c r="L571" s="17">
        <v>4.05</v>
      </c>
      <c r="M571" s="18" t="s">
        <v>2467</v>
      </c>
      <c r="N571" s="18" t="s">
        <v>2416</v>
      </c>
      <c r="O571" s="4">
        <v>42866</v>
      </c>
    </row>
    <row r="572" spans="1:15">
      <c r="A572" s="7">
        <v>160213</v>
      </c>
      <c r="B572" s="7">
        <v>4.49</v>
      </c>
      <c r="C572" s="44" t="s">
        <v>1248</v>
      </c>
      <c r="D572" s="45">
        <v>0</v>
      </c>
      <c r="E572" s="46">
        <v>9.2986301369863007</v>
      </c>
      <c r="F572" s="47">
        <v>4.4912999999999998</v>
      </c>
      <c r="G572" s="47">
        <v>-0.12999999999996348</v>
      </c>
      <c r="H572" s="47">
        <v>4.4461000000000004</v>
      </c>
      <c r="I572" s="47">
        <v>4.5199999999999463</v>
      </c>
      <c r="J572" s="45" t="s">
        <v>18</v>
      </c>
      <c r="K572" s="45" t="s">
        <v>20</v>
      </c>
      <c r="L572" s="17">
        <v>3.05</v>
      </c>
      <c r="M572" s="18" t="s">
        <v>1249</v>
      </c>
      <c r="N572" s="18" t="s">
        <v>1234</v>
      </c>
      <c r="O572" s="4">
        <v>42866</v>
      </c>
    </row>
    <row r="573" spans="1:15">
      <c r="A573" s="7">
        <v>160213</v>
      </c>
      <c r="B573" s="7">
        <v>4.49</v>
      </c>
      <c r="C573" s="44" t="s">
        <v>1248</v>
      </c>
      <c r="D573" s="45">
        <v>0</v>
      </c>
      <c r="E573" s="46">
        <v>9.2986301369863007</v>
      </c>
      <c r="F573" s="47">
        <v>4.4912999999999998</v>
      </c>
      <c r="G573" s="47">
        <v>-0.12999999999996348</v>
      </c>
      <c r="H573" s="47">
        <v>4.4461000000000004</v>
      </c>
      <c r="I573" s="47">
        <v>4.5199999999999463</v>
      </c>
      <c r="J573" s="45" t="s">
        <v>18</v>
      </c>
      <c r="K573" s="45" t="s">
        <v>20</v>
      </c>
      <c r="L573" s="17">
        <v>3.05</v>
      </c>
      <c r="M573" s="18" t="s">
        <v>1249</v>
      </c>
      <c r="N573" s="18" t="s">
        <v>1234</v>
      </c>
      <c r="O573" s="4">
        <v>42866</v>
      </c>
    </row>
    <row r="574" spans="1:15">
      <c r="A574" s="7">
        <v>160213</v>
      </c>
      <c r="B574" s="7">
        <v>4.49</v>
      </c>
      <c r="C574" s="44" t="s">
        <v>1248</v>
      </c>
      <c r="D574" s="45">
        <v>0</v>
      </c>
      <c r="E574" s="46">
        <v>9.2986301369863007</v>
      </c>
      <c r="F574" s="47">
        <v>4.4912999999999998</v>
      </c>
      <c r="G574" s="47">
        <v>-0.12999999999996348</v>
      </c>
      <c r="H574" s="47">
        <v>4.4461000000000004</v>
      </c>
      <c r="I574" s="47">
        <v>4.5199999999999463</v>
      </c>
      <c r="J574" s="45" t="s">
        <v>18</v>
      </c>
      <c r="K574" s="45" t="s">
        <v>20</v>
      </c>
      <c r="L574" s="17">
        <v>3.05</v>
      </c>
      <c r="M574" s="18" t="s">
        <v>1249</v>
      </c>
      <c r="N574" s="18" t="s">
        <v>1234</v>
      </c>
      <c r="O574" s="4">
        <v>42866</v>
      </c>
    </row>
    <row r="575" spans="1:15">
      <c r="A575" s="7">
        <v>160213</v>
      </c>
      <c r="B575" s="7">
        <v>4.49</v>
      </c>
      <c r="C575" s="44" t="s">
        <v>1248</v>
      </c>
      <c r="D575" s="45">
        <v>0</v>
      </c>
      <c r="E575" s="46">
        <v>9.2986301369863007</v>
      </c>
      <c r="F575" s="47">
        <v>4.4912999999999998</v>
      </c>
      <c r="G575" s="47">
        <v>-0.12999999999996348</v>
      </c>
      <c r="H575" s="47">
        <v>4.4461000000000004</v>
      </c>
      <c r="I575" s="47">
        <v>4.5199999999999463</v>
      </c>
      <c r="J575" s="45" t="s">
        <v>18</v>
      </c>
      <c r="K575" s="45" t="s">
        <v>20</v>
      </c>
      <c r="L575" s="17">
        <v>3.05</v>
      </c>
      <c r="M575" s="18" t="s">
        <v>1249</v>
      </c>
      <c r="N575" s="18" t="s">
        <v>1234</v>
      </c>
      <c r="O575" s="4">
        <v>42866</v>
      </c>
    </row>
    <row r="576" spans="1:15">
      <c r="A576" s="7">
        <v>160213</v>
      </c>
      <c r="B576" s="7">
        <v>4.49</v>
      </c>
      <c r="C576" s="44" t="s">
        <v>1248</v>
      </c>
      <c r="D576" s="45">
        <v>0</v>
      </c>
      <c r="E576" s="46">
        <v>9.2986301369863007</v>
      </c>
      <c r="F576" s="47">
        <v>4.4912999999999998</v>
      </c>
      <c r="G576" s="47">
        <v>-0.12999999999996348</v>
      </c>
      <c r="H576" s="47">
        <v>4.4461000000000004</v>
      </c>
      <c r="I576" s="47">
        <v>4.5199999999999463</v>
      </c>
      <c r="J576" s="45" t="s">
        <v>18</v>
      </c>
      <c r="K576" s="45" t="s">
        <v>20</v>
      </c>
      <c r="L576" s="17">
        <v>3.05</v>
      </c>
      <c r="M576" s="18" t="s">
        <v>1249</v>
      </c>
      <c r="N576" s="18" t="s">
        <v>1234</v>
      </c>
      <c r="O576" s="4">
        <v>42866</v>
      </c>
    </row>
    <row r="577" spans="1:15">
      <c r="A577" s="7">
        <v>160213</v>
      </c>
      <c r="B577" s="7">
        <v>4.49</v>
      </c>
      <c r="C577" s="44" t="s">
        <v>1248</v>
      </c>
      <c r="D577" s="45">
        <v>0</v>
      </c>
      <c r="E577" s="46">
        <v>9.2986301369863007</v>
      </c>
      <c r="F577" s="47">
        <v>4.4912999999999998</v>
      </c>
      <c r="G577" s="47">
        <v>-0.12999999999996348</v>
      </c>
      <c r="H577" s="47">
        <v>4.4461000000000004</v>
      </c>
      <c r="I577" s="47">
        <v>4.5199999999999463</v>
      </c>
      <c r="J577" s="45" t="s">
        <v>18</v>
      </c>
      <c r="K577" s="45" t="s">
        <v>20</v>
      </c>
      <c r="L577" s="17">
        <v>3.05</v>
      </c>
      <c r="M577" s="18" t="s">
        <v>1249</v>
      </c>
      <c r="N577" s="18" t="s">
        <v>1234</v>
      </c>
      <c r="O577" s="4">
        <v>42866</v>
      </c>
    </row>
    <row r="578" spans="1:15">
      <c r="A578" s="7">
        <v>160213</v>
      </c>
      <c r="B578" s="7">
        <v>4.49</v>
      </c>
      <c r="C578" s="44" t="s">
        <v>1248</v>
      </c>
      <c r="D578" s="45">
        <v>0</v>
      </c>
      <c r="E578" s="46">
        <v>9.2986301369863007</v>
      </c>
      <c r="F578" s="47">
        <v>4.4912999999999998</v>
      </c>
      <c r="G578" s="47">
        <v>-0.12999999999996348</v>
      </c>
      <c r="H578" s="47">
        <v>4.4461000000000004</v>
      </c>
      <c r="I578" s="47">
        <v>4.5199999999999463</v>
      </c>
      <c r="J578" s="45" t="s">
        <v>18</v>
      </c>
      <c r="K578" s="45" t="s">
        <v>20</v>
      </c>
      <c r="L578" s="17">
        <v>3.05</v>
      </c>
      <c r="M578" s="18" t="s">
        <v>1249</v>
      </c>
      <c r="N578" s="18" t="s">
        <v>1234</v>
      </c>
      <c r="O578" s="4">
        <v>42866</v>
      </c>
    </row>
    <row r="579" spans="1:15">
      <c r="A579" s="7">
        <v>160213</v>
      </c>
      <c r="B579" s="7">
        <v>4.49</v>
      </c>
      <c r="C579" s="44" t="s">
        <v>1248</v>
      </c>
      <c r="D579" s="45">
        <v>0</v>
      </c>
      <c r="E579" s="46">
        <v>9.2986301369863007</v>
      </c>
      <c r="F579" s="47">
        <v>4.4912999999999998</v>
      </c>
      <c r="G579" s="47">
        <v>-0.12999999999996348</v>
      </c>
      <c r="H579" s="47">
        <v>4.4461000000000004</v>
      </c>
      <c r="I579" s="47">
        <v>4.5199999999999463</v>
      </c>
      <c r="J579" s="45" t="s">
        <v>18</v>
      </c>
      <c r="K579" s="45" t="s">
        <v>20</v>
      </c>
      <c r="L579" s="17">
        <v>3.05</v>
      </c>
      <c r="M579" s="18" t="s">
        <v>1249</v>
      </c>
      <c r="N579" s="18" t="s">
        <v>1234</v>
      </c>
      <c r="O579" s="4">
        <v>42866</v>
      </c>
    </row>
    <row r="580" spans="1:15">
      <c r="A580" s="7">
        <v>160213</v>
      </c>
      <c r="B580" s="7">
        <v>4.49</v>
      </c>
      <c r="C580" s="44" t="s">
        <v>1248</v>
      </c>
      <c r="D580" s="45">
        <v>0</v>
      </c>
      <c r="E580" s="46">
        <v>9.2986301369863007</v>
      </c>
      <c r="F580" s="47">
        <v>4.4912999999999998</v>
      </c>
      <c r="G580" s="47">
        <v>-0.12999999999996348</v>
      </c>
      <c r="H580" s="47">
        <v>4.4461000000000004</v>
      </c>
      <c r="I580" s="47">
        <v>4.5199999999999463</v>
      </c>
      <c r="J580" s="45" t="s">
        <v>18</v>
      </c>
      <c r="K580" s="45" t="s">
        <v>20</v>
      </c>
      <c r="L580" s="17">
        <v>3.05</v>
      </c>
      <c r="M580" s="18" t="s">
        <v>1249</v>
      </c>
      <c r="N580" s="18" t="s">
        <v>1234</v>
      </c>
      <c r="O580" s="4">
        <v>42866</v>
      </c>
    </row>
    <row r="581" spans="1:15">
      <c r="A581" s="7">
        <v>160213</v>
      </c>
      <c r="B581" s="7">
        <v>4.49</v>
      </c>
      <c r="C581" s="44" t="s">
        <v>1248</v>
      </c>
      <c r="D581" s="45">
        <v>0</v>
      </c>
      <c r="E581" s="46">
        <v>9.2986301369863007</v>
      </c>
      <c r="F581" s="47">
        <v>4.4912999999999998</v>
      </c>
      <c r="G581" s="47">
        <v>-0.12999999999996348</v>
      </c>
      <c r="H581" s="47">
        <v>4.4461000000000004</v>
      </c>
      <c r="I581" s="47">
        <v>4.5199999999999463</v>
      </c>
      <c r="J581" s="45" t="s">
        <v>18</v>
      </c>
      <c r="K581" s="45" t="s">
        <v>20</v>
      </c>
      <c r="L581" s="17">
        <v>3.05</v>
      </c>
      <c r="M581" s="18" t="s">
        <v>1249</v>
      </c>
      <c r="N581" s="18" t="s">
        <v>1234</v>
      </c>
      <c r="O581" s="4">
        <v>42866</v>
      </c>
    </row>
    <row r="582" spans="1:15">
      <c r="A582" s="7">
        <v>160213</v>
      </c>
      <c r="B582" s="7">
        <v>4.49</v>
      </c>
      <c r="C582" s="44" t="s">
        <v>1248</v>
      </c>
      <c r="D582" s="45">
        <v>0</v>
      </c>
      <c r="E582" s="46">
        <v>9.2986301369863007</v>
      </c>
      <c r="F582" s="47">
        <v>4.4912999999999998</v>
      </c>
      <c r="G582" s="47">
        <v>-0.12999999999996348</v>
      </c>
      <c r="H582" s="47">
        <v>4.4461000000000004</v>
      </c>
      <c r="I582" s="47">
        <v>4.5199999999999463</v>
      </c>
      <c r="J582" s="45" t="s">
        <v>18</v>
      </c>
      <c r="K582" s="45" t="s">
        <v>20</v>
      </c>
      <c r="L582" s="17">
        <v>3.05</v>
      </c>
      <c r="M582" s="18" t="s">
        <v>1249</v>
      </c>
      <c r="N582" s="18" t="s">
        <v>1234</v>
      </c>
      <c r="O582" s="4">
        <v>42866</v>
      </c>
    </row>
    <row r="583" spans="1:15">
      <c r="A583" s="7">
        <v>160213</v>
      </c>
      <c r="B583" s="7">
        <v>4.49</v>
      </c>
      <c r="C583" s="44" t="s">
        <v>1248</v>
      </c>
      <c r="D583" s="45">
        <v>0</v>
      </c>
      <c r="E583" s="46">
        <v>9.2986301369863007</v>
      </c>
      <c r="F583" s="47">
        <v>4.4912999999999998</v>
      </c>
      <c r="G583" s="47">
        <v>-0.12999999999996348</v>
      </c>
      <c r="H583" s="47">
        <v>4.4461000000000004</v>
      </c>
      <c r="I583" s="47">
        <v>4.5199999999999463</v>
      </c>
      <c r="J583" s="45" t="s">
        <v>18</v>
      </c>
      <c r="K583" s="45" t="s">
        <v>20</v>
      </c>
      <c r="L583" s="17">
        <v>3.05</v>
      </c>
      <c r="M583" s="18" t="s">
        <v>1249</v>
      </c>
      <c r="N583" s="18" t="s">
        <v>1234</v>
      </c>
      <c r="O583" s="4">
        <v>42866</v>
      </c>
    </row>
    <row r="584" spans="1:15">
      <c r="A584" s="7">
        <v>160213</v>
      </c>
      <c r="B584" s="7">
        <v>4.49</v>
      </c>
      <c r="C584" s="44" t="s">
        <v>1248</v>
      </c>
      <c r="D584" s="45">
        <v>0</v>
      </c>
      <c r="E584" s="46">
        <v>9.2986301369863007</v>
      </c>
      <c r="F584" s="47">
        <v>4.4912999999999998</v>
      </c>
      <c r="G584" s="47">
        <v>-0.12999999999996348</v>
      </c>
      <c r="H584" s="47">
        <v>4.4461000000000004</v>
      </c>
      <c r="I584" s="47">
        <v>4.5199999999999463</v>
      </c>
      <c r="J584" s="45" t="s">
        <v>18</v>
      </c>
      <c r="K584" s="45" t="s">
        <v>20</v>
      </c>
      <c r="L584" s="17">
        <v>3.05</v>
      </c>
      <c r="M584" s="18" t="s">
        <v>1249</v>
      </c>
      <c r="N584" s="18" t="s">
        <v>1234</v>
      </c>
      <c r="O584" s="4">
        <v>42866</v>
      </c>
    </row>
    <row r="585" spans="1:15">
      <c r="A585" s="7">
        <v>160213</v>
      </c>
      <c r="B585" s="7">
        <v>4.49</v>
      </c>
      <c r="C585" s="44" t="s">
        <v>1248</v>
      </c>
      <c r="D585" s="45">
        <v>0</v>
      </c>
      <c r="E585" s="46">
        <v>9.2986301369863007</v>
      </c>
      <c r="F585" s="47">
        <v>4.4912999999999998</v>
      </c>
      <c r="G585" s="47">
        <v>-0.12999999999996348</v>
      </c>
      <c r="H585" s="47">
        <v>4.4461000000000004</v>
      </c>
      <c r="I585" s="47">
        <v>4.5199999999999463</v>
      </c>
      <c r="J585" s="45" t="s">
        <v>18</v>
      </c>
      <c r="K585" s="45" t="s">
        <v>20</v>
      </c>
      <c r="L585" s="17">
        <v>3.05</v>
      </c>
      <c r="M585" s="18" t="s">
        <v>1249</v>
      </c>
      <c r="N585" s="18" t="s">
        <v>1234</v>
      </c>
      <c r="O585" s="4">
        <v>42866</v>
      </c>
    </row>
    <row r="586" spans="1:15">
      <c r="A586" s="7">
        <v>160213</v>
      </c>
      <c r="B586" s="7">
        <v>4.49</v>
      </c>
      <c r="C586" s="44" t="s">
        <v>1248</v>
      </c>
      <c r="D586" s="45">
        <v>0</v>
      </c>
      <c r="E586" s="46">
        <v>9.2986301369863007</v>
      </c>
      <c r="F586" s="47">
        <v>4.4912999999999998</v>
      </c>
      <c r="G586" s="47">
        <v>-0.12999999999996348</v>
      </c>
      <c r="H586" s="47">
        <v>4.4461000000000004</v>
      </c>
      <c r="I586" s="47">
        <v>4.5199999999999463</v>
      </c>
      <c r="J586" s="45" t="s">
        <v>18</v>
      </c>
      <c r="K586" s="45" t="s">
        <v>20</v>
      </c>
      <c r="L586" s="17">
        <v>3.05</v>
      </c>
      <c r="M586" s="18" t="s">
        <v>1249</v>
      </c>
      <c r="N586" s="18" t="s">
        <v>1234</v>
      </c>
      <c r="O586" s="4">
        <v>42866</v>
      </c>
    </row>
    <row r="587" spans="1:15">
      <c r="A587" s="7">
        <v>160213</v>
      </c>
      <c r="B587" s="7">
        <v>4.49</v>
      </c>
      <c r="C587" s="44" t="s">
        <v>1248</v>
      </c>
      <c r="D587" s="45">
        <v>0</v>
      </c>
      <c r="E587" s="46">
        <v>9.2986301369863007</v>
      </c>
      <c r="F587" s="47">
        <v>4.4912999999999998</v>
      </c>
      <c r="G587" s="47">
        <v>-0.12999999999996348</v>
      </c>
      <c r="H587" s="47">
        <v>4.4461000000000004</v>
      </c>
      <c r="I587" s="47">
        <v>4.5199999999999463</v>
      </c>
      <c r="J587" s="45" t="s">
        <v>18</v>
      </c>
      <c r="K587" s="45" t="s">
        <v>20</v>
      </c>
      <c r="L587" s="17">
        <v>3.05</v>
      </c>
      <c r="M587" s="18" t="s">
        <v>1249</v>
      </c>
      <c r="N587" s="18" t="s">
        <v>1234</v>
      </c>
      <c r="O587" s="4">
        <v>42866</v>
      </c>
    </row>
    <row r="588" spans="1:15">
      <c r="A588" s="7">
        <v>160213</v>
      </c>
      <c r="B588" s="7">
        <v>4.49</v>
      </c>
      <c r="C588" s="44" t="s">
        <v>1248</v>
      </c>
      <c r="D588" s="45">
        <v>0</v>
      </c>
      <c r="E588" s="46">
        <v>9.2986301369863007</v>
      </c>
      <c r="F588" s="47">
        <v>4.4912999999999998</v>
      </c>
      <c r="G588" s="47">
        <v>-0.12999999999996348</v>
      </c>
      <c r="H588" s="47">
        <v>4.4461000000000004</v>
      </c>
      <c r="I588" s="47">
        <v>4.5199999999999463</v>
      </c>
      <c r="J588" s="45" t="s">
        <v>18</v>
      </c>
      <c r="K588" s="45" t="s">
        <v>20</v>
      </c>
      <c r="L588" s="17">
        <v>3.05</v>
      </c>
      <c r="M588" s="18" t="s">
        <v>1249</v>
      </c>
      <c r="N588" s="18" t="s">
        <v>1234</v>
      </c>
      <c r="O588" s="4">
        <v>42866</v>
      </c>
    </row>
    <row r="589" spans="1:15">
      <c r="A589" s="7">
        <v>160213</v>
      </c>
      <c r="B589" s="7">
        <v>4.49</v>
      </c>
      <c r="C589" s="44" t="s">
        <v>1248</v>
      </c>
      <c r="D589" s="45">
        <v>0</v>
      </c>
      <c r="E589" s="46">
        <v>9.2986301369863007</v>
      </c>
      <c r="F589" s="47">
        <v>4.4912999999999998</v>
      </c>
      <c r="G589" s="47">
        <v>-0.12999999999996348</v>
      </c>
      <c r="H589" s="47">
        <v>4.4461000000000004</v>
      </c>
      <c r="I589" s="47">
        <v>4.5199999999999463</v>
      </c>
      <c r="J589" s="45" t="s">
        <v>18</v>
      </c>
      <c r="K589" s="45" t="s">
        <v>20</v>
      </c>
      <c r="L589" s="17">
        <v>3.05</v>
      </c>
      <c r="M589" s="18" t="s">
        <v>1249</v>
      </c>
      <c r="N589" s="18" t="s">
        <v>1234</v>
      </c>
      <c r="O589" s="4">
        <v>42866</v>
      </c>
    </row>
    <row r="590" spans="1:15">
      <c r="A590" s="7">
        <v>160213</v>
      </c>
      <c r="B590" s="7">
        <v>4.49</v>
      </c>
      <c r="C590" s="44" t="s">
        <v>1248</v>
      </c>
      <c r="D590" s="45">
        <v>0</v>
      </c>
      <c r="E590" s="46">
        <v>9.2986301369863007</v>
      </c>
      <c r="F590" s="47">
        <v>4.4912999999999998</v>
      </c>
      <c r="G590" s="47">
        <v>-0.12999999999996348</v>
      </c>
      <c r="H590" s="47">
        <v>4.4461000000000004</v>
      </c>
      <c r="I590" s="47">
        <v>4.5199999999999463</v>
      </c>
      <c r="J590" s="45" t="s">
        <v>18</v>
      </c>
      <c r="K590" s="45" t="s">
        <v>20</v>
      </c>
      <c r="L590" s="17">
        <v>3.05</v>
      </c>
      <c r="M590" s="18" t="s">
        <v>1249</v>
      </c>
      <c r="N590" s="18" t="s">
        <v>1234</v>
      </c>
      <c r="O590" s="4">
        <v>42866</v>
      </c>
    </row>
    <row r="591" spans="1:15">
      <c r="A591" s="7">
        <v>160213</v>
      </c>
      <c r="B591" s="7">
        <v>4.49</v>
      </c>
      <c r="C591" s="44" t="s">
        <v>1248</v>
      </c>
      <c r="D591" s="45">
        <v>0</v>
      </c>
      <c r="E591" s="46">
        <v>9.2986301369863007</v>
      </c>
      <c r="F591" s="47">
        <v>4.4912999999999998</v>
      </c>
      <c r="G591" s="47">
        <v>-0.12999999999996348</v>
      </c>
      <c r="H591" s="47">
        <v>4.4461000000000004</v>
      </c>
      <c r="I591" s="47">
        <v>4.5199999999999463</v>
      </c>
      <c r="J591" s="45" t="s">
        <v>18</v>
      </c>
      <c r="K591" s="45" t="s">
        <v>20</v>
      </c>
      <c r="L591" s="17">
        <v>3.05</v>
      </c>
      <c r="M591" s="18" t="s">
        <v>1249</v>
      </c>
      <c r="N591" s="18" t="s">
        <v>1234</v>
      </c>
      <c r="O591" s="4">
        <v>42866</v>
      </c>
    </row>
    <row r="592" spans="1:15">
      <c r="A592" s="7">
        <v>160213</v>
      </c>
      <c r="B592" s="7">
        <v>4.49</v>
      </c>
      <c r="C592" s="44" t="s">
        <v>1248</v>
      </c>
      <c r="D592" s="45">
        <v>0</v>
      </c>
      <c r="E592" s="46">
        <v>9.2986301369863007</v>
      </c>
      <c r="F592" s="47">
        <v>4.4912999999999998</v>
      </c>
      <c r="G592" s="47">
        <v>-0.12999999999996348</v>
      </c>
      <c r="H592" s="47">
        <v>4.4461000000000004</v>
      </c>
      <c r="I592" s="47">
        <v>4.5199999999999463</v>
      </c>
      <c r="J592" s="45" t="s">
        <v>18</v>
      </c>
      <c r="K592" s="45" t="s">
        <v>20</v>
      </c>
      <c r="L592" s="17">
        <v>3.05</v>
      </c>
      <c r="M592" s="18" t="s">
        <v>1249</v>
      </c>
      <c r="N592" s="18" t="s">
        <v>1234</v>
      </c>
      <c r="O592" s="4">
        <v>42866</v>
      </c>
    </row>
    <row r="593" spans="1:15">
      <c r="A593" s="7">
        <v>160213</v>
      </c>
      <c r="B593" s="7">
        <v>4.49</v>
      </c>
      <c r="C593" s="44" t="s">
        <v>1248</v>
      </c>
      <c r="D593" s="45">
        <v>0</v>
      </c>
      <c r="E593" s="46">
        <v>9.2986301369863007</v>
      </c>
      <c r="F593" s="47">
        <v>4.4912999999999998</v>
      </c>
      <c r="G593" s="47">
        <v>-0.12999999999996348</v>
      </c>
      <c r="H593" s="47">
        <v>4.4461000000000004</v>
      </c>
      <c r="I593" s="47">
        <v>4.5199999999999463</v>
      </c>
      <c r="J593" s="45" t="s">
        <v>18</v>
      </c>
      <c r="K593" s="45" t="s">
        <v>20</v>
      </c>
      <c r="L593" s="17">
        <v>3.05</v>
      </c>
      <c r="M593" s="18" t="s">
        <v>1249</v>
      </c>
      <c r="N593" s="18" t="s">
        <v>1234</v>
      </c>
      <c r="O593" s="4">
        <v>42866</v>
      </c>
    </row>
    <row r="594" spans="1:15">
      <c r="A594" s="7">
        <v>160213</v>
      </c>
      <c r="B594" s="7">
        <v>4.4874999999999998</v>
      </c>
      <c r="C594" s="44" t="s">
        <v>1248</v>
      </c>
      <c r="D594" s="45">
        <v>0</v>
      </c>
      <c r="E594" s="46">
        <v>9.2986301369863007</v>
      </c>
      <c r="F594" s="47">
        <v>4.4912999999999998</v>
      </c>
      <c r="G594" s="47">
        <v>-0.38000000000000256</v>
      </c>
      <c r="H594" s="47">
        <v>4.4461000000000004</v>
      </c>
      <c r="I594" s="47">
        <v>4.5199999999999463</v>
      </c>
      <c r="J594" s="45" t="s">
        <v>18</v>
      </c>
      <c r="K594" s="45" t="s">
        <v>20</v>
      </c>
      <c r="L594" s="17">
        <v>3.05</v>
      </c>
      <c r="M594" s="18" t="s">
        <v>1249</v>
      </c>
      <c r="N594" s="18" t="s">
        <v>1234</v>
      </c>
      <c r="O594" s="4">
        <v>42866</v>
      </c>
    </row>
    <row r="595" spans="1:15">
      <c r="A595" s="7">
        <v>160213</v>
      </c>
      <c r="B595" s="7">
        <v>4.4850000000000003</v>
      </c>
      <c r="C595" s="44" t="s">
        <v>1248</v>
      </c>
      <c r="D595" s="45">
        <v>0</v>
      </c>
      <c r="E595" s="46">
        <v>9.2986301369863007</v>
      </c>
      <c r="F595" s="47">
        <v>4.4912999999999998</v>
      </c>
      <c r="G595" s="47">
        <v>-0.62999999999995282</v>
      </c>
      <c r="H595" s="47">
        <v>4.4461000000000004</v>
      </c>
      <c r="I595" s="47">
        <v>4.5199999999999463</v>
      </c>
      <c r="J595" s="45" t="s">
        <v>18</v>
      </c>
      <c r="K595" s="45" t="s">
        <v>20</v>
      </c>
      <c r="L595" s="17">
        <v>3.05</v>
      </c>
      <c r="M595" s="18" t="s">
        <v>1249</v>
      </c>
      <c r="N595" s="18" t="s">
        <v>1234</v>
      </c>
      <c r="O595" s="4">
        <v>42866</v>
      </c>
    </row>
    <row r="596" spans="1:15">
      <c r="A596" s="7">
        <v>160213</v>
      </c>
      <c r="B596" s="7">
        <v>4.4850000000000003</v>
      </c>
      <c r="C596" s="44" t="s">
        <v>1248</v>
      </c>
      <c r="D596" s="45">
        <v>0</v>
      </c>
      <c r="E596" s="46">
        <v>9.2986301369863007</v>
      </c>
      <c r="F596" s="47">
        <v>4.4912999999999998</v>
      </c>
      <c r="G596" s="47">
        <v>-0.62999999999995282</v>
      </c>
      <c r="H596" s="47">
        <v>4.4461000000000004</v>
      </c>
      <c r="I596" s="47">
        <v>4.5199999999999463</v>
      </c>
      <c r="J596" s="45" t="s">
        <v>18</v>
      </c>
      <c r="K596" s="45" t="s">
        <v>20</v>
      </c>
      <c r="L596" s="17">
        <v>3.05</v>
      </c>
      <c r="M596" s="18" t="s">
        <v>1249</v>
      </c>
      <c r="N596" s="18" t="s">
        <v>1234</v>
      </c>
      <c r="O596" s="4">
        <v>42866</v>
      </c>
    </row>
    <row r="597" spans="1:15">
      <c r="A597" s="7">
        <v>160213</v>
      </c>
      <c r="B597" s="7">
        <v>4.4850000000000003</v>
      </c>
      <c r="C597" s="44" t="s">
        <v>1248</v>
      </c>
      <c r="D597" s="45">
        <v>0</v>
      </c>
      <c r="E597" s="46">
        <v>9.2986301369863007</v>
      </c>
      <c r="F597" s="47">
        <v>4.4912999999999998</v>
      </c>
      <c r="G597" s="47">
        <v>-0.62999999999995282</v>
      </c>
      <c r="H597" s="47">
        <v>4.4461000000000004</v>
      </c>
      <c r="I597" s="47">
        <v>4.5199999999999463</v>
      </c>
      <c r="J597" s="45" t="s">
        <v>18</v>
      </c>
      <c r="K597" s="45" t="s">
        <v>20</v>
      </c>
      <c r="L597" s="17">
        <v>3.05</v>
      </c>
      <c r="M597" s="18" t="s">
        <v>1249</v>
      </c>
      <c r="N597" s="18" t="s">
        <v>1234</v>
      </c>
      <c r="O597" s="4">
        <v>42866</v>
      </c>
    </row>
    <row r="598" spans="1:15">
      <c r="A598" s="7">
        <v>160213</v>
      </c>
      <c r="B598" s="7">
        <v>4.4850000000000003</v>
      </c>
      <c r="C598" s="44" t="s">
        <v>1248</v>
      </c>
      <c r="D598" s="45">
        <v>0</v>
      </c>
      <c r="E598" s="46">
        <v>9.2986301369863007</v>
      </c>
      <c r="F598" s="47">
        <v>4.4912999999999998</v>
      </c>
      <c r="G598" s="47">
        <v>-0.62999999999995282</v>
      </c>
      <c r="H598" s="47">
        <v>4.4461000000000004</v>
      </c>
      <c r="I598" s="47">
        <v>4.5199999999999463</v>
      </c>
      <c r="J598" s="45" t="s">
        <v>18</v>
      </c>
      <c r="K598" s="45" t="s">
        <v>20</v>
      </c>
      <c r="L598" s="17">
        <v>3.05</v>
      </c>
      <c r="M598" s="18" t="s">
        <v>1249</v>
      </c>
      <c r="N598" s="18" t="s">
        <v>1234</v>
      </c>
      <c r="O598" s="4">
        <v>42866</v>
      </c>
    </row>
    <row r="599" spans="1:15">
      <c r="A599" s="7">
        <v>160213</v>
      </c>
      <c r="B599" s="7">
        <v>4.4850000000000003</v>
      </c>
      <c r="C599" s="44" t="s">
        <v>1248</v>
      </c>
      <c r="D599" s="45">
        <v>0</v>
      </c>
      <c r="E599" s="46">
        <v>9.2986301369863007</v>
      </c>
      <c r="F599" s="47">
        <v>4.4912999999999998</v>
      </c>
      <c r="G599" s="47">
        <v>-0.62999999999995282</v>
      </c>
      <c r="H599" s="47">
        <v>4.4461000000000004</v>
      </c>
      <c r="I599" s="47">
        <v>4.5199999999999463</v>
      </c>
      <c r="J599" s="45" t="s">
        <v>18</v>
      </c>
      <c r="K599" s="45" t="s">
        <v>20</v>
      </c>
      <c r="L599" s="17">
        <v>3.05</v>
      </c>
      <c r="M599" s="18" t="s">
        <v>1249</v>
      </c>
      <c r="N599" s="18" t="s">
        <v>1234</v>
      </c>
      <c r="O599" s="4">
        <v>42866</v>
      </c>
    </row>
    <row r="600" spans="1:15">
      <c r="A600" s="7">
        <v>160213</v>
      </c>
      <c r="B600" s="7">
        <v>4.4850000000000003</v>
      </c>
      <c r="C600" s="44" t="s">
        <v>1248</v>
      </c>
      <c r="D600" s="45">
        <v>0</v>
      </c>
      <c r="E600" s="46">
        <v>9.2986301369863007</v>
      </c>
      <c r="F600" s="47">
        <v>4.4912999999999998</v>
      </c>
      <c r="G600" s="47">
        <v>-0.62999999999995282</v>
      </c>
      <c r="H600" s="47">
        <v>4.4461000000000004</v>
      </c>
      <c r="I600" s="47">
        <v>4.5199999999999463</v>
      </c>
      <c r="J600" s="45" t="s">
        <v>18</v>
      </c>
      <c r="K600" s="45" t="s">
        <v>20</v>
      </c>
      <c r="L600" s="17">
        <v>3.05</v>
      </c>
      <c r="M600" s="18" t="s">
        <v>1249</v>
      </c>
      <c r="N600" s="18" t="s">
        <v>1234</v>
      </c>
      <c r="O600" s="4">
        <v>42866</v>
      </c>
    </row>
    <row r="601" spans="1:15">
      <c r="A601" s="7">
        <v>160213</v>
      </c>
      <c r="B601" s="7">
        <v>4.4850000000000003</v>
      </c>
      <c r="C601" s="44" t="s">
        <v>1248</v>
      </c>
      <c r="D601" s="45">
        <v>0</v>
      </c>
      <c r="E601" s="46">
        <v>9.2986301369863007</v>
      </c>
      <c r="F601" s="47">
        <v>4.4912999999999998</v>
      </c>
      <c r="G601" s="47">
        <v>-0.62999999999995282</v>
      </c>
      <c r="H601" s="47">
        <v>4.4461000000000004</v>
      </c>
      <c r="I601" s="47">
        <v>4.5199999999999463</v>
      </c>
      <c r="J601" s="45" t="s">
        <v>18</v>
      </c>
      <c r="K601" s="45" t="s">
        <v>20</v>
      </c>
      <c r="L601" s="17">
        <v>3.05</v>
      </c>
      <c r="M601" s="18" t="s">
        <v>1249</v>
      </c>
      <c r="N601" s="18" t="s">
        <v>1234</v>
      </c>
      <c r="O601" s="4">
        <v>42866</v>
      </c>
    </row>
    <row r="602" spans="1:15">
      <c r="A602" s="7">
        <v>160213</v>
      </c>
      <c r="B602" s="7">
        <v>4.4850000000000003</v>
      </c>
      <c r="C602" s="44" t="s">
        <v>1248</v>
      </c>
      <c r="D602" s="45">
        <v>0</v>
      </c>
      <c r="E602" s="46">
        <v>9.2986301369863007</v>
      </c>
      <c r="F602" s="47">
        <v>4.4912999999999998</v>
      </c>
      <c r="G602" s="47">
        <v>-0.62999999999995282</v>
      </c>
      <c r="H602" s="47">
        <v>4.4461000000000004</v>
      </c>
      <c r="I602" s="47">
        <v>4.5199999999999463</v>
      </c>
      <c r="J602" s="45" t="s">
        <v>18</v>
      </c>
      <c r="K602" s="45" t="s">
        <v>20</v>
      </c>
      <c r="L602" s="17">
        <v>3.05</v>
      </c>
      <c r="M602" s="18" t="s">
        <v>1249</v>
      </c>
      <c r="N602" s="18" t="s">
        <v>1234</v>
      </c>
      <c r="O602" s="4">
        <v>42866</v>
      </c>
    </row>
    <row r="603" spans="1:15">
      <c r="A603" s="7">
        <v>160213</v>
      </c>
      <c r="B603" s="7">
        <v>4.4850000000000003</v>
      </c>
      <c r="C603" s="44" t="s">
        <v>1248</v>
      </c>
      <c r="D603" s="45">
        <v>0</v>
      </c>
      <c r="E603" s="46">
        <v>9.2986301369863007</v>
      </c>
      <c r="F603" s="47">
        <v>4.4912999999999998</v>
      </c>
      <c r="G603" s="47">
        <v>-0.62999999999995282</v>
      </c>
      <c r="H603" s="47">
        <v>4.4461000000000004</v>
      </c>
      <c r="I603" s="47">
        <v>4.5199999999999463</v>
      </c>
      <c r="J603" s="45" t="s">
        <v>18</v>
      </c>
      <c r="K603" s="45" t="s">
        <v>20</v>
      </c>
      <c r="L603" s="17">
        <v>3.05</v>
      </c>
      <c r="M603" s="18" t="s">
        <v>1249</v>
      </c>
      <c r="N603" s="18" t="s">
        <v>1234</v>
      </c>
      <c r="O603" s="4">
        <v>42866</v>
      </c>
    </row>
    <row r="604" spans="1:15">
      <c r="A604" s="7">
        <v>160213</v>
      </c>
      <c r="B604" s="7">
        <v>4.4850000000000003</v>
      </c>
      <c r="C604" s="44" t="s">
        <v>1248</v>
      </c>
      <c r="D604" s="45">
        <v>0</v>
      </c>
      <c r="E604" s="46">
        <v>9.2986301369863007</v>
      </c>
      <c r="F604" s="47">
        <v>4.4912999999999998</v>
      </c>
      <c r="G604" s="47">
        <v>-0.62999999999995282</v>
      </c>
      <c r="H604" s="47">
        <v>4.4461000000000004</v>
      </c>
      <c r="I604" s="47">
        <v>4.5199999999999463</v>
      </c>
      <c r="J604" s="45" t="s">
        <v>18</v>
      </c>
      <c r="K604" s="45" t="s">
        <v>20</v>
      </c>
      <c r="L604" s="17">
        <v>3.05</v>
      </c>
      <c r="M604" s="18" t="s">
        <v>1249</v>
      </c>
      <c r="N604" s="18" t="s">
        <v>1234</v>
      </c>
      <c r="O604" s="4">
        <v>42866</v>
      </c>
    </row>
    <row r="605" spans="1:15">
      <c r="A605" s="7">
        <v>160213</v>
      </c>
      <c r="B605" s="7">
        <v>4.4850000000000003</v>
      </c>
      <c r="C605" s="44" t="s">
        <v>1248</v>
      </c>
      <c r="D605" s="45">
        <v>0</v>
      </c>
      <c r="E605" s="46">
        <v>9.2986301369863007</v>
      </c>
      <c r="F605" s="47">
        <v>4.4912999999999998</v>
      </c>
      <c r="G605" s="47">
        <v>-0.62999999999995282</v>
      </c>
      <c r="H605" s="47">
        <v>4.4461000000000004</v>
      </c>
      <c r="I605" s="47">
        <v>4.5199999999999463</v>
      </c>
      <c r="J605" s="45" t="s">
        <v>18</v>
      </c>
      <c r="K605" s="45" t="s">
        <v>20</v>
      </c>
      <c r="L605" s="17">
        <v>3.05</v>
      </c>
      <c r="M605" s="18" t="s">
        <v>1249</v>
      </c>
      <c r="N605" s="18" t="s">
        <v>1234</v>
      </c>
      <c r="O605" s="4">
        <v>42866</v>
      </c>
    </row>
    <row r="606" spans="1:15">
      <c r="A606" s="7">
        <v>160213</v>
      </c>
      <c r="B606" s="7">
        <v>4.4824999999999999</v>
      </c>
      <c r="C606" s="44" t="s">
        <v>1248</v>
      </c>
      <c r="D606" s="45">
        <v>0</v>
      </c>
      <c r="E606" s="46">
        <v>9.2986301369863007</v>
      </c>
      <c r="F606" s="47">
        <v>4.4912999999999998</v>
      </c>
      <c r="G606" s="47">
        <v>-0.8799999999999919</v>
      </c>
      <c r="H606" s="47">
        <v>4.4461000000000004</v>
      </c>
      <c r="I606" s="47">
        <v>4.5199999999999463</v>
      </c>
      <c r="J606" s="45" t="s">
        <v>18</v>
      </c>
      <c r="K606" s="45" t="s">
        <v>20</v>
      </c>
      <c r="L606" s="17">
        <v>3.05</v>
      </c>
      <c r="M606" s="18" t="s">
        <v>1249</v>
      </c>
      <c r="N606" s="18" t="s">
        <v>1234</v>
      </c>
      <c r="O606" s="4">
        <v>42866</v>
      </c>
    </row>
    <row r="607" spans="1:15">
      <c r="A607" s="7">
        <v>170403</v>
      </c>
      <c r="B607" s="7">
        <v>4.4800000000000004</v>
      </c>
      <c r="C607" s="44" t="s">
        <v>1999</v>
      </c>
      <c r="D607" s="45">
        <v>0</v>
      </c>
      <c r="E607" s="46">
        <v>4.6630136986301371</v>
      </c>
      <c r="F607" s="47">
        <v>4.5202999999999998</v>
      </c>
      <c r="G607" s="47">
        <v>-4.0299999999999336</v>
      </c>
      <c r="H607" s="47">
        <v>4.4496000000000002</v>
      </c>
      <c r="I607" s="47">
        <v>7.0699999999999541</v>
      </c>
      <c r="J607" s="45" t="s">
        <v>18</v>
      </c>
      <c r="K607" s="45" t="s">
        <v>20</v>
      </c>
      <c r="L607" s="17">
        <v>3.7</v>
      </c>
      <c r="M607" s="18" t="s">
        <v>1888</v>
      </c>
      <c r="N607" s="18" t="s">
        <v>1855</v>
      </c>
      <c r="O607" s="4">
        <v>42866</v>
      </c>
    </row>
    <row r="608" spans="1:15">
      <c r="A608" s="7">
        <v>170403</v>
      </c>
      <c r="B608" s="7">
        <v>4.4800000000000004</v>
      </c>
      <c r="C608" s="44" t="s">
        <v>1999</v>
      </c>
      <c r="D608" s="45">
        <v>0</v>
      </c>
      <c r="E608" s="46">
        <v>4.6630136986301371</v>
      </c>
      <c r="F608" s="47">
        <v>4.5202999999999998</v>
      </c>
      <c r="G608" s="47">
        <v>-4.0299999999999336</v>
      </c>
      <c r="H608" s="47">
        <v>4.4496000000000002</v>
      </c>
      <c r="I608" s="47">
        <v>7.0699999999999541</v>
      </c>
      <c r="J608" s="45" t="s">
        <v>18</v>
      </c>
      <c r="K608" s="45" t="s">
        <v>20</v>
      </c>
      <c r="L608" s="17">
        <v>3.7</v>
      </c>
      <c r="M608" s="18" t="s">
        <v>1888</v>
      </c>
      <c r="N608" s="18" t="s">
        <v>1855</v>
      </c>
      <c r="O608" s="4">
        <v>42866</v>
      </c>
    </row>
    <row r="609" spans="1:15">
      <c r="A609" s="7">
        <v>170403</v>
      </c>
      <c r="B609" s="7">
        <v>4.4800000000000004</v>
      </c>
      <c r="C609" s="44" t="s">
        <v>1999</v>
      </c>
      <c r="D609" s="45">
        <v>0</v>
      </c>
      <c r="E609" s="46">
        <v>4.6630136986301371</v>
      </c>
      <c r="F609" s="47">
        <v>4.5202999999999998</v>
      </c>
      <c r="G609" s="47">
        <v>-4.0299999999999336</v>
      </c>
      <c r="H609" s="47">
        <v>4.4496000000000002</v>
      </c>
      <c r="I609" s="47">
        <v>7.0699999999999541</v>
      </c>
      <c r="J609" s="45" t="s">
        <v>18</v>
      </c>
      <c r="K609" s="45" t="s">
        <v>20</v>
      </c>
      <c r="L609" s="17">
        <v>3.7</v>
      </c>
      <c r="M609" s="18" t="s">
        <v>1888</v>
      </c>
      <c r="N609" s="18" t="s">
        <v>1855</v>
      </c>
      <c r="O609" s="4">
        <v>42866</v>
      </c>
    </row>
    <row r="610" spans="1:15">
      <c r="A610" s="7">
        <v>170304</v>
      </c>
      <c r="B610" s="7">
        <v>4.4800000000000004</v>
      </c>
      <c r="C610" s="44" t="s">
        <v>2584</v>
      </c>
      <c r="D610" s="45">
        <v>0</v>
      </c>
      <c r="E610" s="46">
        <v>4.8630136986301373</v>
      </c>
      <c r="F610" s="47">
        <v>4.5218999999999996</v>
      </c>
      <c r="G610" s="47">
        <v>-4.189999999999916</v>
      </c>
      <c r="H610" s="47">
        <v>4.4248000000000003</v>
      </c>
      <c r="I610" s="47">
        <v>9.7099999999999298</v>
      </c>
      <c r="J610" s="45" t="s">
        <v>18</v>
      </c>
      <c r="K610" s="45" t="s">
        <v>20</v>
      </c>
      <c r="L610" s="17">
        <v>4.05</v>
      </c>
      <c r="M610" s="18" t="s">
        <v>2467</v>
      </c>
      <c r="N610" s="18" t="s">
        <v>2416</v>
      </c>
      <c r="O610" s="4">
        <v>42866</v>
      </c>
    </row>
    <row r="611" spans="1:15">
      <c r="A611" s="7">
        <v>170304</v>
      </c>
      <c r="B611" s="7">
        <v>4.4800000000000004</v>
      </c>
      <c r="C611" s="44" t="s">
        <v>2584</v>
      </c>
      <c r="D611" s="45">
        <v>0</v>
      </c>
      <c r="E611" s="46">
        <v>4.8630136986301373</v>
      </c>
      <c r="F611" s="47">
        <v>4.5218999999999996</v>
      </c>
      <c r="G611" s="47">
        <v>-4.189999999999916</v>
      </c>
      <c r="H611" s="47">
        <v>4.4248000000000003</v>
      </c>
      <c r="I611" s="47">
        <v>9.7099999999999298</v>
      </c>
      <c r="J611" s="45" t="s">
        <v>18</v>
      </c>
      <c r="K611" s="45" t="s">
        <v>20</v>
      </c>
      <c r="L611" s="17">
        <v>4.05</v>
      </c>
      <c r="M611" s="18" t="s">
        <v>2467</v>
      </c>
      <c r="N611" s="18" t="s">
        <v>2416</v>
      </c>
      <c r="O611" s="4">
        <v>42866</v>
      </c>
    </row>
    <row r="612" spans="1:15">
      <c r="A612" s="7">
        <v>160213</v>
      </c>
      <c r="B612" s="7">
        <v>4.4800000000000004</v>
      </c>
      <c r="C612" s="44" t="s">
        <v>1248</v>
      </c>
      <c r="D612" s="45">
        <v>0</v>
      </c>
      <c r="E612" s="46">
        <v>9.2986301369863007</v>
      </c>
      <c r="F612" s="47">
        <v>4.4912999999999998</v>
      </c>
      <c r="G612" s="47">
        <v>-1.1299999999999422</v>
      </c>
      <c r="H612" s="47">
        <v>4.4461000000000004</v>
      </c>
      <c r="I612" s="47">
        <v>4.5199999999999463</v>
      </c>
      <c r="J612" s="45" t="s">
        <v>18</v>
      </c>
      <c r="K612" s="45" t="s">
        <v>20</v>
      </c>
      <c r="L612" s="17">
        <v>3.05</v>
      </c>
      <c r="M612" s="18" t="s">
        <v>1249</v>
      </c>
      <c r="N612" s="18" t="s">
        <v>1234</v>
      </c>
      <c r="O612" s="4">
        <v>42866</v>
      </c>
    </row>
    <row r="613" spans="1:15">
      <c r="A613" s="7">
        <v>160213</v>
      </c>
      <c r="B613" s="7">
        <v>4.4800000000000004</v>
      </c>
      <c r="C613" s="44" t="s">
        <v>1248</v>
      </c>
      <c r="D613" s="45">
        <v>0</v>
      </c>
      <c r="E613" s="46">
        <v>9.2986301369863007</v>
      </c>
      <c r="F613" s="47">
        <v>4.4912999999999998</v>
      </c>
      <c r="G613" s="47">
        <v>-1.1299999999999422</v>
      </c>
      <c r="H613" s="47">
        <v>4.4461000000000004</v>
      </c>
      <c r="I613" s="47">
        <v>4.5199999999999463</v>
      </c>
      <c r="J613" s="45" t="s">
        <v>18</v>
      </c>
      <c r="K613" s="45" t="s">
        <v>20</v>
      </c>
      <c r="L613" s="17">
        <v>3.05</v>
      </c>
      <c r="M613" s="18" t="s">
        <v>1249</v>
      </c>
      <c r="N613" s="18" t="s">
        <v>1234</v>
      </c>
      <c r="O613" s="4">
        <v>42866</v>
      </c>
    </row>
    <row r="614" spans="1:15">
      <c r="A614" s="7">
        <v>160213</v>
      </c>
      <c r="B614" s="7">
        <v>4.4800000000000004</v>
      </c>
      <c r="C614" s="44" t="s">
        <v>1248</v>
      </c>
      <c r="D614" s="45">
        <v>0</v>
      </c>
      <c r="E614" s="46">
        <v>9.2986301369863007</v>
      </c>
      <c r="F614" s="47">
        <v>4.4912999999999998</v>
      </c>
      <c r="G614" s="47">
        <v>-1.1299999999999422</v>
      </c>
      <c r="H614" s="47">
        <v>4.4461000000000004</v>
      </c>
      <c r="I614" s="47">
        <v>4.5199999999999463</v>
      </c>
      <c r="J614" s="45" t="s">
        <v>18</v>
      </c>
      <c r="K614" s="45" t="s">
        <v>20</v>
      </c>
      <c r="L614" s="17">
        <v>3.05</v>
      </c>
      <c r="M614" s="18" t="s">
        <v>1249</v>
      </c>
      <c r="N614" s="18" t="s">
        <v>1234</v>
      </c>
      <c r="O614" s="4">
        <v>42866</v>
      </c>
    </row>
    <row r="615" spans="1:15">
      <c r="A615" s="7">
        <v>160213</v>
      </c>
      <c r="B615" s="7">
        <v>4.4800000000000004</v>
      </c>
      <c r="C615" s="44" t="s">
        <v>1248</v>
      </c>
      <c r="D615" s="45">
        <v>0</v>
      </c>
      <c r="E615" s="46">
        <v>9.2986301369863007</v>
      </c>
      <c r="F615" s="47">
        <v>4.4912999999999998</v>
      </c>
      <c r="G615" s="47">
        <v>-1.1299999999999422</v>
      </c>
      <c r="H615" s="47">
        <v>4.4461000000000004</v>
      </c>
      <c r="I615" s="47">
        <v>4.5199999999999463</v>
      </c>
      <c r="J615" s="45" t="s">
        <v>18</v>
      </c>
      <c r="K615" s="45" t="s">
        <v>20</v>
      </c>
      <c r="L615" s="17">
        <v>3.05</v>
      </c>
      <c r="M615" s="18" t="s">
        <v>1249</v>
      </c>
      <c r="N615" s="18" t="s">
        <v>1234</v>
      </c>
      <c r="O615" s="4">
        <v>42866</v>
      </c>
    </row>
    <row r="616" spans="1:15">
      <c r="A616" s="7">
        <v>160213</v>
      </c>
      <c r="B616" s="7">
        <v>4.4800000000000004</v>
      </c>
      <c r="C616" s="44" t="s">
        <v>1248</v>
      </c>
      <c r="D616" s="45">
        <v>0</v>
      </c>
      <c r="E616" s="46">
        <v>9.2986301369863007</v>
      </c>
      <c r="F616" s="47">
        <v>4.4912999999999998</v>
      </c>
      <c r="G616" s="47">
        <v>-1.1299999999999422</v>
      </c>
      <c r="H616" s="47">
        <v>4.4461000000000004</v>
      </c>
      <c r="I616" s="47">
        <v>4.5199999999999463</v>
      </c>
      <c r="J616" s="45" t="s">
        <v>18</v>
      </c>
      <c r="K616" s="45" t="s">
        <v>20</v>
      </c>
      <c r="L616" s="17">
        <v>3.05</v>
      </c>
      <c r="M616" s="18" t="s">
        <v>1249</v>
      </c>
      <c r="N616" s="18" t="s">
        <v>1234</v>
      </c>
      <c r="O616" s="4">
        <v>42866</v>
      </c>
    </row>
    <row r="617" spans="1:15">
      <c r="A617" s="7">
        <v>160213</v>
      </c>
      <c r="B617" s="7">
        <v>4.4775</v>
      </c>
      <c r="C617" s="44" t="s">
        <v>1248</v>
      </c>
      <c r="D617" s="45">
        <v>0</v>
      </c>
      <c r="E617" s="46">
        <v>9.2986301369863007</v>
      </c>
      <c r="F617" s="47">
        <v>4.4912999999999998</v>
      </c>
      <c r="G617" s="47">
        <v>-1.3799999999999812</v>
      </c>
      <c r="H617" s="47">
        <v>4.4461000000000004</v>
      </c>
      <c r="I617" s="47">
        <v>4.5199999999999463</v>
      </c>
      <c r="J617" s="45" t="s">
        <v>18</v>
      </c>
      <c r="K617" s="45" t="s">
        <v>20</v>
      </c>
      <c r="L617" s="17">
        <v>3.05</v>
      </c>
      <c r="M617" s="18" t="s">
        <v>1249</v>
      </c>
      <c r="N617" s="18" t="s">
        <v>1234</v>
      </c>
      <c r="O617" s="4">
        <v>42866</v>
      </c>
    </row>
    <row r="618" spans="1:15">
      <c r="A618" s="7">
        <v>160213</v>
      </c>
      <c r="B618" s="7">
        <v>4.4775</v>
      </c>
      <c r="C618" s="44" t="s">
        <v>1248</v>
      </c>
      <c r="D618" s="45">
        <v>0</v>
      </c>
      <c r="E618" s="46">
        <v>9.2986301369863007</v>
      </c>
      <c r="F618" s="47">
        <v>4.4912999999999998</v>
      </c>
      <c r="G618" s="47">
        <v>-1.3799999999999812</v>
      </c>
      <c r="H618" s="47">
        <v>4.4461000000000004</v>
      </c>
      <c r="I618" s="47">
        <v>4.5199999999999463</v>
      </c>
      <c r="J618" s="45" t="s">
        <v>18</v>
      </c>
      <c r="K618" s="45" t="s">
        <v>20</v>
      </c>
      <c r="L618" s="17">
        <v>3.05</v>
      </c>
      <c r="M618" s="18" t="s">
        <v>1249</v>
      </c>
      <c r="N618" s="18" t="s">
        <v>1234</v>
      </c>
      <c r="O618" s="4">
        <v>42866</v>
      </c>
    </row>
    <row r="619" spans="1:15">
      <c r="A619" s="7">
        <v>160213</v>
      </c>
      <c r="B619" s="7">
        <v>4.4749999999999996</v>
      </c>
      <c r="C619" s="44" t="s">
        <v>1248</v>
      </c>
      <c r="D619" s="45">
        <v>0</v>
      </c>
      <c r="E619" s="46">
        <v>9.2986301369863007</v>
      </c>
      <c r="F619" s="47">
        <v>4.4912999999999998</v>
      </c>
      <c r="G619" s="47">
        <v>-1.6300000000000203</v>
      </c>
      <c r="H619" s="47">
        <v>4.4461000000000004</v>
      </c>
      <c r="I619" s="47">
        <v>4.5199999999999463</v>
      </c>
      <c r="J619" s="45" t="s">
        <v>18</v>
      </c>
      <c r="K619" s="45" t="s">
        <v>20</v>
      </c>
      <c r="L619" s="17">
        <v>3.05</v>
      </c>
      <c r="M619" s="18" t="s">
        <v>1249</v>
      </c>
      <c r="N619" s="18" t="s">
        <v>1234</v>
      </c>
      <c r="O619" s="4">
        <v>42866</v>
      </c>
    </row>
    <row r="620" spans="1:15">
      <c r="A620" s="7">
        <v>160213</v>
      </c>
      <c r="B620" s="7">
        <v>4.4749999999999996</v>
      </c>
      <c r="C620" s="44" t="s">
        <v>1248</v>
      </c>
      <c r="D620" s="45">
        <v>0</v>
      </c>
      <c r="E620" s="46">
        <v>9.2986301369863007</v>
      </c>
      <c r="F620" s="47">
        <v>4.4912999999999998</v>
      </c>
      <c r="G620" s="47">
        <v>-1.6300000000000203</v>
      </c>
      <c r="H620" s="47">
        <v>4.4461000000000004</v>
      </c>
      <c r="I620" s="47">
        <v>4.5199999999999463</v>
      </c>
      <c r="J620" s="45" t="s">
        <v>18</v>
      </c>
      <c r="K620" s="45" t="s">
        <v>20</v>
      </c>
      <c r="L620" s="17">
        <v>3.05</v>
      </c>
      <c r="M620" s="18" t="s">
        <v>1249</v>
      </c>
      <c r="N620" s="18" t="s">
        <v>1234</v>
      </c>
      <c r="O620" s="4">
        <v>42866</v>
      </c>
    </row>
    <row r="621" spans="1:15">
      <c r="A621" s="7">
        <v>160213</v>
      </c>
      <c r="B621" s="7">
        <v>4.4749999999999996</v>
      </c>
      <c r="C621" s="44" t="s">
        <v>1248</v>
      </c>
      <c r="D621" s="45">
        <v>0</v>
      </c>
      <c r="E621" s="46">
        <v>9.2986301369863007</v>
      </c>
      <c r="F621" s="47">
        <v>4.4912999999999998</v>
      </c>
      <c r="G621" s="47">
        <v>-1.6300000000000203</v>
      </c>
      <c r="H621" s="47">
        <v>4.4461000000000004</v>
      </c>
      <c r="I621" s="47">
        <v>4.5199999999999463</v>
      </c>
      <c r="J621" s="45" t="s">
        <v>18</v>
      </c>
      <c r="K621" s="45" t="s">
        <v>20</v>
      </c>
      <c r="L621" s="17">
        <v>3.05</v>
      </c>
      <c r="M621" s="18" t="s">
        <v>1249</v>
      </c>
      <c r="N621" s="18" t="s">
        <v>1234</v>
      </c>
      <c r="O621" s="4">
        <v>42866</v>
      </c>
    </row>
    <row r="622" spans="1:15">
      <c r="A622" s="7">
        <v>160213</v>
      </c>
      <c r="B622" s="7">
        <v>4.47</v>
      </c>
      <c r="C622" s="44" t="s">
        <v>1248</v>
      </c>
      <c r="D622" s="45">
        <v>0</v>
      </c>
      <c r="E622" s="46">
        <v>9.2986301369863007</v>
      </c>
      <c r="F622" s="47">
        <v>4.4912999999999998</v>
      </c>
      <c r="G622" s="47">
        <v>-2.1300000000000097</v>
      </c>
      <c r="H622" s="47">
        <v>4.4461000000000004</v>
      </c>
      <c r="I622" s="47">
        <v>4.5199999999999463</v>
      </c>
      <c r="J622" s="45" t="s">
        <v>18</v>
      </c>
      <c r="K622" s="45" t="s">
        <v>20</v>
      </c>
      <c r="L622" s="17">
        <v>3.05</v>
      </c>
      <c r="M622" s="18" t="s">
        <v>1249</v>
      </c>
      <c r="N622" s="18" t="s">
        <v>1234</v>
      </c>
      <c r="O622" s="4">
        <v>42866</v>
      </c>
    </row>
    <row r="623" spans="1:15">
      <c r="A623" s="7">
        <v>160213</v>
      </c>
      <c r="B623" s="7">
        <v>4.4649999999999999</v>
      </c>
      <c r="C623" s="44" t="s">
        <v>1248</v>
      </c>
      <c r="D623" s="45">
        <v>0</v>
      </c>
      <c r="E623" s="46">
        <v>9.2986301369863007</v>
      </c>
      <c r="F623" s="47">
        <v>4.4912999999999998</v>
      </c>
      <c r="G623" s="47">
        <v>-2.629999999999999</v>
      </c>
      <c r="H623" s="47">
        <v>4.4461000000000004</v>
      </c>
      <c r="I623" s="47">
        <v>4.5199999999999463</v>
      </c>
      <c r="J623" s="45" t="s">
        <v>18</v>
      </c>
      <c r="K623" s="45" t="s">
        <v>20</v>
      </c>
      <c r="L623" s="17">
        <v>3.05</v>
      </c>
      <c r="M623" s="18" t="s">
        <v>1249</v>
      </c>
      <c r="N623" s="18" t="s">
        <v>1234</v>
      </c>
      <c r="O623" s="4">
        <v>42866</v>
      </c>
    </row>
    <row r="624" spans="1:15">
      <c r="A624" s="7">
        <v>160213</v>
      </c>
      <c r="B624" s="7">
        <v>4.4649999999999999</v>
      </c>
      <c r="C624" s="44" t="s">
        <v>1248</v>
      </c>
      <c r="D624" s="45">
        <v>0</v>
      </c>
      <c r="E624" s="46">
        <v>9.2986301369863007</v>
      </c>
      <c r="F624" s="47">
        <v>4.4912999999999998</v>
      </c>
      <c r="G624" s="47">
        <v>-2.629999999999999</v>
      </c>
      <c r="H624" s="47">
        <v>4.4461000000000004</v>
      </c>
      <c r="I624" s="47">
        <v>4.5199999999999463</v>
      </c>
      <c r="J624" s="45" t="s">
        <v>18</v>
      </c>
      <c r="K624" s="45" t="s">
        <v>20</v>
      </c>
      <c r="L624" s="17">
        <v>3.05</v>
      </c>
      <c r="M624" s="18" t="s">
        <v>1249</v>
      </c>
      <c r="N624" s="18" t="s">
        <v>1234</v>
      </c>
      <c r="O624" s="4">
        <v>42866</v>
      </c>
    </row>
    <row r="625" spans="1:15">
      <c r="A625" s="7">
        <v>160213</v>
      </c>
      <c r="B625" s="7">
        <v>4.4625000000000004</v>
      </c>
      <c r="C625" s="44" t="s">
        <v>1248</v>
      </c>
      <c r="D625" s="45">
        <v>0</v>
      </c>
      <c r="E625" s="46">
        <v>9.2986301369863007</v>
      </c>
      <c r="F625" s="47">
        <v>4.4912999999999998</v>
      </c>
      <c r="G625" s="47">
        <v>-2.8799999999999493</v>
      </c>
      <c r="H625" s="47">
        <v>4.4461000000000004</v>
      </c>
      <c r="I625" s="47">
        <v>4.5199999999999463</v>
      </c>
      <c r="J625" s="45" t="s">
        <v>18</v>
      </c>
      <c r="K625" s="45" t="s">
        <v>20</v>
      </c>
      <c r="L625" s="17">
        <v>3.05</v>
      </c>
      <c r="M625" s="18" t="s">
        <v>1249</v>
      </c>
      <c r="N625" s="18" t="s">
        <v>1234</v>
      </c>
      <c r="O625" s="4">
        <v>42866</v>
      </c>
    </row>
    <row r="626" spans="1:15">
      <c r="A626" s="7">
        <v>160213</v>
      </c>
      <c r="B626" s="7">
        <v>4.4625000000000004</v>
      </c>
      <c r="C626" s="44" t="s">
        <v>1248</v>
      </c>
      <c r="D626" s="45">
        <v>0</v>
      </c>
      <c r="E626" s="46">
        <v>9.2986301369863007</v>
      </c>
      <c r="F626" s="47">
        <v>4.4912999999999998</v>
      </c>
      <c r="G626" s="47">
        <v>-2.8799999999999493</v>
      </c>
      <c r="H626" s="47">
        <v>4.4461000000000004</v>
      </c>
      <c r="I626" s="47">
        <v>4.5199999999999463</v>
      </c>
      <c r="J626" s="45" t="s">
        <v>18</v>
      </c>
      <c r="K626" s="45" t="s">
        <v>20</v>
      </c>
      <c r="L626" s="17">
        <v>3.05</v>
      </c>
      <c r="M626" s="18" t="s">
        <v>1249</v>
      </c>
      <c r="N626" s="18" t="s">
        <v>1234</v>
      </c>
      <c r="O626" s="4">
        <v>42866</v>
      </c>
    </row>
    <row r="627" spans="1:15">
      <c r="A627" s="7">
        <v>160213</v>
      </c>
      <c r="B627" s="7">
        <v>4.4625000000000004</v>
      </c>
      <c r="C627" s="44" t="s">
        <v>1248</v>
      </c>
      <c r="D627" s="45">
        <v>0</v>
      </c>
      <c r="E627" s="46">
        <v>9.2986301369863007</v>
      </c>
      <c r="F627" s="47">
        <v>4.4912999999999998</v>
      </c>
      <c r="G627" s="47">
        <v>-2.8799999999999493</v>
      </c>
      <c r="H627" s="47">
        <v>4.4461000000000004</v>
      </c>
      <c r="I627" s="47">
        <v>4.5199999999999463</v>
      </c>
      <c r="J627" s="45" t="s">
        <v>18</v>
      </c>
      <c r="K627" s="45" t="s">
        <v>20</v>
      </c>
      <c r="L627" s="17">
        <v>3.05</v>
      </c>
      <c r="M627" s="18" t="s">
        <v>1249</v>
      </c>
      <c r="N627" s="18" t="s">
        <v>1234</v>
      </c>
      <c r="O627" s="4">
        <v>42866</v>
      </c>
    </row>
    <row r="628" spans="1:15">
      <c r="A628" s="7">
        <v>160213</v>
      </c>
      <c r="B628" s="7">
        <v>4.4625000000000004</v>
      </c>
      <c r="C628" s="44" t="s">
        <v>1248</v>
      </c>
      <c r="D628" s="45">
        <v>0</v>
      </c>
      <c r="E628" s="46">
        <v>9.2986301369863007</v>
      </c>
      <c r="F628" s="47">
        <v>4.4912999999999998</v>
      </c>
      <c r="G628" s="47">
        <v>-2.8799999999999493</v>
      </c>
      <c r="H628" s="47">
        <v>4.4461000000000004</v>
      </c>
      <c r="I628" s="47">
        <v>4.5199999999999463</v>
      </c>
      <c r="J628" s="45" t="s">
        <v>18</v>
      </c>
      <c r="K628" s="45" t="s">
        <v>20</v>
      </c>
      <c r="L628" s="17">
        <v>3.05</v>
      </c>
      <c r="M628" s="18" t="s">
        <v>1249</v>
      </c>
      <c r="N628" s="18" t="s">
        <v>1234</v>
      </c>
      <c r="O628" s="4">
        <v>42866</v>
      </c>
    </row>
    <row r="629" spans="1:15">
      <c r="A629" s="7">
        <v>160213</v>
      </c>
      <c r="B629" s="7">
        <v>4.4625000000000004</v>
      </c>
      <c r="C629" s="44" t="s">
        <v>1248</v>
      </c>
      <c r="D629" s="45">
        <v>0</v>
      </c>
      <c r="E629" s="46">
        <v>9.2986301369863007</v>
      </c>
      <c r="F629" s="47">
        <v>4.4912999999999998</v>
      </c>
      <c r="G629" s="47">
        <v>-2.8799999999999493</v>
      </c>
      <c r="H629" s="47">
        <v>4.4461000000000004</v>
      </c>
      <c r="I629" s="47">
        <v>4.5199999999999463</v>
      </c>
      <c r="J629" s="45" t="s">
        <v>18</v>
      </c>
      <c r="K629" s="45" t="s">
        <v>20</v>
      </c>
      <c r="L629" s="17">
        <v>3.05</v>
      </c>
      <c r="M629" s="18" t="s">
        <v>1249</v>
      </c>
      <c r="N629" s="18" t="s">
        <v>1234</v>
      </c>
      <c r="O629" s="4">
        <v>42866</v>
      </c>
    </row>
    <row r="630" spans="1:15">
      <c r="A630" s="7">
        <v>160213</v>
      </c>
      <c r="B630" s="7">
        <v>4.4625000000000004</v>
      </c>
      <c r="C630" s="44" t="s">
        <v>1248</v>
      </c>
      <c r="D630" s="45">
        <v>0</v>
      </c>
      <c r="E630" s="46">
        <v>9.2986301369863007</v>
      </c>
      <c r="F630" s="47">
        <v>4.4912999999999998</v>
      </c>
      <c r="G630" s="47">
        <v>-2.8799999999999493</v>
      </c>
      <c r="H630" s="47">
        <v>4.4461000000000004</v>
      </c>
      <c r="I630" s="47">
        <v>4.5199999999999463</v>
      </c>
      <c r="J630" s="45" t="s">
        <v>18</v>
      </c>
      <c r="K630" s="45" t="s">
        <v>20</v>
      </c>
      <c r="L630" s="17">
        <v>3.05</v>
      </c>
      <c r="M630" s="18" t="s">
        <v>1249</v>
      </c>
      <c r="N630" s="18" t="s">
        <v>1234</v>
      </c>
      <c r="O630" s="4">
        <v>42866</v>
      </c>
    </row>
    <row r="631" spans="1:15">
      <c r="A631" s="7">
        <v>160213</v>
      </c>
      <c r="B631" s="7">
        <v>4.4625000000000004</v>
      </c>
      <c r="C631" s="44" t="s">
        <v>1248</v>
      </c>
      <c r="D631" s="45">
        <v>0</v>
      </c>
      <c r="E631" s="46">
        <v>9.2986301369863007</v>
      </c>
      <c r="F631" s="47">
        <v>4.4912999999999998</v>
      </c>
      <c r="G631" s="47">
        <v>-2.8799999999999493</v>
      </c>
      <c r="H631" s="47">
        <v>4.4461000000000004</v>
      </c>
      <c r="I631" s="47">
        <v>4.5199999999999463</v>
      </c>
      <c r="J631" s="45" t="s">
        <v>18</v>
      </c>
      <c r="K631" s="45" t="s">
        <v>20</v>
      </c>
      <c r="L631" s="17">
        <v>3.05</v>
      </c>
      <c r="M631" s="18" t="s">
        <v>1249</v>
      </c>
      <c r="N631" s="18" t="s">
        <v>1234</v>
      </c>
      <c r="O631" s="4">
        <v>42866</v>
      </c>
    </row>
    <row r="632" spans="1:15">
      <c r="A632" s="7">
        <v>160213</v>
      </c>
      <c r="B632" s="7">
        <v>4.4625000000000004</v>
      </c>
      <c r="C632" s="44" t="s">
        <v>1248</v>
      </c>
      <c r="D632" s="45">
        <v>0</v>
      </c>
      <c r="E632" s="46">
        <v>9.2986301369863007</v>
      </c>
      <c r="F632" s="47">
        <v>4.4912999999999998</v>
      </c>
      <c r="G632" s="47">
        <v>-2.8799999999999493</v>
      </c>
      <c r="H632" s="47">
        <v>4.4461000000000004</v>
      </c>
      <c r="I632" s="47">
        <v>4.5199999999999463</v>
      </c>
      <c r="J632" s="45" t="s">
        <v>18</v>
      </c>
      <c r="K632" s="45" t="s">
        <v>20</v>
      </c>
      <c r="L632" s="17">
        <v>3.05</v>
      </c>
      <c r="M632" s="18" t="s">
        <v>1249</v>
      </c>
      <c r="N632" s="18" t="s">
        <v>1234</v>
      </c>
      <c r="O632" s="4">
        <v>42866</v>
      </c>
    </row>
    <row r="633" spans="1:15">
      <c r="A633" s="7">
        <v>170201</v>
      </c>
      <c r="B633" s="7">
        <v>4.46</v>
      </c>
      <c r="C633" s="44" t="s">
        <v>1921</v>
      </c>
      <c r="D633" s="45">
        <v>0</v>
      </c>
      <c r="E633" s="46">
        <v>6.6712328767123283</v>
      </c>
      <c r="F633" s="47">
        <v>4.5098000000000003</v>
      </c>
      <c r="G633" s="47">
        <v>-4.9800000000000288</v>
      </c>
      <c r="H633" s="47">
        <v>4.4649999999999999</v>
      </c>
      <c r="I633" s="47">
        <v>4.4800000000000395</v>
      </c>
      <c r="J633" s="45" t="s">
        <v>18</v>
      </c>
      <c r="K633" s="45" t="s">
        <v>20</v>
      </c>
      <c r="L633" s="17">
        <v>3.85</v>
      </c>
      <c r="M633" s="18" t="s">
        <v>1902</v>
      </c>
      <c r="N633" s="18" t="s">
        <v>1840</v>
      </c>
      <c r="O633" s="4">
        <v>42866</v>
      </c>
    </row>
    <row r="634" spans="1:15">
      <c r="A634" s="7">
        <v>170201</v>
      </c>
      <c r="B634" s="7">
        <v>4.46</v>
      </c>
      <c r="C634" s="44" t="s">
        <v>1921</v>
      </c>
      <c r="D634" s="45">
        <v>0</v>
      </c>
      <c r="E634" s="46">
        <v>6.6712328767123283</v>
      </c>
      <c r="F634" s="47">
        <v>4.5098000000000003</v>
      </c>
      <c r="G634" s="47">
        <v>-4.9800000000000288</v>
      </c>
      <c r="H634" s="47">
        <v>4.4649999999999999</v>
      </c>
      <c r="I634" s="47">
        <v>4.4800000000000395</v>
      </c>
      <c r="J634" s="45" t="s">
        <v>18</v>
      </c>
      <c r="K634" s="45" t="s">
        <v>20</v>
      </c>
      <c r="L634" s="17">
        <v>3.85</v>
      </c>
      <c r="M634" s="18" t="s">
        <v>1902</v>
      </c>
      <c r="N634" s="18" t="s">
        <v>1840</v>
      </c>
      <c r="O634" s="4">
        <v>42866</v>
      </c>
    </row>
    <row r="635" spans="1:15">
      <c r="A635" s="7">
        <v>170201</v>
      </c>
      <c r="B635" s="7">
        <v>4.46</v>
      </c>
      <c r="C635" s="44" t="s">
        <v>1921</v>
      </c>
      <c r="D635" s="45">
        <v>0</v>
      </c>
      <c r="E635" s="46">
        <v>6.6712328767123283</v>
      </c>
      <c r="F635" s="47">
        <v>4.5098000000000003</v>
      </c>
      <c r="G635" s="47">
        <v>-4.9800000000000288</v>
      </c>
      <c r="H635" s="47">
        <v>4.4649999999999999</v>
      </c>
      <c r="I635" s="47">
        <v>4.4800000000000395</v>
      </c>
      <c r="J635" s="45" t="s">
        <v>18</v>
      </c>
      <c r="K635" s="45" t="s">
        <v>20</v>
      </c>
      <c r="L635" s="17">
        <v>3.85</v>
      </c>
      <c r="M635" s="18" t="s">
        <v>1902</v>
      </c>
      <c r="N635" s="18" t="s">
        <v>1840</v>
      </c>
      <c r="O635" s="4">
        <v>42866</v>
      </c>
    </row>
    <row r="636" spans="1:15">
      <c r="A636" s="7">
        <v>170201</v>
      </c>
      <c r="B636" s="7">
        <v>4.46</v>
      </c>
      <c r="C636" s="44" t="s">
        <v>1921</v>
      </c>
      <c r="D636" s="45">
        <v>0</v>
      </c>
      <c r="E636" s="46">
        <v>6.6712328767123283</v>
      </c>
      <c r="F636" s="47">
        <v>4.5098000000000003</v>
      </c>
      <c r="G636" s="47">
        <v>-4.9800000000000288</v>
      </c>
      <c r="H636" s="47">
        <v>4.4649999999999999</v>
      </c>
      <c r="I636" s="47">
        <v>4.4800000000000395</v>
      </c>
      <c r="J636" s="45" t="s">
        <v>18</v>
      </c>
      <c r="K636" s="45" t="s">
        <v>20</v>
      </c>
      <c r="L636" s="17">
        <v>3.85</v>
      </c>
      <c r="M636" s="18" t="s">
        <v>1902</v>
      </c>
      <c r="N636" s="18" t="s">
        <v>1840</v>
      </c>
      <c r="O636" s="4">
        <v>42866</v>
      </c>
    </row>
    <row r="637" spans="1:15">
      <c r="A637" s="7">
        <v>160213</v>
      </c>
      <c r="B637" s="7">
        <v>4.46</v>
      </c>
      <c r="C637" s="44" t="s">
        <v>1248</v>
      </c>
      <c r="D637" s="45">
        <v>0</v>
      </c>
      <c r="E637" s="46">
        <v>9.2986301369863007</v>
      </c>
      <c r="F637" s="47">
        <v>4.4912999999999998</v>
      </c>
      <c r="G637" s="47">
        <v>-3.1299999999999883</v>
      </c>
      <c r="H637" s="47">
        <v>4.4461000000000004</v>
      </c>
      <c r="I637" s="47">
        <v>4.5199999999999463</v>
      </c>
      <c r="J637" s="45" t="s">
        <v>18</v>
      </c>
      <c r="K637" s="45" t="s">
        <v>20</v>
      </c>
      <c r="L637" s="17">
        <v>3.05</v>
      </c>
      <c r="M637" s="18" t="s">
        <v>1249</v>
      </c>
      <c r="N637" s="18" t="s">
        <v>1234</v>
      </c>
      <c r="O637" s="4">
        <v>42866</v>
      </c>
    </row>
    <row r="638" spans="1:15">
      <c r="A638" s="7">
        <v>160213</v>
      </c>
      <c r="B638" s="7">
        <v>4.46</v>
      </c>
      <c r="C638" s="44" t="s">
        <v>1248</v>
      </c>
      <c r="D638" s="45">
        <v>0</v>
      </c>
      <c r="E638" s="46">
        <v>9.2986301369863007</v>
      </c>
      <c r="F638" s="47">
        <v>4.4912999999999998</v>
      </c>
      <c r="G638" s="47">
        <v>-3.1299999999999883</v>
      </c>
      <c r="H638" s="47">
        <v>4.4461000000000004</v>
      </c>
      <c r="I638" s="47">
        <v>4.5199999999999463</v>
      </c>
      <c r="J638" s="45" t="s">
        <v>18</v>
      </c>
      <c r="K638" s="45" t="s">
        <v>20</v>
      </c>
      <c r="L638" s="17">
        <v>3.05</v>
      </c>
      <c r="M638" s="18" t="s">
        <v>1249</v>
      </c>
      <c r="N638" s="18" t="s">
        <v>1234</v>
      </c>
      <c r="O638" s="4">
        <v>42866</v>
      </c>
    </row>
    <row r="639" spans="1:15">
      <c r="A639" s="7">
        <v>160213</v>
      </c>
      <c r="B639" s="7">
        <v>4.46</v>
      </c>
      <c r="C639" s="44" t="s">
        <v>1248</v>
      </c>
      <c r="D639" s="45">
        <v>0</v>
      </c>
      <c r="E639" s="46">
        <v>9.2986301369863007</v>
      </c>
      <c r="F639" s="47">
        <v>4.4912999999999998</v>
      </c>
      <c r="G639" s="47">
        <v>-3.1299999999999883</v>
      </c>
      <c r="H639" s="47">
        <v>4.4461000000000004</v>
      </c>
      <c r="I639" s="47">
        <v>4.5199999999999463</v>
      </c>
      <c r="J639" s="45" t="s">
        <v>18</v>
      </c>
      <c r="K639" s="45" t="s">
        <v>20</v>
      </c>
      <c r="L639" s="17">
        <v>3.05</v>
      </c>
      <c r="M639" s="18" t="s">
        <v>1249</v>
      </c>
      <c r="N639" s="18" t="s">
        <v>1234</v>
      </c>
      <c r="O639" s="4">
        <v>42866</v>
      </c>
    </row>
    <row r="640" spans="1:15">
      <c r="A640" s="7">
        <v>160213</v>
      </c>
      <c r="B640" s="7">
        <v>4.46</v>
      </c>
      <c r="C640" s="44" t="s">
        <v>1248</v>
      </c>
      <c r="D640" s="45">
        <v>0</v>
      </c>
      <c r="E640" s="46">
        <v>9.2986301369863007</v>
      </c>
      <c r="F640" s="47">
        <v>4.4912999999999998</v>
      </c>
      <c r="G640" s="47">
        <v>-3.1299999999999883</v>
      </c>
      <c r="H640" s="47">
        <v>4.4461000000000004</v>
      </c>
      <c r="I640" s="47">
        <v>4.5199999999999463</v>
      </c>
      <c r="J640" s="45" t="s">
        <v>18</v>
      </c>
      <c r="K640" s="45" t="s">
        <v>20</v>
      </c>
      <c r="L640" s="17">
        <v>3.05</v>
      </c>
      <c r="M640" s="18" t="s">
        <v>1249</v>
      </c>
      <c r="N640" s="18" t="s">
        <v>1234</v>
      </c>
      <c r="O640" s="4">
        <v>42866</v>
      </c>
    </row>
    <row r="641" spans="1:15">
      <c r="A641" s="7">
        <v>160213</v>
      </c>
      <c r="B641" s="7">
        <v>4.46</v>
      </c>
      <c r="C641" s="44" t="s">
        <v>1248</v>
      </c>
      <c r="D641" s="45">
        <v>0</v>
      </c>
      <c r="E641" s="46">
        <v>9.2986301369863007</v>
      </c>
      <c r="F641" s="47">
        <v>4.4912999999999998</v>
      </c>
      <c r="G641" s="47">
        <v>-3.1299999999999883</v>
      </c>
      <c r="H641" s="47">
        <v>4.4461000000000004</v>
      </c>
      <c r="I641" s="47">
        <v>4.5199999999999463</v>
      </c>
      <c r="J641" s="45" t="s">
        <v>18</v>
      </c>
      <c r="K641" s="45" t="s">
        <v>20</v>
      </c>
      <c r="L641" s="17">
        <v>3.05</v>
      </c>
      <c r="M641" s="18" t="s">
        <v>1249</v>
      </c>
      <c r="N641" s="18" t="s">
        <v>1234</v>
      </c>
      <c r="O641" s="4">
        <v>42866</v>
      </c>
    </row>
    <row r="642" spans="1:15">
      <c r="A642" s="7">
        <v>160213</v>
      </c>
      <c r="B642" s="7">
        <v>4.4574999999999996</v>
      </c>
      <c r="C642" s="44" t="s">
        <v>1248</v>
      </c>
      <c r="D642" s="45">
        <v>0</v>
      </c>
      <c r="E642" s="46">
        <v>9.2986301369863007</v>
      </c>
      <c r="F642" s="47">
        <v>4.4912999999999998</v>
      </c>
      <c r="G642" s="47">
        <v>-3.3800000000000274</v>
      </c>
      <c r="H642" s="47">
        <v>4.4461000000000004</v>
      </c>
      <c r="I642" s="47">
        <v>4.5199999999999463</v>
      </c>
      <c r="J642" s="45" t="s">
        <v>18</v>
      </c>
      <c r="K642" s="45" t="s">
        <v>20</v>
      </c>
      <c r="L642" s="17">
        <v>3.05</v>
      </c>
      <c r="M642" s="18" t="s">
        <v>1249</v>
      </c>
      <c r="N642" s="18" t="s">
        <v>1234</v>
      </c>
      <c r="O642" s="4">
        <v>42866</v>
      </c>
    </row>
    <row r="643" spans="1:15">
      <c r="A643" s="7">
        <v>160213</v>
      </c>
      <c r="B643" s="7">
        <v>4.4550000000000001</v>
      </c>
      <c r="C643" s="44" t="s">
        <v>1248</v>
      </c>
      <c r="D643" s="45">
        <v>0</v>
      </c>
      <c r="E643" s="46">
        <v>9.2986301369863007</v>
      </c>
      <c r="F643" s="47">
        <v>4.4912999999999998</v>
      </c>
      <c r="G643" s="47">
        <v>-3.6299999999999777</v>
      </c>
      <c r="H643" s="47">
        <v>4.4461000000000004</v>
      </c>
      <c r="I643" s="47">
        <v>4.5199999999999463</v>
      </c>
      <c r="J643" s="45" t="s">
        <v>18</v>
      </c>
      <c r="K643" s="45" t="s">
        <v>20</v>
      </c>
      <c r="L643" s="17">
        <v>3.05</v>
      </c>
      <c r="M643" s="18" t="s">
        <v>1249</v>
      </c>
      <c r="N643" s="18" t="s">
        <v>1234</v>
      </c>
      <c r="O643" s="4">
        <v>42866</v>
      </c>
    </row>
    <row r="644" spans="1:15">
      <c r="A644" s="7">
        <v>160213</v>
      </c>
      <c r="B644" s="7">
        <v>4.4550000000000001</v>
      </c>
      <c r="C644" s="44" t="s">
        <v>1248</v>
      </c>
      <c r="D644" s="45">
        <v>0</v>
      </c>
      <c r="E644" s="46">
        <v>9.2986301369863007</v>
      </c>
      <c r="F644" s="47">
        <v>4.4912999999999998</v>
      </c>
      <c r="G644" s="47">
        <v>-3.6299999999999777</v>
      </c>
      <c r="H644" s="47">
        <v>4.4461000000000004</v>
      </c>
      <c r="I644" s="47">
        <v>4.5199999999999463</v>
      </c>
      <c r="J644" s="45" t="s">
        <v>18</v>
      </c>
      <c r="K644" s="45" t="s">
        <v>20</v>
      </c>
      <c r="L644" s="17">
        <v>3.05</v>
      </c>
      <c r="M644" s="18" t="s">
        <v>1249</v>
      </c>
      <c r="N644" s="18" t="s">
        <v>1234</v>
      </c>
      <c r="O644" s="4">
        <v>42866</v>
      </c>
    </row>
    <row r="645" spans="1:15">
      <c r="A645" s="7">
        <v>160213</v>
      </c>
      <c r="B645" s="7">
        <v>4.4550000000000001</v>
      </c>
      <c r="C645" s="44" t="s">
        <v>1248</v>
      </c>
      <c r="D645" s="45">
        <v>0</v>
      </c>
      <c r="E645" s="46">
        <v>9.2986301369863007</v>
      </c>
      <c r="F645" s="47">
        <v>4.4912999999999998</v>
      </c>
      <c r="G645" s="47">
        <v>-3.6299999999999777</v>
      </c>
      <c r="H645" s="47">
        <v>4.4461000000000004</v>
      </c>
      <c r="I645" s="47">
        <v>4.5199999999999463</v>
      </c>
      <c r="J645" s="45" t="s">
        <v>18</v>
      </c>
      <c r="K645" s="45" t="s">
        <v>20</v>
      </c>
      <c r="L645" s="17">
        <v>3.05</v>
      </c>
      <c r="M645" s="18" t="s">
        <v>1249</v>
      </c>
      <c r="N645" s="18" t="s">
        <v>1234</v>
      </c>
      <c r="O645" s="4">
        <v>42866</v>
      </c>
    </row>
    <row r="646" spans="1:15">
      <c r="A646" s="7">
        <v>160213</v>
      </c>
      <c r="B646" s="7">
        <v>4.4550000000000001</v>
      </c>
      <c r="C646" s="44" t="s">
        <v>1248</v>
      </c>
      <c r="D646" s="45">
        <v>0</v>
      </c>
      <c r="E646" s="46">
        <v>9.2986301369863007</v>
      </c>
      <c r="F646" s="47">
        <v>4.4912999999999998</v>
      </c>
      <c r="G646" s="47">
        <v>-3.6299999999999777</v>
      </c>
      <c r="H646" s="47">
        <v>4.4461000000000004</v>
      </c>
      <c r="I646" s="47">
        <v>4.5199999999999463</v>
      </c>
      <c r="J646" s="45" t="s">
        <v>18</v>
      </c>
      <c r="K646" s="45" t="s">
        <v>20</v>
      </c>
      <c r="L646" s="17">
        <v>3.05</v>
      </c>
      <c r="M646" s="18" t="s">
        <v>1249</v>
      </c>
      <c r="N646" s="18" t="s">
        <v>1234</v>
      </c>
      <c r="O646" s="4">
        <v>42866</v>
      </c>
    </row>
    <row r="647" spans="1:15">
      <c r="A647" s="7">
        <v>160213</v>
      </c>
      <c r="B647" s="7">
        <v>4.4550000000000001</v>
      </c>
      <c r="C647" s="44" t="s">
        <v>1248</v>
      </c>
      <c r="D647" s="45">
        <v>0</v>
      </c>
      <c r="E647" s="46">
        <v>9.2986301369863007</v>
      </c>
      <c r="F647" s="47">
        <v>4.4912999999999998</v>
      </c>
      <c r="G647" s="47">
        <v>-3.6299999999999777</v>
      </c>
      <c r="H647" s="47">
        <v>4.4461000000000004</v>
      </c>
      <c r="I647" s="47">
        <v>4.5199999999999463</v>
      </c>
      <c r="J647" s="45" t="s">
        <v>18</v>
      </c>
      <c r="K647" s="45" t="s">
        <v>20</v>
      </c>
      <c r="L647" s="17">
        <v>3.05</v>
      </c>
      <c r="M647" s="18" t="s">
        <v>1249</v>
      </c>
      <c r="N647" s="18" t="s">
        <v>1234</v>
      </c>
      <c r="O647" s="4">
        <v>42866</v>
      </c>
    </row>
    <row r="648" spans="1:15">
      <c r="A648" s="7">
        <v>160213</v>
      </c>
      <c r="B648" s="7">
        <v>4.4550000000000001</v>
      </c>
      <c r="C648" s="44" t="s">
        <v>1248</v>
      </c>
      <c r="D648" s="45">
        <v>0</v>
      </c>
      <c r="E648" s="46">
        <v>9.2986301369863007</v>
      </c>
      <c r="F648" s="47">
        <v>4.4912999999999998</v>
      </c>
      <c r="G648" s="47">
        <v>-3.6299999999999777</v>
      </c>
      <c r="H648" s="47">
        <v>4.4461000000000004</v>
      </c>
      <c r="I648" s="47">
        <v>4.5199999999999463</v>
      </c>
      <c r="J648" s="45" t="s">
        <v>18</v>
      </c>
      <c r="K648" s="45" t="s">
        <v>20</v>
      </c>
      <c r="L648" s="17">
        <v>3.05</v>
      </c>
      <c r="M648" s="18" t="s">
        <v>1249</v>
      </c>
      <c r="N648" s="18" t="s">
        <v>1234</v>
      </c>
      <c r="O648" s="4">
        <v>42866</v>
      </c>
    </row>
    <row r="649" spans="1:15">
      <c r="A649" s="7">
        <v>160213</v>
      </c>
      <c r="B649" s="7">
        <v>4.4550000000000001</v>
      </c>
      <c r="C649" s="44" t="s">
        <v>1248</v>
      </c>
      <c r="D649" s="45">
        <v>0</v>
      </c>
      <c r="E649" s="46">
        <v>9.2986301369863007</v>
      </c>
      <c r="F649" s="47">
        <v>4.4912999999999998</v>
      </c>
      <c r="G649" s="47">
        <v>-3.6299999999999777</v>
      </c>
      <c r="H649" s="47">
        <v>4.4461000000000004</v>
      </c>
      <c r="I649" s="47">
        <v>4.5199999999999463</v>
      </c>
      <c r="J649" s="45" t="s">
        <v>18</v>
      </c>
      <c r="K649" s="45" t="s">
        <v>20</v>
      </c>
      <c r="L649" s="17">
        <v>3.05</v>
      </c>
      <c r="M649" s="18" t="s">
        <v>1249</v>
      </c>
      <c r="N649" s="18" t="s">
        <v>1234</v>
      </c>
      <c r="O649" s="4">
        <v>42866</v>
      </c>
    </row>
    <row r="650" spans="1:15">
      <c r="A650" s="7">
        <v>1605044</v>
      </c>
      <c r="B650" s="7">
        <v>4.45</v>
      </c>
      <c r="C650" s="44" t="s">
        <v>2690</v>
      </c>
      <c r="D650" s="45">
        <v>0</v>
      </c>
      <c r="E650" s="46">
        <v>8.8904109589041092</v>
      </c>
      <c r="F650" s="47">
        <v>4.3628</v>
      </c>
      <c r="G650" s="47">
        <v>8.7200000000000166</v>
      </c>
      <c r="H650" s="47">
        <v>4.3323</v>
      </c>
      <c r="I650" s="47">
        <v>3.0499999999999972</v>
      </c>
      <c r="J650" s="45">
        <v>0</v>
      </c>
      <c r="K650" s="45" t="s">
        <v>114</v>
      </c>
      <c r="L650" s="17">
        <v>3.18</v>
      </c>
      <c r="M650" s="18" t="s">
        <v>159</v>
      </c>
      <c r="N650" s="18" t="s">
        <v>65</v>
      </c>
      <c r="O650" s="4">
        <v>42866</v>
      </c>
    </row>
    <row r="651" spans="1:15">
      <c r="A651" s="7">
        <v>160416</v>
      </c>
      <c r="B651" s="7">
        <v>4.45</v>
      </c>
      <c r="C651" s="44" t="s">
        <v>981</v>
      </c>
      <c r="D651" s="45">
        <v>0</v>
      </c>
      <c r="E651" s="46">
        <v>3.9534246575342467</v>
      </c>
      <c r="F651" s="47">
        <v>4.4481000000000002</v>
      </c>
      <c r="G651" s="47">
        <v>0.19000000000000128</v>
      </c>
      <c r="H651" s="47">
        <v>4.4051</v>
      </c>
      <c r="I651" s="47">
        <v>4.3000000000000149</v>
      </c>
      <c r="J651" s="45">
        <v>0</v>
      </c>
      <c r="K651" s="45" t="s">
        <v>20</v>
      </c>
      <c r="L651" s="17">
        <v>3.26</v>
      </c>
      <c r="M651" s="18" t="s">
        <v>452</v>
      </c>
      <c r="N651" s="18" t="s">
        <v>617</v>
      </c>
      <c r="O651" s="4">
        <v>42866</v>
      </c>
    </row>
    <row r="652" spans="1:15">
      <c r="A652" s="7">
        <v>160218</v>
      </c>
      <c r="B652" s="7">
        <v>4.45</v>
      </c>
      <c r="C652" s="44" t="s">
        <v>1797</v>
      </c>
      <c r="D652" s="45">
        <v>0</v>
      </c>
      <c r="E652" s="46">
        <v>4.5835616438356164</v>
      </c>
      <c r="F652" s="47">
        <v>4.4459999999999997</v>
      </c>
      <c r="G652" s="47">
        <v>0.40000000000004476</v>
      </c>
      <c r="H652" s="47">
        <v>4.3994999999999997</v>
      </c>
      <c r="I652" s="47">
        <v>4.6499999999999986</v>
      </c>
      <c r="J652" s="45" t="s">
        <v>18</v>
      </c>
      <c r="K652" s="45" t="s">
        <v>20</v>
      </c>
      <c r="L652" s="17">
        <v>3.43</v>
      </c>
      <c r="M652" s="18" t="s">
        <v>1719</v>
      </c>
      <c r="N652" s="18" t="s">
        <v>1736</v>
      </c>
      <c r="O652" s="4">
        <v>42866</v>
      </c>
    </row>
    <row r="653" spans="1:15">
      <c r="A653" s="7">
        <v>160213</v>
      </c>
      <c r="B653" s="7">
        <v>4.45</v>
      </c>
      <c r="C653" s="44" t="s">
        <v>1248</v>
      </c>
      <c r="D653" s="45">
        <v>0</v>
      </c>
      <c r="E653" s="46">
        <v>9.2986301369863007</v>
      </c>
      <c r="F653" s="47">
        <v>4.4912999999999998</v>
      </c>
      <c r="G653" s="47">
        <v>-4.129999999999967</v>
      </c>
      <c r="H653" s="47">
        <v>4.4461000000000004</v>
      </c>
      <c r="I653" s="47">
        <v>4.5199999999999463</v>
      </c>
      <c r="J653" s="45" t="s">
        <v>18</v>
      </c>
      <c r="K653" s="45" t="s">
        <v>20</v>
      </c>
      <c r="L653" s="17">
        <v>3.05</v>
      </c>
      <c r="M653" s="18" t="s">
        <v>1249</v>
      </c>
      <c r="N653" s="18" t="s">
        <v>1234</v>
      </c>
      <c r="O653" s="4">
        <v>42866</v>
      </c>
    </row>
    <row r="654" spans="1:15">
      <c r="A654" s="7">
        <v>160213</v>
      </c>
      <c r="B654" s="7">
        <v>4.45</v>
      </c>
      <c r="C654" s="44" t="s">
        <v>1248</v>
      </c>
      <c r="D654" s="45">
        <v>0</v>
      </c>
      <c r="E654" s="46">
        <v>9.2986301369863007</v>
      </c>
      <c r="F654" s="47">
        <v>4.4912999999999998</v>
      </c>
      <c r="G654" s="47">
        <v>-4.129999999999967</v>
      </c>
      <c r="H654" s="47">
        <v>4.4461000000000004</v>
      </c>
      <c r="I654" s="47">
        <v>4.5199999999999463</v>
      </c>
      <c r="J654" s="45" t="s">
        <v>18</v>
      </c>
      <c r="K654" s="45" t="s">
        <v>20</v>
      </c>
      <c r="L654" s="17">
        <v>3.05</v>
      </c>
      <c r="M654" s="18" t="s">
        <v>1249</v>
      </c>
      <c r="N654" s="18" t="s">
        <v>1234</v>
      </c>
      <c r="O654" s="4">
        <v>42866</v>
      </c>
    </row>
    <row r="655" spans="1:15">
      <c r="A655" s="7">
        <v>160213</v>
      </c>
      <c r="B655" s="7">
        <v>4.45</v>
      </c>
      <c r="C655" s="44" t="s">
        <v>1248</v>
      </c>
      <c r="D655" s="45">
        <v>0</v>
      </c>
      <c r="E655" s="46">
        <v>9.2986301369863007</v>
      </c>
      <c r="F655" s="47">
        <v>4.4912999999999998</v>
      </c>
      <c r="G655" s="47">
        <v>-4.129999999999967</v>
      </c>
      <c r="H655" s="47">
        <v>4.4461000000000004</v>
      </c>
      <c r="I655" s="47">
        <v>4.5199999999999463</v>
      </c>
      <c r="J655" s="45" t="s">
        <v>18</v>
      </c>
      <c r="K655" s="45" t="s">
        <v>20</v>
      </c>
      <c r="L655" s="17">
        <v>3.05</v>
      </c>
      <c r="M655" s="18" t="s">
        <v>1249</v>
      </c>
      <c r="N655" s="18" t="s">
        <v>1234</v>
      </c>
      <c r="O655" s="4">
        <v>42866</v>
      </c>
    </row>
    <row r="656" spans="1:15">
      <c r="A656" s="7">
        <v>160213</v>
      </c>
      <c r="B656" s="7">
        <v>4.45</v>
      </c>
      <c r="C656" s="44" t="s">
        <v>1248</v>
      </c>
      <c r="D656" s="45">
        <v>0</v>
      </c>
      <c r="E656" s="46">
        <v>9.2986301369863007</v>
      </c>
      <c r="F656" s="47">
        <v>4.4912999999999998</v>
      </c>
      <c r="G656" s="47">
        <v>-4.129999999999967</v>
      </c>
      <c r="H656" s="47">
        <v>4.4461000000000004</v>
      </c>
      <c r="I656" s="47">
        <v>4.5199999999999463</v>
      </c>
      <c r="J656" s="45" t="s">
        <v>18</v>
      </c>
      <c r="K656" s="45" t="s">
        <v>20</v>
      </c>
      <c r="L656" s="17">
        <v>3.05</v>
      </c>
      <c r="M656" s="18" t="s">
        <v>1249</v>
      </c>
      <c r="N656" s="18" t="s">
        <v>1234</v>
      </c>
      <c r="O656" s="4">
        <v>42866</v>
      </c>
    </row>
    <row r="657" spans="1:15">
      <c r="A657" s="7">
        <v>160213</v>
      </c>
      <c r="B657" s="7">
        <v>4.45</v>
      </c>
      <c r="C657" s="44" t="s">
        <v>1248</v>
      </c>
      <c r="D657" s="45">
        <v>0</v>
      </c>
      <c r="E657" s="46">
        <v>9.2986301369863007</v>
      </c>
      <c r="F657" s="47">
        <v>4.4912999999999998</v>
      </c>
      <c r="G657" s="47">
        <v>-4.129999999999967</v>
      </c>
      <c r="H657" s="47">
        <v>4.4461000000000004</v>
      </c>
      <c r="I657" s="47">
        <v>4.5199999999999463</v>
      </c>
      <c r="J657" s="45" t="s">
        <v>18</v>
      </c>
      <c r="K657" s="45" t="s">
        <v>20</v>
      </c>
      <c r="L657" s="17">
        <v>3.05</v>
      </c>
      <c r="M657" s="18" t="s">
        <v>1249</v>
      </c>
      <c r="N657" s="18" t="s">
        <v>1234</v>
      </c>
      <c r="O657" s="4">
        <v>42866</v>
      </c>
    </row>
    <row r="658" spans="1:15">
      <c r="A658" s="7">
        <v>160213</v>
      </c>
      <c r="B658" s="7">
        <v>4.45</v>
      </c>
      <c r="C658" s="44" t="s">
        <v>1248</v>
      </c>
      <c r="D658" s="45">
        <v>0</v>
      </c>
      <c r="E658" s="46">
        <v>9.2986301369863007</v>
      </c>
      <c r="F658" s="47">
        <v>4.4912999999999998</v>
      </c>
      <c r="G658" s="47">
        <v>-4.129999999999967</v>
      </c>
      <c r="H658" s="47">
        <v>4.4461000000000004</v>
      </c>
      <c r="I658" s="47">
        <v>4.5199999999999463</v>
      </c>
      <c r="J658" s="45" t="s">
        <v>18</v>
      </c>
      <c r="K658" s="45" t="s">
        <v>20</v>
      </c>
      <c r="L658" s="17">
        <v>3.05</v>
      </c>
      <c r="M658" s="18" t="s">
        <v>1249</v>
      </c>
      <c r="N658" s="18" t="s">
        <v>1234</v>
      </c>
      <c r="O658" s="4">
        <v>42866</v>
      </c>
    </row>
    <row r="659" spans="1:15">
      <c r="A659" s="7">
        <v>160213</v>
      </c>
      <c r="B659" s="7">
        <v>4.45</v>
      </c>
      <c r="C659" s="44" t="s">
        <v>1248</v>
      </c>
      <c r="D659" s="45">
        <v>0</v>
      </c>
      <c r="E659" s="46">
        <v>9.2986301369863007</v>
      </c>
      <c r="F659" s="47">
        <v>4.4912999999999998</v>
      </c>
      <c r="G659" s="47">
        <v>-4.129999999999967</v>
      </c>
      <c r="H659" s="47">
        <v>4.4461000000000004</v>
      </c>
      <c r="I659" s="47">
        <v>4.5199999999999463</v>
      </c>
      <c r="J659" s="45" t="s">
        <v>18</v>
      </c>
      <c r="K659" s="45" t="s">
        <v>20</v>
      </c>
      <c r="L659" s="17">
        <v>3.05</v>
      </c>
      <c r="M659" s="18" t="s">
        <v>1249</v>
      </c>
      <c r="N659" s="18" t="s">
        <v>1234</v>
      </c>
      <c r="O659" s="4">
        <v>42866</v>
      </c>
    </row>
    <row r="660" spans="1:15">
      <c r="A660" s="7">
        <v>160213</v>
      </c>
      <c r="B660" s="7">
        <v>4.45</v>
      </c>
      <c r="C660" s="44" t="s">
        <v>1248</v>
      </c>
      <c r="D660" s="45">
        <v>0</v>
      </c>
      <c r="E660" s="46">
        <v>9.2986301369863007</v>
      </c>
      <c r="F660" s="47">
        <v>4.4912999999999998</v>
      </c>
      <c r="G660" s="47">
        <v>-4.129999999999967</v>
      </c>
      <c r="H660" s="47">
        <v>4.4461000000000004</v>
      </c>
      <c r="I660" s="47">
        <v>4.5199999999999463</v>
      </c>
      <c r="J660" s="45" t="s">
        <v>18</v>
      </c>
      <c r="K660" s="45" t="s">
        <v>20</v>
      </c>
      <c r="L660" s="17">
        <v>3.05</v>
      </c>
      <c r="M660" s="18" t="s">
        <v>1249</v>
      </c>
      <c r="N660" s="18" t="s">
        <v>1234</v>
      </c>
      <c r="O660" s="4">
        <v>42866</v>
      </c>
    </row>
    <row r="661" spans="1:15">
      <c r="A661" s="7">
        <v>160213</v>
      </c>
      <c r="B661" s="7">
        <v>4.45</v>
      </c>
      <c r="C661" s="44" t="s">
        <v>1248</v>
      </c>
      <c r="D661" s="45">
        <v>0</v>
      </c>
      <c r="E661" s="46">
        <v>9.2986301369863007</v>
      </c>
      <c r="F661" s="47">
        <v>4.4912999999999998</v>
      </c>
      <c r="G661" s="47">
        <v>-4.129999999999967</v>
      </c>
      <c r="H661" s="47">
        <v>4.4461000000000004</v>
      </c>
      <c r="I661" s="47">
        <v>4.5199999999999463</v>
      </c>
      <c r="J661" s="45" t="s">
        <v>18</v>
      </c>
      <c r="K661" s="45" t="s">
        <v>20</v>
      </c>
      <c r="L661" s="17">
        <v>3.05</v>
      </c>
      <c r="M661" s="18" t="s">
        <v>1249</v>
      </c>
      <c r="N661" s="18" t="s">
        <v>1234</v>
      </c>
      <c r="O661" s="4">
        <v>42866</v>
      </c>
    </row>
    <row r="662" spans="1:15">
      <c r="A662" s="7">
        <v>160213</v>
      </c>
      <c r="B662" s="7">
        <v>4.45</v>
      </c>
      <c r="C662" s="44" t="s">
        <v>1248</v>
      </c>
      <c r="D662" s="45">
        <v>0</v>
      </c>
      <c r="E662" s="46">
        <v>9.2986301369863007</v>
      </c>
      <c r="F662" s="47">
        <v>4.4912999999999998</v>
      </c>
      <c r="G662" s="47">
        <v>-4.129999999999967</v>
      </c>
      <c r="H662" s="47">
        <v>4.4461000000000004</v>
      </c>
      <c r="I662" s="47">
        <v>4.5199999999999463</v>
      </c>
      <c r="J662" s="45" t="s">
        <v>18</v>
      </c>
      <c r="K662" s="45" t="s">
        <v>20</v>
      </c>
      <c r="L662" s="17">
        <v>3.05</v>
      </c>
      <c r="M662" s="18" t="s">
        <v>1249</v>
      </c>
      <c r="N662" s="18" t="s">
        <v>1234</v>
      </c>
      <c r="O662" s="4">
        <v>42866</v>
      </c>
    </row>
    <row r="663" spans="1:15">
      <c r="A663" s="7">
        <v>160213</v>
      </c>
      <c r="B663" s="7">
        <v>4.45</v>
      </c>
      <c r="C663" s="44" t="s">
        <v>1248</v>
      </c>
      <c r="D663" s="45">
        <v>0</v>
      </c>
      <c r="E663" s="46">
        <v>9.2986301369863007</v>
      </c>
      <c r="F663" s="47">
        <v>4.4912999999999998</v>
      </c>
      <c r="G663" s="47">
        <v>-4.129999999999967</v>
      </c>
      <c r="H663" s="47">
        <v>4.4461000000000004</v>
      </c>
      <c r="I663" s="47">
        <v>4.5199999999999463</v>
      </c>
      <c r="J663" s="45" t="s">
        <v>18</v>
      </c>
      <c r="K663" s="45" t="s">
        <v>20</v>
      </c>
      <c r="L663" s="17">
        <v>3.05</v>
      </c>
      <c r="M663" s="18" t="s">
        <v>1249</v>
      </c>
      <c r="N663" s="18" t="s">
        <v>1234</v>
      </c>
      <c r="O663" s="4">
        <v>42866</v>
      </c>
    </row>
    <row r="664" spans="1:15">
      <c r="A664" s="7">
        <v>160213</v>
      </c>
      <c r="B664" s="7">
        <v>4.45</v>
      </c>
      <c r="C664" s="44" t="s">
        <v>1248</v>
      </c>
      <c r="D664" s="45">
        <v>0</v>
      </c>
      <c r="E664" s="46">
        <v>9.2986301369863007</v>
      </c>
      <c r="F664" s="47">
        <v>4.4912999999999998</v>
      </c>
      <c r="G664" s="47">
        <v>-4.129999999999967</v>
      </c>
      <c r="H664" s="47">
        <v>4.4461000000000004</v>
      </c>
      <c r="I664" s="47">
        <v>4.5199999999999463</v>
      </c>
      <c r="J664" s="45" t="s">
        <v>18</v>
      </c>
      <c r="K664" s="45" t="s">
        <v>20</v>
      </c>
      <c r="L664" s="17">
        <v>3.05</v>
      </c>
      <c r="M664" s="18" t="s">
        <v>1249</v>
      </c>
      <c r="N664" s="18" t="s">
        <v>1234</v>
      </c>
      <c r="O664" s="4">
        <v>42866</v>
      </c>
    </row>
    <row r="665" spans="1:15">
      <c r="A665" s="7">
        <v>160213</v>
      </c>
      <c r="B665" s="7">
        <v>4.45</v>
      </c>
      <c r="C665" s="44" t="s">
        <v>1248</v>
      </c>
      <c r="D665" s="45">
        <v>0</v>
      </c>
      <c r="E665" s="46">
        <v>9.2986301369863007</v>
      </c>
      <c r="F665" s="47">
        <v>4.4912999999999998</v>
      </c>
      <c r="G665" s="47">
        <v>-4.129999999999967</v>
      </c>
      <c r="H665" s="47">
        <v>4.4461000000000004</v>
      </c>
      <c r="I665" s="47">
        <v>4.5199999999999463</v>
      </c>
      <c r="J665" s="45" t="s">
        <v>18</v>
      </c>
      <c r="K665" s="45" t="s">
        <v>20</v>
      </c>
      <c r="L665" s="17">
        <v>3.05</v>
      </c>
      <c r="M665" s="18" t="s">
        <v>1249</v>
      </c>
      <c r="N665" s="18" t="s">
        <v>1234</v>
      </c>
      <c r="O665" s="4">
        <v>42866</v>
      </c>
    </row>
    <row r="666" spans="1:15">
      <c r="A666" s="7">
        <v>160213</v>
      </c>
      <c r="B666" s="7">
        <v>4.45</v>
      </c>
      <c r="C666" s="44" t="s">
        <v>1248</v>
      </c>
      <c r="D666" s="45">
        <v>0</v>
      </c>
      <c r="E666" s="46">
        <v>9.2986301369863007</v>
      </c>
      <c r="F666" s="47">
        <v>4.4912999999999998</v>
      </c>
      <c r="G666" s="47">
        <v>-4.129999999999967</v>
      </c>
      <c r="H666" s="47">
        <v>4.4461000000000004</v>
      </c>
      <c r="I666" s="47">
        <v>4.5199999999999463</v>
      </c>
      <c r="J666" s="45" t="s">
        <v>18</v>
      </c>
      <c r="K666" s="45" t="s">
        <v>20</v>
      </c>
      <c r="L666" s="17">
        <v>3.05</v>
      </c>
      <c r="M666" s="18" t="s">
        <v>1249</v>
      </c>
      <c r="N666" s="18" t="s">
        <v>1234</v>
      </c>
      <c r="O666" s="4">
        <v>42866</v>
      </c>
    </row>
    <row r="667" spans="1:15">
      <c r="A667" s="7">
        <v>160213</v>
      </c>
      <c r="B667" s="7">
        <v>4.4450000000000003</v>
      </c>
      <c r="C667" s="44" t="s">
        <v>1248</v>
      </c>
      <c r="D667" s="45">
        <v>0</v>
      </c>
      <c r="E667" s="46">
        <v>9.2986301369863007</v>
      </c>
      <c r="F667" s="47">
        <v>4.4912999999999998</v>
      </c>
      <c r="G667" s="47">
        <v>-4.6299999999999564</v>
      </c>
      <c r="H667" s="47">
        <v>4.4461000000000004</v>
      </c>
      <c r="I667" s="47">
        <v>4.5199999999999463</v>
      </c>
      <c r="J667" s="45" t="s">
        <v>18</v>
      </c>
      <c r="K667" s="45" t="s">
        <v>20</v>
      </c>
      <c r="L667" s="17">
        <v>3.05</v>
      </c>
      <c r="M667" s="18" t="s">
        <v>1249</v>
      </c>
      <c r="N667" s="18" t="s">
        <v>1234</v>
      </c>
      <c r="O667" s="4">
        <v>42866</v>
      </c>
    </row>
    <row r="668" spans="1:15">
      <c r="A668" s="7">
        <v>160213</v>
      </c>
      <c r="B668" s="7">
        <v>4.4450000000000003</v>
      </c>
      <c r="C668" s="44" t="s">
        <v>1248</v>
      </c>
      <c r="D668" s="45">
        <v>0</v>
      </c>
      <c r="E668" s="46">
        <v>9.2986301369863007</v>
      </c>
      <c r="F668" s="47">
        <v>4.4912999999999998</v>
      </c>
      <c r="G668" s="47">
        <v>-4.6299999999999564</v>
      </c>
      <c r="H668" s="47">
        <v>4.4461000000000004</v>
      </c>
      <c r="I668" s="47">
        <v>4.5199999999999463</v>
      </c>
      <c r="J668" s="45" t="s">
        <v>18</v>
      </c>
      <c r="K668" s="45" t="s">
        <v>20</v>
      </c>
      <c r="L668" s="17">
        <v>3.05</v>
      </c>
      <c r="M668" s="18" t="s">
        <v>1249</v>
      </c>
      <c r="N668" s="18" t="s">
        <v>1234</v>
      </c>
      <c r="O668" s="4">
        <v>42866</v>
      </c>
    </row>
    <row r="669" spans="1:15">
      <c r="A669" s="7">
        <v>160213</v>
      </c>
      <c r="B669" s="7">
        <v>4.4450000000000003</v>
      </c>
      <c r="C669" s="44" t="s">
        <v>1248</v>
      </c>
      <c r="D669" s="45">
        <v>0</v>
      </c>
      <c r="E669" s="46">
        <v>9.2986301369863007</v>
      </c>
      <c r="F669" s="47">
        <v>4.4912999999999998</v>
      </c>
      <c r="G669" s="47">
        <v>-4.6299999999999564</v>
      </c>
      <c r="H669" s="47">
        <v>4.4461000000000004</v>
      </c>
      <c r="I669" s="47">
        <v>4.5199999999999463</v>
      </c>
      <c r="J669" s="45" t="s">
        <v>18</v>
      </c>
      <c r="K669" s="45" t="s">
        <v>20</v>
      </c>
      <c r="L669" s="17">
        <v>3.05</v>
      </c>
      <c r="M669" s="18" t="s">
        <v>1249</v>
      </c>
      <c r="N669" s="18" t="s">
        <v>1234</v>
      </c>
      <c r="O669" s="4">
        <v>42866</v>
      </c>
    </row>
    <row r="670" spans="1:15">
      <c r="A670" s="7">
        <v>160213</v>
      </c>
      <c r="B670" s="7">
        <v>4.4450000000000003</v>
      </c>
      <c r="C670" s="44" t="s">
        <v>1248</v>
      </c>
      <c r="D670" s="45">
        <v>0</v>
      </c>
      <c r="E670" s="46">
        <v>9.2986301369863007</v>
      </c>
      <c r="F670" s="47">
        <v>4.4912999999999998</v>
      </c>
      <c r="G670" s="47">
        <v>-4.6299999999999564</v>
      </c>
      <c r="H670" s="47">
        <v>4.4461000000000004</v>
      </c>
      <c r="I670" s="47">
        <v>4.5199999999999463</v>
      </c>
      <c r="J670" s="45" t="s">
        <v>18</v>
      </c>
      <c r="K670" s="45" t="s">
        <v>20</v>
      </c>
      <c r="L670" s="17">
        <v>3.05</v>
      </c>
      <c r="M670" s="18" t="s">
        <v>1249</v>
      </c>
      <c r="N670" s="18" t="s">
        <v>1234</v>
      </c>
      <c r="O670" s="4">
        <v>42866</v>
      </c>
    </row>
    <row r="671" spans="1:15">
      <c r="A671" s="7">
        <v>160213</v>
      </c>
      <c r="B671" s="7">
        <v>4.4429999999999996</v>
      </c>
      <c r="C671" s="44" t="s">
        <v>1248</v>
      </c>
      <c r="D671" s="45">
        <v>0</v>
      </c>
      <c r="E671" s="46">
        <v>9.2986301369863007</v>
      </c>
      <c r="F671" s="47">
        <v>4.4912999999999998</v>
      </c>
      <c r="G671" s="47">
        <v>-4.8300000000000232</v>
      </c>
      <c r="H671" s="47">
        <v>4.4461000000000004</v>
      </c>
      <c r="I671" s="47">
        <v>4.5199999999999463</v>
      </c>
      <c r="J671" s="45" t="s">
        <v>18</v>
      </c>
      <c r="K671" s="45" t="s">
        <v>20</v>
      </c>
      <c r="L671" s="17">
        <v>3.05</v>
      </c>
      <c r="M671" s="18" t="s">
        <v>1249</v>
      </c>
      <c r="N671" s="18" t="s">
        <v>1234</v>
      </c>
      <c r="O671" s="4">
        <v>42866</v>
      </c>
    </row>
    <row r="672" spans="1:15">
      <c r="A672" s="7">
        <v>160213</v>
      </c>
      <c r="B672" s="7">
        <v>4.4424999999999999</v>
      </c>
      <c r="C672" s="44" t="s">
        <v>1248</v>
      </c>
      <c r="D672" s="45">
        <v>0</v>
      </c>
      <c r="E672" s="46">
        <v>9.2986301369863007</v>
      </c>
      <c r="F672" s="47">
        <v>4.4912999999999998</v>
      </c>
      <c r="G672" s="47">
        <v>-4.8799999999999955</v>
      </c>
      <c r="H672" s="47">
        <v>4.4461000000000004</v>
      </c>
      <c r="I672" s="47">
        <v>4.5199999999999463</v>
      </c>
      <c r="J672" s="45" t="s">
        <v>18</v>
      </c>
      <c r="K672" s="45" t="s">
        <v>20</v>
      </c>
      <c r="L672" s="17">
        <v>3.05</v>
      </c>
      <c r="M672" s="18" t="s">
        <v>1249</v>
      </c>
      <c r="N672" s="18" t="s">
        <v>1234</v>
      </c>
      <c r="O672" s="4">
        <v>42866</v>
      </c>
    </row>
    <row r="673" spans="1:15">
      <c r="A673" s="7">
        <v>160213</v>
      </c>
      <c r="B673" s="7">
        <v>4.4400000000000004</v>
      </c>
      <c r="C673" s="44" t="s">
        <v>1248</v>
      </c>
      <c r="D673" s="45">
        <v>0</v>
      </c>
      <c r="E673" s="46">
        <v>9.2986301369863007</v>
      </c>
      <c r="F673" s="47">
        <v>4.4912999999999998</v>
      </c>
      <c r="G673" s="47">
        <v>-5.1299999999999457</v>
      </c>
      <c r="H673" s="47">
        <v>4.4461000000000004</v>
      </c>
      <c r="I673" s="47">
        <v>4.5199999999999463</v>
      </c>
      <c r="J673" s="45" t="s">
        <v>18</v>
      </c>
      <c r="K673" s="45" t="s">
        <v>20</v>
      </c>
      <c r="L673" s="17">
        <v>3.05</v>
      </c>
      <c r="M673" s="18" t="s">
        <v>1249</v>
      </c>
      <c r="N673" s="18" t="s">
        <v>1234</v>
      </c>
      <c r="O673" s="4">
        <v>42866</v>
      </c>
    </row>
    <row r="674" spans="1:15">
      <c r="A674" s="7">
        <v>160213</v>
      </c>
      <c r="B674" s="7">
        <v>4.4400000000000004</v>
      </c>
      <c r="C674" s="44" t="s">
        <v>1248</v>
      </c>
      <c r="D674" s="45">
        <v>0</v>
      </c>
      <c r="E674" s="46">
        <v>9.2986301369863007</v>
      </c>
      <c r="F674" s="47">
        <v>4.4912999999999998</v>
      </c>
      <c r="G674" s="47">
        <v>-5.1299999999999457</v>
      </c>
      <c r="H674" s="47">
        <v>4.4461000000000004</v>
      </c>
      <c r="I674" s="47">
        <v>4.5199999999999463</v>
      </c>
      <c r="J674" s="45" t="s">
        <v>18</v>
      </c>
      <c r="K674" s="45" t="s">
        <v>20</v>
      </c>
      <c r="L674" s="17">
        <v>3.05</v>
      </c>
      <c r="M674" s="18" t="s">
        <v>1249</v>
      </c>
      <c r="N674" s="18" t="s">
        <v>1234</v>
      </c>
      <c r="O674" s="4">
        <v>42866</v>
      </c>
    </row>
    <row r="675" spans="1:15">
      <c r="A675" s="7">
        <v>160213</v>
      </c>
      <c r="B675" s="7">
        <v>4.4400000000000004</v>
      </c>
      <c r="C675" s="44" t="s">
        <v>1248</v>
      </c>
      <c r="D675" s="45">
        <v>0</v>
      </c>
      <c r="E675" s="46">
        <v>9.2986301369863007</v>
      </c>
      <c r="F675" s="47">
        <v>4.4912999999999998</v>
      </c>
      <c r="G675" s="47">
        <v>-5.1299999999999457</v>
      </c>
      <c r="H675" s="47">
        <v>4.4461000000000004</v>
      </c>
      <c r="I675" s="47">
        <v>4.5199999999999463</v>
      </c>
      <c r="J675" s="45" t="s">
        <v>18</v>
      </c>
      <c r="K675" s="45" t="s">
        <v>20</v>
      </c>
      <c r="L675" s="17">
        <v>3.05</v>
      </c>
      <c r="M675" s="18" t="s">
        <v>1249</v>
      </c>
      <c r="N675" s="18" t="s">
        <v>1234</v>
      </c>
      <c r="O675" s="4">
        <v>42866</v>
      </c>
    </row>
    <row r="676" spans="1:15">
      <c r="A676" s="7">
        <v>160213</v>
      </c>
      <c r="B676" s="7">
        <v>4.4400000000000004</v>
      </c>
      <c r="C676" s="44" t="s">
        <v>1248</v>
      </c>
      <c r="D676" s="45">
        <v>0</v>
      </c>
      <c r="E676" s="46">
        <v>9.2986301369863007</v>
      </c>
      <c r="F676" s="47">
        <v>4.4912999999999998</v>
      </c>
      <c r="G676" s="47">
        <v>-5.1299999999999457</v>
      </c>
      <c r="H676" s="47">
        <v>4.4461000000000004</v>
      </c>
      <c r="I676" s="47">
        <v>4.5199999999999463</v>
      </c>
      <c r="J676" s="45" t="s">
        <v>18</v>
      </c>
      <c r="K676" s="45" t="s">
        <v>20</v>
      </c>
      <c r="L676" s="17">
        <v>3.05</v>
      </c>
      <c r="M676" s="18" t="s">
        <v>1249</v>
      </c>
      <c r="N676" s="18" t="s">
        <v>1234</v>
      </c>
      <c r="O676" s="4">
        <v>42866</v>
      </c>
    </row>
    <row r="677" spans="1:15">
      <c r="A677" s="7">
        <v>160213</v>
      </c>
      <c r="B677" s="7">
        <v>4.4400000000000004</v>
      </c>
      <c r="C677" s="44" t="s">
        <v>1248</v>
      </c>
      <c r="D677" s="45">
        <v>0</v>
      </c>
      <c r="E677" s="46">
        <v>9.2986301369863007</v>
      </c>
      <c r="F677" s="47">
        <v>4.4912999999999998</v>
      </c>
      <c r="G677" s="47">
        <v>-5.1299999999999457</v>
      </c>
      <c r="H677" s="47">
        <v>4.4461000000000004</v>
      </c>
      <c r="I677" s="47">
        <v>4.5199999999999463</v>
      </c>
      <c r="J677" s="45" t="s">
        <v>18</v>
      </c>
      <c r="K677" s="45" t="s">
        <v>20</v>
      </c>
      <c r="L677" s="17">
        <v>3.05</v>
      </c>
      <c r="M677" s="18" t="s">
        <v>1249</v>
      </c>
      <c r="N677" s="18" t="s">
        <v>1234</v>
      </c>
      <c r="O677" s="4">
        <v>42866</v>
      </c>
    </row>
    <row r="678" spans="1:15">
      <c r="A678" s="7">
        <v>160213</v>
      </c>
      <c r="B678" s="7">
        <v>4.4400000000000004</v>
      </c>
      <c r="C678" s="44" t="s">
        <v>1248</v>
      </c>
      <c r="D678" s="45">
        <v>0</v>
      </c>
      <c r="E678" s="46">
        <v>9.2986301369863007</v>
      </c>
      <c r="F678" s="47">
        <v>4.4912999999999998</v>
      </c>
      <c r="G678" s="47">
        <v>-5.1299999999999457</v>
      </c>
      <c r="H678" s="47">
        <v>4.4461000000000004</v>
      </c>
      <c r="I678" s="47">
        <v>4.5199999999999463</v>
      </c>
      <c r="J678" s="45" t="s">
        <v>18</v>
      </c>
      <c r="K678" s="45" t="s">
        <v>20</v>
      </c>
      <c r="L678" s="17">
        <v>3.05</v>
      </c>
      <c r="M678" s="18" t="s">
        <v>1249</v>
      </c>
      <c r="N678" s="18" t="s">
        <v>1234</v>
      </c>
      <c r="O678" s="4">
        <v>42866</v>
      </c>
    </row>
    <row r="679" spans="1:15">
      <c r="A679" s="7">
        <v>160213</v>
      </c>
      <c r="B679" s="7">
        <v>4.4400000000000004</v>
      </c>
      <c r="C679" s="44" t="s">
        <v>1248</v>
      </c>
      <c r="D679" s="45">
        <v>0</v>
      </c>
      <c r="E679" s="46">
        <v>9.2986301369863007</v>
      </c>
      <c r="F679" s="47">
        <v>4.4912999999999998</v>
      </c>
      <c r="G679" s="47">
        <v>-5.1299999999999457</v>
      </c>
      <c r="H679" s="47">
        <v>4.4461000000000004</v>
      </c>
      <c r="I679" s="47">
        <v>4.5199999999999463</v>
      </c>
      <c r="J679" s="45" t="s">
        <v>18</v>
      </c>
      <c r="K679" s="45" t="s">
        <v>20</v>
      </c>
      <c r="L679" s="17">
        <v>3.05</v>
      </c>
      <c r="M679" s="18" t="s">
        <v>1249</v>
      </c>
      <c r="N679" s="18" t="s">
        <v>1234</v>
      </c>
      <c r="O679" s="4">
        <v>42866</v>
      </c>
    </row>
    <row r="680" spans="1:15">
      <c r="A680" s="7">
        <v>160213</v>
      </c>
      <c r="B680" s="7">
        <v>4.4400000000000004</v>
      </c>
      <c r="C680" s="44" t="s">
        <v>1248</v>
      </c>
      <c r="D680" s="45">
        <v>0</v>
      </c>
      <c r="E680" s="46">
        <v>9.2986301369863007</v>
      </c>
      <c r="F680" s="47">
        <v>4.4912999999999998</v>
      </c>
      <c r="G680" s="47">
        <v>-5.1299999999999457</v>
      </c>
      <c r="H680" s="47">
        <v>4.4461000000000004</v>
      </c>
      <c r="I680" s="47">
        <v>4.5199999999999463</v>
      </c>
      <c r="J680" s="45" t="s">
        <v>18</v>
      </c>
      <c r="K680" s="45" t="s">
        <v>20</v>
      </c>
      <c r="L680" s="17">
        <v>3.05</v>
      </c>
      <c r="M680" s="18" t="s">
        <v>1249</v>
      </c>
      <c r="N680" s="18" t="s">
        <v>1234</v>
      </c>
      <c r="O680" s="4">
        <v>42866</v>
      </c>
    </row>
    <row r="681" spans="1:15">
      <c r="A681" s="7">
        <v>160213</v>
      </c>
      <c r="B681" s="7">
        <v>4.4400000000000004</v>
      </c>
      <c r="C681" s="44" t="s">
        <v>1248</v>
      </c>
      <c r="D681" s="45">
        <v>0</v>
      </c>
      <c r="E681" s="46">
        <v>9.2986301369863007</v>
      </c>
      <c r="F681" s="47">
        <v>4.4912999999999998</v>
      </c>
      <c r="G681" s="47">
        <v>-5.1299999999999457</v>
      </c>
      <c r="H681" s="47">
        <v>4.4461000000000004</v>
      </c>
      <c r="I681" s="47">
        <v>4.5199999999999463</v>
      </c>
      <c r="J681" s="45" t="s">
        <v>18</v>
      </c>
      <c r="K681" s="45" t="s">
        <v>20</v>
      </c>
      <c r="L681" s="17">
        <v>3.05</v>
      </c>
      <c r="M681" s="18" t="s">
        <v>1249</v>
      </c>
      <c r="N681" s="18" t="s">
        <v>1234</v>
      </c>
      <c r="O681" s="4">
        <v>42866</v>
      </c>
    </row>
    <row r="682" spans="1:15">
      <c r="A682" s="7">
        <v>160213</v>
      </c>
      <c r="B682" s="7">
        <v>4.4400000000000004</v>
      </c>
      <c r="C682" s="44" t="s">
        <v>1248</v>
      </c>
      <c r="D682" s="45">
        <v>0</v>
      </c>
      <c r="E682" s="46">
        <v>9.2986301369863007</v>
      </c>
      <c r="F682" s="47">
        <v>4.4912999999999998</v>
      </c>
      <c r="G682" s="47">
        <v>-5.1299999999999457</v>
      </c>
      <c r="H682" s="47">
        <v>4.4461000000000004</v>
      </c>
      <c r="I682" s="47">
        <v>4.5199999999999463</v>
      </c>
      <c r="J682" s="45" t="s">
        <v>18</v>
      </c>
      <c r="K682" s="45" t="s">
        <v>20</v>
      </c>
      <c r="L682" s="17">
        <v>3.05</v>
      </c>
      <c r="M682" s="18" t="s">
        <v>1249</v>
      </c>
      <c r="N682" s="18" t="s">
        <v>1234</v>
      </c>
      <c r="O682" s="4">
        <v>42866</v>
      </c>
    </row>
    <row r="683" spans="1:15">
      <c r="A683" s="7">
        <v>160213</v>
      </c>
      <c r="B683" s="7">
        <v>4.4400000000000004</v>
      </c>
      <c r="C683" s="44" t="s">
        <v>1248</v>
      </c>
      <c r="D683" s="45">
        <v>0</v>
      </c>
      <c r="E683" s="46">
        <v>9.2986301369863007</v>
      </c>
      <c r="F683" s="47">
        <v>4.4912999999999998</v>
      </c>
      <c r="G683" s="47">
        <v>-5.1299999999999457</v>
      </c>
      <c r="H683" s="47">
        <v>4.4461000000000004</v>
      </c>
      <c r="I683" s="47">
        <v>4.5199999999999463</v>
      </c>
      <c r="J683" s="45" t="s">
        <v>18</v>
      </c>
      <c r="K683" s="45" t="s">
        <v>20</v>
      </c>
      <c r="L683" s="17">
        <v>3.05</v>
      </c>
      <c r="M683" s="18" t="s">
        <v>1249</v>
      </c>
      <c r="N683" s="18" t="s">
        <v>1234</v>
      </c>
      <c r="O683" s="4">
        <v>42866</v>
      </c>
    </row>
    <row r="684" spans="1:15">
      <c r="A684" s="7">
        <v>160213</v>
      </c>
      <c r="B684" s="7">
        <v>4.4400000000000004</v>
      </c>
      <c r="C684" s="44" t="s">
        <v>1248</v>
      </c>
      <c r="D684" s="45">
        <v>0</v>
      </c>
      <c r="E684" s="46">
        <v>9.2986301369863007</v>
      </c>
      <c r="F684" s="47">
        <v>4.4912999999999998</v>
      </c>
      <c r="G684" s="47">
        <v>-5.1299999999999457</v>
      </c>
      <c r="H684" s="47">
        <v>4.4461000000000004</v>
      </c>
      <c r="I684" s="47">
        <v>4.5199999999999463</v>
      </c>
      <c r="J684" s="45" t="s">
        <v>18</v>
      </c>
      <c r="K684" s="45" t="s">
        <v>20</v>
      </c>
      <c r="L684" s="17">
        <v>3.05</v>
      </c>
      <c r="M684" s="18" t="s">
        <v>1249</v>
      </c>
      <c r="N684" s="18" t="s">
        <v>1234</v>
      </c>
      <c r="O684" s="4">
        <v>42866</v>
      </c>
    </row>
    <row r="685" spans="1:15">
      <c r="A685" s="7">
        <v>160213</v>
      </c>
      <c r="B685" s="7">
        <v>4.4400000000000004</v>
      </c>
      <c r="C685" s="44" t="s">
        <v>1248</v>
      </c>
      <c r="D685" s="45">
        <v>0</v>
      </c>
      <c r="E685" s="46">
        <v>9.2986301369863007</v>
      </c>
      <c r="F685" s="47">
        <v>4.4912999999999998</v>
      </c>
      <c r="G685" s="47">
        <v>-5.1299999999999457</v>
      </c>
      <c r="H685" s="47">
        <v>4.4461000000000004</v>
      </c>
      <c r="I685" s="47">
        <v>4.5199999999999463</v>
      </c>
      <c r="J685" s="45" t="s">
        <v>18</v>
      </c>
      <c r="K685" s="45" t="s">
        <v>20</v>
      </c>
      <c r="L685" s="17">
        <v>3.05</v>
      </c>
      <c r="M685" s="18" t="s">
        <v>1249</v>
      </c>
      <c r="N685" s="18" t="s">
        <v>1234</v>
      </c>
      <c r="O685" s="4">
        <v>42866</v>
      </c>
    </row>
    <row r="686" spans="1:15">
      <c r="A686" s="7">
        <v>160213</v>
      </c>
      <c r="B686" s="7">
        <v>4.4349999999999996</v>
      </c>
      <c r="C686" s="44" t="s">
        <v>1248</v>
      </c>
      <c r="D686" s="45">
        <v>0</v>
      </c>
      <c r="E686" s="46">
        <v>9.2986301369863007</v>
      </c>
      <c r="F686" s="47">
        <v>4.4912999999999998</v>
      </c>
      <c r="G686" s="47">
        <v>-5.6300000000000239</v>
      </c>
      <c r="H686" s="47">
        <v>4.4461000000000004</v>
      </c>
      <c r="I686" s="47">
        <v>4.5199999999999463</v>
      </c>
      <c r="J686" s="45" t="s">
        <v>18</v>
      </c>
      <c r="K686" s="45" t="s">
        <v>20</v>
      </c>
      <c r="L686" s="17">
        <v>3.05</v>
      </c>
      <c r="M686" s="18" t="s">
        <v>1249</v>
      </c>
      <c r="N686" s="18" t="s">
        <v>1234</v>
      </c>
      <c r="O686" s="4">
        <v>42866</v>
      </c>
    </row>
    <row r="687" spans="1:15">
      <c r="A687" s="7">
        <v>160213</v>
      </c>
      <c r="B687" s="7">
        <v>4.4349999999999996</v>
      </c>
      <c r="C687" s="44" t="s">
        <v>1248</v>
      </c>
      <c r="D687" s="45">
        <v>0</v>
      </c>
      <c r="E687" s="46">
        <v>9.2986301369863007</v>
      </c>
      <c r="F687" s="47">
        <v>4.4912999999999998</v>
      </c>
      <c r="G687" s="47">
        <v>-5.6300000000000239</v>
      </c>
      <c r="H687" s="47">
        <v>4.4461000000000004</v>
      </c>
      <c r="I687" s="47">
        <v>4.5199999999999463</v>
      </c>
      <c r="J687" s="45" t="s">
        <v>18</v>
      </c>
      <c r="K687" s="45" t="s">
        <v>20</v>
      </c>
      <c r="L687" s="17">
        <v>3.05</v>
      </c>
      <c r="M687" s="18" t="s">
        <v>1249</v>
      </c>
      <c r="N687" s="18" t="s">
        <v>1234</v>
      </c>
      <c r="O687" s="4">
        <v>42866</v>
      </c>
    </row>
    <row r="688" spans="1:15">
      <c r="A688" s="7">
        <v>160213</v>
      </c>
      <c r="B688" s="7">
        <v>4.4349999999999996</v>
      </c>
      <c r="C688" s="44" t="s">
        <v>1248</v>
      </c>
      <c r="D688" s="45">
        <v>0</v>
      </c>
      <c r="E688" s="46">
        <v>9.2986301369863007</v>
      </c>
      <c r="F688" s="47">
        <v>4.4912999999999998</v>
      </c>
      <c r="G688" s="47">
        <v>-5.6300000000000239</v>
      </c>
      <c r="H688" s="47">
        <v>4.4461000000000004</v>
      </c>
      <c r="I688" s="47">
        <v>4.5199999999999463</v>
      </c>
      <c r="J688" s="45" t="s">
        <v>18</v>
      </c>
      <c r="K688" s="45" t="s">
        <v>20</v>
      </c>
      <c r="L688" s="17">
        <v>3.05</v>
      </c>
      <c r="M688" s="18" t="s">
        <v>1249</v>
      </c>
      <c r="N688" s="18" t="s">
        <v>1234</v>
      </c>
      <c r="O688" s="4">
        <v>42866</v>
      </c>
    </row>
    <row r="689" spans="1:15">
      <c r="A689" s="7">
        <v>160213</v>
      </c>
      <c r="B689" s="7">
        <v>4.4349999999999996</v>
      </c>
      <c r="C689" s="44" t="s">
        <v>1248</v>
      </c>
      <c r="D689" s="45">
        <v>0</v>
      </c>
      <c r="E689" s="46">
        <v>9.2986301369863007</v>
      </c>
      <c r="F689" s="47">
        <v>4.4912999999999998</v>
      </c>
      <c r="G689" s="47">
        <v>-5.6300000000000239</v>
      </c>
      <c r="H689" s="47">
        <v>4.4461000000000004</v>
      </c>
      <c r="I689" s="47">
        <v>4.5199999999999463</v>
      </c>
      <c r="J689" s="45" t="s">
        <v>18</v>
      </c>
      <c r="K689" s="45" t="s">
        <v>20</v>
      </c>
      <c r="L689" s="17">
        <v>3.05</v>
      </c>
      <c r="M689" s="18" t="s">
        <v>1249</v>
      </c>
      <c r="N689" s="18" t="s">
        <v>1234</v>
      </c>
      <c r="O689" s="4">
        <v>42866</v>
      </c>
    </row>
    <row r="690" spans="1:15">
      <c r="A690" s="7">
        <v>160213</v>
      </c>
      <c r="B690" s="7">
        <v>4.4349999999999996</v>
      </c>
      <c r="C690" s="44" t="s">
        <v>1248</v>
      </c>
      <c r="D690" s="45">
        <v>0</v>
      </c>
      <c r="E690" s="46">
        <v>9.2986301369863007</v>
      </c>
      <c r="F690" s="47">
        <v>4.4912999999999998</v>
      </c>
      <c r="G690" s="47">
        <v>-5.6300000000000239</v>
      </c>
      <c r="H690" s="47">
        <v>4.4461000000000004</v>
      </c>
      <c r="I690" s="47">
        <v>4.5199999999999463</v>
      </c>
      <c r="J690" s="45" t="s">
        <v>18</v>
      </c>
      <c r="K690" s="45" t="s">
        <v>20</v>
      </c>
      <c r="L690" s="17">
        <v>3.05</v>
      </c>
      <c r="M690" s="18" t="s">
        <v>1249</v>
      </c>
      <c r="N690" s="18" t="s">
        <v>1234</v>
      </c>
      <c r="O690" s="4">
        <v>42866</v>
      </c>
    </row>
    <row r="691" spans="1:15">
      <c r="A691" s="7">
        <v>160218</v>
      </c>
      <c r="B691" s="7">
        <v>4.43</v>
      </c>
      <c r="C691" s="44" t="s">
        <v>1797</v>
      </c>
      <c r="D691" s="45">
        <v>0</v>
      </c>
      <c r="E691" s="46">
        <v>4.5835616438356164</v>
      </c>
      <c r="F691" s="47">
        <v>4.4459999999999997</v>
      </c>
      <c r="G691" s="47">
        <v>-1.6000000000000014</v>
      </c>
      <c r="H691" s="47">
        <v>4.3994999999999997</v>
      </c>
      <c r="I691" s="47">
        <v>4.6499999999999986</v>
      </c>
      <c r="J691" s="45" t="s">
        <v>18</v>
      </c>
      <c r="K691" s="45" t="s">
        <v>20</v>
      </c>
      <c r="L691" s="17">
        <v>3.43</v>
      </c>
      <c r="M691" s="18" t="s">
        <v>1719</v>
      </c>
      <c r="N691" s="18" t="s">
        <v>1736</v>
      </c>
      <c r="O691" s="4">
        <v>42866</v>
      </c>
    </row>
    <row r="692" spans="1:15">
      <c r="A692" s="7">
        <v>160218</v>
      </c>
      <c r="B692" s="7">
        <v>4.43</v>
      </c>
      <c r="C692" s="44" t="s">
        <v>1797</v>
      </c>
      <c r="D692" s="45">
        <v>0</v>
      </c>
      <c r="E692" s="46">
        <v>4.5835616438356164</v>
      </c>
      <c r="F692" s="47">
        <v>4.4459999999999997</v>
      </c>
      <c r="G692" s="47">
        <v>-1.6000000000000014</v>
      </c>
      <c r="H692" s="47">
        <v>4.3994999999999997</v>
      </c>
      <c r="I692" s="47">
        <v>4.6499999999999986</v>
      </c>
      <c r="J692" s="45" t="s">
        <v>18</v>
      </c>
      <c r="K692" s="45" t="s">
        <v>20</v>
      </c>
      <c r="L692" s="17">
        <v>3.43</v>
      </c>
      <c r="M692" s="18" t="s">
        <v>1719</v>
      </c>
      <c r="N692" s="18" t="s">
        <v>1736</v>
      </c>
      <c r="O692" s="4">
        <v>42866</v>
      </c>
    </row>
    <row r="693" spans="1:15">
      <c r="A693" s="7">
        <v>160213</v>
      </c>
      <c r="B693" s="7">
        <v>4.43</v>
      </c>
      <c r="C693" s="44" t="s">
        <v>1248</v>
      </c>
      <c r="D693" s="45">
        <v>0</v>
      </c>
      <c r="E693" s="46">
        <v>9.2986301369863007</v>
      </c>
      <c r="F693" s="47">
        <v>4.4912999999999998</v>
      </c>
      <c r="G693" s="47">
        <v>-6.1300000000000132</v>
      </c>
      <c r="H693" s="47">
        <v>4.4461000000000004</v>
      </c>
      <c r="I693" s="47">
        <v>4.5199999999999463</v>
      </c>
      <c r="J693" s="45" t="s">
        <v>18</v>
      </c>
      <c r="K693" s="45" t="s">
        <v>20</v>
      </c>
      <c r="L693" s="17">
        <v>3.05</v>
      </c>
      <c r="M693" s="18" t="s">
        <v>1249</v>
      </c>
      <c r="N693" s="18" t="s">
        <v>1234</v>
      </c>
      <c r="O693" s="4">
        <v>42866</v>
      </c>
    </row>
    <row r="694" spans="1:15">
      <c r="A694" s="7">
        <v>160213</v>
      </c>
      <c r="B694" s="7">
        <v>4.43</v>
      </c>
      <c r="C694" s="44" t="s">
        <v>1248</v>
      </c>
      <c r="D694" s="45">
        <v>0</v>
      </c>
      <c r="E694" s="46">
        <v>9.2986301369863007</v>
      </c>
      <c r="F694" s="47">
        <v>4.4912999999999998</v>
      </c>
      <c r="G694" s="47">
        <v>-6.1300000000000132</v>
      </c>
      <c r="H694" s="47">
        <v>4.4461000000000004</v>
      </c>
      <c r="I694" s="47">
        <v>4.5199999999999463</v>
      </c>
      <c r="J694" s="45" t="s">
        <v>18</v>
      </c>
      <c r="K694" s="45" t="s">
        <v>20</v>
      </c>
      <c r="L694" s="17">
        <v>3.05</v>
      </c>
      <c r="M694" s="18" t="s">
        <v>1249</v>
      </c>
      <c r="N694" s="18" t="s">
        <v>1234</v>
      </c>
      <c r="O694" s="4">
        <v>42866</v>
      </c>
    </row>
    <row r="695" spans="1:15">
      <c r="A695" s="7">
        <v>160213</v>
      </c>
      <c r="B695" s="7">
        <v>4.43</v>
      </c>
      <c r="C695" s="44" t="s">
        <v>1248</v>
      </c>
      <c r="D695" s="45">
        <v>0</v>
      </c>
      <c r="E695" s="46">
        <v>9.2986301369863007</v>
      </c>
      <c r="F695" s="47">
        <v>4.4912999999999998</v>
      </c>
      <c r="G695" s="47">
        <v>-6.1300000000000132</v>
      </c>
      <c r="H695" s="47">
        <v>4.4461000000000004</v>
      </c>
      <c r="I695" s="47">
        <v>4.5199999999999463</v>
      </c>
      <c r="J695" s="45" t="s">
        <v>18</v>
      </c>
      <c r="K695" s="45" t="s">
        <v>20</v>
      </c>
      <c r="L695" s="17">
        <v>3.05</v>
      </c>
      <c r="M695" s="18" t="s">
        <v>1249</v>
      </c>
      <c r="N695" s="18" t="s">
        <v>1234</v>
      </c>
      <c r="O695" s="4">
        <v>42866</v>
      </c>
    </row>
    <row r="696" spans="1:15">
      <c r="A696" s="7">
        <v>160213</v>
      </c>
      <c r="B696" s="7">
        <v>4.43</v>
      </c>
      <c r="C696" s="44" t="s">
        <v>1248</v>
      </c>
      <c r="D696" s="45">
        <v>0</v>
      </c>
      <c r="E696" s="46">
        <v>9.2986301369863007</v>
      </c>
      <c r="F696" s="47">
        <v>4.4912999999999998</v>
      </c>
      <c r="G696" s="47">
        <v>-6.1300000000000132</v>
      </c>
      <c r="H696" s="47">
        <v>4.4461000000000004</v>
      </c>
      <c r="I696" s="47">
        <v>4.5199999999999463</v>
      </c>
      <c r="J696" s="45" t="s">
        <v>18</v>
      </c>
      <c r="K696" s="45" t="s">
        <v>20</v>
      </c>
      <c r="L696" s="17">
        <v>3.05</v>
      </c>
      <c r="M696" s="18" t="s">
        <v>1249</v>
      </c>
      <c r="N696" s="18" t="s">
        <v>1234</v>
      </c>
      <c r="O696" s="4">
        <v>42866</v>
      </c>
    </row>
    <row r="697" spans="1:15">
      <c r="A697" s="7">
        <v>160213</v>
      </c>
      <c r="B697" s="7">
        <v>4.43</v>
      </c>
      <c r="C697" s="44" t="s">
        <v>1248</v>
      </c>
      <c r="D697" s="45">
        <v>0</v>
      </c>
      <c r="E697" s="46">
        <v>9.2986301369863007</v>
      </c>
      <c r="F697" s="47">
        <v>4.4912999999999998</v>
      </c>
      <c r="G697" s="47">
        <v>-6.1300000000000132</v>
      </c>
      <c r="H697" s="47">
        <v>4.4461000000000004</v>
      </c>
      <c r="I697" s="47">
        <v>4.5199999999999463</v>
      </c>
      <c r="J697" s="45" t="s">
        <v>18</v>
      </c>
      <c r="K697" s="45" t="s">
        <v>20</v>
      </c>
      <c r="L697" s="17">
        <v>3.05</v>
      </c>
      <c r="M697" s="18" t="s">
        <v>1249</v>
      </c>
      <c r="N697" s="18" t="s">
        <v>1234</v>
      </c>
      <c r="O697" s="4">
        <v>42866</v>
      </c>
    </row>
    <row r="698" spans="1:15">
      <c r="A698" s="7">
        <v>160213</v>
      </c>
      <c r="B698" s="7">
        <v>4.43</v>
      </c>
      <c r="C698" s="44" t="s">
        <v>1248</v>
      </c>
      <c r="D698" s="45">
        <v>0</v>
      </c>
      <c r="E698" s="46">
        <v>9.2986301369863007</v>
      </c>
      <c r="F698" s="47">
        <v>4.4912999999999998</v>
      </c>
      <c r="G698" s="47">
        <v>-6.1300000000000132</v>
      </c>
      <c r="H698" s="47">
        <v>4.4461000000000004</v>
      </c>
      <c r="I698" s="47">
        <v>4.5199999999999463</v>
      </c>
      <c r="J698" s="45" t="s">
        <v>18</v>
      </c>
      <c r="K698" s="45" t="s">
        <v>20</v>
      </c>
      <c r="L698" s="17">
        <v>3.05</v>
      </c>
      <c r="M698" s="18" t="s">
        <v>1249</v>
      </c>
      <c r="N698" s="18" t="s">
        <v>1234</v>
      </c>
      <c r="O698" s="4">
        <v>42866</v>
      </c>
    </row>
    <row r="699" spans="1:15">
      <c r="A699" s="7">
        <v>160213</v>
      </c>
      <c r="B699" s="7">
        <v>4.43</v>
      </c>
      <c r="C699" s="44" t="s">
        <v>1248</v>
      </c>
      <c r="D699" s="45">
        <v>0</v>
      </c>
      <c r="E699" s="46">
        <v>9.2986301369863007</v>
      </c>
      <c r="F699" s="47">
        <v>4.4912999999999998</v>
      </c>
      <c r="G699" s="47">
        <v>-6.1300000000000132</v>
      </c>
      <c r="H699" s="47">
        <v>4.4461000000000004</v>
      </c>
      <c r="I699" s="47">
        <v>4.5199999999999463</v>
      </c>
      <c r="J699" s="45" t="s">
        <v>18</v>
      </c>
      <c r="K699" s="45" t="s">
        <v>20</v>
      </c>
      <c r="L699" s="17">
        <v>3.05</v>
      </c>
      <c r="M699" s="18" t="s">
        <v>1249</v>
      </c>
      <c r="N699" s="18" t="s">
        <v>1234</v>
      </c>
      <c r="O699" s="4">
        <v>42866</v>
      </c>
    </row>
    <row r="700" spans="1:15">
      <c r="A700" s="7">
        <v>160213</v>
      </c>
      <c r="B700" s="7">
        <v>4.43</v>
      </c>
      <c r="C700" s="44" t="s">
        <v>1248</v>
      </c>
      <c r="D700" s="45">
        <v>0</v>
      </c>
      <c r="E700" s="46">
        <v>9.2986301369863007</v>
      </c>
      <c r="F700" s="47">
        <v>4.4912999999999998</v>
      </c>
      <c r="G700" s="47">
        <v>-6.1300000000000132</v>
      </c>
      <c r="H700" s="47">
        <v>4.4461000000000004</v>
      </c>
      <c r="I700" s="47">
        <v>4.5199999999999463</v>
      </c>
      <c r="J700" s="45" t="s">
        <v>18</v>
      </c>
      <c r="K700" s="45" t="s">
        <v>20</v>
      </c>
      <c r="L700" s="17">
        <v>3.05</v>
      </c>
      <c r="M700" s="18" t="s">
        <v>1249</v>
      </c>
      <c r="N700" s="18" t="s">
        <v>1234</v>
      </c>
      <c r="O700" s="4">
        <v>42866</v>
      </c>
    </row>
    <row r="701" spans="1:15">
      <c r="A701" s="7">
        <v>160213</v>
      </c>
      <c r="B701" s="7">
        <v>4.43</v>
      </c>
      <c r="C701" s="44" t="s">
        <v>1248</v>
      </c>
      <c r="D701" s="45">
        <v>0</v>
      </c>
      <c r="E701" s="46">
        <v>9.2986301369863007</v>
      </c>
      <c r="F701" s="47">
        <v>4.4912999999999998</v>
      </c>
      <c r="G701" s="47">
        <v>-6.1300000000000132</v>
      </c>
      <c r="H701" s="47">
        <v>4.4461000000000004</v>
      </c>
      <c r="I701" s="47">
        <v>4.5199999999999463</v>
      </c>
      <c r="J701" s="45" t="s">
        <v>18</v>
      </c>
      <c r="K701" s="45" t="s">
        <v>20</v>
      </c>
      <c r="L701" s="17">
        <v>3.05</v>
      </c>
      <c r="M701" s="18" t="s">
        <v>1249</v>
      </c>
      <c r="N701" s="18" t="s">
        <v>1234</v>
      </c>
      <c r="O701" s="4">
        <v>42866</v>
      </c>
    </row>
    <row r="702" spans="1:15">
      <c r="A702" s="7">
        <v>160213</v>
      </c>
      <c r="B702" s="7">
        <v>4.43</v>
      </c>
      <c r="C702" s="44" t="s">
        <v>1248</v>
      </c>
      <c r="D702" s="45">
        <v>0</v>
      </c>
      <c r="E702" s="46">
        <v>9.2986301369863007</v>
      </c>
      <c r="F702" s="47">
        <v>4.4912999999999998</v>
      </c>
      <c r="G702" s="47">
        <v>-6.1300000000000132</v>
      </c>
      <c r="H702" s="47">
        <v>4.4461000000000004</v>
      </c>
      <c r="I702" s="47">
        <v>4.5199999999999463</v>
      </c>
      <c r="J702" s="45" t="s">
        <v>18</v>
      </c>
      <c r="K702" s="45" t="s">
        <v>20</v>
      </c>
      <c r="L702" s="17">
        <v>3.05</v>
      </c>
      <c r="M702" s="18" t="s">
        <v>1249</v>
      </c>
      <c r="N702" s="18" t="s">
        <v>1234</v>
      </c>
      <c r="O702" s="4">
        <v>42866</v>
      </c>
    </row>
    <row r="703" spans="1:15">
      <c r="A703" s="7">
        <v>160213</v>
      </c>
      <c r="B703" s="7">
        <v>4.43</v>
      </c>
      <c r="C703" s="44" t="s">
        <v>1248</v>
      </c>
      <c r="D703" s="45">
        <v>0</v>
      </c>
      <c r="E703" s="46">
        <v>9.2986301369863007</v>
      </c>
      <c r="F703" s="47">
        <v>4.4912999999999998</v>
      </c>
      <c r="G703" s="47">
        <v>-6.1300000000000132</v>
      </c>
      <c r="H703" s="47">
        <v>4.4461000000000004</v>
      </c>
      <c r="I703" s="47">
        <v>4.5199999999999463</v>
      </c>
      <c r="J703" s="45" t="s">
        <v>18</v>
      </c>
      <c r="K703" s="45" t="s">
        <v>20</v>
      </c>
      <c r="L703" s="17">
        <v>3.05</v>
      </c>
      <c r="M703" s="18" t="s">
        <v>1249</v>
      </c>
      <c r="N703" s="18" t="s">
        <v>1234</v>
      </c>
      <c r="O703" s="4">
        <v>42866</v>
      </c>
    </row>
    <row r="704" spans="1:15">
      <c r="A704" s="7">
        <v>160213</v>
      </c>
      <c r="B704" s="7">
        <v>4.43</v>
      </c>
      <c r="C704" s="44" t="s">
        <v>1248</v>
      </c>
      <c r="D704" s="45">
        <v>0</v>
      </c>
      <c r="E704" s="46">
        <v>9.2986301369863007</v>
      </c>
      <c r="F704" s="47">
        <v>4.4912999999999998</v>
      </c>
      <c r="G704" s="47">
        <v>-6.1300000000000132</v>
      </c>
      <c r="H704" s="47">
        <v>4.4461000000000004</v>
      </c>
      <c r="I704" s="47">
        <v>4.5199999999999463</v>
      </c>
      <c r="J704" s="45" t="s">
        <v>18</v>
      </c>
      <c r="K704" s="45" t="s">
        <v>20</v>
      </c>
      <c r="L704" s="17">
        <v>3.05</v>
      </c>
      <c r="M704" s="18" t="s">
        <v>1249</v>
      </c>
      <c r="N704" s="18" t="s">
        <v>1234</v>
      </c>
      <c r="O704" s="4">
        <v>42866</v>
      </c>
    </row>
    <row r="705" spans="1:15">
      <c r="A705" s="7">
        <v>160213</v>
      </c>
      <c r="B705" s="7">
        <v>4.43</v>
      </c>
      <c r="C705" s="44" t="s">
        <v>1248</v>
      </c>
      <c r="D705" s="45">
        <v>0</v>
      </c>
      <c r="E705" s="46">
        <v>9.2986301369863007</v>
      </c>
      <c r="F705" s="47">
        <v>4.4912999999999998</v>
      </c>
      <c r="G705" s="47">
        <v>-6.1300000000000132</v>
      </c>
      <c r="H705" s="47">
        <v>4.4461000000000004</v>
      </c>
      <c r="I705" s="47">
        <v>4.5199999999999463</v>
      </c>
      <c r="J705" s="45" t="s">
        <v>18</v>
      </c>
      <c r="K705" s="45" t="s">
        <v>20</v>
      </c>
      <c r="L705" s="17">
        <v>3.05</v>
      </c>
      <c r="M705" s="18" t="s">
        <v>1249</v>
      </c>
      <c r="N705" s="18" t="s">
        <v>1234</v>
      </c>
      <c r="O705" s="4">
        <v>42866</v>
      </c>
    </row>
    <row r="706" spans="1:15">
      <c r="A706" s="7">
        <v>160213</v>
      </c>
      <c r="B706" s="7">
        <v>4.43</v>
      </c>
      <c r="C706" s="44" t="s">
        <v>1248</v>
      </c>
      <c r="D706" s="45">
        <v>0</v>
      </c>
      <c r="E706" s="46">
        <v>9.2986301369863007</v>
      </c>
      <c r="F706" s="47">
        <v>4.4912999999999998</v>
      </c>
      <c r="G706" s="47">
        <v>-6.1300000000000132</v>
      </c>
      <c r="H706" s="47">
        <v>4.4461000000000004</v>
      </c>
      <c r="I706" s="47">
        <v>4.5199999999999463</v>
      </c>
      <c r="J706" s="45" t="s">
        <v>18</v>
      </c>
      <c r="K706" s="45" t="s">
        <v>20</v>
      </c>
      <c r="L706" s="17">
        <v>3.05</v>
      </c>
      <c r="M706" s="18" t="s">
        <v>1249</v>
      </c>
      <c r="N706" s="18" t="s">
        <v>1234</v>
      </c>
      <c r="O706" s="4">
        <v>42866</v>
      </c>
    </row>
    <row r="707" spans="1:15">
      <c r="A707" s="7">
        <v>11698404</v>
      </c>
      <c r="B707" s="7">
        <v>4.41</v>
      </c>
      <c r="C707" s="44" t="s">
        <v>3009</v>
      </c>
      <c r="D707" s="45" t="s">
        <v>31</v>
      </c>
      <c r="E707" s="46">
        <v>5.4794520547945202E-2</v>
      </c>
      <c r="F707" s="47">
        <v>4.0115999999999996</v>
      </c>
      <c r="G707" s="47">
        <v>39.840000000000053</v>
      </c>
      <c r="H707" s="47">
        <v>4.0636000000000001</v>
      </c>
      <c r="I707" s="47">
        <v>-5.200000000000049</v>
      </c>
      <c r="J707" s="45" t="s">
        <v>12</v>
      </c>
      <c r="K707" s="45" t="s">
        <v>13</v>
      </c>
      <c r="L707" s="17">
        <v>2.82</v>
      </c>
      <c r="M707" s="18" t="s">
        <v>1275</v>
      </c>
      <c r="N707" s="18" t="s">
        <v>1285</v>
      </c>
      <c r="O707" s="4">
        <v>42866</v>
      </c>
    </row>
    <row r="708" spans="1:15">
      <c r="A708" s="7">
        <v>11698404</v>
      </c>
      <c r="B708" s="7">
        <v>4.41</v>
      </c>
      <c r="C708" s="44" t="s">
        <v>3009</v>
      </c>
      <c r="D708" s="45" t="s">
        <v>31</v>
      </c>
      <c r="E708" s="46">
        <v>5.4794520547945202E-2</v>
      </c>
      <c r="F708" s="47">
        <v>4.0115999999999996</v>
      </c>
      <c r="G708" s="47">
        <v>39.840000000000053</v>
      </c>
      <c r="H708" s="47">
        <v>4.0636000000000001</v>
      </c>
      <c r="I708" s="47">
        <v>-5.200000000000049</v>
      </c>
      <c r="J708" s="45" t="s">
        <v>12</v>
      </c>
      <c r="K708" s="45" t="s">
        <v>13</v>
      </c>
      <c r="L708" s="17">
        <v>2.82</v>
      </c>
      <c r="M708" s="18" t="s">
        <v>1275</v>
      </c>
      <c r="N708" s="18" t="s">
        <v>1285</v>
      </c>
      <c r="O708" s="4">
        <v>42866</v>
      </c>
    </row>
    <row r="709" spans="1:15">
      <c r="A709" s="7">
        <v>41662024</v>
      </c>
      <c r="B709" s="7">
        <v>4.4000000000000004</v>
      </c>
      <c r="C709" s="44" t="s">
        <v>1815</v>
      </c>
      <c r="D709" s="45" t="s">
        <v>31</v>
      </c>
      <c r="E709" s="46">
        <v>0.11506849315068493</v>
      </c>
      <c r="F709" s="47">
        <v>4.3587999999999996</v>
      </c>
      <c r="G709" s="47">
        <v>4.1200000000000792</v>
      </c>
      <c r="H709" s="47">
        <v>4.4870999999999999</v>
      </c>
      <c r="I709" s="47">
        <v>-12.83000000000003</v>
      </c>
      <c r="J709" s="45" t="s">
        <v>12</v>
      </c>
      <c r="K709" s="45" t="s">
        <v>13</v>
      </c>
      <c r="L709" s="17">
        <v>3.15</v>
      </c>
      <c r="M709" s="18" t="s">
        <v>1072</v>
      </c>
      <c r="N709" s="18" t="s">
        <v>1067</v>
      </c>
      <c r="O709" s="4">
        <v>42866</v>
      </c>
    </row>
    <row r="710" spans="1:15">
      <c r="A710" s="7">
        <v>41654039</v>
      </c>
      <c r="B710" s="7">
        <v>4.4000000000000004</v>
      </c>
      <c r="C710" s="44" t="s">
        <v>1211</v>
      </c>
      <c r="D710" s="45" t="s">
        <v>31</v>
      </c>
      <c r="E710" s="46">
        <v>0.11232876712328767</v>
      </c>
      <c r="F710" s="47">
        <v>4.3533999999999997</v>
      </c>
      <c r="G710" s="47">
        <v>4.6600000000000641</v>
      </c>
      <c r="H710" s="47">
        <v>4.3823999999999996</v>
      </c>
      <c r="I710" s="47">
        <v>-2.8999999999999915</v>
      </c>
      <c r="J710" s="45" t="s">
        <v>18</v>
      </c>
      <c r="K710" s="45" t="s">
        <v>13</v>
      </c>
      <c r="L710" s="17">
        <v>3.1</v>
      </c>
      <c r="M710" s="18" t="s">
        <v>1070</v>
      </c>
      <c r="N710" s="18" t="s">
        <v>1065</v>
      </c>
      <c r="O710" s="4">
        <v>42866</v>
      </c>
    </row>
    <row r="711" spans="1:15">
      <c r="A711" s="7">
        <v>11698497</v>
      </c>
      <c r="B711" s="7">
        <v>4.4000000000000004</v>
      </c>
      <c r="C711" s="44" t="s">
        <v>1573</v>
      </c>
      <c r="D711" s="45" t="s">
        <v>31</v>
      </c>
      <c r="E711" s="46">
        <v>0.11232876712328767</v>
      </c>
      <c r="F711" s="47">
        <v>4.4534000000000002</v>
      </c>
      <c r="G711" s="47">
        <v>-5.3399999999999892</v>
      </c>
      <c r="H711" s="47">
        <v>4.4824000000000002</v>
      </c>
      <c r="I711" s="47">
        <v>-2.8999999999999915</v>
      </c>
      <c r="J711" s="45" t="s">
        <v>425</v>
      </c>
      <c r="K711" s="45" t="s">
        <v>13</v>
      </c>
      <c r="L711" s="17">
        <v>2.9</v>
      </c>
      <c r="M711" s="18" t="s">
        <v>1402</v>
      </c>
      <c r="N711" s="18" t="s">
        <v>1393</v>
      </c>
      <c r="O711" s="4">
        <v>42866</v>
      </c>
    </row>
    <row r="712" spans="1:15">
      <c r="A712" s="7">
        <v>170206</v>
      </c>
      <c r="B712" s="7">
        <v>4.4000000000000004</v>
      </c>
      <c r="C712" s="44" t="s">
        <v>2764</v>
      </c>
      <c r="D712" s="45">
        <v>0</v>
      </c>
      <c r="E712" s="46">
        <v>4.9397260273972599</v>
      </c>
      <c r="F712" s="47">
        <v>4.3998999999999997</v>
      </c>
      <c r="G712" s="47">
        <v>1.0000000000065512E-2</v>
      </c>
      <c r="H712" s="47">
        <v>4.3498999999999999</v>
      </c>
      <c r="I712" s="47">
        <v>4.9999999999999822</v>
      </c>
      <c r="J712" s="45" t="s">
        <v>18</v>
      </c>
      <c r="K712" s="45" t="s">
        <v>20</v>
      </c>
      <c r="L712" s="17">
        <v>4.0199999999999996</v>
      </c>
      <c r="M712" s="18" t="s">
        <v>2734</v>
      </c>
      <c r="N712" s="18" t="s">
        <v>2716</v>
      </c>
      <c r="O712" s="4">
        <v>42866</v>
      </c>
    </row>
    <row r="713" spans="1:15">
      <c r="A713" s="7">
        <v>160206</v>
      </c>
      <c r="B713" s="7">
        <v>4.4000000000000004</v>
      </c>
      <c r="C713" s="44" t="s">
        <v>230</v>
      </c>
      <c r="D713" s="45">
        <v>0</v>
      </c>
      <c r="E713" s="46">
        <v>3.7808219178082192</v>
      </c>
      <c r="F713" s="47">
        <v>4.3906999999999998</v>
      </c>
      <c r="G713" s="47">
        <v>0.93000000000005301</v>
      </c>
      <c r="H713" s="47">
        <v>4.3765000000000001</v>
      </c>
      <c r="I713" s="47">
        <v>1.4199999999999768</v>
      </c>
      <c r="J713" s="45" t="s">
        <v>18</v>
      </c>
      <c r="K713" s="45" t="s">
        <v>20</v>
      </c>
      <c r="L713" s="17">
        <v>2.96</v>
      </c>
      <c r="M713" s="18" t="s">
        <v>231</v>
      </c>
      <c r="N713" s="18" t="s">
        <v>908</v>
      </c>
      <c r="O713" s="4">
        <v>42866</v>
      </c>
    </row>
    <row r="714" spans="1:15">
      <c r="A714" s="7">
        <v>160206</v>
      </c>
      <c r="B714" s="7">
        <v>4.3899999999999997</v>
      </c>
      <c r="C714" s="44" t="s">
        <v>230</v>
      </c>
      <c r="D714" s="45">
        <v>0</v>
      </c>
      <c r="E714" s="46">
        <v>3.7808219178082192</v>
      </c>
      <c r="F714" s="47">
        <v>4.3906999999999998</v>
      </c>
      <c r="G714" s="47">
        <v>-7.0000000000014495E-2</v>
      </c>
      <c r="H714" s="47">
        <v>4.3765000000000001</v>
      </c>
      <c r="I714" s="47">
        <v>1.4199999999999768</v>
      </c>
      <c r="J714" s="45" t="s">
        <v>18</v>
      </c>
      <c r="K714" s="45" t="s">
        <v>20</v>
      </c>
      <c r="L714" s="17">
        <v>2.96</v>
      </c>
      <c r="M714" s="18" t="s">
        <v>231</v>
      </c>
      <c r="N714" s="18" t="s">
        <v>908</v>
      </c>
      <c r="O714" s="4">
        <v>42866</v>
      </c>
    </row>
    <row r="715" spans="1:15">
      <c r="A715" s="7">
        <v>160206</v>
      </c>
      <c r="B715" s="7">
        <v>4.3899999999999997</v>
      </c>
      <c r="C715" s="44" t="s">
        <v>230</v>
      </c>
      <c r="D715" s="45">
        <v>0</v>
      </c>
      <c r="E715" s="46">
        <v>3.7808219178082192</v>
      </c>
      <c r="F715" s="47">
        <v>4.3906999999999998</v>
      </c>
      <c r="G715" s="47">
        <v>-7.0000000000014495E-2</v>
      </c>
      <c r="H715" s="47">
        <v>4.3765000000000001</v>
      </c>
      <c r="I715" s="47">
        <v>1.4199999999999768</v>
      </c>
      <c r="J715" s="45" t="s">
        <v>18</v>
      </c>
      <c r="K715" s="45" t="s">
        <v>20</v>
      </c>
      <c r="L715" s="17">
        <v>2.96</v>
      </c>
      <c r="M715" s="18" t="s">
        <v>231</v>
      </c>
      <c r="N715" s="18" t="s">
        <v>908</v>
      </c>
      <c r="O715" s="4">
        <v>42866</v>
      </c>
    </row>
    <row r="716" spans="1:15">
      <c r="A716" s="7">
        <v>170210</v>
      </c>
      <c r="B716" s="7">
        <v>4.3849999999999998</v>
      </c>
      <c r="C716" s="44" t="s">
        <v>2688</v>
      </c>
      <c r="D716" s="45">
        <v>0</v>
      </c>
      <c r="E716" s="46">
        <v>9.9232876712328775</v>
      </c>
      <c r="F716" s="47">
        <v>4.3849</v>
      </c>
      <c r="G716" s="47">
        <v>9.9999999999766942E-3</v>
      </c>
      <c r="H716" s="47">
        <v>4.3550000000000004</v>
      </c>
      <c r="I716" s="47">
        <v>2.9899999999999594</v>
      </c>
      <c r="J716" s="45" t="s">
        <v>18</v>
      </c>
      <c r="K716" s="45" t="s">
        <v>20</v>
      </c>
      <c r="L716" s="17">
        <v>4.04</v>
      </c>
      <c r="M716" s="18" t="s">
        <v>2689</v>
      </c>
      <c r="N716" s="18" t="s">
        <v>2655</v>
      </c>
      <c r="O716" s="4">
        <v>42866</v>
      </c>
    </row>
    <row r="717" spans="1:15">
      <c r="A717" s="7">
        <v>170210</v>
      </c>
      <c r="B717" s="7">
        <v>4.3849999999999998</v>
      </c>
      <c r="C717" s="44" t="s">
        <v>2688</v>
      </c>
      <c r="D717" s="45">
        <v>0</v>
      </c>
      <c r="E717" s="46">
        <v>9.9232876712328775</v>
      </c>
      <c r="F717" s="47">
        <v>4.3849</v>
      </c>
      <c r="G717" s="47">
        <v>9.9999999999766942E-3</v>
      </c>
      <c r="H717" s="47">
        <v>4.3550000000000004</v>
      </c>
      <c r="I717" s="47">
        <v>2.9899999999999594</v>
      </c>
      <c r="J717" s="45" t="s">
        <v>18</v>
      </c>
      <c r="K717" s="45" t="s">
        <v>20</v>
      </c>
      <c r="L717" s="17">
        <v>4.04</v>
      </c>
      <c r="M717" s="18" t="s">
        <v>2689</v>
      </c>
      <c r="N717" s="18" t="s">
        <v>2655</v>
      </c>
      <c r="O717" s="4">
        <v>42866</v>
      </c>
    </row>
    <row r="718" spans="1:15">
      <c r="A718" s="7">
        <v>170210</v>
      </c>
      <c r="B718" s="7">
        <v>4.3849999999999998</v>
      </c>
      <c r="C718" s="44" t="s">
        <v>2688</v>
      </c>
      <c r="D718" s="45">
        <v>0</v>
      </c>
      <c r="E718" s="46">
        <v>9.9232876712328775</v>
      </c>
      <c r="F718" s="47">
        <v>4.3849</v>
      </c>
      <c r="G718" s="47">
        <v>9.9999999999766942E-3</v>
      </c>
      <c r="H718" s="47">
        <v>4.3550000000000004</v>
      </c>
      <c r="I718" s="47">
        <v>2.9899999999999594</v>
      </c>
      <c r="J718" s="45" t="s">
        <v>18</v>
      </c>
      <c r="K718" s="45" t="s">
        <v>20</v>
      </c>
      <c r="L718" s="17">
        <v>4.04</v>
      </c>
      <c r="M718" s="18" t="s">
        <v>2689</v>
      </c>
      <c r="N718" s="18" t="s">
        <v>2655</v>
      </c>
      <c r="O718" s="4">
        <v>42866</v>
      </c>
    </row>
    <row r="719" spans="1:15">
      <c r="A719" s="7">
        <v>170210</v>
      </c>
      <c r="B719" s="7">
        <v>4.3825000000000003</v>
      </c>
      <c r="C719" s="44" t="s">
        <v>2688</v>
      </c>
      <c r="D719" s="45">
        <v>0</v>
      </c>
      <c r="E719" s="46">
        <v>9.9232876712328775</v>
      </c>
      <c r="F719" s="47">
        <v>4.3849</v>
      </c>
      <c r="G719" s="47">
        <v>-0.23999999999997357</v>
      </c>
      <c r="H719" s="47">
        <v>4.3550000000000004</v>
      </c>
      <c r="I719" s="47">
        <v>2.9899999999999594</v>
      </c>
      <c r="J719" s="45" t="s">
        <v>18</v>
      </c>
      <c r="K719" s="45" t="s">
        <v>20</v>
      </c>
      <c r="L719" s="17">
        <v>4.04</v>
      </c>
      <c r="M719" s="18" t="s">
        <v>2689</v>
      </c>
      <c r="N719" s="18" t="s">
        <v>2655</v>
      </c>
      <c r="O719" s="4">
        <v>42866</v>
      </c>
    </row>
    <row r="720" spans="1:15">
      <c r="A720" s="7">
        <v>170210</v>
      </c>
      <c r="B720" s="7">
        <v>4.3825000000000003</v>
      </c>
      <c r="C720" s="44" t="s">
        <v>2688</v>
      </c>
      <c r="D720" s="45">
        <v>0</v>
      </c>
      <c r="E720" s="46">
        <v>9.9232876712328775</v>
      </c>
      <c r="F720" s="47">
        <v>4.3849</v>
      </c>
      <c r="G720" s="47">
        <v>-0.23999999999997357</v>
      </c>
      <c r="H720" s="47">
        <v>4.3550000000000004</v>
      </c>
      <c r="I720" s="47">
        <v>2.9899999999999594</v>
      </c>
      <c r="J720" s="45" t="s">
        <v>18</v>
      </c>
      <c r="K720" s="45" t="s">
        <v>20</v>
      </c>
      <c r="L720" s="17">
        <v>4.04</v>
      </c>
      <c r="M720" s="18" t="s">
        <v>2689</v>
      </c>
      <c r="N720" s="18" t="s">
        <v>2655</v>
      </c>
      <c r="O720" s="4">
        <v>42866</v>
      </c>
    </row>
    <row r="721" spans="1:15">
      <c r="A721" s="7">
        <v>170210</v>
      </c>
      <c r="B721" s="7">
        <v>4.3825000000000003</v>
      </c>
      <c r="C721" s="44" t="s">
        <v>2688</v>
      </c>
      <c r="D721" s="45">
        <v>0</v>
      </c>
      <c r="E721" s="46">
        <v>9.9232876712328775</v>
      </c>
      <c r="F721" s="47">
        <v>4.3849</v>
      </c>
      <c r="G721" s="47">
        <v>-0.23999999999997357</v>
      </c>
      <c r="H721" s="47">
        <v>4.3550000000000004</v>
      </c>
      <c r="I721" s="47">
        <v>2.9899999999999594</v>
      </c>
      <c r="J721" s="45" t="s">
        <v>18</v>
      </c>
      <c r="K721" s="45" t="s">
        <v>20</v>
      </c>
      <c r="L721" s="17">
        <v>4.04</v>
      </c>
      <c r="M721" s="18" t="s">
        <v>2689</v>
      </c>
      <c r="N721" s="18" t="s">
        <v>2655</v>
      </c>
      <c r="O721" s="4">
        <v>42866</v>
      </c>
    </row>
    <row r="722" spans="1:15">
      <c r="A722" s="7">
        <v>170210</v>
      </c>
      <c r="B722" s="7">
        <v>4.3825000000000003</v>
      </c>
      <c r="C722" s="44" t="s">
        <v>2688</v>
      </c>
      <c r="D722" s="45">
        <v>0</v>
      </c>
      <c r="E722" s="46">
        <v>9.9232876712328775</v>
      </c>
      <c r="F722" s="47">
        <v>4.3849</v>
      </c>
      <c r="G722" s="47">
        <v>-0.23999999999997357</v>
      </c>
      <c r="H722" s="47">
        <v>4.3550000000000004</v>
      </c>
      <c r="I722" s="47">
        <v>2.9899999999999594</v>
      </c>
      <c r="J722" s="45" t="s">
        <v>18</v>
      </c>
      <c r="K722" s="45" t="s">
        <v>20</v>
      </c>
      <c r="L722" s="17">
        <v>4.04</v>
      </c>
      <c r="M722" s="18" t="s">
        <v>2689</v>
      </c>
      <c r="N722" s="18" t="s">
        <v>2655</v>
      </c>
      <c r="O722" s="4">
        <v>42866</v>
      </c>
    </row>
    <row r="723" spans="1:15">
      <c r="A723" s="7">
        <v>170210</v>
      </c>
      <c r="B723" s="7">
        <v>4.3825000000000003</v>
      </c>
      <c r="C723" s="44" t="s">
        <v>2688</v>
      </c>
      <c r="D723" s="45">
        <v>0</v>
      </c>
      <c r="E723" s="46">
        <v>9.9232876712328775</v>
      </c>
      <c r="F723" s="47">
        <v>4.3849</v>
      </c>
      <c r="G723" s="47">
        <v>-0.23999999999997357</v>
      </c>
      <c r="H723" s="47">
        <v>4.3550000000000004</v>
      </c>
      <c r="I723" s="47">
        <v>2.9899999999999594</v>
      </c>
      <c r="J723" s="45" t="s">
        <v>18</v>
      </c>
      <c r="K723" s="45" t="s">
        <v>20</v>
      </c>
      <c r="L723" s="17">
        <v>4.04</v>
      </c>
      <c r="M723" s="18" t="s">
        <v>2689</v>
      </c>
      <c r="N723" s="18" t="s">
        <v>2655</v>
      </c>
      <c r="O723" s="4">
        <v>42866</v>
      </c>
    </row>
    <row r="724" spans="1:15">
      <c r="A724" s="7">
        <v>170210</v>
      </c>
      <c r="B724" s="7">
        <v>4.3825000000000003</v>
      </c>
      <c r="C724" s="44" t="s">
        <v>2688</v>
      </c>
      <c r="D724" s="45">
        <v>0</v>
      </c>
      <c r="E724" s="46">
        <v>9.9232876712328775</v>
      </c>
      <c r="F724" s="47">
        <v>4.3849</v>
      </c>
      <c r="G724" s="47">
        <v>-0.23999999999997357</v>
      </c>
      <c r="H724" s="47">
        <v>4.3550000000000004</v>
      </c>
      <c r="I724" s="47">
        <v>2.9899999999999594</v>
      </c>
      <c r="J724" s="45" t="s">
        <v>18</v>
      </c>
      <c r="K724" s="45" t="s">
        <v>20</v>
      </c>
      <c r="L724" s="17">
        <v>4.04</v>
      </c>
      <c r="M724" s="18" t="s">
        <v>2689</v>
      </c>
      <c r="N724" s="18" t="s">
        <v>2655</v>
      </c>
      <c r="O724" s="4">
        <v>42866</v>
      </c>
    </row>
    <row r="725" spans="1:15">
      <c r="A725" s="7">
        <v>170210</v>
      </c>
      <c r="B725" s="7">
        <v>4.3825000000000003</v>
      </c>
      <c r="C725" s="44" t="s">
        <v>2688</v>
      </c>
      <c r="D725" s="45">
        <v>0</v>
      </c>
      <c r="E725" s="46">
        <v>9.9232876712328775</v>
      </c>
      <c r="F725" s="47">
        <v>4.3849</v>
      </c>
      <c r="G725" s="47">
        <v>-0.23999999999997357</v>
      </c>
      <c r="H725" s="47">
        <v>4.3550000000000004</v>
      </c>
      <c r="I725" s="47">
        <v>2.9899999999999594</v>
      </c>
      <c r="J725" s="45" t="s">
        <v>18</v>
      </c>
      <c r="K725" s="45" t="s">
        <v>20</v>
      </c>
      <c r="L725" s="17">
        <v>4.04</v>
      </c>
      <c r="M725" s="18" t="s">
        <v>2689</v>
      </c>
      <c r="N725" s="18" t="s">
        <v>2655</v>
      </c>
      <c r="O725" s="4">
        <v>42866</v>
      </c>
    </row>
    <row r="726" spans="1:15">
      <c r="A726" s="7">
        <v>170210</v>
      </c>
      <c r="B726" s="7">
        <v>4.3825000000000003</v>
      </c>
      <c r="C726" s="44" t="s">
        <v>2688</v>
      </c>
      <c r="D726" s="45">
        <v>0</v>
      </c>
      <c r="E726" s="46">
        <v>9.9232876712328775</v>
      </c>
      <c r="F726" s="47">
        <v>4.3849</v>
      </c>
      <c r="G726" s="47">
        <v>-0.23999999999997357</v>
      </c>
      <c r="H726" s="47">
        <v>4.3550000000000004</v>
      </c>
      <c r="I726" s="47">
        <v>2.9899999999999594</v>
      </c>
      <c r="J726" s="45" t="s">
        <v>18</v>
      </c>
      <c r="K726" s="45" t="s">
        <v>20</v>
      </c>
      <c r="L726" s="17">
        <v>4.04</v>
      </c>
      <c r="M726" s="18" t="s">
        <v>2689</v>
      </c>
      <c r="N726" s="18" t="s">
        <v>2655</v>
      </c>
      <c r="O726" s="4">
        <v>42866</v>
      </c>
    </row>
    <row r="727" spans="1:15">
      <c r="A727" s="7">
        <v>170210</v>
      </c>
      <c r="B727" s="7">
        <v>4.3825000000000003</v>
      </c>
      <c r="C727" s="44" t="s">
        <v>2688</v>
      </c>
      <c r="D727" s="45">
        <v>0</v>
      </c>
      <c r="E727" s="46">
        <v>9.9232876712328775</v>
      </c>
      <c r="F727" s="47">
        <v>4.3849</v>
      </c>
      <c r="G727" s="47">
        <v>-0.23999999999997357</v>
      </c>
      <c r="H727" s="47">
        <v>4.3550000000000004</v>
      </c>
      <c r="I727" s="47">
        <v>2.9899999999999594</v>
      </c>
      <c r="J727" s="45" t="s">
        <v>18</v>
      </c>
      <c r="K727" s="45" t="s">
        <v>20</v>
      </c>
      <c r="L727" s="17">
        <v>4.04</v>
      </c>
      <c r="M727" s="18" t="s">
        <v>2689</v>
      </c>
      <c r="N727" s="18" t="s">
        <v>2655</v>
      </c>
      <c r="O727" s="4">
        <v>42866</v>
      </c>
    </row>
    <row r="728" spans="1:15">
      <c r="A728" s="7">
        <v>170210</v>
      </c>
      <c r="B728" s="7">
        <v>4.3825000000000003</v>
      </c>
      <c r="C728" s="44" t="s">
        <v>2688</v>
      </c>
      <c r="D728" s="45">
        <v>0</v>
      </c>
      <c r="E728" s="46">
        <v>9.9232876712328775</v>
      </c>
      <c r="F728" s="47">
        <v>4.3849</v>
      </c>
      <c r="G728" s="47">
        <v>-0.23999999999997357</v>
      </c>
      <c r="H728" s="47">
        <v>4.3550000000000004</v>
      </c>
      <c r="I728" s="47">
        <v>2.9899999999999594</v>
      </c>
      <c r="J728" s="45" t="s">
        <v>18</v>
      </c>
      <c r="K728" s="45" t="s">
        <v>20</v>
      </c>
      <c r="L728" s="17">
        <v>4.04</v>
      </c>
      <c r="M728" s="18" t="s">
        <v>2689</v>
      </c>
      <c r="N728" s="18" t="s">
        <v>2655</v>
      </c>
      <c r="O728" s="4">
        <v>42866</v>
      </c>
    </row>
    <row r="729" spans="1:15">
      <c r="A729" s="7">
        <v>170210</v>
      </c>
      <c r="B729" s="7">
        <v>4.3825000000000003</v>
      </c>
      <c r="C729" s="44" t="s">
        <v>2688</v>
      </c>
      <c r="D729" s="45">
        <v>0</v>
      </c>
      <c r="E729" s="46">
        <v>9.9232876712328775</v>
      </c>
      <c r="F729" s="47">
        <v>4.3849</v>
      </c>
      <c r="G729" s="47">
        <v>-0.23999999999997357</v>
      </c>
      <c r="H729" s="47">
        <v>4.3550000000000004</v>
      </c>
      <c r="I729" s="47">
        <v>2.9899999999999594</v>
      </c>
      <c r="J729" s="45" t="s">
        <v>18</v>
      </c>
      <c r="K729" s="45" t="s">
        <v>20</v>
      </c>
      <c r="L729" s="17">
        <v>4.04</v>
      </c>
      <c r="M729" s="18" t="s">
        <v>2689</v>
      </c>
      <c r="N729" s="18" t="s">
        <v>2655</v>
      </c>
      <c r="O729" s="4">
        <v>42866</v>
      </c>
    </row>
    <row r="730" spans="1:15">
      <c r="A730" s="7">
        <v>170210</v>
      </c>
      <c r="B730" s="7">
        <v>4.3825000000000003</v>
      </c>
      <c r="C730" s="44" t="s">
        <v>2688</v>
      </c>
      <c r="D730" s="45">
        <v>0</v>
      </c>
      <c r="E730" s="46">
        <v>9.9232876712328775</v>
      </c>
      <c r="F730" s="47">
        <v>4.3849</v>
      </c>
      <c r="G730" s="47">
        <v>-0.23999999999997357</v>
      </c>
      <c r="H730" s="47">
        <v>4.3550000000000004</v>
      </c>
      <c r="I730" s="47">
        <v>2.9899999999999594</v>
      </c>
      <c r="J730" s="45" t="s">
        <v>18</v>
      </c>
      <c r="K730" s="45" t="s">
        <v>20</v>
      </c>
      <c r="L730" s="17">
        <v>4.04</v>
      </c>
      <c r="M730" s="18" t="s">
        <v>2689</v>
      </c>
      <c r="N730" s="18" t="s">
        <v>2655</v>
      </c>
      <c r="O730" s="4">
        <v>42866</v>
      </c>
    </row>
    <row r="731" spans="1:15">
      <c r="A731" s="7">
        <v>170210</v>
      </c>
      <c r="B731" s="7">
        <v>4.3819999999999997</v>
      </c>
      <c r="C731" s="44" t="s">
        <v>2688</v>
      </c>
      <c r="D731" s="45">
        <v>0</v>
      </c>
      <c r="E731" s="46">
        <v>9.9232876712328775</v>
      </c>
      <c r="F731" s="47">
        <v>4.3849</v>
      </c>
      <c r="G731" s="47">
        <v>-0.29000000000003467</v>
      </c>
      <c r="H731" s="47">
        <v>4.3550000000000004</v>
      </c>
      <c r="I731" s="47">
        <v>2.9899999999999594</v>
      </c>
      <c r="J731" s="45" t="s">
        <v>18</v>
      </c>
      <c r="K731" s="45" t="s">
        <v>20</v>
      </c>
      <c r="L731" s="17">
        <v>4.04</v>
      </c>
      <c r="M731" s="18" t="s">
        <v>2689</v>
      </c>
      <c r="N731" s="18" t="s">
        <v>2655</v>
      </c>
      <c r="O731" s="4">
        <v>42866</v>
      </c>
    </row>
    <row r="732" spans="1:15">
      <c r="A732" s="7">
        <v>170210</v>
      </c>
      <c r="B732" s="7">
        <v>4.3819999999999997</v>
      </c>
      <c r="C732" s="44" t="s">
        <v>2688</v>
      </c>
      <c r="D732" s="45">
        <v>0</v>
      </c>
      <c r="E732" s="46">
        <v>9.9232876712328775</v>
      </c>
      <c r="F732" s="47">
        <v>4.3849</v>
      </c>
      <c r="G732" s="47">
        <v>-0.29000000000003467</v>
      </c>
      <c r="H732" s="47">
        <v>4.3550000000000004</v>
      </c>
      <c r="I732" s="47">
        <v>2.9899999999999594</v>
      </c>
      <c r="J732" s="45" t="s">
        <v>18</v>
      </c>
      <c r="K732" s="45" t="s">
        <v>20</v>
      </c>
      <c r="L732" s="17">
        <v>4.04</v>
      </c>
      <c r="M732" s="18" t="s">
        <v>2689</v>
      </c>
      <c r="N732" s="18" t="s">
        <v>2655</v>
      </c>
      <c r="O732" s="4">
        <v>42866</v>
      </c>
    </row>
    <row r="733" spans="1:15">
      <c r="A733" s="7">
        <v>170210</v>
      </c>
      <c r="B733" s="7">
        <v>4.3819999999999997</v>
      </c>
      <c r="C733" s="44" t="s">
        <v>2688</v>
      </c>
      <c r="D733" s="45">
        <v>0</v>
      </c>
      <c r="E733" s="46">
        <v>9.9232876712328775</v>
      </c>
      <c r="F733" s="47">
        <v>4.3849</v>
      </c>
      <c r="G733" s="47">
        <v>-0.29000000000003467</v>
      </c>
      <c r="H733" s="47">
        <v>4.3550000000000004</v>
      </c>
      <c r="I733" s="47">
        <v>2.9899999999999594</v>
      </c>
      <c r="J733" s="45" t="s">
        <v>18</v>
      </c>
      <c r="K733" s="45" t="s">
        <v>20</v>
      </c>
      <c r="L733" s="17">
        <v>4.04</v>
      </c>
      <c r="M733" s="18" t="s">
        <v>2689</v>
      </c>
      <c r="N733" s="18" t="s">
        <v>2655</v>
      </c>
      <c r="O733" s="4">
        <v>42866</v>
      </c>
    </row>
    <row r="734" spans="1:15">
      <c r="A734" s="7">
        <v>170210</v>
      </c>
      <c r="B734" s="7">
        <v>4.3819999999999997</v>
      </c>
      <c r="C734" s="44" t="s">
        <v>2688</v>
      </c>
      <c r="D734" s="45">
        <v>0</v>
      </c>
      <c r="E734" s="46">
        <v>9.9232876712328775</v>
      </c>
      <c r="F734" s="47">
        <v>4.3849</v>
      </c>
      <c r="G734" s="47">
        <v>-0.29000000000003467</v>
      </c>
      <c r="H734" s="47">
        <v>4.3550000000000004</v>
      </c>
      <c r="I734" s="47">
        <v>2.9899999999999594</v>
      </c>
      <c r="J734" s="45" t="s">
        <v>18</v>
      </c>
      <c r="K734" s="45" t="s">
        <v>20</v>
      </c>
      <c r="L734" s="17">
        <v>4.04</v>
      </c>
      <c r="M734" s="18" t="s">
        <v>2689</v>
      </c>
      <c r="N734" s="18" t="s">
        <v>2655</v>
      </c>
      <c r="O734" s="4">
        <v>42866</v>
      </c>
    </row>
    <row r="735" spans="1:15">
      <c r="A735" s="7">
        <v>170210</v>
      </c>
      <c r="B735" s="7">
        <v>4.38</v>
      </c>
      <c r="C735" s="44" t="s">
        <v>2688</v>
      </c>
      <c r="D735" s="45">
        <v>0</v>
      </c>
      <c r="E735" s="46">
        <v>9.9232876712328775</v>
      </c>
      <c r="F735" s="47">
        <v>4.3849</v>
      </c>
      <c r="G735" s="47">
        <v>-0.49000000000001265</v>
      </c>
      <c r="H735" s="47">
        <v>4.3550000000000004</v>
      </c>
      <c r="I735" s="47">
        <v>2.9899999999999594</v>
      </c>
      <c r="J735" s="45" t="s">
        <v>18</v>
      </c>
      <c r="K735" s="45" t="s">
        <v>20</v>
      </c>
      <c r="L735" s="17">
        <v>4.04</v>
      </c>
      <c r="M735" s="18" t="s">
        <v>2689</v>
      </c>
      <c r="N735" s="18" t="s">
        <v>2655</v>
      </c>
      <c r="O735" s="4">
        <v>42866</v>
      </c>
    </row>
    <row r="736" spans="1:15">
      <c r="A736" s="7">
        <v>170210</v>
      </c>
      <c r="B736" s="7">
        <v>4.38</v>
      </c>
      <c r="C736" s="44" t="s">
        <v>2688</v>
      </c>
      <c r="D736" s="45">
        <v>0</v>
      </c>
      <c r="E736" s="46">
        <v>9.9232876712328775</v>
      </c>
      <c r="F736" s="47">
        <v>4.3849</v>
      </c>
      <c r="G736" s="47">
        <v>-0.49000000000001265</v>
      </c>
      <c r="H736" s="47">
        <v>4.3550000000000004</v>
      </c>
      <c r="I736" s="47">
        <v>2.9899999999999594</v>
      </c>
      <c r="J736" s="45" t="s">
        <v>18</v>
      </c>
      <c r="K736" s="45" t="s">
        <v>20</v>
      </c>
      <c r="L736" s="17">
        <v>4.04</v>
      </c>
      <c r="M736" s="18" t="s">
        <v>2689</v>
      </c>
      <c r="N736" s="18" t="s">
        <v>2655</v>
      </c>
      <c r="O736" s="4">
        <v>42866</v>
      </c>
    </row>
    <row r="737" spans="1:15">
      <c r="A737" s="7">
        <v>170210</v>
      </c>
      <c r="B737" s="7">
        <v>4.38</v>
      </c>
      <c r="C737" s="44" t="s">
        <v>2688</v>
      </c>
      <c r="D737" s="45">
        <v>0</v>
      </c>
      <c r="E737" s="46">
        <v>9.9232876712328775</v>
      </c>
      <c r="F737" s="47">
        <v>4.3849</v>
      </c>
      <c r="G737" s="47">
        <v>-0.49000000000001265</v>
      </c>
      <c r="H737" s="47">
        <v>4.3550000000000004</v>
      </c>
      <c r="I737" s="47">
        <v>2.9899999999999594</v>
      </c>
      <c r="J737" s="45" t="s">
        <v>18</v>
      </c>
      <c r="K737" s="45" t="s">
        <v>20</v>
      </c>
      <c r="L737" s="17">
        <v>4.04</v>
      </c>
      <c r="M737" s="18" t="s">
        <v>2689</v>
      </c>
      <c r="N737" s="18" t="s">
        <v>2655</v>
      </c>
      <c r="O737" s="4">
        <v>42866</v>
      </c>
    </row>
    <row r="738" spans="1:15">
      <c r="A738" s="7">
        <v>170210</v>
      </c>
      <c r="B738" s="7">
        <v>4.38</v>
      </c>
      <c r="C738" s="44" t="s">
        <v>2688</v>
      </c>
      <c r="D738" s="45">
        <v>0</v>
      </c>
      <c r="E738" s="46">
        <v>9.9232876712328775</v>
      </c>
      <c r="F738" s="47">
        <v>4.3849</v>
      </c>
      <c r="G738" s="47">
        <v>-0.49000000000001265</v>
      </c>
      <c r="H738" s="47">
        <v>4.3550000000000004</v>
      </c>
      <c r="I738" s="47">
        <v>2.9899999999999594</v>
      </c>
      <c r="J738" s="45" t="s">
        <v>18</v>
      </c>
      <c r="K738" s="45" t="s">
        <v>20</v>
      </c>
      <c r="L738" s="17">
        <v>4.04</v>
      </c>
      <c r="M738" s="18" t="s">
        <v>2689</v>
      </c>
      <c r="N738" s="18" t="s">
        <v>2655</v>
      </c>
      <c r="O738" s="4">
        <v>42866</v>
      </c>
    </row>
    <row r="739" spans="1:15">
      <c r="A739" s="7">
        <v>170210</v>
      </c>
      <c r="B739" s="7">
        <v>4.38</v>
      </c>
      <c r="C739" s="44" t="s">
        <v>2688</v>
      </c>
      <c r="D739" s="45">
        <v>0</v>
      </c>
      <c r="E739" s="46">
        <v>9.9232876712328775</v>
      </c>
      <c r="F739" s="47">
        <v>4.3849</v>
      </c>
      <c r="G739" s="47">
        <v>-0.49000000000001265</v>
      </c>
      <c r="H739" s="47">
        <v>4.3550000000000004</v>
      </c>
      <c r="I739" s="47">
        <v>2.9899999999999594</v>
      </c>
      <c r="J739" s="45" t="s">
        <v>18</v>
      </c>
      <c r="K739" s="45" t="s">
        <v>20</v>
      </c>
      <c r="L739" s="17">
        <v>4.04</v>
      </c>
      <c r="M739" s="18" t="s">
        <v>2689</v>
      </c>
      <c r="N739" s="18" t="s">
        <v>2655</v>
      </c>
      <c r="O739" s="4">
        <v>42866</v>
      </c>
    </row>
    <row r="740" spans="1:15">
      <c r="A740" s="7">
        <v>170210</v>
      </c>
      <c r="B740" s="7">
        <v>4.38</v>
      </c>
      <c r="C740" s="44" t="s">
        <v>2688</v>
      </c>
      <c r="D740" s="45">
        <v>0</v>
      </c>
      <c r="E740" s="46">
        <v>9.9232876712328775</v>
      </c>
      <c r="F740" s="47">
        <v>4.3849</v>
      </c>
      <c r="G740" s="47">
        <v>-0.49000000000001265</v>
      </c>
      <c r="H740" s="47">
        <v>4.3550000000000004</v>
      </c>
      <c r="I740" s="47">
        <v>2.9899999999999594</v>
      </c>
      <c r="J740" s="45" t="s">
        <v>18</v>
      </c>
      <c r="K740" s="45" t="s">
        <v>20</v>
      </c>
      <c r="L740" s="17">
        <v>4.04</v>
      </c>
      <c r="M740" s="18" t="s">
        <v>2689</v>
      </c>
      <c r="N740" s="18" t="s">
        <v>2655</v>
      </c>
      <c r="O740" s="4">
        <v>42866</v>
      </c>
    </row>
    <row r="741" spans="1:15">
      <c r="A741" s="7">
        <v>170210</v>
      </c>
      <c r="B741" s="7">
        <v>4.38</v>
      </c>
      <c r="C741" s="44" t="s">
        <v>2688</v>
      </c>
      <c r="D741" s="45">
        <v>0</v>
      </c>
      <c r="E741" s="46">
        <v>9.9232876712328775</v>
      </c>
      <c r="F741" s="47">
        <v>4.3849</v>
      </c>
      <c r="G741" s="47">
        <v>-0.49000000000001265</v>
      </c>
      <c r="H741" s="47">
        <v>4.3550000000000004</v>
      </c>
      <c r="I741" s="47">
        <v>2.9899999999999594</v>
      </c>
      <c r="J741" s="45" t="s">
        <v>18</v>
      </c>
      <c r="K741" s="45" t="s">
        <v>20</v>
      </c>
      <c r="L741" s="17">
        <v>4.04</v>
      </c>
      <c r="M741" s="18" t="s">
        <v>2689</v>
      </c>
      <c r="N741" s="18" t="s">
        <v>2655</v>
      </c>
      <c r="O741" s="4">
        <v>42866</v>
      </c>
    </row>
    <row r="742" spans="1:15">
      <c r="A742" s="7">
        <v>170210</v>
      </c>
      <c r="B742" s="7">
        <v>4.38</v>
      </c>
      <c r="C742" s="44" t="s">
        <v>2688</v>
      </c>
      <c r="D742" s="45">
        <v>0</v>
      </c>
      <c r="E742" s="46">
        <v>9.9232876712328775</v>
      </c>
      <c r="F742" s="47">
        <v>4.3849</v>
      </c>
      <c r="G742" s="47">
        <v>-0.49000000000001265</v>
      </c>
      <c r="H742" s="47">
        <v>4.3550000000000004</v>
      </c>
      <c r="I742" s="47">
        <v>2.9899999999999594</v>
      </c>
      <c r="J742" s="45" t="s">
        <v>18</v>
      </c>
      <c r="K742" s="45" t="s">
        <v>20</v>
      </c>
      <c r="L742" s="17">
        <v>4.04</v>
      </c>
      <c r="M742" s="18" t="s">
        <v>2689</v>
      </c>
      <c r="N742" s="18" t="s">
        <v>2655</v>
      </c>
      <c r="O742" s="4">
        <v>42866</v>
      </c>
    </row>
    <row r="743" spans="1:15">
      <c r="A743" s="7">
        <v>170210</v>
      </c>
      <c r="B743" s="7">
        <v>4.38</v>
      </c>
      <c r="C743" s="44" t="s">
        <v>2688</v>
      </c>
      <c r="D743" s="45">
        <v>0</v>
      </c>
      <c r="E743" s="46">
        <v>9.9232876712328775</v>
      </c>
      <c r="F743" s="47">
        <v>4.3849</v>
      </c>
      <c r="G743" s="47">
        <v>-0.49000000000001265</v>
      </c>
      <c r="H743" s="47">
        <v>4.3550000000000004</v>
      </c>
      <c r="I743" s="47">
        <v>2.9899999999999594</v>
      </c>
      <c r="J743" s="45" t="s">
        <v>18</v>
      </c>
      <c r="K743" s="45" t="s">
        <v>20</v>
      </c>
      <c r="L743" s="17">
        <v>4.04</v>
      </c>
      <c r="M743" s="18" t="s">
        <v>2689</v>
      </c>
      <c r="N743" s="18" t="s">
        <v>2655</v>
      </c>
      <c r="O743" s="4">
        <v>42866</v>
      </c>
    </row>
    <row r="744" spans="1:15">
      <c r="A744" s="7">
        <v>170210</v>
      </c>
      <c r="B744" s="7">
        <v>4.38</v>
      </c>
      <c r="C744" s="44" t="s">
        <v>2688</v>
      </c>
      <c r="D744" s="45">
        <v>0</v>
      </c>
      <c r="E744" s="46">
        <v>9.9232876712328775</v>
      </c>
      <c r="F744" s="47">
        <v>4.3849</v>
      </c>
      <c r="G744" s="47">
        <v>-0.49000000000001265</v>
      </c>
      <c r="H744" s="47">
        <v>4.3550000000000004</v>
      </c>
      <c r="I744" s="47">
        <v>2.9899999999999594</v>
      </c>
      <c r="J744" s="45" t="s">
        <v>18</v>
      </c>
      <c r="K744" s="45" t="s">
        <v>20</v>
      </c>
      <c r="L744" s="17">
        <v>4.04</v>
      </c>
      <c r="M744" s="18" t="s">
        <v>2689</v>
      </c>
      <c r="N744" s="18" t="s">
        <v>2655</v>
      </c>
      <c r="O744" s="4">
        <v>42866</v>
      </c>
    </row>
    <row r="745" spans="1:15">
      <c r="A745" s="7">
        <v>170210</v>
      </c>
      <c r="B745" s="7">
        <v>4.38</v>
      </c>
      <c r="C745" s="44" t="s">
        <v>2688</v>
      </c>
      <c r="D745" s="45">
        <v>0</v>
      </c>
      <c r="E745" s="46">
        <v>9.9232876712328775</v>
      </c>
      <c r="F745" s="47">
        <v>4.3849</v>
      </c>
      <c r="G745" s="47">
        <v>-0.49000000000001265</v>
      </c>
      <c r="H745" s="47">
        <v>4.3550000000000004</v>
      </c>
      <c r="I745" s="47">
        <v>2.9899999999999594</v>
      </c>
      <c r="J745" s="45" t="s">
        <v>18</v>
      </c>
      <c r="K745" s="45" t="s">
        <v>20</v>
      </c>
      <c r="L745" s="17">
        <v>4.04</v>
      </c>
      <c r="M745" s="18" t="s">
        <v>2689</v>
      </c>
      <c r="N745" s="18" t="s">
        <v>2655</v>
      </c>
      <c r="O745" s="4">
        <v>42866</v>
      </c>
    </row>
    <row r="746" spans="1:15">
      <c r="A746" s="7">
        <v>170210</v>
      </c>
      <c r="B746" s="7">
        <v>4.38</v>
      </c>
      <c r="C746" s="44" t="s">
        <v>2688</v>
      </c>
      <c r="D746" s="45">
        <v>0</v>
      </c>
      <c r="E746" s="46">
        <v>9.9232876712328775</v>
      </c>
      <c r="F746" s="47">
        <v>4.3849</v>
      </c>
      <c r="G746" s="47">
        <v>-0.49000000000001265</v>
      </c>
      <c r="H746" s="47">
        <v>4.3550000000000004</v>
      </c>
      <c r="I746" s="47">
        <v>2.9899999999999594</v>
      </c>
      <c r="J746" s="45" t="s">
        <v>18</v>
      </c>
      <c r="K746" s="45" t="s">
        <v>20</v>
      </c>
      <c r="L746" s="17">
        <v>4.04</v>
      </c>
      <c r="M746" s="18" t="s">
        <v>2689</v>
      </c>
      <c r="N746" s="18" t="s">
        <v>2655</v>
      </c>
      <c r="O746" s="4">
        <v>42866</v>
      </c>
    </row>
    <row r="747" spans="1:15">
      <c r="A747" s="7">
        <v>170210</v>
      </c>
      <c r="B747" s="7">
        <v>4.38</v>
      </c>
      <c r="C747" s="44" t="s">
        <v>2688</v>
      </c>
      <c r="D747" s="45">
        <v>0</v>
      </c>
      <c r="E747" s="46">
        <v>9.9232876712328775</v>
      </c>
      <c r="F747" s="47">
        <v>4.3849</v>
      </c>
      <c r="G747" s="47">
        <v>-0.49000000000001265</v>
      </c>
      <c r="H747" s="47">
        <v>4.3550000000000004</v>
      </c>
      <c r="I747" s="47">
        <v>2.9899999999999594</v>
      </c>
      <c r="J747" s="45" t="s">
        <v>18</v>
      </c>
      <c r="K747" s="45" t="s">
        <v>20</v>
      </c>
      <c r="L747" s="17">
        <v>4.04</v>
      </c>
      <c r="M747" s="18" t="s">
        <v>2689</v>
      </c>
      <c r="N747" s="18" t="s">
        <v>2655</v>
      </c>
      <c r="O747" s="4">
        <v>42866</v>
      </c>
    </row>
    <row r="748" spans="1:15">
      <c r="A748" s="7">
        <v>170210</v>
      </c>
      <c r="B748" s="7">
        <v>4.38</v>
      </c>
      <c r="C748" s="44" t="s">
        <v>2688</v>
      </c>
      <c r="D748" s="45">
        <v>0</v>
      </c>
      <c r="E748" s="46">
        <v>9.9232876712328775</v>
      </c>
      <c r="F748" s="47">
        <v>4.3849</v>
      </c>
      <c r="G748" s="47">
        <v>-0.49000000000001265</v>
      </c>
      <c r="H748" s="47">
        <v>4.3550000000000004</v>
      </c>
      <c r="I748" s="47">
        <v>2.9899999999999594</v>
      </c>
      <c r="J748" s="45" t="s">
        <v>18</v>
      </c>
      <c r="K748" s="45" t="s">
        <v>20</v>
      </c>
      <c r="L748" s="17">
        <v>4.04</v>
      </c>
      <c r="M748" s="18" t="s">
        <v>2689</v>
      </c>
      <c r="N748" s="18" t="s">
        <v>2655</v>
      </c>
      <c r="O748" s="4">
        <v>42866</v>
      </c>
    </row>
    <row r="749" spans="1:15">
      <c r="A749" s="7">
        <v>170210</v>
      </c>
      <c r="B749" s="7">
        <v>4.38</v>
      </c>
      <c r="C749" s="44" t="s">
        <v>2688</v>
      </c>
      <c r="D749" s="45">
        <v>0</v>
      </c>
      <c r="E749" s="46">
        <v>9.9232876712328775</v>
      </c>
      <c r="F749" s="47">
        <v>4.3849</v>
      </c>
      <c r="G749" s="47">
        <v>-0.49000000000001265</v>
      </c>
      <c r="H749" s="47">
        <v>4.3550000000000004</v>
      </c>
      <c r="I749" s="47">
        <v>2.9899999999999594</v>
      </c>
      <c r="J749" s="45" t="s">
        <v>18</v>
      </c>
      <c r="K749" s="45" t="s">
        <v>20</v>
      </c>
      <c r="L749" s="17">
        <v>4.04</v>
      </c>
      <c r="M749" s="18" t="s">
        <v>2689</v>
      </c>
      <c r="N749" s="18" t="s">
        <v>2655</v>
      </c>
      <c r="O749" s="4">
        <v>42866</v>
      </c>
    </row>
    <row r="750" spans="1:15">
      <c r="A750" s="7">
        <v>170210</v>
      </c>
      <c r="B750" s="7">
        <v>4.38</v>
      </c>
      <c r="C750" s="44" t="s">
        <v>2688</v>
      </c>
      <c r="D750" s="45">
        <v>0</v>
      </c>
      <c r="E750" s="46">
        <v>9.9232876712328775</v>
      </c>
      <c r="F750" s="47">
        <v>4.3849</v>
      </c>
      <c r="G750" s="47">
        <v>-0.49000000000001265</v>
      </c>
      <c r="H750" s="47">
        <v>4.3550000000000004</v>
      </c>
      <c r="I750" s="47">
        <v>2.9899999999999594</v>
      </c>
      <c r="J750" s="45" t="s">
        <v>18</v>
      </c>
      <c r="K750" s="45" t="s">
        <v>20</v>
      </c>
      <c r="L750" s="17">
        <v>4.04</v>
      </c>
      <c r="M750" s="18" t="s">
        <v>2689</v>
      </c>
      <c r="N750" s="18" t="s">
        <v>2655</v>
      </c>
      <c r="O750" s="4">
        <v>42866</v>
      </c>
    </row>
    <row r="751" spans="1:15">
      <c r="A751" s="7">
        <v>170210</v>
      </c>
      <c r="B751" s="7">
        <v>4.38</v>
      </c>
      <c r="C751" s="44" t="s">
        <v>2688</v>
      </c>
      <c r="D751" s="45">
        <v>0</v>
      </c>
      <c r="E751" s="46">
        <v>9.9232876712328775</v>
      </c>
      <c r="F751" s="47">
        <v>4.3849</v>
      </c>
      <c r="G751" s="47">
        <v>-0.49000000000001265</v>
      </c>
      <c r="H751" s="47">
        <v>4.3550000000000004</v>
      </c>
      <c r="I751" s="47">
        <v>2.9899999999999594</v>
      </c>
      <c r="J751" s="45" t="s">
        <v>18</v>
      </c>
      <c r="K751" s="45" t="s">
        <v>20</v>
      </c>
      <c r="L751" s="17">
        <v>4.04</v>
      </c>
      <c r="M751" s="18" t="s">
        <v>2689</v>
      </c>
      <c r="N751" s="18" t="s">
        <v>2655</v>
      </c>
      <c r="O751" s="4">
        <v>42866</v>
      </c>
    </row>
    <row r="752" spans="1:15">
      <c r="A752" s="7">
        <v>170210</v>
      </c>
      <c r="B752" s="7">
        <v>4.38</v>
      </c>
      <c r="C752" s="44" t="s">
        <v>2688</v>
      </c>
      <c r="D752" s="45">
        <v>0</v>
      </c>
      <c r="E752" s="46">
        <v>9.9232876712328775</v>
      </c>
      <c r="F752" s="47">
        <v>4.3849</v>
      </c>
      <c r="G752" s="47">
        <v>-0.49000000000001265</v>
      </c>
      <c r="H752" s="47">
        <v>4.3550000000000004</v>
      </c>
      <c r="I752" s="47">
        <v>2.9899999999999594</v>
      </c>
      <c r="J752" s="45" t="s">
        <v>18</v>
      </c>
      <c r="K752" s="45" t="s">
        <v>20</v>
      </c>
      <c r="L752" s="17">
        <v>4.04</v>
      </c>
      <c r="M752" s="18" t="s">
        <v>2689</v>
      </c>
      <c r="N752" s="18" t="s">
        <v>2655</v>
      </c>
      <c r="O752" s="4">
        <v>42866</v>
      </c>
    </row>
    <row r="753" spans="1:15">
      <c r="A753" s="7">
        <v>170210</v>
      </c>
      <c r="B753" s="7">
        <v>4.38</v>
      </c>
      <c r="C753" s="44" t="s">
        <v>2688</v>
      </c>
      <c r="D753" s="45">
        <v>0</v>
      </c>
      <c r="E753" s="46">
        <v>9.9232876712328775</v>
      </c>
      <c r="F753" s="47">
        <v>4.3849</v>
      </c>
      <c r="G753" s="47">
        <v>-0.49000000000001265</v>
      </c>
      <c r="H753" s="47">
        <v>4.3550000000000004</v>
      </c>
      <c r="I753" s="47">
        <v>2.9899999999999594</v>
      </c>
      <c r="J753" s="45" t="s">
        <v>18</v>
      </c>
      <c r="K753" s="45" t="s">
        <v>20</v>
      </c>
      <c r="L753" s="17">
        <v>4.04</v>
      </c>
      <c r="M753" s="18" t="s">
        <v>2689</v>
      </c>
      <c r="N753" s="18" t="s">
        <v>2655</v>
      </c>
      <c r="O753" s="4">
        <v>42866</v>
      </c>
    </row>
    <row r="754" spans="1:15">
      <c r="A754" s="7">
        <v>170210</v>
      </c>
      <c r="B754" s="7">
        <v>4.38</v>
      </c>
      <c r="C754" s="44" t="s">
        <v>2688</v>
      </c>
      <c r="D754" s="45">
        <v>0</v>
      </c>
      <c r="E754" s="46">
        <v>9.9232876712328775</v>
      </c>
      <c r="F754" s="47">
        <v>4.3849</v>
      </c>
      <c r="G754" s="47">
        <v>-0.49000000000001265</v>
      </c>
      <c r="H754" s="47">
        <v>4.3550000000000004</v>
      </c>
      <c r="I754" s="47">
        <v>2.9899999999999594</v>
      </c>
      <c r="J754" s="45" t="s">
        <v>18</v>
      </c>
      <c r="K754" s="45" t="s">
        <v>20</v>
      </c>
      <c r="L754" s="17">
        <v>4.04</v>
      </c>
      <c r="M754" s="18" t="s">
        <v>2689</v>
      </c>
      <c r="N754" s="18" t="s">
        <v>2655</v>
      </c>
      <c r="O754" s="4">
        <v>42866</v>
      </c>
    </row>
    <row r="755" spans="1:15">
      <c r="A755" s="7">
        <v>170210</v>
      </c>
      <c r="B755" s="7">
        <v>4.38</v>
      </c>
      <c r="C755" s="44" t="s">
        <v>2688</v>
      </c>
      <c r="D755" s="45">
        <v>0</v>
      </c>
      <c r="E755" s="46">
        <v>9.9232876712328775</v>
      </c>
      <c r="F755" s="47">
        <v>4.3849</v>
      </c>
      <c r="G755" s="47">
        <v>-0.49000000000001265</v>
      </c>
      <c r="H755" s="47">
        <v>4.3550000000000004</v>
      </c>
      <c r="I755" s="47">
        <v>2.9899999999999594</v>
      </c>
      <c r="J755" s="45" t="s">
        <v>18</v>
      </c>
      <c r="K755" s="45" t="s">
        <v>20</v>
      </c>
      <c r="L755" s="17">
        <v>4.04</v>
      </c>
      <c r="M755" s="18" t="s">
        <v>2689</v>
      </c>
      <c r="N755" s="18" t="s">
        <v>2655</v>
      </c>
      <c r="O755" s="4">
        <v>42866</v>
      </c>
    </row>
    <row r="756" spans="1:15">
      <c r="A756" s="7">
        <v>170210</v>
      </c>
      <c r="B756" s="7">
        <v>4.38</v>
      </c>
      <c r="C756" s="44" t="s">
        <v>2688</v>
      </c>
      <c r="D756" s="45">
        <v>0</v>
      </c>
      <c r="E756" s="46">
        <v>9.9232876712328775</v>
      </c>
      <c r="F756" s="47">
        <v>4.3849</v>
      </c>
      <c r="G756" s="47">
        <v>-0.49000000000001265</v>
      </c>
      <c r="H756" s="47">
        <v>4.3550000000000004</v>
      </c>
      <c r="I756" s="47">
        <v>2.9899999999999594</v>
      </c>
      <c r="J756" s="45" t="s">
        <v>18</v>
      </c>
      <c r="K756" s="45" t="s">
        <v>20</v>
      </c>
      <c r="L756" s="17">
        <v>4.04</v>
      </c>
      <c r="M756" s="18" t="s">
        <v>2689</v>
      </c>
      <c r="N756" s="18" t="s">
        <v>2655</v>
      </c>
      <c r="O756" s="4">
        <v>42866</v>
      </c>
    </row>
    <row r="757" spans="1:15">
      <c r="A757" s="7">
        <v>170210</v>
      </c>
      <c r="B757" s="7">
        <v>4.38</v>
      </c>
      <c r="C757" s="44" t="s">
        <v>2688</v>
      </c>
      <c r="D757" s="45">
        <v>0</v>
      </c>
      <c r="E757" s="46">
        <v>9.9232876712328775</v>
      </c>
      <c r="F757" s="47">
        <v>4.3849</v>
      </c>
      <c r="G757" s="47">
        <v>-0.49000000000001265</v>
      </c>
      <c r="H757" s="47">
        <v>4.3550000000000004</v>
      </c>
      <c r="I757" s="47">
        <v>2.9899999999999594</v>
      </c>
      <c r="J757" s="45" t="s">
        <v>18</v>
      </c>
      <c r="K757" s="45" t="s">
        <v>20</v>
      </c>
      <c r="L757" s="17">
        <v>4.04</v>
      </c>
      <c r="M757" s="18" t="s">
        <v>2689</v>
      </c>
      <c r="N757" s="18" t="s">
        <v>2655</v>
      </c>
      <c r="O757" s="4">
        <v>42866</v>
      </c>
    </row>
    <row r="758" spans="1:15">
      <c r="A758" s="7">
        <v>170210</v>
      </c>
      <c r="B758" s="7">
        <v>4.38</v>
      </c>
      <c r="C758" s="44" t="s">
        <v>2688</v>
      </c>
      <c r="D758" s="45">
        <v>0</v>
      </c>
      <c r="E758" s="46">
        <v>9.9232876712328775</v>
      </c>
      <c r="F758" s="47">
        <v>4.3849</v>
      </c>
      <c r="G758" s="47">
        <v>-0.49000000000001265</v>
      </c>
      <c r="H758" s="47">
        <v>4.3550000000000004</v>
      </c>
      <c r="I758" s="47">
        <v>2.9899999999999594</v>
      </c>
      <c r="J758" s="45" t="s">
        <v>18</v>
      </c>
      <c r="K758" s="45" t="s">
        <v>20</v>
      </c>
      <c r="L758" s="17">
        <v>4.04</v>
      </c>
      <c r="M758" s="18" t="s">
        <v>2689</v>
      </c>
      <c r="N758" s="18" t="s">
        <v>2655</v>
      </c>
      <c r="O758" s="4">
        <v>42866</v>
      </c>
    </row>
    <row r="759" spans="1:15">
      <c r="A759" s="7">
        <v>170210</v>
      </c>
      <c r="B759" s="7">
        <v>4.38</v>
      </c>
      <c r="C759" s="44" t="s">
        <v>2688</v>
      </c>
      <c r="D759" s="45">
        <v>0</v>
      </c>
      <c r="E759" s="46">
        <v>9.9232876712328775</v>
      </c>
      <c r="F759" s="47">
        <v>4.3849</v>
      </c>
      <c r="G759" s="47">
        <v>-0.49000000000001265</v>
      </c>
      <c r="H759" s="47">
        <v>4.3550000000000004</v>
      </c>
      <c r="I759" s="47">
        <v>2.9899999999999594</v>
      </c>
      <c r="J759" s="45" t="s">
        <v>18</v>
      </c>
      <c r="K759" s="45" t="s">
        <v>20</v>
      </c>
      <c r="L759" s="17">
        <v>4.04</v>
      </c>
      <c r="M759" s="18" t="s">
        <v>2689</v>
      </c>
      <c r="N759" s="18" t="s">
        <v>2655</v>
      </c>
      <c r="O759" s="4">
        <v>42866</v>
      </c>
    </row>
    <row r="760" spans="1:15">
      <c r="A760" s="7">
        <v>170210</v>
      </c>
      <c r="B760" s="7">
        <v>4.38</v>
      </c>
      <c r="C760" s="44" t="s">
        <v>2688</v>
      </c>
      <c r="D760" s="45">
        <v>0</v>
      </c>
      <c r="E760" s="46">
        <v>9.9232876712328775</v>
      </c>
      <c r="F760" s="47">
        <v>4.3849</v>
      </c>
      <c r="G760" s="47">
        <v>-0.49000000000001265</v>
      </c>
      <c r="H760" s="47">
        <v>4.3550000000000004</v>
      </c>
      <c r="I760" s="47">
        <v>2.9899999999999594</v>
      </c>
      <c r="J760" s="45" t="s">
        <v>18</v>
      </c>
      <c r="K760" s="45" t="s">
        <v>20</v>
      </c>
      <c r="L760" s="17">
        <v>4.04</v>
      </c>
      <c r="M760" s="18" t="s">
        <v>2689</v>
      </c>
      <c r="N760" s="18" t="s">
        <v>2655</v>
      </c>
      <c r="O760" s="4">
        <v>42866</v>
      </c>
    </row>
    <row r="761" spans="1:15">
      <c r="A761" s="7">
        <v>170210</v>
      </c>
      <c r="B761" s="7">
        <v>4.38</v>
      </c>
      <c r="C761" s="44" t="s">
        <v>2688</v>
      </c>
      <c r="D761" s="45">
        <v>0</v>
      </c>
      <c r="E761" s="46">
        <v>9.9232876712328775</v>
      </c>
      <c r="F761" s="47">
        <v>4.3849</v>
      </c>
      <c r="G761" s="47">
        <v>-0.49000000000001265</v>
      </c>
      <c r="H761" s="47">
        <v>4.3550000000000004</v>
      </c>
      <c r="I761" s="47">
        <v>2.9899999999999594</v>
      </c>
      <c r="J761" s="45" t="s">
        <v>18</v>
      </c>
      <c r="K761" s="45" t="s">
        <v>20</v>
      </c>
      <c r="L761" s="17">
        <v>4.04</v>
      </c>
      <c r="M761" s="18" t="s">
        <v>2689</v>
      </c>
      <c r="N761" s="18" t="s">
        <v>2655</v>
      </c>
      <c r="O761" s="4">
        <v>42866</v>
      </c>
    </row>
    <row r="762" spans="1:15">
      <c r="A762" s="7">
        <v>170210</v>
      </c>
      <c r="B762" s="7">
        <v>4.38</v>
      </c>
      <c r="C762" s="44" t="s">
        <v>2688</v>
      </c>
      <c r="D762" s="45">
        <v>0</v>
      </c>
      <c r="E762" s="46">
        <v>9.9232876712328775</v>
      </c>
      <c r="F762" s="47">
        <v>4.3849</v>
      </c>
      <c r="G762" s="47">
        <v>-0.49000000000001265</v>
      </c>
      <c r="H762" s="47">
        <v>4.3550000000000004</v>
      </c>
      <c r="I762" s="47">
        <v>2.9899999999999594</v>
      </c>
      <c r="J762" s="45" t="s">
        <v>18</v>
      </c>
      <c r="K762" s="45" t="s">
        <v>20</v>
      </c>
      <c r="L762" s="17">
        <v>4.04</v>
      </c>
      <c r="M762" s="18" t="s">
        <v>2689</v>
      </c>
      <c r="N762" s="18" t="s">
        <v>2655</v>
      </c>
      <c r="O762" s="4">
        <v>42866</v>
      </c>
    </row>
    <row r="763" spans="1:15">
      <c r="A763" s="7">
        <v>170210</v>
      </c>
      <c r="B763" s="7">
        <v>4.38</v>
      </c>
      <c r="C763" s="44" t="s">
        <v>2688</v>
      </c>
      <c r="D763" s="45">
        <v>0</v>
      </c>
      <c r="E763" s="46">
        <v>9.9232876712328775</v>
      </c>
      <c r="F763" s="47">
        <v>4.3849</v>
      </c>
      <c r="G763" s="47">
        <v>-0.49000000000001265</v>
      </c>
      <c r="H763" s="47">
        <v>4.3550000000000004</v>
      </c>
      <c r="I763" s="47">
        <v>2.9899999999999594</v>
      </c>
      <c r="J763" s="45" t="s">
        <v>18</v>
      </c>
      <c r="K763" s="45" t="s">
        <v>20</v>
      </c>
      <c r="L763" s="17">
        <v>4.04</v>
      </c>
      <c r="M763" s="18" t="s">
        <v>2689</v>
      </c>
      <c r="N763" s="18" t="s">
        <v>2655</v>
      </c>
      <c r="O763" s="4">
        <v>42866</v>
      </c>
    </row>
    <row r="764" spans="1:15">
      <c r="A764" s="7">
        <v>170210</v>
      </c>
      <c r="B764" s="7">
        <v>4.38</v>
      </c>
      <c r="C764" s="44" t="s">
        <v>2688</v>
      </c>
      <c r="D764" s="45">
        <v>0</v>
      </c>
      <c r="E764" s="46">
        <v>9.9232876712328775</v>
      </c>
      <c r="F764" s="47">
        <v>4.3849</v>
      </c>
      <c r="G764" s="47">
        <v>-0.49000000000001265</v>
      </c>
      <c r="H764" s="47">
        <v>4.3550000000000004</v>
      </c>
      <c r="I764" s="47">
        <v>2.9899999999999594</v>
      </c>
      <c r="J764" s="45" t="s">
        <v>18</v>
      </c>
      <c r="K764" s="45" t="s">
        <v>20</v>
      </c>
      <c r="L764" s="17">
        <v>4.04</v>
      </c>
      <c r="M764" s="18" t="s">
        <v>2689</v>
      </c>
      <c r="N764" s="18" t="s">
        <v>2655</v>
      </c>
      <c r="O764" s="4">
        <v>42866</v>
      </c>
    </row>
    <row r="765" spans="1:15">
      <c r="A765" s="7">
        <v>170210</v>
      </c>
      <c r="B765" s="7">
        <v>4.38</v>
      </c>
      <c r="C765" s="44" t="s">
        <v>2688</v>
      </c>
      <c r="D765" s="45">
        <v>0</v>
      </c>
      <c r="E765" s="46">
        <v>9.9232876712328775</v>
      </c>
      <c r="F765" s="47">
        <v>4.3849</v>
      </c>
      <c r="G765" s="47">
        <v>-0.49000000000001265</v>
      </c>
      <c r="H765" s="47">
        <v>4.3550000000000004</v>
      </c>
      <c r="I765" s="47">
        <v>2.9899999999999594</v>
      </c>
      <c r="J765" s="45" t="s">
        <v>18</v>
      </c>
      <c r="K765" s="45" t="s">
        <v>20</v>
      </c>
      <c r="L765" s="17">
        <v>4.04</v>
      </c>
      <c r="M765" s="18" t="s">
        <v>2689</v>
      </c>
      <c r="N765" s="18" t="s">
        <v>2655</v>
      </c>
      <c r="O765" s="4">
        <v>42866</v>
      </c>
    </row>
    <row r="766" spans="1:15">
      <c r="A766" s="7">
        <v>170210</v>
      </c>
      <c r="B766" s="7">
        <v>4.38</v>
      </c>
      <c r="C766" s="44" t="s">
        <v>2688</v>
      </c>
      <c r="D766" s="45">
        <v>0</v>
      </c>
      <c r="E766" s="46">
        <v>9.9232876712328775</v>
      </c>
      <c r="F766" s="47">
        <v>4.3849</v>
      </c>
      <c r="G766" s="47">
        <v>-0.49000000000001265</v>
      </c>
      <c r="H766" s="47">
        <v>4.3550000000000004</v>
      </c>
      <c r="I766" s="47">
        <v>2.9899999999999594</v>
      </c>
      <c r="J766" s="45" t="s">
        <v>18</v>
      </c>
      <c r="K766" s="45" t="s">
        <v>20</v>
      </c>
      <c r="L766" s="17">
        <v>4.04</v>
      </c>
      <c r="M766" s="18" t="s">
        <v>2689</v>
      </c>
      <c r="N766" s="18" t="s">
        <v>2655</v>
      </c>
      <c r="O766" s="4">
        <v>42866</v>
      </c>
    </row>
    <row r="767" spans="1:15">
      <c r="A767" s="7">
        <v>170210</v>
      </c>
      <c r="B767" s="7">
        <v>4.38</v>
      </c>
      <c r="C767" s="44" t="s">
        <v>2688</v>
      </c>
      <c r="D767" s="45">
        <v>0</v>
      </c>
      <c r="E767" s="46">
        <v>9.9232876712328775</v>
      </c>
      <c r="F767" s="47">
        <v>4.3849</v>
      </c>
      <c r="G767" s="47">
        <v>-0.49000000000001265</v>
      </c>
      <c r="H767" s="47">
        <v>4.3550000000000004</v>
      </c>
      <c r="I767" s="47">
        <v>2.9899999999999594</v>
      </c>
      <c r="J767" s="45" t="s">
        <v>18</v>
      </c>
      <c r="K767" s="45" t="s">
        <v>20</v>
      </c>
      <c r="L767" s="17">
        <v>4.04</v>
      </c>
      <c r="M767" s="18" t="s">
        <v>2689</v>
      </c>
      <c r="N767" s="18" t="s">
        <v>2655</v>
      </c>
      <c r="O767" s="4">
        <v>42866</v>
      </c>
    </row>
    <row r="768" spans="1:15">
      <c r="A768" s="7">
        <v>170210</v>
      </c>
      <c r="B768" s="7">
        <v>4.38</v>
      </c>
      <c r="C768" s="44" t="s">
        <v>2688</v>
      </c>
      <c r="D768" s="45">
        <v>0</v>
      </c>
      <c r="E768" s="46">
        <v>9.9232876712328775</v>
      </c>
      <c r="F768" s="47">
        <v>4.3849</v>
      </c>
      <c r="G768" s="47">
        <v>-0.49000000000001265</v>
      </c>
      <c r="H768" s="47">
        <v>4.3550000000000004</v>
      </c>
      <c r="I768" s="47">
        <v>2.9899999999999594</v>
      </c>
      <c r="J768" s="45" t="s">
        <v>18</v>
      </c>
      <c r="K768" s="45" t="s">
        <v>20</v>
      </c>
      <c r="L768" s="17">
        <v>4.04</v>
      </c>
      <c r="M768" s="18" t="s">
        <v>2689</v>
      </c>
      <c r="N768" s="18" t="s">
        <v>2655</v>
      </c>
      <c r="O768" s="4">
        <v>42866</v>
      </c>
    </row>
    <row r="769" spans="1:15">
      <c r="A769" s="7">
        <v>170210</v>
      </c>
      <c r="B769" s="7">
        <v>4.38</v>
      </c>
      <c r="C769" s="44" t="s">
        <v>2688</v>
      </c>
      <c r="D769" s="45">
        <v>0</v>
      </c>
      <c r="E769" s="46">
        <v>9.9232876712328775</v>
      </c>
      <c r="F769" s="47">
        <v>4.3849</v>
      </c>
      <c r="G769" s="47">
        <v>-0.49000000000001265</v>
      </c>
      <c r="H769" s="47">
        <v>4.3550000000000004</v>
      </c>
      <c r="I769" s="47">
        <v>2.9899999999999594</v>
      </c>
      <c r="J769" s="45" t="s">
        <v>18</v>
      </c>
      <c r="K769" s="45" t="s">
        <v>20</v>
      </c>
      <c r="L769" s="17">
        <v>4.04</v>
      </c>
      <c r="M769" s="18" t="s">
        <v>2689</v>
      </c>
      <c r="N769" s="18" t="s">
        <v>2655</v>
      </c>
      <c r="O769" s="4">
        <v>42866</v>
      </c>
    </row>
    <row r="770" spans="1:15">
      <c r="A770" s="7">
        <v>170210</v>
      </c>
      <c r="B770" s="7">
        <v>4.3789999999999996</v>
      </c>
      <c r="C770" s="44" t="s">
        <v>2688</v>
      </c>
      <c r="D770" s="45">
        <v>0</v>
      </c>
      <c r="E770" s="46">
        <v>9.9232876712328775</v>
      </c>
      <c r="F770" s="47">
        <v>4.3849</v>
      </c>
      <c r="G770" s="47">
        <v>-0.59000000000004604</v>
      </c>
      <c r="H770" s="47">
        <v>4.3550000000000004</v>
      </c>
      <c r="I770" s="47">
        <v>2.9899999999999594</v>
      </c>
      <c r="J770" s="45" t="s">
        <v>18</v>
      </c>
      <c r="K770" s="45" t="s">
        <v>20</v>
      </c>
      <c r="L770" s="17">
        <v>4.04</v>
      </c>
      <c r="M770" s="18" t="s">
        <v>2689</v>
      </c>
      <c r="N770" s="18" t="s">
        <v>2655</v>
      </c>
      <c r="O770" s="4">
        <v>42866</v>
      </c>
    </row>
    <row r="771" spans="1:15">
      <c r="A771" s="7">
        <v>170210</v>
      </c>
      <c r="B771" s="7">
        <v>4.3780000000000001</v>
      </c>
      <c r="C771" s="44" t="s">
        <v>2688</v>
      </c>
      <c r="D771" s="45">
        <v>0</v>
      </c>
      <c r="E771" s="46">
        <v>9.9232876712328775</v>
      </c>
      <c r="F771" s="47">
        <v>4.3849</v>
      </c>
      <c r="G771" s="47">
        <v>-0.68999999999999062</v>
      </c>
      <c r="H771" s="47">
        <v>4.3550000000000004</v>
      </c>
      <c r="I771" s="47">
        <v>2.9899999999999594</v>
      </c>
      <c r="J771" s="45" t="s">
        <v>18</v>
      </c>
      <c r="K771" s="45" t="s">
        <v>20</v>
      </c>
      <c r="L771" s="17">
        <v>4.04</v>
      </c>
      <c r="M771" s="18" t="s">
        <v>2689</v>
      </c>
      <c r="N771" s="18" t="s">
        <v>2655</v>
      </c>
      <c r="O771" s="4">
        <v>42866</v>
      </c>
    </row>
    <row r="772" spans="1:15">
      <c r="A772" s="7">
        <v>170210</v>
      </c>
      <c r="B772" s="7">
        <v>4.3775000000000004</v>
      </c>
      <c r="C772" s="44" t="s">
        <v>2688</v>
      </c>
      <c r="D772" s="45">
        <v>0</v>
      </c>
      <c r="E772" s="46">
        <v>9.9232876712328775</v>
      </c>
      <c r="F772" s="47">
        <v>4.3849</v>
      </c>
      <c r="G772" s="47">
        <v>-0.73999999999996291</v>
      </c>
      <c r="H772" s="47">
        <v>4.3550000000000004</v>
      </c>
      <c r="I772" s="47">
        <v>2.9899999999999594</v>
      </c>
      <c r="J772" s="45" t="s">
        <v>18</v>
      </c>
      <c r="K772" s="45" t="s">
        <v>20</v>
      </c>
      <c r="L772" s="17">
        <v>4.04</v>
      </c>
      <c r="M772" s="18" t="s">
        <v>2689</v>
      </c>
      <c r="N772" s="18" t="s">
        <v>2655</v>
      </c>
      <c r="O772" s="4">
        <v>42866</v>
      </c>
    </row>
    <row r="773" spans="1:15">
      <c r="A773" s="7">
        <v>170210</v>
      </c>
      <c r="B773" s="7">
        <v>4.3775000000000004</v>
      </c>
      <c r="C773" s="44" t="s">
        <v>2688</v>
      </c>
      <c r="D773" s="45">
        <v>0</v>
      </c>
      <c r="E773" s="46">
        <v>9.9232876712328775</v>
      </c>
      <c r="F773" s="47">
        <v>4.3849</v>
      </c>
      <c r="G773" s="47">
        <v>-0.73999999999996291</v>
      </c>
      <c r="H773" s="47">
        <v>4.3550000000000004</v>
      </c>
      <c r="I773" s="47">
        <v>2.9899999999999594</v>
      </c>
      <c r="J773" s="45" t="s">
        <v>18</v>
      </c>
      <c r="K773" s="45" t="s">
        <v>20</v>
      </c>
      <c r="L773" s="17">
        <v>4.04</v>
      </c>
      <c r="M773" s="18" t="s">
        <v>2689</v>
      </c>
      <c r="N773" s="18" t="s">
        <v>2655</v>
      </c>
      <c r="O773" s="4">
        <v>42866</v>
      </c>
    </row>
    <row r="774" spans="1:15">
      <c r="A774" s="7">
        <v>170210</v>
      </c>
      <c r="B774" s="7">
        <v>4.3775000000000004</v>
      </c>
      <c r="C774" s="44" t="s">
        <v>2688</v>
      </c>
      <c r="D774" s="45">
        <v>0</v>
      </c>
      <c r="E774" s="46">
        <v>9.9232876712328775</v>
      </c>
      <c r="F774" s="47">
        <v>4.3849</v>
      </c>
      <c r="G774" s="47">
        <v>-0.73999999999996291</v>
      </c>
      <c r="H774" s="47">
        <v>4.3550000000000004</v>
      </c>
      <c r="I774" s="47">
        <v>2.9899999999999594</v>
      </c>
      <c r="J774" s="45" t="s">
        <v>18</v>
      </c>
      <c r="K774" s="45" t="s">
        <v>20</v>
      </c>
      <c r="L774" s="17">
        <v>4.04</v>
      </c>
      <c r="M774" s="18" t="s">
        <v>2689</v>
      </c>
      <c r="N774" s="18" t="s">
        <v>2655</v>
      </c>
      <c r="O774" s="4">
        <v>42866</v>
      </c>
    </row>
    <row r="775" spans="1:15">
      <c r="A775" s="7">
        <v>170210</v>
      </c>
      <c r="B775" s="7">
        <v>4.3775000000000004</v>
      </c>
      <c r="C775" s="44" t="s">
        <v>2688</v>
      </c>
      <c r="D775" s="45">
        <v>0</v>
      </c>
      <c r="E775" s="46">
        <v>9.9232876712328775</v>
      </c>
      <c r="F775" s="47">
        <v>4.3849</v>
      </c>
      <c r="G775" s="47">
        <v>-0.73999999999996291</v>
      </c>
      <c r="H775" s="47">
        <v>4.3550000000000004</v>
      </c>
      <c r="I775" s="47">
        <v>2.9899999999999594</v>
      </c>
      <c r="J775" s="45" t="s">
        <v>18</v>
      </c>
      <c r="K775" s="45" t="s">
        <v>20</v>
      </c>
      <c r="L775" s="17">
        <v>4.04</v>
      </c>
      <c r="M775" s="18" t="s">
        <v>2689</v>
      </c>
      <c r="N775" s="18" t="s">
        <v>2655</v>
      </c>
      <c r="O775" s="4">
        <v>42866</v>
      </c>
    </row>
    <row r="776" spans="1:15">
      <c r="A776" s="7">
        <v>170210</v>
      </c>
      <c r="B776" s="7">
        <v>4.3775000000000004</v>
      </c>
      <c r="C776" s="44" t="s">
        <v>2688</v>
      </c>
      <c r="D776" s="45">
        <v>0</v>
      </c>
      <c r="E776" s="46">
        <v>9.9232876712328775</v>
      </c>
      <c r="F776" s="47">
        <v>4.3849</v>
      </c>
      <c r="G776" s="47">
        <v>-0.73999999999996291</v>
      </c>
      <c r="H776" s="47">
        <v>4.3550000000000004</v>
      </c>
      <c r="I776" s="47">
        <v>2.9899999999999594</v>
      </c>
      <c r="J776" s="45" t="s">
        <v>18</v>
      </c>
      <c r="K776" s="45" t="s">
        <v>20</v>
      </c>
      <c r="L776" s="17">
        <v>4.04</v>
      </c>
      <c r="M776" s="18" t="s">
        <v>2689</v>
      </c>
      <c r="N776" s="18" t="s">
        <v>2655</v>
      </c>
      <c r="O776" s="4">
        <v>42866</v>
      </c>
    </row>
    <row r="777" spans="1:15">
      <c r="A777" s="7">
        <v>170210</v>
      </c>
      <c r="B777" s="7">
        <v>4.3775000000000004</v>
      </c>
      <c r="C777" s="44" t="s">
        <v>2688</v>
      </c>
      <c r="D777" s="45">
        <v>0</v>
      </c>
      <c r="E777" s="46">
        <v>9.9232876712328775</v>
      </c>
      <c r="F777" s="47">
        <v>4.3849</v>
      </c>
      <c r="G777" s="47">
        <v>-0.73999999999996291</v>
      </c>
      <c r="H777" s="47">
        <v>4.3550000000000004</v>
      </c>
      <c r="I777" s="47">
        <v>2.9899999999999594</v>
      </c>
      <c r="J777" s="45" t="s">
        <v>18</v>
      </c>
      <c r="K777" s="45" t="s">
        <v>20</v>
      </c>
      <c r="L777" s="17">
        <v>4.04</v>
      </c>
      <c r="M777" s="18" t="s">
        <v>2689</v>
      </c>
      <c r="N777" s="18" t="s">
        <v>2655</v>
      </c>
      <c r="O777" s="4">
        <v>42866</v>
      </c>
    </row>
    <row r="778" spans="1:15">
      <c r="A778" s="7">
        <v>170210</v>
      </c>
      <c r="B778" s="7">
        <v>4.3775000000000004</v>
      </c>
      <c r="C778" s="44" t="s">
        <v>2688</v>
      </c>
      <c r="D778" s="45">
        <v>0</v>
      </c>
      <c r="E778" s="46">
        <v>9.9232876712328775</v>
      </c>
      <c r="F778" s="47">
        <v>4.3849</v>
      </c>
      <c r="G778" s="47">
        <v>-0.73999999999996291</v>
      </c>
      <c r="H778" s="47">
        <v>4.3550000000000004</v>
      </c>
      <c r="I778" s="47">
        <v>2.9899999999999594</v>
      </c>
      <c r="J778" s="45" t="s">
        <v>18</v>
      </c>
      <c r="K778" s="45" t="s">
        <v>20</v>
      </c>
      <c r="L778" s="17">
        <v>4.04</v>
      </c>
      <c r="M778" s="18" t="s">
        <v>2689</v>
      </c>
      <c r="N778" s="18" t="s">
        <v>2655</v>
      </c>
      <c r="O778" s="4">
        <v>42866</v>
      </c>
    </row>
    <row r="779" spans="1:15">
      <c r="A779" s="7">
        <v>170210</v>
      </c>
      <c r="B779" s="7">
        <v>4.3775000000000004</v>
      </c>
      <c r="C779" s="44" t="s">
        <v>2688</v>
      </c>
      <c r="D779" s="45">
        <v>0</v>
      </c>
      <c r="E779" s="46">
        <v>9.9232876712328775</v>
      </c>
      <c r="F779" s="47">
        <v>4.3849</v>
      </c>
      <c r="G779" s="47">
        <v>-0.73999999999996291</v>
      </c>
      <c r="H779" s="47">
        <v>4.3550000000000004</v>
      </c>
      <c r="I779" s="47">
        <v>2.9899999999999594</v>
      </c>
      <c r="J779" s="45" t="s">
        <v>18</v>
      </c>
      <c r="K779" s="45" t="s">
        <v>20</v>
      </c>
      <c r="L779" s="17">
        <v>4.04</v>
      </c>
      <c r="M779" s="18" t="s">
        <v>2689</v>
      </c>
      <c r="N779" s="18" t="s">
        <v>2655</v>
      </c>
      <c r="O779" s="4">
        <v>42866</v>
      </c>
    </row>
    <row r="780" spans="1:15">
      <c r="A780" s="7">
        <v>170210</v>
      </c>
      <c r="B780" s="7">
        <v>4.3775000000000004</v>
      </c>
      <c r="C780" s="44" t="s">
        <v>2688</v>
      </c>
      <c r="D780" s="45">
        <v>0</v>
      </c>
      <c r="E780" s="46">
        <v>9.9232876712328775</v>
      </c>
      <c r="F780" s="47">
        <v>4.3849</v>
      </c>
      <c r="G780" s="47">
        <v>-0.73999999999996291</v>
      </c>
      <c r="H780" s="47">
        <v>4.3550000000000004</v>
      </c>
      <c r="I780" s="47">
        <v>2.9899999999999594</v>
      </c>
      <c r="J780" s="45" t="s">
        <v>18</v>
      </c>
      <c r="K780" s="45" t="s">
        <v>20</v>
      </c>
      <c r="L780" s="17">
        <v>4.04</v>
      </c>
      <c r="M780" s="18" t="s">
        <v>2689</v>
      </c>
      <c r="N780" s="18" t="s">
        <v>2655</v>
      </c>
      <c r="O780" s="4">
        <v>42866</v>
      </c>
    </row>
    <row r="781" spans="1:15">
      <c r="A781" s="7">
        <v>170210</v>
      </c>
      <c r="B781" s="7">
        <v>4.3775000000000004</v>
      </c>
      <c r="C781" s="44" t="s">
        <v>2688</v>
      </c>
      <c r="D781" s="45">
        <v>0</v>
      </c>
      <c r="E781" s="46">
        <v>9.9232876712328775</v>
      </c>
      <c r="F781" s="47">
        <v>4.3849</v>
      </c>
      <c r="G781" s="47">
        <v>-0.73999999999996291</v>
      </c>
      <c r="H781" s="47">
        <v>4.3550000000000004</v>
      </c>
      <c r="I781" s="47">
        <v>2.9899999999999594</v>
      </c>
      <c r="J781" s="45" t="s">
        <v>18</v>
      </c>
      <c r="K781" s="45" t="s">
        <v>20</v>
      </c>
      <c r="L781" s="17">
        <v>4.04</v>
      </c>
      <c r="M781" s="18" t="s">
        <v>2689</v>
      </c>
      <c r="N781" s="18" t="s">
        <v>2655</v>
      </c>
      <c r="O781" s="4">
        <v>42866</v>
      </c>
    </row>
    <row r="782" spans="1:15">
      <c r="A782" s="7">
        <v>170210</v>
      </c>
      <c r="B782" s="7">
        <v>4.3775000000000004</v>
      </c>
      <c r="C782" s="44" t="s">
        <v>2688</v>
      </c>
      <c r="D782" s="45">
        <v>0</v>
      </c>
      <c r="E782" s="46">
        <v>9.9232876712328775</v>
      </c>
      <c r="F782" s="47">
        <v>4.3849</v>
      </c>
      <c r="G782" s="47">
        <v>-0.73999999999996291</v>
      </c>
      <c r="H782" s="47">
        <v>4.3550000000000004</v>
      </c>
      <c r="I782" s="47">
        <v>2.9899999999999594</v>
      </c>
      <c r="J782" s="45" t="s">
        <v>18</v>
      </c>
      <c r="K782" s="45" t="s">
        <v>20</v>
      </c>
      <c r="L782" s="17">
        <v>4.04</v>
      </c>
      <c r="M782" s="18" t="s">
        <v>2689</v>
      </c>
      <c r="N782" s="18" t="s">
        <v>2655</v>
      </c>
      <c r="O782" s="4">
        <v>42866</v>
      </c>
    </row>
    <row r="783" spans="1:15">
      <c r="A783" s="7">
        <v>170210</v>
      </c>
      <c r="B783" s="7">
        <v>4.3775000000000004</v>
      </c>
      <c r="C783" s="44" t="s">
        <v>2688</v>
      </c>
      <c r="D783" s="45">
        <v>0</v>
      </c>
      <c r="E783" s="46">
        <v>9.9232876712328775</v>
      </c>
      <c r="F783" s="47">
        <v>4.3849</v>
      </c>
      <c r="G783" s="47">
        <v>-0.73999999999996291</v>
      </c>
      <c r="H783" s="47">
        <v>4.3550000000000004</v>
      </c>
      <c r="I783" s="47">
        <v>2.9899999999999594</v>
      </c>
      <c r="J783" s="45" t="s">
        <v>18</v>
      </c>
      <c r="K783" s="45" t="s">
        <v>20</v>
      </c>
      <c r="L783" s="17">
        <v>4.04</v>
      </c>
      <c r="M783" s="18" t="s">
        <v>2689</v>
      </c>
      <c r="N783" s="18" t="s">
        <v>2655</v>
      </c>
      <c r="O783" s="4">
        <v>42866</v>
      </c>
    </row>
    <row r="784" spans="1:15">
      <c r="A784" s="7">
        <v>170210</v>
      </c>
      <c r="B784" s="7">
        <v>4.3775000000000004</v>
      </c>
      <c r="C784" s="44" t="s">
        <v>2688</v>
      </c>
      <c r="D784" s="45">
        <v>0</v>
      </c>
      <c r="E784" s="46">
        <v>9.9232876712328775</v>
      </c>
      <c r="F784" s="47">
        <v>4.3849</v>
      </c>
      <c r="G784" s="47">
        <v>-0.73999999999996291</v>
      </c>
      <c r="H784" s="47">
        <v>4.3550000000000004</v>
      </c>
      <c r="I784" s="47">
        <v>2.9899999999999594</v>
      </c>
      <c r="J784" s="45" t="s">
        <v>18</v>
      </c>
      <c r="K784" s="45" t="s">
        <v>20</v>
      </c>
      <c r="L784" s="17">
        <v>4.04</v>
      </c>
      <c r="M784" s="18" t="s">
        <v>2689</v>
      </c>
      <c r="N784" s="18" t="s">
        <v>2655</v>
      </c>
      <c r="O784" s="4">
        <v>42866</v>
      </c>
    </row>
    <row r="785" spans="1:15">
      <c r="A785" s="7">
        <v>170210</v>
      </c>
      <c r="B785" s="7">
        <v>4.3775000000000004</v>
      </c>
      <c r="C785" s="44" t="s">
        <v>2688</v>
      </c>
      <c r="D785" s="45">
        <v>0</v>
      </c>
      <c r="E785" s="46">
        <v>9.9232876712328775</v>
      </c>
      <c r="F785" s="47">
        <v>4.3849</v>
      </c>
      <c r="G785" s="47">
        <v>-0.73999999999996291</v>
      </c>
      <c r="H785" s="47">
        <v>4.3550000000000004</v>
      </c>
      <c r="I785" s="47">
        <v>2.9899999999999594</v>
      </c>
      <c r="J785" s="45" t="s">
        <v>18</v>
      </c>
      <c r="K785" s="45" t="s">
        <v>20</v>
      </c>
      <c r="L785" s="17">
        <v>4.04</v>
      </c>
      <c r="M785" s="18" t="s">
        <v>2689</v>
      </c>
      <c r="N785" s="18" t="s">
        <v>2655</v>
      </c>
      <c r="O785" s="4">
        <v>42866</v>
      </c>
    </row>
    <row r="786" spans="1:15">
      <c r="A786" s="7">
        <v>170210</v>
      </c>
      <c r="B786" s="7">
        <v>4.3775000000000004</v>
      </c>
      <c r="C786" s="44" t="s">
        <v>2688</v>
      </c>
      <c r="D786" s="45">
        <v>0</v>
      </c>
      <c r="E786" s="46">
        <v>9.9232876712328775</v>
      </c>
      <c r="F786" s="47">
        <v>4.3849</v>
      </c>
      <c r="G786" s="47">
        <v>-0.73999999999996291</v>
      </c>
      <c r="H786" s="47">
        <v>4.3550000000000004</v>
      </c>
      <c r="I786" s="47">
        <v>2.9899999999999594</v>
      </c>
      <c r="J786" s="45" t="s">
        <v>18</v>
      </c>
      <c r="K786" s="45" t="s">
        <v>20</v>
      </c>
      <c r="L786" s="17">
        <v>4.04</v>
      </c>
      <c r="M786" s="18" t="s">
        <v>2689</v>
      </c>
      <c r="N786" s="18" t="s">
        <v>2655</v>
      </c>
      <c r="O786" s="4">
        <v>42866</v>
      </c>
    </row>
    <row r="787" spans="1:15">
      <c r="A787" s="7">
        <v>170210</v>
      </c>
      <c r="B787" s="7">
        <v>4.3775000000000004</v>
      </c>
      <c r="C787" s="44" t="s">
        <v>2688</v>
      </c>
      <c r="D787" s="45">
        <v>0</v>
      </c>
      <c r="E787" s="46">
        <v>9.9232876712328775</v>
      </c>
      <c r="F787" s="47">
        <v>4.3849</v>
      </c>
      <c r="G787" s="47">
        <v>-0.73999999999996291</v>
      </c>
      <c r="H787" s="47">
        <v>4.3550000000000004</v>
      </c>
      <c r="I787" s="47">
        <v>2.9899999999999594</v>
      </c>
      <c r="J787" s="45" t="s">
        <v>18</v>
      </c>
      <c r="K787" s="45" t="s">
        <v>20</v>
      </c>
      <c r="L787" s="17">
        <v>4.04</v>
      </c>
      <c r="M787" s="18" t="s">
        <v>2689</v>
      </c>
      <c r="N787" s="18" t="s">
        <v>2655</v>
      </c>
      <c r="O787" s="4">
        <v>42866</v>
      </c>
    </row>
    <row r="788" spans="1:15">
      <c r="A788" s="7">
        <v>170210</v>
      </c>
      <c r="B788" s="7">
        <v>4.3775000000000004</v>
      </c>
      <c r="C788" s="44" t="s">
        <v>2688</v>
      </c>
      <c r="D788" s="45">
        <v>0</v>
      </c>
      <c r="E788" s="46">
        <v>9.9232876712328775</v>
      </c>
      <c r="F788" s="47">
        <v>4.3849</v>
      </c>
      <c r="G788" s="47">
        <v>-0.73999999999996291</v>
      </c>
      <c r="H788" s="47">
        <v>4.3550000000000004</v>
      </c>
      <c r="I788" s="47">
        <v>2.9899999999999594</v>
      </c>
      <c r="J788" s="45" t="s">
        <v>18</v>
      </c>
      <c r="K788" s="45" t="s">
        <v>20</v>
      </c>
      <c r="L788" s="17">
        <v>4.04</v>
      </c>
      <c r="M788" s="18" t="s">
        <v>2689</v>
      </c>
      <c r="N788" s="18" t="s">
        <v>2655</v>
      </c>
      <c r="O788" s="4">
        <v>42866</v>
      </c>
    </row>
    <row r="789" spans="1:15">
      <c r="A789" s="7">
        <v>170210</v>
      </c>
      <c r="B789" s="7">
        <v>4.375</v>
      </c>
      <c r="C789" s="44" t="s">
        <v>2688</v>
      </c>
      <c r="D789" s="45">
        <v>0</v>
      </c>
      <c r="E789" s="46">
        <v>9.9232876712328775</v>
      </c>
      <c r="F789" s="47">
        <v>4.3849</v>
      </c>
      <c r="G789" s="47">
        <v>-0.99000000000000199</v>
      </c>
      <c r="H789" s="47">
        <v>4.3550000000000004</v>
      </c>
      <c r="I789" s="47">
        <v>2.9899999999999594</v>
      </c>
      <c r="J789" s="45" t="s">
        <v>18</v>
      </c>
      <c r="K789" s="45" t="s">
        <v>20</v>
      </c>
      <c r="L789" s="17">
        <v>4.04</v>
      </c>
      <c r="M789" s="18" t="s">
        <v>2689</v>
      </c>
      <c r="N789" s="18" t="s">
        <v>2655</v>
      </c>
      <c r="O789" s="4">
        <v>42866</v>
      </c>
    </row>
    <row r="790" spans="1:15">
      <c r="A790" s="7">
        <v>170210</v>
      </c>
      <c r="B790" s="7">
        <v>4.375</v>
      </c>
      <c r="C790" s="44" t="s">
        <v>2688</v>
      </c>
      <c r="D790" s="45">
        <v>0</v>
      </c>
      <c r="E790" s="46">
        <v>9.9232876712328775</v>
      </c>
      <c r="F790" s="47">
        <v>4.3849</v>
      </c>
      <c r="G790" s="47">
        <v>-0.99000000000000199</v>
      </c>
      <c r="H790" s="47">
        <v>4.3550000000000004</v>
      </c>
      <c r="I790" s="47">
        <v>2.9899999999999594</v>
      </c>
      <c r="J790" s="45" t="s">
        <v>18</v>
      </c>
      <c r="K790" s="45" t="s">
        <v>20</v>
      </c>
      <c r="L790" s="17">
        <v>4.04</v>
      </c>
      <c r="M790" s="18" t="s">
        <v>2689</v>
      </c>
      <c r="N790" s="18" t="s">
        <v>2655</v>
      </c>
      <c r="O790" s="4">
        <v>42866</v>
      </c>
    </row>
    <row r="791" spans="1:15">
      <c r="A791" s="7">
        <v>170210</v>
      </c>
      <c r="B791" s="7">
        <v>4.375</v>
      </c>
      <c r="C791" s="44" t="s">
        <v>2688</v>
      </c>
      <c r="D791" s="45">
        <v>0</v>
      </c>
      <c r="E791" s="46">
        <v>9.9232876712328775</v>
      </c>
      <c r="F791" s="47">
        <v>4.3849</v>
      </c>
      <c r="G791" s="47">
        <v>-0.99000000000000199</v>
      </c>
      <c r="H791" s="47">
        <v>4.3550000000000004</v>
      </c>
      <c r="I791" s="47">
        <v>2.9899999999999594</v>
      </c>
      <c r="J791" s="45" t="s">
        <v>18</v>
      </c>
      <c r="K791" s="45" t="s">
        <v>20</v>
      </c>
      <c r="L791" s="17">
        <v>4.04</v>
      </c>
      <c r="M791" s="18" t="s">
        <v>2689</v>
      </c>
      <c r="N791" s="18" t="s">
        <v>2655</v>
      </c>
      <c r="O791" s="4">
        <v>42866</v>
      </c>
    </row>
    <row r="792" spans="1:15">
      <c r="A792" s="7">
        <v>170210</v>
      </c>
      <c r="B792" s="7">
        <v>4.375</v>
      </c>
      <c r="C792" s="44" t="s">
        <v>2688</v>
      </c>
      <c r="D792" s="45">
        <v>0</v>
      </c>
      <c r="E792" s="46">
        <v>9.9232876712328775</v>
      </c>
      <c r="F792" s="47">
        <v>4.3849</v>
      </c>
      <c r="G792" s="47">
        <v>-0.99000000000000199</v>
      </c>
      <c r="H792" s="47">
        <v>4.3550000000000004</v>
      </c>
      <c r="I792" s="47">
        <v>2.9899999999999594</v>
      </c>
      <c r="J792" s="45" t="s">
        <v>18</v>
      </c>
      <c r="K792" s="45" t="s">
        <v>20</v>
      </c>
      <c r="L792" s="17">
        <v>4.04</v>
      </c>
      <c r="M792" s="18" t="s">
        <v>2689</v>
      </c>
      <c r="N792" s="18" t="s">
        <v>2655</v>
      </c>
      <c r="O792" s="4">
        <v>42866</v>
      </c>
    </row>
    <row r="793" spans="1:15">
      <c r="A793" s="7">
        <v>170210</v>
      </c>
      <c r="B793" s="7">
        <v>4.375</v>
      </c>
      <c r="C793" s="44" t="s">
        <v>2688</v>
      </c>
      <c r="D793" s="45">
        <v>0</v>
      </c>
      <c r="E793" s="46">
        <v>9.9232876712328775</v>
      </c>
      <c r="F793" s="47">
        <v>4.3849</v>
      </c>
      <c r="G793" s="47">
        <v>-0.99000000000000199</v>
      </c>
      <c r="H793" s="47">
        <v>4.3550000000000004</v>
      </c>
      <c r="I793" s="47">
        <v>2.9899999999999594</v>
      </c>
      <c r="J793" s="45" t="s">
        <v>18</v>
      </c>
      <c r="K793" s="45" t="s">
        <v>20</v>
      </c>
      <c r="L793" s="17">
        <v>4.04</v>
      </c>
      <c r="M793" s="18" t="s">
        <v>2689</v>
      </c>
      <c r="N793" s="18" t="s">
        <v>2655</v>
      </c>
      <c r="O793" s="4">
        <v>42866</v>
      </c>
    </row>
    <row r="794" spans="1:15">
      <c r="A794" s="7">
        <v>170210</v>
      </c>
      <c r="B794" s="7">
        <v>4.375</v>
      </c>
      <c r="C794" s="44" t="s">
        <v>2688</v>
      </c>
      <c r="D794" s="45">
        <v>0</v>
      </c>
      <c r="E794" s="46">
        <v>9.9232876712328775</v>
      </c>
      <c r="F794" s="47">
        <v>4.3849</v>
      </c>
      <c r="G794" s="47">
        <v>-0.99000000000000199</v>
      </c>
      <c r="H794" s="47">
        <v>4.3550000000000004</v>
      </c>
      <c r="I794" s="47">
        <v>2.9899999999999594</v>
      </c>
      <c r="J794" s="45" t="s">
        <v>18</v>
      </c>
      <c r="K794" s="45" t="s">
        <v>20</v>
      </c>
      <c r="L794" s="17">
        <v>4.04</v>
      </c>
      <c r="M794" s="18" t="s">
        <v>2689</v>
      </c>
      <c r="N794" s="18" t="s">
        <v>2655</v>
      </c>
      <c r="O794" s="4">
        <v>42866</v>
      </c>
    </row>
    <row r="795" spans="1:15">
      <c r="A795" s="7">
        <v>170210</v>
      </c>
      <c r="B795" s="7">
        <v>4.375</v>
      </c>
      <c r="C795" s="44" t="s">
        <v>2688</v>
      </c>
      <c r="D795" s="45">
        <v>0</v>
      </c>
      <c r="E795" s="46">
        <v>9.9232876712328775</v>
      </c>
      <c r="F795" s="47">
        <v>4.3849</v>
      </c>
      <c r="G795" s="47">
        <v>-0.99000000000000199</v>
      </c>
      <c r="H795" s="47">
        <v>4.3550000000000004</v>
      </c>
      <c r="I795" s="47">
        <v>2.9899999999999594</v>
      </c>
      <c r="J795" s="45" t="s">
        <v>18</v>
      </c>
      <c r="K795" s="45" t="s">
        <v>20</v>
      </c>
      <c r="L795" s="17">
        <v>4.04</v>
      </c>
      <c r="M795" s="18" t="s">
        <v>2689</v>
      </c>
      <c r="N795" s="18" t="s">
        <v>2655</v>
      </c>
      <c r="O795" s="4">
        <v>42866</v>
      </c>
    </row>
    <row r="796" spans="1:15">
      <c r="A796" s="7">
        <v>170210</v>
      </c>
      <c r="B796" s="7">
        <v>4.375</v>
      </c>
      <c r="C796" s="44" t="s">
        <v>2688</v>
      </c>
      <c r="D796" s="45">
        <v>0</v>
      </c>
      <c r="E796" s="46">
        <v>9.9232876712328775</v>
      </c>
      <c r="F796" s="47">
        <v>4.3849</v>
      </c>
      <c r="G796" s="47">
        <v>-0.99000000000000199</v>
      </c>
      <c r="H796" s="47">
        <v>4.3550000000000004</v>
      </c>
      <c r="I796" s="47">
        <v>2.9899999999999594</v>
      </c>
      <c r="J796" s="45" t="s">
        <v>18</v>
      </c>
      <c r="K796" s="45" t="s">
        <v>20</v>
      </c>
      <c r="L796" s="17">
        <v>4.04</v>
      </c>
      <c r="M796" s="18" t="s">
        <v>2689</v>
      </c>
      <c r="N796" s="18" t="s">
        <v>2655</v>
      </c>
      <c r="O796" s="4">
        <v>42866</v>
      </c>
    </row>
    <row r="797" spans="1:15">
      <c r="A797" s="7">
        <v>170210</v>
      </c>
      <c r="B797" s="7">
        <v>4.375</v>
      </c>
      <c r="C797" s="44" t="s">
        <v>2688</v>
      </c>
      <c r="D797" s="45">
        <v>0</v>
      </c>
      <c r="E797" s="46">
        <v>9.9232876712328775</v>
      </c>
      <c r="F797" s="47">
        <v>4.3849</v>
      </c>
      <c r="G797" s="47">
        <v>-0.99000000000000199</v>
      </c>
      <c r="H797" s="47">
        <v>4.3550000000000004</v>
      </c>
      <c r="I797" s="47">
        <v>2.9899999999999594</v>
      </c>
      <c r="J797" s="45" t="s">
        <v>18</v>
      </c>
      <c r="K797" s="45" t="s">
        <v>20</v>
      </c>
      <c r="L797" s="17">
        <v>4.04</v>
      </c>
      <c r="M797" s="18" t="s">
        <v>2689</v>
      </c>
      <c r="N797" s="18" t="s">
        <v>2655</v>
      </c>
      <c r="O797" s="4">
        <v>42866</v>
      </c>
    </row>
    <row r="798" spans="1:15">
      <c r="A798" s="7">
        <v>170210</v>
      </c>
      <c r="B798" s="7">
        <v>4.375</v>
      </c>
      <c r="C798" s="44" t="s">
        <v>2688</v>
      </c>
      <c r="D798" s="45">
        <v>0</v>
      </c>
      <c r="E798" s="46">
        <v>9.9232876712328775</v>
      </c>
      <c r="F798" s="47">
        <v>4.3849</v>
      </c>
      <c r="G798" s="47">
        <v>-0.99000000000000199</v>
      </c>
      <c r="H798" s="47">
        <v>4.3550000000000004</v>
      </c>
      <c r="I798" s="47">
        <v>2.9899999999999594</v>
      </c>
      <c r="J798" s="45" t="s">
        <v>18</v>
      </c>
      <c r="K798" s="45" t="s">
        <v>20</v>
      </c>
      <c r="L798" s="17">
        <v>4.04</v>
      </c>
      <c r="M798" s="18" t="s">
        <v>2689</v>
      </c>
      <c r="N798" s="18" t="s">
        <v>2655</v>
      </c>
      <c r="O798" s="4">
        <v>42866</v>
      </c>
    </row>
    <row r="799" spans="1:15">
      <c r="A799" s="7">
        <v>170210</v>
      </c>
      <c r="B799" s="7">
        <v>4.375</v>
      </c>
      <c r="C799" s="44" t="s">
        <v>2688</v>
      </c>
      <c r="D799" s="45">
        <v>0</v>
      </c>
      <c r="E799" s="46">
        <v>9.9232876712328775</v>
      </c>
      <c r="F799" s="47">
        <v>4.3849</v>
      </c>
      <c r="G799" s="47">
        <v>-0.99000000000000199</v>
      </c>
      <c r="H799" s="47">
        <v>4.3550000000000004</v>
      </c>
      <c r="I799" s="47">
        <v>2.9899999999999594</v>
      </c>
      <c r="J799" s="45" t="s">
        <v>18</v>
      </c>
      <c r="K799" s="45" t="s">
        <v>20</v>
      </c>
      <c r="L799" s="17">
        <v>4.04</v>
      </c>
      <c r="M799" s="18" t="s">
        <v>2689</v>
      </c>
      <c r="N799" s="18" t="s">
        <v>2655</v>
      </c>
      <c r="O799" s="4">
        <v>42866</v>
      </c>
    </row>
    <row r="800" spans="1:15">
      <c r="A800" s="7">
        <v>170210</v>
      </c>
      <c r="B800" s="7">
        <v>4.375</v>
      </c>
      <c r="C800" s="44" t="s">
        <v>2688</v>
      </c>
      <c r="D800" s="45">
        <v>0</v>
      </c>
      <c r="E800" s="46">
        <v>9.9232876712328775</v>
      </c>
      <c r="F800" s="47">
        <v>4.3849</v>
      </c>
      <c r="G800" s="47">
        <v>-0.99000000000000199</v>
      </c>
      <c r="H800" s="47">
        <v>4.3550000000000004</v>
      </c>
      <c r="I800" s="47">
        <v>2.9899999999999594</v>
      </c>
      <c r="J800" s="45" t="s">
        <v>18</v>
      </c>
      <c r="K800" s="45" t="s">
        <v>20</v>
      </c>
      <c r="L800" s="17">
        <v>4.04</v>
      </c>
      <c r="M800" s="18" t="s">
        <v>2689</v>
      </c>
      <c r="N800" s="18" t="s">
        <v>2655</v>
      </c>
      <c r="O800" s="4">
        <v>42866</v>
      </c>
    </row>
    <row r="801" spans="1:15">
      <c r="A801" s="7">
        <v>170210</v>
      </c>
      <c r="B801" s="7">
        <v>4.375</v>
      </c>
      <c r="C801" s="44" t="s">
        <v>2688</v>
      </c>
      <c r="D801" s="45">
        <v>0</v>
      </c>
      <c r="E801" s="46">
        <v>9.9232876712328775</v>
      </c>
      <c r="F801" s="47">
        <v>4.3849</v>
      </c>
      <c r="G801" s="47">
        <v>-0.99000000000000199</v>
      </c>
      <c r="H801" s="47">
        <v>4.3550000000000004</v>
      </c>
      <c r="I801" s="47">
        <v>2.9899999999999594</v>
      </c>
      <c r="J801" s="45" t="s">
        <v>18</v>
      </c>
      <c r="K801" s="45" t="s">
        <v>20</v>
      </c>
      <c r="L801" s="17">
        <v>4.04</v>
      </c>
      <c r="M801" s="18" t="s">
        <v>2689</v>
      </c>
      <c r="N801" s="18" t="s">
        <v>2655</v>
      </c>
      <c r="O801" s="4">
        <v>42866</v>
      </c>
    </row>
    <row r="802" spans="1:15">
      <c r="A802" s="7">
        <v>170210</v>
      </c>
      <c r="B802" s="7">
        <v>4.375</v>
      </c>
      <c r="C802" s="44" t="s">
        <v>2688</v>
      </c>
      <c r="D802" s="45">
        <v>0</v>
      </c>
      <c r="E802" s="46">
        <v>9.9232876712328775</v>
      </c>
      <c r="F802" s="47">
        <v>4.3849</v>
      </c>
      <c r="G802" s="47">
        <v>-0.99000000000000199</v>
      </c>
      <c r="H802" s="47">
        <v>4.3550000000000004</v>
      </c>
      <c r="I802" s="47">
        <v>2.9899999999999594</v>
      </c>
      <c r="J802" s="45" t="s">
        <v>18</v>
      </c>
      <c r="K802" s="45" t="s">
        <v>20</v>
      </c>
      <c r="L802" s="17">
        <v>4.04</v>
      </c>
      <c r="M802" s="18" t="s">
        <v>2689</v>
      </c>
      <c r="N802" s="18" t="s">
        <v>2655</v>
      </c>
      <c r="O802" s="4">
        <v>42866</v>
      </c>
    </row>
    <row r="803" spans="1:15">
      <c r="A803" s="7">
        <v>170210</v>
      </c>
      <c r="B803" s="7">
        <v>4.375</v>
      </c>
      <c r="C803" s="44" t="s">
        <v>2688</v>
      </c>
      <c r="D803" s="45">
        <v>0</v>
      </c>
      <c r="E803" s="46">
        <v>9.9232876712328775</v>
      </c>
      <c r="F803" s="47">
        <v>4.3849</v>
      </c>
      <c r="G803" s="47">
        <v>-0.99000000000000199</v>
      </c>
      <c r="H803" s="47">
        <v>4.3550000000000004</v>
      </c>
      <c r="I803" s="47">
        <v>2.9899999999999594</v>
      </c>
      <c r="J803" s="45" t="s">
        <v>18</v>
      </c>
      <c r="K803" s="45" t="s">
        <v>20</v>
      </c>
      <c r="L803" s="17">
        <v>4.04</v>
      </c>
      <c r="M803" s="18" t="s">
        <v>2689</v>
      </c>
      <c r="N803" s="18" t="s">
        <v>2655</v>
      </c>
      <c r="O803" s="4">
        <v>42866</v>
      </c>
    </row>
    <row r="804" spans="1:15">
      <c r="A804" s="7">
        <v>170210</v>
      </c>
      <c r="B804" s="7">
        <v>4.375</v>
      </c>
      <c r="C804" s="44" t="s">
        <v>2688</v>
      </c>
      <c r="D804" s="45">
        <v>0</v>
      </c>
      <c r="E804" s="46">
        <v>9.9232876712328775</v>
      </c>
      <c r="F804" s="47">
        <v>4.3849</v>
      </c>
      <c r="G804" s="47">
        <v>-0.99000000000000199</v>
      </c>
      <c r="H804" s="47">
        <v>4.3550000000000004</v>
      </c>
      <c r="I804" s="47">
        <v>2.9899999999999594</v>
      </c>
      <c r="J804" s="45" t="s">
        <v>18</v>
      </c>
      <c r="K804" s="45" t="s">
        <v>20</v>
      </c>
      <c r="L804" s="17">
        <v>4.04</v>
      </c>
      <c r="M804" s="18" t="s">
        <v>2689</v>
      </c>
      <c r="N804" s="18" t="s">
        <v>2655</v>
      </c>
      <c r="O804" s="4">
        <v>42866</v>
      </c>
    </row>
    <row r="805" spans="1:15">
      <c r="A805" s="7">
        <v>170210</v>
      </c>
      <c r="B805" s="7">
        <v>4.375</v>
      </c>
      <c r="C805" s="44" t="s">
        <v>2688</v>
      </c>
      <c r="D805" s="45">
        <v>0</v>
      </c>
      <c r="E805" s="46">
        <v>9.9232876712328775</v>
      </c>
      <c r="F805" s="47">
        <v>4.3849</v>
      </c>
      <c r="G805" s="47">
        <v>-0.99000000000000199</v>
      </c>
      <c r="H805" s="47">
        <v>4.3550000000000004</v>
      </c>
      <c r="I805" s="47">
        <v>2.9899999999999594</v>
      </c>
      <c r="J805" s="45" t="s">
        <v>18</v>
      </c>
      <c r="K805" s="45" t="s">
        <v>20</v>
      </c>
      <c r="L805" s="17">
        <v>4.04</v>
      </c>
      <c r="M805" s="18" t="s">
        <v>2689</v>
      </c>
      <c r="N805" s="18" t="s">
        <v>2655</v>
      </c>
      <c r="O805" s="4">
        <v>42866</v>
      </c>
    </row>
    <row r="806" spans="1:15">
      <c r="A806" s="7">
        <v>170210</v>
      </c>
      <c r="B806" s="7">
        <v>4.375</v>
      </c>
      <c r="C806" s="44" t="s">
        <v>2688</v>
      </c>
      <c r="D806" s="45">
        <v>0</v>
      </c>
      <c r="E806" s="46">
        <v>9.9232876712328775</v>
      </c>
      <c r="F806" s="47">
        <v>4.3849</v>
      </c>
      <c r="G806" s="47">
        <v>-0.99000000000000199</v>
      </c>
      <c r="H806" s="47">
        <v>4.3550000000000004</v>
      </c>
      <c r="I806" s="47">
        <v>2.9899999999999594</v>
      </c>
      <c r="J806" s="45" t="s">
        <v>18</v>
      </c>
      <c r="K806" s="45" t="s">
        <v>20</v>
      </c>
      <c r="L806" s="17">
        <v>4.04</v>
      </c>
      <c r="M806" s="18" t="s">
        <v>2689</v>
      </c>
      <c r="N806" s="18" t="s">
        <v>2655</v>
      </c>
      <c r="O806" s="4">
        <v>42866</v>
      </c>
    </row>
    <row r="807" spans="1:15">
      <c r="A807" s="7">
        <v>170210</v>
      </c>
      <c r="B807" s="7">
        <v>4.375</v>
      </c>
      <c r="C807" s="44" t="s">
        <v>2688</v>
      </c>
      <c r="D807" s="45">
        <v>0</v>
      </c>
      <c r="E807" s="46">
        <v>9.9232876712328775</v>
      </c>
      <c r="F807" s="47">
        <v>4.3849</v>
      </c>
      <c r="G807" s="47">
        <v>-0.99000000000000199</v>
      </c>
      <c r="H807" s="47">
        <v>4.3550000000000004</v>
      </c>
      <c r="I807" s="47">
        <v>2.9899999999999594</v>
      </c>
      <c r="J807" s="45" t="s">
        <v>18</v>
      </c>
      <c r="K807" s="45" t="s">
        <v>20</v>
      </c>
      <c r="L807" s="17">
        <v>4.04</v>
      </c>
      <c r="M807" s="18" t="s">
        <v>2689</v>
      </c>
      <c r="N807" s="18" t="s">
        <v>2655</v>
      </c>
      <c r="O807" s="4">
        <v>42866</v>
      </c>
    </row>
    <row r="808" spans="1:15">
      <c r="A808" s="7">
        <v>170210</v>
      </c>
      <c r="B808" s="7">
        <v>4.375</v>
      </c>
      <c r="C808" s="44" t="s">
        <v>2688</v>
      </c>
      <c r="D808" s="45">
        <v>0</v>
      </c>
      <c r="E808" s="46">
        <v>9.9232876712328775</v>
      </c>
      <c r="F808" s="47">
        <v>4.3849</v>
      </c>
      <c r="G808" s="47">
        <v>-0.99000000000000199</v>
      </c>
      <c r="H808" s="47">
        <v>4.3550000000000004</v>
      </c>
      <c r="I808" s="47">
        <v>2.9899999999999594</v>
      </c>
      <c r="J808" s="45" t="s">
        <v>18</v>
      </c>
      <c r="K808" s="45" t="s">
        <v>20</v>
      </c>
      <c r="L808" s="17">
        <v>4.04</v>
      </c>
      <c r="M808" s="18" t="s">
        <v>2689</v>
      </c>
      <c r="N808" s="18" t="s">
        <v>2655</v>
      </c>
      <c r="O808" s="4">
        <v>42866</v>
      </c>
    </row>
    <row r="809" spans="1:15">
      <c r="A809" s="7">
        <v>170210</v>
      </c>
      <c r="B809" s="7">
        <v>4.375</v>
      </c>
      <c r="C809" s="44" t="s">
        <v>2688</v>
      </c>
      <c r="D809" s="45">
        <v>0</v>
      </c>
      <c r="E809" s="46">
        <v>9.9232876712328775</v>
      </c>
      <c r="F809" s="47">
        <v>4.3849</v>
      </c>
      <c r="G809" s="47">
        <v>-0.99000000000000199</v>
      </c>
      <c r="H809" s="47">
        <v>4.3550000000000004</v>
      </c>
      <c r="I809" s="47">
        <v>2.9899999999999594</v>
      </c>
      <c r="J809" s="45" t="s">
        <v>18</v>
      </c>
      <c r="K809" s="45" t="s">
        <v>20</v>
      </c>
      <c r="L809" s="17">
        <v>4.04</v>
      </c>
      <c r="M809" s="18" t="s">
        <v>2689</v>
      </c>
      <c r="N809" s="18" t="s">
        <v>2655</v>
      </c>
      <c r="O809" s="4">
        <v>42866</v>
      </c>
    </row>
    <row r="810" spans="1:15">
      <c r="A810" s="7">
        <v>170210</v>
      </c>
      <c r="B810" s="7">
        <v>4.375</v>
      </c>
      <c r="C810" s="44" t="s">
        <v>2688</v>
      </c>
      <c r="D810" s="45">
        <v>0</v>
      </c>
      <c r="E810" s="46">
        <v>9.9232876712328775</v>
      </c>
      <c r="F810" s="47">
        <v>4.3849</v>
      </c>
      <c r="G810" s="47">
        <v>-0.99000000000000199</v>
      </c>
      <c r="H810" s="47">
        <v>4.3550000000000004</v>
      </c>
      <c r="I810" s="47">
        <v>2.9899999999999594</v>
      </c>
      <c r="J810" s="45" t="s">
        <v>18</v>
      </c>
      <c r="K810" s="45" t="s">
        <v>20</v>
      </c>
      <c r="L810" s="17">
        <v>4.04</v>
      </c>
      <c r="M810" s="18" t="s">
        <v>2689</v>
      </c>
      <c r="N810" s="18" t="s">
        <v>2655</v>
      </c>
      <c r="O810" s="4">
        <v>42866</v>
      </c>
    </row>
    <row r="811" spans="1:15">
      <c r="A811" s="7">
        <v>170210</v>
      </c>
      <c r="B811" s="7">
        <v>4.375</v>
      </c>
      <c r="C811" s="44" t="s">
        <v>2688</v>
      </c>
      <c r="D811" s="45">
        <v>0</v>
      </c>
      <c r="E811" s="46">
        <v>9.9232876712328775</v>
      </c>
      <c r="F811" s="47">
        <v>4.3849</v>
      </c>
      <c r="G811" s="47">
        <v>-0.99000000000000199</v>
      </c>
      <c r="H811" s="47">
        <v>4.3550000000000004</v>
      </c>
      <c r="I811" s="47">
        <v>2.9899999999999594</v>
      </c>
      <c r="J811" s="45" t="s">
        <v>18</v>
      </c>
      <c r="K811" s="45" t="s">
        <v>20</v>
      </c>
      <c r="L811" s="17">
        <v>4.04</v>
      </c>
      <c r="M811" s="18" t="s">
        <v>2689</v>
      </c>
      <c r="N811" s="18" t="s">
        <v>2655</v>
      </c>
      <c r="O811" s="4">
        <v>42866</v>
      </c>
    </row>
    <row r="812" spans="1:15">
      <c r="A812" s="7">
        <v>170210</v>
      </c>
      <c r="B812" s="7">
        <v>4.375</v>
      </c>
      <c r="C812" s="44" t="s">
        <v>2688</v>
      </c>
      <c r="D812" s="45">
        <v>0</v>
      </c>
      <c r="E812" s="46">
        <v>9.9232876712328775</v>
      </c>
      <c r="F812" s="47">
        <v>4.3849</v>
      </c>
      <c r="G812" s="47">
        <v>-0.99000000000000199</v>
      </c>
      <c r="H812" s="47">
        <v>4.3550000000000004</v>
      </c>
      <c r="I812" s="47">
        <v>2.9899999999999594</v>
      </c>
      <c r="J812" s="45" t="s">
        <v>18</v>
      </c>
      <c r="K812" s="45" t="s">
        <v>20</v>
      </c>
      <c r="L812" s="17">
        <v>4.04</v>
      </c>
      <c r="M812" s="18" t="s">
        <v>2689</v>
      </c>
      <c r="N812" s="18" t="s">
        <v>2655</v>
      </c>
      <c r="O812" s="4">
        <v>42866</v>
      </c>
    </row>
    <row r="813" spans="1:15">
      <c r="A813" s="7">
        <v>170210</v>
      </c>
      <c r="B813" s="7">
        <v>4.3724999999999996</v>
      </c>
      <c r="C813" s="44" t="s">
        <v>2688</v>
      </c>
      <c r="D813" s="45">
        <v>0</v>
      </c>
      <c r="E813" s="46">
        <v>9.9232876712328775</v>
      </c>
      <c r="F813" s="47">
        <v>4.3849</v>
      </c>
      <c r="G813" s="47">
        <v>-1.2400000000000411</v>
      </c>
      <c r="H813" s="47">
        <v>4.3550000000000004</v>
      </c>
      <c r="I813" s="47">
        <v>2.9899999999999594</v>
      </c>
      <c r="J813" s="45" t="s">
        <v>18</v>
      </c>
      <c r="K813" s="45" t="s">
        <v>20</v>
      </c>
      <c r="L813" s="17">
        <v>4.04</v>
      </c>
      <c r="M813" s="18" t="s">
        <v>2689</v>
      </c>
      <c r="N813" s="18" t="s">
        <v>2655</v>
      </c>
      <c r="O813" s="4">
        <v>42866</v>
      </c>
    </row>
    <row r="814" spans="1:15">
      <c r="A814" s="7">
        <v>170210</v>
      </c>
      <c r="B814" s="7">
        <v>4.3724999999999996</v>
      </c>
      <c r="C814" s="44" t="s">
        <v>2688</v>
      </c>
      <c r="D814" s="45">
        <v>0</v>
      </c>
      <c r="E814" s="46">
        <v>9.9232876712328775</v>
      </c>
      <c r="F814" s="47">
        <v>4.3849</v>
      </c>
      <c r="G814" s="47">
        <v>-1.2400000000000411</v>
      </c>
      <c r="H814" s="47">
        <v>4.3550000000000004</v>
      </c>
      <c r="I814" s="47">
        <v>2.9899999999999594</v>
      </c>
      <c r="J814" s="45" t="s">
        <v>18</v>
      </c>
      <c r="K814" s="45" t="s">
        <v>20</v>
      </c>
      <c r="L814" s="17">
        <v>4.04</v>
      </c>
      <c r="M814" s="18" t="s">
        <v>2689</v>
      </c>
      <c r="N814" s="18" t="s">
        <v>2655</v>
      </c>
      <c r="O814" s="4">
        <v>42866</v>
      </c>
    </row>
    <row r="815" spans="1:15">
      <c r="A815" s="7">
        <v>170210</v>
      </c>
      <c r="B815" s="7">
        <v>4.3724999999999996</v>
      </c>
      <c r="C815" s="44" t="s">
        <v>2688</v>
      </c>
      <c r="D815" s="45">
        <v>0</v>
      </c>
      <c r="E815" s="46">
        <v>9.9232876712328775</v>
      </c>
      <c r="F815" s="47">
        <v>4.3849</v>
      </c>
      <c r="G815" s="47">
        <v>-1.2400000000000411</v>
      </c>
      <c r="H815" s="47">
        <v>4.3550000000000004</v>
      </c>
      <c r="I815" s="47">
        <v>2.9899999999999594</v>
      </c>
      <c r="J815" s="45" t="s">
        <v>18</v>
      </c>
      <c r="K815" s="45" t="s">
        <v>20</v>
      </c>
      <c r="L815" s="17">
        <v>4.04</v>
      </c>
      <c r="M815" s="18" t="s">
        <v>2689</v>
      </c>
      <c r="N815" s="18" t="s">
        <v>2655</v>
      </c>
      <c r="O815" s="4">
        <v>42866</v>
      </c>
    </row>
    <row r="816" spans="1:15">
      <c r="A816" s="7">
        <v>170210</v>
      </c>
      <c r="B816" s="7">
        <v>4.3724999999999996</v>
      </c>
      <c r="C816" s="44" t="s">
        <v>2688</v>
      </c>
      <c r="D816" s="45">
        <v>0</v>
      </c>
      <c r="E816" s="46">
        <v>9.9232876712328775</v>
      </c>
      <c r="F816" s="47">
        <v>4.3849</v>
      </c>
      <c r="G816" s="47">
        <v>-1.2400000000000411</v>
      </c>
      <c r="H816" s="47">
        <v>4.3550000000000004</v>
      </c>
      <c r="I816" s="47">
        <v>2.9899999999999594</v>
      </c>
      <c r="J816" s="45" t="s">
        <v>18</v>
      </c>
      <c r="K816" s="45" t="s">
        <v>20</v>
      </c>
      <c r="L816" s="17">
        <v>4.04</v>
      </c>
      <c r="M816" s="18" t="s">
        <v>2689</v>
      </c>
      <c r="N816" s="18" t="s">
        <v>2655</v>
      </c>
      <c r="O816" s="4">
        <v>42866</v>
      </c>
    </row>
    <row r="817" spans="1:15">
      <c r="A817" s="7">
        <v>170210</v>
      </c>
      <c r="B817" s="7">
        <v>4.37</v>
      </c>
      <c r="C817" s="44" t="s">
        <v>2688</v>
      </c>
      <c r="D817" s="45">
        <v>0</v>
      </c>
      <c r="E817" s="46">
        <v>9.9232876712328775</v>
      </c>
      <c r="F817" s="47">
        <v>4.3849</v>
      </c>
      <c r="G817" s="47">
        <v>-1.4899999999999913</v>
      </c>
      <c r="H817" s="47">
        <v>4.3550000000000004</v>
      </c>
      <c r="I817" s="47">
        <v>2.9899999999999594</v>
      </c>
      <c r="J817" s="45" t="s">
        <v>18</v>
      </c>
      <c r="K817" s="45" t="s">
        <v>20</v>
      </c>
      <c r="L817" s="17">
        <v>4.04</v>
      </c>
      <c r="M817" s="18" t="s">
        <v>2689</v>
      </c>
      <c r="N817" s="18" t="s">
        <v>2655</v>
      </c>
      <c r="O817" s="4">
        <v>42866</v>
      </c>
    </row>
    <row r="818" spans="1:15">
      <c r="A818" s="7">
        <v>170210</v>
      </c>
      <c r="B818" s="7">
        <v>4.37</v>
      </c>
      <c r="C818" s="44" t="s">
        <v>2688</v>
      </c>
      <c r="D818" s="45">
        <v>0</v>
      </c>
      <c r="E818" s="46">
        <v>9.9232876712328775</v>
      </c>
      <c r="F818" s="47">
        <v>4.3849</v>
      </c>
      <c r="G818" s="47">
        <v>-1.4899999999999913</v>
      </c>
      <c r="H818" s="47">
        <v>4.3550000000000004</v>
      </c>
      <c r="I818" s="47">
        <v>2.9899999999999594</v>
      </c>
      <c r="J818" s="45" t="s">
        <v>18</v>
      </c>
      <c r="K818" s="45" t="s">
        <v>20</v>
      </c>
      <c r="L818" s="17">
        <v>4.04</v>
      </c>
      <c r="M818" s="18" t="s">
        <v>2689</v>
      </c>
      <c r="N818" s="18" t="s">
        <v>2655</v>
      </c>
      <c r="O818" s="4">
        <v>42866</v>
      </c>
    </row>
    <row r="819" spans="1:15">
      <c r="A819" s="7">
        <v>170210</v>
      </c>
      <c r="B819" s="7">
        <v>4.37</v>
      </c>
      <c r="C819" s="44" t="s">
        <v>2688</v>
      </c>
      <c r="D819" s="45">
        <v>0</v>
      </c>
      <c r="E819" s="46">
        <v>9.9232876712328775</v>
      </c>
      <c r="F819" s="47">
        <v>4.3849</v>
      </c>
      <c r="G819" s="47">
        <v>-1.4899999999999913</v>
      </c>
      <c r="H819" s="47">
        <v>4.3550000000000004</v>
      </c>
      <c r="I819" s="47">
        <v>2.9899999999999594</v>
      </c>
      <c r="J819" s="45" t="s">
        <v>18</v>
      </c>
      <c r="K819" s="45" t="s">
        <v>20</v>
      </c>
      <c r="L819" s="17">
        <v>4.04</v>
      </c>
      <c r="M819" s="18" t="s">
        <v>2689</v>
      </c>
      <c r="N819" s="18" t="s">
        <v>2655</v>
      </c>
      <c r="O819" s="4">
        <v>42866</v>
      </c>
    </row>
    <row r="820" spans="1:15">
      <c r="A820" s="7">
        <v>170210</v>
      </c>
      <c r="B820" s="7">
        <v>4.37</v>
      </c>
      <c r="C820" s="44" t="s">
        <v>2688</v>
      </c>
      <c r="D820" s="45">
        <v>0</v>
      </c>
      <c r="E820" s="46">
        <v>9.9232876712328775</v>
      </c>
      <c r="F820" s="47">
        <v>4.3849</v>
      </c>
      <c r="G820" s="47">
        <v>-1.4899999999999913</v>
      </c>
      <c r="H820" s="47">
        <v>4.3550000000000004</v>
      </c>
      <c r="I820" s="47">
        <v>2.9899999999999594</v>
      </c>
      <c r="J820" s="45" t="s">
        <v>18</v>
      </c>
      <c r="K820" s="45" t="s">
        <v>20</v>
      </c>
      <c r="L820" s="17">
        <v>4.04</v>
      </c>
      <c r="M820" s="18" t="s">
        <v>2689</v>
      </c>
      <c r="N820" s="18" t="s">
        <v>2655</v>
      </c>
      <c r="O820" s="4">
        <v>42866</v>
      </c>
    </row>
    <row r="821" spans="1:15">
      <c r="A821" s="7">
        <v>170210</v>
      </c>
      <c r="B821" s="7">
        <v>4.37</v>
      </c>
      <c r="C821" s="44" t="s">
        <v>2688</v>
      </c>
      <c r="D821" s="45">
        <v>0</v>
      </c>
      <c r="E821" s="46">
        <v>9.9232876712328775</v>
      </c>
      <c r="F821" s="47">
        <v>4.3849</v>
      </c>
      <c r="G821" s="47">
        <v>-1.4899999999999913</v>
      </c>
      <c r="H821" s="47">
        <v>4.3550000000000004</v>
      </c>
      <c r="I821" s="47">
        <v>2.9899999999999594</v>
      </c>
      <c r="J821" s="45" t="s">
        <v>18</v>
      </c>
      <c r="K821" s="45" t="s">
        <v>20</v>
      </c>
      <c r="L821" s="17">
        <v>4.04</v>
      </c>
      <c r="M821" s="18" t="s">
        <v>2689</v>
      </c>
      <c r="N821" s="18" t="s">
        <v>2655</v>
      </c>
      <c r="O821" s="4">
        <v>42866</v>
      </c>
    </row>
    <row r="822" spans="1:15">
      <c r="A822" s="7">
        <v>170210</v>
      </c>
      <c r="B822" s="7">
        <v>4.37</v>
      </c>
      <c r="C822" s="44" t="s">
        <v>2688</v>
      </c>
      <c r="D822" s="45">
        <v>0</v>
      </c>
      <c r="E822" s="46">
        <v>9.9232876712328775</v>
      </c>
      <c r="F822" s="47">
        <v>4.3849</v>
      </c>
      <c r="G822" s="47">
        <v>-1.4899999999999913</v>
      </c>
      <c r="H822" s="47">
        <v>4.3550000000000004</v>
      </c>
      <c r="I822" s="47">
        <v>2.9899999999999594</v>
      </c>
      <c r="J822" s="45" t="s">
        <v>18</v>
      </c>
      <c r="K822" s="45" t="s">
        <v>20</v>
      </c>
      <c r="L822" s="17">
        <v>4.04</v>
      </c>
      <c r="M822" s="18" t="s">
        <v>2689</v>
      </c>
      <c r="N822" s="18" t="s">
        <v>2655</v>
      </c>
      <c r="O822" s="4">
        <v>42866</v>
      </c>
    </row>
    <row r="823" spans="1:15">
      <c r="A823" s="7">
        <v>170210</v>
      </c>
      <c r="B823" s="7">
        <v>4.37</v>
      </c>
      <c r="C823" s="44" t="s">
        <v>2688</v>
      </c>
      <c r="D823" s="45">
        <v>0</v>
      </c>
      <c r="E823" s="46">
        <v>9.9232876712328775</v>
      </c>
      <c r="F823" s="47">
        <v>4.3849</v>
      </c>
      <c r="G823" s="47">
        <v>-1.4899999999999913</v>
      </c>
      <c r="H823" s="47">
        <v>4.3550000000000004</v>
      </c>
      <c r="I823" s="47">
        <v>2.9899999999999594</v>
      </c>
      <c r="J823" s="45" t="s">
        <v>18</v>
      </c>
      <c r="K823" s="45" t="s">
        <v>20</v>
      </c>
      <c r="L823" s="17">
        <v>4.04</v>
      </c>
      <c r="M823" s="18" t="s">
        <v>2689</v>
      </c>
      <c r="N823" s="18" t="s">
        <v>2655</v>
      </c>
      <c r="O823" s="4">
        <v>42866</v>
      </c>
    </row>
    <row r="824" spans="1:15">
      <c r="A824" s="7">
        <v>170210</v>
      </c>
      <c r="B824" s="7">
        <v>4.37</v>
      </c>
      <c r="C824" s="44" t="s">
        <v>2688</v>
      </c>
      <c r="D824" s="45">
        <v>0</v>
      </c>
      <c r="E824" s="46">
        <v>9.9232876712328775</v>
      </c>
      <c r="F824" s="47">
        <v>4.3849</v>
      </c>
      <c r="G824" s="47">
        <v>-1.4899999999999913</v>
      </c>
      <c r="H824" s="47">
        <v>4.3550000000000004</v>
      </c>
      <c r="I824" s="47">
        <v>2.9899999999999594</v>
      </c>
      <c r="J824" s="45" t="s">
        <v>18</v>
      </c>
      <c r="K824" s="45" t="s">
        <v>20</v>
      </c>
      <c r="L824" s="17">
        <v>4.04</v>
      </c>
      <c r="M824" s="18" t="s">
        <v>2689</v>
      </c>
      <c r="N824" s="18" t="s">
        <v>2655</v>
      </c>
      <c r="O824" s="4">
        <v>42866</v>
      </c>
    </row>
    <row r="825" spans="1:15">
      <c r="A825" s="7">
        <v>170210</v>
      </c>
      <c r="B825" s="7">
        <v>4.37</v>
      </c>
      <c r="C825" s="44" t="s">
        <v>2688</v>
      </c>
      <c r="D825" s="45">
        <v>0</v>
      </c>
      <c r="E825" s="46">
        <v>9.9232876712328775</v>
      </c>
      <c r="F825" s="47">
        <v>4.3849</v>
      </c>
      <c r="G825" s="47">
        <v>-1.4899999999999913</v>
      </c>
      <c r="H825" s="47">
        <v>4.3550000000000004</v>
      </c>
      <c r="I825" s="47">
        <v>2.9899999999999594</v>
      </c>
      <c r="J825" s="45" t="s">
        <v>18</v>
      </c>
      <c r="K825" s="45" t="s">
        <v>20</v>
      </c>
      <c r="L825" s="17">
        <v>4.04</v>
      </c>
      <c r="M825" s="18" t="s">
        <v>2689</v>
      </c>
      <c r="N825" s="18" t="s">
        <v>2655</v>
      </c>
      <c r="O825" s="4">
        <v>42866</v>
      </c>
    </row>
    <row r="826" spans="1:15">
      <c r="A826" s="7">
        <v>170210</v>
      </c>
      <c r="B826" s="7">
        <v>4.37</v>
      </c>
      <c r="C826" s="44" t="s">
        <v>2688</v>
      </c>
      <c r="D826" s="45">
        <v>0</v>
      </c>
      <c r="E826" s="46">
        <v>9.9232876712328775</v>
      </c>
      <c r="F826" s="47">
        <v>4.3849</v>
      </c>
      <c r="G826" s="47">
        <v>-1.4899999999999913</v>
      </c>
      <c r="H826" s="47">
        <v>4.3550000000000004</v>
      </c>
      <c r="I826" s="47">
        <v>2.9899999999999594</v>
      </c>
      <c r="J826" s="45" t="s">
        <v>18</v>
      </c>
      <c r="K826" s="45" t="s">
        <v>20</v>
      </c>
      <c r="L826" s="17">
        <v>4.04</v>
      </c>
      <c r="M826" s="18" t="s">
        <v>2689</v>
      </c>
      <c r="N826" s="18" t="s">
        <v>2655</v>
      </c>
      <c r="O826" s="4">
        <v>42866</v>
      </c>
    </row>
    <row r="827" spans="1:15">
      <c r="A827" s="7">
        <v>170210</v>
      </c>
      <c r="B827" s="7">
        <v>4.37</v>
      </c>
      <c r="C827" s="44" t="s">
        <v>2688</v>
      </c>
      <c r="D827" s="45">
        <v>0</v>
      </c>
      <c r="E827" s="46">
        <v>9.9232876712328775</v>
      </c>
      <c r="F827" s="47">
        <v>4.3849</v>
      </c>
      <c r="G827" s="47">
        <v>-1.4899999999999913</v>
      </c>
      <c r="H827" s="47">
        <v>4.3550000000000004</v>
      </c>
      <c r="I827" s="47">
        <v>2.9899999999999594</v>
      </c>
      <c r="J827" s="45" t="s">
        <v>18</v>
      </c>
      <c r="K827" s="45" t="s">
        <v>20</v>
      </c>
      <c r="L827" s="17">
        <v>4.04</v>
      </c>
      <c r="M827" s="18" t="s">
        <v>2689</v>
      </c>
      <c r="N827" s="18" t="s">
        <v>2655</v>
      </c>
      <c r="O827" s="4">
        <v>42866</v>
      </c>
    </row>
    <row r="828" spans="1:15">
      <c r="A828" s="7">
        <v>170210</v>
      </c>
      <c r="B828" s="7">
        <v>4.37</v>
      </c>
      <c r="C828" s="44" t="s">
        <v>2688</v>
      </c>
      <c r="D828" s="45">
        <v>0</v>
      </c>
      <c r="E828" s="46">
        <v>9.9232876712328775</v>
      </c>
      <c r="F828" s="47">
        <v>4.3849</v>
      </c>
      <c r="G828" s="47">
        <v>-1.4899999999999913</v>
      </c>
      <c r="H828" s="47">
        <v>4.3550000000000004</v>
      </c>
      <c r="I828" s="47">
        <v>2.9899999999999594</v>
      </c>
      <c r="J828" s="45" t="s">
        <v>18</v>
      </c>
      <c r="K828" s="45" t="s">
        <v>20</v>
      </c>
      <c r="L828" s="17">
        <v>4.04</v>
      </c>
      <c r="M828" s="18" t="s">
        <v>2689</v>
      </c>
      <c r="N828" s="18" t="s">
        <v>2655</v>
      </c>
      <c r="O828" s="4">
        <v>42866</v>
      </c>
    </row>
    <row r="829" spans="1:15">
      <c r="A829" s="7">
        <v>170210</v>
      </c>
      <c r="B829" s="7">
        <v>4.37</v>
      </c>
      <c r="C829" s="44" t="s">
        <v>2688</v>
      </c>
      <c r="D829" s="45">
        <v>0</v>
      </c>
      <c r="E829" s="46">
        <v>9.9232876712328775</v>
      </c>
      <c r="F829" s="47">
        <v>4.3849</v>
      </c>
      <c r="G829" s="47">
        <v>-1.4899999999999913</v>
      </c>
      <c r="H829" s="47">
        <v>4.3550000000000004</v>
      </c>
      <c r="I829" s="47">
        <v>2.9899999999999594</v>
      </c>
      <c r="J829" s="45" t="s">
        <v>18</v>
      </c>
      <c r="K829" s="45" t="s">
        <v>20</v>
      </c>
      <c r="L829" s="17">
        <v>4.04</v>
      </c>
      <c r="M829" s="18" t="s">
        <v>2689</v>
      </c>
      <c r="N829" s="18" t="s">
        <v>2655</v>
      </c>
      <c r="O829" s="4">
        <v>42866</v>
      </c>
    </row>
    <row r="830" spans="1:15">
      <c r="A830" s="7">
        <v>170210</v>
      </c>
      <c r="B830" s="7">
        <v>4.37</v>
      </c>
      <c r="C830" s="44" t="s">
        <v>2688</v>
      </c>
      <c r="D830" s="45">
        <v>0</v>
      </c>
      <c r="E830" s="46">
        <v>9.9232876712328775</v>
      </c>
      <c r="F830" s="47">
        <v>4.3849</v>
      </c>
      <c r="G830" s="47">
        <v>-1.4899999999999913</v>
      </c>
      <c r="H830" s="47">
        <v>4.3550000000000004</v>
      </c>
      <c r="I830" s="47">
        <v>2.9899999999999594</v>
      </c>
      <c r="J830" s="45" t="s">
        <v>18</v>
      </c>
      <c r="K830" s="45" t="s">
        <v>20</v>
      </c>
      <c r="L830" s="17">
        <v>4.04</v>
      </c>
      <c r="M830" s="18" t="s">
        <v>2689</v>
      </c>
      <c r="N830" s="18" t="s">
        <v>2655</v>
      </c>
      <c r="O830" s="4">
        <v>42866</v>
      </c>
    </row>
    <row r="831" spans="1:15">
      <c r="A831" s="7">
        <v>170210</v>
      </c>
      <c r="B831" s="7">
        <v>4.37</v>
      </c>
      <c r="C831" s="44" t="s">
        <v>2688</v>
      </c>
      <c r="D831" s="45">
        <v>0</v>
      </c>
      <c r="E831" s="46">
        <v>9.9232876712328775</v>
      </c>
      <c r="F831" s="47">
        <v>4.3849</v>
      </c>
      <c r="G831" s="47">
        <v>-1.4899999999999913</v>
      </c>
      <c r="H831" s="47">
        <v>4.3550000000000004</v>
      </c>
      <c r="I831" s="47">
        <v>2.9899999999999594</v>
      </c>
      <c r="J831" s="45" t="s">
        <v>18</v>
      </c>
      <c r="K831" s="45" t="s">
        <v>20</v>
      </c>
      <c r="L831" s="17">
        <v>4.04</v>
      </c>
      <c r="M831" s="18" t="s">
        <v>2689</v>
      </c>
      <c r="N831" s="18" t="s">
        <v>2655</v>
      </c>
      <c r="O831" s="4">
        <v>42866</v>
      </c>
    </row>
    <row r="832" spans="1:15">
      <c r="A832" s="7">
        <v>170210</v>
      </c>
      <c r="B832" s="7">
        <v>4.37</v>
      </c>
      <c r="C832" s="44" t="s">
        <v>2688</v>
      </c>
      <c r="D832" s="45">
        <v>0</v>
      </c>
      <c r="E832" s="46">
        <v>9.9232876712328775</v>
      </c>
      <c r="F832" s="47">
        <v>4.3849</v>
      </c>
      <c r="G832" s="47">
        <v>-1.4899999999999913</v>
      </c>
      <c r="H832" s="47">
        <v>4.3550000000000004</v>
      </c>
      <c r="I832" s="47">
        <v>2.9899999999999594</v>
      </c>
      <c r="J832" s="45" t="s">
        <v>18</v>
      </c>
      <c r="K832" s="45" t="s">
        <v>20</v>
      </c>
      <c r="L832" s="17">
        <v>4.04</v>
      </c>
      <c r="M832" s="18" t="s">
        <v>2689</v>
      </c>
      <c r="N832" s="18" t="s">
        <v>2655</v>
      </c>
      <c r="O832" s="4">
        <v>42866</v>
      </c>
    </row>
    <row r="833" spans="1:15">
      <c r="A833" s="7">
        <v>170210</v>
      </c>
      <c r="B833" s="7">
        <v>4.37</v>
      </c>
      <c r="C833" s="44" t="s">
        <v>2688</v>
      </c>
      <c r="D833" s="45">
        <v>0</v>
      </c>
      <c r="E833" s="46">
        <v>9.9232876712328775</v>
      </c>
      <c r="F833" s="47">
        <v>4.3849</v>
      </c>
      <c r="G833" s="47">
        <v>-1.4899999999999913</v>
      </c>
      <c r="H833" s="47">
        <v>4.3550000000000004</v>
      </c>
      <c r="I833" s="47">
        <v>2.9899999999999594</v>
      </c>
      <c r="J833" s="45" t="s">
        <v>18</v>
      </c>
      <c r="K833" s="45" t="s">
        <v>20</v>
      </c>
      <c r="L833" s="17">
        <v>4.04</v>
      </c>
      <c r="M833" s="18" t="s">
        <v>2689</v>
      </c>
      <c r="N833" s="18" t="s">
        <v>2655</v>
      </c>
      <c r="O833" s="4">
        <v>42866</v>
      </c>
    </row>
    <row r="834" spans="1:15">
      <c r="A834" s="7">
        <v>170210</v>
      </c>
      <c r="B834" s="7">
        <v>4.37</v>
      </c>
      <c r="C834" s="44" t="s">
        <v>2688</v>
      </c>
      <c r="D834" s="45">
        <v>0</v>
      </c>
      <c r="E834" s="46">
        <v>9.9232876712328775</v>
      </c>
      <c r="F834" s="47">
        <v>4.3849</v>
      </c>
      <c r="G834" s="47">
        <v>-1.4899999999999913</v>
      </c>
      <c r="H834" s="47">
        <v>4.3550000000000004</v>
      </c>
      <c r="I834" s="47">
        <v>2.9899999999999594</v>
      </c>
      <c r="J834" s="45" t="s">
        <v>18</v>
      </c>
      <c r="K834" s="45" t="s">
        <v>20</v>
      </c>
      <c r="L834" s="17">
        <v>4.04</v>
      </c>
      <c r="M834" s="18" t="s">
        <v>2689</v>
      </c>
      <c r="N834" s="18" t="s">
        <v>2655</v>
      </c>
      <c r="O834" s="4">
        <v>42866</v>
      </c>
    </row>
    <row r="835" spans="1:15">
      <c r="A835" s="7">
        <v>170210</v>
      </c>
      <c r="B835" s="7">
        <v>4.37</v>
      </c>
      <c r="C835" s="44" t="s">
        <v>2688</v>
      </c>
      <c r="D835" s="45">
        <v>0</v>
      </c>
      <c r="E835" s="46">
        <v>9.9232876712328775</v>
      </c>
      <c r="F835" s="47">
        <v>4.3849</v>
      </c>
      <c r="G835" s="47">
        <v>-1.4899999999999913</v>
      </c>
      <c r="H835" s="47">
        <v>4.3550000000000004</v>
      </c>
      <c r="I835" s="47">
        <v>2.9899999999999594</v>
      </c>
      <c r="J835" s="45" t="s">
        <v>18</v>
      </c>
      <c r="K835" s="45" t="s">
        <v>20</v>
      </c>
      <c r="L835" s="17">
        <v>4.04</v>
      </c>
      <c r="M835" s="18" t="s">
        <v>2689</v>
      </c>
      <c r="N835" s="18" t="s">
        <v>2655</v>
      </c>
      <c r="O835" s="4">
        <v>42866</v>
      </c>
    </row>
    <row r="836" spans="1:15">
      <c r="A836" s="7">
        <v>170210</v>
      </c>
      <c r="B836" s="7">
        <v>4.37</v>
      </c>
      <c r="C836" s="44" t="s">
        <v>2688</v>
      </c>
      <c r="D836" s="45">
        <v>0</v>
      </c>
      <c r="E836" s="46">
        <v>9.9232876712328775</v>
      </c>
      <c r="F836" s="47">
        <v>4.3849</v>
      </c>
      <c r="G836" s="47">
        <v>-1.4899999999999913</v>
      </c>
      <c r="H836" s="47">
        <v>4.3550000000000004</v>
      </c>
      <c r="I836" s="47">
        <v>2.9899999999999594</v>
      </c>
      <c r="J836" s="45" t="s">
        <v>18</v>
      </c>
      <c r="K836" s="45" t="s">
        <v>20</v>
      </c>
      <c r="L836" s="17">
        <v>4.04</v>
      </c>
      <c r="M836" s="18" t="s">
        <v>2689</v>
      </c>
      <c r="N836" s="18" t="s">
        <v>2655</v>
      </c>
      <c r="O836" s="4">
        <v>42866</v>
      </c>
    </row>
    <row r="837" spans="1:15">
      <c r="A837" s="7">
        <v>170210</v>
      </c>
      <c r="B837" s="7">
        <v>4.37</v>
      </c>
      <c r="C837" s="44" t="s">
        <v>2688</v>
      </c>
      <c r="D837" s="45">
        <v>0</v>
      </c>
      <c r="E837" s="46">
        <v>9.9232876712328775</v>
      </c>
      <c r="F837" s="47">
        <v>4.3849</v>
      </c>
      <c r="G837" s="47">
        <v>-1.4899999999999913</v>
      </c>
      <c r="H837" s="47">
        <v>4.3550000000000004</v>
      </c>
      <c r="I837" s="47">
        <v>2.9899999999999594</v>
      </c>
      <c r="J837" s="45" t="s">
        <v>18</v>
      </c>
      <c r="K837" s="45" t="s">
        <v>20</v>
      </c>
      <c r="L837" s="17">
        <v>4.04</v>
      </c>
      <c r="M837" s="18" t="s">
        <v>2689</v>
      </c>
      <c r="N837" s="18" t="s">
        <v>2655</v>
      </c>
      <c r="O837" s="4">
        <v>42866</v>
      </c>
    </row>
    <row r="838" spans="1:15">
      <c r="A838" s="7">
        <v>170210</v>
      </c>
      <c r="B838" s="7">
        <v>4.37</v>
      </c>
      <c r="C838" s="44" t="s">
        <v>2688</v>
      </c>
      <c r="D838" s="45">
        <v>0</v>
      </c>
      <c r="E838" s="46">
        <v>9.9232876712328775</v>
      </c>
      <c r="F838" s="47">
        <v>4.3849</v>
      </c>
      <c r="G838" s="47">
        <v>-1.4899999999999913</v>
      </c>
      <c r="H838" s="47">
        <v>4.3550000000000004</v>
      </c>
      <c r="I838" s="47">
        <v>2.9899999999999594</v>
      </c>
      <c r="J838" s="45" t="s">
        <v>18</v>
      </c>
      <c r="K838" s="45" t="s">
        <v>20</v>
      </c>
      <c r="L838" s="17">
        <v>4.04</v>
      </c>
      <c r="M838" s="18" t="s">
        <v>2689</v>
      </c>
      <c r="N838" s="18" t="s">
        <v>2655</v>
      </c>
      <c r="O838" s="4">
        <v>42866</v>
      </c>
    </row>
    <row r="839" spans="1:15">
      <c r="A839" s="7">
        <v>170210</v>
      </c>
      <c r="B839" s="7">
        <v>4.37</v>
      </c>
      <c r="C839" s="44" t="s">
        <v>2688</v>
      </c>
      <c r="D839" s="45">
        <v>0</v>
      </c>
      <c r="E839" s="46">
        <v>9.9232876712328775</v>
      </c>
      <c r="F839" s="47">
        <v>4.3849</v>
      </c>
      <c r="G839" s="47">
        <v>-1.4899999999999913</v>
      </c>
      <c r="H839" s="47">
        <v>4.3550000000000004</v>
      </c>
      <c r="I839" s="47">
        <v>2.9899999999999594</v>
      </c>
      <c r="J839" s="45" t="s">
        <v>18</v>
      </c>
      <c r="K839" s="45" t="s">
        <v>20</v>
      </c>
      <c r="L839" s="17">
        <v>4.04</v>
      </c>
      <c r="M839" s="18" t="s">
        <v>2689</v>
      </c>
      <c r="N839" s="18" t="s">
        <v>2655</v>
      </c>
      <c r="O839" s="4">
        <v>42866</v>
      </c>
    </row>
    <row r="840" spans="1:15">
      <c r="A840" s="7">
        <v>170210</v>
      </c>
      <c r="B840" s="7">
        <v>4.37</v>
      </c>
      <c r="C840" s="44" t="s">
        <v>2688</v>
      </c>
      <c r="D840" s="45">
        <v>0</v>
      </c>
      <c r="E840" s="46">
        <v>9.9232876712328775</v>
      </c>
      <c r="F840" s="47">
        <v>4.3849</v>
      </c>
      <c r="G840" s="47">
        <v>-1.4899999999999913</v>
      </c>
      <c r="H840" s="47">
        <v>4.3550000000000004</v>
      </c>
      <c r="I840" s="47">
        <v>2.9899999999999594</v>
      </c>
      <c r="J840" s="45" t="s">
        <v>18</v>
      </c>
      <c r="K840" s="45" t="s">
        <v>20</v>
      </c>
      <c r="L840" s="17">
        <v>4.04</v>
      </c>
      <c r="M840" s="18" t="s">
        <v>2689</v>
      </c>
      <c r="N840" s="18" t="s">
        <v>2655</v>
      </c>
      <c r="O840" s="4">
        <v>42866</v>
      </c>
    </row>
    <row r="841" spans="1:15">
      <c r="A841" s="7">
        <v>170210</v>
      </c>
      <c r="B841" s="7">
        <v>4.37</v>
      </c>
      <c r="C841" s="44" t="s">
        <v>2688</v>
      </c>
      <c r="D841" s="45">
        <v>0</v>
      </c>
      <c r="E841" s="46">
        <v>9.9232876712328775</v>
      </c>
      <c r="F841" s="47">
        <v>4.3849</v>
      </c>
      <c r="G841" s="47">
        <v>-1.4899999999999913</v>
      </c>
      <c r="H841" s="47">
        <v>4.3550000000000004</v>
      </c>
      <c r="I841" s="47">
        <v>2.9899999999999594</v>
      </c>
      <c r="J841" s="45" t="s">
        <v>18</v>
      </c>
      <c r="K841" s="45" t="s">
        <v>20</v>
      </c>
      <c r="L841" s="17">
        <v>4.04</v>
      </c>
      <c r="M841" s="18" t="s">
        <v>2689</v>
      </c>
      <c r="N841" s="18" t="s">
        <v>2655</v>
      </c>
      <c r="O841" s="4">
        <v>42866</v>
      </c>
    </row>
    <row r="842" spans="1:15">
      <c r="A842" s="7">
        <v>170210</v>
      </c>
      <c r="B842" s="7">
        <v>4.37</v>
      </c>
      <c r="C842" s="44" t="s">
        <v>2688</v>
      </c>
      <c r="D842" s="45">
        <v>0</v>
      </c>
      <c r="E842" s="46">
        <v>9.9232876712328775</v>
      </c>
      <c r="F842" s="47">
        <v>4.3849</v>
      </c>
      <c r="G842" s="47">
        <v>-1.4899999999999913</v>
      </c>
      <c r="H842" s="47">
        <v>4.3550000000000004</v>
      </c>
      <c r="I842" s="47">
        <v>2.9899999999999594</v>
      </c>
      <c r="J842" s="45" t="s">
        <v>18</v>
      </c>
      <c r="K842" s="45" t="s">
        <v>20</v>
      </c>
      <c r="L842" s="17">
        <v>4.04</v>
      </c>
      <c r="M842" s="18" t="s">
        <v>2689</v>
      </c>
      <c r="N842" s="18" t="s">
        <v>2655</v>
      </c>
      <c r="O842" s="4">
        <v>42866</v>
      </c>
    </row>
    <row r="843" spans="1:15">
      <c r="A843" s="7">
        <v>170210</v>
      </c>
      <c r="B843" s="7">
        <v>4.37</v>
      </c>
      <c r="C843" s="44" t="s">
        <v>2688</v>
      </c>
      <c r="D843" s="45">
        <v>0</v>
      </c>
      <c r="E843" s="46">
        <v>9.9232876712328775</v>
      </c>
      <c r="F843" s="47">
        <v>4.3849</v>
      </c>
      <c r="G843" s="47">
        <v>-1.4899999999999913</v>
      </c>
      <c r="H843" s="47">
        <v>4.3550000000000004</v>
      </c>
      <c r="I843" s="47">
        <v>2.9899999999999594</v>
      </c>
      <c r="J843" s="45" t="s">
        <v>18</v>
      </c>
      <c r="K843" s="45" t="s">
        <v>20</v>
      </c>
      <c r="L843" s="17">
        <v>4.04</v>
      </c>
      <c r="M843" s="18" t="s">
        <v>2689</v>
      </c>
      <c r="N843" s="18" t="s">
        <v>2655</v>
      </c>
      <c r="O843" s="4">
        <v>42866</v>
      </c>
    </row>
    <row r="844" spans="1:15">
      <c r="A844" s="7">
        <v>170210</v>
      </c>
      <c r="B844" s="7">
        <v>4.37</v>
      </c>
      <c r="C844" s="44" t="s">
        <v>2688</v>
      </c>
      <c r="D844" s="45">
        <v>0</v>
      </c>
      <c r="E844" s="46">
        <v>9.9232876712328775</v>
      </c>
      <c r="F844" s="47">
        <v>4.3849</v>
      </c>
      <c r="G844" s="47">
        <v>-1.4899999999999913</v>
      </c>
      <c r="H844" s="47">
        <v>4.3550000000000004</v>
      </c>
      <c r="I844" s="47">
        <v>2.9899999999999594</v>
      </c>
      <c r="J844" s="45" t="s">
        <v>18</v>
      </c>
      <c r="K844" s="45" t="s">
        <v>20</v>
      </c>
      <c r="L844" s="17">
        <v>4.04</v>
      </c>
      <c r="M844" s="18" t="s">
        <v>2689</v>
      </c>
      <c r="N844" s="18" t="s">
        <v>2655</v>
      </c>
      <c r="O844" s="4">
        <v>42866</v>
      </c>
    </row>
    <row r="845" spans="1:15">
      <c r="A845" s="7">
        <v>170210</v>
      </c>
      <c r="B845" s="7">
        <v>4.37</v>
      </c>
      <c r="C845" s="44" t="s">
        <v>2688</v>
      </c>
      <c r="D845" s="45">
        <v>0</v>
      </c>
      <c r="E845" s="46">
        <v>9.9232876712328775</v>
      </c>
      <c r="F845" s="47">
        <v>4.3849</v>
      </c>
      <c r="G845" s="47">
        <v>-1.4899999999999913</v>
      </c>
      <c r="H845" s="47">
        <v>4.3550000000000004</v>
      </c>
      <c r="I845" s="47">
        <v>2.9899999999999594</v>
      </c>
      <c r="J845" s="45" t="s">
        <v>18</v>
      </c>
      <c r="K845" s="45" t="s">
        <v>20</v>
      </c>
      <c r="L845" s="17">
        <v>4.04</v>
      </c>
      <c r="M845" s="18" t="s">
        <v>2689</v>
      </c>
      <c r="N845" s="18" t="s">
        <v>2655</v>
      </c>
      <c r="O845" s="4">
        <v>42866</v>
      </c>
    </row>
    <row r="846" spans="1:15">
      <c r="A846" s="7">
        <v>170210</v>
      </c>
      <c r="B846" s="7">
        <v>4.37</v>
      </c>
      <c r="C846" s="44" t="s">
        <v>2688</v>
      </c>
      <c r="D846" s="45">
        <v>0</v>
      </c>
      <c r="E846" s="46">
        <v>9.9232876712328775</v>
      </c>
      <c r="F846" s="47">
        <v>4.3849</v>
      </c>
      <c r="G846" s="47">
        <v>-1.4899999999999913</v>
      </c>
      <c r="H846" s="47">
        <v>4.3550000000000004</v>
      </c>
      <c r="I846" s="47">
        <v>2.9899999999999594</v>
      </c>
      <c r="J846" s="45" t="s">
        <v>18</v>
      </c>
      <c r="K846" s="45" t="s">
        <v>20</v>
      </c>
      <c r="L846" s="17">
        <v>4.04</v>
      </c>
      <c r="M846" s="18" t="s">
        <v>2689</v>
      </c>
      <c r="N846" s="18" t="s">
        <v>2655</v>
      </c>
      <c r="O846" s="4">
        <v>42866</v>
      </c>
    </row>
    <row r="847" spans="1:15">
      <c r="A847" s="7">
        <v>170210</v>
      </c>
      <c r="B847" s="7">
        <v>4.37</v>
      </c>
      <c r="C847" s="44" t="s">
        <v>2688</v>
      </c>
      <c r="D847" s="45">
        <v>0</v>
      </c>
      <c r="E847" s="46">
        <v>9.9232876712328775</v>
      </c>
      <c r="F847" s="47">
        <v>4.3849</v>
      </c>
      <c r="G847" s="47">
        <v>-1.4899999999999913</v>
      </c>
      <c r="H847" s="47">
        <v>4.3550000000000004</v>
      </c>
      <c r="I847" s="47">
        <v>2.9899999999999594</v>
      </c>
      <c r="J847" s="45" t="s">
        <v>18</v>
      </c>
      <c r="K847" s="45" t="s">
        <v>20</v>
      </c>
      <c r="L847" s="17">
        <v>4.04</v>
      </c>
      <c r="M847" s="18" t="s">
        <v>2689</v>
      </c>
      <c r="N847" s="18" t="s">
        <v>2655</v>
      </c>
      <c r="O847" s="4">
        <v>42866</v>
      </c>
    </row>
    <row r="848" spans="1:15">
      <c r="A848" s="7">
        <v>170210</v>
      </c>
      <c r="B848" s="7">
        <v>4.37</v>
      </c>
      <c r="C848" s="44" t="s">
        <v>2688</v>
      </c>
      <c r="D848" s="45">
        <v>0</v>
      </c>
      <c r="E848" s="46">
        <v>9.9232876712328775</v>
      </c>
      <c r="F848" s="47">
        <v>4.3849</v>
      </c>
      <c r="G848" s="47">
        <v>-1.4899999999999913</v>
      </c>
      <c r="H848" s="47">
        <v>4.3550000000000004</v>
      </c>
      <c r="I848" s="47">
        <v>2.9899999999999594</v>
      </c>
      <c r="J848" s="45" t="s">
        <v>18</v>
      </c>
      <c r="K848" s="45" t="s">
        <v>20</v>
      </c>
      <c r="L848" s="17">
        <v>4.04</v>
      </c>
      <c r="M848" s="18" t="s">
        <v>2689</v>
      </c>
      <c r="N848" s="18" t="s">
        <v>2655</v>
      </c>
      <c r="O848" s="4">
        <v>42866</v>
      </c>
    </row>
    <row r="849" spans="1:15">
      <c r="A849" s="7">
        <v>170210</v>
      </c>
      <c r="B849" s="7">
        <v>4.37</v>
      </c>
      <c r="C849" s="44" t="s">
        <v>2688</v>
      </c>
      <c r="D849" s="45">
        <v>0</v>
      </c>
      <c r="E849" s="46">
        <v>9.9232876712328775</v>
      </c>
      <c r="F849" s="47">
        <v>4.3849</v>
      </c>
      <c r="G849" s="47">
        <v>-1.4899999999999913</v>
      </c>
      <c r="H849" s="47">
        <v>4.3550000000000004</v>
      </c>
      <c r="I849" s="47">
        <v>2.9899999999999594</v>
      </c>
      <c r="J849" s="45" t="s">
        <v>18</v>
      </c>
      <c r="K849" s="45" t="s">
        <v>20</v>
      </c>
      <c r="L849" s="17">
        <v>4.04</v>
      </c>
      <c r="M849" s="18" t="s">
        <v>2689</v>
      </c>
      <c r="N849" s="18" t="s">
        <v>2655</v>
      </c>
      <c r="O849" s="4">
        <v>42866</v>
      </c>
    </row>
    <row r="850" spans="1:15">
      <c r="A850" s="7">
        <v>170210</v>
      </c>
      <c r="B850" s="7">
        <v>4.37</v>
      </c>
      <c r="C850" s="44" t="s">
        <v>2688</v>
      </c>
      <c r="D850" s="45">
        <v>0</v>
      </c>
      <c r="E850" s="46">
        <v>9.9232876712328775</v>
      </c>
      <c r="F850" s="47">
        <v>4.3849</v>
      </c>
      <c r="G850" s="47">
        <v>-1.4899999999999913</v>
      </c>
      <c r="H850" s="47">
        <v>4.3550000000000004</v>
      </c>
      <c r="I850" s="47">
        <v>2.9899999999999594</v>
      </c>
      <c r="J850" s="45" t="s">
        <v>18</v>
      </c>
      <c r="K850" s="45" t="s">
        <v>20</v>
      </c>
      <c r="L850" s="17">
        <v>4.04</v>
      </c>
      <c r="M850" s="18" t="s">
        <v>2689</v>
      </c>
      <c r="N850" s="18" t="s">
        <v>2655</v>
      </c>
      <c r="O850" s="4">
        <v>42866</v>
      </c>
    </row>
    <row r="851" spans="1:15">
      <c r="A851" s="7">
        <v>170210</v>
      </c>
      <c r="B851" s="7">
        <v>4.37</v>
      </c>
      <c r="C851" s="44" t="s">
        <v>2688</v>
      </c>
      <c r="D851" s="45">
        <v>0</v>
      </c>
      <c r="E851" s="46">
        <v>9.9232876712328775</v>
      </c>
      <c r="F851" s="47">
        <v>4.3849</v>
      </c>
      <c r="G851" s="47">
        <v>-1.4899999999999913</v>
      </c>
      <c r="H851" s="47">
        <v>4.3550000000000004</v>
      </c>
      <c r="I851" s="47">
        <v>2.9899999999999594</v>
      </c>
      <c r="J851" s="45" t="s">
        <v>18</v>
      </c>
      <c r="K851" s="45" t="s">
        <v>20</v>
      </c>
      <c r="L851" s="17">
        <v>4.04</v>
      </c>
      <c r="M851" s="18" t="s">
        <v>2689</v>
      </c>
      <c r="N851" s="18" t="s">
        <v>2655</v>
      </c>
      <c r="O851" s="4">
        <v>42866</v>
      </c>
    </row>
    <row r="852" spans="1:15">
      <c r="A852" s="7">
        <v>170210</v>
      </c>
      <c r="B852" s="7">
        <v>4.37</v>
      </c>
      <c r="C852" s="44" t="s">
        <v>2688</v>
      </c>
      <c r="D852" s="45">
        <v>0</v>
      </c>
      <c r="E852" s="46">
        <v>9.9232876712328775</v>
      </c>
      <c r="F852" s="47">
        <v>4.3849</v>
      </c>
      <c r="G852" s="47">
        <v>-1.4899999999999913</v>
      </c>
      <c r="H852" s="47">
        <v>4.3550000000000004</v>
      </c>
      <c r="I852" s="47">
        <v>2.9899999999999594</v>
      </c>
      <c r="J852" s="45" t="s">
        <v>18</v>
      </c>
      <c r="K852" s="45" t="s">
        <v>20</v>
      </c>
      <c r="L852" s="17">
        <v>4.04</v>
      </c>
      <c r="M852" s="18" t="s">
        <v>2689</v>
      </c>
      <c r="N852" s="18" t="s">
        <v>2655</v>
      </c>
      <c r="O852" s="4">
        <v>42866</v>
      </c>
    </row>
    <row r="853" spans="1:15">
      <c r="A853" s="7">
        <v>170210</v>
      </c>
      <c r="B853" s="7">
        <v>4.3650000000000002</v>
      </c>
      <c r="C853" s="44" t="s">
        <v>2688</v>
      </c>
      <c r="D853" s="45">
        <v>0</v>
      </c>
      <c r="E853" s="46">
        <v>9.9232876712328775</v>
      </c>
      <c r="F853" s="47">
        <v>4.3849</v>
      </c>
      <c r="G853" s="47">
        <v>-1.9899999999999807</v>
      </c>
      <c r="H853" s="47">
        <v>4.3550000000000004</v>
      </c>
      <c r="I853" s="47">
        <v>2.9899999999999594</v>
      </c>
      <c r="J853" s="45" t="s">
        <v>18</v>
      </c>
      <c r="K853" s="45" t="s">
        <v>20</v>
      </c>
      <c r="L853" s="17">
        <v>4.04</v>
      </c>
      <c r="M853" s="18" t="s">
        <v>2689</v>
      </c>
      <c r="N853" s="18" t="s">
        <v>2655</v>
      </c>
      <c r="O853" s="4">
        <v>42866</v>
      </c>
    </row>
    <row r="854" spans="1:15">
      <c r="A854" s="7">
        <v>170210</v>
      </c>
      <c r="B854" s="7">
        <v>4.3650000000000002</v>
      </c>
      <c r="C854" s="44" t="s">
        <v>2688</v>
      </c>
      <c r="D854" s="45">
        <v>0</v>
      </c>
      <c r="E854" s="46">
        <v>9.9232876712328775</v>
      </c>
      <c r="F854" s="47">
        <v>4.3849</v>
      </c>
      <c r="G854" s="47">
        <v>-1.9899999999999807</v>
      </c>
      <c r="H854" s="47">
        <v>4.3550000000000004</v>
      </c>
      <c r="I854" s="47">
        <v>2.9899999999999594</v>
      </c>
      <c r="J854" s="45" t="s">
        <v>18</v>
      </c>
      <c r="K854" s="45" t="s">
        <v>20</v>
      </c>
      <c r="L854" s="17">
        <v>4.04</v>
      </c>
      <c r="M854" s="18" t="s">
        <v>2689</v>
      </c>
      <c r="N854" s="18" t="s">
        <v>2655</v>
      </c>
      <c r="O854" s="4">
        <v>42866</v>
      </c>
    </row>
    <row r="855" spans="1:15">
      <c r="A855" s="7">
        <v>170210</v>
      </c>
      <c r="B855" s="7">
        <v>4.3650000000000002</v>
      </c>
      <c r="C855" s="44" t="s">
        <v>2688</v>
      </c>
      <c r="D855" s="45">
        <v>0</v>
      </c>
      <c r="E855" s="46">
        <v>9.9232876712328775</v>
      </c>
      <c r="F855" s="47">
        <v>4.3849</v>
      </c>
      <c r="G855" s="47">
        <v>-1.9899999999999807</v>
      </c>
      <c r="H855" s="47">
        <v>4.3550000000000004</v>
      </c>
      <c r="I855" s="47">
        <v>2.9899999999999594</v>
      </c>
      <c r="J855" s="45" t="s">
        <v>18</v>
      </c>
      <c r="K855" s="45" t="s">
        <v>20</v>
      </c>
      <c r="L855" s="17">
        <v>4.04</v>
      </c>
      <c r="M855" s="18" t="s">
        <v>2689</v>
      </c>
      <c r="N855" s="18" t="s">
        <v>2655</v>
      </c>
      <c r="O855" s="4">
        <v>42866</v>
      </c>
    </row>
    <row r="856" spans="1:15">
      <c r="A856" s="7">
        <v>170210</v>
      </c>
      <c r="B856" s="7">
        <v>4.3650000000000002</v>
      </c>
      <c r="C856" s="44" t="s">
        <v>2688</v>
      </c>
      <c r="D856" s="45">
        <v>0</v>
      </c>
      <c r="E856" s="46">
        <v>9.9232876712328775</v>
      </c>
      <c r="F856" s="47">
        <v>4.3849</v>
      </c>
      <c r="G856" s="47">
        <v>-1.9899999999999807</v>
      </c>
      <c r="H856" s="47">
        <v>4.3550000000000004</v>
      </c>
      <c r="I856" s="47">
        <v>2.9899999999999594</v>
      </c>
      <c r="J856" s="45" t="s">
        <v>18</v>
      </c>
      <c r="K856" s="45" t="s">
        <v>20</v>
      </c>
      <c r="L856" s="17">
        <v>4.04</v>
      </c>
      <c r="M856" s="18" t="s">
        <v>2689</v>
      </c>
      <c r="N856" s="18" t="s">
        <v>2655</v>
      </c>
      <c r="O856" s="4">
        <v>42866</v>
      </c>
    </row>
    <row r="857" spans="1:15">
      <c r="A857" s="7">
        <v>170210</v>
      </c>
      <c r="B857" s="7">
        <v>4.3650000000000002</v>
      </c>
      <c r="C857" s="44" t="s">
        <v>2688</v>
      </c>
      <c r="D857" s="45">
        <v>0</v>
      </c>
      <c r="E857" s="46">
        <v>9.9232876712328775</v>
      </c>
      <c r="F857" s="47">
        <v>4.3849</v>
      </c>
      <c r="G857" s="47">
        <v>-1.9899999999999807</v>
      </c>
      <c r="H857" s="47">
        <v>4.3550000000000004</v>
      </c>
      <c r="I857" s="47">
        <v>2.9899999999999594</v>
      </c>
      <c r="J857" s="45" t="s">
        <v>18</v>
      </c>
      <c r="K857" s="45" t="s">
        <v>20</v>
      </c>
      <c r="L857" s="17">
        <v>4.04</v>
      </c>
      <c r="M857" s="18" t="s">
        <v>2689</v>
      </c>
      <c r="N857" s="18" t="s">
        <v>2655</v>
      </c>
      <c r="O857" s="4">
        <v>42866</v>
      </c>
    </row>
    <row r="858" spans="1:15">
      <c r="A858" s="7">
        <v>170210</v>
      </c>
      <c r="B858" s="7">
        <v>4.3650000000000002</v>
      </c>
      <c r="C858" s="44" t="s">
        <v>2688</v>
      </c>
      <c r="D858" s="45">
        <v>0</v>
      </c>
      <c r="E858" s="46">
        <v>9.9232876712328775</v>
      </c>
      <c r="F858" s="47">
        <v>4.3849</v>
      </c>
      <c r="G858" s="47">
        <v>-1.9899999999999807</v>
      </c>
      <c r="H858" s="47">
        <v>4.3550000000000004</v>
      </c>
      <c r="I858" s="47">
        <v>2.9899999999999594</v>
      </c>
      <c r="J858" s="45" t="s">
        <v>18</v>
      </c>
      <c r="K858" s="45" t="s">
        <v>20</v>
      </c>
      <c r="L858" s="17">
        <v>4.04</v>
      </c>
      <c r="M858" s="18" t="s">
        <v>2689</v>
      </c>
      <c r="N858" s="18" t="s">
        <v>2655</v>
      </c>
      <c r="O858" s="4">
        <v>42866</v>
      </c>
    </row>
    <row r="859" spans="1:15">
      <c r="A859" s="7">
        <v>170210</v>
      </c>
      <c r="B859" s="7">
        <v>4.3650000000000002</v>
      </c>
      <c r="C859" s="44" t="s">
        <v>2688</v>
      </c>
      <c r="D859" s="45">
        <v>0</v>
      </c>
      <c r="E859" s="46">
        <v>9.9232876712328775</v>
      </c>
      <c r="F859" s="47">
        <v>4.3849</v>
      </c>
      <c r="G859" s="47">
        <v>-1.9899999999999807</v>
      </c>
      <c r="H859" s="47">
        <v>4.3550000000000004</v>
      </c>
      <c r="I859" s="47">
        <v>2.9899999999999594</v>
      </c>
      <c r="J859" s="45" t="s">
        <v>18</v>
      </c>
      <c r="K859" s="45" t="s">
        <v>20</v>
      </c>
      <c r="L859" s="17">
        <v>4.04</v>
      </c>
      <c r="M859" s="18" t="s">
        <v>2689</v>
      </c>
      <c r="N859" s="18" t="s">
        <v>2655</v>
      </c>
      <c r="O859" s="4">
        <v>42866</v>
      </c>
    </row>
    <row r="860" spans="1:15">
      <c r="A860" s="7">
        <v>170210</v>
      </c>
      <c r="B860" s="7">
        <v>4.3650000000000002</v>
      </c>
      <c r="C860" s="44" t="s">
        <v>2688</v>
      </c>
      <c r="D860" s="45">
        <v>0</v>
      </c>
      <c r="E860" s="46">
        <v>9.9232876712328775</v>
      </c>
      <c r="F860" s="47">
        <v>4.3849</v>
      </c>
      <c r="G860" s="47">
        <v>-1.9899999999999807</v>
      </c>
      <c r="H860" s="47">
        <v>4.3550000000000004</v>
      </c>
      <c r="I860" s="47">
        <v>2.9899999999999594</v>
      </c>
      <c r="J860" s="45" t="s">
        <v>18</v>
      </c>
      <c r="K860" s="45" t="s">
        <v>20</v>
      </c>
      <c r="L860" s="17">
        <v>4.04</v>
      </c>
      <c r="M860" s="18" t="s">
        <v>2689</v>
      </c>
      <c r="N860" s="18" t="s">
        <v>2655</v>
      </c>
      <c r="O860" s="4">
        <v>42866</v>
      </c>
    </row>
    <row r="861" spans="1:15">
      <c r="A861" s="7">
        <v>170210</v>
      </c>
      <c r="B861" s="7">
        <v>4.3650000000000002</v>
      </c>
      <c r="C861" s="44" t="s">
        <v>2688</v>
      </c>
      <c r="D861" s="45">
        <v>0</v>
      </c>
      <c r="E861" s="46">
        <v>9.9232876712328775</v>
      </c>
      <c r="F861" s="47">
        <v>4.3849</v>
      </c>
      <c r="G861" s="47">
        <v>-1.9899999999999807</v>
      </c>
      <c r="H861" s="47">
        <v>4.3550000000000004</v>
      </c>
      <c r="I861" s="47">
        <v>2.9899999999999594</v>
      </c>
      <c r="J861" s="45" t="s">
        <v>18</v>
      </c>
      <c r="K861" s="45" t="s">
        <v>20</v>
      </c>
      <c r="L861" s="17">
        <v>4.04</v>
      </c>
      <c r="M861" s="18" t="s">
        <v>2689</v>
      </c>
      <c r="N861" s="18" t="s">
        <v>2655</v>
      </c>
      <c r="O861" s="4">
        <v>42866</v>
      </c>
    </row>
    <row r="862" spans="1:15">
      <c r="A862" s="7">
        <v>170210</v>
      </c>
      <c r="B862" s="7">
        <v>4.3650000000000002</v>
      </c>
      <c r="C862" s="44" t="s">
        <v>2688</v>
      </c>
      <c r="D862" s="45">
        <v>0</v>
      </c>
      <c r="E862" s="46">
        <v>9.9232876712328775</v>
      </c>
      <c r="F862" s="47">
        <v>4.3849</v>
      </c>
      <c r="G862" s="47">
        <v>-1.9899999999999807</v>
      </c>
      <c r="H862" s="47">
        <v>4.3550000000000004</v>
      </c>
      <c r="I862" s="47">
        <v>2.9899999999999594</v>
      </c>
      <c r="J862" s="45" t="s">
        <v>18</v>
      </c>
      <c r="K862" s="45" t="s">
        <v>20</v>
      </c>
      <c r="L862" s="17">
        <v>4.04</v>
      </c>
      <c r="M862" s="18" t="s">
        <v>2689</v>
      </c>
      <c r="N862" s="18" t="s">
        <v>2655</v>
      </c>
      <c r="O862" s="4">
        <v>42866</v>
      </c>
    </row>
    <row r="863" spans="1:15">
      <c r="A863" s="7">
        <v>170210</v>
      </c>
      <c r="B863" s="7">
        <v>4.3624999999999998</v>
      </c>
      <c r="C863" s="44" t="s">
        <v>2688</v>
      </c>
      <c r="D863" s="45">
        <v>0</v>
      </c>
      <c r="E863" s="46">
        <v>9.9232876712328775</v>
      </c>
      <c r="F863" s="47">
        <v>4.3849</v>
      </c>
      <c r="G863" s="47">
        <v>-2.2400000000000198</v>
      </c>
      <c r="H863" s="47">
        <v>4.3550000000000004</v>
      </c>
      <c r="I863" s="47">
        <v>2.9899999999999594</v>
      </c>
      <c r="J863" s="45" t="s">
        <v>18</v>
      </c>
      <c r="K863" s="45" t="s">
        <v>20</v>
      </c>
      <c r="L863" s="17">
        <v>4.04</v>
      </c>
      <c r="M863" s="18" t="s">
        <v>2689</v>
      </c>
      <c r="N863" s="18" t="s">
        <v>2655</v>
      </c>
      <c r="O863" s="4">
        <v>42866</v>
      </c>
    </row>
    <row r="864" spans="1:15">
      <c r="A864" s="7">
        <v>170210</v>
      </c>
      <c r="B864" s="7">
        <v>4.3624999999999998</v>
      </c>
      <c r="C864" s="44" t="s">
        <v>2688</v>
      </c>
      <c r="D864" s="45">
        <v>0</v>
      </c>
      <c r="E864" s="46">
        <v>9.9232876712328775</v>
      </c>
      <c r="F864" s="47">
        <v>4.3849</v>
      </c>
      <c r="G864" s="47">
        <v>-2.2400000000000198</v>
      </c>
      <c r="H864" s="47">
        <v>4.3550000000000004</v>
      </c>
      <c r="I864" s="47">
        <v>2.9899999999999594</v>
      </c>
      <c r="J864" s="45" t="s">
        <v>18</v>
      </c>
      <c r="K864" s="45" t="s">
        <v>20</v>
      </c>
      <c r="L864" s="17">
        <v>4.04</v>
      </c>
      <c r="M864" s="18" t="s">
        <v>2689</v>
      </c>
      <c r="N864" s="18" t="s">
        <v>2655</v>
      </c>
      <c r="O864" s="4">
        <v>42866</v>
      </c>
    </row>
    <row r="865" spans="1:15">
      <c r="A865" s="7">
        <v>170210</v>
      </c>
      <c r="B865" s="7">
        <v>4.3600000000000003</v>
      </c>
      <c r="C865" s="44" t="s">
        <v>2688</v>
      </c>
      <c r="D865" s="45">
        <v>0</v>
      </c>
      <c r="E865" s="46">
        <v>9.9232876712328775</v>
      </c>
      <c r="F865" s="47">
        <v>4.3849</v>
      </c>
      <c r="G865" s="47">
        <v>-2.48999999999997</v>
      </c>
      <c r="H865" s="47">
        <v>4.3550000000000004</v>
      </c>
      <c r="I865" s="47">
        <v>2.9899999999999594</v>
      </c>
      <c r="J865" s="45" t="s">
        <v>18</v>
      </c>
      <c r="K865" s="45" t="s">
        <v>20</v>
      </c>
      <c r="L865" s="17">
        <v>4.04</v>
      </c>
      <c r="M865" s="18" t="s">
        <v>2689</v>
      </c>
      <c r="N865" s="18" t="s">
        <v>2655</v>
      </c>
      <c r="O865" s="4">
        <v>42866</v>
      </c>
    </row>
    <row r="866" spans="1:15">
      <c r="A866" s="7">
        <v>170210</v>
      </c>
      <c r="B866" s="7">
        <v>4.3600000000000003</v>
      </c>
      <c r="C866" s="44" t="s">
        <v>2688</v>
      </c>
      <c r="D866" s="45">
        <v>0</v>
      </c>
      <c r="E866" s="46">
        <v>9.9232876712328775</v>
      </c>
      <c r="F866" s="47">
        <v>4.3849</v>
      </c>
      <c r="G866" s="47">
        <v>-2.48999999999997</v>
      </c>
      <c r="H866" s="47">
        <v>4.3550000000000004</v>
      </c>
      <c r="I866" s="47">
        <v>2.9899999999999594</v>
      </c>
      <c r="J866" s="45" t="s">
        <v>18</v>
      </c>
      <c r="K866" s="45" t="s">
        <v>20</v>
      </c>
      <c r="L866" s="17">
        <v>4.04</v>
      </c>
      <c r="M866" s="18" t="s">
        <v>2689</v>
      </c>
      <c r="N866" s="18" t="s">
        <v>2655</v>
      </c>
      <c r="O866" s="4">
        <v>42866</v>
      </c>
    </row>
    <row r="867" spans="1:15">
      <c r="A867" s="7">
        <v>170210</v>
      </c>
      <c r="B867" s="7">
        <v>4.3600000000000003</v>
      </c>
      <c r="C867" s="44" t="s">
        <v>2688</v>
      </c>
      <c r="D867" s="45">
        <v>0</v>
      </c>
      <c r="E867" s="46">
        <v>9.9232876712328775</v>
      </c>
      <c r="F867" s="47">
        <v>4.3849</v>
      </c>
      <c r="G867" s="47">
        <v>-2.48999999999997</v>
      </c>
      <c r="H867" s="47">
        <v>4.3550000000000004</v>
      </c>
      <c r="I867" s="47">
        <v>2.9899999999999594</v>
      </c>
      <c r="J867" s="45" t="s">
        <v>18</v>
      </c>
      <c r="K867" s="45" t="s">
        <v>20</v>
      </c>
      <c r="L867" s="17">
        <v>4.04</v>
      </c>
      <c r="M867" s="18" t="s">
        <v>2689</v>
      </c>
      <c r="N867" s="18" t="s">
        <v>2655</v>
      </c>
      <c r="O867" s="4">
        <v>42866</v>
      </c>
    </row>
    <row r="868" spans="1:15">
      <c r="A868" s="7">
        <v>170210</v>
      </c>
      <c r="B868" s="7">
        <v>4.3600000000000003</v>
      </c>
      <c r="C868" s="44" t="s">
        <v>2688</v>
      </c>
      <c r="D868" s="45">
        <v>0</v>
      </c>
      <c r="E868" s="46">
        <v>9.9232876712328775</v>
      </c>
      <c r="F868" s="47">
        <v>4.3849</v>
      </c>
      <c r="G868" s="47">
        <v>-2.48999999999997</v>
      </c>
      <c r="H868" s="47">
        <v>4.3550000000000004</v>
      </c>
      <c r="I868" s="47">
        <v>2.9899999999999594</v>
      </c>
      <c r="J868" s="45" t="s">
        <v>18</v>
      </c>
      <c r="K868" s="45" t="s">
        <v>20</v>
      </c>
      <c r="L868" s="17">
        <v>4.04</v>
      </c>
      <c r="M868" s="18" t="s">
        <v>2689</v>
      </c>
      <c r="N868" s="18" t="s">
        <v>2655</v>
      </c>
      <c r="O868" s="4">
        <v>42866</v>
      </c>
    </row>
    <row r="869" spans="1:15">
      <c r="A869" s="7">
        <v>170210</v>
      </c>
      <c r="B869" s="7">
        <v>4.3600000000000003</v>
      </c>
      <c r="C869" s="44" t="s">
        <v>2688</v>
      </c>
      <c r="D869" s="45">
        <v>0</v>
      </c>
      <c r="E869" s="46">
        <v>9.9232876712328775</v>
      </c>
      <c r="F869" s="47">
        <v>4.3849</v>
      </c>
      <c r="G869" s="47">
        <v>-2.48999999999997</v>
      </c>
      <c r="H869" s="47">
        <v>4.3550000000000004</v>
      </c>
      <c r="I869" s="47">
        <v>2.9899999999999594</v>
      </c>
      <c r="J869" s="45" t="s">
        <v>18</v>
      </c>
      <c r="K869" s="45" t="s">
        <v>20</v>
      </c>
      <c r="L869" s="17">
        <v>4.04</v>
      </c>
      <c r="M869" s="18" t="s">
        <v>2689</v>
      </c>
      <c r="N869" s="18" t="s">
        <v>2655</v>
      </c>
      <c r="O869" s="4">
        <v>42866</v>
      </c>
    </row>
    <row r="870" spans="1:15">
      <c r="A870" s="7">
        <v>170210</v>
      </c>
      <c r="B870" s="7">
        <v>4.3600000000000003</v>
      </c>
      <c r="C870" s="44" t="s">
        <v>2688</v>
      </c>
      <c r="D870" s="45">
        <v>0</v>
      </c>
      <c r="E870" s="46">
        <v>9.9232876712328775</v>
      </c>
      <c r="F870" s="47">
        <v>4.3849</v>
      </c>
      <c r="G870" s="47">
        <v>-2.48999999999997</v>
      </c>
      <c r="H870" s="47">
        <v>4.3550000000000004</v>
      </c>
      <c r="I870" s="47">
        <v>2.9899999999999594</v>
      </c>
      <c r="J870" s="45" t="s">
        <v>18</v>
      </c>
      <c r="K870" s="45" t="s">
        <v>20</v>
      </c>
      <c r="L870" s="17">
        <v>4.04</v>
      </c>
      <c r="M870" s="18" t="s">
        <v>2689</v>
      </c>
      <c r="N870" s="18" t="s">
        <v>2655</v>
      </c>
      <c r="O870" s="4">
        <v>42866</v>
      </c>
    </row>
    <row r="871" spans="1:15">
      <c r="A871" s="7">
        <v>170210</v>
      </c>
      <c r="B871" s="7">
        <v>4.3600000000000003</v>
      </c>
      <c r="C871" s="44" t="s">
        <v>2688</v>
      </c>
      <c r="D871" s="45">
        <v>0</v>
      </c>
      <c r="E871" s="46">
        <v>9.9232876712328775</v>
      </c>
      <c r="F871" s="47">
        <v>4.3849</v>
      </c>
      <c r="G871" s="47">
        <v>-2.48999999999997</v>
      </c>
      <c r="H871" s="47">
        <v>4.3550000000000004</v>
      </c>
      <c r="I871" s="47">
        <v>2.9899999999999594</v>
      </c>
      <c r="J871" s="45" t="s">
        <v>18</v>
      </c>
      <c r="K871" s="45" t="s">
        <v>20</v>
      </c>
      <c r="L871" s="17">
        <v>4.04</v>
      </c>
      <c r="M871" s="18" t="s">
        <v>2689</v>
      </c>
      <c r="N871" s="18" t="s">
        <v>2655</v>
      </c>
      <c r="O871" s="4">
        <v>42866</v>
      </c>
    </row>
    <row r="872" spans="1:15">
      <c r="A872" s="7">
        <v>170210</v>
      </c>
      <c r="B872" s="7">
        <v>4.3600000000000003</v>
      </c>
      <c r="C872" s="44" t="s">
        <v>2688</v>
      </c>
      <c r="D872" s="45">
        <v>0</v>
      </c>
      <c r="E872" s="46">
        <v>9.9232876712328775</v>
      </c>
      <c r="F872" s="47">
        <v>4.3849</v>
      </c>
      <c r="G872" s="47">
        <v>-2.48999999999997</v>
      </c>
      <c r="H872" s="47">
        <v>4.3550000000000004</v>
      </c>
      <c r="I872" s="47">
        <v>2.9899999999999594</v>
      </c>
      <c r="J872" s="45" t="s">
        <v>18</v>
      </c>
      <c r="K872" s="45" t="s">
        <v>20</v>
      </c>
      <c r="L872" s="17">
        <v>4.04</v>
      </c>
      <c r="M872" s="18" t="s">
        <v>2689</v>
      </c>
      <c r="N872" s="18" t="s">
        <v>2655</v>
      </c>
      <c r="O872" s="4">
        <v>42866</v>
      </c>
    </row>
    <row r="873" spans="1:15">
      <c r="A873" s="7">
        <v>170210</v>
      </c>
      <c r="B873" s="7">
        <v>4.3600000000000003</v>
      </c>
      <c r="C873" s="44" t="s">
        <v>2688</v>
      </c>
      <c r="D873" s="45">
        <v>0</v>
      </c>
      <c r="E873" s="46">
        <v>9.9232876712328775</v>
      </c>
      <c r="F873" s="47">
        <v>4.3849</v>
      </c>
      <c r="G873" s="47">
        <v>-2.48999999999997</v>
      </c>
      <c r="H873" s="47">
        <v>4.3550000000000004</v>
      </c>
      <c r="I873" s="47">
        <v>2.9899999999999594</v>
      </c>
      <c r="J873" s="45" t="s">
        <v>18</v>
      </c>
      <c r="K873" s="45" t="s">
        <v>20</v>
      </c>
      <c r="L873" s="17">
        <v>4.04</v>
      </c>
      <c r="M873" s="18" t="s">
        <v>2689</v>
      </c>
      <c r="N873" s="18" t="s">
        <v>2655</v>
      </c>
      <c r="O873" s="4">
        <v>42866</v>
      </c>
    </row>
    <row r="874" spans="1:15">
      <c r="A874" s="7">
        <v>170210</v>
      </c>
      <c r="B874" s="7">
        <v>4.3600000000000003</v>
      </c>
      <c r="C874" s="44" t="s">
        <v>2688</v>
      </c>
      <c r="D874" s="45">
        <v>0</v>
      </c>
      <c r="E874" s="46">
        <v>9.9232876712328775</v>
      </c>
      <c r="F874" s="47">
        <v>4.3849</v>
      </c>
      <c r="G874" s="47">
        <v>-2.48999999999997</v>
      </c>
      <c r="H874" s="47">
        <v>4.3550000000000004</v>
      </c>
      <c r="I874" s="47">
        <v>2.9899999999999594</v>
      </c>
      <c r="J874" s="45" t="s">
        <v>18</v>
      </c>
      <c r="K874" s="45" t="s">
        <v>20</v>
      </c>
      <c r="L874" s="17">
        <v>4.04</v>
      </c>
      <c r="M874" s="18" t="s">
        <v>2689</v>
      </c>
      <c r="N874" s="18" t="s">
        <v>2655</v>
      </c>
      <c r="O874" s="4">
        <v>42866</v>
      </c>
    </row>
    <row r="875" spans="1:15">
      <c r="A875" s="7">
        <v>170210</v>
      </c>
      <c r="B875" s="7">
        <v>4.3600000000000003</v>
      </c>
      <c r="C875" s="44" t="s">
        <v>2688</v>
      </c>
      <c r="D875" s="45">
        <v>0</v>
      </c>
      <c r="E875" s="46">
        <v>9.9232876712328775</v>
      </c>
      <c r="F875" s="47">
        <v>4.3849</v>
      </c>
      <c r="G875" s="47">
        <v>-2.48999999999997</v>
      </c>
      <c r="H875" s="47">
        <v>4.3550000000000004</v>
      </c>
      <c r="I875" s="47">
        <v>2.9899999999999594</v>
      </c>
      <c r="J875" s="45" t="s">
        <v>18</v>
      </c>
      <c r="K875" s="45" t="s">
        <v>20</v>
      </c>
      <c r="L875" s="17">
        <v>4.04</v>
      </c>
      <c r="M875" s="18" t="s">
        <v>2689</v>
      </c>
      <c r="N875" s="18" t="s">
        <v>2655</v>
      </c>
      <c r="O875" s="4">
        <v>42866</v>
      </c>
    </row>
    <row r="876" spans="1:15">
      <c r="A876" s="7">
        <v>170210</v>
      </c>
      <c r="B876" s="7">
        <v>4.3600000000000003</v>
      </c>
      <c r="C876" s="44" t="s">
        <v>2688</v>
      </c>
      <c r="D876" s="45">
        <v>0</v>
      </c>
      <c r="E876" s="46">
        <v>9.9232876712328775</v>
      </c>
      <c r="F876" s="47">
        <v>4.3849</v>
      </c>
      <c r="G876" s="47">
        <v>-2.48999999999997</v>
      </c>
      <c r="H876" s="47">
        <v>4.3550000000000004</v>
      </c>
      <c r="I876" s="47">
        <v>2.9899999999999594</v>
      </c>
      <c r="J876" s="45" t="s">
        <v>18</v>
      </c>
      <c r="K876" s="45" t="s">
        <v>20</v>
      </c>
      <c r="L876" s="17">
        <v>4.04</v>
      </c>
      <c r="M876" s="18" t="s">
        <v>2689</v>
      </c>
      <c r="N876" s="18" t="s">
        <v>2655</v>
      </c>
      <c r="O876" s="4">
        <v>42866</v>
      </c>
    </row>
    <row r="877" spans="1:15">
      <c r="A877" s="7">
        <v>170210</v>
      </c>
      <c r="B877" s="7">
        <v>4.3600000000000003</v>
      </c>
      <c r="C877" s="44" t="s">
        <v>2688</v>
      </c>
      <c r="D877" s="45">
        <v>0</v>
      </c>
      <c r="E877" s="46">
        <v>9.9232876712328775</v>
      </c>
      <c r="F877" s="47">
        <v>4.3849</v>
      </c>
      <c r="G877" s="47">
        <v>-2.48999999999997</v>
      </c>
      <c r="H877" s="47">
        <v>4.3550000000000004</v>
      </c>
      <c r="I877" s="47">
        <v>2.9899999999999594</v>
      </c>
      <c r="J877" s="45" t="s">
        <v>18</v>
      </c>
      <c r="K877" s="45" t="s">
        <v>20</v>
      </c>
      <c r="L877" s="17">
        <v>4.04</v>
      </c>
      <c r="M877" s="18" t="s">
        <v>2689</v>
      </c>
      <c r="N877" s="18" t="s">
        <v>2655</v>
      </c>
      <c r="O877" s="4">
        <v>42866</v>
      </c>
    </row>
    <row r="878" spans="1:15">
      <c r="A878" s="7">
        <v>170210</v>
      </c>
      <c r="B878" s="7">
        <v>4.3600000000000003</v>
      </c>
      <c r="C878" s="44" t="s">
        <v>2688</v>
      </c>
      <c r="D878" s="45">
        <v>0</v>
      </c>
      <c r="E878" s="46">
        <v>9.9232876712328775</v>
      </c>
      <c r="F878" s="47">
        <v>4.3849</v>
      </c>
      <c r="G878" s="47">
        <v>-2.48999999999997</v>
      </c>
      <c r="H878" s="47">
        <v>4.3550000000000004</v>
      </c>
      <c r="I878" s="47">
        <v>2.9899999999999594</v>
      </c>
      <c r="J878" s="45" t="s">
        <v>18</v>
      </c>
      <c r="K878" s="45" t="s">
        <v>20</v>
      </c>
      <c r="L878" s="17">
        <v>4.04</v>
      </c>
      <c r="M878" s="18" t="s">
        <v>2689</v>
      </c>
      <c r="N878" s="18" t="s">
        <v>2655</v>
      </c>
      <c r="O878" s="4">
        <v>42866</v>
      </c>
    </row>
    <row r="879" spans="1:15">
      <c r="A879" s="7">
        <v>170210</v>
      </c>
      <c r="B879" s="7">
        <v>4.3600000000000003</v>
      </c>
      <c r="C879" s="44" t="s">
        <v>2688</v>
      </c>
      <c r="D879" s="45">
        <v>0</v>
      </c>
      <c r="E879" s="46">
        <v>9.9232876712328775</v>
      </c>
      <c r="F879" s="47">
        <v>4.3849</v>
      </c>
      <c r="G879" s="47">
        <v>-2.48999999999997</v>
      </c>
      <c r="H879" s="47">
        <v>4.3550000000000004</v>
      </c>
      <c r="I879" s="47">
        <v>2.9899999999999594</v>
      </c>
      <c r="J879" s="45" t="s">
        <v>18</v>
      </c>
      <c r="K879" s="45" t="s">
        <v>20</v>
      </c>
      <c r="L879" s="17">
        <v>4.04</v>
      </c>
      <c r="M879" s="18" t="s">
        <v>2689</v>
      </c>
      <c r="N879" s="18" t="s">
        <v>2655</v>
      </c>
      <c r="O879" s="4">
        <v>42866</v>
      </c>
    </row>
    <row r="880" spans="1:15">
      <c r="A880" s="7">
        <v>170210</v>
      </c>
      <c r="B880" s="7">
        <v>4.3600000000000003</v>
      </c>
      <c r="C880" s="44" t="s">
        <v>2688</v>
      </c>
      <c r="D880" s="45">
        <v>0</v>
      </c>
      <c r="E880" s="46">
        <v>9.9232876712328775</v>
      </c>
      <c r="F880" s="47">
        <v>4.3849</v>
      </c>
      <c r="G880" s="47">
        <v>-2.48999999999997</v>
      </c>
      <c r="H880" s="47">
        <v>4.3550000000000004</v>
      </c>
      <c r="I880" s="47">
        <v>2.9899999999999594</v>
      </c>
      <c r="J880" s="45" t="s">
        <v>18</v>
      </c>
      <c r="K880" s="45" t="s">
        <v>20</v>
      </c>
      <c r="L880" s="17">
        <v>4.04</v>
      </c>
      <c r="M880" s="18" t="s">
        <v>2689</v>
      </c>
      <c r="N880" s="18" t="s">
        <v>2655</v>
      </c>
      <c r="O880" s="4">
        <v>42866</v>
      </c>
    </row>
    <row r="881" spans="1:15">
      <c r="A881" s="7">
        <v>170210</v>
      </c>
      <c r="B881" s="7">
        <v>4.3600000000000003</v>
      </c>
      <c r="C881" s="44" t="s">
        <v>2688</v>
      </c>
      <c r="D881" s="45">
        <v>0</v>
      </c>
      <c r="E881" s="46">
        <v>9.9232876712328775</v>
      </c>
      <c r="F881" s="47">
        <v>4.3849</v>
      </c>
      <c r="G881" s="47">
        <v>-2.48999999999997</v>
      </c>
      <c r="H881" s="47">
        <v>4.3550000000000004</v>
      </c>
      <c r="I881" s="47">
        <v>2.9899999999999594</v>
      </c>
      <c r="J881" s="45" t="s">
        <v>18</v>
      </c>
      <c r="K881" s="45" t="s">
        <v>20</v>
      </c>
      <c r="L881" s="17">
        <v>4.04</v>
      </c>
      <c r="M881" s="18" t="s">
        <v>2689</v>
      </c>
      <c r="N881" s="18" t="s">
        <v>2655</v>
      </c>
      <c r="O881" s="4">
        <v>42866</v>
      </c>
    </row>
    <row r="882" spans="1:15">
      <c r="A882" s="7">
        <v>170210</v>
      </c>
      <c r="B882" s="7">
        <v>4.3600000000000003</v>
      </c>
      <c r="C882" s="44" t="s">
        <v>2688</v>
      </c>
      <c r="D882" s="45">
        <v>0</v>
      </c>
      <c r="E882" s="46">
        <v>9.9232876712328775</v>
      </c>
      <c r="F882" s="47">
        <v>4.3849</v>
      </c>
      <c r="G882" s="47">
        <v>-2.48999999999997</v>
      </c>
      <c r="H882" s="47">
        <v>4.3550000000000004</v>
      </c>
      <c r="I882" s="47">
        <v>2.9899999999999594</v>
      </c>
      <c r="J882" s="45" t="s">
        <v>18</v>
      </c>
      <c r="K882" s="45" t="s">
        <v>20</v>
      </c>
      <c r="L882" s="17">
        <v>4.04</v>
      </c>
      <c r="M882" s="18" t="s">
        <v>2689</v>
      </c>
      <c r="N882" s="18" t="s">
        <v>2655</v>
      </c>
      <c r="O882" s="4">
        <v>42866</v>
      </c>
    </row>
    <row r="883" spans="1:15">
      <c r="A883" s="7">
        <v>170210</v>
      </c>
      <c r="B883" s="7">
        <v>4.3600000000000003</v>
      </c>
      <c r="C883" s="44" t="s">
        <v>2688</v>
      </c>
      <c r="D883" s="45">
        <v>0</v>
      </c>
      <c r="E883" s="46">
        <v>9.9232876712328775</v>
      </c>
      <c r="F883" s="47">
        <v>4.3849</v>
      </c>
      <c r="G883" s="47">
        <v>-2.48999999999997</v>
      </c>
      <c r="H883" s="47">
        <v>4.3550000000000004</v>
      </c>
      <c r="I883" s="47">
        <v>2.9899999999999594</v>
      </c>
      <c r="J883" s="45" t="s">
        <v>18</v>
      </c>
      <c r="K883" s="45" t="s">
        <v>20</v>
      </c>
      <c r="L883" s="17">
        <v>4.04</v>
      </c>
      <c r="M883" s="18" t="s">
        <v>2689</v>
      </c>
      <c r="N883" s="18" t="s">
        <v>2655</v>
      </c>
      <c r="O883" s="4">
        <v>42866</v>
      </c>
    </row>
    <row r="884" spans="1:15">
      <c r="A884" s="7">
        <v>170210</v>
      </c>
      <c r="B884" s="7">
        <v>4.3600000000000003</v>
      </c>
      <c r="C884" s="44" t="s">
        <v>2688</v>
      </c>
      <c r="D884" s="45">
        <v>0</v>
      </c>
      <c r="E884" s="46">
        <v>9.9232876712328775</v>
      </c>
      <c r="F884" s="47">
        <v>4.3849</v>
      </c>
      <c r="G884" s="47">
        <v>-2.48999999999997</v>
      </c>
      <c r="H884" s="47">
        <v>4.3550000000000004</v>
      </c>
      <c r="I884" s="47">
        <v>2.9899999999999594</v>
      </c>
      <c r="J884" s="45" t="s">
        <v>18</v>
      </c>
      <c r="K884" s="45" t="s">
        <v>20</v>
      </c>
      <c r="L884" s="17">
        <v>4.04</v>
      </c>
      <c r="M884" s="18" t="s">
        <v>2689</v>
      </c>
      <c r="N884" s="18" t="s">
        <v>2655</v>
      </c>
      <c r="O884" s="4">
        <v>42866</v>
      </c>
    </row>
    <row r="885" spans="1:15">
      <c r="A885" s="7">
        <v>170210</v>
      </c>
      <c r="B885" s="7">
        <v>4.3600000000000003</v>
      </c>
      <c r="C885" s="44" t="s">
        <v>2688</v>
      </c>
      <c r="D885" s="45">
        <v>0</v>
      </c>
      <c r="E885" s="46">
        <v>9.9232876712328775</v>
      </c>
      <c r="F885" s="47">
        <v>4.3849</v>
      </c>
      <c r="G885" s="47">
        <v>-2.48999999999997</v>
      </c>
      <c r="H885" s="47">
        <v>4.3550000000000004</v>
      </c>
      <c r="I885" s="47">
        <v>2.9899999999999594</v>
      </c>
      <c r="J885" s="45" t="s">
        <v>18</v>
      </c>
      <c r="K885" s="45" t="s">
        <v>20</v>
      </c>
      <c r="L885" s="17">
        <v>4.04</v>
      </c>
      <c r="M885" s="18" t="s">
        <v>2689</v>
      </c>
      <c r="N885" s="18" t="s">
        <v>2655</v>
      </c>
      <c r="O885" s="4">
        <v>42866</v>
      </c>
    </row>
    <row r="886" spans="1:15">
      <c r="A886" s="7">
        <v>170210</v>
      </c>
      <c r="B886" s="7">
        <v>4.3600000000000003</v>
      </c>
      <c r="C886" s="44" t="s">
        <v>2688</v>
      </c>
      <c r="D886" s="45">
        <v>0</v>
      </c>
      <c r="E886" s="46">
        <v>9.9232876712328775</v>
      </c>
      <c r="F886" s="47">
        <v>4.3849</v>
      </c>
      <c r="G886" s="47">
        <v>-2.48999999999997</v>
      </c>
      <c r="H886" s="47">
        <v>4.3550000000000004</v>
      </c>
      <c r="I886" s="47">
        <v>2.9899999999999594</v>
      </c>
      <c r="J886" s="45" t="s">
        <v>18</v>
      </c>
      <c r="K886" s="45" t="s">
        <v>20</v>
      </c>
      <c r="L886" s="17">
        <v>4.04</v>
      </c>
      <c r="M886" s="18" t="s">
        <v>2689</v>
      </c>
      <c r="N886" s="18" t="s">
        <v>2655</v>
      </c>
      <c r="O886" s="4">
        <v>42866</v>
      </c>
    </row>
    <row r="887" spans="1:15">
      <c r="A887" s="7">
        <v>170210</v>
      </c>
      <c r="B887" s="7">
        <v>4.3600000000000003</v>
      </c>
      <c r="C887" s="44" t="s">
        <v>2688</v>
      </c>
      <c r="D887" s="45">
        <v>0</v>
      </c>
      <c r="E887" s="46">
        <v>9.9232876712328775</v>
      </c>
      <c r="F887" s="47">
        <v>4.3849</v>
      </c>
      <c r="G887" s="47">
        <v>-2.48999999999997</v>
      </c>
      <c r="H887" s="47">
        <v>4.3550000000000004</v>
      </c>
      <c r="I887" s="47">
        <v>2.9899999999999594</v>
      </c>
      <c r="J887" s="45" t="s">
        <v>18</v>
      </c>
      <c r="K887" s="45" t="s">
        <v>20</v>
      </c>
      <c r="L887" s="17">
        <v>4.04</v>
      </c>
      <c r="M887" s="18" t="s">
        <v>2689</v>
      </c>
      <c r="N887" s="18" t="s">
        <v>2655</v>
      </c>
      <c r="O887" s="4">
        <v>42866</v>
      </c>
    </row>
    <row r="888" spans="1:15">
      <c r="A888" s="7">
        <v>170210</v>
      </c>
      <c r="B888" s="7">
        <v>4.3600000000000003</v>
      </c>
      <c r="C888" s="44" t="s">
        <v>2688</v>
      </c>
      <c r="D888" s="45">
        <v>0</v>
      </c>
      <c r="E888" s="46">
        <v>9.9232876712328775</v>
      </c>
      <c r="F888" s="47">
        <v>4.3849</v>
      </c>
      <c r="G888" s="47">
        <v>-2.48999999999997</v>
      </c>
      <c r="H888" s="47">
        <v>4.3550000000000004</v>
      </c>
      <c r="I888" s="47">
        <v>2.9899999999999594</v>
      </c>
      <c r="J888" s="45" t="s">
        <v>18</v>
      </c>
      <c r="K888" s="45" t="s">
        <v>20</v>
      </c>
      <c r="L888" s="17">
        <v>4.04</v>
      </c>
      <c r="M888" s="18" t="s">
        <v>2689</v>
      </c>
      <c r="N888" s="18" t="s">
        <v>2655</v>
      </c>
      <c r="O888" s="4">
        <v>42866</v>
      </c>
    </row>
    <row r="889" spans="1:15">
      <c r="A889" s="7">
        <v>170210</v>
      </c>
      <c r="B889" s="7">
        <v>4.3574999999999999</v>
      </c>
      <c r="C889" s="44" t="s">
        <v>2688</v>
      </c>
      <c r="D889" s="45">
        <v>0</v>
      </c>
      <c r="E889" s="46">
        <v>9.9232876712328775</v>
      </c>
      <c r="F889" s="47">
        <v>4.3849</v>
      </c>
      <c r="G889" s="47">
        <v>-2.7400000000000091</v>
      </c>
      <c r="H889" s="47">
        <v>4.3550000000000004</v>
      </c>
      <c r="I889" s="47">
        <v>2.9899999999999594</v>
      </c>
      <c r="J889" s="45" t="s">
        <v>18</v>
      </c>
      <c r="K889" s="45" t="s">
        <v>20</v>
      </c>
      <c r="L889" s="17">
        <v>4.04</v>
      </c>
      <c r="M889" s="18" t="s">
        <v>2689</v>
      </c>
      <c r="N889" s="18" t="s">
        <v>2655</v>
      </c>
      <c r="O889" s="4">
        <v>42866</v>
      </c>
    </row>
    <row r="890" spans="1:15">
      <c r="A890" s="7">
        <v>170210</v>
      </c>
      <c r="B890" s="7">
        <v>4.3574999999999999</v>
      </c>
      <c r="C890" s="44" t="s">
        <v>2688</v>
      </c>
      <c r="D890" s="45">
        <v>0</v>
      </c>
      <c r="E890" s="46">
        <v>9.9232876712328775</v>
      </c>
      <c r="F890" s="47">
        <v>4.3849</v>
      </c>
      <c r="G890" s="47">
        <v>-2.7400000000000091</v>
      </c>
      <c r="H890" s="47">
        <v>4.3550000000000004</v>
      </c>
      <c r="I890" s="47">
        <v>2.9899999999999594</v>
      </c>
      <c r="J890" s="45" t="s">
        <v>18</v>
      </c>
      <c r="K890" s="45" t="s">
        <v>20</v>
      </c>
      <c r="L890" s="17">
        <v>4.04</v>
      </c>
      <c r="M890" s="18" t="s">
        <v>2689</v>
      </c>
      <c r="N890" s="18" t="s">
        <v>2655</v>
      </c>
      <c r="O890" s="4">
        <v>42866</v>
      </c>
    </row>
    <row r="891" spans="1:15">
      <c r="A891" s="7">
        <v>170210</v>
      </c>
      <c r="B891" s="7">
        <v>4.3574999999999999</v>
      </c>
      <c r="C891" s="44" t="s">
        <v>2688</v>
      </c>
      <c r="D891" s="45">
        <v>0</v>
      </c>
      <c r="E891" s="46">
        <v>9.9232876712328775</v>
      </c>
      <c r="F891" s="47">
        <v>4.3849</v>
      </c>
      <c r="G891" s="47">
        <v>-2.7400000000000091</v>
      </c>
      <c r="H891" s="47">
        <v>4.3550000000000004</v>
      </c>
      <c r="I891" s="47">
        <v>2.9899999999999594</v>
      </c>
      <c r="J891" s="45" t="s">
        <v>18</v>
      </c>
      <c r="K891" s="45" t="s">
        <v>20</v>
      </c>
      <c r="L891" s="17">
        <v>4.04</v>
      </c>
      <c r="M891" s="18" t="s">
        <v>2689</v>
      </c>
      <c r="N891" s="18" t="s">
        <v>2655</v>
      </c>
      <c r="O891" s="4">
        <v>42866</v>
      </c>
    </row>
    <row r="892" spans="1:15">
      <c r="A892" s="7">
        <v>170210</v>
      </c>
      <c r="B892" s="7">
        <v>4.3550000000000004</v>
      </c>
      <c r="C892" s="44" t="s">
        <v>2688</v>
      </c>
      <c r="D892" s="45">
        <v>0</v>
      </c>
      <c r="E892" s="46">
        <v>9.9232876712328775</v>
      </c>
      <c r="F892" s="47">
        <v>4.3849</v>
      </c>
      <c r="G892" s="47">
        <v>-2.9899999999999594</v>
      </c>
      <c r="H892" s="47">
        <v>4.3550000000000004</v>
      </c>
      <c r="I892" s="47">
        <v>2.9899999999999594</v>
      </c>
      <c r="J892" s="45" t="s">
        <v>18</v>
      </c>
      <c r="K892" s="45" t="s">
        <v>20</v>
      </c>
      <c r="L892" s="17">
        <v>4.04</v>
      </c>
      <c r="M892" s="18" t="s">
        <v>2689</v>
      </c>
      <c r="N892" s="18" t="s">
        <v>2655</v>
      </c>
      <c r="O892" s="4">
        <v>42866</v>
      </c>
    </row>
    <row r="893" spans="1:15">
      <c r="A893" s="7">
        <v>170210</v>
      </c>
      <c r="B893" s="7">
        <v>4.3550000000000004</v>
      </c>
      <c r="C893" s="44" t="s">
        <v>2688</v>
      </c>
      <c r="D893" s="45">
        <v>0</v>
      </c>
      <c r="E893" s="46">
        <v>9.9232876712328775</v>
      </c>
      <c r="F893" s="47">
        <v>4.3849</v>
      </c>
      <c r="G893" s="47">
        <v>-2.9899999999999594</v>
      </c>
      <c r="H893" s="47">
        <v>4.3550000000000004</v>
      </c>
      <c r="I893" s="47">
        <v>2.9899999999999594</v>
      </c>
      <c r="J893" s="45" t="s">
        <v>18</v>
      </c>
      <c r="K893" s="45" t="s">
        <v>20</v>
      </c>
      <c r="L893" s="17">
        <v>4.04</v>
      </c>
      <c r="M893" s="18" t="s">
        <v>2689</v>
      </c>
      <c r="N893" s="18" t="s">
        <v>2655</v>
      </c>
      <c r="O893" s="4">
        <v>42866</v>
      </c>
    </row>
    <row r="894" spans="1:15">
      <c r="A894" s="7">
        <v>170210</v>
      </c>
      <c r="B894" s="7">
        <v>4.3550000000000004</v>
      </c>
      <c r="C894" s="44" t="s">
        <v>2688</v>
      </c>
      <c r="D894" s="45">
        <v>0</v>
      </c>
      <c r="E894" s="46">
        <v>9.9232876712328775</v>
      </c>
      <c r="F894" s="47">
        <v>4.3849</v>
      </c>
      <c r="G894" s="47">
        <v>-2.9899999999999594</v>
      </c>
      <c r="H894" s="47">
        <v>4.3550000000000004</v>
      </c>
      <c r="I894" s="47">
        <v>2.9899999999999594</v>
      </c>
      <c r="J894" s="45" t="s">
        <v>18</v>
      </c>
      <c r="K894" s="45" t="s">
        <v>20</v>
      </c>
      <c r="L894" s="17">
        <v>4.04</v>
      </c>
      <c r="M894" s="18" t="s">
        <v>2689</v>
      </c>
      <c r="N894" s="18" t="s">
        <v>2655</v>
      </c>
      <c r="O894" s="4">
        <v>42866</v>
      </c>
    </row>
    <row r="895" spans="1:15">
      <c r="A895" s="7">
        <v>170210</v>
      </c>
      <c r="B895" s="7">
        <v>4.3550000000000004</v>
      </c>
      <c r="C895" s="44" t="s">
        <v>2688</v>
      </c>
      <c r="D895" s="45">
        <v>0</v>
      </c>
      <c r="E895" s="46">
        <v>9.9232876712328775</v>
      </c>
      <c r="F895" s="47">
        <v>4.3849</v>
      </c>
      <c r="G895" s="47">
        <v>-2.9899999999999594</v>
      </c>
      <c r="H895" s="47">
        <v>4.3550000000000004</v>
      </c>
      <c r="I895" s="47">
        <v>2.9899999999999594</v>
      </c>
      <c r="J895" s="45" t="s">
        <v>18</v>
      </c>
      <c r="K895" s="45" t="s">
        <v>20</v>
      </c>
      <c r="L895" s="17">
        <v>4.04</v>
      </c>
      <c r="M895" s="18" t="s">
        <v>2689</v>
      </c>
      <c r="N895" s="18" t="s">
        <v>2655</v>
      </c>
      <c r="O895" s="4">
        <v>42866</v>
      </c>
    </row>
    <row r="896" spans="1:15">
      <c r="A896" s="7">
        <v>170210</v>
      </c>
      <c r="B896" s="7">
        <v>4.3550000000000004</v>
      </c>
      <c r="C896" s="44" t="s">
        <v>2688</v>
      </c>
      <c r="D896" s="45">
        <v>0</v>
      </c>
      <c r="E896" s="46">
        <v>9.9232876712328775</v>
      </c>
      <c r="F896" s="47">
        <v>4.3849</v>
      </c>
      <c r="G896" s="47">
        <v>-2.9899999999999594</v>
      </c>
      <c r="H896" s="47">
        <v>4.3550000000000004</v>
      </c>
      <c r="I896" s="47">
        <v>2.9899999999999594</v>
      </c>
      <c r="J896" s="45" t="s">
        <v>18</v>
      </c>
      <c r="K896" s="45" t="s">
        <v>20</v>
      </c>
      <c r="L896" s="17">
        <v>4.04</v>
      </c>
      <c r="M896" s="18" t="s">
        <v>2689</v>
      </c>
      <c r="N896" s="18" t="s">
        <v>2655</v>
      </c>
      <c r="O896" s="4">
        <v>42866</v>
      </c>
    </row>
    <row r="897" spans="1:15">
      <c r="A897" s="7">
        <v>170210</v>
      </c>
      <c r="B897" s="7">
        <v>4.3550000000000004</v>
      </c>
      <c r="C897" s="44" t="s">
        <v>2688</v>
      </c>
      <c r="D897" s="45">
        <v>0</v>
      </c>
      <c r="E897" s="46">
        <v>9.9232876712328775</v>
      </c>
      <c r="F897" s="47">
        <v>4.3849</v>
      </c>
      <c r="G897" s="47">
        <v>-2.9899999999999594</v>
      </c>
      <c r="H897" s="47">
        <v>4.3550000000000004</v>
      </c>
      <c r="I897" s="47">
        <v>2.9899999999999594</v>
      </c>
      <c r="J897" s="45" t="s">
        <v>18</v>
      </c>
      <c r="K897" s="45" t="s">
        <v>20</v>
      </c>
      <c r="L897" s="17">
        <v>4.04</v>
      </c>
      <c r="M897" s="18" t="s">
        <v>2689</v>
      </c>
      <c r="N897" s="18" t="s">
        <v>2655</v>
      </c>
      <c r="O897" s="4">
        <v>42866</v>
      </c>
    </row>
    <row r="898" spans="1:15">
      <c r="A898" s="7">
        <v>170210</v>
      </c>
      <c r="B898" s="7">
        <v>4.3550000000000004</v>
      </c>
      <c r="C898" s="44" t="s">
        <v>2688</v>
      </c>
      <c r="D898" s="45">
        <v>0</v>
      </c>
      <c r="E898" s="46">
        <v>9.9232876712328775</v>
      </c>
      <c r="F898" s="47">
        <v>4.3849</v>
      </c>
      <c r="G898" s="47">
        <v>-2.9899999999999594</v>
      </c>
      <c r="H898" s="47">
        <v>4.3550000000000004</v>
      </c>
      <c r="I898" s="47">
        <v>2.9899999999999594</v>
      </c>
      <c r="J898" s="45" t="s">
        <v>18</v>
      </c>
      <c r="K898" s="45" t="s">
        <v>20</v>
      </c>
      <c r="L898" s="17">
        <v>4.04</v>
      </c>
      <c r="M898" s="18" t="s">
        <v>2689</v>
      </c>
      <c r="N898" s="18" t="s">
        <v>2655</v>
      </c>
      <c r="O898" s="4">
        <v>42866</v>
      </c>
    </row>
    <row r="899" spans="1:15">
      <c r="A899" s="7">
        <v>170210</v>
      </c>
      <c r="B899" s="7">
        <v>4.3550000000000004</v>
      </c>
      <c r="C899" s="44" t="s">
        <v>2688</v>
      </c>
      <c r="D899" s="45">
        <v>0</v>
      </c>
      <c r="E899" s="46">
        <v>9.9232876712328775</v>
      </c>
      <c r="F899" s="47">
        <v>4.3849</v>
      </c>
      <c r="G899" s="47">
        <v>-2.9899999999999594</v>
      </c>
      <c r="H899" s="47">
        <v>4.3550000000000004</v>
      </c>
      <c r="I899" s="47">
        <v>2.9899999999999594</v>
      </c>
      <c r="J899" s="45" t="s">
        <v>18</v>
      </c>
      <c r="K899" s="45" t="s">
        <v>20</v>
      </c>
      <c r="L899" s="17">
        <v>4.04</v>
      </c>
      <c r="M899" s="18" t="s">
        <v>2689</v>
      </c>
      <c r="N899" s="18" t="s">
        <v>2655</v>
      </c>
      <c r="O899" s="4">
        <v>42866</v>
      </c>
    </row>
    <row r="900" spans="1:15">
      <c r="A900" s="7">
        <v>170210</v>
      </c>
      <c r="B900" s="7">
        <v>4.3550000000000004</v>
      </c>
      <c r="C900" s="44" t="s">
        <v>2688</v>
      </c>
      <c r="D900" s="45">
        <v>0</v>
      </c>
      <c r="E900" s="46">
        <v>9.9232876712328775</v>
      </c>
      <c r="F900" s="47">
        <v>4.3849</v>
      </c>
      <c r="G900" s="47">
        <v>-2.9899999999999594</v>
      </c>
      <c r="H900" s="47">
        <v>4.3550000000000004</v>
      </c>
      <c r="I900" s="47">
        <v>2.9899999999999594</v>
      </c>
      <c r="J900" s="45" t="s">
        <v>18</v>
      </c>
      <c r="K900" s="45" t="s">
        <v>20</v>
      </c>
      <c r="L900" s="17">
        <v>4.04</v>
      </c>
      <c r="M900" s="18" t="s">
        <v>2689</v>
      </c>
      <c r="N900" s="18" t="s">
        <v>2655</v>
      </c>
      <c r="O900" s="4">
        <v>42866</v>
      </c>
    </row>
    <row r="901" spans="1:15">
      <c r="A901" s="7">
        <v>170210</v>
      </c>
      <c r="B901" s="7">
        <v>4.3550000000000004</v>
      </c>
      <c r="C901" s="44" t="s">
        <v>2688</v>
      </c>
      <c r="D901" s="45">
        <v>0</v>
      </c>
      <c r="E901" s="46">
        <v>9.9232876712328775</v>
      </c>
      <c r="F901" s="47">
        <v>4.3849</v>
      </c>
      <c r="G901" s="47">
        <v>-2.9899999999999594</v>
      </c>
      <c r="H901" s="47">
        <v>4.3550000000000004</v>
      </c>
      <c r="I901" s="47">
        <v>2.9899999999999594</v>
      </c>
      <c r="J901" s="45" t="s">
        <v>18</v>
      </c>
      <c r="K901" s="45" t="s">
        <v>20</v>
      </c>
      <c r="L901" s="17">
        <v>4.04</v>
      </c>
      <c r="M901" s="18" t="s">
        <v>2689</v>
      </c>
      <c r="N901" s="18" t="s">
        <v>2655</v>
      </c>
      <c r="O901" s="4">
        <v>42866</v>
      </c>
    </row>
    <row r="902" spans="1:15">
      <c r="A902" s="7">
        <v>170210</v>
      </c>
      <c r="B902" s="7">
        <v>4.3550000000000004</v>
      </c>
      <c r="C902" s="44" t="s">
        <v>2688</v>
      </c>
      <c r="D902" s="45">
        <v>0</v>
      </c>
      <c r="E902" s="46">
        <v>9.9232876712328775</v>
      </c>
      <c r="F902" s="47">
        <v>4.3849</v>
      </c>
      <c r="G902" s="47">
        <v>-2.9899999999999594</v>
      </c>
      <c r="H902" s="47">
        <v>4.3550000000000004</v>
      </c>
      <c r="I902" s="47">
        <v>2.9899999999999594</v>
      </c>
      <c r="J902" s="45" t="s">
        <v>18</v>
      </c>
      <c r="K902" s="45" t="s">
        <v>20</v>
      </c>
      <c r="L902" s="17">
        <v>4.04</v>
      </c>
      <c r="M902" s="18" t="s">
        <v>2689</v>
      </c>
      <c r="N902" s="18" t="s">
        <v>2655</v>
      </c>
      <c r="O902" s="4">
        <v>42866</v>
      </c>
    </row>
    <row r="903" spans="1:15">
      <c r="A903" s="7">
        <v>170210</v>
      </c>
      <c r="B903" s="7">
        <v>4.3550000000000004</v>
      </c>
      <c r="C903" s="44" t="s">
        <v>2688</v>
      </c>
      <c r="D903" s="45">
        <v>0</v>
      </c>
      <c r="E903" s="46">
        <v>9.9232876712328775</v>
      </c>
      <c r="F903" s="47">
        <v>4.3849</v>
      </c>
      <c r="G903" s="47">
        <v>-2.9899999999999594</v>
      </c>
      <c r="H903" s="47">
        <v>4.3550000000000004</v>
      </c>
      <c r="I903" s="47">
        <v>2.9899999999999594</v>
      </c>
      <c r="J903" s="45" t="s">
        <v>18</v>
      </c>
      <c r="K903" s="45" t="s">
        <v>20</v>
      </c>
      <c r="L903" s="17">
        <v>4.04</v>
      </c>
      <c r="M903" s="18" t="s">
        <v>2689</v>
      </c>
      <c r="N903" s="18" t="s">
        <v>2655</v>
      </c>
      <c r="O903" s="4">
        <v>42866</v>
      </c>
    </row>
    <row r="904" spans="1:15">
      <c r="A904" s="7">
        <v>170210</v>
      </c>
      <c r="B904" s="7">
        <v>4.3550000000000004</v>
      </c>
      <c r="C904" s="44" t="s">
        <v>2688</v>
      </c>
      <c r="D904" s="45">
        <v>0</v>
      </c>
      <c r="E904" s="46">
        <v>9.9232876712328775</v>
      </c>
      <c r="F904" s="47">
        <v>4.3849</v>
      </c>
      <c r="G904" s="47">
        <v>-2.9899999999999594</v>
      </c>
      <c r="H904" s="47">
        <v>4.3550000000000004</v>
      </c>
      <c r="I904" s="47">
        <v>2.9899999999999594</v>
      </c>
      <c r="J904" s="45" t="s">
        <v>18</v>
      </c>
      <c r="K904" s="45" t="s">
        <v>20</v>
      </c>
      <c r="L904" s="17">
        <v>4.04</v>
      </c>
      <c r="M904" s="18" t="s">
        <v>2689</v>
      </c>
      <c r="N904" s="18" t="s">
        <v>2655</v>
      </c>
      <c r="O904" s="4">
        <v>42866</v>
      </c>
    </row>
    <row r="905" spans="1:15">
      <c r="A905" s="7">
        <v>170210</v>
      </c>
      <c r="B905" s="7">
        <v>4.3550000000000004</v>
      </c>
      <c r="C905" s="44" t="s">
        <v>2688</v>
      </c>
      <c r="D905" s="45">
        <v>0</v>
      </c>
      <c r="E905" s="46">
        <v>9.9232876712328775</v>
      </c>
      <c r="F905" s="47">
        <v>4.3849</v>
      </c>
      <c r="G905" s="47">
        <v>-2.9899999999999594</v>
      </c>
      <c r="H905" s="47">
        <v>4.3550000000000004</v>
      </c>
      <c r="I905" s="47">
        <v>2.9899999999999594</v>
      </c>
      <c r="J905" s="45" t="s">
        <v>18</v>
      </c>
      <c r="K905" s="45" t="s">
        <v>20</v>
      </c>
      <c r="L905" s="17">
        <v>4.04</v>
      </c>
      <c r="M905" s="18" t="s">
        <v>2689</v>
      </c>
      <c r="N905" s="18" t="s">
        <v>2655</v>
      </c>
      <c r="O905" s="4">
        <v>42866</v>
      </c>
    </row>
    <row r="906" spans="1:15">
      <c r="A906" s="7">
        <v>170210</v>
      </c>
      <c r="B906" s="7">
        <v>4.3550000000000004</v>
      </c>
      <c r="C906" s="44" t="s">
        <v>2688</v>
      </c>
      <c r="D906" s="45">
        <v>0</v>
      </c>
      <c r="E906" s="46">
        <v>9.9232876712328775</v>
      </c>
      <c r="F906" s="47">
        <v>4.3849</v>
      </c>
      <c r="G906" s="47">
        <v>-2.9899999999999594</v>
      </c>
      <c r="H906" s="47">
        <v>4.3550000000000004</v>
      </c>
      <c r="I906" s="47">
        <v>2.9899999999999594</v>
      </c>
      <c r="J906" s="45" t="s">
        <v>18</v>
      </c>
      <c r="K906" s="45" t="s">
        <v>20</v>
      </c>
      <c r="L906" s="17">
        <v>4.04</v>
      </c>
      <c r="M906" s="18" t="s">
        <v>2689</v>
      </c>
      <c r="N906" s="18" t="s">
        <v>2655</v>
      </c>
      <c r="O906" s="4">
        <v>42866</v>
      </c>
    </row>
    <row r="907" spans="1:15">
      <c r="A907" s="7">
        <v>170210</v>
      </c>
      <c r="B907" s="7">
        <v>4.3525</v>
      </c>
      <c r="C907" s="44" t="s">
        <v>2688</v>
      </c>
      <c r="D907" s="45">
        <v>0</v>
      </c>
      <c r="E907" s="46">
        <v>9.9232876712328775</v>
      </c>
      <c r="F907" s="47">
        <v>4.3849</v>
      </c>
      <c r="G907" s="47">
        <v>-3.2399999999999984</v>
      </c>
      <c r="H907" s="47">
        <v>4.3550000000000004</v>
      </c>
      <c r="I907" s="47">
        <v>2.9899999999999594</v>
      </c>
      <c r="J907" s="45" t="s">
        <v>18</v>
      </c>
      <c r="K907" s="45" t="s">
        <v>20</v>
      </c>
      <c r="L907" s="17">
        <v>4.04</v>
      </c>
      <c r="M907" s="18" t="s">
        <v>2689</v>
      </c>
      <c r="N907" s="18" t="s">
        <v>2655</v>
      </c>
      <c r="O907" s="4">
        <v>42866</v>
      </c>
    </row>
    <row r="908" spans="1:15">
      <c r="A908" s="7">
        <v>170210</v>
      </c>
      <c r="B908" s="7">
        <v>4.3525</v>
      </c>
      <c r="C908" s="44" t="s">
        <v>2688</v>
      </c>
      <c r="D908" s="45">
        <v>0</v>
      </c>
      <c r="E908" s="46">
        <v>9.9232876712328775</v>
      </c>
      <c r="F908" s="47">
        <v>4.3849</v>
      </c>
      <c r="G908" s="47">
        <v>-3.2399999999999984</v>
      </c>
      <c r="H908" s="47">
        <v>4.3550000000000004</v>
      </c>
      <c r="I908" s="47">
        <v>2.9899999999999594</v>
      </c>
      <c r="J908" s="45" t="s">
        <v>18</v>
      </c>
      <c r="K908" s="45" t="s">
        <v>20</v>
      </c>
      <c r="L908" s="17">
        <v>4.04</v>
      </c>
      <c r="M908" s="18" t="s">
        <v>2689</v>
      </c>
      <c r="N908" s="18" t="s">
        <v>2655</v>
      </c>
      <c r="O908" s="4">
        <v>42866</v>
      </c>
    </row>
    <row r="909" spans="1:15">
      <c r="A909" s="7">
        <v>170210</v>
      </c>
      <c r="B909" s="7">
        <v>4.3525</v>
      </c>
      <c r="C909" s="44" t="s">
        <v>2688</v>
      </c>
      <c r="D909" s="45">
        <v>0</v>
      </c>
      <c r="E909" s="46">
        <v>9.9232876712328775</v>
      </c>
      <c r="F909" s="47">
        <v>4.3849</v>
      </c>
      <c r="G909" s="47">
        <v>-3.2399999999999984</v>
      </c>
      <c r="H909" s="47">
        <v>4.3550000000000004</v>
      </c>
      <c r="I909" s="47">
        <v>2.9899999999999594</v>
      </c>
      <c r="J909" s="45" t="s">
        <v>18</v>
      </c>
      <c r="K909" s="45" t="s">
        <v>20</v>
      </c>
      <c r="L909" s="17">
        <v>4.04</v>
      </c>
      <c r="M909" s="18" t="s">
        <v>2689</v>
      </c>
      <c r="N909" s="18" t="s">
        <v>2655</v>
      </c>
      <c r="O909" s="4">
        <v>42866</v>
      </c>
    </row>
    <row r="910" spans="1:15">
      <c r="A910" s="7">
        <v>170210</v>
      </c>
      <c r="B910" s="7">
        <v>4.3525</v>
      </c>
      <c r="C910" s="44" t="s">
        <v>2688</v>
      </c>
      <c r="D910" s="45">
        <v>0</v>
      </c>
      <c r="E910" s="46">
        <v>9.9232876712328775</v>
      </c>
      <c r="F910" s="47">
        <v>4.3849</v>
      </c>
      <c r="G910" s="47">
        <v>-3.2399999999999984</v>
      </c>
      <c r="H910" s="47">
        <v>4.3550000000000004</v>
      </c>
      <c r="I910" s="47">
        <v>2.9899999999999594</v>
      </c>
      <c r="J910" s="45" t="s">
        <v>18</v>
      </c>
      <c r="K910" s="45" t="s">
        <v>20</v>
      </c>
      <c r="L910" s="17">
        <v>4.04</v>
      </c>
      <c r="M910" s="18" t="s">
        <v>2689</v>
      </c>
      <c r="N910" s="18" t="s">
        <v>2655</v>
      </c>
      <c r="O910" s="4">
        <v>42866</v>
      </c>
    </row>
    <row r="911" spans="1:15">
      <c r="A911" s="7">
        <v>170210</v>
      </c>
      <c r="B911" s="7">
        <v>4.3525</v>
      </c>
      <c r="C911" s="44" t="s">
        <v>2688</v>
      </c>
      <c r="D911" s="45">
        <v>0</v>
      </c>
      <c r="E911" s="46">
        <v>9.9232876712328775</v>
      </c>
      <c r="F911" s="47">
        <v>4.3849</v>
      </c>
      <c r="G911" s="47">
        <v>-3.2399999999999984</v>
      </c>
      <c r="H911" s="47">
        <v>4.3550000000000004</v>
      </c>
      <c r="I911" s="47">
        <v>2.9899999999999594</v>
      </c>
      <c r="J911" s="45" t="s">
        <v>18</v>
      </c>
      <c r="K911" s="45" t="s">
        <v>20</v>
      </c>
      <c r="L911" s="17">
        <v>4.04</v>
      </c>
      <c r="M911" s="18" t="s">
        <v>2689</v>
      </c>
      <c r="N911" s="18" t="s">
        <v>2655</v>
      </c>
      <c r="O911" s="4">
        <v>42866</v>
      </c>
    </row>
    <row r="912" spans="1:15">
      <c r="A912" s="7">
        <v>170210</v>
      </c>
      <c r="B912" s="7">
        <v>4.351</v>
      </c>
      <c r="C912" s="44" t="s">
        <v>2688</v>
      </c>
      <c r="D912" s="45">
        <v>0</v>
      </c>
      <c r="E912" s="46">
        <v>9.9232876712328775</v>
      </c>
      <c r="F912" s="47">
        <v>4.3849</v>
      </c>
      <c r="G912" s="47">
        <v>-3.3900000000000041</v>
      </c>
      <c r="H912" s="47">
        <v>4.3550000000000004</v>
      </c>
      <c r="I912" s="47">
        <v>2.9899999999999594</v>
      </c>
      <c r="J912" s="45" t="s">
        <v>18</v>
      </c>
      <c r="K912" s="45" t="s">
        <v>20</v>
      </c>
      <c r="L912" s="17">
        <v>4.04</v>
      </c>
      <c r="M912" s="18" t="s">
        <v>2689</v>
      </c>
      <c r="N912" s="18" t="s">
        <v>2655</v>
      </c>
      <c r="O912" s="4">
        <v>42866</v>
      </c>
    </row>
    <row r="913" spans="1:15">
      <c r="A913" s="7">
        <v>170210</v>
      </c>
      <c r="B913" s="7">
        <v>4.351</v>
      </c>
      <c r="C913" s="44" t="s">
        <v>2688</v>
      </c>
      <c r="D913" s="45">
        <v>0</v>
      </c>
      <c r="E913" s="46">
        <v>9.9232876712328775</v>
      </c>
      <c r="F913" s="47">
        <v>4.3849</v>
      </c>
      <c r="G913" s="47">
        <v>-3.3900000000000041</v>
      </c>
      <c r="H913" s="47">
        <v>4.3550000000000004</v>
      </c>
      <c r="I913" s="47">
        <v>2.9899999999999594</v>
      </c>
      <c r="J913" s="45" t="s">
        <v>18</v>
      </c>
      <c r="K913" s="45" t="s">
        <v>20</v>
      </c>
      <c r="L913" s="17">
        <v>4.04</v>
      </c>
      <c r="M913" s="18" t="s">
        <v>2689</v>
      </c>
      <c r="N913" s="18" t="s">
        <v>2655</v>
      </c>
      <c r="O913" s="4">
        <v>42866</v>
      </c>
    </row>
    <row r="914" spans="1:15">
      <c r="A914" s="7">
        <v>111793811</v>
      </c>
      <c r="B914" s="7">
        <v>4.3499999999999996</v>
      </c>
      <c r="C914" s="44" t="s">
        <v>3420</v>
      </c>
      <c r="D914" s="45" t="s">
        <v>55</v>
      </c>
      <c r="E914" s="46">
        <v>9.5890410958904104E-2</v>
      </c>
      <c r="F914" s="47">
        <v>4.3484999999999996</v>
      </c>
      <c r="G914" s="47">
        <v>0.15000000000000568</v>
      </c>
      <c r="H914" s="47">
        <v>4.3350999999999997</v>
      </c>
      <c r="I914" s="47">
        <v>1.3399999999999856</v>
      </c>
      <c r="J914" s="45" t="s">
        <v>12</v>
      </c>
      <c r="K914" s="45" t="s">
        <v>97</v>
      </c>
      <c r="L914" s="17">
        <v>4.55</v>
      </c>
      <c r="M914" s="18" t="s">
        <v>2382</v>
      </c>
      <c r="N914" s="18" t="s">
        <v>2378</v>
      </c>
      <c r="O914" s="4">
        <v>42866</v>
      </c>
    </row>
    <row r="915" spans="1:15">
      <c r="A915" s="7">
        <v>111793806</v>
      </c>
      <c r="B915" s="7">
        <v>4.3499999999999996</v>
      </c>
      <c r="C915" s="44" t="s">
        <v>3421</v>
      </c>
      <c r="D915" s="45" t="s">
        <v>55</v>
      </c>
      <c r="E915" s="46">
        <v>9.5890410958904104E-2</v>
      </c>
      <c r="F915" s="47">
        <v>4.4485000000000001</v>
      </c>
      <c r="G915" s="47">
        <v>-9.8500000000000476</v>
      </c>
      <c r="H915" s="47">
        <v>4.4351000000000003</v>
      </c>
      <c r="I915" s="47">
        <v>1.3399999999999856</v>
      </c>
      <c r="J915" s="45" t="s">
        <v>12</v>
      </c>
      <c r="K915" s="45" t="s">
        <v>97</v>
      </c>
      <c r="L915" s="17">
        <v>4.5999999999999996</v>
      </c>
      <c r="M915" s="18" t="s">
        <v>2382</v>
      </c>
      <c r="N915" s="18" t="s">
        <v>2378</v>
      </c>
      <c r="O915" s="4">
        <v>42866</v>
      </c>
    </row>
    <row r="916" spans="1:15">
      <c r="A916" s="7">
        <v>11698533</v>
      </c>
      <c r="B916" s="7">
        <v>4.3499999999999996</v>
      </c>
      <c r="C916" s="44" t="s">
        <v>1801</v>
      </c>
      <c r="D916" s="45" t="s">
        <v>11</v>
      </c>
      <c r="E916" s="46">
        <v>0.12876712328767123</v>
      </c>
      <c r="F916" s="47">
        <v>4.3780000000000001</v>
      </c>
      <c r="G916" s="47">
        <v>-2.8000000000000469</v>
      </c>
      <c r="H916" s="47">
        <v>4.4032999999999998</v>
      </c>
      <c r="I916" s="47">
        <v>-2.5299999999999656</v>
      </c>
      <c r="J916" s="45" t="s">
        <v>18</v>
      </c>
      <c r="K916" s="45" t="s">
        <v>13</v>
      </c>
      <c r="L916" s="17">
        <v>2.87</v>
      </c>
      <c r="M916" s="18" t="s">
        <v>1421</v>
      </c>
      <c r="N916" s="18" t="s">
        <v>1389</v>
      </c>
      <c r="O916" s="4">
        <v>42866</v>
      </c>
    </row>
    <row r="917" spans="1:15">
      <c r="A917" s="7">
        <v>170210</v>
      </c>
      <c r="B917" s="7">
        <v>4.3499999999999996</v>
      </c>
      <c r="C917" s="44" t="s">
        <v>2688</v>
      </c>
      <c r="D917" s="45">
        <v>0</v>
      </c>
      <c r="E917" s="46">
        <v>9.9232876712328775</v>
      </c>
      <c r="F917" s="47">
        <v>4.3849</v>
      </c>
      <c r="G917" s="47">
        <v>-3.4900000000000375</v>
      </c>
      <c r="H917" s="47">
        <v>4.3550000000000004</v>
      </c>
      <c r="I917" s="47">
        <v>2.9899999999999594</v>
      </c>
      <c r="J917" s="45" t="s">
        <v>18</v>
      </c>
      <c r="K917" s="45" t="s">
        <v>20</v>
      </c>
      <c r="L917" s="17">
        <v>4.04</v>
      </c>
      <c r="M917" s="18" t="s">
        <v>2689</v>
      </c>
      <c r="N917" s="18" t="s">
        <v>2655</v>
      </c>
      <c r="O917" s="4">
        <v>42866</v>
      </c>
    </row>
    <row r="918" spans="1:15">
      <c r="A918" s="7">
        <v>170210</v>
      </c>
      <c r="B918" s="7">
        <v>4.3499999999999996</v>
      </c>
      <c r="C918" s="44" t="s">
        <v>2688</v>
      </c>
      <c r="D918" s="45">
        <v>0</v>
      </c>
      <c r="E918" s="46">
        <v>9.9232876712328775</v>
      </c>
      <c r="F918" s="47">
        <v>4.3849</v>
      </c>
      <c r="G918" s="47">
        <v>-3.4900000000000375</v>
      </c>
      <c r="H918" s="47">
        <v>4.3550000000000004</v>
      </c>
      <c r="I918" s="47">
        <v>2.9899999999999594</v>
      </c>
      <c r="J918" s="45" t="s">
        <v>18</v>
      </c>
      <c r="K918" s="45" t="s">
        <v>20</v>
      </c>
      <c r="L918" s="17">
        <v>4.04</v>
      </c>
      <c r="M918" s="18" t="s">
        <v>2689</v>
      </c>
      <c r="N918" s="18" t="s">
        <v>2655</v>
      </c>
      <c r="O918" s="4">
        <v>42866</v>
      </c>
    </row>
    <row r="919" spans="1:15">
      <c r="A919" s="7">
        <v>170210</v>
      </c>
      <c r="B919" s="7">
        <v>4.3499999999999996</v>
      </c>
      <c r="C919" s="44" t="s">
        <v>2688</v>
      </c>
      <c r="D919" s="45">
        <v>0</v>
      </c>
      <c r="E919" s="46">
        <v>9.9232876712328775</v>
      </c>
      <c r="F919" s="47">
        <v>4.3849</v>
      </c>
      <c r="G919" s="47">
        <v>-3.4900000000000375</v>
      </c>
      <c r="H919" s="47">
        <v>4.3550000000000004</v>
      </c>
      <c r="I919" s="47">
        <v>2.9899999999999594</v>
      </c>
      <c r="J919" s="45" t="s">
        <v>18</v>
      </c>
      <c r="K919" s="45" t="s">
        <v>20</v>
      </c>
      <c r="L919" s="17">
        <v>4.04</v>
      </c>
      <c r="M919" s="18" t="s">
        <v>2689</v>
      </c>
      <c r="N919" s="18" t="s">
        <v>2655</v>
      </c>
      <c r="O919" s="4">
        <v>42866</v>
      </c>
    </row>
    <row r="920" spans="1:15">
      <c r="A920" s="7">
        <v>170210</v>
      </c>
      <c r="B920" s="7">
        <v>4.3499999999999996</v>
      </c>
      <c r="C920" s="44" t="s">
        <v>2688</v>
      </c>
      <c r="D920" s="45">
        <v>0</v>
      </c>
      <c r="E920" s="46">
        <v>9.9232876712328775</v>
      </c>
      <c r="F920" s="47">
        <v>4.3849</v>
      </c>
      <c r="G920" s="47">
        <v>-3.4900000000000375</v>
      </c>
      <c r="H920" s="47">
        <v>4.3550000000000004</v>
      </c>
      <c r="I920" s="47">
        <v>2.9899999999999594</v>
      </c>
      <c r="J920" s="45" t="s">
        <v>18</v>
      </c>
      <c r="K920" s="45" t="s">
        <v>20</v>
      </c>
      <c r="L920" s="17">
        <v>4.04</v>
      </c>
      <c r="M920" s="18" t="s">
        <v>2689</v>
      </c>
      <c r="N920" s="18" t="s">
        <v>2655</v>
      </c>
      <c r="O920" s="4">
        <v>42866</v>
      </c>
    </row>
    <row r="921" spans="1:15">
      <c r="A921" s="7">
        <v>170210</v>
      </c>
      <c r="B921" s="7">
        <v>4.3499999999999996</v>
      </c>
      <c r="C921" s="44" t="s">
        <v>2688</v>
      </c>
      <c r="D921" s="45">
        <v>0</v>
      </c>
      <c r="E921" s="46">
        <v>9.9232876712328775</v>
      </c>
      <c r="F921" s="47">
        <v>4.3849</v>
      </c>
      <c r="G921" s="47">
        <v>-3.4900000000000375</v>
      </c>
      <c r="H921" s="47">
        <v>4.3550000000000004</v>
      </c>
      <c r="I921" s="47">
        <v>2.9899999999999594</v>
      </c>
      <c r="J921" s="45" t="s">
        <v>18</v>
      </c>
      <c r="K921" s="45" t="s">
        <v>20</v>
      </c>
      <c r="L921" s="17">
        <v>4.04</v>
      </c>
      <c r="M921" s="18" t="s">
        <v>2689</v>
      </c>
      <c r="N921" s="18" t="s">
        <v>2655</v>
      </c>
      <c r="O921" s="4">
        <v>42866</v>
      </c>
    </row>
    <row r="922" spans="1:15">
      <c r="A922" s="7">
        <v>170210</v>
      </c>
      <c r="B922" s="7">
        <v>4.3499999999999996</v>
      </c>
      <c r="C922" s="44" t="s">
        <v>2688</v>
      </c>
      <c r="D922" s="45">
        <v>0</v>
      </c>
      <c r="E922" s="46">
        <v>9.9232876712328775</v>
      </c>
      <c r="F922" s="47">
        <v>4.3849</v>
      </c>
      <c r="G922" s="47">
        <v>-3.4900000000000375</v>
      </c>
      <c r="H922" s="47">
        <v>4.3550000000000004</v>
      </c>
      <c r="I922" s="47">
        <v>2.9899999999999594</v>
      </c>
      <c r="J922" s="45" t="s">
        <v>18</v>
      </c>
      <c r="K922" s="45" t="s">
        <v>20</v>
      </c>
      <c r="L922" s="17">
        <v>4.04</v>
      </c>
      <c r="M922" s="18" t="s">
        <v>2689</v>
      </c>
      <c r="N922" s="18" t="s">
        <v>2655</v>
      </c>
      <c r="O922" s="4">
        <v>42866</v>
      </c>
    </row>
    <row r="923" spans="1:15">
      <c r="A923" s="7">
        <v>170210</v>
      </c>
      <c r="B923" s="7">
        <v>4.3499999999999996</v>
      </c>
      <c r="C923" s="44" t="s">
        <v>2688</v>
      </c>
      <c r="D923" s="45">
        <v>0</v>
      </c>
      <c r="E923" s="46">
        <v>9.9232876712328775</v>
      </c>
      <c r="F923" s="47">
        <v>4.3849</v>
      </c>
      <c r="G923" s="47">
        <v>-3.4900000000000375</v>
      </c>
      <c r="H923" s="47">
        <v>4.3550000000000004</v>
      </c>
      <c r="I923" s="47">
        <v>2.9899999999999594</v>
      </c>
      <c r="J923" s="45" t="s">
        <v>18</v>
      </c>
      <c r="K923" s="45" t="s">
        <v>20</v>
      </c>
      <c r="L923" s="17">
        <v>4.04</v>
      </c>
      <c r="M923" s="18" t="s">
        <v>2689</v>
      </c>
      <c r="N923" s="18" t="s">
        <v>2655</v>
      </c>
      <c r="O923" s="4">
        <v>42866</v>
      </c>
    </row>
    <row r="924" spans="1:15">
      <c r="A924" s="7">
        <v>170210</v>
      </c>
      <c r="B924" s="7">
        <v>4.3499999999999996</v>
      </c>
      <c r="C924" s="44" t="s">
        <v>2688</v>
      </c>
      <c r="D924" s="45">
        <v>0</v>
      </c>
      <c r="E924" s="46">
        <v>9.9232876712328775</v>
      </c>
      <c r="F924" s="47">
        <v>4.3849</v>
      </c>
      <c r="G924" s="47">
        <v>-3.4900000000000375</v>
      </c>
      <c r="H924" s="47">
        <v>4.3550000000000004</v>
      </c>
      <c r="I924" s="47">
        <v>2.9899999999999594</v>
      </c>
      <c r="J924" s="45" t="s">
        <v>18</v>
      </c>
      <c r="K924" s="45" t="s">
        <v>20</v>
      </c>
      <c r="L924" s="17">
        <v>4.04</v>
      </c>
      <c r="M924" s="18" t="s">
        <v>2689</v>
      </c>
      <c r="N924" s="18" t="s">
        <v>2655</v>
      </c>
      <c r="O924" s="4">
        <v>42866</v>
      </c>
    </row>
    <row r="925" spans="1:15">
      <c r="A925" s="7">
        <v>170210</v>
      </c>
      <c r="B925" s="7">
        <v>4.3499999999999996</v>
      </c>
      <c r="C925" s="44" t="s">
        <v>2688</v>
      </c>
      <c r="D925" s="45">
        <v>0</v>
      </c>
      <c r="E925" s="46">
        <v>9.9232876712328775</v>
      </c>
      <c r="F925" s="47">
        <v>4.3849</v>
      </c>
      <c r="G925" s="47">
        <v>-3.4900000000000375</v>
      </c>
      <c r="H925" s="47">
        <v>4.3550000000000004</v>
      </c>
      <c r="I925" s="47">
        <v>2.9899999999999594</v>
      </c>
      <c r="J925" s="45" t="s">
        <v>18</v>
      </c>
      <c r="K925" s="45" t="s">
        <v>20</v>
      </c>
      <c r="L925" s="17">
        <v>4.04</v>
      </c>
      <c r="M925" s="18" t="s">
        <v>2689</v>
      </c>
      <c r="N925" s="18" t="s">
        <v>2655</v>
      </c>
      <c r="O925" s="4">
        <v>42866</v>
      </c>
    </row>
    <row r="926" spans="1:15">
      <c r="A926" s="7">
        <v>170210</v>
      </c>
      <c r="B926" s="7">
        <v>4.3499999999999996</v>
      </c>
      <c r="C926" s="44" t="s">
        <v>2688</v>
      </c>
      <c r="D926" s="45">
        <v>0</v>
      </c>
      <c r="E926" s="46">
        <v>9.9232876712328775</v>
      </c>
      <c r="F926" s="47">
        <v>4.3849</v>
      </c>
      <c r="G926" s="47">
        <v>-3.4900000000000375</v>
      </c>
      <c r="H926" s="47">
        <v>4.3550000000000004</v>
      </c>
      <c r="I926" s="47">
        <v>2.9899999999999594</v>
      </c>
      <c r="J926" s="45" t="s">
        <v>18</v>
      </c>
      <c r="K926" s="45" t="s">
        <v>20</v>
      </c>
      <c r="L926" s="17">
        <v>4.04</v>
      </c>
      <c r="M926" s="18" t="s">
        <v>2689</v>
      </c>
      <c r="N926" s="18" t="s">
        <v>2655</v>
      </c>
      <c r="O926" s="4">
        <v>42866</v>
      </c>
    </row>
    <row r="927" spans="1:15">
      <c r="A927" s="7">
        <v>170210</v>
      </c>
      <c r="B927" s="7">
        <v>4.3499999999999996</v>
      </c>
      <c r="C927" s="44" t="s">
        <v>2688</v>
      </c>
      <c r="D927" s="45">
        <v>0</v>
      </c>
      <c r="E927" s="46">
        <v>9.9232876712328775</v>
      </c>
      <c r="F927" s="47">
        <v>4.3849</v>
      </c>
      <c r="G927" s="47">
        <v>-3.4900000000000375</v>
      </c>
      <c r="H927" s="47">
        <v>4.3550000000000004</v>
      </c>
      <c r="I927" s="47">
        <v>2.9899999999999594</v>
      </c>
      <c r="J927" s="45" t="s">
        <v>18</v>
      </c>
      <c r="K927" s="45" t="s">
        <v>20</v>
      </c>
      <c r="L927" s="17">
        <v>4.04</v>
      </c>
      <c r="M927" s="18" t="s">
        <v>2689</v>
      </c>
      <c r="N927" s="18" t="s">
        <v>2655</v>
      </c>
      <c r="O927" s="4">
        <v>42866</v>
      </c>
    </row>
    <row r="928" spans="1:15">
      <c r="A928" s="7">
        <v>170210</v>
      </c>
      <c r="B928" s="7">
        <v>4.3499999999999996</v>
      </c>
      <c r="C928" s="44" t="s">
        <v>2688</v>
      </c>
      <c r="D928" s="45">
        <v>0</v>
      </c>
      <c r="E928" s="46">
        <v>9.9232876712328775</v>
      </c>
      <c r="F928" s="47">
        <v>4.3849</v>
      </c>
      <c r="G928" s="47">
        <v>-3.4900000000000375</v>
      </c>
      <c r="H928" s="47">
        <v>4.3550000000000004</v>
      </c>
      <c r="I928" s="47">
        <v>2.9899999999999594</v>
      </c>
      <c r="J928" s="45" t="s">
        <v>18</v>
      </c>
      <c r="K928" s="45" t="s">
        <v>20</v>
      </c>
      <c r="L928" s="17">
        <v>4.04</v>
      </c>
      <c r="M928" s="18" t="s">
        <v>2689</v>
      </c>
      <c r="N928" s="18" t="s">
        <v>2655</v>
      </c>
      <c r="O928" s="4">
        <v>42866</v>
      </c>
    </row>
    <row r="929" spans="1:15">
      <c r="A929" s="7">
        <v>170210</v>
      </c>
      <c r="B929" s="7">
        <v>4.3499999999999996</v>
      </c>
      <c r="C929" s="44" t="s">
        <v>2688</v>
      </c>
      <c r="D929" s="45">
        <v>0</v>
      </c>
      <c r="E929" s="46">
        <v>9.9232876712328775</v>
      </c>
      <c r="F929" s="47">
        <v>4.3849</v>
      </c>
      <c r="G929" s="47">
        <v>-3.4900000000000375</v>
      </c>
      <c r="H929" s="47">
        <v>4.3550000000000004</v>
      </c>
      <c r="I929" s="47">
        <v>2.9899999999999594</v>
      </c>
      <c r="J929" s="45" t="s">
        <v>18</v>
      </c>
      <c r="K929" s="45" t="s">
        <v>20</v>
      </c>
      <c r="L929" s="17">
        <v>4.04</v>
      </c>
      <c r="M929" s="18" t="s">
        <v>2689</v>
      </c>
      <c r="N929" s="18" t="s">
        <v>2655</v>
      </c>
      <c r="O929" s="4">
        <v>42866</v>
      </c>
    </row>
    <row r="930" spans="1:15">
      <c r="A930" s="7">
        <v>170210</v>
      </c>
      <c r="B930" s="7">
        <v>4.3499999999999996</v>
      </c>
      <c r="C930" s="44" t="s">
        <v>2688</v>
      </c>
      <c r="D930" s="45">
        <v>0</v>
      </c>
      <c r="E930" s="46">
        <v>9.9232876712328775</v>
      </c>
      <c r="F930" s="47">
        <v>4.3849</v>
      </c>
      <c r="G930" s="47">
        <v>-3.4900000000000375</v>
      </c>
      <c r="H930" s="47">
        <v>4.3550000000000004</v>
      </c>
      <c r="I930" s="47">
        <v>2.9899999999999594</v>
      </c>
      <c r="J930" s="45" t="s">
        <v>18</v>
      </c>
      <c r="K930" s="45" t="s">
        <v>20</v>
      </c>
      <c r="L930" s="17">
        <v>4.04</v>
      </c>
      <c r="M930" s="18" t="s">
        <v>2689</v>
      </c>
      <c r="N930" s="18" t="s">
        <v>2655</v>
      </c>
      <c r="O930" s="4">
        <v>42866</v>
      </c>
    </row>
    <row r="931" spans="1:15">
      <c r="A931" s="7">
        <v>170210</v>
      </c>
      <c r="B931" s="7">
        <v>4.3499999999999996</v>
      </c>
      <c r="C931" s="44" t="s">
        <v>2688</v>
      </c>
      <c r="D931" s="45">
        <v>0</v>
      </c>
      <c r="E931" s="46">
        <v>9.9232876712328775</v>
      </c>
      <c r="F931" s="47">
        <v>4.3849</v>
      </c>
      <c r="G931" s="47">
        <v>-3.4900000000000375</v>
      </c>
      <c r="H931" s="47">
        <v>4.3550000000000004</v>
      </c>
      <c r="I931" s="47">
        <v>2.9899999999999594</v>
      </c>
      <c r="J931" s="45" t="s">
        <v>18</v>
      </c>
      <c r="K931" s="45" t="s">
        <v>20</v>
      </c>
      <c r="L931" s="17">
        <v>4.04</v>
      </c>
      <c r="M931" s="18" t="s">
        <v>2689</v>
      </c>
      <c r="N931" s="18" t="s">
        <v>2655</v>
      </c>
      <c r="O931" s="4">
        <v>42866</v>
      </c>
    </row>
    <row r="932" spans="1:15">
      <c r="A932" s="7">
        <v>170210</v>
      </c>
      <c r="B932" s="7">
        <v>4.3499999999999996</v>
      </c>
      <c r="C932" s="44" t="s">
        <v>2688</v>
      </c>
      <c r="D932" s="45">
        <v>0</v>
      </c>
      <c r="E932" s="46">
        <v>9.9232876712328775</v>
      </c>
      <c r="F932" s="47">
        <v>4.3849</v>
      </c>
      <c r="G932" s="47">
        <v>-3.4900000000000375</v>
      </c>
      <c r="H932" s="47">
        <v>4.3550000000000004</v>
      </c>
      <c r="I932" s="47">
        <v>2.9899999999999594</v>
      </c>
      <c r="J932" s="45" t="s">
        <v>18</v>
      </c>
      <c r="K932" s="45" t="s">
        <v>20</v>
      </c>
      <c r="L932" s="17">
        <v>4.04</v>
      </c>
      <c r="M932" s="18" t="s">
        <v>2689</v>
      </c>
      <c r="N932" s="18" t="s">
        <v>2655</v>
      </c>
      <c r="O932" s="4">
        <v>42866</v>
      </c>
    </row>
    <row r="933" spans="1:15">
      <c r="A933" s="7">
        <v>170210</v>
      </c>
      <c r="B933" s="7">
        <v>4.3499999999999996</v>
      </c>
      <c r="C933" s="44" t="s">
        <v>2688</v>
      </c>
      <c r="D933" s="45">
        <v>0</v>
      </c>
      <c r="E933" s="46">
        <v>9.9232876712328775</v>
      </c>
      <c r="F933" s="47">
        <v>4.3849</v>
      </c>
      <c r="G933" s="47">
        <v>-3.4900000000000375</v>
      </c>
      <c r="H933" s="47">
        <v>4.3550000000000004</v>
      </c>
      <c r="I933" s="47">
        <v>2.9899999999999594</v>
      </c>
      <c r="J933" s="45" t="s">
        <v>18</v>
      </c>
      <c r="K933" s="45" t="s">
        <v>20</v>
      </c>
      <c r="L933" s="17">
        <v>4.04</v>
      </c>
      <c r="M933" s="18" t="s">
        <v>2689</v>
      </c>
      <c r="N933" s="18" t="s">
        <v>2655</v>
      </c>
      <c r="O933" s="4">
        <v>42866</v>
      </c>
    </row>
    <row r="934" spans="1:15">
      <c r="A934" s="7">
        <v>170210</v>
      </c>
      <c r="B934" s="7">
        <v>4.3499999999999996</v>
      </c>
      <c r="C934" s="44" t="s">
        <v>2688</v>
      </c>
      <c r="D934" s="45">
        <v>0</v>
      </c>
      <c r="E934" s="46">
        <v>9.9232876712328775</v>
      </c>
      <c r="F934" s="47">
        <v>4.3849</v>
      </c>
      <c r="G934" s="47">
        <v>-3.4900000000000375</v>
      </c>
      <c r="H934" s="47">
        <v>4.3550000000000004</v>
      </c>
      <c r="I934" s="47">
        <v>2.9899999999999594</v>
      </c>
      <c r="J934" s="45" t="s">
        <v>18</v>
      </c>
      <c r="K934" s="45" t="s">
        <v>20</v>
      </c>
      <c r="L934" s="17">
        <v>4.04</v>
      </c>
      <c r="M934" s="18" t="s">
        <v>2689</v>
      </c>
      <c r="N934" s="18" t="s">
        <v>2655</v>
      </c>
      <c r="O934" s="4">
        <v>42866</v>
      </c>
    </row>
    <row r="935" spans="1:15">
      <c r="A935" s="7">
        <v>170210</v>
      </c>
      <c r="B935" s="7">
        <v>4.3499999999999996</v>
      </c>
      <c r="C935" s="44" t="s">
        <v>2688</v>
      </c>
      <c r="D935" s="45">
        <v>0</v>
      </c>
      <c r="E935" s="46">
        <v>9.9232876712328775</v>
      </c>
      <c r="F935" s="47">
        <v>4.3849</v>
      </c>
      <c r="G935" s="47">
        <v>-3.4900000000000375</v>
      </c>
      <c r="H935" s="47">
        <v>4.3550000000000004</v>
      </c>
      <c r="I935" s="47">
        <v>2.9899999999999594</v>
      </c>
      <c r="J935" s="45" t="s">
        <v>18</v>
      </c>
      <c r="K935" s="45" t="s">
        <v>20</v>
      </c>
      <c r="L935" s="17">
        <v>4.04</v>
      </c>
      <c r="M935" s="18" t="s">
        <v>2689</v>
      </c>
      <c r="N935" s="18" t="s">
        <v>2655</v>
      </c>
      <c r="O935" s="4">
        <v>42866</v>
      </c>
    </row>
    <row r="936" spans="1:15">
      <c r="A936" s="7">
        <v>170210</v>
      </c>
      <c r="B936" s="7">
        <v>4.3499999999999996</v>
      </c>
      <c r="C936" s="44" t="s">
        <v>2688</v>
      </c>
      <c r="D936" s="45">
        <v>0</v>
      </c>
      <c r="E936" s="46">
        <v>9.9232876712328775</v>
      </c>
      <c r="F936" s="47">
        <v>4.3849</v>
      </c>
      <c r="G936" s="47">
        <v>-3.4900000000000375</v>
      </c>
      <c r="H936" s="47">
        <v>4.3550000000000004</v>
      </c>
      <c r="I936" s="47">
        <v>2.9899999999999594</v>
      </c>
      <c r="J936" s="45" t="s">
        <v>18</v>
      </c>
      <c r="K936" s="45" t="s">
        <v>20</v>
      </c>
      <c r="L936" s="17">
        <v>4.04</v>
      </c>
      <c r="M936" s="18" t="s">
        <v>2689</v>
      </c>
      <c r="N936" s="18" t="s">
        <v>2655</v>
      </c>
      <c r="O936" s="4">
        <v>42866</v>
      </c>
    </row>
    <row r="937" spans="1:15">
      <c r="A937" s="7">
        <v>170210</v>
      </c>
      <c r="B937" s="7">
        <v>4.3499999999999996</v>
      </c>
      <c r="C937" s="44" t="s">
        <v>2688</v>
      </c>
      <c r="D937" s="45">
        <v>0</v>
      </c>
      <c r="E937" s="46">
        <v>9.9232876712328775</v>
      </c>
      <c r="F937" s="47">
        <v>4.3849</v>
      </c>
      <c r="G937" s="47">
        <v>-3.4900000000000375</v>
      </c>
      <c r="H937" s="47">
        <v>4.3550000000000004</v>
      </c>
      <c r="I937" s="47">
        <v>2.9899999999999594</v>
      </c>
      <c r="J937" s="45" t="s">
        <v>18</v>
      </c>
      <c r="K937" s="45" t="s">
        <v>20</v>
      </c>
      <c r="L937" s="17">
        <v>4.04</v>
      </c>
      <c r="M937" s="18" t="s">
        <v>2689</v>
      </c>
      <c r="N937" s="18" t="s">
        <v>2655</v>
      </c>
      <c r="O937" s="4">
        <v>42866</v>
      </c>
    </row>
    <row r="938" spans="1:15">
      <c r="A938" s="7">
        <v>170210</v>
      </c>
      <c r="B938" s="7">
        <v>4.3499999999999996</v>
      </c>
      <c r="C938" s="44" t="s">
        <v>2688</v>
      </c>
      <c r="D938" s="45">
        <v>0</v>
      </c>
      <c r="E938" s="46">
        <v>9.9232876712328775</v>
      </c>
      <c r="F938" s="47">
        <v>4.3849</v>
      </c>
      <c r="G938" s="47">
        <v>-3.4900000000000375</v>
      </c>
      <c r="H938" s="47">
        <v>4.3550000000000004</v>
      </c>
      <c r="I938" s="47">
        <v>2.9899999999999594</v>
      </c>
      <c r="J938" s="45" t="s">
        <v>18</v>
      </c>
      <c r="K938" s="45" t="s">
        <v>20</v>
      </c>
      <c r="L938" s="17">
        <v>4.04</v>
      </c>
      <c r="M938" s="18" t="s">
        <v>2689</v>
      </c>
      <c r="N938" s="18" t="s">
        <v>2655</v>
      </c>
      <c r="O938" s="4">
        <v>42866</v>
      </c>
    </row>
    <row r="939" spans="1:15">
      <c r="A939" s="7">
        <v>170210</v>
      </c>
      <c r="B939" s="7">
        <v>4.3499999999999996</v>
      </c>
      <c r="C939" s="44" t="s">
        <v>2688</v>
      </c>
      <c r="D939" s="45">
        <v>0</v>
      </c>
      <c r="E939" s="46">
        <v>9.9232876712328775</v>
      </c>
      <c r="F939" s="47">
        <v>4.3849</v>
      </c>
      <c r="G939" s="47">
        <v>-3.4900000000000375</v>
      </c>
      <c r="H939" s="47">
        <v>4.3550000000000004</v>
      </c>
      <c r="I939" s="47">
        <v>2.9899999999999594</v>
      </c>
      <c r="J939" s="45" t="s">
        <v>18</v>
      </c>
      <c r="K939" s="45" t="s">
        <v>20</v>
      </c>
      <c r="L939" s="17">
        <v>4.04</v>
      </c>
      <c r="M939" s="18" t="s">
        <v>2689</v>
      </c>
      <c r="N939" s="18" t="s">
        <v>2655</v>
      </c>
      <c r="O939" s="4">
        <v>42866</v>
      </c>
    </row>
    <row r="940" spans="1:15">
      <c r="A940" s="7">
        <v>170210</v>
      </c>
      <c r="B940" s="7">
        <v>4.3499999999999996</v>
      </c>
      <c r="C940" s="44" t="s">
        <v>2688</v>
      </c>
      <c r="D940" s="45">
        <v>0</v>
      </c>
      <c r="E940" s="46">
        <v>9.9232876712328775</v>
      </c>
      <c r="F940" s="47">
        <v>4.3849</v>
      </c>
      <c r="G940" s="47">
        <v>-3.4900000000000375</v>
      </c>
      <c r="H940" s="47">
        <v>4.3550000000000004</v>
      </c>
      <c r="I940" s="47">
        <v>2.9899999999999594</v>
      </c>
      <c r="J940" s="45" t="s">
        <v>18</v>
      </c>
      <c r="K940" s="45" t="s">
        <v>20</v>
      </c>
      <c r="L940" s="17">
        <v>4.04</v>
      </c>
      <c r="M940" s="18" t="s">
        <v>2689</v>
      </c>
      <c r="N940" s="18" t="s">
        <v>2655</v>
      </c>
      <c r="O940" s="4">
        <v>42866</v>
      </c>
    </row>
    <row r="941" spans="1:15">
      <c r="A941" s="7">
        <v>170210</v>
      </c>
      <c r="B941" s="7">
        <v>4.3499999999999996</v>
      </c>
      <c r="C941" s="44" t="s">
        <v>2688</v>
      </c>
      <c r="D941" s="45">
        <v>0</v>
      </c>
      <c r="E941" s="46">
        <v>9.9232876712328775</v>
      </c>
      <c r="F941" s="47">
        <v>4.3849</v>
      </c>
      <c r="G941" s="47">
        <v>-3.4900000000000375</v>
      </c>
      <c r="H941" s="47">
        <v>4.3550000000000004</v>
      </c>
      <c r="I941" s="47">
        <v>2.9899999999999594</v>
      </c>
      <c r="J941" s="45" t="s">
        <v>18</v>
      </c>
      <c r="K941" s="45" t="s">
        <v>20</v>
      </c>
      <c r="L941" s="17">
        <v>4.04</v>
      </c>
      <c r="M941" s="18" t="s">
        <v>2689</v>
      </c>
      <c r="N941" s="18" t="s">
        <v>2655</v>
      </c>
      <c r="O941" s="4">
        <v>42866</v>
      </c>
    </row>
    <row r="942" spans="1:15">
      <c r="A942" s="7">
        <v>170210</v>
      </c>
      <c r="B942" s="7">
        <v>4.3499999999999996</v>
      </c>
      <c r="C942" s="44" t="s">
        <v>2688</v>
      </c>
      <c r="D942" s="45">
        <v>0</v>
      </c>
      <c r="E942" s="46">
        <v>9.9232876712328775</v>
      </c>
      <c r="F942" s="47">
        <v>4.3849</v>
      </c>
      <c r="G942" s="47">
        <v>-3.4900000000000375</v>
      </c>
      <c r="H942" s="47">
        <v>4.3550000000000004</v>
      </c>
      <c r="I942" s="47">
        <v>2.9899999999999594</v>
      </c>
      <c r="J942" s="45" t="s">
        <v>18</v>
      </c>
      <c r="K942" s="45" t="s">
        <v>20</v>
      </c>
      <c r="L942" s="17">
        <v>4.04</v>
      </c>
      <c r="M942" s="18" t="s">
        <v>2689</v>
      </c>
      <c r="N942" s="18" t="s">
        <v>2655</v>
      </c>
      <c r="O942" s="4">
        <v>42866</v>
      </c>
    </row>
    <row r="943" spans="1:15">
      <c r="A943" s="7">
        <v>170210</v>
      </c>
      <c r="B943" s="7">
        <v>4.3499999999999996</v>
      </c>
      <c r="C943" s="44" t="s">
        <v>2688</v>
      </c>
      <c r="D943" s="45">
        <v>0</v>
      </c>
      <c r="E943" s="46">
        <v>9.9232876712328775</v>
      </c>
      <c r="F943" s="47">
        <v>4.3849</v>
      </c>
      <c r="G943" s="47">
        <v>-3.4900000000000375</v>
      </c>
      <c r="H943" s="47">
        <v>4.3550000000000004</v>
      </c>
      <c r="I943" s="47">
        <v>2.9899999999999594</v>
      </c>
      <c r="J943" s="45" t="s">
        <v>18</v>
      </c>
      <c r="K943" s="45" t="s">
        <v>20</v>
      </c>
      <c r="L943" s="17">
        <v>4.04</v>
      </c>
      <c r="M943" s="18" t="s">
        <v>2689</v>
      </c>
      <c r="N943" s="18" t="s">
        <v>2655</v>
      </c>
      <c r="O943" s="4">
        <v>42866</v>
      </c>
    </row>
    <row r="944" spans="1:15">
      <c r="A944" s="7">
        <v>170210</v>
      </c>
      <c r="B944" s="7">
        <v>4.3499999999999996</v>
      </c>
      <c r="C944" s="44" t="s">
        <v>2688</v>
      </c>
      <c r="D944" s="45">
        <v>0</v>
      </c>
      <c r="E944" s="46">
        <v>9.9232876712328775</v>
      </c>
      <c r="F944" s="47">
        <v>4.3849</v>
      </c>
      <c r="G944" s="47">
        <v>-3.4900000000000375</v>
      </c>
      <c r="H944" s="47">
        <v>4.3550000000000004</v>
      </c>
      <c r="I944" s="47">
        <v>2.9899999999999594</v>
      </c>
      <c r="J944" s="45" t="s">
        <v>18</v>
      </c>
      <c r="K944" s="45" t="s">
        <v>20</v>
      </c>
      <c r="L944" s="17">
        <v>4.04</v>
      </c>
      <c r="M944" s="18" t="s">
        <v>2689</v>
      </c>
      <c r="N944" s="18" t="s">
        <v>2655</v>
      </c>
      <c r="O944" s="4">
        <v>42866</v>
      </c>
    </row>
    <row r="945" spans="1:15">
      <c r="A945" s="7">
        <v>170210</v>
      </c>
      <c r="B945" s="7">
        <v>4.3499999999999996</v>
      </c>
      <c r="C945" s="44" t="s">
        <v>2688</v>
      </c>
      <c r="D945" s="45">
        <v>0</v>
      </c>
      <c r="E945" s="46">
        <v>9.9232876712328775</v>
      </c>
      <c r="F945" s="47">
        <v>4.3849</v>
      </c>
      <c r="G945" s="47">
        <v>-3.4900000000000375</v>
      </c>
      <c r="H945" s="47">
        <v>4.3550000000000004</v>
      </c>
      <c r="I945" s="47">
        <v>2.9899999999999594</v>
      </c>
      <c r="J945" s="45" t="s">
        <v>18</v>
      </c>
      <c r="K945" s="45" t="s">
        <v>20</v>
      </c>
      <c r="L945" s="17">
        <v>4.04</v>
      </c>
      <c r="M945" s="18" t="s">
        <v>2689</v>
      </c>
      <c r="N945" s="18" t="s">
        <v>2655</v>
      </c>
      <c r="O945" s="4">
        <v>42866</v>
      </c>
    </row>
    <row r="946" spans="1:15">
      <c r="A946" s="7">
        <v>170210</v>
      </c>
      <c r="B946" s="7">
        <v>4.3499999999999996</v>
      </c>
      <c r="C946" s="44" t="s">
        <v>2688</v>
      </c>
      <c r="D946" s="45">
        <v>0</v>
      </c>
      <c r="E946" s="46">
        <v>9.9232876712328775</v>
      </c>
      <c r="F946" s="47">
        <v>4.3849</v>
      </c>
      <c r="G946" s="47">
        <v>-3.4900000000000375</v>
      </c>
      <c r="H946" s="47">
        <v>4.3550000000000004</v>
      </c>
      <c r="I946" s="47">
        <v>2.9899999999999594</v>
      </c>
      <c r="J946" s="45" t="s">
        <v>18</v>
      </c>
      <c r="K946" s="45" t="s">
        <v>20</v>
      </c>
      <c r="L946" s="17">
        <v>4.04</v>
      </c>
      <c r="M946" s="18" t="s">
        <v>2689</v>
      </c>
      <c r="N946" s="18" t="s">
        <v>2655</v>
      </c>
      <c r="O946" s="4">
        <v>42866</v>
      </c>
    </row>
    <row r="947" spans="1:15">
      <c r="A947" s="7">
        <v>170210</v>
      </c>
      <c r="B947" s="7">
        <v>4.3499999999999996</v>
      </c>
      <c r="C947" s="44" t="s">
        <v>2688</v>
      </c>
      <c r="D947" s="45">
        <v>0</v>
      </c>
      <c r="E947" s="46">
        <v>9.9232876712328775</v>
      </c>
      <c r="F947" s="47">
        <v>4.3849</v>
      </c>
      <c r="G947" s="47">
        <v>-3.4900000000000375</v>
      </c>
      <c r="H947" s="47">
        <v>4.3550000000000004</v>
      </c>
      <c r="I947" s="47">
        <v>2.9899999999999594</v>
      </c>
      <c r="J947" s="45" t="s">
        <v>18</v>
      </c>
      <c r="K947" s="45" t="s">
        <v>20</v>
      </c>
      <c r="L947" s="17">
        <v>4.04</v>
      </c>
      <c r="M947" s="18" t="s">
        <v>2689</v>
      </c>
      <c r="N947" s="18" t="s">
        <v>2655</v>
      </c>
      <c r="O947" s="4">
        <v>42866</v>
      </c>
    </row>
    <row r="948" spans="1:15">
      <c r="A948" s="7">
        <v>170210</v>
      </c>
      <c r="B948" s="7">
        <v>4.3499999999999996</v>
      </c>
      <c r="C948" s="44" t="s">
        <v>2688</v>
      </c>
      <c r="D948" s="45">
        <v>0</v>
      </c>
      <c r="E948" s="46">
        <v>9.9232876712328775</v>
      </c>
      <c r="F948" s="47">
        <v>4.3849</v>
      </c>
      <c r="G948" s="47">
        <v>-3.4900000000000375</v>
      </c>
      <c r="H948" s="47">
        <v>4.3550000000000004</v>
      </c>
      <c r="I948" s="47">
        <v>2.9899999999999594</v>
      </c>
      <c r="J948" s="45" t="s">
        <v>18</v>
      </c>
      <c r="K948" s="45" t="s">
        <v>20</v>
      </c>
      <c r="L948" s="17">
        <v>4.04</v>
      </c>
      <c r="M948" s="18" t="s">
        <v>2689</v>
      </c>
      <c r="N948" s="18" t="s">
        <v>2655</v>
      </c>
      <c r="O948" s="4">
        <v>42866</v>
      </c>
    </row>
    <row r="949" spans="1:15">
      <c r="A949" s="7">
        <v>170210</v>
      </c>
      <c r="B949" s="7">
        <v>4.3499999999999996</v>
      </c>
      <c r="C949" s="44" t="s">
        <v>2688</v>
      </c>
      <c r="D949" s="45">
        <v>0</v>
      </c>
      <c r="E949" s="46">
        <v>9.9232876712328775</v>
      </c>
      <c r="F949" s="47">
        <v>4.3849</v>
      </c>
      <c r="G949" s="47">
        <v>-3.4900000000000375</v>
      </c>
      <c r="H949" s="47">
        <v>4.3550000000000004</v>
      </c>
      <c r="I949" s="47">
        <v>2.9899999999999594</v>
      </c>
      <c r="J949" s="45" t="s">
        <v>18</v>
      </c>
      <c r="K949" s="45" t="s">
        <v>20</v>
      </c>
      <c r="L949" s="17">
        <v>4.04</v>
      </c>
      <c r="M949" s="18" t="s">
        <v>2689</v>
      </c>
      <c r="N949" s="18" t="s">
        <v>2655</v>
      </c>
      <c r="O949" s="4">
        <v>42866</v>
      </c>
    </row>
    <row r="950" spans="1:15">
      <c r="A950" s="7">
        <v>170210</v>
      </c>
      <c r="B950" s="7">
        <v>4.3499999999999996</v>
      </c>
      <c r="C950" s="44" t="s">
        <v>2688</v>
      </c>
      <c r="D950" s="45">
        <v>0</v>
      </c>
      <c r="E950" s="46">
        <v>9.9232876712328775</v>
      </c>
      <c r="F950" s="47">
        <v>4.3849</v>
      </c>
      <c r="G950" s="47">
        <v>-3.4900000000000375</v>
      </c>
      <c r="H950" s="47">
        <v>4.3550000000000004</v>
      </c>
      <c r="I950" s="47">
        <v>2.9899999999999594</v>
      </c>
      <c r="J950" s="45" t="s">
        <v>18</v>
      </c>
      <c r="K950" s="45" t="s">
        <v>20</v>
      </c>
      <c r="L950" s="17">
        <v>4.04</v>
      </c>
      <c r="M950" s="18" t="s">
        <v>2689</v>
      </c>
      <c r="N950" s="18" t="s">
        <v>2655</v>
      </c>
      <c r="O950" s="4">
        <v>42866</v>
      </c>
    </row>
    <row r="951" spans="1:15">
      <c r="A951" s="7">
        <v>170210</v>
      </c>
      <c r="B951" s="7">
        <v>4.3499999999999996</v>
      </c>
      <c r="C951" s="44" t="s">
        <v>2688</v>
      </c>
      <c r="D951" s="45">
        <v>0</v>
      </c>
      <c r="E951" s="46">
        <v>9.9232876712328775</v>
      </c>
      <c r="F951" s="47">
        <v>4.3849</v>
      </c>
      <c r="G951" s="47">
        <v>-3.4900000000000375</v>
      </c>
      <c r="H951" s="47">
        <v>4.3550000000000004</v>
      </c>
      <c r="I951" s="47">
        <v>2.9899999999999594</v>
      </c>
      <c r="J951" s="45" t="s">
        <v>18</v>
      </c>
      <c r="K951" s="45" t="s">
        <v>20</v>
      </c>
      <c r="L951" s="17">
        <v>4.04</v>
      </c>
      <c r="M951" s="18" t="s">
        <v>2689</v>
      </c>
      <c r="N951" s="18" t="s">
        <v>2655</v>
      </c>
      <c r="O951" s="4">
        <v>42866</v>
      </c>
    </row>
    <row r="952" spans="1:15">
      <c r="A952" s="7">
        <v>170210</v>
      </c>
      <c r="B952" s="7">
        <v>4.3499999999999996</v>
      </c>
      <c r="C952" s="44" t="s">
        <v>2688</v>
      </c>
      <c r="D952" s="45">
        <v>0</v>
      </c>
      <c r="E952" s="46">
        <v>9.9232876712328775</v>
      </c>
      <c r="F952" s="47">
        <v>4.3849</v>
      </c>
      <c r="G952" s="47">
        <v>-3.4900000000000375</v>
      </c>
      <c r="H952" s="47">
        <v>4.3550000000000004</v>
      </c>
      <c r="I952" s="47">
        <v>2.9899999999999594</v>
      </c>
      <c r="J952" s="45" t="s">
        <v>18</v>
      </c>
      <c r="K952" s="45" t="s">
        <v>20</v>
      </c>
      <c r="L952" s="17">
        <v>4.04</v>
      </c>
      <c r="M952" s="18" t="s">
        <v>2689</v>
      </c>
      <c r="N952" s="18" t="s">
        <v>2655</v>
      </c>
      <c r="O952" s="4">
        <v>42866</v>
      </c>
    </row>
    <row r="953" spans="1:15">
      <c r="A953" s="7">
        <v>170210</v>
      </c>
      <c r="B953" s="7">
        <v>4.3499999999999996</v>
      </c>
      <c r="C953" s="44" t="s">
        <v>2688</v>
      </c>
      <c r="D953" s="45">
        <v>0</v>
      </c>
      <c r="E953" s="46">
        <v>9.9232876712328775</v>
      </c>
      <c r="F953" s="47">
        <v>4.3849</v>
      </c>
      <c r="G953" s="47">
        <v>-3.4900000000000375</v>
      </c>
      <c r="H953" s="47">
        <v>4.3550000000000004</v>
      </c>
      <c r="I953" s="47">
        <v>2.9899999999999594</v>
      </c>
      <c r="J953" s="45" t="s">
        <v>18</v>
      </c>
      <c r="K953" s="45" t="s">
        <v>20</v>
      </c>
      <c r="L953" s="17">
        <v>4.04</v>
      </c>
      <c r="M953" s="18" t="s">
        <v>2689</v>
      </c>
      <c r="N953" s="18" t="s">
        <v>2655</v>
      </c>
      <c r="O953" s="4">
        <v>42866</v>
      </c>
    </row>
    <row r="954" spans="1:15">
      <c r="A954" s="7">
        <v>170210</v>
      </c>
      <c r="B954" s="7">
        <v>4.3499999999999996</v>
      </c>
      <c r="C954" s="44" t="s">
        <v>2688</v>
      </c>
      <c r="D954" s="45">
        <v>0</v>
      </c>
      <c r="E954" s="46">
        <v>9.9232876712328775</v>
      </c>
      <c r="F954" s="47">
        <v>4.3849</v>
      </c>
      <c r="G954" s="47">
        <v>-3.4900000000000375</v>
      </c>
      <c r="H954" s="47">
        <v>4.3550000000000004</v>
      </c>
      <c r="I954" s="47">
        <v>2.9899999999999594</v>
      </c>
      <c r="J954" s="45" t="s">
        <v>18</v>
      </c>
      <c r="K954" s="45" t="s">
        <v>20</v>
      </c>
      <c r="L954" s="17">
        <v>4.04</v>
      </c>
      <c r="M954" s="18" t="s">
        <v>2689</v>
      </c>
      <c r="N954" s="18" t="s">
        <v>2655</v>
      </c>
      <c r="O954" s="4">
        <v>42866</v>
      </c>
    </row>
    <row r="955" spans="1:15">
      <c r="A955" s="7">
        <v>170210</v>
      </c>
      <c r="B955" s="7">
        <v>4.3499999999999996</v>
      </c>
      <c r="C955" s="44" t="s">
        <v>2688</v>
      </c>
      <c r="D955" s="45">
        <v>0</v>
      </c>
      <c r="E955" s="46">
        <v>9.9232876712328775</v>
      </c>
      <c r="F955" s="47">
        <v>4.3849</v>
      </c>
      <c r="G955" s="47">
        <v>-3.4900000000000375</v>
      </c>
      <c r="H955" s="47">
        <v>4.3550000000000004</v>
      </c>
      <c r="I955" s="47">
        <v>2.9899999999999594</v>
      </c>
      <c r="J955" s="45" t="s">
        <v>18</v>
      </c>
      <c r="K955" s="45" t="s">
        <v>20</v>
      </c>
      <c r="L955" s="17">
        <v>4.04</v>
      </c>
      <c r="M955" s="18" t="s">
        <v>2689</v>
      </c>
      <c r="N955" s="18" t="s">
        <v>2655</v>
      </c>
      <c r="O955" s="4">
        <v>42866</v>
      </c>
    </row>
    <row r="956" spans="1:15">
      <c r="A956" s="7">
        <v>170210</v>
      </c>
      <c r="B956" s="7">
        <v>4.3499999999999996</v>
      </c>
      <c r="C956" s="44" t="s">
        <v>2688</v>
      </c>
      <c r="D956" s="45">
        <v>0</v>
      </c>
      <c r="E956" s="46">
        <v>9.9232876712328775</v>
      </c>
      <c r="F956" s="47">
        <v>4.3849</v>
      </c>
      <c r="G956" s="47">
        <v>-3.4900000000000375</v>
      </c>
      <c r="H956" s="47">
        <v>4.3550000000000004</v>
      </c>
      <c r="I956" s="47">
        <v>2.9899999999999594</v>
      </c>
      <c r="J956" s="45" t="s">
        <v>18</v>
      </c>
      <c r="K956" s="45" t="s">
        <v>20</v>
      </c>
      <c r="L956" s="17">
        <v>4.04</v>
      </c>
      <c r="M956" s="18" t="s">
        <v>2689</v>
      </c>
      <c r="N956" s="18" t="s">
        <v>2655</v>
      </c>
      <c r="O956" s="4">
        <v>42866</v>
      </c>
    </row>
    <row r="957" spans="1:15">
      <c r="A957" s="7">
        <v>170210</v>
      </c>
      <c r="B957" s="7">
        <v>4.3499999999999996</v>
      </c>
      <c r="C957" s="44" t="s">
        <v>2688</v>
      </c>
      <c r="D957" s="45">
        <v>0</v>
      </c>
      <c r="E957" s="46">
        <v>9.9232876712328775</v>
      </c>
      <c r="F957" s="47">
        <v>4.3849</v>
      </c>
      <c r="G957" s="47">
        <v>-3.4900000000000375</v>
      </c>
      <c r="H957" s="47">
        <v>4.3550000000000004</v>
      </c>
      <c r="I957" s="47">
        <v>2.9899999999999594</v>
      </c>
      <c r="J957" s="45" t="s">
        <v>18</v>
      </c>
      <c r="K957" s="45" t="s">
        <v>20</v>
      </c>
      <c r="L957" s="17">
        <v>4.04</v>
      </c>
      <c r="M957" s="18" t="s">
        <v>2689</v>
      </c>
      <c r="N957" s="18" t="s">
        <v>2655</v>
      </c>
      <c r="O957" s="4">
        <v>42866</v>
      </c>
    </row>
    <row r="958" spans="1:15">
      <c r="A958" s="7">
        <v>170210</v>
      </c>
      <c r="B958" s="7">
        <v>4.3499999999999996</v>
      </c>
      <c r="C958" s="44" t="s">
        <v>2688</v>
      </c>
      <c r="D958" s="45">
        <v>0</v>
      </c>
      <c r="E958" s="46">
        <v>9.9232876712328775</v>
      </c>
      <c r="F958" s="47">
        <v>4.3849</v>
      </c>
      <c r="G958" s="47">
        <v>-3.4900000000000375</v>
      </c>
      <c r="H958" s="47">
        <v>4.3550000000000004</v>
      </c>
      <c r="I958" s="47">
        <v>2.9899999999999594</v>
      </c>
      <c r="J958" s="45" t="s">
        <v>18</v>
      </c>
      <c r="K958" s="45" t="s">
        <v>20</v>
      </c>
      <c r="L958" s="17">
        <v>4.04</v>
      </c>
      <c r="M958" s="18" t="s">
        <v>2689</v>
      </c>
      <c r="N958" s="18" t="s">
        <v>2655</v>
      </c>
      <c r="O958" s="4">
        <v>42866</v>
      </c>
    </row>
    <row r="959" spans="1:15">
      <c r="A959" s="7">
        <v>170210</v>
      </c>
      <c r="B959" s="7">
        <v>4.3499999999999996</v>
      </c>
      <c r="C959" s="44" t="s">
        <v>2688</v>
      </c>
      <c r="D959" s="45">
        <v>0</v>
      </c>
      <c r="E959" s="46">
        <v>9.9232876712328775</v>
      </c>
      <c r="F959" s="47">
        <v>4.3849</v>
      </c>
      <c r="G959" s="47">
        <v>-3.4900000000000375</v>
      </c>
      <c r="H959" s="47">
        <v>4.3550000000000004</v>
      </c>
      <c r="I959" s="47">
        <v>2.9899999999999594</v>
      </c>
      <c r="J959" s="45" t="s">
        <v>18</v>
      </c>
      <c r="K959" s="45" t="s">
        <v>20</v>
      </c>
      <c r="L959" s="17">
        <v>4.04</v>
      </c>
      <c r="M959" s="18" t="s">
        <v>2689</v>
      </c>
      <c r="N959" s="18" t="s">
        <v>2655</v>
      </c>
      <c r="O959" s="4">
        <v>42866</v>
      </c>
    </row>
    <row r="960" spans="1:15">
      <c r="A960" s="7">
        <v>170210</v>
      </c>
      <c r="B960" s="7">
        <v>4.3475000000000001</v>
      </c>
      <c r="C960" s="44" t="s">
        <v>2688</v>
      </c>
      <c r="D960" s="45">
        <v>0</v>
      </c>
      <c r="E960" s="46">
        <v>9.9232876712328775</v>
      </c>
      <c r="F960" s="47">
        <v>4.3849</v>
      </c>
      <c r="G960" s="47">
        <v>-3.7399999999999878</v>
      </c>
      <c r="H960" s="47">
        <v>4.3550000000000004</v>
      </c>
      <c r="I960" s="47">
        <v>2.9899999999999594</v>
      </c>
      <c r="J960" s="45" t="s">
        <v>18</v>
      </c>
      <c r="K960" s="45" t="s">
        <v>20</v>
      </c>
      <c r="L960" s="17">
        <v>4.04</v>
      </c>
      <c r="M960" s="18" t="s">
        <v>2689</v>
      </c>
      <c r="N960" s="18" t="s">
        <v>2655</v>
      </c>
      <c r="O960" s="4">
        <v>42866</v>
      </c>
    </row>
    <row r="961" spans="1:15">
      <c r="A961" s="7">
        <v>170210</v>
      </c>
      <c r="B961" s="7">
        <v>4.3475000000000001</v>
      </c>
      <c r="C961" s="44" t="s">
        <v>2688</v>
      </c>
      <c r="D961" s="45">
        <v>0</v>
      </c>
      <c r="E961" s="46">
        <v>9.9232876712328775</v>
      </c>
      <c r="F961" s="47">
        <v>4.3849</v>
      </c>
      <c r="G961" s="47">
        <v>-3.7399999999999878</v>
      </c>
      <c r="H961" s="47">
        <v>4.3550000000000004</v>
      </c>
      <c r="I961" s="47">
        <v>2.9899999999999594</v>
      </c>
      <c r="J961" s="45" t="s">
        <v>18</v>
      </c>
      <c r="K961" s="45" t="s">
        <v>20</v>
      </c>
      <c r="L961" s="17">
        <v>4.04</v>
      </c>
      <c r="M961" s="18" t="s">
        <v>2689</v>
      </c>
      <c r="N961" s="18" t="s">
        <v>2655</v>
      </c>
      <c r="O961" s="4">
        <v>42866</v>
      </c>
    </row>
    <row r="962" spans="1:15">
      <c r="A962" s="7">
        <v>170210</v>
      </c>
      <c r="B962" s="7">
        <v>4.3475000000000001</v>
      </c>
      <c r="C962" s="44" t="s">
        <v>2688</v>
      </c>
      <c r="D962" s="45">
        <v>0</v>
      </c>
      <c r="E962" s="46">
        <v>9.9232876712328775</v>
      </c>
      <c r="F962" s="47">
        <v>4.3849</v>
      </c>
      <c r="G962" s="47">
        <v>-3.7399999999999878</v>
      </c>
      <c r="H962" s="47">
        <v>4.3550000000000004</v>
      </c>
      <c r="I962" s="47">
        <v>2.9899999999999594</v>
      </c>
      <c r="J962" s="45" t="s">
        <v>18</v>
      </c>
      <c r="K962" s="45" t="s">
        <v>20</v>
      </c>
      <c r="L962" s="17">
        <v>4.04</v>
      </c>
      <c r="M962" s="18" t="s">
        <v>2689</v>
      </c>
      <c r="N962" s="18" t="s">
        <v>2655</v>
      </c>
      <c r="O962" s="4">
        <v>42866</v>
      </c>
    </row>
    <row r="963" spans="1:15">
      <c r="A963" s="7">
        <v>170210</v>
      </c>
      <c r="B963" s="7">
        <v>4.3475000000000001</v>
      </c>
      <c r="C963" s="44" t="s">
        <v>2688</v>
      </c>
      <c r="D963" s="45">
        <v>0</v>
      </c>
      <c r="E963" s="46">
        <v>9.9232876712328775</v>
      </c>
      <c r="F963" s="47">
        <v>4.3849</v>
      </c>
      <c r="G963" s="47">
        <v>-3.7399999999999878</v>
      </c>
      <c r="H963" s="47">
        <v>4.3550000000000004</v>
      </c>
      <c r="I963" s="47">
        <v>2.9899999999999594</v>
      </c>
      <c r="J963" s="45" t="s">
        <v>18</v>
      </c>
      <c r="K963" s="45" t="s">
        <v>20</v>
      </c>
      <c r="L963" s="17">
        <v>4.04</v>
      </c>
      <c r="M963" s="18" t="s">
        <v>2689</v>
      </c>
      <c r="N963" s="18" t="s">
        <v>2655</v>
      </c>
      <c r="O963" s="4">
        <v>42866</v>
      </c>
    </row>
    <row r="964" spans="1:15">
      <c r="A964" s="7">
        <v>170210</v>
      </c>
      <c r="B964" s="7">
        <v>4.3449999999999998</v>
      </c>
      <c r="C964" s="44" t="s">
        <v>2688</v>
      </c>
      <c r="D964" s="45">
        <v>0</v>
      </c>
      <c r="E964" s="46">
        <v>9.9232876712328775</v>
      </c>
      <c r="F964" s="47">
        <v>4.3849</v>
      </c>
      <c r="G964" s="47">
        <v>-3.9900000000000269</v>
      </c>
      <c r="H964" s="47">
        <v>4.3550000000000004</v>
      </c>
      <c r="I964" s="47">
        <v>2.9899999999999594</v>
      </c>
      <c r="J964" s="45" t="s">
        <v>18</v>
      </c>
      <c r="K964" s="45" t="s">
        <v>20</v>
      </c>
      <c r="L964" s="17">
        <v>4.04</v>
      </c>
      <c r="M964" s="18" t="s">
        <v>2689</v>
      </c>
      <c r="N964" s="18" t="s">
        <v>2655</v>
      </c>
      <c r="O964" s="4">
        <v>42866</v>
      </c>
    </row>
    <row r="965" spans="1:15">
      <c r="A965" s="7">
        <v>170210</v>
      </c>
      <c r="B965" s="7">
        <v>4.3449999999999998</v>
      </c>
      <c r="C965" s="44" t="s">
        <v>2688</v>
      </c>
      <c r="D965" s="45">
        <v>0</v>
      </c>
      <c r="E965" s="46">
        <v>9.9232876712328775</v>
      </c>
      <c r="F965" s="47">
        <v>4.3849</v>
      </c>
      <c r="G965" s="47">
        <v>-3.9900000000000269</v>
      </c>
      <c r="H965" s="47">
        <v>4.3550000000000004</v>
      </c>
      <c r="I965" s="47">
        <v>2.9899999999999594</v>
      </c>
      <c r="J965" s="45" t="s">
        <v>18</v>
      </c>
      <c r="K965" s="45" t="s">
        <v>20</v>
      </c>
      <c r="L965" s="17">
        <v>4.04</v>
      </c>
      <c r="M965" s="18" t="s">
        <v>2689</v>
      </c>
      <c r="N965" s="18" t="s">
        <v>2655</v>
      </c>
      <c r="O965" s="4">
        <v>42866</v>
      </c>
    </row>
    <row r="966" spans="1:15">
      <c r="A966" s="7">
        <v>170210</v>
      </c>
      <c r="B966" s="7">
        <v>4.3449999999999998</v>
      </c>
      <c r="C966" s="44" t="s">
        <v>2688</v>
      </c>
      <c r="D966" s="45">
        <v>0</v>
      </c>
      <c r="E966" s="46">
        <v>9.9232876712328775</v>
      </c>
      <c r="F966" s="47">
        <v>4.3849</v>
      </c>
      <c r="G966" s="47">
        <v>-3.9900000000000269</v>
      </c>
      <c r="H966" s="47">
        <v>4.3550000000000004</v>
      </c>
      <c r="I966" s="47">
        <v>2.9899999999999594</v>
      </c>
      <c r="J966" s="45" t="s">
        <v>18</v>
      </c>
      <c r="K966" s="45" t="s">
        <v>20</v>
      </c>
      <c r="L966" s="17">
        <v>4.04</v>
      </c>
      <c r="M966" s="18" t="s">
        <v>2689</v>
      </c>
      <c r="N966" s="18" t="s">
        <v>2655</v>
      </c>
      <c r="O966" s="4">
        <v>42866</v>
      </c>
    </row>
    <row r="967" spans="1:15">
      <c r="A967" s="7">
        <v>170210</v>
      </c>
      <c r="B967" s="7">
        <v>4.3449999999999998</v>
      </c>
      <c r="C967" s="44" t="s">
        <v>2688</v>
      </c>
      <c r="D967" s="45">
        <v>0</v>
      </c>
      <c r="E967" s="46">
        <v>9.9232876712328775</v>
      </c>
      <c r="F967" s="47">
        <v>4.3849</v>
      </c>
      <c r="G967" s="47">
        <v>-3.9900000000000269</v>
      </c>
      <c r="H967" s="47">
        <v>4.3550000000000004</v>
      </c>
      <c r="I967" s="47">
        <v>2.9899999999999594</v>
      </c>
      <c r="J967" s="45" t="s">
        <v>18</v>
      </c>
      <c r="K967" s="45" t="s">
        <v>20</v>
      </c>
      <c r="L967" s="17">
        <v>4.04</v>
      </c>
      <c r="M967" s="18" t="s">
        <v>2689</v>
      </c>
      <c r="N967" s="18" t="s">
        <v>2655</v>
      </c>
      <c r="O967" s="4">
        <v>42866</v>
      </c>
    </row>
    <row r="968" spans="1:15">
      <c r="A968" s="7">
        <v>11698471</v>
      </c>
      <c r="B968" s="7">
        <v>4.34</v>
      </c>
      <c r="C968" s="44" t="s">
        <v>1408</v>
      </c>
      <c r="D968" s="45" t="s">
        <v>11</v>
      </c>
      <c r="E968" s="46">
        <v>0.1095890410958904</v>
      </c>
      <c r="F968" s="47">
        <v>4.3472999999999997</v>
      </c>
      <c r="G968" s="47">
        <v>-0.72999999999998622</v>
      </c>
      <c r="H968" s="47">
        <v>4.3773</v>
      </c>
      <c r="I968" s="47">
        <v>-3.0000000000000249</v>
      </c>
      <c r="J968" s="45" t="s">
        <v>205</v>
      </c>
      <c r="K968" s="45" t="s">
        <v>13</v>
      </c>
      <c r="L968" s="17">
        <v>2.7</v>
      </c>
      <c r="M968" s="18" t="s">
        <v>1383</v>
      </c>
      <c r="N968" s="18" t="s">
        <v>1384</v>
      </c>
      <c r="O968" s="4">
        <v>42866</v>
      </c>
    </row>
    <row r="969" spans="1:15">
      <c r="A969" s="7">
        <v>11698471</v>
      </c>
      <c r="B969" s="7">
        <v>4.34</v>
      </c>
      <c r="C969" s="44" t="s">
        <v>1408</v>
      </c>
      <c r="D969" s="45" t="s">
        <v>11</v>
      </c>
      <c r="E969" s="46">
        <v>0.1095890410958904</v>
      </c>
      <c r="F969" s="47">
        <v>4.3472999999999997</v>
      </c>
      <c r="G969" s="47">
        <v>-0.72999999999998622</v>
      </c>
      <c r="H969" s="47">
        <v>4.3773</v>
      </c>
      <c r="I969" s="47">
        <v>-3.0000000000000249</v>
      </c>
      <c r="J969" s="45" t="s">
        <v>205</v>
      </c>
      <c r="K969" s="45" t="s">
        <v>13</v>
      </c>
      <c r="L969" s="17">
        <v>2.7</v>
      </c>
      <c r="M969" s="18" t="s">
        <v>1383</v>
      </c>
      <c r="N969" s="18" t="s">
        <v>1384</v>
      </c>
      <c r="O969" s="4">
        <v>42866</v>
      </c>
    </row>
    <row r="970" spans="1:15">
      <c r="A970" s="7">
        <v>11698471</v>
      </c>
      <c r="B970" s="7">
        <v>4.34</v>
      </c>
      <c r="C970" s="44" t="s">
        <v>1408</v>
      </c>
      <c r="D970" s="45" t="s">
        <v>11</v>
      </c>
      <c r="E970" s="46">
        <v>0.1095890410958904</v>
      </c>
      <c r="F970" s="47">
        <v>4.3472999999999997</v>
      </c>
      <c r="G970" s="47">
        <v>-0.72999999999998622</v>
      </c>
      <c r="H970" s="47">
        <v>4.3773</v>
      </c>
      <c r="I970" s="47">
        <v>-3.0000000000000249</v>
      </c>
      <c r="J970" s="45" t="s">
        <v>205</v>
      </c>
      <c r="K970" s="45" t="s">
        <v>13</v>
      </c>
      <c r="L970" s="17">
        <v>2.7</v>
      </c>
      <c r="M970" s="18" t="s">
        <v>1383</v>
      </c>
      <c r="N970" s="18" t="s">
        <v>1384</v>
      </c>
      <c r="O970" s="4">
        <v>42866</v>
      </c>
    </row>
    <row r="971" spans="1:15">
      <c r="A971" s="7">
        <v>170210</v>
      </c>
      <c r="B971" s="7">
        <v>4.34</v>
      </c>
      <c r="C971" s="44" t="s">
        <v>2688</v>
      </c>
      <c r="D971" s="45">
        <v>0</v>
      </c>
      <c r="E971" s="46">
        <v>9.9232876712328775</v>
      </c>
      <c r="F971" s="47">
        <v>4.3849</v>
      </c>
      <c r="G971" s="47">
        <v>-4.4900000000000162</v>
      </c>
      <c r="H971" s="47">
        <v>4.3550000000000004</v>
      </c>
      <c r="I971" s="47">
        <v>2.9899999999999594</v>
      </c>
      <c r="J971" s="45" t="s">
        <v>18</v>
      </c>
      <c r="K971" s="45" t="s">
        <v>20</v>
      </c>
      <c r="L971" s="17">
        <v>4.04</v>
      </c>
      <c r="M971" s="18" t="s">
        <v>2689</v>
      </c>
      <c r="N971" s="18" t="s">
        <v>2655</v>
      </c>
      <c r="O971" s="4">
        <v>42866</v>
      </c>
    </row>
    <row r="972" spans="1:15">
      <c r="A972" s="7">
        <v>170210</v>
      </c>
      <c r="B972" s="7">
        <v>4.34</v>
      </c>
      <c r="C972" s="44" t="s">
        <v>2688</v>
      </c>
      <c r="D972" s="45">
        <v>0</v>
      </c>
      <c r="E972" s="46">
        <v>9.9232876712328775</v>
      </c>
      <c r="F972" s="47">
        <v>4.3849</v>
      </c>
      <c r="G972" s="47">
        <v>-4.4900000000000162</v>
      </c>
      <c r="H972" s="47">
        <v>4.3550000000000004</v>
      </c>
      <c r="I972" s="47">
        <v>2.9899999999999594</v>
      </c>
      <c r="J972" s="45" t="s">
        <v>18</v>
      </c>
      <c r="K972" s="45" t="s">
        <v>20</v>
      </c>
      <c r="L972" s="17">
        <v>4.04</v>
      </c>
      <c r="M972" s="18" t="s">
        <v>2689</v>
      </c>
      <c r="N972" s="18" t="s">
        <v>2655</v>
      </c>
      <c r="O972" s="4">
        <v>42866</v>
      </c>
    </row>
    <row r="973" spans="1:15">
      <c r="A973" s="7">
        <v>170210</v>
      </c>
      <c r="B973" s="7">
        <v>4.34</v>
      </c>
      <c r="C973" s="44" t="s">
        <v>2688</v>
      </c>
      <c r="D973" s="45">
        <v>0</v>
      </c>
      <c r="E973" s="46">
        <v>9.9232876712328775</v>
      </c>
      <c r="F973" s="47">
        <v>4.3849</v>
      </c>
      <c r="G973" s="47">
        <v>-4.4900000000000162</v>
      </c>
      <c r="H973" s="47">
        <v>4.3550000000000004</v>
      </c>
      <c r="I973" s="47">
        <v>2.9899999999999594</v>
      </c>
      <c r="J973" s="45" t="s">
        <v>18</v>
      </c>
      <c r="K973" s="45" t="s">
        <v>20</v>
      </c>
      <c r="L973" s="17">
        <v>4.04</v>
      </c>
      <c r="M973" s="18" t="s">
        <v>2689</v>
      </c>
      <c r="N973" s="18" t="s">
        <v>2655</v>
      </c>
      <c r="O973" s="4">
        <v>42866</v>
      </c>
    </row>
    <row r="974" spans="1:15">
      <c r="A974" s="7">
        <v>170210</v>
      </c>
      <c r="B974" s="7">
        <v>4.34</v>
      </c>
      <c r="C974" s="44" t="s">
        <v>2688</v>
      </c>
      <c r="D974" s="45">
        <v>0</v>
      </c>
      <c r="E974" s="46">
        <v>9.9232876712328775</v>
      </c>
      <c r="F974" s="47">
        <v>4.3849</v>
      </c>
      <c r="G974" s="47">
        <v>-4.4900000000000162</v>
      </c>
      <c r="H974" s="47">
        <v>4.3550000000000004</v>
      </c>
      <c r="I974" s="47">
        <v>2.9899999999999594</v>
      </c>
      <c r="J974" s="45" t="s">
        <v>18</v>
      </c>
      <c r="K974" s="45" t="s">
        <v>20</v>
      </c>
      <c r="L974" s="17">
        <v>4.04</v>
      </c>
      <c r="M974" s="18" t="s">
        <v>2689</v>
      </c>
      <c r="N974" s="18" t="s">
        <v>2655</v>
      </c>
      <c r="O974" s="4">
        <v>42866</v>
      </c>
    </row>
    <row r="975" spans="1:15">
      <c r="A975" s="7">
        <v>170210</v>
      </c>
      <c r="B975" s="7">
        <v>4.34</v>
      </c>
      <c r="C975" s="44" t="s">
        <v>2688</v>
      </c>
      <c r="D975" s="45">
        <v>0</v>
      </c>
      <c r="E975" s="46">
        <v>9.9232876712328775</v>
      </c>
      <c r="F975" s="47">
        <v>4.3849</v>
      </c>
      <c r="G975" s="47">
        <v>-4.4900000000000162</v>
      </c>
      <c r="H975" s="47">
        <v>4.3550000000000004</v>
      </c>
      <c r="I975" s="47">
        <v>2.9899999999999594</v>
      </c>
      <c r="J975" s="45" t="s">
        <v>18</v>
      </c>
      <c r="K975" s="45" t="s">
        <v>20</v>
      </c>
      <c r="L975" s="17">
        <v>4.04</v>
      </c>
      <c r="M975" s="18" t="s">
        <v>2689</v>
      </c>
      <c r="N975" s="18" t="s">
        <v>2655</v>
      </c>
      <c r="O975" s="4">
        <v>42866</v>
      </c>
    </row>
    <row r="976" spans="1:15">
      <c r="A976" s="7">
        <v>170210</v>
      </c>
      <c r="B976" s="7">
        <v>4.34</v>
      </c>
      <c r="C976" s="44" t="s">
        <v>2688</v>
      </c>
      <c r="D976" s="45">
        <v>0</v>
      </c>
      <c r="E976" s="46">
        <v>9.9232876712328775</v>
      </c>
      <c r="F976" s="47">
        <v>4.3849</v>
      </c>
      <c r="G976" s="47">
        <v>-4.4900000000000162</v>
      </c>
      <c r="H976" s="47">
        <v>4.3550000000000004</v>
      </c>
      <c r="I976" s="47">
        <v>2.9899999999999594</v>
      </c>
      <c r="J976" s="45" t="s">
        <v>18</v>
      </c>
      <c r="K976" s="45" t="s">
        <v>20</v>
      </c>
      <c r="L976" s="17">
        <v>4.04</v>
      </c>
      <c r="M976" s="18" t="s">
        <v>2689</v>
      </c>
      <c r="N976" s="18" t="s">
        <v>2655</v>
      </c>
      <c r="O976" s="4">
        <v>42866</v>
      </c>
    </row>
    <row r="977" spans="1:15">
      <c r="A977" s="7">
        <v>170210</v>
      </c>
      <c r="B977" s="7">
        <v>4.34</v>
      </c>
      <c r="C977" s="44" t="s">
        <v>2688</v>
      </c>
      <c r="D977" s="45">
        <v>0</v>
      </c>
      <c r="E977" s="46">
        <v>9.9232876712328775</v>
      </c>
      <c r="F977" s="47">
        <v>4.3849</v>
      </c>
      <c r="G977" s="47">
        <v>-4.4900000000000162</v>
      </c>
      <c r="H977" s="47">
        <v>4.3550000000000004</v>
      </c>
      <c r="I977" s="47">
        <v>2.9899999999999594</v>
      </c>
      <c r="J977" s="45" t="s">
        <v>18</v>
      </c>
      <c r="K977" s="45" t="s">
        <v>20</v>
      </c>
      <c r="L977" s="17">
        <v>4.04</v>
      </c>
      <c r="M977" s="18" t="s">
        <v>2689</v>
      </c>
      <c r="N977" s="18" t="s">
        <v>2655</v>
      </c>
      <c r="O977" s="4">
        <v>42866</v>
      </c>
    </row>
    <row r="978" spans="1:15">
      <c r="A978" s="7">
        <v>170210</v>
      </c>
      <c r="B978" s="7">
        <v>4.34</v>
      </c>
      <c r="C978" s="44" t="s">
        <v>2688</v>
      </c>
      <c r="D978" s="45">
        <v>0</v>
      </c>
      <c r="E978" s="46">
        <v>9.9232876712328775</v>
      </c>
      <c r="F978" s="47">
        <v>4.3849</v>
      </c>
      <c r="G978" s="47">
        <v>-4.4900000000000162</v>
      </c>
      <c r="H978" s="47">
        <v>4.3550000000000004</v>
      </c>
      <c r="I978" s="47">
        <v>2.9899999999999594</v>
      </c>
      <c r="J978" s="45" t="s">
        <v>18</v>
      </c>
      <c r="K978" s="45" t="s">
        <v>20</v>
      </c>
      <c r="L978" s="17">
        <v>4.04</v>
      </c>
      <c r="M978" s="18" t="s">
        <v>2689</v>
      </c>
      <c r="N978" s="18" t="s">
        <v>2655</v>
      </c>
      <c r="O978" s="4">
        <v>42866</v>
      </c>
    </row>
    <row r="979" spans="1:15">
      <c r="A979" s="7">
        <v>170210</v>
      </c>
      <c r="B979" s="7">
        <v>4.34</v>
      </c>
      <c r="C979" s="44" t="s">
        <v>2688</v>
      </c>
      <c r="D979" s="45">
        <v>0</v>
      </c>
      <c r="E979" s="46">
        <v>9.9232876712328775</v>
      </c>
      <c r="F979" s="47">
        <v>4.3849</v>
      </c>
      <c r="G979" s="47">
        <v>-4.4900000000000162</v>
      </c>
      <c r="H979" s="47">
        <v>4.3550000000000004</v>
      </c>
      <c r="I979" s="47">
        <v>2.9899999999999594</v>
      </c>
      <c r="J979" s="45" t="s">
        <v>18</v>
      </c>
      <c r="K979" s="45" t="s">
        <v>20</v>
      </c>
      <c r="L979" s="17">
        <v>4.04</v>
      </c>
      <c r="M979" s="18" t="s">
        <v>2689</v>
      </c>
      <c r="N979" s="18" t="s">
        <v>2655</v>
      </c>
      <c r="O979" s="4">
        <v>42866</v>
      </c>
    </row>
    <row r="980" spans="1:15">
      <c r="A980" s="7">
        <v>170210</v>
      </c>
      <c r="B980" s="7">
        <v>4.34</v>
      </c>
      <c r="C980" s="44" t="s">
        <v>2688</v>
      </c>
      <c r="D980" s="45">
        <v>0</v>
      </c>
      <c r="E980" s="46">
        <v>9.9232876712328775</v>
      </c>
      <c r="F980" s="47">
        <v>4.3849</v>
      </c>
      <c r="G980" s="47">
        <v>-4.4900000000000162</v>
      </c>
      <c r="H980" s="47">
        <v>4.3550000000000004</v>
      </c>
      <c r="I980" s="47">
        <v>2.9899999999999594</v>
      </c>
      <c r="J980" s="45" t="s">
        <v>18</v>
      </c>
      <c r="K980" s="45" t="s">
        <v>20</v>
      </c>
      <c r="L980" s="17">
        <v>4.04</v>
      </c>
      <c r="M980" s="18" t="s">
        <v>2689</v>
      </c>
      <c r="N980" s="18" t="s">
        <v>2655</v>
      </c>
      <c r="O980" s="4">
        <v>42866</v>
      </c>
    </row>
    <row r="981" spans="1:15">
      <c r="A981" s="7">
        <v>170210</v>
      </c>
      <c r="B981" s="7">
        <v>4.34</v>
      </c>
      <c r="C981" s="44" t="s">
        <v>2688</v>
      </c>
      <c r="D981" s="45">
        <v>0</v>
      </c>
      <c r="E981" s="46">
        <v>9.9232876712328775</v>
      </c>
      <c r="F981" s="47">
        <v>4.3849</v>
      </c>
      <c r="G981" s="47">
        <v>-4.4900000000000162</v>
      </c>
      <c r="H981" s="47">
        <v>4.3550000000000004</v>
      </c>
      <c r="I981" s="47">
        <v>2.9899999999999594</v>
      </c>
      <c r="J981" s="45" t="s">
        <v>18</v>
      </c>
      <c r="K981" s="45" t="s">
        <v>20</v>
      </c>
      <c r="L981" s="17">
        <v>4.04</v>
      </c>
      <c r="M981" s="18" t="s">
        <v>2689</v>
      </c>
      <c r="N981" s="18" t="s">
        <v>2655</v>
      </c>
      <c r="O981" s="4">
        <v>42866</v>
      </c>
    </row>
    <row r="982" spans="1:15">
      <c r="A982" s="7">
        <v>170210</v>
      </c>
      <c r="B982" s="7">
        <v>4.34</v>
      </c>
      <c r="C982" s="44" t="s">
        <v>2688</v>
      </c>
      <c r="D982" s="45">
        <v>0</v>
      </c>
      <c r="E982" s="46">
        <v>9.9232876712328775</v>
      </c>
      <c r="F982" s="47">
        <v>4.3849</v>
      </c>
      <c r="G982" s="47">
        <v>-4.4900000000000162</v>
      </c>
      <c r="H982" s="47">
        <v>4.3550000000000004</v>
      </c>
      <c r="I982" s="47">
        <v>2.9899999999999594</v>
      </c>
      <c r="J982" s="45" t="s">
        <v>18</v>
      </c>
      <c r="K982" s="45" t="s">
        <v>20</v>
      </c>
      <c r="L982" s="17">
        <v>4.04</v>
      </c>
      <c r="M982" s="18" t="s">
        <v>2689</v>
      </c>
      <c r="N982" s="18" t="s">
        <v>2655</v>
      </c>
      <c r="O982" s="4">
        <v>42866</v>
      </c>
    </row>
    <row r="983" spans="1:15">
      <c r="A983" s="7">
        <v>170210</v>
      </c>
      <c r="B983" s="7">
        <v>4.34</v>
      </c>
      <c r="C983" s="44" t="s">
        <v>2688</v>
      </c>
      <c r="D983" s="45">
        <v>0</v>
      </c>
      <c r="E983" s="46">
        <v>9.9232876712328775</v>
      </c>
      <c r="F983" s="47">
        <v>4.3849</v>
      </c>
      <c r="G983" s="47">
        <v>-4.4900000000000162</v>
      </c>
      <c r="H983" s="47">
        <v>4.3550000000000004</v>
      </c>
      <c r="I983" s="47">
        <v>2.9899999999999594</v>
      </c>
      <c r="J983" s="45" t="s">
        <v>18</v>
      </c>
      <c r="K983" s="45" t="s">
        <v>20</v>
      </c>
      <c r="L983" s="17">
        <v>4.04</v>
      </c>
      <c r="M983" s="18" t="s">
        <v>2689</v>
      </c>
      <c r="N983" s="18" t="s">
        <v>2655</v>
      </c>
      <c r="O983" s="4">
        <v>42866</v>
      </c>
    </row>
    <row r="984" spans="1:15">
      <c r="A984" s="7">
        <v>170210</v>
      </c>
      <c r="B984" s="7">
        <v>4.34</v>
      </c>
      <c r="C984" s="44" t="s">
        <v>2688</v>
      </c>
      <c r="D984" s="45">
        <v>0</v>
      </c>
      <c r="E984" s="46">
        <v>9.9232876712328775</v>
      </c>
      <c r="F984" s="47">
        <v>4.3849</v>
      </c>
      <c r="G984" s="47">
        <v>-4.4900000000000162</v>
      </c>
      <c r="H984" s="47">
        <v>4.3550000000000004</v>
      </c>
      <c r="I984" s="47">
        <v>2.9899999999999594</v>
      </c>
      <c r="J984" s="45" t="s">
        <v>18</v>
      </c>
      <c r="K984" s="45" t="s">
        <v>20</v>
      </c>
      <c r="L984" s="17">
        <v>4.04</v>
      </c>
      <c r="M984" s="18" t="s">
        <v>2689</v>
      </c>
      <c r="N984" s="18" t="s">
        <v>2655</v>
      </c>
      <c r="O984" s="4">
        <v>42866</v>
      </c>
    </row>
    <row r="985" spans="1:15">
      <c r="A985" s="7">
        <v>170210</v>
      </c>
      <c r="B985" s="7">
        <v>4.34</v>
      </c>
      <c r="C985" s="44" t="s">
        <v>2688</v>
      </c>
      <c r="D985" s="45">
        <v>0</v>
      </c>
      <c r="E985" s="46">
        <v>9.9232876712328775</v>
      </c>
      <c r="F985" s="47">
        <v>4.3849</v>
      </c>
      <c r="G985" s="47">
        <v>-4.4900000000000162</v>
      </c>
      <c r="H985" s="47">
        <v>4.3550000000000004</v>
      </c>
      <c r="I985" s="47">
        <v>2.9899999999999594</v>
      </c>
      <c r="J985" s="45" t="s">
        <v>18</v>
      </c>
      <c r="K985" s="45" t="s">
        <v>20</v>
      </c>
      <c r="L985" s="17">
        <v>4.04</v>
      </c>
      <c r="M985" s="18" t="s">
        <v>2689</v>
      </c>
      <c r="N985" s="18" t="s">
        <v>2655</v>
      </c>
      <c r="O985" s="4">
        <v>42866</v>
      </c>
    </row>
    <row r="986" spans="1:15">
      <c r="A986" s="7">
        <v>170210</v>
      </c>
      <c r="B986" s="7">
        <v>4.34</v>
      </c>
      <c r="C986" s="44" t="s">
        <v>2688</v>
      </c>
      <c r="D986" s="45">
        <v>0</v>
      </c>
      <c r="E986" s="46">
        <v>9.9232876712328775</v>
      </c>
      <c r="F986" s="47">
        <v>4.3849</v>
      </c>
      <c r="G986" s="47">
        <v>-4.4900000000000162</v>
      </c>
      <c r="H986" s="47">
        <v>4.3550000000000004</v>
      </c>
      <c r="I986" s="47">
        <v>2.9899999999999594</v>
      </c>
      <c r="J986" s="45" t="s">
        <v>18</v>
      </c>
      <c r="K986" s="45" t="s">
        <v>20</v>
      </c>
      <c r="L986" s="17">
        <v>4.04</v>
      </c>
      <c r="M986" s="18" t="s">
        <v>2689</v>
      </c>
      <c r="N986" s="18" t="s">
        <v>2655</v>
      </c>
      <c r="O986" s="4">
        <v>42866</v>
      </c>
    </row>
    <row r="987" spans="1:15">
      <c r="A987" s="7">
        <v>170210</v>
      </c>
      <c r="B987" s="7">
        <v>4.34</v>
      </c>
      <c r="C987" s="44" t="s">
        <v>2688</v>
      </c>
      <c r="D987" s="45">
        <v>0</v>
      </c>
      <c r="E987" s="46">
        <v>9.9232876712328775</v>
      </c>
      <c r="F987" s="47">
        <v>4.3849</v>
      </c>
      <c r="G987" s="47">
        <v>-4.4900000000000162</v>
      </c>
      <c r="H987" s="47">
        <v>4.3550000000000004</v>
      </c>
      <c r="I987" s="47">
        <v>2.9899999999999594</v>
      </c>
      <c r="J987" s="45" t="s">
        <v>18</v>
      </c>
      <c r="K987" s="45" t="s">
        <v>20</v>
      </c>
      <c r="L987" s="17">
        <v>4.04</v>
      </c>
      <c r="M987" s="18" t="s">
        <v>2689</v>
      </c>
      <c r="N987" s="18" t="s">
        <v>2655</v>
      </c>
      <c r="O987" s="4">
        <v>42866</v>
      </c>
    </row>
    <row r="988" spans="1:15">
      <c r="A988" s="7">
        <v>170210</v>
      </c>
      <c r="B988" s="7">
        <v>4.34</v>
      </c>
      <c r="C988" s="44" t="s">
        <v>2688</v>
      </c>
      <c r="D988" s="45">
        <v>0</v>
      </c>
      <c r="E988" s="46">
        <v>9.9232876712328775</v>
      </c>
      <c r="F988" s="47">
        <v>4.3849</v>
      </c>
      <c r="G988" s="47">
        <v>-4.4900000000000162</v>
      </c>
      <c r="H988" s="47">
        <v>4.3550000000000004</v>
      </c>
      <c r="I988" s="47">
        <v>2.9899999999999594</v>
      </c>
      <c r="J988" s="45" t="s">
        <v>18</v>
      </c>
      <c r="K988" s="45" t="s">
        <v>20</v>
      </c>
      <c r="L988" s="17">
        <v>4.04</v>
      </c>
      <c r="M988" s="18" t="s">
        <v>2689</v>
      </c>
      <c r="N988" s="18" t="s">
        <v>2655</v>
      </c>
      <c r="O988" s="4">
        <v>42866</v>
      </c>
    </row>
    <row r="989" spans="1:15">
      <c r="A989" s="7">
        <v>170210</v>
      </c>
      <c r="B989" s="7">
        <v>4.34</v>
      </c>
      <c r="C989" s="44" t="s">
        <v>2688</v>
      </c>
      <c r="D989" s="45">
        <v>0</v>
      </c>
      <c r="E989" s="46">
        <v>9.9232876712328775</v>
      </c>
      <c r="F989" s="47">
        <v>4.3849</v>
      </c>
      <c r="G989" s="47">
        <v>-4.4900000000000162</v>
      </c>
      <c r="H989" s="47">
        <v>4.3550000000000004</v>
      </c>
      <c r="I989" s="47">
        <v>2.9899999999999594</v>
      </c>
      <c r="J989" s="45" t="s">
        <v>18</v>
      </c>
      <c r="K989" s="45" t="s">
        <v>20</v>
      </c>
      <c r="L989" s="17">
        <v>4.04</v>
      </c>
      <c r="M989" s="18" t="s">
        <v>2689</v>
      </c>
      <c r="N989" s="18" t="s">
        <v>2655</v>
      </c>
      <c r="O989" s="4">
        <v>42866</v>
      </c>
    </row>
    <row r="990" spans="1:15">
      <c r="A990" s="7">
        <v>170210</v>
      </c>
      <c r="B990" s="7">
        <v>4.34</v>
      </c>
      <c r="C990" s="44" t="s">
        <v>2688</v>
      </c>
      <c r="D990" s="45">
        <v>0</v>
      </c>
      <c r="E990" s="46">
        <v>9.9232876712328775</v>
      </c>
      <c r="F990" s="47">
        <v>4.3849</v>
      </c>
      <c r="G990" s="47">
        <v>-4.4900000000000162</v>
      </c>
      <c r="H990" s="47">
        <v>4.3550000000000004</v>
      </c>
      <c r="I990" s="47">
        <v>2.9899999999999594</v>
      </c>
      <c r="J990" s="45" t="s">
        <v>18</v>
      </c>
      <c r="K990" s="45" t="s">
        <v>20</v>
      </c>
      <c r="L990" s="17">
        <v>4.04</v>
      </c>
      <c r="M990" s="18" t="s">
        <v>2689</v>
      </c>
      <c r="N990" s="18" t="s">
        <v>2655</v>
      </c>
      <c r="O990" s="4">
        <v>42866</v>
      </c>
    </row>
    <row r="991" spans="1:15">
      <c r="A991" s="7">
        <v>170210</v>
      </c>
      <c r="B991" s="7">
        <v>4.34</v>
      </c>
      <c r="C991" s="44" t="s">
        <v>2688</v>
      </c>
      <c r="D991" s="45">
        <v>0</v>
      </c>
      <c r="E991" s="46">
        <v>9.9232876712328775</v>
      </c>
      <c r="F991" s="47">
        <v>4.3849</v>
      </c>
      <c r="G991" s="47">
        <v>-4.4900000000000162</v>
      </c>
      <c r="H991" s="47">
        <v>4.3550000000000004</v>
      </c>
      <c r="I991" s="47">
        <v>2.9899999999999594</v>
      </c>
      <c r="J991" s="45" t="s">
        <v>18</v>
      </c>
      <c r="K991" s="45" t="s">
        <v>20</v>
      </c>
      <c r="L991" s="17">
        <v>4.04</v>
      </c>
      <c r="M991" s="18" t="s">
        <v>2689</v>
      </c>
      <c r="N991" s="18" t="s">
        <v>2655</v>
      </c>
      <c r="O991" s="4">
        <v>42866</v>
      </c>
    </row>
    <row r="992" spans="1:15">
      <c r="A992" s="7">
        <v>170210</v>
      </c>
      <c r="B992" s="7">
        <v>4.34</v>
      </c>
      <c r="C992" s="44" t="s">
        <v>2688</v>
      </c>
      <c r="D992" s="45">
        <v>0</v>
      </c>
      <c r="E992" s="46">
        <v>9.9232876712328775</v>
      </c>
      <c r="F992" s="47">
        <v>4.3849</v>
      </c>
      <c r="G992" s="47">
        <v>-4.4900000000000162</v>
      </c>
      <c r="H992" s="47">
        <v>4.3550000000000004</v>
      </c>
      <c r="I992" s="47">
        <v>2.9899999999999594</v>
      </c>
      <c r="J992" s="45" t="s">
        <v>18</v>
      </c>
      <c r="K992" s="45" t="s">
        <v>20</v>
      </c>
      <c r="L992" s="17">
        <v>4.04</v>
      </c>
      <c r="M992" s="18" t="s">
        <v>2689</v>
      </c>
      <c r="N992" s="18" t="s">
        <v>2655</v>
      </c>
      <c r="O992" s="4">
        <v>42866</v>
      </c>
    </row>
    <row r="993" spans="1:15">
      <c r="A993" s="7">
        <v>170210</v>
      </c>
      <c r="B993" s="7">
        <v>4.34</v>
      </c>
      <c r="C993" s="44" t="s">
        <v>2688</v>
      </c>
      <c r="D993" s="45">
        <v>0</v>
      </c>
      <c r="E993" s="46">
        <v>9.9232876712328775</v>
      </c>
      <c r="F993" s="47">
        <v>4.3849</v>
      </c>
      <c r="G993" s="47">
        <v>-4.4900000000000162</v>
      </c>
      <c r="H993" s="47">
        <v>4.3550000000000004</v>
      </c>
      <c r="I993" s="47">
        <v>2.9899999999999594</v>
      </c>
      <c r="J993" s="45" t="s">
        <v>18</v>
      </c>
      <c r="K993" s="45" t="s">
        <v>20</v>
      </c>
      <c r="L993" s="17">
        <v>4.04</v>
      </c>
      <c r="M993" s="18" t="s">
        <v>2689</v>
      </c>
      <c r="N993" s="18" t="s">
        <v>2655</v>
      </c>
      <c r="O993" s="4">
        <v>42866</v>
      </c>
    </row>
    <row r="994" spans="1:15">
      <c r="A994" s="7">
        <v>170210</v>
      </c>
      <c r="B994" s="7">
        <v>4.34</v>
      </c>
      <c r="C994" s="44" t="s">
        <v>2688</v>
      </c>
      <c r="D994" s="45">
        <v>0</v>
      </c>
      <c r="E994" s="46">
        <v>9.9232876712328775</v>
      </c>
      <c r="F994" s="47">
        <v>4.3849</v>
      </c>
      <c r="G994" s="47">
        <v>-4.4900000000000162</v>
      </c>
      <c r="H994" s="47">
        <v>4.3550000000000004</v>
      </c>
      <c r="I994" s="47">
        <v>2.9899999999999594</v>
      </c>
      <c r="J994" s="45" t="s">
        <v>18</v>
      </c>
      <c r="K994" s="45" t="s">
        <v>20</v>
      </c>
      <c r="L994" s="17">
        <v>4.04</v>
      </c>
      <c r="M994" s="18" t="s">
        <v>2689</v>
      </c>
      <c r="N994" s="18" t="s">
        <v>2655</v>
      </c>
      <c r="O994" s="4">
        <v>42866</v>
      </c>
    </row>
    <row r="995" spans="1:15">
      <c r="A995" s="7">
        <v>170210</v>
      </c>
      <c r="B995" s="7">
        <v>4.34</v>
      </c>
      <c r="C995" s="44" t="s">
        <v>2688</v>
      </c>
      <c r="D995" s="45">
        <v>0</v>
      </c>
      <c r="E995" s="46">
        <v>9.9232876712328775</v>
      </c>
      <c r="F995" s="47">
        <v>4.3849</v>
      </c>
      <c r="G995" s="47">
        <v>-4.4900000000000162</v>
      </c>
      <c r="H995" s="47">
        <v>4.3550000000000004</v>
      </c>
      <c r="I995" s="47">
        <v>2.9899999999999594</v>
      </c>
      <c r="J995" s="45" t="s">
        <v>18</v>
      </c>
      <c r="K995" s="45" t="s">
        <v>20</v>
      </c>
      <c r="L995" s="17">
        <v>4.04</v>
      </c>
      <c r="M995" s="18" t="s">
        <v>2689</v>
      </c>
      <c r="N995" s="18" t="s">
        <v>2655</v>
      </c>
      <c r="O995" s="4">
        <v>42866</v>
      </c>
    </row>
    <row r="996" spans="1:15">
      <c r="A996" s="7">
        <v>170210</v>
      </c>
      <c r="B996" s="7">
        <v>4.34</v>
      </c>
      <c r="C996" s="44" t="s">
        <v>2688</v>
      </c>
      <c r="D996" s="45">
        <v>0</v>
      </c>
      <c r="E996" s="46">
        <v>9.9232876712328775</v>
      </c>
      <c r="F996" s="47">
        <v>4.3849</v>
      </c>
      <c r="G996" s="47">
        <v>-4.4900000000000162</v>
      </c>
      <c r="H996" s="47">
        <v>4.3550000000000004</v>
      </c>
      <c r="I996" s="47">
        <v>2.9899999999999594</v>
      </c>
      <c r="J996" s="45" t="s">
        <v>18</v>
      </c>
      <c r="K996" s="45" t="s">
        <v>20</v>
      </c>
      <c r="L996" s="17">
        <v>4.04</v>
      </c>
      <c r="M996" s="18" t="s">
        <v>2689</v>
      </c>
      <c r="N996" s="18" t="s">
        <v>2655</v>
      </c>
      <c r="O996" s="4">
        <v>42866</v>
      </c>
    </row>
    <row r="997" spans="1:15">
      <c r="A997" s="7">
        <v>170210</v>
      </c>
      <c r="B997" s="7">
        <v>4.34</v>
      </c>
      <c r="C997" s="44" t="s">
        <v>2688</v>
      </c>
      <c r="D997" s="45">
        <v>0</v>
      </c>
      <c r="E997" s="46">
        <v>9.9232876712328775</v>
      </c>
      <c r="F997" s="47">
        <v>4.3849</v>
      </c>
      <c r="G997" s="47">
        <v>-4.4900000000000162</v>
      </c>
      <c r="H997" s="47">
        <v>4.3550000000000004</v>
      </c>
      <c r="I997" s="47">
        <v>2.9899999999999594</v>
      </c>
      <c r="J997" s="45" t="s">
        <v>18</v>
      </c>
      <c r="K997" s="45" t="s">
        <v>20</v>
      </c>
      <c r="L997" s="17">
        <v>4.04</v>
      </c>
      <c r="M997" s="18" t="s">
        <v>2689</v>
      </c>
      <c r="N997" s="18" t="s">
        <v>2655</v>
      </c>
      <c r="O997" s="4">
        <v>42866</v>
      </c>
    </row>
    <row r="998" spans="1:15">
      <c r="A998" s="7">
        <v>170210</v>
      </c>
      <c r="B998" s="7">
        <v>4.34</v>
      </c>
      <c r="C998" s="44" t="s">
        <v>2688</v>
      </c>
      <c r="D998" s="45">
        <v>0</v>
      </c>
      <c r="E998" s="46">
        <v>9.9232876712328775</v>
      </c>
      <c r="F998" s="47">
        <v>4.3849</v>
      </c>
      <c r="G998" s="47">
        <v>-4.4900000000000162</v>
      </c>
      <c r="H998" s="47">
        <v>4.3550000000000004</v>
      </c>
      <c r="I998" s="47">
        <v>2.9899999999999594</v>
      </c>
      <c r="J998" s="45" t="s">
        <v>18</v>
      </c>
      <c r="K998" s="45" t="s">
        <v>20</v>
      </c>
      <c r="L998" s="17">
        <v>4.04</v>
      </c>
      <c r="M998" s="18" t="s">
        <v>2689</v>
      </c>
      <c r="N998" s="18" t="s">
        <v>2655</v>
      </c>
      <c r="O998" s="4">
        <v>42866</v>
      </c>
    </row>
    <row r="999" spans="1:15">
      <c r="A999" s="7">
        <v>170210</v>
      </c>
      <c r="B999" s="7">
        <v>4.34</v>
      </c>
      <c r="C999" s="44" t="s">
        <v>2688</v>
      </c>
      <c r="D999" s="45">
        <v>0</v>
      </c>
      <c r="E999" s="46">
        <v>9.9232876712328775</v>
      </c>
      <c r="F999" s="47">
        <v>4.3849</v>
      </c>
      <c r="G999" s="47">
        <v>-4.4900000000000162</v>
      </c>
      <c r="H999" s="47">
        <v>4.3550000000000004</v>
      </c>
      <c r="I999" s="47">
        <v>2.9899999999999594</v>
      </c>
      <c r="J999" s="45" t="s">
        <v>18</v>
      </c>
      <c r="K999" s="45" t="s">
        <v>20</v>
      </c>
      <c r="L999" s="17">
        <v>4.04</v>
      </c>
      <c r="M999" s="18" t="s">
        <v>2689</v>
      </c>
      <c r="N999" s="18" t="s">
        <v>2655</v>
      </c>
      <c r="O999" s="4">
        <v>42866</v>
      </c>
    </row>
    <row r="1000" spans="1:15">
      <c r="A1000" s="7">
        <v>170210</v>
      </c>
      <c r="B1000" s="7">
        <v>4.34</v>
      </c>
      <c r="C1000" s="44" t="s">
        <v>2688</v>
      </c>
      <c r="D1000" s="45">
        <v>0</v>
      </c>
      <c r="E1000" s="46">
        <v>9.9232876712328775</v>
      </c>
      <c r="F1000" s="47">
        <v>4.3849</v>
      </c>
      <c r="G1000" s="47">
        <v>-4.4900000000000162</v>
      </c>
      <c r="H1000" s="47">
        <v>4.3550000000000004</v>
      </c>
      <c r="I1000" s="47">
        <v>2.9899999999999594</v>
      </c>
      <c r="J1000" s="45" t="s">
        <v>18</v>
      </c>
      <c r="K1000" s="45" t="s">
        <v>20</v>
      </c>
      <c r="L1000" s="17">
        <v>4.04</v>
      </c>
      <c r="M1000" s="18" t="s">
        <v>2689</v>
      </c>
      <c r="N1000" s="18" t="s">
        <v>2655</v>
      </c>
      <c r="O1000" s="4">
        <v>42866</v>
      </c>
    </row>
    <row r="1001" spans="1:15">
      <c r="A1001" s="7">
        <v>170210</v>
      </c>
      <c r="B1001" s="7">
        <v>4.34</v>
      </c>
      <c r="C1001" s="44" t="s">
        <v>2688</v>
      </c>
      <c r="D1001" s="45">
        <v>0</v>
      </c>
      <c r="E1001" s="46">
        <v>9.9232876712328775</v>
      </c>
      <c r="F1001" s="47">
        <v>4.3849</v>
      </c>
      <c r="G1001" s="47">
        <v>-4.4900000000000162</v>
      </c>
      <c r="H1001" s="47">
        <v>4.3550000000000004</v>
      </c>
      <c r="I1001" s="47">
        <v>2.9899999999999594</v>
      </c>
      <c r="J1001" s="45" t="s">
        <v>18</v>
      </c>
      <c r="K1001" s="45" t="s">
        <v>20</v>
      </c>
      <c r="L1001" s="17">
        <v>4.04</v>
      </c>
      <c r="M1001" s="18" t="s">
        <v>2689</v>
      </c>
      <c r="N1001" s="18" t="s">
        <v>2655</v>
      </c>
      <c r="O1001" s="4">
        <v>42866</v>
      </c>
    </row>
    <row r="1002" spans="1:15">
      <c r="A1002" s="7">
        <v>170210</v>
      </c>
      <c r="B1002" s="7">
        <v>4.34</v>
      </c>
      <c r="C1002" s="44" t="s">
        <v>2688</v>
      </c>
      <c r="D1002" s="45">
        <v>0</v>
      </c>
      <c r="E1002" s="46">
        <v>9.9232876712328775</v>
      </c>
      <c r="F1002" s="47">
        <v>4.3849</v>
      </c>
      <c r="G1002" s="47">
        <v>-4.4900000000000162</v>
      </c>
      <c r="H1002" s="47">
        <v>4.3550000000000004</v>
      </c>
      <c r="I1002" s="47">
        <v>2.9899999999999594</v>
      </c>
      <c r="J1002" s="45" t="s">
        <v>18</v>
      </c>
      <c r="K1002" s="45" t="s">
        <v>20</v>
      </c>
      <c r="L1002" s="17">
        <v>4.04</v>
      </c>
      <c r="M1002" s="18" t="s">
        <v>2689</v>
      </c>
      <c r="N1002" s="18" t="s">
        <v>2655</v>
      </c>
      <c r="O1002" s="4">
        <v>42866</v>
      </c>
    </row>
    <row r="1003" spans="1:15">
      <c r="A1003" s="7">
        <v>170210</v>
      </c>
      <c r="B1003" s="7">
        <v>4.34</v>
      </c>
      <c r="C1003" s="44" t="s">
        <v>2688</v>
      </c>
      <c r="D1003" s="45">
        <v>0</v>
      </c>
      <c r="E1003" s="46">
        <v>9.9232876712328775</v>
      </c>
      <c r="F1003" s="47">
        <v>4.3849</v>
      </c>
      <c r="G1003" s="47">
        <v>-4.4900000000000162</v>
      </c>
      <c r="H1003" s="47">
        <v>4.3550000000000004</v>
      </c>
      <c r="I1003" s="47">
        <v>2.9899999999999594</v>
      </c>
      <c r="J1003" s="45" t="s">
        <v>18</v>
      </c>
      <c r="K1003" s="45" t="s">
        <v>20</v>
      </c>
      <c r="L1003" s="17">
        <v>4.04</v>
      </c>
      <c r="M1003" s="18" t="s">
        <v>2689</v>
      </c>
      <c r="N1003" s="18" t="s">
        <v>2655</v>
      </c>
      <c r="O1003" s="4">
        <v>42866</v>
      </c>
    </row>
    <row r="1004" spans="1:15">
      <c r="A1004" s="7">
        <v>170210</v>
      </c>
      <c r="B1004" s="7">
        <v>4.34</v>
      </c>
      <c r="C1004" s="44" t="s">
        <v>2688</v>
      </c>
      <c r="D1004" s="45">
        <v>0</v>
      </c>
      <c r="E1004" s="46">
        <v>9.9232876712328775</v>
      </c>
      <c r="F1004" s="47">
        <v>4.3849</v>
      </c>
      <c r="G1004" s="47">
        <v>-4.4900000000000162</v>
      </c>
      <c r="H1004" s="47">
        <v>4.3550000000000004</v>
      </c>
      <c r="I1004" s="47">
        <v>2.9899999999999594</v>
      </c>
      <c r="J1004" s="45" t="s">
        <v>18</v>
      </c>
      <c r="K1004" s="45" t="s">
        <v>20</v>
      </c>
      <c r="L1004" s="17">
        <v>4.04</v>
      </c>
      <c r="M1004" s="18" t="s">
        <v>2689</v>
      </c>
      <c r="N1004" s="18" t="s">
        <v>2655</v>
      </c>
      <c r="O1004" s="4">
        <v>42866</v>
      </c>
    </row>
    <row r="1005" spans="1:15">
      <c r="A1005" s="7">
        <v>170210</v>
      </c>
      <c r="B1005" s="7">
        <v>4.34</v>
      </c>
      <c r="C1005" s="44" t="s">
        <v>2688</v>
      </c>
      <c r="D1005" s="45">
        <v>0</v>
      </c>
      <c r="E1005" s="46">
        <v>9.9232876712328775</v>
      </c>
      <c r="F1005" s="47">
        <v>4.3849</v>
      </c>
      <c r="G1005" s="47">
        <v>-4.4900000000000162</v>
      </c>
      <c r="H1005" s="47">
        <v>4.3550000000000004</v>
      </c>
      <c r="I1005" s="47">
        <v>2.9899999999999594</v>
      </c>
      <c r="J1005" s="45" t="s">
        <v>18</v>
      </c>
      <c r="K1005" s="45" t="s">
        <v>20</v>
      </c>
      <c r="L1005" s="17">
        <v>4.04</v>
      </c>
      <c r="M1005" s="18" t="s">
        <v>2689</v>
      </c>
      <c r="N1005" s="18" t="s">
        <v>2655</v>
      </c>
      <c r="O1005" s="4">
        <v>42866</v>
      </c>
    </row>
    <row r="1006" spans="1:15">
      <c r="A1006" s="7">
        <v>170210</v>
      </c>
      <c r="B1006" s="7">
        <v>4.34</v>
      </c>
      <c r="C1006" s="44" t="s">
        <v>2688</v>
      </c>
      <c r="D1006" s="45">
        <v>0</v>
      </c>
      <c r="E1006" s="46">
        <v>9.9232876712328775</v>
      </c>
      <c r="F1006" s="47">
        <v>4.3849</v>
      </c>
      <c r="G1006" s="47">
        <v>-4.4900000000000162</v>
      </c>
      <c r="H1006" s="47">
        <v>4.3550000000000004</v>
      </c>
      <c r="I1006" s="47">
        <v>2.9899999999999594</v>
      </c>
      <c r="J1006" s="45" t="s">
        <v>18</v>
      </c>
      <c r="K1006" s="45" t="s">
        <v>20</v>
      </c>
      <c r="L1006" s="17">
        <v>4.04</v>
      </c>
      <c r="M1006" s="18" t="s">
        <v>2689</v>
      </c>
      <c r="N1006" s="18" t="s">
        <v>2655</v>
      </c>
      <c r="O1006" s="4">
        <v>42866</v>
      </c>
    </row>
    <row r="1007" spans="1:15">
      <c r="A1007" s="7">
        <v>170210</v>
      </c>
      <c r="B1007" s="7">
        <v>4.34</v>
      </c>
      <c r="C1007" s="44" t="s">
        <v>2688</v>
      </c>
      <c r="D1007" s="45">
        <v>0</v>
      </c>
      <c r="E1007" s="46">
        <v>9.9232876712328775</v>
      </c>
      <c r="F1007" s="47">
        <v>4.3849</v>
      </c>
      <c r="G1007" s="47">
        <v>-4.4900000000000162</v>
      </c>
      <c r="H1007" s="47">
        <v>4.3550000000000004</v>
      </c>
      <c r="I1007" s="47">
        <v>2.9899999999999594</v>
      </c>
      <c r="J1007" s="45" t="s">
        <v>18</v>
      </c>
      <c r="K1007" s="45" t="s">
        <v>20</v>
      </c>
      <c r="L1007" s="17">
        <v>4.04</v>
      </c>
      <c r="M1007" s="18" t="s">
        <v>2689</v>
      </c>
      <c r="N1007" s="18" t="s">
        <v>2655</v>
      </c>
      <c r="O1007" s="4">
        <v>42866</v>
      </c>
    </row>
    <row r="1008" spans="1:15">
      <c r="A1008" s="7">
        <v>170210</v>
      </c>
      <c r="B1008" s="7">
        <v>4.335</v>
      </c>
      <c r="C1008" s="44" t="s">
        <v>2688</v>
      </c>
      <c r="D1008" s="45">
        <v>0</v>
      </c>
      <c r="E1008" s="46">
        <v>9.9232876712328775</v>
      </c>
      <c r="F1008" s="47">
        <v>4.3849</v>
      </c>
      <c r="G1008" s="47">
        <v>-4.9900000000000055</v>
      </c>
      <c r="H1008" s="47">
        <v>4.3550000000000004</v>
      </c>
      <c r="I1008" s="47">
        <v>2.9899999999999594</v>
      </c>
      <c r="J1008" s="45" t="s">
        <v>18</v>
      </c>
      <c r="K1008" s="45" t="s">
        <v>20</v>
      </c>
      <c r="L1008" s="17">
        <v>4.04</v>
      </c>
      <c r="M1008" s="18" t="s">
        <v>2689</v>
      </c>
      <c r="N1008" s="18" t="s">
        <v>2655</v>
      </c>
      <c r="O1008" s="4">
        <v>42866</v>
      </c>
    </row>
    <row r="1009" spans="1:15">
      <c r="A1009" s="7">
        <v>170210</v>
      </c>
      <c r="B1009" s="7">
        <v>4.335</v>
      </c>
      <c r="C1009" s="44" t="s">
        <v>2688</v>
      </c>
      <c r="D1009" s="45">
        <v>0</v>
      </c>
      <c r="E1009" s="46">
        <v>9.9232876712328775</v>
      </c>
      <c r="F1009" s="47">
        <v>4.3849</v>
      </c>
      <c r="G1009" s="47">
        <v>-4.9900000000000055</v>
      </c>
      <c r="H1009" s="47">
        <v>4.3550000000000004</v>
      </c>
      <c r="I1009" s="47">
        <v>2.9899999999999594</v>
      </c>
      <c r="J1009" s="45" t="s">
        <v>18</v>
      </c>
      <c r="K1009" s="45" t="s">
        <v>20</v>
      </c>
      <c r="L1009" s="17">
        <v>4.04</v>
      </c>
      <c r="M1009" s="18" t="s">
        <v>2689</v>
      </c>
      <c r="N1009" s="18" t="s">
        <v>2655</v>
      </c>
      <c r="O1009" s="4">
        <v>42866</v>
      </c>
    </row>
    <row r="1010" spans="1:15">
      <c r="A1010" s="7">
        <v>170210</v>
      </c>
      <c r="B1010" s="7">
        <v>4.335</v>
      </c>
      <c r="C1010" s="44" t="s">
        <v>2688</v>
      </c>
      <c r="D1010" s="45">
        <v>0</v>
      </c>
      <c r="E1010" s="46">
        <v>9.9232876712328775</v>
      </c>
      <c r="F1010" s="47">
        <v>4.3849</v>
      </c>
      <c r="G1010" s="47">
        <v>-4.9900000000000055</v>
      </c>
      <c r="H1010" s="47">
        <v>4.3550000000000004</v>
      </c>
      <c r="I1010" s="47">
        <v>2.9899999999999594</v>
      </c>
      <c r="J1010" s="45" t="s">
        <v>18</v>
      </c>
      <c r="K1010" s="45" t="s">
        <v>20</v>
      </c>
      <c r="L1010" s="17">
        <v>4.04</v>
      </c>
      <c r="M1010" s="18" t="s">
        <v>2689</v>
      </c>
      <c r="N1010" s="18" t="s">
        <v>2655</v>
      </c>
      <c r="O1010" s="4">
        <v>42866</v>
      </c>
    </row>
    <row r="1011" spans="1:15">
      <c r="A1011" s="7">
        <v>170210</v>
      </c>
      <c r="B1011" s="7">
        <v>4.335</v>
      </c>
      <c r="C1011" s="44" t="s">
        <v>2688</v>
      </c>
      <c r="D1011" s="45">
        <v>0</v>
      </c>
      <c r="E1011" s="46">
        <v>9.9232876712328775</v>
      </c>
      <c r="F1011" s="47">
        <v>4.3849</v>
      </c>
      <c r="G1011" s="47">
        <v>-4.9900000000000055</v>
      </c>
      <c r="H1011" s="47">
        <v>4.3550000000000004</v>
      </c>
      <c r="I1011" s="47">
        <v>2.9899999999999594</v>
      </c>
      <c r="J1011" s="45" t="s">
        <v>18</v>
      </c>
      <c r="K1011" s="45" t="s">
        <v>20</v>
      </c>
      <c r="L1011" s="17">
        <v>4.04</v>
      </c>
      <c r="M1011" s="18" t="s">
        <v>2689</v>
      </c>
      <c r="N1011" s="18" t="s">
        <v>2655</v>
      </c>
      <c r="O1011" s="4">
        <v>42866</v>
      </c>
    </row>
    <row r="1012" spans="1:15">
      <c r="A1012" s="7">
        <v>170210</v>
      </c>
      <c r="B1012" s="7">
        <v>4.335</v>
      </c>
      <c r="C1012" s="44" t="s">
        <v>2688</v>
      </c>
      <c r="D1012" s="45">
        <v>0</v>
      </c>
      <c r="E1012" s="46">
        <v>9.9232876712328775</v>
      </c>
      <c r="F1012" s="47">
        <v>4.3849</v>
      </c>
      <c r="G1012" s="47">
        <v>-4.9900000000000055</v>
      </c>
      <c r="H1012" s="47">
        <v>4.3550000000000004</v>
      </c>
      <c r="I1012" s="47">
        <v>2.9899999999999594</v>
      </c>
      <c r="J1012" s="45" t="s">
        <v>18</v>
      </c>
      <c r="K1012" s="45" t="s">
        <v>20</v>
      </c>
      <c r="L1012" s="17">
        <v>4.04</v>
      </c>
      <c r="M1012" s="18" t="s">
        <v>2689</v>
      </c>
      <c r="N1012" s="18" t="s">
        <v>2655</v>
      </c>
      <c r="O1012" s="4">
        <v>42866</v>
      </c>
    </row>
    <row r="1013" spans="1:15">
      <c r="A1013" s="7">
        <v>170210</v>
      </c>
      <c r="B1013" s="7">
        <v>4.335</v>
      </c>
      <c r="C1013" s="44" t="s">
        <v>2688</v>
      </c>
      <c r="D1013" s="45">
        <v>0</v>
      </c>
      <c r="E1013" s="46">
        <v>9.9232876712328775</v>
      </c>
      <c r="F1013" s="47">
        <v>4.3849</v>
      </c>
      <c r="G1013" s="47">
        <v>-4.9900000000000055</v>
      </c>
      <c r="H1013" s="47">
        <v>4.3550000000000004</v>
      </c>
      <c r="I1013" s="47">
        <v>2.9899999999999594</v>
      </c>
      <c r="J1013" s="45" t="s">
        <v>18</v>
      </c>
      <c r="K1013" s="45" t="s">
        <v>20</v>
      </c>
      <c r="L1013" s="17">
        <v>4.04</v>
      </c>
      <c r="M1013" s="18" t="s">
        <v>2689</v>
      </c>
      <c r="N1013" s="18" t="s">
        <v>2655</v>
      </c>
      <c r="O1013" s="4">
        <v>42866</v>
      </c>
    </row>
    <row r="1014" spans="1:15">
      <c r="A1014" s="7">
        <v>170210</v>
      </c>
      <c r="B1014" s="7">
        <v>4.335</v>
      </c>
      <c r="C1014" s="44" t="s">
        <v>2688</v>
      </c>
      <c r="D1014" s="45">
        <v>0</v>
      </c>
      <c r="E1014" s="46">
        <v>9.9232876712328775</v>
      </c>
      <c r="F1014" s="47">
        <v>4.3849</v>
      </c>
      <c r="G1014" s="47">
        <v>-4.9900000000000055</v>
      </c>
      <c r="H1014" s="47">
        <v>4.3550000000000004</v>
      </c>
      <c r="I1014" s="47">
        <v>2.9899999999999594</v>
      </c>
      <c r="J1014" s="45" t="s">
        <v>18</v>
      </c>
      <c r="K1014" s="45" t="s">
        <v>20</v>
      </c>
      <c r="L1014" s="17">
        <v>4.04</v>
      </c>
      <c r="M1014" s="18" t="s">
        <v>2689</v>
      </c>
      <c r="N1014" s="18" t="s">
        <v>2655</v>
      </c>
      <c r="O1014" s="4">
        <v>42866</v>
      </c>
    </row>
    <row r="1015" spans="1:15">
      <c r="A1015" s="7">
        <v>170210</v>
      </c>
      <c r="B1015" s="7">
        <v>4.335</v>
      </c>
      <c r="C1015" s="44" t="s">
        <v>2688</v>
      </c>
      <c r="D1015" s="45">
        <v>0</v>
      </c>
      <c r="E1015" s="46">
        <v>9.9232876712328775</v>
      </c>
      <c r="F1015" s="47">
        <v>4.3849</v>
      </c>
      <c r="G1015" s="47">
        <v>-4.9900000000000055</v>
      </c>
      <c r="H1015" s="47">
        <v>4.3550000000000004</v>
      </c>
      <c r="I1015" s="47">
        <v>2.9899999999999594</v>
      </c>
      <c r="J1015" s="45" t="s">
        <v>18</v>
      </c>
      <c r="K1015" s="45" t="s">
        <v>20</v>
      </c>
      <c r="L1015" s="17">
        <v>4.04</v>
      </c>
      <c r="M1015" s="18" t="s">
        <v>2689</v>
      </c>
      <c r="N1015" s="18" t="s">
        <v>2655</v>
      </c>
      <c r="O1015" s="4">
        <v>42866</v>
      </c>
    </row>
    <row r="1016" spans="1:15">
      <c r="A1016" s="7">
        <v>170210</v>
      </c>
      <c r="B1016" s="7">
        <v>4.335</v>
      </c>
      <c r="C1016" s="44" t="s">
        <v>2688</v>
      </c>
      <c r="D1016" s="45">
        <v>0</v>
      </c>
      <c r="E1016" s="46">
        <v>9.9232876712328775</v>
      </c>
      <c r="F1016" s="47">
        <v>4.3849</v>
      </c>
      <c r="G1016" s="47">
        <v>-4.9900000000000055</v>
      </c>
      <c r="H1016" s="47">
        <v>4.3550000000000004</v>
      </c>
      <c r="I1016" s="47">
        <v>2.9899999999999594</v>
      </c>
      <c r="J1016" s="45" t="s">
        <v>18</v>
      </c>
      <c r="K1016" s="45" t="s">
        <v>20</v>
      </c>
      <c r="L1016" s="17">
        <v>4.04</v>
      </c>
      <c r="M1016" s="18" t="s">
        <v>2689</v>
      </c>
      <c r="N1016" s="18" t="s">
        <v>2655</v>
      </c>
      <c r="O1016" s="4">
        <v>42866</v>
      </c>
    </row>
    <row r="1017" spans="1:15">
      <c r="A1017" s="7">
        <v>170210</v>
      </c>
      <c r="B1017" s="7">
        <v>4.335</v>
      </c>
      <c r="C1017" s="44" t="s">
        <v>2688</v>
      </c>
      <c r="D1017" s="45">
        <v>0</v>
      </c>
      <c r="E1017" s="46">
        <v>9.9232876712328775</v>
      </c>
      <c r="F1017" s="47">
        <v>4.3849</v>
      </c>
      <c r="G1017" s="47">
        <v>-4.9900000000000055</v>
      </c>
      <c r="H1017" s="47">
        <v>4.3550000000000004</v>
      </c>
      <c r="I1017" s="47">
        <v>2.9899999999999594</v>
      </c>
      <c r="J1017" s="45" t="s">
        <v>18</v>
      </c>
      <c r="K1017" s="45" t="s">
        <v>20</v>
      </c>
      <c r="L1017" s="17">
        <v>4.04</v>
      </c>
      <c r="M1017" s="18" t="s">
        <v>2689</v>
      </c>
      <c r="N1017" s="18" t="s">
        <v>2655</v>
      </c>
      <c r="O1017" s="4">
        <v>42866</v>
      </c>
    </row>
    <row r="1018" spans="1:15">
      <c r="A1018" s="7">
        <v>170210</v>
      </c>
      <c r="B1018" s="7">
        <v>4.335</v>
      </c>
      <c r="C1018" s="44" t="s">
        <v>2688</v>
      </c>
      <c r="D1018" s="45">
        <v>0</v>
      </c>
      <c r="E1018" s="46">
        <v>9.9232876712328775</v>
      </c>
      <c r="F1018" s="47">
        <v>4.3849</v>
      </c>
      <c r="G1018" s="47">
        <v>-4.9900000000000055</v>
      </c>
      <c r="H1018" s="47">
        <v>4.3550000000000004</v>
      </c>
      <c r="I1018" s="47">
        <v>2.9899999999999594</v>
      </c>
      <c r="J1018" s="45" t="s">
        <v>18</v>
      </c>
      <c r="K1018" s="45" t="s">
        <v>20</v>
      </c>
      <c r="L1018" s="17">
        <v>4.04</v>
      </c>
      <c r="M1018" s="18" t="s">
        <v>2689</v>
      </c>
      <c r="N1018" s="18" t="s">
        <v>2655</v>
      </c>
      <c r="O1018" s="4">
        <v>42866</v>
      </c>
    </row>
    <row r="1019" spans="1:15">
      <c r="A1019" s="7">
        <v>170210</v>
      </c>
      <c r="B1019" s="7">
        <v>4.3339999999999996</v>
      </c>
      <c r="C1019" s="44" t="s">
        <v>2688</v>
      </c>
      <c r="D1019" s="45">
        <v>0</v>
      </c>
      <c r="E1019" s="46">
        <v>9.9232876712328775</v>
      </c>
      <c r="F1019" s="47">
        <v>4.3849</v>
      </c>
      <c r="G1019" s="47">
        <v>-5.0900000000000389</v>
      </c>
      <c r="H1019" s="47">
        <v>4.3550000000000004</v>
      </c>
      <c r="I1019" s="47">
        <v>2.9899999999999594</v>
      </c>
      <c r="J1019" s="45" t="s">
        <v>18</v>
      </c>
      <c r="K1019" s="45" t="s">
        <v>20</v>
      </c>
      <c r="L1019" s="17">
        <v>4.04</v>
      </c>
      <c r="M1019" s="18" t="s">
        <v>2689</v>
      </c>
      <c r="N1019" s="18" t="s">
        <v>2655</v>
      </c>
      <c r="O1019" s="4">
        <v>42866</v>
      </c>
    </row>
    <row r="1020" spans="1:15">
      <c r="A1020" s="7">
        <v>170210</v>
      </c>
      <c r="B1020" s="7">
        <v>4.3324999999999996</v>
      </c>
      <c r="C1020" s="44" t="s">
        <v>2688</v>
      </c>
      <c r="D1020" s="45">
        <v>0</v>
      </c>
      <c r="E1020" s="46">
        <v>9.9232876712328775</v>
      </c>
      <c r="F1020" s="47">
        <v>4.3849</v>
      </c>
      <c r="G1020" s="47">
        <v>-5.2400000000000446</v>
      </c>
      <c r="H1020" s="47">
        <v>4.3550000000000004</v>
      </c>
      <c r="I1020" s="47">
        <v>2.9899999999999594</v>
      </c>
      <c r="J1020" s="45" t="s">
        <v>18</v>
      </c>
      <c r="K1020" s="45" t="s">
        <v>20</v>
      </c>
      <c r="L1020" s="17">
        <v>4.04</v>
      </c>
      <c r="M1020" s="18" t="s">
        <v>2689</v>
      </c>
      <c r="N1020" s="18" t="s">
        <v>2655</v>
      </c>
      <c r="O1020" s="4">
        <v>42866</v>
      </c>
    </row>
    <row r="1021" spans="1:15">
      <c r="A1021" s="7">
        <v>170210</v>
      </c>
      <c r="B1021" s="7">
        <v>4.3324999999999996</v>
      </c>
      <c r="C1021" s="44" t="s">
        <v>2688</v>
      </c>
      <c r="D1021" s="45">
        <v>0</v>
      </c>
      <c r="E1021" s="46">
        <v>9.9232876712328775</v>
      </c>
      <c r="F1021" s="47">
        <v>4.3849</v>
      </c>
      <c r="G1021" s="47">
        <v>-5.2400000000000446</v>
      </c>
      <c r="H1021" s="47">
        <v>4.3550000000000004</v>
      </c>
      <c r="I1021" s="47">
        <v>2.9899999999999594</v>
      </c>
      <c r="J1021" s="45" t="s">
        <v>18</v>
      </c>
      <c r="K1021" s="45" t="s">
        <v>20</v>
      </c>
      <c r="L1021" s="17">
        <v>4.04</v>
      </c>
      <c r="M1021" s="18" t="s">
        <v>2689</v>
      </c>
      <c r="N1021" s="18" t="s">
        <v>2655</v>
      </c>
      <c r="O1021" s="4">
        <v>42866</v>
      </c>
    </row>
    <row r="1022" spans="1:15">
      <c r="A1022" s="7">
        <v>170210</v>
      </c>
      <c r="B1022" s="7">
        <v>4.3324999999999996</v>
      </c>
      <c r="C1022" s="44" t="s">
        <v>2688</v>
      </c>
      <c r="D1022" s="45">
        <v>0</v>
      </c>
      <c r="E1022" s="46">
        <v>9.9232876712328775</v>
      </c>
      <c r="F1022" s="47">
        <v>4.3849</v>
      </c>
      <c r="G1022" s="47">
        <v>-5.2400000000000446</v>
      </c>
      <c r="H1022" s="47">
        <v>4.3550000000000004</v>
      </c>
      <c r="I1022" s="47">
        <v>2.9899999999999594</v>
      </c>
      <c r="J1022" s="45" t="s">
        <v>18</v>
      </c>
      <c r="K1022" s="45" t="s">
        <v>20</v>
      </c>
      <c r="L1022" s="17">
        <v>4.04</v>
      </c>
      <c r="M1022" s="18" t="s">
        <v>2689</v>
      </c>
      <c r="N1022" s="18" t="s">
        <v>2655</v>
      </c>
      <c r="O1022" s="4">
        <v>42866</v>
      </c>
    </row>
    <row r="1023" spans="1:15">
      <c r="A1023" s="7">
        <v>170210</v>
      </c>
      <c r="B1023" s="7">
        <v>4.33</v>
      </c>
      <c r="C1023" s="44" t="s">
        <v>2688</v>
      </c>
      <c r="D1023" s="45">
        <v>0</v>
      </c>
      <c r="E1023" s="46">
        <v>9.9232876712328775</v>
      </c>
      <c r="F1023" s="47">
        <v>4.3849</v>
      </c>
      <c r="G1023" s="47">
        <v>-5.4899999999999949</v>
      </c>
      <c r="H1023" s="47">
        <v>4.3550000000000004</v>
      </c>
      <c r="I1023" s="47">
        <v>2.9899999999999594</v>
      </c>
      <c r="J1023" s="45" t="s">
        <v>18</v>
      </c>
      <c r="K1023" s="45" t="s">
        <v>20</v>
      </c>
      <c r="L1023" s="17">
        <v>4.04</v>
      </c>
      <c r="M1023" s="18" t="s">
        <v>2689</v>
      </c>
      <c r="N1023" s="18" t="s">
        <v>2655</v>
      </c>
      <c r="O1023" s="4">
        <v>42866</v>
      </c>
    </row>
    <row r="1024" spans="1:15">
      <c r="A1024" s="7">
        <v>170210</v>
      </c>
      <c r="B1024" s="7">
        <v>4.33</v>
      </c>
      <c r="C1024" s="44" t="s">
        <v>2688</v>
      </c>
      <c r="D1024" s="45">
        <v>0</v>
      </c>
      <c r="E1024" s="46">
        <v>9.9232876712328775</v>
      </c>
      <c r="F1024" s="47">
        <v>4.3849</v>
      </c>
      <c r="G1024" s="47">
        <v>-5.4899999999999949</v>
      </c>
      <c r="H1024" s="47">
        <v>4.3550000000000004</v>
      </c>
      <c r="I1024" s="47">
        <v>2.9899999999999594</v>
      </c>
      <c r="J1024" s="45" t="s">
        <v>18</v>
      </c>
      <c r="K1024" s="45" t="s">
        <v>20</v>
      </c>
      <c r="L1024" s="17">
        <v>4.04</v>
      </c>
      <c r="M1024" s="18" t="s">
        <v>2689</v>
      </c>
      <c r="N1024" s="18" t="s">
        <v>2655</v>
      </c>
      <c r="O1024" s="4">
        <v>42866</v>
      </c>
    </row>
    <row r="1025" spans="1:15">
      <c r="A1025" s="7">
        <v>170210</v>
      </c>
      <c r="B1025" s="7">
        <v>4.33</v>
      </c>
      <c r="C1025" s="44" t="s">
        <v>2688</v>
      </c>
      <c r="D1025" s="45">
        <v>0</v>
      </c>
      <c r="E1025" s="46">
        <v>9.9232876712328775</v>
      </c>
      <c r="F1025" s="47">
        <v>4.3849</v>
      </c>
      <c r="G1025" s="47">
        <v>-5.4899999999999949</v>
      </c>
      <c r="H1025" s="47">
        <v>4.3550000000000004</v>
      </c>
      <c r="I1025" s="47">
        <v>2.9899999999999594</v>
      </c>
      <c r="J1025" s="45" t="s">
        <v>18</v>
      </c>
      <c r="K1025" s="45" t="s">
        <v>20</v>
      </c>
      <c r="L1025" s="17">
        <v>4.04</v>
      </c>
      <c r="M1025" s="18" t="s">
        <v>2689</v>
      </c>
      <c r="N1025" s="18" t="s">
        <v>2655</v>
      </c>
      <c r="O1025" s="4">
        <v>42866</v>
      </c>
    </row>
    <row r="1026" spans="1:15">
      <c r="A1026" s="7">
        <v>170210</v>
      </c>
      <c r="B1026" s="7">
        <v>4.33</v>
      </c>
      <c r="C1026" s="44" t="s">
        <v>2688</v>
      </c>
      <c r="D1026" s="45">
        <v>0</v>
      </c>
      <c r="E1026" s="46">
        <v>9.9232876712328775</v>
      </c>
      <c r="F1026" s="47">
        <v>4.3849</v>
      </c>
      <c r="G1026" s="47">
        <v>-5.4899999999999949</v>
      </c>
      <c r="H1026" s="47">
        <v>4.3550000000000004</v>
      </c>
      <c r="I1026" s="47">
        <v>2.9899999999999594</v>
      </c>
      <c r="J1026" s="45" t="s">
        <v>18</v>
      </c>
      <c r="K1026" s="45" t="s">
        <v>20</v>
      </c>
      <c r="L1026" s="17">
        <v>4.04</v>
      </c>
      <c r="M1026" s="18" t="s">
        <v>2689</v>
      </c>
      <c r="N1026" s="18" t="s">
        <v>2655</v>
      </c>
      <c r="O1026" s="4">
        <v>42866</v>
      </c>
    </row>
    <row r="1027" spans="1:15">
      <c r="A1027" s="7">
        <v>170210</v>
      </c>
      <c r="B1027" s="7">
        <v>4.33</v>
      </c>
      <c r="C1027" s="44" t="s">
        <v>2688</v>
      </c>
      <c r="D1027" s="45">
        <v>0</v>
      </c>
      <c r="E1027" s="46">
        <v>9.9232876712328775</v>
      </c>
      <c r="F1027" s="47">
        <v>4.3849</v>
      </c>
      <c r="G1027" s="47">
        <v>-5.4899999999999949</v>
      </c>
      <c r="H1027" s="47">
        <v>4.3550000000000004</v>
      </c>
      <c r="I1027" s="47">
        <v>2.9899999999999594</v>
      </c>
      <c r="J1027" s="45" t="s">
        <v>18</v>
      </c>
      <c r="K1027" s="45" t="s">
        <v>20</v>
      </c>
      <c r="L1027" s="17">
        <v>4.04</v>
      </c>
      <c r="M1027" s="18" t="s">
        <v>2689</v>
      </c>
      <c r="N1027" s="18" t="s">
        <v>2655</v>
      </c>
      <c r="O1027" s="4">
        <v>42866</v>
      </c>
    </row>
    <row r="1028" spans="1:15">
      <c r="A1028" s="7">
        <v>170210</v>
      </c>
      <c r="B1028" s="7">
        <v>4.33</v>
      </c>
      <c r="C1028" s="44" t="s">
        <v>2688</v>
      </c>
      <c r="D1028" s="45">
        <v>0</v>
      </c>
      <c r="E1028" s="46">
        <v>9.9232876712328775</v>
      </c>
      <c r="F1028" s="47">
        <v>4.3849</v>
      </c>
      <c r="G1028" s="47">
        <v>-5.4899999999999949</v>
      </c>
      <c r="H1028" s="47">
        <v>4.3550000000000004</v>
      </c>
      <c r="I1028" s="47">
        <v>2.9899999999999594</v>
      </c>
      <c r="J1028" s="45" t="s">
        <v>18</v>
      </c>
      <c r="K1028" s="45" t="s">
        <v>20</v>
      </c>
      <c r="L1028" s="17">
        <v>4.04</v>
      </c>
      <c r="M1028" s="18" t="s">
        <v>2689</v>
      </c>
      <c r="N1028" s="18" t="s">
        <v>2655</v>
      </c>
      <c r="O1028" s="4">
        <v>42866</v>
      </c>
    </row>
    <row r="1029" spans="1:15">
      <c r="A1029" s="7">
        <v>170210</v>
      </c>
      <c r="B1029" s="7">
        <v>4.33</v>
      </c>
      <c r="C1029" s="44" t="s">
        <v>2688</v>
      </c>
      <c r="D1029" s="45">
        <v>0</v>
      </c>
      <c r="E1029" s="46">
        <v>9.9232876712328775</v>
      </c>
      <c r="F1029" s="47">
        <v>4.3849</v>
      </c>
      <c r="G1029" s="47">
        <v>-5.4899999999999949</v>
      </c>
      <c r="H1029" s="47">
        <v>4.3550000000000004</v>
      </c>
      <c r="I1029" s="47">
        <v>2.9899999999999594</v>
      </c>
      <c r="J1029" s="45" t="s">
        <v>18</v>
      </c>
      <c r="K1029" s="45" t="s">
        <v>20</v>
      </c>
      <c r="L1029" s="17">
        <v>4.04</v>
      </c>
      <c r="M1029" s="18" t="s">
        <v>2689</v>
      </c>
      <c r="N1029" s="18" t="s">
        <v>2655</v>
      </c>
      <c r="O1029" s="4">
        <v>42866</v>
      </c>
    </row>
    <row r="1030" spans="1:15">
      <c r="A1030" s="7">
        <v>170210</v>
      </c>
      <c r="B1030" s="7">
        <v>4.33</v>
      </c>
      <c r="C1030" s="44" t="s">
        <v>2688</v>
      </c>
      <c r="D1030" s="45">
        <v>0</v>
      </c>
      <c r="E1030" s="46">
        <v>9.9232876712328775</v>
      </c>
      <c r="F1030" s="47">
        <v>4.3849</v>
      </c>
      <c r="G1030" s="47">
        <v>-5.4899999999999949</v>
      </c>
      <c r="H1030" s="47">
        <v>4.3550000000000004</v>
      </c>
      <c r="I1030" s="47">
        <v>2.9899999999999594</v>
      </c>
      <c r="J1030" s="45" t="s">
        <v>18</v>
      </c>
      <c r="K1030" s="45" t="s">
        <v>20</v>
      </c>
      <c r="L1030" s="17">
        <v>4.04</v>
      </c>
      <c r="M1030" s="18" t="s">
        <v>2689</v>
      </c>
      <c r="N1030" s="18" t="s">
        <v>2655</v>
      </c>
      <c r="O1030" s="4">
        <v>42866</v>
      </c>
    </row>
    <row r="1031" spans="1:15">
      <c r="A1031" s="7">
        <v>170210</v>
      </c>
      <c r="B1031" s="7">
        <v>4.33</v>
      </c>
      <c r="C1031" s="44" t="s">
        <v>2688</v>
      </c>
      <c r="D1031" s="45">
        <v>0</v>
      </c>
      <c r="E1031" s="46">
        <v>9.9232876712328775</v>
      </c>
      <c r="F1031" s="47">
        <v>4.3849</v>
      </c>
      <c r="G1031" s="47">
        <v>-5.4899999999999949</v>
      </c>
      <c r="H1031" s="47">
        <v>4.3550000000000004</v>
      </c>
      <c r="I1031" s="47">
        <v>2.9899999999999594</v>
      </c>
      <c r="J1031" s="45" t="s">
        <v>18</v>
      </c>
      <c r="K1031" s="45" t="s">
        <v>20</v>
      </c>
      <c r="L1031" s="17">
        <v>4.04</v>
      </c>
      <c r="M1031" s="18" t="s">
        <v>2689</v>
      </c>
      <c r="N1031" s="18" t="s">
        <v>2655</v>
      </c>
      <c r="O1031" s="4">
        <v>42866</v>
      </c>
    </row>
    <row r="1032" spans="1:15">
      <c r="A1032" s="7">
        <v>170210</v>
      </c>
      <c r="B1032" s="7">
        <v>4.33</v>
      </c>
      <c r="C1032" s="44" t="s">
        <v>2688</v>
      </c>
      <c r="D1032" s="45">
        <v>0</v>
      </c>
      <c r="E1032" s="46">
        <v>9.9232876712328775</v>
      </c>
      <c r="F1032" s="47">
        <v>4.3849</v>
      </c>
      <c r="G1032" s="47">
        <v>-5.4899999999999949</v>
      </c>
      <c r="H1032" s="47">
        <v>4.3550000000000004</v>
      </c>
      <c r="I1032" s="47">
        <v>2.9899999999999594</v>
      </c>
      <c r="J1032" s="45" t="s">
        <v>18</v>
      </c>
      <c r="K1032" s="45" t="s">
        <v>20</v>
      </c>
      <c r="L1032" s="17">
        <v>4.04</v>
      </c>
      <c r="M1032" s="18" t="s">
        <v>2689</v>
      </c>
      <c r="N1032" s="18" t="s">
        <v>2655</v>
      </c>
      <c r="O1032" s="4">
        <v>42866</v>
      </c>
    </row>
    <row r="1033" spans="1:15">
      <c r="A1033" s="7">
        <v>170210</v>
      </c>
      <c r="B1033" s="7">
        <v>4.33</v>
      </c>
      <c r="C1033" s="44" t="s">
        <v>2688</v>
      </c>
      <c r="D1033" s="45">
        <v>0</v>
      </c>
      <c r="E1033" s="46">
        <v>9.9232876712328775</v>
      </c>
      <c r="F1033" s="47">
        <v>4.3849</v>
      </c>
      <c r="G1033" s="47">
        <v>-5.4899999999999949</v>
      </c>
      <c r="H1033" s="47">
        <v>4.3550000000000004</v>
      </c>
      <c r="I1033" s="47">
        <v>2.9899999999999594</v>
      </c>
      <c r="J1033" s="45" t="s">
        <v>18</v>
      </c>
      <c r="K1033" s="45" t="s">
        <v>20</v>
      </c>
      <c r="L1033" s="17">
        <v>4.04</v>
      </c>
      <c r="M1033" s="18" t="s">
        <v>2689</v>
      </c>
      <c r="N1033" s="18" t="s">
        <v>2655</v>
      </c>
      <c r="O1033" s="4">
        <v>42866</v>
      </c>
    </row>
    <row r="1034" spans="1:15">
      <c r="A1034" s="7">
        <v>170210</v>
      </c>
      <c r="B1034" s="7">
        <v>4.33</v>
      </c>
      <c r="C1034" s="44" t="s">
        <v>2688</v>
      </c>
      <c r="D1034" s="45">
        <v>0</v>
      </c>
      <c r="E1034" s="46">
        <v>9.9232876712328775</v>
      </c>
      <c r="F1034" s="47">
        <v>4.3849</v>
      </c>
      <c r="G1034" s="47">
        <v>-5.4899999999999949</v>
      </c>
      <c r="H1034" s="47">
        <v>4.3550000000000004</v>
      </c>
      <c r="I1034" s="47">
        <v>2.9899999999999594</v>
      </c>
      <c r="J1034" s="45" t="s">
        <v>18</v>
      </c>
      <c r="K1034" s="45" t="s">
        <v>20</v>
      </c>
      <c r="L1034" s="17">
        <v>4.04</v>
      </c>
      <c r="M1034" s="18" t="s">
        <v>2689</v>
      </c>
      <c r="N1034" s="18" t="s">
        <v>2655</v>
      </c>
      <c r="O1034" s="4">
        <v>42866</v>
      </c>
    </row>
    <row r="1035" spans="1:15">
      <c r="A1035" s="7">
        <v>170210</v>
      </c>
      <c r="B1035" s="7">
        <v>4.33</v>
      </c>
      <c r="C1035" s="44" t="s">
        <v>2688</v>
      </c>
      <c r="D1035" s="45">
        <v>0</v>
      </c>
      <c r="E1035" s="46">
        <v>9.9232876712328775</v>
      </c>
      <c r="F1035" s="47">
        <v>4.3849</v>
      </c>
      <c r="G1035" s="47">
        <v>-5.4899999999999949</v>
      </c>
      <c r="H1035" s="47">
        <v>4.3550000000000004</v>
      </c>
      <c r="I1035" s="47">
        <v>2.9899999999999594</v>
      </c>
      <c r="J1035" s="45" t="s">
        <v>18</v>
      </c>
      <c r="K1035" s="45" t="s">
        <v>20</v>
      </c>
      <c r="L1035" s="17">
        <v>4.04</v>
      </c>
      <c r="M1035" s="18" t="s">
        <v>2689</v>
      </c>
      <c r="N1035" s="18" t="s">
        <v>2655</v>
      </c>
      <c r="O1035" s="4">
        <v>42866</v>
      </c>
    </row>
    <row r="1036" spans="1:15">
      <c r="A1036" s="7">
        <v>170210</v>
      </c>
      <c r="B1036" s="7">
        <v>4.33</v>
      </c>
      <c r="C1036" s="44" t="s">
        <v>2688</v>
      </c>
      <c r="D1036" s="45">
        <v>0</v>
      </c>
      <c r="E1036" s="46">
        <v>9.9232876712328775</v>
      </c>
      <c r="F1036" s="47">
        <v>4.3849</v>
      </c>
      <c r="G1036" s="47">
        <v>-5.4899999999999949</v>
      </c>
      <c r="H1036" s="47">
        <v>4.3550000000000004</v>
      </c>
      <c r="I1036" s="47">
        <v>2.9899999999999594</v>
      </c>
      <c r="J1036" s="45" t="s">
        <v>18</v>
      </c>
      <c r="K1036" s="45" t="s">
        <v>20</v>
      </c>
      <c r="L1036" s="17">
        <v>4.04</v>
      </c>
      <c r="M1036" s="18" t="s">
        <v>2689</v>
      </c>
      <c r="N1036" s="18" t="s">
        <v>2655</v>
      </c>
      <c r="O1036" s="4">
        <v>42866</v>
      </c>
    </row>
    <row r="1037" spans="1:15">
      <c r="A1037" s="7">
        <v>170210</v>
      </c>
      <c r="B1037" s="7">
        <v>4.33</v>
      </c>
      <c r="C1037" s="44" t="s">
        <v>2688</v>
      </c>
      <c r="D1037" s="45">
        <v>0</v>
      </c>
      <c r="E1037" s="46">
        <v>9.9232876712328775</v>
      </c>
      <c r="F1037" s="47">
        <v>4.3849</v>
      </c>
      <c r="G1037" s="47">
        <v>-5.4899999999999949</v>
      </c>
      <c r="H1037" s="47">
        <v>4.3550000000000004</v>
      </c>
      <c r="I1037" s="47">
        <v>2.9899999999999594</v>
      </c>
      <c r="J1037" s="45" t="s">
        <v>18</v>
      </c>
      <c r="K1037" s="45" t="s">
        <v>20</v>
      </c>
      <c r="L1037" s="17">
        <v>4.04</v>
      </c>
      <c r="M1037" s="18" t="s">
        <v>2689</v>
      </c>
      <c r="N1037" s="18" t="s">
        <v>2655</v>
      </c>
      <c r="O1037" s="4">
        <v>42866</v>
      </c>
    </row>
    <row r="1038" spans="1:15">
      <c r="A1038" s="7">
        <v>170210</v>
      </c>
      <c r="B1038" s="7">
        <v>4.33</v>
      </c>
      <c r="C1038" s="44" t="s">
        <v>2688</v>
      </c>
      <c r="D1038" s="45">
        <v>0</v>
      </c>
      <c r="E1038" s="46">
        <v>9.9232876712328775</v>
      </c>
      <c r="F1038" s="47">
        <v>4.3849</v>
      </c>
      <c r="G1038" s="47">
        <v>-5.4899999999999949</v>
      </c>
      <c r="H1038" s="47">
        <v>4.3550000000000004</v>
      </c>
      <c r="I1038" s="47">
        <v>2.9899999999999594</v>
      </c>
      <c r="J1038" s="45" t="s">
        <v>18</v>
      </c>
      <c r="K1038" s="45" t="s">
        <v>20</v>
      </c>
      <c r="L1038" s="17">
        <v>4.04</v>
      </c>
      <c r="M1038" s="18" t="s">
        <v>2689</v>
      </c>
      <c r="N1038" s="18" t="s">
        <v>2655</v>
      </c>
      <c r="O1038" s="4">
        <v>42866</v>
      </c>
    </row>
    <row r="1039" spans="1:15">
      <c r="A1039" s="7">
        <v>170210</v>
      </c>
      <c r="B1039" s="7">
        <v>4.33</v>
      </c>
      <c r="C1039" s="44" t="s">
        <v>2688</v>
      </c>
      <c r="D1039" s="45">
        <v>0</v>
      </c>
      <c r="E1039" s="46">
        <v>9.9232876712328775</v>
      </c>
      <c r="F1039" s="47">
        <v>4.3849</v>
      </c>
      <c r="G1039" s="47">
        <v>-5.4899999999999949</v>
      </c>
      <c r="H1039" s="47">
        <v>4.3550000000000004</v>
      </c>
      <c r="I1039" s="47">
        <v>2.9899999999999594</v>
      </c>
      <c r="J1039" s="45" t="s">
        <v>18</v>
      </c>
      <c r="K1039" s="45" t="s">
        <v>20</v>
      </c>
      <c r="L1039" s="17">
        <v>4.04</v>
      </c>
      <c r="M1039" s="18" t="s">
        <v>2689</v>
      </c>
      <c r="N1039" s="18" t="s">
        <v>2655</v>
      </c>
      <c r="O1039" s="4">
        <v>42866</v>
      </c>
    </row>
    <row r="1040" spans="1:15">
      <c r="A1040" s="7">
        <v>170210</v>
      </c>
      <c r="B1040" s="7">
        <v>4.33</v>
      </c>
      <c r="C1040" s="44" t="s">
        <v>2688</v>
      </c>
      <c r="D1040" s="45">
        <v>0</v>
      </c>
      <c r="E1040" s="46">
        <v>9.9232876712328775</v>
      </c>
      <c r="F1040" s="47">
        <v>4.3849</v>
      </c>
      <c r="G1040" s="47">
        <v>-5.4899999999999949</v>
      </c>
      <c r="H1040" s="47">
        <v>4.3550000000000004</v>
      </c>
      <c r="I1040" s="47">
        <v>2.9899999999999594</v>
      </c>
      <c r="J1040" s="45" t="s">
        <v>18</v>
      </c>
      <c r="K1040" s="45" t="s">
        <v>20</v>
      </c>
      <c r="L1040" s="17">
        <v>4.04</v>
      </c>
      <c r="M1040" s="18" t="s">
        <v>2689</v>
      </c>
      <c r="N1040" s="18" t="s">
        <v>2655</v>
      </c>
      <c r="O1040" s="4">
        <v>42866</v>
      </c>
    </row>
    <row r="1041" spans="1:15">
      <c r="A1041" s="7">
        <v>170210</v>
      </c>
      <c r="B1041" s="7">
        <v>4.33</v>
      </c>
      <c r="C1041" s="44" t="s">
        <v>2688</v>
      </c>
      <c r="D1041" s="45">
        <v>0</v>
      </c>
      <c r="E1041" s="46">
        <v>9.9232876712328775</v>
      </c>
      <c r="F1041" s="47">
        <v>4.3849</v>
      </c>
      <c r="G1041" s="47">
        <v>-5.4899999999999949</v>
      </c>
      <c r="H1041" s="47">
        <v>4.3550000000000004</v>
      </c>
      <c r="I1041" s="47">
        <v>2.9899999999999594</v>
      </c>
      <c r="J1041" s="45" t="s">
        <v>18</v>
      </c>
      <c r="K1041" s="45" t="s">
        <v>20</v>
      </c>
      <c r="L1041" s="17">
        <v>4.04</v>
      </c>
      <c r="M1041" s="18" t="s">
        <v>2689</v>
      </c>
      <c r="N1041" s="18" t="s">
        <v>2655</v>
      </c>
      <c r="O1041" s="4">
        <v>42866</v>
      </c>
    </row>
    <row r="1042" spans="1:15">
      <c r="A1042" s="7">
        <v>170210</v>
      </c>
      <c r="B1042" s="7">
        <v>4.33</v>
      </c>
      <c r="C1042" s="44" t="s">
        <v>2688</v>
      </c>
      <c r="D1042" s="45">
        <v>0</v>
      </c>
      <c r="E1042" s="46">
        <v>9.9232876712328775</v>
      </c>
      <c r="F1042" s="47">
        <v>4.3849</v>
      </c>
      <c r="G1042" s="47">
        <v>-5.4899999999999949</v>
      </c>
      <c r="H1042" s="47">
        <v>4.3550000000000004</v>
      </c>
      <c r="I1042" s="47">
        <v>2.9899999999999594</v>
      </c>
      <c r="J1042" s="45" t="s">
        <v>18</v>
      </c>
      <c r="K1042" s="45" t="s">
        <v>20</v>
      </c>
      <c r="L1042" s="17">
        <v>4.04</v>
      </c>
      <c r="M1042" s="18" t="s">
        <v>2689</v>
      </c>
      <c r="N1042" s="18" t="s">
        <v>2655</v>
      </c>
      <c r="O1042" s="4">
        <v>42866</v>
      </c>
    </row>
    <row r="1043" spans="1:15">
      <c r="A1043" s="7">
        <v>170210</v>
      </c>
      <c r="B1043" s="7">
        <v>4.33</v>
      </c>
      <c r="C1043" s="44" t="s">
        <v>2688</v>
      </c>
      <c r="D1043" s="45">
        <v>0</v>
      </c>
      <c r="E1043" s="46">
        <v>9.9232876712328775</v>
      </c>
      <c r="F1043" s="47">
        <v>4.3849</v>
      </c>
      <c r="G1043" s="47">
        <v>-5.4899999999999949</v>
      </c>
      <c r="H1043" s="47">
        <v>4.3550000000000004</v>
      </c>
      <c r="I1043" s="47">
        <v>2.9899999999999594</v>
      </c>
      <c r="J1043" s="45" t="s">
        <v>18</v>
      </c>
      <c r="K1043" s="45" t="s">
        <v>20</v>
      </c>
      <c r="L1043" s="17">
        <v>4.04</v>
      </c>
      <c r="M1043" s="18" t="s">
        <v>2689</v>
      </c>
      <c r="N1043" s="18" t="s">
        <v>2655</v>
      </c>
      <c r="O1043" s="4">
        <v>42866</v>
      </c>
    </row>
    <row r="1044" spans="1:15">
      <c r="A1044" s="7">
        <v>170210</v>
      </c>
      <c r="B1044" s="7">
        <v>4.33</v>
      </c>
      <c r="C1044" s="44" t="s">
        <v>2688</v>
      </c>
      <c r="D1044" s="45">
        <v>0</v>
      </c>
      <c r="E1044" s="46">
        <v>9.9232876712328775</v>
      </c>
      <c r="F1044" s="47">
        <v>4.3849</v>
      </c>
      <c r="G1044" s="47">
        <v>-5.4899999999999949</v>
      </c>
      <c r="H1044" s="47">
        <v>4.3550000000000004</v>
      </c>
      <c r="I1044" s="47">
        <v>2.9899999999999594</v>
      </c>
      <c r="J1044" s="45" t="s">
        <v>18</v>
      </c>
      <c r="K1044" s="45" t="s">
        <v>20</v>
      </c>
      <c r="L1044" s="17">
        <v>4.04</v>
      </c>
      <c r="M1044" s="18" t="s">
        <v>2689</v>
      </c>
      <c r="N1044" s="18" t="s">
        <v>2655</v>
      </c>
      <c r="O1044" s="4">
        <v>42866</v>
      </c>
    </row>
    <row r="1045" spans="1:15">
      <c r="A1045" s="7">
        <v>170210</v>
      </c>
      <c r="B1045" s="7">
        <v>4.33</v>
      </c>
      <c r="C1045" s="44" t="s">
        <v>2688</v>
      </c>
      <c r="D1045" s="45">
        <v>0</v>
      </c>
      <c r="E1045" s="46">
        <v>9.9232876712328775</v>
      </c>
      <c r="F1045" s="47">
        <v>4.3849</v>
      </c>
      <c r="G1045" s="47">
        <v>-5.4899999999999949</v>
      </c>
      <c r="H1045" s="47">
        <v>4.3550000000000004</v>
      </c>
      <c r="I1045" s="47">
        <v>2.9899999999999594</v>
      </c>
      <c r="J1045" s="45" t="s">
        <v>18</v>
      </c>
      <c r="K1045" s="45" t="s">
        <v>20</v>
      </c>
      <c r="L1045" s="17">
        <v>4.04</v>
      </c>
      <c r="M1045" s="18" t="s">
        <v>2689</v>
      </c>
      <c r="N1045" s="18" t="s">
        <v>2655</v>
      </c>
      <c r="O1045" s="4">
        <v>42866</v>
      </c>
    </row>
    <row r="1046" spans="1:15">
      <c r="A1046" s="7">
        <v>170210</v>
      </c>
      <c r="B1046" s="7">
        <v>4.33</v>
      </c>
      <c r="C1046" s="44" t="s">
        <v>2688</v>
      </c>
      <c r="D1046" s="45">
        <v>0</v>
      </c>
      <c r="E1046" s="46">
        <v>9.9232876712328775</v>
      </c>
      <c r="F1046" s="47">
        <v>4.3849</v>
      </c>
      <c r="G1046" s="47">
        <v>-5.4899999999999949</v>
      </c>
      <c r="H1046" s="47">
        <v>4.3550000000000004</v>
      </c>
      <c r="I1046" s="47">
        <v>2.9899999999999594</v>
      </c>
      <c r="J1046" s="45" t="s">
        <v>18</v>
      </c>
      <c r="K1046" s="45" t="s">
        <v>20</v>
      </c>
      <c r="L1046" s="17">
        <v>4.04</v>
      </c>
      <c r="M1046" s="18" t="s">
        <v>2689</v>
      </c>
      <c r="N1046" s="18" t="s">
        <v>2655</v>
      </c>
      <c r="O1046" s="4">
        <v>42866</v>
      </c>
    </row>
    <row r="1047" spans="1:15">
      <c r="A1047" s="7">
        <v>170210</v>
      </c>
      <c r="B1047" s="7">
        <v>4.33</v>
      </c>
      <c r="C1047" s="44" t="s">
        <v>2688</v>
      </c>
      <c r="D1047" s="45">
        <v>0</v>
      </c>
      <c r="E1047" s="46">
        <v>9.9232876712328775</v>
      </c>
      <c r="F1047" s="47">
        <v>4.3849</v>
      </c>
      <c r="G1047" s="47">
        <v>-5.4899999999999949</v>
      </c>
      <c r="H1047" s="47">
        <v>4.3550000000000004</v>
      </c>
      <c r="I1047" s="47">
        <v>2.9899999999999594</v>
      </c>
      <c r="J1047" s="45" t="s">
        <v>18</v>
      </c>
      <c r="K1047" s="45" t="s">
        <v>20</v>
      </c>
      <c r="L1047" s="17">
        <v>4.04</v>
      </c>
      <c r="M1047" s="18" t="s">
        <v>2689</v>
      </c>
      <c r="N1047" s="18" t="s">
        <v>2655</v>
      </c>
      <c r="O1047" s="4">
        <v>42866</v>
      </c>
    </row>
    <row r="1048" spans="1:15">
      <c r="A1048" s="7">
        <v>170210</v>
      </c>
      <c r="B1048" s="7">
        <v>4.33</v>
      </c>
      <c r="C1048" s="44" t="s">
        <v>2688</v>
      </c>
      <c r="D1048" s="45">
        <v>0</v>
      </c>
      <c r="E1048" s="46">
        <v>9.9232876712328775</v>
      </c>
      <c r="F1048" s="47">
        <v>4.3849</v>
      </c>
      <c r="G1048" s="47">
        <v>-5.4899999999999949</v>
      </c>
      <c r="H1048" s="47">
        <v>4.3550000000000004</v>
      </c>
      <c r="I1048" s="47">
        <v>2.9899999999999594</v>
      </c>
      <c r="J1048" s="45" t="s">
        <v>18</v>
      </c>
      <c r="K1048" s="45" t="s">
        <v>20</v>
      </c>
      <c r="L1048" s="17">
        <v>4.04</v>
      </c>
      <c r="M1048" s="18" t="s">
        <v>2689</v>
      </c>
      <c r="N1048" s="18" t="s">
        <v>2655</v>
      </c>
      <c r="O1048" s="4">
        <v>42866</v>
      </c>
    </row>
    <row r="1049" spans="1:15">
      <c r="A1049" s="7">
        <v>170210</v>
      </c>
      <c r="B1049" s="7">
        <v>4.33</v>
      </c>
      <c r="C1049" s="44" t="s">
        <v>2688</v>
      </c>
      <c r="D1049" s="45">
        <v>0</v>
      </c>
      <c r="E1049" s="46">
        <v>9.9232876712328775</v>
      </c>
      <c r="F1049" s="47">
        <v>4.3849</v>
      </c>
      <c r="G1049" s="47">
        <v>-5.4899999999999949</v>
      </c>
      <c r="H1049" s="47">
        <v>4.3550000000000004</v>
      </c>
      <c r="I1049" s="47">
        <v>2.9899999999999594</v>
      </c>
      <c r="J1049" s="45" t="s">
        <v>18</v>
      </c>
      <c r="K1049" s="45" t="s">
        <v>20</v>
      </c>
      <c r="L1049" s="17">
        <v>4.04</v>
      </c>
      <c r="M1049" s="18" t="s">
        <v>2689</v>
      </c>
      <c r="N1049" s="18" t="s">
        <v>2655</v>
      </c>
      <c r="O1049" s="4">
        <v>42866</v>
      </c>
    </row>
    <row r="1050" spans="1:15">
      <c r="A1050" s="7">
        <v>170210</v>
      </c>
      <c r="B1050" s="7">
        <v>4.33</v>
      </c>
      <c r="C1050" s="44" t="s">
        <v>2688</v>
      </c>
      <c r="D1050" s="45">
        <v>0</v>
      </c>
      <c r="E1050" s="46">
        <v>9.9232876712328775</v>
      </c>
      <c r="F1050" s="47">
        <v>4.3849</v>
      </c>
      <c r="G1050" s="47">
        <v>-5.4899999999999949</v>
      </c>
      <c r="H1050" s="47">
        <v>4.3550000000000004</v>
      </c>
      <c r="I1050" s="47">
        <v>2.9899999999999594</v>
      </c>
      <c r="J1050" s="45" t="s">
        <v>18</v>
      </c>
      <c r="K1050" s="45" t="s">
        <v>20</v>
      </c>
      <c r="L1050" s="17">
        <v>4.04</v>
      </c>
      <c r="M1050" s="18" t="s">
        <v>2689</v>
      </c>
      <c r="N1050" s="18" t="s">
        <v>2655</v>
      </c>
      <c r="O1050" s="4">
        <v>42866</v>
      </c>
    </row>
    <row r="1051" spans="1:15">
      <c r="A1051" s="7">
        <v>170210</v>
      </c>
      <c r="B1051" s="7">
        <v>4.33</v>
      </c>
      <c r="C1051" s="44" t="s">
        <v>2688</v>
      </c>
      <c r="D1051" s="45">
        <v>0</v>
      </c>
      <c r="E1051" s="46">
        <v>9.9232876712328775</v>
      </c>
      <c r="F1051" s="47">
        <v>4.3849</v>
      </c>
      <c r="G1051" s="47">
        <v>-5.4899999999999949</v>
      </c>
      <c r="H1051" s="47">
        <v>4.3550000000000004</v>
      </c>
      <c r="I1051" s="47">
        <v>2.9899999999999594</v>
      </c>
      <c r="J1051" s="45" t="s">
        <v>18</v>
      </c>
      <c r="K1051" s="45" t="s">
        <v>20</v>
      </c>
      <c r="L1051" s="17">
        <v>4.04</v>
      </c>
      <c r="M1051" s="18" t="s">
        <v>2689</v>
      </c>
      <c r="N1051" s="18" t="s">
        <v>2655</v>
      </c>
      <c r="O1051" s="4">
        <v>42866</v>
      </c>
    </row>
    <row r="1052" spans="1:15">
      <c r="A1052" s="7">
        <v>170210</v>
      </c>
      <c r="B1052" s="7">
        <v>4.33</v>
      </c>
      <c r="C1052" s="44" t="s">
        <v>2688</v>
      </c>
      <c r="D1052" s="45">
        <v>0</v>
      </c>
      <c r="E1052" s="46">
        <v>9.9232876712328775</v>
      </c>
      <c r="F1052" s="47">
        <v>4.3849</v>
      </c>
      <c r="G1052" s="47">
        <v>-5.4899999999999949</v>
      </c>
      <c r="H1052" s="47">
        <v>4.3550000000000004</v>
      </c>
      <c r="I1052" s="47">
        <v>2.9899999999999594</v>
      </c>
      <c r="J1052" s="45" t="s">
        <v>18</v>
      </c>
      <c r="K1052" s="45" t="s">
        <v>20</v>
      </c>
      <c r="L1052" s="17">
        <v>4.04</v>
      </c>
      <c r="M1052" s="18" t="s">
        <v>2689</v>
      </c>
      <c r="N1052" s="18" t="s">
        <v>2655</v>
      </c>
      <c r="O1052" s="4">
        <v>42866</v>
      </c>
    </row>
    <row r="1053" spans="1:15">
      <c r="A1053" s="7">
        <v>170210</v>
      </c>
      <c r="B1053" s="7">
        <v>4.33</v>
      </c>
      <c r="C1053" s="44" t="s">
        <v>2688</v>
      </c>
      <c r="D1053" s="45">
        <v>0</v>
      </c>
      <c r="E1053" s="46">
        <v>9.9232876712328775</v>
      </c>
      <c r="F1053" s="47">
        <v>4.3849</v>
      </c>
      <c r="G1053" s="47">
        <v>-5.4899999999999949</v>
      </c>
      <c r="H1053" s="47">
        <v>4.3550000000000004</v>
      </c>
      <c r="I1053" s="47">
        <v>2.9899999999999594</v>
      </c>
      <c r="J1053" s="45" t="s">
        <v>18</v>
      </c>
      <c r="K1053" s="45" t="s">
        <v>20</v>
      </c>
      <c r="L1053" s="17">
        <v>4.04</v>
      </c>
      <c r="M1053" s="18" t="s">
        <v>2689</v>
      </c>
      <c r="N1053" s="18" t="s">
        <v>2655</v>
      </c>
      <c r="O1053" s="4">
        <v>42866</v>
      </c>
    </row>
    <row r="1054" spans="1:15">
      <c r="A1054" s="7">
        <v>170210</v>
      </c>
      <c r="B1054" s="7">
        <v>4.33</v>
      </c>
      <c r="C1054" s="44" t="s">
        <v>2688</v>
      </c>
      <c r="D1054" s="45">
        <v>0</v>
      </c>
      <c r="E1054" s="46">
        <v>9.9232876712328775</v>
      </c>
      <c r="F1054" s="47">
        <v>4.3849</v>
      </c>
      <c r="G1054" s="47">
        <v>-5.4899999999999949</v>
      </c>
      <c r="H1054" s="47">
        <v>4.3550000000000004</v>
      </c>
      <c r="I1054" s="47">
        <v>2.9899999999999594</v>
      </c>
      <c r="J1054" s="45" t="s">
        <v>18</v>
      </c>
      <c r="K1054" s="45" t="s">
        <v>20</v>
      </c>
      <c r="L1054" s="17">
        <v>4.04</v>
      </c>
      <c r="M1054" s="18" t="s">
        <v>2689</v>
      </c>
      <c r="N1054" s="18" t="s">
        <v>2655</v>
      </c>
      <c r="O1054" s="4">
        <v>42866</v>
      </c>
    </row>
    <row r="1055" spans="1:15">
      <c r="A1055" s="7">
        <v>170210</v>
      </c>
      <c r="B1055" s="7">
        <v>4.33</v>
      </c>
      <c r="C1055" s="44" t="s">
        <v>2688</v>
      </c>
      <c r="D1055" s="45">
        <v>0</v>
      </c>
      <c r="E1055" s="46">
        <v>9.9232876712328775</v>
      </c>
      <c r="F1055" s="47">
        <v>4.3849</v>
      </c>
      <c r="G1055" s="47">
        <v>-5.4899999999999949</v>
      </c>
      <c r="H1055" s="47">
        <v>4.3550000000000004</v>
      </c>
      <c r="I1055" s="47">
        <v>2.9899999999999594</v>
      </c>
      <c r="J1055" s="45" t="s">
        <v>18</v>
      </c>
      <c r="K1055" s="45" t="s">
        <v>20</v>
      </c>
      <c r="L1055" s="17">
        <v>4.04</v>
      </c>
      <c r="M1055" s="18" t="s">
        <v>2689</v>
      </c>
      <c r="N1055" s="18" t="s">
        <v>2655</v>
      </c>
      <c r="O1055" s="4">
        <v>42866</v>
      </c>
    </row>
    <row r="1056" spans="1:15">
      <c r="A1056" s="7">
        <v>170210</v>
      </c>
      <c r="B1056" s="7">
        <v>4.33</v>
      </c>
      <c r="C1056" s="44" t="s">
        <v>2688</v>
      </c>
      <c r="D1056" s="45">
        <v>0</v>
      </c>
      <c r="E1056" s="46">
        <v>9.9232876712328775</v>
      </c>
      <c r="F1056" s="47">
        <v>4.3849</v>
      </c>
      <c r="G1056" s="47">
        <v>-5.4899999999999949</v>
      </c>
      <c r="H1056" s="47">
        <v>4.3550000000000004</v>
      </c>
      <c r="I1056" s="47">
        <v>2.9899999999999594</v>
      </c>
      <c r="J1056" s="45" t="s">
        <v>18</v>
      </c>
      <c r="K1056" s="45" t="s">
        <v>20</v>
      </c>
      <c r="L1056" s="17">
        <v>4.04</v>
      </c>
      <c r="M1056" s="18" t="s">
        <v>2689</v>
      </c>
      <c r="N1056" s="18" t="s">
        <v>2655</v>
      </c>
      <c r="O1056" s="4">
        <v>42866</v>
      </c>
    </row>
    <row r="1057" spans="1:15">
      <c r="A1057" s="7">
        <v>170210</v>
      </c>
      <c r="B1057" s="7">
        <v>4.33</v>
      </c>
      <c r="C1057" s="44" t="s">
        <v>2688</v>
      </c>
      <c r="D1057" s="45">
        <v>0</v>
      </c>
      <c r="E1057" s="46">
        <v>9.9232876712328775</v>
      </c>
      <c r="F1057" s="47">
        <v>4.3849</v>
      </c>
      <c r="G1057" s="47">
        <v>-5.4899999999999949</v>
      </c>
      <c r="H1057" s="47">
        <v>4.3550000000000004</v>
      </c>
      <c r="I1057" s="47">
        <v>2.9899999999999594</v>
      </c>
      <c r="J1057" s="45" t="s">
        <v>18</v>
      </c>
      <c r="K1057" s="45" t="s">
        <v>20</v>
      </c>
      <c r="L1057" s="17">
        <v>4.04</v>
      </c>
      <c r="M1057" s="18" t="s">
        <v>2689</v>
      </c>
      <c r="N1057" s="18" t="s">
        <v>2655</v>
      </c>
      <c r="O1057" s="4">
        <v>42866</v>
      </c>
    </row>
    <row r="1058" spans="1:15">
      <c r="A1058" s="7">
        <v>170210</v>
      </c>
      <c r="B1058" s="7">
        <v>4.3274999999999997</v>
      </c>
      <c r="C1058" s="44" t="s">
        <v>2688</v>
      </c>
      <c r="D1058" s="45">
        <v>0</v>
      </c>
      <c r="E1058" s="46">
        <v>9.9232876712328775</v>
      </c>
      <c r="F1058" s="47">
        <v>4.3849</v>
      </c>
      <c r="G1058" s="47">
        <v>-5.740000000000034</v>
      </c>
      <c r="H1058" s="47">
        <v>4.3550000000000004</v>
      </c>
      <c r="I1058" s="47">
        <v>2.9899999999999594</v>
      </c>
      <c r="J1058" s="45" t="s">
        <v>18</v>
      </c>
      <c r="K1058" s="45" t="s">
        <v>20</v>
      </c>
      <c r="L1058" s="17">
        <v>4.04</v>
      </c>
      <c r="M1058" s="18" t="s">
        <v>2689</v>
      </c>
      <c r="N1058" s="18" t="s">
        <v>2655</v>
      </c>
      <c r="O1058" s="4">
        <v>42866</v>
      </c>
    </row>
    <row r="1059" spans="1:15">
      <c r="A1059" s="7">
        <v>170210</v>
      </c>
      <c r="B1059" s="7">
        <v>4.3274999999999997</v>
      </c>
      <c r="C1059" s="44" t="s">
        <v>2688</v>
      </c>
      <c r="D1059" s="45">
        <v>0</v>
      </c>
      <c r="E1059" s="46">
        <v>9.9232876712328775</v>
      </c>
      <c r="F1059" s="47">
        <v>4.3849</v>
      </c>
      <c r="G1059" s="47">
        <v>-5.740000000000034</v>
      </c>
      <c r="H1059" s="47">
        <v>4.3550000000000004</v>
      </c>
      <c r="I1059" s="47">
        <v>2.9899999999999594</v>
      </c>
      <c r="J1059" s="45" t="s">
        <v>18</v>
      </c>
      <c r="K1059" s="45" t="s">
        <v>20</v>
      </c>
      <c r="L1059" s="17">
        <v>4.04</v>
      </c>
      <c r="M1059" s="18" t="s">
        <v>2689</v>
      </c>
      <c r="N1059" s="18" t="s">
        <v>2655</v>
      </c>
      <c r="O1059" s="4">
        <v>42866</v>
      </c>
    </row>
    <row r="1060" spans="1:15">
      <c r="A1060" s="7">
        <v>170210</v>
      </c>
      <c r="B1060" s="7">
        <v>4.3274999999999997</v>
      </c>
      <c r="C1060" s="44" t="s">
        <v>2688</v>
      </c>
      <c r="D1060" s="45">
        <v>0</v>
      </c>
      <c r="E1060" s="46">
        <v>9.9232876712328775</v>
      </c>
      <c r="F1060" s="47">
        <v>4.3849</v>
      </c>
      <c r="G1060" s="47">
        <v>-5.740000000000034</v>
      </c>
      <c r="H1060" s="47">
        <v>4.3550000000000004</v>
      </c>
      <c r="I1060" s="47">
        <v>2.9899999999999594</v>
      </c>
      <c r="J1060" s="45" t="s">
        <v>18</v>
      </c>
      <c r="K1060" s="45" t="s">
        <v>20</v>
      </c>
      <c r="L1060" s="17">
        <v>4.04</v>
      </c>
      <c r="M1060" s="18" t="s">
        <v>2689</v>
      </c>
      <c r="N1060" s="18" t="s">
        <v>2655</v>
      </c>
      <c r="O1060" s="4">
        <v>42866</v>
      </c>
    </row>
    <row r="1061" spans="1:15">
      <c r="A1061" s="7">
        <v>170210</v>
      </c>
      <c r="B1061" s="7">
        <v>4.3274999999999997</v>
      </c>
      <c r="C1061" s="44" t="s">
        <v>2688</v>
      </c>
      <c r="D1061" s="45">
        <v>0</v>
      </c>
      <c r="E1061" s="46">
        <v>9.9232876712328775</v>
      </c>
      <c r="F1061" s="47">
        <v>4.3849</v>
      </c>
      <c r="G1061" s="47">
        <v>-5.740000000000034</v>
      </c>
      <c r="H1061" s="47">
        <v>4.3550000000000004</v>
      </c>
      <c r="I1061" s="47">
        <v>2.9899999999999594</v>
      </c>
      <c r="J1061" s="45" t="s">
        <v>18</v>
      </c>
      <c r="K1061" s="45" t="s">
        <v>20</v>
      </c>
      <c r="L1061" s="17">
        <v>4.04</v>
      </c>
      <c r="M1061" s="18" t="s">
        <v>2689</v>
      </c>
      <c r="N1061" s="18" t="s">
        <v>2655</v>
      </c>
      <c r="O1061" s="4">
        <v>42866</v>
      </c>
    </row>
    <row r="1062" spans="1:15">
      <c r="A1062" s="7">
        <v>170210</v>
      </c>
      <c r="B1062" s="7">
        <v>4.3274999999999997</v>
      </c>
      <c r="C1062" s="44" t="s">
        <v>2688</v>
      </c>
      <c r="D1062" s="45">
        <v>0</v>
      </c>
      <c r="E1062" s="46">
        <v>9.9232876712328775</v>
      </c>
      <c r="F1062" s="47">
        <v>4.3849</v>
      </c>
      <c r="G1062" s="47">
        <v>-5.740000000000034</v>
      </c>
      <c r="H1062" s="47">
        <v>4.3550000000000004</v>
      </c>
      <c r="I1062" s="47">
        <v>2.9899999999999594</v>
      </c>
      <c r="J1062" s="45" t="s">
        <v>18</v>
      </c>
      <c r="K1062" s="45" t="s">
        <v>20</v>
      </c>
      <c r="L1062" s="17">
        <v>4.04</v>
      </c>
      <c r="M1062" s="18" t="s">
        <v>2689</v>
      </c>
      <c r="N1062" s="18" t="s">
        <v>2655</v>
      </c>
      <c r="O1062" s="4">
        <v>42866</v>
      </c>
    </row>
    <row r="1063" spans="1:15">
      <c r="A1063" s="7">
        <v>170210</v>
      </c>
      <c r="B1063" s="7">
        <v>4.3274999999999997</v>
      </c>
      <c r="C1063" s="44" t="s">
        <v>2688</v>
      </c>
      <c r="D1063" s="45">
        <v>0</v>
      </c>
      <c r="E1063" s="46">
        <v>9.9232876712328775</v>
      </c>
      <c r="F1063" s="47">
        <v>4.3849</v>
      </c>
      <c r="G1063" s="47">
        <v>-5.740000000000034</v>
      </c>
      <c r="H1063" s="47">
        <v>4.3550000000000004</v>
      </c>
      <c r="I1063" s="47">
        <v>2.9899999999999594</v>
      </c>
      <c r="J1063" s="45" t="s">
        <v>18</v>
      </c>
      <c r="K1063" s="45" t="s">
        <v>20</v>
      </c>
      <c r="L1063" s="17">
        <v>4.04</v>
      </c>
      <c r="M1063" s="18" t="s">
        <v>2689</v>
      </c>
      <c r="N1063" s="18" t="s">
        <v>2655</v>
      </c>
      <c r="O1063" s="4">
        <v>42866</v>
      </c>
    </row>
    <row r="1064" spans="1:15">
      <c r="A1064" s="7">
        <v>170210</v>
      </c>
      <c r="B1064" s="7">
        <v>4.3274999999999997</v>
      </c>
      <c r="C1064" s="44" t="s">
        <v>2688</v>
      </c>
      <c r="D1064" s="45">
        <v>0</v>
      </c>
      <c r="E1064" s="46">
        <v>9.9232876712328775</v>
      </c>
      <c r="F1064" s="47">
        <v>4.3849</v>
      </c>
      <c r="G1064" s="47">
        <v>-5.740000000000034</v>
      </c>
      <c r="H1064" s="47">
        <v>4.3550000000000004</v>
      </c>
      <c r="I1064" s="47">
        <v>2.9899999999999594</v>
      </c>
      <c r="J1064" s="45" t="s">
        <v>18</v>
      </c>
      <c r="K1064" s="45" t="s">
        <v>20</v>
      </c>
      <c r="L1064" s="17">
        <v>4.04</v>
      </c>
      <c r="M1064" s="18" t="s">
        <v>2689</v>
      </c>
      <c r="N1064" s="18" t="s">
        <v>2655</v>
      </c>
      <c r="O1064" s="4">
        <v>42866</v>
      </c>
    </row>
    <row r="1065" spans="1:15">
      <c r="A1065" s="7">
        <v>170210</v>
      </c>
      <c r="B1065" s="7">
        <v>4.3274999999999997</v>
      </c>
      <c r="C1065" s="44" t="s">
        <v>2688</v>
      </c>
      <c r="D1065" s="45">
        <v>0</v>
      </c>
      <c r="E1065" s="46">
        <v>9.9232876712328775</v>
      </c>
      <c r="F1065" s="47">
        <v>4.3849</v>
      </c>
      <c r="G1065" s="47">
        <v>-5.740000000000034</v>
      </c>
      <c r="H1065" s="47">
        <v>4.3550000000000004</v>
      </c>
      <c r="I1065" s="47">
        <v>2.9899999999999594</v>
      </c>
      <c r="J1065" s="45" t="s">
        <v>18</v>
      </c>
      <c r="K1065" s="45" t="s">
        <v>20</v>
      </c>
      <c r="L1065" s="17">
        <v>4.04</v>
      </c>
      <c r="M1065" s="18" t="s">
        <v>2689</v>
      </c>
      <c r="N1065" s="18" t="s">
        <v>2655</v>
      </c>
      <c r="O1065" s="4">
        <v>42866</v>
      </c>
    </row>
    <row r="1066" spans="1:15">
      <c r="A1066" s="7">
        <v>170210</v>
      </c>
      <c r="B1066" s="7">
        <v>4.3274999999999997</v>
      </c>
      <c r="C1066" s="44" t="s">
        <v>2688</v>
      </c>
      <c r="D1066" s="45">
        <v>0</v>
      </c>
      <c r="E1066" s="46">
        <v>9.9232876712328775</v>
      </c>
      <c r="F1066" s="47">
        <v>4.3849</v>
      </c>
      <c r="G1066" s="47">
        <v>-5.740000000000034</v>
      </c>
      <c r="H1066" s="47">
        <v>4.3550000000000004</v>
      </c>
      <c r="I1066" s="47">
        <v>2.9899999999999594</v>
      </c>
      <c r="J1066" s="45" t="s">
        <v>18</v>
      </c>
      <c r="K1066" s="45" t="s">
        <v>20</v>
      </c>
      <c r="L1066" s="17">
        <v>4.04</v>
      </c>
      <c r="M1066" s="18" t="s">
        <v>2689</v>
      </c>
      <c r="N1066" s="18" t="s">
        <v>2655</v>
      </c>
      <c r="O1066" s="4">
        <v>42866</v>
      </c>
    </row>
    <row r="1067" spans="1:15">
      <c r="A1067" s="7">
        <v>170210</v>
      </c>
      <c r="B1067" s="7">
        <v>4.3274999999999997</v>
      </c>
      <c r="C1067" s="44" t="s">
        <v>2688</v>
      </c>
      <c r="D1067" s="45">
        <v>0</v>
      </c>
      <c r="E1067" s="46">
        <v>9.9232876712328775</v>
      </c>
      <c r="F1067" s="47">
        <v>4.3849</v>
      </c>
      <c r="G1067" s="47">
        <v>-5.740000000000034</v>
      </c>
      <c r="H1067" s="47">
        <v>4.3550000000000004</v>
      </c>
      <c r="I1067" s="47">
        <v>2.9899999999999594</v>
      </c>
      <c r="J1067" s="45" t="s">
        <v>18</v>
      </c>
      <c r="K1067" s="45" t="s">
        <v>20</v>
      </c>
      <c r="L1067" s="17">
        <v>4.04</v>
      </c>
      <c r="M1067" s="18" t="s">
        <v>2689</v>
      </c>
      <c r="N1067" s="18" t="s">
        <v>2655</v>
      </c>
      <c r="O1067" s="4">
        <v>42866</v>
      </c>
    </row>
    <row r="1068" spans="1:15">
      <c r="A1068" s="7">
        <v>170210</v>
      </c>
      <c r="B1068" s="7">
        <v>4.3250000000000002</v>
      </c>
      <c r="C1068" s="44" t="s">
        <v>2688</v>
      </c>
      <c r="D1068" s="45">
        <v>0</v>
      </c>
      <c r="E1068" s="46">
        <v>9.9232876712328775</v>
      </c>
      <c r="F1068" s="47">
        <v>4.3849</v>
      </c>
      <c r="G1068" s="47">
        <v>-5.9899999999999842</v>
      </c>
      <c r="H1068" s="47">
        <v>4.3550000000000004</v>
      </c>
      <c r="I1068" s="47">
        <v>2.9899999999999594</v>
      </c>
      <c r="J1068" s="45" t="s">
        <v>18</v>
      </c>
      <c r="K1068" s="45" t="s">
        <v>20</v>
      </c>
      <c r="L1068" s="17">
        <v>4.04</v>
      </c>
      <c r="M1068" s="18" t="s">
        <v>2689</v>
      </c>
      <c r="N1068" s="18" t="s">
        <v>2655</v>
      </c>
      <c r="O1068" s="4">
        <v>42866</v>
      </c>
    </row>
    <row r="1069" spans="1:15">
      <c r="A1069" s="7">
        <v>170210</v>
      </c>
      <c r="B1069" s="7">
        <v>4.3250000000000002</v>
      </c>
      <c r="C1069" s="44" t="s">
        <v>2688</v>
      </c>
      <c r="D1069" s="45">
        <v>0</v>
      </c>
      <c r="E1069" s="46">
        <v>9.9232876712328775</v>
      </c>
      <c r="F1069" s="47">
        <v>4.3849</v>
      </c>
      <c r="G1069" s="47">
        <v>-5.9899999999999842</v>
      </c>
      <c r="H1069" s="47">
        <v>4.3550000000000004</v>
      </c>
      <c r="I1069" s="47">
        <v>2.9899999999999594</v>
      </c>
      <c r="J1069" s="45" t="s">
        <v>18</v>
      </c>
      <c r="K1069" s="45" t="s">
        <v>20</v>
      </c>
      <c r="L1069" s="17">
        <v>4.04</v>
      </c>
      <c r="M1069" s="18" t="s">
        <v>2689</v>
      </c>
      <c r="N1069" s="18" t="s">
        <v>2655</v>
      </c>
      <c r="O1069" s="4">
        <v>42866</v>
      </c>
    </row>
    <row r="1070" spans="1:15">
      <c r="A1070" s="7">
        <v>170210</v>
      </c>
      <c r="B1070" s="7">
        <v>4.3250000000000002</v>
      </c>
      <c r="C1070" s="44" t="s">
        <v>2688</v>
      </c>
      <c r="D1070" s="45">
        <v>0</v>
      </c>
      <c r="E1070" s="46">
        <v>9.9232876712328775</v>
      </c>
      <c r="F1070" s="47">
        <v>4.3849</v>
      </c>
      <c r="G1070" s="47">
        <v>-5.9899999999999842</v>
      </c>
      <c r="H1070" s="47">
        <v>4.3550000000000004</v>
      </c>
      <c r="I1070" s="47">
        <v>2.9899999999999594</v>
      </c>
      <c r="J1070" s="45" t="s">
        <v>18</v>
      </c>
      <c r="K1070" s="45" t="s">
        <v>20</v>
      </c>
      <c r="L1070" s="17">
        <v>4.04</v>
      </c>
      <c r="M1070" s="18" t="s">
        <v>2689</v>
      </c>
      <c r="N1070" s="18" t="s">
        <v>2655</v>
      </c>
      <c r="O1070" s="4">
        <v>42866</v>
      </c>
    </row>
    <row r="1071" spans="1:15">
      <c r="A1071" s="7">
        <v>170210</v>
      </c>
      <c r="B1071" s="7">
        <v>4.3250000000000002</v>
      </c>
      <c r="C1071" s="44" t="s">
        <v>2688</v>
      </c>
      <c r="D1071" s="45">
        <v>0</v>
      </c>
      <c r="E1071" s="46">
        <v>9.9232876712328775</v>
      </c>
      <c r="F1071" s="47">
        <v>4.3849</v>
      </c>
      <c r="G1071" s="47">
        <v>-5.9899999999999842</v>
      </c>
      <c r="H1071" s="47">
        <v>4.3550000000000004</v>
      </c>
      <c r="I1071" s="47">
        <v>2.9899999999999594</v>
      </c>
      <c r="J1071" s="45" t="s">
        <v>18</v>
      </c>
      <c r="K1071" s="45" t="s">
        <v>20</v>
      </c>
      <c r="L1071" s="17">
        <v>4.04</v>
      </c>
      <c r="M1071" s="18" t="s">
        <v>2689</v>
      </c>
      <c r="N1071" s="18" t="s">
        <v>2655</v>
      </c>
      <c r="O1071" s="4">
        <v>42866</v>
      </c>
    </row>
    <row r="1072" spans="1:15">
      <c r="A1072" s="7">
        <v>170210</v>
      </c>
      <c r="B1072" s="7">
        <v>4.3250000000000002</v>
      </c>
      <c r="C1072" s="44" t="s">
        <v>2688</v>
      </c>
      <c r="D1072" s="45">
        <v>0</v>
      </c>
      <c r="E1072" s="46">
        <v>9.9232876712328775</v>
      </c>
      <c r="F1072" s="47">
        <v>4.3849</v>
      </c>
      <c r="G1072" s="47">
        <v>-5.9899999999999842</v>
      </c>
      <c r="H1072" s="47">
        <v>4.3550000000000004</v>
      </c>
      <c r="I1072" s="47">
        <v>2.9899999999999594</v>
      </c>
      <c r="J1072" s="45" t="s">
        <v>18</v>
      </c>
      <c r="K1072" s="45" t="s">
        <v>20</v>
      </c>
      <c r="L1072" s="17">
        <v>4.04</v>
      </c>
      <c r="M1072" s="18" t="s">
        <v>2689</v>
      </c>
      <c r="N1072" s="18" t="s">
        <v>2655</v>
      </c>
      <c r="O1072" s="4">
        <v>42866</v>
      </c>
    </row>
    <row r="1073" spans="1:15">
      <c r="A1073" s="7">
        <v>170210</v>
      </c>
      <c r="B1073" s="7">
        <v>4.3250000000000002</v>
      </c>
      <c r="C1073" s="44" t="s">
        <v>2688</v>
      </c>
      <c r="D1073" s="45">
        <v>0</v>
      </c>
      <c r="E1073" s="46">
        <v>9.9232876712328775</v>
      </c>
      <c r="F1073" s="47">
        <v>4.3849</v>
      </c>
      <c r="G1073" s="47">
        <v>-5.9899999999999842</v>
      </c>
      <c r="H1073" s="47">
        <v>4.3550000000000004</v>
      </c>
      <c r="I1073" s="47">
        <v>2.9899999999999594</v>
      </c>
      <c r="J1073" s="45" t="s">
        <v>18</v>
      </c>
      <c r="K1073" s="45" t="s">
        <v>20</v>
      </c>
      <c r="L1073" s="17">
        <v>4.04</v>
      </c>
      <c r="M1073" s="18" t="s">
        <v>2689</v>
      </c>
      <c r="N1073" s="18" t="s">
        <v>2655</v>
      </c>
      <c r="O1073" s="4">
        <v>42866</v>
      </c>
    </row>
    <row r="1074" spans="1:15">
      <c r="A1074" s="7">
        <v>170210</v>
      </c>
      <c r="B1074" s="7">
        <v>4.3250000000000002</v>
      </c>
      <c r="C1074" s="44" t="s">
        <v>2688</v>
      </c>
      <c r="D1074" s="45">
        <v>0</v>
      </c>
      <c r="E1074" s="46">
        <v>9.9232876712328775</v>
      </c>
      <c r="F1074" s="47">
        <v>4.3849</v>
      </c>
      <c r="G1074" s="47">
        <v>-5.9899999999999842</v>
      </c>
      <c r="H1074" s="47">
        <v>4.3550000000000004</v>
      </c>
      <c r="I1074" s="47">
        <v>2.9899999999999594</v>
      </c>
      <c r="J1074" s="45" t="s">
        <v>18</v>
      </c>
      <c r="K1074" s="45" t="s">
        <v>20</v>
      </c>
      <c r="L1074" s="17">
        <v>4.04</v>
      </c>
      <c r="M1074" s="18" t="s">
        <v>2689</v>
      </c>
      <c r="N1074" s="18" t="s">
        <v>2655</v>
      </c>
      <c r="O1074" s="4">
        <v>42866</v>
      </c>
    </row>
    <row r="1075" spans="1:15">
      <c r="A1075" s="7">
        <v>170210</v>
      </c>
      <c r="B1075" s="7">
        <v>4.3224999999999998</v>
      </c>
      <c r="C1075" s="44" t="s">
        <v>2688</v>
      </c>
      <c r="D1075" s="45">
        <v>0</v>
      </c>
      <c r="E1075" s="46">
        <v>9.9232876712328775</v>
      </c>
      <c r="F1075" s="47">
        <v>4.3849</v>
      </c>
      <c r="G1075" s="47">
        <v>-6.2400000000000233</v>
      </c>
      <c r="H1075" s="47">
        <v>4.3550000000000004</v>
      </c>
      <c r="I1075" s="47">
        <v>2.9899999999999594</v>
      </c>
      <c r="J1075" s="45" t="s">
        <v>18</v>
      </c>
      <c r="K1075" s="45" t="s">
        <v>20</v>
      </c>
      <c r="L1075" s="17">
        <v>4.04</v>
      </c>
      <c r="M1075" s="18" t="s">
        <v>2689</v>
      </c>
      <c r="N1075" s="18" t="s">
        <v>2655</v>
      </c>
      <c r="O1075" s="4">
        <v>42866</v>
      </c>
    </row>
    <row r="1076" spans="1:15">
      <c r="A1076" s="7">
        <v>170210</v>
      </c>
      <c r="B1076" s="7">
        <v>4.3224999999999998</v>
      </c>
      <c r="C1076" s="44" t="s">
        <v>2688</v>
      </c>
      <c r="D1076" s="45">
        <v>0</v>
      </c>
      <c r="E1076" s="46">
        <v>9.9232876712328775</v>
      </c>
      <c r="F1076" s="47">
        <v>4.3849</v>
      </c>
      <c r="G1076" s="47">
        <v>-6.2400000000000233</v>
      </c>
      <c r="H1076" s="47">
        <v>4.3550000000000004</v>
      </c>
      <c r="I1076" s="47">
        <v>2.9899999999999594</v>
      </c>
      <c r="J1076" s="45" t="s">
        <v>18</v>
      </c>
      <c r="K1076" s="45" t="s">
        <v>20</v>
      </c>
      <c r="L1076" s="17">
        <v>4.04</v>
      </c>
      <c r="M1076" s="18" t="s">
        <v>2689</v>
      </c>
      <c r="N1076" s="18" t="s">
        <v>2655</v>
      </c>
      <c r="O1076" s="4">
        <v>42866</v>
      </c>
    </row>
    <row r="1077" spans="1:15">
      <c r="A1077" s="7">
        <v>170210</v>
      </c>
      <c r="B1077" s="7">
        <v>4.3224999999999998</v>
      </c>
      <c r="C1077" s="44" t="s">
        <v>2688</v>
      </c>
      <c r="D1077" s="45">
        <v>0</v>
      </c>
      <c r="E1077" s="46">
        <v>9.9232876712328775</v>
      </c>
      <c r="F1077" s="47">
        <v>4.3849</v>
      </c>
      <c r="G1077" s="47">
        <v>-6.2400000000000233</v>
      </c>
      <c r="H1077" s="47">
        <v>4.3550000000000004</v>
      </c>
      <c r="I1077" s="47">
        <v>2.9899999999999594</v>
      </c>
      <c r="J1077" s="45" t="s">
        <v>18</v>
      </c>
      <c r="K1077" s="45" t="s">
        <v>20</v>
      </c>
      <c r="L1077" s="17">
        <v>4.04</v>
      </c>
      <c r="M1077" s="18" t="s">
        <v>2689</v>
      </c>
      <c r="N1077" s="18" t="s">
        <v>2655</v>
      </c>
      <c r="O1077" s="4">
        <v>42866</v>
      </c>
    </row>
    <row r="1078" spans="1:15">
      <c r="A1078" s="7">
        <v>170210</v>
      </c>
      <c r="B1078" s="7">
        <v>4.3224999999999998</v>
      </c>
      <c r="C1078" s="44" t="s">
        <v>2688</v>
      </c>
      <c r="D1078" s="45">
        <v>0</v>
      </c>
      <c r="E1078" s="46">
        <v>9.9232876712328775</v>
      </c>
      <c r="F1078" s="47">
        <v>4.3849</v>
      </c>
      <c r="G1078" s="47">
        <v>-6.2400000000000233</v>
      </c>
      <c r="H1078" s="47">
        <v>4.3550000000000004</v>
      </c>
      <c r="I1078" s="47">
        <v>2.9899999999999594</v>
      </c>
      <c r="J1078" s="45" t="s">
        <v>18</v>
      </c>
      <c r="K1078" s="45" t="s">
        <v>20</v>
      </c>
      <c r="L1078" s="17">
        <v>4.04</v>
      </c>
      <c r="M1078" s="18" t="s">
        <v>2689</v>
      </c>
      <c r="N1078" s="18" t="s">
        <v>2655</v>
      </c>
      <c r="O1078" s="4">
        <v>42866</v>
      </c>
    </row>
    <row r="1079" spans="1:15">
      <c r="A1079" s="7">
        <v>170210</v>
      </c>
      <c r="B1079" s="7">
        <v>4.3224999999999998</v>
      </c>
      <c r="C1079" s="44" t="s">
        <v>2688</v>
      </c>
      <c r="D1079" s="45">
        <v>0</v>
      </c>
      <c r="E1079" s="46">
        <v>9.9232876712328775</v>
      </c>
      <c r="F1079" s="47">
        <v>4.3849</v>
      </c>
      <c r="G1079" s="47">
        <v>-6.2400000000000233</v>
      </c>
      <c r="H1079" s="47">
        <v>4.3550000000000004</v>
      </c>
      <c r="I1079" s="47">
        <v>2.9899999999999594</v>
      </c>
      <c r="J1079" s="45" t="s">
        <v>18</v>
      </c>
      <c r="K1079" s="45" t="s">
        <v>20</v>
      </c>
      <c r="L1079" s="17">
        <v>4.04</v>
      </c>
      <c r="M1079" s="18" t="s">
        <v>2689</v>
      </c>
      <c r="N1079" s="18" t="s">
        <v>2655</v>
      </c>
      <c r="O1079" s="4">
        <v>42866</v>
      </c>
    </row>
    <row r="1080" spans="1:15">
      <c r="A1080" s="7">
        <v>170210</v>
      </c>
      <c r="B1080" s="7">
        <v>4.3224999999999998</v>
      </c>
      <c r="C1080" s="44" t="s">
        <v>2688</v>
      </c>
      <c r="D1080" s="45">
        <v>0</v>
      </c>
      <c r="E1080" s="46">
        <v>9.9232876712328775</v>
      </c>
      <c r="F1080" s="47">
        <v>4.3849</v>
      </c>
      <c r="G1080" s="47">
        <v>-6.2400000000000233</v>
      </c>
      <c r="H1080" s="47">
        <v>4.3550000000000004</v>
      </c>
      <c r="I1080" s="47">
        <v>2.9899999999999594</v>
      </c>
      <c r="J1080" s="45" t="s">
        <v>18</v>
      </c>
      <c r="K1080" s="45" t="s">
        <v>20</v>
      </c>
      <c r="L1080" s="17">
        <v>4.04</v>
      </c>
      <c r="M1080" s="18" t="s">
        <v>2689</v>
      </c>
      <c r="N1080" s="18" t="s">
        <v>2655</v>
      </c>
      <c r="O1080" s="4">
        <v>42866</v>
      </c>
    </row>
    <row r="1081" spans="1:15">
      <c r="A1081" s="7">
        <v>170210</v>
      </c>
      <c r="B1081" s="7">
        <v>4.3224999999999998</v>
      </c>
      <c r="C1081" s="44" t="s">
        <v>2688</v>
      </c>
      <c r="D1081" s="45">
        <v>0</v>
      </c>
      <c r="E1081" s="46">
        <v>9.9232876712328775</v>
      </c>
      <c r="F1081" s="47">
        <v>4.3849</v>
      </c>
      <c r="G1081" s="47">
        <v>-6.2400000000000233</v>
      </c>
      <c r="H1081" s="47">
        <v>4.3550000000000004</v>
      </c>
      <c r="I1081" s="47">
        <v>2.9899999999999594</v>
      </c>
      <c r="J1081" s="45" t="s">
        <v>18</v>
      </c>
      <c r="K1081" s="45" t="s">
        <v>20</v>
      </c>
      <c r="L1081" s="17">
        <v>4.04</v>
      </c>
      <c r="M1081" s="18" t="s">
        <v>2689</v>
      </c>
      <c r="N1081" s="18" t="s">
        <v>2655</v>
      </c>
      <c r="O1081" s="4">
        <v>42866</v>
      </c>
    </row>
    <row r="1082" spans="1:15">
      <c r="A1082" s="7">
        <v>170210</v>
      </c>
      <c r="B1082" s="7">
        <v>4.3224999999999998</v>
      </c>
      <c r="C1082" s="44" t="s">
        <v>2688</v>
      </c>
      <c r="D1082" s="45">
        <v>0</v>
      </c>
      <c r="E1082" s="46">
        <v>9.9232876712328775</v>
      </c>
      <c r="F1082" s="47">
        <v>4.3849</v>
      </c>
      <c r="G1082" s="47">
        <v>-6.2400000000000233</v>
      </c>
      <c r="H1082" s="47">
        <v>4.3550000000000004</v>
      </c>
      <c r="I1082" s="47">
        <v>2.9899999999999594</v>
      </c>
      <c r="J1082" s="45" t="s">
        <v>18</v>
      </c>
      <c r="K1082" s="45" t="s">
        <v>20</v>
      </c>
      <c r="L1082" s="17">
        <v>4.04</v>
      </c>
      <c r="M1082" s="18" t="s">
        <v>2689</v>
      </c>
      <c r="N1082" s="18" t="s">
        <v>2655</v>
      </c>
      <c r="O1082" s="4">
        <v>42866</v>
      </c>
    </row>
    <row r="1083" spans="1:15">
      <c r="A1083" s="7">
        <v>170210</v>
      </c>
      <c r="B1083" s="7">
        <v>4.3224999999999998</v>
      </c>
      <c r="C1083" s="44" t="s">
        <v>2688</v>
      </c>
      <c r="D1083" s="45">
        <v>0</v>
      </c>
      <c r="E1083" s="46">
        <v>9.9232876712328775</v>
      </c>
      <c r="F1083" s="47">
        <v>4.3849</v>
      </c>
      <c r="G1083" s="47">
        <v>-6.2400000000000233</v>
      </c>
      <c r="H1083" s="47">
        <v>4.3550000000000004</v>
      </c>
      <c r="I1083" s="47">
        <v>2.9899999999999594</v>
      </c>
      <c r="J1083" s="45" t="s">
        <v>18</v>
      </c>
      <c r="K1083" s="45" t="s">
        <v>20</v>
      </c>
      <c r="L1083" s="17">
        <v>4.04</v>
      </c>
      <c r="M1083" s="18" t="s">
        <v>2689</v>
      </c>
      <c r="N1083" s="18" t="s">
        <v>2655</v>
      </c>
      <c r="O1083" s="4">
        <v>42866</v>
      </c>
    </row>
    <row r="1084" spans="1:15">
      <c r="A1084" s="7">
        <v>170210</v>
      </c>
      <c r="B1084" s="7">
        <v>4.3224999999999998</v>
      </c>
      <c r="C1084" s="44" t="s">
        <v>2688</v>
      </c>
      <c r="D1084" s="45">
        <v>0</v>
      </c>
      <c r="E1084" s="46">
        <v>9.9232876712328775</v>
      </c>
      <c r="F1084" s="47">
        <v>4.3849</v>
      </c>
      <c r="G1084" s="47">
        <v>-6.2400000000000233</v>
      </c>
      <c r="H1084" s="47">
        <v>4.3550000000000004</v>
      </c>
      <c r="I1084" s="47">
        <v>2.9899999999999594</v>
      </c>
      <c r="J1084" s="45" t="s">
        <v>18</v>
      </c>
      <c r="K1084" s="45" t="s">
        <v>20</v>
      </c>
      <c r="L1084" s="17">
        <v>4.04</v>
      </c>
      <c r="M1084" s="18" t="s">
        <v>2689</v>
      </c>
      <c r="N1084" s="18" t="s">
        <v>2655</v>
      </c>
      <c r="O1084" s="4">
        <v>42866</v>
      </c>
    </row>
    <row r="1085" spans="1:15">
      <c r="A1085" s="7">
        <v>170210</v>
      </c>
      <c r="B1085" s="7">
        <v>4.3224999999999998</v>
      </c>
      <c r="C1085" s="44" t="s">
        <v>2688</v>
      </c>
      <c r="D1085" s="45">
        <v>0</v>
      </c>
      <c r="E1085" s="46">
        <v>9.9232876712328775</v>
      </c>
      <c r="F1085" s="47">
        <v>4.3849</v>
      </c>
      <c r="G1085" s="47">
        <v>-6.2400000000000233</v>
      </c>
      <c r="H1085" s="47">
        <v>4.3550000000000004</v>
      </c>
      <c r="I1085" s="47">
        <v>2.9899999999999594</v>
      </c>
      <c r="J1085" s="45" t="s">
        <v>18</v>
      </c>
      <c r="K1085" s="45" t="s">
        <v>20</v>
      </c>
      <c r="L1085" s="17">
        <v>4.04</v>
      </c>
      <c r="M1085" s="18" t="s">
        <v>2689</v>
      </c>
      <c r="N1085" s="18" t="s">
        <v>2655</v>
      </c>
      <c r="O1085" s="4">
        <v>42866</v>
      </c>
    </row>
    <row r="1086" spans="1:15">
      <c r="A1086" s="7">
        <v>170210</v>
      </c>
      <c r="B1086" s="7">
        <v>4.3224999999999998</v>
      </c>
      <c r="C1086" s="44" t="s">
        <v>2688</v>
      </c>
      <c r="D1086" s="45">
        <v>0</v>
      </c>
      <c r="E1086" s="46">
        <v>9.9232876712328775</v>
      </c>
      <c r="F1086" s="47">
        <v>4.3849</v>
      </c>
      <c r="G1086" s="47">
        <v>-6.2400000000000233</v>
      </c>
      <c r="H1086" s="47">
        <v>4.3550000000000004</v>
      </c>
      <c r="I1086" s="47">
        <v>2.9899999999999594</v>
      </c>
      <c r="J1086" s="45" t="s">
        <v>18</v>
      </c>
      <c r="K1086" s="45" t="s">
        <v>20</v>
      </c>
      <c r="L1086" s="17">
        <v>4.04</v>
      </c>
      <c r="M1086" s="18" t="s">
        <v>2689</v>
      </c>
      <c r="N1086" s="18" t="s">
        <v>2655</v>
      </c>
      <c r="O1086" s="4">
        <v>42866</v>
      </c>
    </row>
    <row r="1087" spans="1:15">
      <c r="A1087" s="7">
        <v>170210</v>
      </c>
      <c r="B1087" s="7">
        <v>4.3224999999999998</v>
      </c>
      <c r="C1087" s="44" t="s">
        <v>2688</v>
      </c>
      <c r="D1087" s="45">
        <v>0</v>
      </c>
      <c r="E1087" s="46">
        <v>9.9232876712328775</v>
      </c>
      <c r="F1087" s="47">
        <v>4.3849</v>
      </c>
      <c r="G1087" s="47">
        <v>-6.2400000000000233</v>
      </c>
      <c r="H1087" s="47">
        <v>4.3550000000000004</v>
      </c>
      <c r="I1087" s="47">
        <v>2.9899999999999594</v>
      </c>
      <c r="J1087" s="45" t="s">
        <v>18</v>
      </c>
      <c r="K1087" s="45" t="s">
        <v>20</v>
      </c>
      <c r="L1087" s="17">
        <v>4.04</v>
      </c>
      <c r="M1087" s="18" t="s">
        <v>2689</v>
      </c>
      <c r="N1087" s="18" t="s">
        <v>2655</v>
      </c>
      <c r="O1087" s="4">
        <v>42866</v>
      </c>
    </row>
    <row r="1088" spans="1:15">
      <c r="A1088" s="7">
        <v>170210</v>
      </c>
      <c r="B1088" s="7">
        <v>4.3224999999999998</v>
      </c>
      <c r="C1088" s="44" t="s">
        <v>2688</v>
      </c>
      <c r="D1088" s="45">
        <v>0</v>
      </c>
      <c r="E1088" s="46">
        <v>9.9232876712328775</v>
      </c>
      <c r="F1088" s="47">
        <v>4.3849</v>
      </c>
      <c r="G1088" s="47">
        <v>-6.2400000000000233</v>
      </c>
      <c r="H1088" s="47">
        <v>4.3550000000000004</v>
      </c>
      <c r="I1088" s="47">
        <v>2.9899999999999594</v>
      </c>
      <c r="J1088" s="45" t="s">
        <v>18</v>
      </c>
      <c r="K1088" s="45" t="s">
        <v>20</v>
      </c>
      <c r="L1088" s="17">
        <v>4.04</v>
      </c>
      <c r="M1088" s="18" t="s">
        <v>2689</v>
      </c>
      <c r="N1088" s="18" t="s">
        <v>2655</v>
      </c>
      <c r="O1088" s="4">
        <v>42866</v>
      </c>
    </row>
    <row r="1089" spans="1:15">
      <c r="A1089" s="7">
        <v>170210</v>
      </c>
      <c r="B1089" s="7">
        <v>4.3224999999999998</v>
      </c>
      <c r="C1089" s="44" t="s">
        <v>2688</v>
      </c>
      <c r="D1089" s="45">
        <v>0</v>
      </c>
      <c r="E1089" s="46">
        <v>9.9232876712328775</v>
      </c>
      <c r="F1089" s="47">
        <v>4.3849</v>
      </c>
      <c r="G1089" s="47">
        <v>-6.2400000000000233</v>
      </c>
      <c r="H1089" s="47">
        <v>4.3550000000000004</v>
      </c>
      <c r="I1089" s="47">
        <v>2.9899999999999594</v>
      </c>
      <c r="J1089" s="45" t="s">
        <v>18</v>
      </c>
      <c r="K1089" s="45" t="s">
        <v>20</v>
      </c>
      <c r="L1089" s="17">
        <v>4.04</v>
      </c>
      <c r="M1089" s="18" t="s">
        <v>2689</v>
      </c>
      <c r="N1089" s="18" t="s">
        <v>2655</v>
      </c>
      <c r="O1089" s="4">
        <v>42866</v>
      </c>
    </row>
    <row r="1090" spans="1:15">
      <c r="A1090" s="7">
        <v>170210</v>
      </c>
      <c r="B1090" s="7">
        <v>4.3224999999999998</v>
      </c>
      <c r="C1090" s="44" t="s">
        <v>2688</v>
      </c>
      <c r="D1090" s="45">
        <v>0</v>
      </c>
      <c r="E1090" s="46">
        <v>9.9232876712328775</v>
      </c>
      <c r="F1090" s="47">
        <v>4.3849</v>
      </c>
      <c r="G1090" s="47">
        <v>-6.2400000000000233</v>
      </c>
      <c r="H1090" s="47">
        <v>4.3550000000000004</v>
      </c>
      <c r="I1090" s="47">
        <v>2.9899999999999594</v>
      </c>
      <c r="J1090" s="45" t="s">
        <v>18</v>
      </c>
      <c r="K1090" s="45" t="s">
        <v>20</v>
      </c>
      <c r="L1090" s="17">
        <v>4.04</v>
      </c>
      <c r="M1090" s="18" t="s">
        <v>2689</v>
      </c>
      <c r="N1090" s="18" t="s">
        <v>2655</v>
      </c>
      <c r="O1090" s="4">
        <v>42866</v>
      </c>
    </row>
    <row r="1091" spans="1:15">
      <c r="A1091" s="7">
        <v>71721003</v>
      </c>
      <c r="B1091" s="7">
        <v>4.32</v>
      </c>
      <c r="C1091" s="44" t="s">
        <v>2735</v>
      </c>
      <c r="D1091" s="45" t="s">
        <v>31</v>
      </c>
      <c r="E1091" s="46">
        <v>0.10136986301369863</v>
      </c>
      <c r="F1091" s="47">
        <v>4.3244999999999996</v>
      </c>
      <c r="G1091" s="47">
        <v>-0.44999999999992824</v>
      </c>
      <c r="H1091" s="47">
        <v>4.3578000000000001</v>
      </c>
      <c r="I1091" s="47">
        <v>-3.3300000000000551</v>
      </c>
      <c r="J1091" s="45" t="s">
        <v>12</v>
      </c>
      <c r="K1091" s="45" t="s">
        <v>20</v>
      </c>
      <c r="L1091" s="17">
        <v>4.58</v>
      </c>
      <c r="M1091" s="18" t="s">
        <v>2433</v>
      </c>
      <c r="N1091" s="18" t="s">
        <v>2416</v>
      </c>
      <c r="O1091" s="4">
        <v>42866</v>
      </c>
    </row>
    <row r="1092" spans="1:15">
      <c r="A1092" s="7">
        <v>71721003</v>
      </c>
      <c r="B1092" s="7">
        <v>4.32</v>
      </c>
      <c r="C1092" s="44" t="s">
        <v>2735</v>
      </c>
      <c r="D1092" s="45" t="s">
        <v>31</v>
      </c>
      <c r="E1092" s="46">
        <v>0.10136986301369863</v>
      </c>
      <c r="F1092" s="47">
        <v>4.3244999999999996</v>
      </c>
      <c r="G1092" s="47">
        <v>-0.44999999999992824</v>
      </c>
      <c r="H1092" s="47">
        <v>4.3578000000000001</v>
      </c>
      <c r="I1092" s="47">
        <v>-3.3300000000000551</v>
      </c>
      <c r="J1092" s="45" t="s">
        <v>12</v>
      </c>
      <c r="K1092" s="45" t="s">
        <v>20</v>
      </c>
      <c r="L1092" s="17">
        <v>4.58</v>
      </c>
      <c r="M1092" s="18" t="s">
        <v>2433</v>
      </c>
      <c r="N1092" s="18" t="s">
        <v>2416</v>
      </c>
      <c r="O1092" s="4">
        <v>42866</v>
      </c>
    </row>
    <row r="1093" spans="1:15">
      <c r="A1093" s="7">
        <v>71721003</v>
      </c>
      <c r="B1093" s="7">
        <v>4.32</v>
      </c>
      <c r="C1093" s="44" t="s">
        <v>2735</v>
      </c>
      <c r="D1093" s="45" t="s">
        <v>31</v>
      </c>
      <c r="E1093" s="46">
        <v>0.10136986301369863</v>
      </c>
      <c r="F1093" s="47">
        <v>4.3244999999999996</v>
      </c>
      <c r="G1093" s="47">
        <v>-0.44999999999992824</v>
      </c>
      <c r="H1093" s="47">
        <v>4.3578000000000001</v>
      </c>
      <c r="I1093" s="47">
        <v>-3.3300000000000551</v>
      </c>
      <c r="J1093" s="45" t="s">
        <v>12</v>
      </c>
      <c r="K1093" s="45" t="s">
        <v>20</v>
      </c>
      <c r="L1093" s="17">
        <v>4.58</v>
      </c>
      <c r="M1093" s="18" t="s">
        <v>2433</v>
      </c>
      <c r="N1093" s="18" t="s">
        <v>2416</v>
      </c>
      <c r="O1093" s="4">
        <v>42866</v>
      </c>
    </row>
    <row r="1094" spans="1:15">
      <c r="A1094" s="7">
        <v>71721003</v>
      </c>
      <c r="B1094" s="7">
        <v>4.32</v>
      </c>
      <c r="C1094" s="44" t="s">
        <v>2735</v>
      </c>
      <c r="D1094" s="45" t="s">
        <v>31</v>
      </c>
      <c r="E1094" s="46">
        <v>0.10136986301369863</v>
      </c>
      <c r="F1094" s="47">
        <v>4.3244999999999996</v>
      </c>
      <c r="G1094" s="47">
        <v>-0.44999999999992824</v>
      </c>
      <c r="H1094" s="47">
        <v>4.3578000000000001</v>
      </c>
      <c r="I1094" s="47">
        <v>-3.3300000000000551</v>
      </c>
      <c r="J1094" s="45" t="s">
        <v>12</v>
      </c>
      <c r="K1094" s="45" t="s">
        <v>20</v>
      </c>
      <c r="L1094" s="17">
        <v>4.58</v>
      </c>
      <c r="M1094" s="18" t="s">
        <v>2433</v>
      </c>
      <c r="N1094" s="18" t="s">
        <v>2416</v>
      </c>
      <c r="O1094" s="4">
        <v>42866</v>
      </c>
    </row>
    <row r="1095" spans="1:15">
      <c r="A1095" s="7">
        <v>71721003</v>
      </c>
      <c r="B1095" s="7">
        <v>4.32</v>
      </c>
      <c r="C1095" s="44" t="s">
        <v>2735</v>
      </c>
      <c r="D1095" s="45" t="s">
        <v>31</v>
      </c>
      <c r="E1095" s="46">
        <v>0.10136986301369863</v>
      </c>
      <c r="F1095" s="47">
        <v>4.3244999999999996</v>
      </c>
      <c r="G1095" s="47">
        <v>-0.44999999999992824</v>
      </c>
      <c r="H1095" s="47">
        <v>4.3578000000000001</v>
      </c>
      <c r="I1095" s="47">
        <v>-3.3300000000000551</v>
      </c>
      <c r="J1095" s="45" t="s">
        <v>12</v>
      </c>
      <c r="K1095" s="45" t="s">
        <v>20</v>
      </c>
      <c r="L1095" s="17">
        <v>4.58</v>
      </c>
      <c r="M1095" s="18" t="s">
        <v>2433</v>
      </c>
      <c r="N1095" s="18" t="s">
        <v>2416</v>
      </c>
      <c r="O1095" s="4">
        <v>42866</v>
      </c>
    </row>
    <row r="1096" spans="1:15">
      <c r="A1096" s="7">
        <v>170210</v>
      </c>
      <c r="B1096" s="7">
        <v>4.32</v>
      </c>
      <c r="C1096" s="44" t="s">
        <v>2688</v>
      </c>
      <c r="D1096" s="45">
        <v>0</v>
      </c>
      <c r="E1096" s="46">
        <v>9.9232876712328775</v>
      </c>
      <c r="F1096" s="47">
        <v>4.3849</v>
      </c>
      <c r="G1096" s="47">
        <v>-6.4899999999999736</v>
      </c>
      <c r="H1096" s="47">
        <v>4.3550000000000004</v>
      </c>
      <c r="I1096" s="47">
        <v>2.9899999999999594</v>
      </c>
      <c r="J1096" s="45" t="s">
        <v>18</v>
      </c>
      <c r="K1096" s="45" t="s">
        <v>20</v>
      </c>
      <c r="L1096" s="17">
        <v>4.04</v>
      </c>
      <c r="M1096" s="18" t="s">
        <v>2689</v>
      </c>
      <c r="N1096" s="18" t="s">
        <v>2655</v>
      </c>
      <c r="O1096" s="4">
        <v>42866</v>
      </c>
    </row>
    <row r="1097" spans="1:15">
      <c r="A1097" s="7">
        <v>170210</v>
      </c>
      <c r="B1097" s="7">
        <v>4.32</v>
      </c>
      <c r="C1097" s="44" t="s">
        <v>2688</v>
      </c>
      <c r="D1097" s="45">
        <v>0</v>
      </c>
      <c r="E1097" s="46">
        <v>9.9232876712328775</v>
      </c>
      <c r="F1097" s="47">
        <v>4.3849</v>
      </c>
      <c r="G1097" s="47">
        <v>-6.4899999999999736</v>
      </c>
      <c r="H1097" s="47">
        <v>4.3550000000000004</v>
      </c>
      <c r="I1097" s="47">
        <v>2.9899999999999594</v>
      </c>
      <c r="J1097" s="45" t="s">
        <v>18</v>
      </c>
      <c r="K1097" s="45" t="s">
        <v>20</v>
      </c>
      <c r="L1097" s="17">
        <v>4.04</v>
      </c>
      <c r="M1097" s="18" t="s">
        <v>2689</v>
      </c>
      <c r="N1097" s="18" t="s">
        <v>2655</v>
      </c>
      <c r="O1097" s="4">
        <v>42866</v>
      </c>
    </row>
    <row r="1098" spans="1:15">
      <c r="A1098" s="7">
        <v>170210</v>
      </c>
      <c r="B1098" s="7">
        <v>4.32</v>
      </c>
      <c r="C1098" s="44" t="s">
        <v>2688</v>
      </c>
      <c r="D1098" s="45">
        <v>0</v>
      </c>
      <c r="E1098" s="46">
        <v>9.9232876712328775</v>
      </c>
      <c r="F1098" s="47">
        <v>4.3849</v>
      </c>
      <c r="G1098" s="47">
        <v>-6.4899999999999736</v>
      </c>
      <c r="H1098" s="47">
        <v>4.3550000000000004</v>
      </c>
      <c r="I1098" s="47">
        <v>2.9899999999999594</v>
      </c>
      <c r="J1098" s="45" t="s">
        <v>18</v>
      </c>
      <c r="K1098" s="45" t="s">
        <v>20</v>
      </c>
      <c r="L1098" s="17">
        <v>4.04</v>
      </c>
      <c r="M1098" s="18" t="s">
        <v>2689</v>
      </c>
      <c r="N1098" s="18" t="s">
        <v>2655</v>
      </c>
      <c r="O1098" s="4">
        <v>42866</v>
      </c>
    </row>
    <row r="1099" spans="1:15">
      <c r="A1099" s="7">
        <v>170210</v>
      </c>
      <c r="B1099" s="7">
        <v>4.32</v>
      </c>
      <c r="C1099" s="44" t="s">
        <v>2688</v>
      </c>
      <c r="D1099" s="45">
        <v>0</v>
      </c>
      <c r="E1099" s="46">
        <v>9.9232876712328775</v>
      </c>
      <c r="F1099" s="47">
        <v>4.3849</v>
      </c>
      <c r="G1099" s="47">
        <v>-6.4899999999999736</v>
      </c>
      <c r="H1099" s="47">
        <v>4.3550000000000004</v>
      </c>
      <c r="I1099" s="47">
        <v>2.9899999999999594</v>
      </c>
      <c r="J1099" s="45" t="s">
        <v>18</v>
      </c>
      <c r="K1099" s="45" t="s">
        <v>20</v>
      </c>
      <c r="L1099" s="17">
        <v>4.04</v>
      </c>
      <c r="M1099" s="18" t="s">
        <v>2689</v>
      </c>
      <c r="N1099" s="18" t="s">
        <v>2655</v>
      </c>
      <c r="O1099" s="4">
        <v>42866</v>
      </c>
    </row>
    <row r="1100" spans="1:15">
      <c r="A1100" s="7">
        <v>111794661</v>
      </c>
      <c r="B1100" s="7">
        <v>4.3</v>
      </c>
      <c r="C1100" s="44" t="s">
        <v>2725</v>
      </c>
      <c r="D1100" s="45" t="s">
        <v>31</v>
      </c>
      <c r="E1100" s="46">
        <v>0.13150684931506848</v>
      </c>
      <c r="F1100" s="47">
        <v>4.6531000000000002</v>
      </c>
      <c r="G1100" s="47">
        <v>-35.310000000000045</v>
      </c>
      <c r="H1100" s="47">
        <v>4.6429</v>
      </c>
      <c r="I1100" s="47">
        <v>1.0200000000000209</v>
      </c>
      <c r="J1100" s="45" t="s">
        <v>96</v>
      </c>
      <c r="K1100" s="45" t="s">
        <v>97</v>
      </c>
      <c r="L1100" s="17">
        <v>4.75</v>
      </c>
      <c r="M1100" s="18" t="s">
        <v>2508</v>
      </c>
      <c r="N1100" s="18" t="s">
        <v>2511</v>
      </c>
      <c r="O1100" s="4">
        <v>42866</v>
      </c>
    </row>
    <row r="1101" spans="1:15">
      <c r="A1101" s="7">
        <v>111794532</v>
      </c>
      <c r="B1101" s="7">
        <v>4.3</v>
      </c>
      <c r="C1101" s="44" t="s">
        <v>3422</v>
      </c>
      <c r="D1101" s="45" t="s">
        <v>31</v>
      </c>
      <c r="E1101" s="46">
        <v>0.12054794520547946</v>
      </c>
      <c r="F1101" s="47">
        <v>4.5796000000000001</v>
      </c>
      <c r="G1101" s="47">
        <v>-27.960000000000029</v>
      </c>
      <c r="H1101" s="47">
        <v>4.5597000000000003</v>
      </c>
      <c r="I1101" s="47">
        <v>1.9899999999999807</v>
      </c>
      <c r="J1101" s="45" t="s">
        <v>246</v>
      </c>
      <c r="K1101" s="45" t="s">
        <v>97</v>
      </c>
      <c r="L1101" s="17">
        <v>4.9000000000000004</v>
      </c>
      <c r="M1101" s="18" t="s">
        <v>2512</v>
      </c>
      <c r="N1101" s="18" t="s">
        <v>2467</v>
      </c>
      <c r="O1101" s="4">
        <v>42866</v>
      </c>
    </row>
    <row r="1102" spans="1:15">
      <c r="A1102" s="7">
        <v>111794532</v>
      </c>
      <c r="B1102" s="7">
        <v>4.3</v>
      </c>
      <c r="C1102" s="44" t="s">
        <v>3422</v>
      </c>
      <c r="D1102" s="45" t="s">
        <v>31</v>
      </c>
      <c r="E1102" s="46">
        <v>0.12054794520547946</v>
      </c>
      <c r="F1102" s="47">
        <v>4.5796000000000001</v>
      </c>
      <c r="G1102" s="47">
        <v>-27.960000000000029</v>
      </c>
      <c r="H1102" s="47">
        <v>4.5597000000000003</v>
      </c>
      <c r="I1102" s="47">
        <v>1.9899999999999807</v>
      </c>
      <c r="J1102" s="45" t="s">
        <v>246</v>
      </c>
      <c r="K1102" s="45" t="s">
        <v>97</v>
      </c>
      <c r="L1102" s="17">
        <v>4.9000000000000004</v>
      </c>
      <c r="M1102" s="18" t="s">
        <v>2512</v>
      </c>
      <c r="N1102" s="18" t="s">
        <v>2467</v>
      </c>
      <c r="O1102" s="4">
        <v>42866</v>
      </c>
    </row>
    <row r="1103" spans="1:15">
      <c r="A1103" s="7">
        <v>111794527</v>
      </c>
      <c r="B1103" s="7">
        <v>4.3</v>
      </c>
      <c r="C1103" s="44" t="s">
        <v>3423</v>
      </c>
      <c r="D1103" s="45" t="s">
        <v>31</v>
      </c>
      <c r="E1103" s="46">
        <v>0.12054794520547946</v>
      </c>
      <c r="F1103" s="47">
        <v>4.5796000000000001</v>
      </c>
      <c r="G1103" s="47">
        <v>-27.960000000000029</v>
      </c>
      <c r="H1103" s="47">
        <v>4.5597000000000003</v>
      </c>
      <c r="I1103" s="47">
        <v>1.9899999999999807</v>
      </c>
      <c r="J1103" s="45" t="s">
        <v>246</v>
      </c>
      <c r="K1103" s="45" t="s">
        <v>97</v>
      </c>
      <c r="L1103" s="17">
        <v>4.9000000000000004</v>
      </c>
      <c r="M1103" s="18" t="s">
        <v>2512</v>
      </c>
      <c r="N1103" s="18" t="s">
        <v>2467</v>
      </c>
      <c r="O1103" s="4">
        <v>42866</v>
      </c>
    </row>
    <row r="1104" spans="1:15">
      <c r="A1104" s="7">
        <v>111682630</v>
      </c>
      <c r="B1104" s="7">
        <v>4.3</v>
      </c>
      <c r="C1104" s="44" t="s">
        <v>2750</v>
      </c>
      <c r="D1104" s="45" t="s">
        <v>31</v>
      </c>
      <c r="E1104" s="46">
        <v>0.13424657534246576</v>
      </c>
      <c r="F1104" s="47">
        <v>4.6688000000000001</v>
      </c>
      <c r="G1104" s="47">
        <v>-36.880000000000024</v>
      </c>
      <c r="H1104" s="47">
        <v>4.6614000000000004</v>
      </c>
      <c r="I1104" s="47">
        <v>0.73999999999996291</v>
      </c>
      <c r="J1104" s="45" t="s">
        <v>96</v>
      </c>
      <c r="K1104" s="45" t="s">
        <v>97</v>
      </c>
      <c r="L1104" s="17">
        <v>4.5</v>
      </c>
      <c r="M1104" s="18" t="s">
        <v>1821</v>
      </c>
      <c r="N1104" s="18" t="s">
        <v>1828</v>
      </c>
      <c r="O1104" s="4">
        <v>42866</v>
      </c>
    </row>
    <row r="1105" spans="1:15">
      <c r="A1105" s="7">
        <v>11759001</v>
      </c>
      <c r="B1105" s="7">
        <v>4.3</v>
      </c>
      <c r="C1105" s="44" t="s">
        <v>1879</v>
      </c>
      <c r="D1105" s="45" t="s">
        <v>11</v>
      </c>
      <c r="E1105" s="46">
        <v>0.35068493150684932</v>
      </c>
      <c r="F1105" s="47">
        <v>4.2968000000000002</v>
      </c>
      <c r="G1105" s="47">
        <v>0.31999999999996476</v>
      </c>
      <c r="H1105" s="47">
        <v>4.2821999999999996</v>
      </c>
      <c r="I1105" s="47">
        <v>1.4600000000000612</v>
      </c>
      <c r="J1105" s="45" t="s">
        <v>18</v>
      </c>
      <c r="K1105" s="45" t="s">
        <v>13</v>
      </c>
      <c r="L1105" s="17">
        <v>3.69</v>
      </c>
      <c r="M1105" s="18" t="s">
        <v>1869</v>
      </c>
      <c r="N1105" s="18" t="s">
        <v>1880</v>
      </c>
      <c r="O1105" s="4">
        <v>42866</v>
      </c>
    </row>
    <row r="1106" spans="1:15">
      <c r="A1106" s="7">
        <v>11698509</v>
      </c>
      <c r="B1106" s="7">
        <v>4.3</v>
      </c>
      <c r="C1106" s="44" t="s">
        <v>1542</v>
      </c>
      <c r="D1106" s="45" t="s">
        <v>11</v>
      </c>
      <c r="E1106" s="46">
        <v>0.12054794520547946</v>
      </c>
      <c r="F1106" s="47">
        <v>4.3678999999999997</v>
      </c>
      <c r="G1106" s="47">
        <v>-6.7899999999999849</v>
      </c>
      <c r="H1106" s="47">
        <v>4.3948</v>
      </c>
      <c r="I1106" s="47">
        <v>-2.6900000000000368</v>
      </c>
      <c r="J1106" s="45" t="s">
        <v>18</v>
      </c>
      <c r="K1106" s="45" t="s">
        <v>13</v>
      </c>
      <c r="L1106" s="17">
        <v>2.87</v>
      </c>
      <c r="M1106" s="18" t="s">
        <v>1407</v>
      </c>
      <c r="N1106" s="18" t="s">
        <v>1383</v>
      </c>
      <c r="O1106" s="4">
        <v>42866</v>
      </c>
    </row>
    <row r="1107" spans="1:15">
      <c r="A1107" s="7">
        <v>11698509</v>
      </c>
      <c r="B1107" s="7">
        <v>4.3</v>
      </c>
      <c r="C1107" s="44" t="s">
        <v>1542</v>
      </c>
      <c r="D1107" s="45" t="s">
        <v>11</v>
      </c>
      <c r="E1107" s="46">
        <v>0.12054794520547946</v>
      </c>
      <c r="F1107" s="47">
        <v>4.3678999999999997</v>
      </c>
      <c r="G1107" s="47">
        <v>-6.7899999999999849</v>
      </c>
      <c r="H1107" s="47">
        <v>4.3948</v>
      </c>
      <c r="I1107" s="47">
        <v>-2.6900000000000368</v>
      </c>
      <c r="J1107" s="45" t="s">
        <v>18</v>
      </c>
      <c r="K1107" s="45" t="s">
        <v>13</v>
      </c>
      <c r="L1107" s="17">
        <v>2.87</v>
      </c>
      <c r="M1107" s="18" t="s">
        <v>1407</v>
      </c>
      <c r="N1107" s="18" t="s">
        <v>1383</v>
      </c>
      <c r="O1107" s="4">
        <v>42866</v>
      </c>
    </row>
    <row r="1108" spans="1:15">
      <c r="A1108" s="7">
        <v>11698509</v>
      </c>
      <c r="B1108" s="7">
        <v>4.3</v>
      </c>
      <c r="C1108" s="44" t="s">
        <v>1542</v>
      </c>
      <c r="D1108" s="45" t="s">
        <v>11</v>
      </c>
      <c r="E1108" s="46">
        <v>0.12054794520547946</v>
      </c>
      <c r="F1108" s="47">
        <v>4.3678999999999997</v>
      </c>
      <c r="G1108" s="47">
        <v>-6.7899999999999849</v>
      </c>
      <c r="H1108" s="47">
        <v>4.3948</v>
      </c>
      <c r="I1108" s="47">
        <v>-2.6900000000000368</v>
      </c>
      <c r="J1108" s="45" t="s">
        <v>18</v>
      </c>
      <c r="K1108" s="45" t="s">
        <v>13</v>
      </c>
      <c r="L1108" s="17">
        <v>2.87</v>
      </c>
      <c r="M1108" s="18" t="s">
        <v>1407</v>
      </c>
      <c r="N1108" s="18" t="s">
        <v>1383</v>
      </c>
      <c r="O1108" s="4">
        <v>42866</v>
      </c>
    </row>
    <row r="1109" spans="1:15">
      <c r="A1109" s="7">
        <v>11698509</v>
      </c>
      <c r="B1109" s="7">
        <v>4.3</v>
      </c>
      <c r="C1109" s="44" t="s">
        <v>1542</v>
      </c>
      <c r="D1109" s="45" t="s">
        <v>11</v>
      </c>
      <c r="E1109" s="46">
        <v>0.12054794520547946</v>
      </c>
      <c r="F1109" s="47">
        <v>4.3678999999999997</v>
      </c>
      <c r="G1109" s="47">
        <v>-6.7899999999999849</v>
      </c>
      <c r="H1109" s="47">
        <v>4.3948</v>
      </c>
      <c r="I1109" s="47">
        <v>-2.6900000000000368</v>
      </c>
      <c r="J1109" s="45" t="s">
        <v>18</v>
      </c>
      <c r="K1109" s="45" t="s">
        <v>13</v>
      </c>
      <c r="L1109" s="17">
        <v>2.87</v>
      </c>
      <c r="M1109" s="18" t="s">
        <v>1407</v>
      </c>
      <c r="N1109" s="18" t="s">
        <v>1383</v>
      </c>
      <c r="O1109" s="4">
        <v>42866</v>
      </c>
    </row>
    <row r="1110" spans="1:15">
      <c r="A1110" s="7">
        <v>160420</v>
      </c>
      <c r="B1110" s="7">
        <v>4.3</v>
      </c>
      <c r="C1110" s="44" t="s">
        <v>1155</v>
      </c>
      <c r="D1110" s="45">
        <v>0</v>
      </c>
      <c r="E1110" s="46">
        <v>2.2136986301369861</v>
      </c>
      <c r="F1110" s="47">
        <v>4.2481999999999998</v>
      </c>
      <c r="G1110" s="47">
        <v>5.1800000000000068</v>
      </c>
      <c r="H1110" s="47">
        <v>4.1920000000000002</v>
      </c>
      <c r="I1110" s="47">
        <v>5.6199999999999584</v>
      </c>
      <c r="J1110" s="45">
        <v>0</v>
      </c>
      <c r="K1110" s="45" t="s">
        <v>20</v>
      </c>
      <c r="L1110" s="17">
        <v>2.79</v>
      </c>
      <c r="M1110" s="18" t="s">
        <v>1150</v>
      </c>
      <c r="N1110" s="18" t="s">
        <v>1139</v>
      </c>
      <c r="O1110" s="4">
        <v>42866</v>
      </c>
    </row>
    <row r="1111" spans="1:15">
      <c r="A1111" s="7">
        <v>111794687</v>
      </c>
      <c r="B1111" s="7">
        <v>4.25</v>
      </c>
      <c r="C1111" s="44" t="s">
        <v>2727</v>
      </c>
      <c r="D1111" s="45" t="s">
        <v>31</v>
      </c>
      <c r="E1111" s="46">
        <v>0.13150684931506848</v>
      </c>
      <c r="F1111" s="47">
        <v>4.5530999999999997</v>
      </c>
      <c r="G1111" s="47">
        <v>-30.30999999999997</v>
      </c>
      <c r="H1111" s="47">
        <v>4.5429000000000004</v>
      </c>
      <c r="I1111" s="47">
        <v>1.0199999999999321</v>
      </c>
      <c r="J1111" s="45" t="s">
        <v>96</v>
      </c>
      <c r="K1111" s="45" t="s">
        <v>97</v>
      </c>
      <c r="L1111" s="17">
        <v>4.75</v>
      </c>
      <c r="M1111" s="18" t="s">
        <v>2508</v>
      </c>
      <c r="N1111" s="18" t="s">
        <v>2511</v>
      </c>
      <c r="O1111" s="4">
        <v>42866</v>
      </c>
    </row>
    <row r="1112" spans="1:15">
      <c r="A1112" s="7">
        <v>111794687</v>
      </c>
      <c r="B1112" s="7">
        <v>4.25</v>
      </c>
      <c r="C1112" s="44" t="s">
        <v>2727</v>
      </c>
      <c r="D1112" s="45" t="s">
        <v>31</v>
      </c>
      <c r="E1112" s="46">
        <v>0.13150684931506848</v>
      </c>
      <c r="F1112" s="47">
        <v>4.5530999999999997</v>
      </c>
      <c r="G1112" s="47">
        <v>-30.30999999999997</v>
      </c>
      <c r="H1112" s="47">
        <v>4.5429000000000004</v>
      </c>
      <c r="I1112" s="47">
        <v>1.0199999999999321</v>
      </c>
      <c r="J1112" s="45" t="s">
        <v>96</v>
      </c>
      <c r="K1112" s="45" t="s">
        <v>97</v>
      </c>
      <c r="L1112" s="17">
        <v>4.75</v>
      </c>
      <c r="M1112" s="18" t="s">
        <v>2508</v>
      </c>
      <c r="N1112" s="18" t="s">
        <v>2511</v>
      </c>
      <c r="O1112" s="4">
        <v>42866</v>
      </c>
    </row>
    <row r="1113" spans="1:15">
      <c r="A1113" s="7">
        <v>111794683</v>
      </c>
      <c r="B1113" s="7">
        <v>4.25</v>
      </c>
      <c r="C1113" s="44" t="s">
        <v>3424</v>
      </c>
      <c r="D1113" s="45" t="s">
        <v>31</v>
      </c>
      <c r="E1113" s="46">
        <v>0.13150684931506848</v>
      </c>
      <c r="F1113" s="47">
        <v>4.6531000000000002</v>
      </c>
      <c r="G1113" s="47">
        <v>-40.310000000000024</v>
      </c>
      <c r="H1113" s="47">
        <v>4.6429</v>
      </c>
      <c r="I1113" s="47">
        <v>1.0200000000000209</v>
      </c>
      <c r="J1113" s="45" t="s">
        <v>12</v>
      </c>
      <c r="K1113" s="45" t="s">
        <v>97</v>
      </c>
      <c r="L1113" s="17">
        <v>4.75</v>
      </c>
      <c r="M1113" s="18" t="s">
        <v>2508</v>
      </c>
      <c r="N1113" s="18" t="s">
        <v>2511</v>
      </c>
      <c r="O1113" s="4">
        <v>42866</v>
      </c>
    </row>
    <row r="1114" spans="1:15">
      <c r="A1114" s="7">
        <v>111794683</v>
      </c>
      <c r="B1114" s="7">
        <v>4.25</v>
      </c>
      <c r="C1114" s="44" t="s">
        <v>3424</v>
      </c>
      <c r="D1114" s="45" t="s">
        <v>31</v>
      </c>
      <c r="E1114" s="46">
        <v>0.13150684931506848</v>
      </c>
      <c r="F1114" s="47">
        <v>4.6531000000000002</v>
      </c>
      <c r="G1114" s="47">
        <v>-40.310000000000024</v>
      </c>
      <c r="H1114" s="47">
        <v>4.6429</v>
      </c>
      <c r="I1114" s="47">
        <v>1.0200000000000209</v>
      </c>
      <c r="J1114" s="45" t="s">
        <v>12</v>
      </c>
      <c r="K1114" s="45" t="s">
        <v>97</v>
      </c>
      <c r="L1114" s="17">
        <v>4.75</v>
      </c>
      <c r="M1114" s="18" t="s">
        <v>2508</v>
      </c>
      <c r="N1114" s="18" t="s">
        <v>2511</v>
      </c>
      <c r="O1114" s="4">
        <v>42866</v>
      </c>
    </row>
    <row r="1115" spans="1:15">
      <c r="A1115" s="7">
        <v>111793361</v>
      </c>
      <c r="B1115" s="7">
        <v>4.25</v>
      </c>
      <c r="C1115" s="44" t="s">
        <v>3425</v>
      </c>
      <c r="D1115" s="45" t="s">
        <v>55</v>
      </c>
      <c r="E1115" s="46">
        <v>8.2191780821917804E-2</v>
      </c>
      <c r="F1115" s="47">
        <v>4.2728000000000002</v>
      </c>
      <c r="G1115" s="47">
        <v>-2.2800000000000153</v>
      </c>
      <c r="H1115" s="47">
        <v>4.3056999999999999</v>
      </c>
      <c r="I1115" s="47">
        <v>-3.2899999999999707</v>
      </c>
      <c r="J1115" s="45" t="s">
        <v>12</v>
      </c>
      <c r="K1115" s="45" t="s">
        <v>97</v>
      </c>
      <c r="L1115" s="17">
        <v>4.5</v>
      </c>
      <c r="M1115" s="18" t="s">
        <v>2342</v>
      </c>
      <c r="N1115" s="18" t="s">
        <v>2320</v>
      </c>
      <c r="O1115" s="4">
        <v>42866</v>
      </c>
    </row>
    <row r="1116" spans="1:15">
      <c r="A1116" s="7">
        <v>111697828</v>
      </c>
      <c r="B1116" s="7">
        <v>4.25</v>
      </c>
      <c r="C1116" s="44" t="s">
        <v>1511</v>
      </c>
      <c r="D1116" s="45" t="s">
        <v>31</v>
      </c>
      <c r="E1116" s="46">
        <v>0.12054794520547946</v>
      </c>
      <c r="F1116" s="47">
        <v>4.4795999999999996</v>
      </c>
      <c r="G1116" s="47">
        <v>-22.959999999999958</v>
      </c>
      <c r="H1116" s="47">
        <v>4.4596999999999998</v>
      </c>
      <c r="I1116" s="47">
        <v>1.9899999999999807</v>
      </c>
      <c r="J1116" s="45" t="s">
        <v>96</v>
      </c>
      <c r="K1116" s="45" t="s">
        <v>97</v>
      </c>
      <c r="L1116" s="17">
        <v>3.0901000000000001</v>
      </c>
      <c r="M1116" s="18" t="s">
        <v>1383</v>
      </c>
      <c r="N1116" s="18" t="s">
        <v>1393</v>
      </c>
      <c r="O1116" s="4">
        <v>42866</v>
      </c>
    </row>
    <row r="1117" spans="1:15">
      <c r="A1117" s="7">
        <v>41654042</v>
      </c>
      <c r="B1117" s="7">
        <v>4.25</v>
      </c>
      <c r="C1117" s="44" t="s">
        <v>1785</v>
      </c>
      <c r="D1117" s="45" t="s">
        <v>11</v>
      </c>
      <c r="E1117" s="46">
        <v>0.13150684931506848</v>
      </c>
      <c r="F1117" s="47">
        <v>4.2005999999999997</v>
      </c>
      <c r="G1117" s="47">
        <v>4.9400000000000333</v>
      </c>
      <c r="H1117" s="47">
        <v>4.2255000000000003</v>
      </c>
      <c r="I1117" s="47">
        <v>-2.4900000000000588</v>
      </c>
      <c r="J1117" s="45" t="s">
        <v>12</v>
      </c>
      <c r="K1117" s="45" t="s">
        <v>13</v>
      </c>
      <c r="L1117" s="17">
        <v>3.04</v>
      </c>
      <c r="M1117" s="18" t="s">
        <v>1087</v>
      </c>
      <c r="N1117" s="18" t="s">
        <v>1080</v>
      </c>
      <c r="O1117" s="4">
        <v>42866</v>
      </c>
    </row>
    <row r="1118" spans="1:15">
      <c r="A1118" s="7">
        <v>41654042</v>
      </c>
      <c r="B1118" s="7">
        <v>4.25</v>
      </c>
      <c r="C1118" s="44" t="s">
        <v>1785</v>
      </c>
      <c r="D1118" s="45" t="s">
        <v>11</v>
      </c>
      <c r="E1118" s="46">
        <v>0.13150684931506848</v>
      </c>
      <c r="F1118" s="47">
        <v>4.2005999999999997</v>
      </c>
      <c r="G1118" s="47">
        <v>4.9400000000000333</v>
      </c>
      <c r="H1118" s="47">
        <v>4.2255000000000003</v>
      </c>
      <c r="I1118" s="47">
        <v>-2.4900000000000588</v>
      </c>
      <c r="J1118" s="45" t="s">
        <v>12</v>
      </c>
      <c r="K1118" s="45" t="s">
        <v>13</v>
      </c>
      <c r="L1118" s="17">
        <v>3.04</v>
      </c>
      <c r="M1118" s="18" t="s">
        <v>1087</v>
      </c>
      <c r="N1118" s="18" t="s">
        <v>1080</v>
      </c>
      <c r="O1118" s="4">
        <v>42866</v>
      </c>
    </row>
    <row r="1119" spans="1:15">
      <c r="A1119" s="7">
        <v>41654034</v>
      </c>
      <c r="B1119" s="7">
        <v>4.25</v>
      </c>
      <c r="C1119" s="44" t="s">
        <v>2514</v>
      </c>
      <c r="D1119" s="45" t="s">
        <v>11</v>
      </c>
      <c r="E1119" s="46">
        <v>7.3972602739726029E-2</v>
      </c>
      <c r="F1119" s="47">
        <v>4.1833999999999998</v>
      </c>
      <c r="G1119" s="47">
        <v>6.6600000000000215</v>
      </c>
      <c r="H1119" s="47">
        <v>4.2500999999999998</v>
      </c>
      <c r="I1119" s="47">
        <v>-6.6699999999999982</v>
      </c>
      <c r="J1119" s="45" t="s">
        <v>18</v>
      </c>
      <c r="K1119" s="45" t="s">
        <v>13</v>
      </c>
      <c r="L1119" s="17">
        <v>2.9</v>
      </c>
      <c r="M1119" s="18" t="s">
        <v>1053</v>
      </c>
      <c r="N1119" s="18" t="s">
        <v>1048</v>
      </c>
      <c r="O1119" s="4">
        <v>42866</v>
      </c>
    </row>
    <row r="1120" spans="1:15">
      <c r="A1120" s="7">
        <v>41654034</v>
      </c>
      <c r="B1120" s="7">
        <v>4.25</v>
      </c>
      <c r="C1120" s="44" t="s">
        <v>2514</v>
      </c>
      <c r="D1120" s="45" t="s">
        <v>11</v>
      </c>
      <c r="E1120" s="46">
        <v>7.3972602739726029E-2</v>
      </c>
      <c r="F1120" s="47">
        <v>4.1833999999999998</v>
      </c>
      <c r="G1120" s="47">
        <v>6.6600000000000215</v>
      </c>
      <c r="H1120" s="47">
        <v>4.2500999999999998</v>
      </c>
      <c r="I1120" s="47">
        <v>-6.6699999999999982</v>
      </c>
      <c r="J1120" s="45" t="s">
        <v>18</v>
      </c>
      <c r="K1120" s="45" t="s">
        <v>13</v>
      </c>
      <c r="L1120" s="17">
        <v>2.9</v>
      </c>
      <c r="M1120" s="18" t="s">
        <v>1053</v>
      </c>
      <c r="N1120" s="18" t="s">
        <v>1048</v>
      </c>
      <c r="O1120" s="4">
        <v>42866</v>
      </c>
    </row>
    <row r="1121" spans="1:15">
      <c r="A1121" s="7">
        <v>11698994</v>
      </c>
      <c r="B1121" s="7">
        <v>4.25</v>
      </c>
      <c r="C1121" s="44" t="s">
        <v>2533</v>
      </c>
      <c r="D1121" s="45" t="s">
        <v>31</v>
      </c>
      <c r="E1121" s="46">
        <v>7.6712328767123292E-2</v>
      </c>
      <c r="F1121" s="47">
        <v>4.1925999999999997</v>
      </c>
      <c r="G1121" s="47">
        <v>5.740000000000034</v>
      </c>
      <c r="H1121" s="47">
        <v>4.2506000000000004</v>
      </c>
      <c r="I1121" s="47">
        <v>-5.8000000000000718</v>
      </c>
      <c r="J1121" s="45" t="s">
        <v>18</v>
      </c>
      <c r="K1121" s="45" t="s">
        <v>13</v>
      </c>
      <c r="L1121" s="17">
        <v>3.9</v>
      </c>
      <c r="M1121" s="18" t="s">
        <v>1719</v>
      </c>
      <c r="N1121" s="18" t="s">
        <v>1720</v>
      </c>
      <c r="O1121" s="4">
        <v>42866</v>
      </c>
    </row>
    <row r="1122" spans="1:15">
      <c r="A1122" s="7">
        <v>11698442</v>
      </c>
      <c r="B1122" s="7">
        <v>4.25</v>
      </c>
      <c r="C1122" s="44" t="s">
        <v>1664</v>
      </c>
      <c r="D1122" s="45" t="s">
        <v>11</v>
      </c>
      <c r="E1122" s="46">
        <v>8.2191780821917804E-2</v>
      </c>
      <c r="F1122" s="47">
        <v>4.1710000000000003</v>
      </c>
      <c r="G1122" s="47">
        <v>7.8999999999999737</v>
      </c>
      <c r="H1122" s="47">
        <v>4.2195</v>
      </c>
      <c r="I1122" s="47">
        <v>-4.8499999999999766</v>
      </c>
      <c r="J1122" s="45" t="s">
        <v>12</v>
      </c>
      <c r="K1122" s="45" t="s">
        <v>13</v>
      </c>
      <c r="L1122" s="17">
        <v>2.9</v>
      </c>
      <c r="M1122" s="18" t="s">
        <v>1355</v>
      </c>
      <c r="N1122" s="18" t="s">
        <v>1323</v>
      </c>
      <c r="O1122" s="4">
        <v>42866</v>
      </c>
    </row>
    <row r="1123" spans="1:15">
      <c r="A1123" s="7">
        <v>11698442</v>
      </c>
      <c r="B1123" s="7">
        <v>4.25</v>
      </c>
      <c r="C1123" s="44" t="s">
        <v>1664</v>
      </c>
      <c r="D1123" s="45" t="s">
        <v>11</v>
      </c>
      <c r="E1123" s="46">
        <v>8.2191780821917804E-2</v>
      </c>
      <c r="F1123" s="47">
        <v>4.1710000000000003</v>
      </c>
      <c r="G1123" s="47">
        <v>7.8999999999999737</v>
      </c>
      <c r="H1123" s="47">
        <v>4.2195</v>
      </c>
      <c r="I1123" s="47">
        <v>-4.8499999999999766</v>
      </c>
      <c r="J1123" s="45" t="s">
        <v>12</v>
      </c>
      <c r="K1123" s="45" t="s">
        <v>13</v>
      </c>
      <c r="L1123" s="17">
        <v>2.9</v>
      </c>
      <c r="M1123" s="18" t="s">
        <v>1355</v>
      </c>
      <c r="N1123" s="18" t="s">
        <v>1323</v>
      </c>
      <c r="O1123" s="4">
        <v>42866</v>
      </c>
    </row>
    <row r="1124" spans="1:15">
      <c r="A1124" s="7">
        <v>160208</v>
      </c>
      <c r="B1124" s="7">
        <v>4.25</v>
      </c>
      <c r="C1124" s="44" t="s">
        <v>127</v>
      </c>
      <c r="D1124" s="45">
        <v>0</v>
      </c>
      <c r="E1124" s="46">
        <v>1.8136986301369864</v>
      </c>
      <c r="F1124" s="47">
        <v>4.1978</v>
      </c>
      <c r="G1124" s="47">
        <v>5.2200000000000024</v>
      </c>
      <c r="H1124" s="47">
        <v>4.1200999999999999</v>
      </c>
      <c r="I1124" s="47">
        <v>7.7700000000000102</v>
      </c>
      <c r="J1124" s="45">
        <v>0</v>
      </c>
      <c r="K1124" s="45" t="s">
        <v>20</v>
      </c>
      <c r="L1124" s="17">
        <v>2.72</v>
      </c>
      <c r="M1124" s="18" t="s">
        <v>128</v>
      </c>
      <c r="N1124" s="18" t="s">
        <v>129</v>
      </c>
      <c r="O1124" s="4">
        <v>42866</v>
      </c>
    </row>
    <row r="1125" spans="1:15">
      <c r="A1125" s="7">
        <v>11698404</v>
      </c>
      <c r="B1125" s="7">
        <v>4.21</v>
      </c>
      <c r="C1125" s="44" t="s">
        <v>3009</v>
      </c>
      <c r="D1125" s="45" t="s">
        <v>31</v>
      </c>
      <c r="E1125" s="46">
        <v>5.4794520547945202E-2</v>
      </c>
      <c r="F1125" s="47">
        <v>4.0115999999999996</v>
      </c>
      <c r="G1125" s="47">
        <v>19.840000000000035</v>
      </c>
      <c r="H1125" s="47">
        <v>4.0636000000000001</v>
      </c>
      <c r="I1125" s="47">
        <v>-5.200000000000049</v>
      </c>
      <c r="J1125" s="45" t="s">
        <v>12</v>
      </c>
      <c r="K1125" s="45" t="s">
        <v>13</v>
      </c>
      <c r="L1125" s="17">
        <v>2.82</v>
      </c>
      <c r="M1125" s="18" t="s">
        <v>1275</v>
      </c>
      <c r="N1125" s="18" t="s">
        <v>1285</v>
      </c>
      <c r="O1125" s="4">
        <v>42866</v>
      </c>
    </row>
    <row r="1126" spans="1:15">
      <c r="A1126" s="7">
        <v>11698404</v>
      </c>
      <c r="B1126" s="7">
        <v>4.21</v>
      </c>
      <c r="C1126" s="44" t="s">
        <v>3009</v>
      </c>
      <c r="D1126" s="45" t="s">
        <v>31</v>
      </c>
      <c r="E1126" s="46">
        <v>5.4794520547945202E-2</v>
      </c>
      <c r="F1126" s="47">
        <v>4.0115999999999996</v>
      </c>
      <c r="G1126" s="47">
        <v>19.840000000000035</v>
      </c>
      <c r="H1126" s="47">
        <v>4.0636000000000001</v>
      </c>
      <c r="I1126" s="47">
        <v>-5.200000000000049</v>
      </c>
      <c r="J1126" s="45" t="s">
        <v>12</v>
      </c>
      <c r="K1126" s="45" t="s">
        <v>13</v>
      </c>
      <c r="L1126" s="17">
        <v>2.82</v>
      </c>
      <c r="M1126" s="18" t="s">
        <v>1275</v>
      </c>
      <c r="N1126" s="18" t="s">
        <v>1285</v>
      </c>
      <c r="O1126" s="4">
        <v>42866</v>
      </c>
    </row>
    <row r="1127" spans="1:15">
      <c r="A1127" s="7">
        <v>160402</v>
      </c>
      <c r="B1127" s="7">
        <v>4.21</v>
      </c>
      <c r="C1127" s="44" t="s">
        <v>442</v>
      </c>
      <c r="D1127" s="45">
        <v>0</v>
      </c>
      <c r="E1127" s="46">
        <v>1.6602739726027398</v>
      </c>
      <c r="F1127" s="47">
        <v>4.1999000000000004</v>
      </c>
      <c r="G1127" s="47">
        <v>1.0099999999999554</v>
      </c>
      <c r="H1127" s="47">
        <v>4.0956000000000001</v>
      </c>
      <c r="I1127" s="47">
        <v>10.430000000000028</v>
      </c>
      <c r="J1127" s="45">
        <v>0</v>
      </c>
      <c r="K1127" s="45" t="s">
        <v>20</v>
      </c>
      <c r="L1127" s="17">
        <v>2.77</v>
      </c>
      <c r="M1127" s="18" t="s">
        <v>144</v>
      </c>
      <c r="N1127" s="18" t="s">
        <v>145</v>
      </c>
      <c r="O1127" s="4">
        <v>42866</v>
      </c>
    </row>
    <row r="1128" spans="1:15">
      <c r="A1128" s="7">
        <v>160402</v>
      </c>
      <c r="B1128" s="7">
        <v>4.21</v>
      </c>
      <c r="C1128" s="44" t="s">
        <v>442</v>
      </c>
      <c r="D1128" s="45">
        <v>0</v>
      </c>
      <c r="E1128" s="46">
        <v>1.6602739726027398</v>
      </c>
      <c r="F1128" s="47">
        <v>4.1999000000000004</v>
      </c>
      <c r="G1128" s="47">
        <v>1.0099999999999554</v>
      </c>
      <c r="H1128" s="47">
        <v>4.0956000000000001</v>
      </c>
      <c r="I1128" s="47">
        <v>10.430000000000028</v>
      </c>
      <c r="J1128" s="45">
        <v>0</v>
      </c>
      <c r="K1128" s="45" t="s">
        <v>20</v>
      </c>
      <c r="L1128" s="17">
        <v>2.77</v>
      </c>
      <c r="M1128" s="18" t="s">
        <v>144</v>
      </c>
      <c r="N1128" s="18" t="s">
        <v>145</v>
      </c>
      <c r="O1128" s="4">
        <v>42866</v>
      </c>
    </row>
    <row r="1129" spans="1:15">
      <c r="A1129" s="7">
        <v>140209</v>
      </c>
      <c r="B1129" s="7">
        <v>4.21</v>
      </c>
      <c r="C1129" s="44" t="s">
        <v>490</v>
      </c>
      <c r="D1129" s="45">
        <v>0</v>
      </c>
      <c r="E1129" s="46">
        <v>1.9123287671232876</v>
      </c>
      <c r="F1129" s="47">
        <v>4.2108999999999996</v>
      </c>
      <c r="G1129" s="47">
        <v>-8.9999999999967883E-2</v>
      </c>
      <c r="H1129" s="47">
        <v>4.1406999999999998</v>
      </c>
      <c r="I1129" s="47">
        <v>7.0199999999999818</v>
      </c>
      <c r="J1129" s="45" t="s">
        <v>18</v>
      </c>
      <c r="K1129" s="45" t="s">
        <v>20</v>
      </c>
      <c r="L1129" s="17">
        <v>5.44</v>
      </c>
      <c r="M1129" s="18" t="s">
        <v>232</v>
      </c>
      <c r="N1129" s="18" t="s">
        <v>233</v>
      </c>
      <c r="O1129" s="4">
        <v>42866</v>
      </c>
    </row>
    <row r="1130" spans="1:15">
      <c r="A1130" s="7"/>
      <c r="B1130" s="7"/>
      <c r="C1130" s="44"/>
      <c r="D1130" s="45"/>
      <c r="E1130" s="46"/>
      <c r="F1130" s="47"/>
      <c r="G1130" s="47"/>
      <c r="H1130" s="47"/>
      <c r="I1130" s="47"/>
      <c r="J1130" s="45"/>
      <c r="K1130" s="45"/>
      <c r="L1130" s="17"/>
      <c r="M1130" s="18"/>
      <c r="N1130" s="18"/>
      <c r="O1130" s="4"/>
    </row>
    <row r="1131" spans="1:15">
      <c r="A1131" s="7"/>
      <c r="B1131" s="7"/>
      <c r="C1131" s="44"/>
      <c r="D1131" s="45"/>
      <c r="E1131" s="46"/>
      <c r="F1131" s="47"/>
      <c r="G1131" s="47"/>
      <c r="H1131" s="47"/>
      <c r="I1131" s="47"/>
      <c r="J1131" s="45"/>
      <c r="K1131" s="45"/>
      <c r="L1131" s="17"/>
      <c r="M1131" s="18"/>
      <c r="N1131" s="18"/>
      <c r="O1131" s="4"/>
    </row>
    <row r="1132" spans="1:15">
      <c r="A1132" s="7"/>
      <c r="B1132" s="7"/>
      <c r="C1132" s="44"/>
      <c r="D1132" s="45"/>
      <c r="E1132" s="46"/>
      <c r="F1132" s="47"/>
      <c r="G1132" s="47"/>
      <c r="H1132" s="47"/>
      <c r="I1132" s="47"/>
      <c r="J1132" s="45"/>
      <c r="K1132" s="45"/>
      <c r="L1132" s="17"/>
      <c r="M1132" s="18"/>
      <c r="N1132" s="18"/>
      <c r="O1132" s="4"/>
    </row>
    <row r="1133" spans="1:15">
      <c r="A1133" s="7"/>
      <c r="B1133" s="7"/>
      <c r="C1133" s="44"/>
      <c r="D1133" s="45"/>
      <c r="E1133" s="46"/>
      <c r="F1133" s="47"/>
      <c r="G1133" s="47"/>
      <c r="H1133" s="47"/>
      <c r="I1133" s="47"/>
      <c r="J1133" s="45"/>
      <c r="K1133" s="45"/>
      <c r="L1133" s="17"/>
      <c r="M1133" s="18"/>
      <c r="N1133" s="18"/>
      <c r="O1133" s="4"/>
    </row>
    <row r="1134" spans="1:15">
      <c r="A1134" s="7"/>
      <c r="B1134" s="7"/>
      <c r="C1134" s="44"/>
      <c r="D1134" s="45"/>
      <c r="E1134" s="46"/>
      <c r="F1134" s="47"/>
      <c r="G1134" s="47"/>
      <c r="H1134" s="47"/>
      <c r="I1134" s="47"/>
      <c r="J1134" s="45"/>
      <c r="K1134" s="45"/>
      <c r="L1134" s="17"/>
      <c r="M1134" s="18"/>
      <c r="N1134" s="18"/>
      <c r="O1134" s="4"/>
    </row>
    <row r="1135" spans="1:15">
      <c r="A1135" s="7"/>
      <c r="B1135" s="7"/>
      <c r="C1135" s="44"/>
      <c r="D1135" s="45"/>
      <c r="E1135" s="46"/>
      <c r="F1135" s="47"/>
      <c r="G1135" s="47"/>
      <c r="H1135" s="47"/>
      <c r="I1135" s="47"/>
      <c r="J1135" s="45"/>
      <c r="K1135" s="45"/>
      <c r="L1135" s="17"/>
      <c r="M1135" s="18"/>
      <c r="N1135" s="18"/>
      <c r="O1135" s="4"/>
    </row>
    <row r="1136" spans="1:15">
      <c r="A1136" s="7"/>
      <c r="B1136" s="7"/>
      <c r="C1136" s="44"/>
      <c r="D1136" s="45"/>
      <c r="E1136" s="46"/>
      <c r="F1136" s="47"/>
      <c r="G1136" s="47"/>
      <c r="H1136" s="47"/>
      <c r="I1136" s="47"/>
      <c r="J1136" s="45"/>
      <c r="K1136" s="45"/>
      <c r="L1136" s="17"/>
      <c r="M1136" s="18"/>
      <c r="N1136" s="18"/>
      <c r="O1136" s="4"/>
    </row>
    <row r="1137" spans="1:15">
      <c r="A1137" s="7"/>
      <c r="B1137" s="7"/>
      <c r="C1137" s="44"/>
      <c r="D1137" s="45"/>
      <c r="E1137" s="46"/>
      <c r="F1137" s="47"/>
      <c r="G1137" s="47"/>
      <c r="H1137" s="47"/>
      <c r="I1137" s="47"/>
      <c r="J1137" s="45"/>
      <c r="K1137" s="45"/>
      <c r="L1137" s="17"/>
      <c r="M1137" s="18"/>
      <c r="N1137" s="18"/>
      <c r="O1137" s="4"/>
    </row>
    <row r="1138" spans="1:15">
      <c r="A1138" s="7"/>
      <c r="B1138" s="7"/>
      <c r="C1138" s="44"/>
      <c r="D1138" s="45"/>
      <c r="E1138" s="46"/>
      <c r="F1138" s="47"/>
      <c r="G1138" s="47"/>
      <c r="H1138" s="47"/>
      <c r="I1138" s="47"/>
      <c r="J1138" s="45"/>
      <c r="K1138" s="45"/>
      <c r="L1138" s="17"/>
      <c r="M1138" s="18"/>
      <c r="N1138" s="18"/>
      <c r="O1138" s="4"/>
    </row>
    <row r="1139" spans="1:15">
      <c r="A1139" s="7"/>
      <c r="B1139" s="7"/>
      <c r="C1139" s="44"/>
      <c r="D1139" s="45"/>
      <c r="E1139" s="46"/>
      <c r="F1139" s="47"/>
      <c r="G1139" s="47"/>
      <c r="H1139" s="47"/>
      <c r="I1139" s="47"/>
      <c r="J1139" s="45"/>
      <c r="K1139" s="45"/>
      <c r="L1139" s="17"/>
      <c r="M1139" s="18"/>
      <c r="N1139" s="18"/>
      <c r="O1139" s="4"/>
    </row>
    <row r="1140" spans="1:15">
      <c r="A1140" s="7"/>
      <c r="B1140" s="7"/>
      <c r="C1140" s="44"/>
      <c r="D1140" s="45"/>
      <c r="E1140" s="46"/>
      <c r="F1140" s="47"/>
      <c r="G1140" s="47"/>
      <c r="H1140" s="47"/>
      <c r="I1140" s="47"/>
      <c r="J1140" s="45"/>
      <c r="K1140" s="45"/>
      <c r="L1140" s="17"/>
      <c r="M1140" s="18"/>
      <c r="N1140" s="18"/>
      <c r="O1140" s="4"/>
    </row>
    <row r="1141" spans="1:15">
      <c r="A1141" s="7"/>
      <c r="B1141" s="7"/>
      <c r="C1141" s="44"/>
      <c r="D1141" s="45"/>
      <c r="E1141" s="46"/>
      <c r="F1141" s="47"/>
      <c r="G1141" s="47"/>
      <c r="H1141" s="47"/>
      <c r="I1141" s="47"/>
      <c r="J1141" s="45"/>
      <c r="K1141" s="45"/>
      <c r="L1141" s="17"/>
      <c r="M1141" s="18"/>
      <c r="N1141" s="18"/>
      <c r="O1141" s="4"/>
    </row>
    <row r="1142" spans="1:15">
      <c r="A1142" s="7"/>
      <c r="B1142" s="7"/>
      <c r="C1142" s="44"/>
      <c r="D1142" s="45"/>
      <c r="E1142" s="46"/>
      <c r="F1142" s="47"/>
      <c r="G1142" s="47"/>
      <c r="H1142" s="47"/>
      <c r="I1142" s="47"/>
      <c r="J1142" s="45"/>
      <c r="K1142" s="45"/>
      <c r="L1142" s="17"/>
      <c r="M1142" s="18"/>
      <c r="N1142" s="18"/>
      <c r="O1142" s="4"/>
    </row>
    <row r="1143" spans="1:15">
      <c r="A1143" s="7"/>
      <c r="B1143" s="7"/>
      <c r="C1143" s="44"/>
      <c r="D1143" s="45"/>
      <c r="E1143" s="46"/>
      <c r="F1143" s="47"/>
      <c r="G1143" s="47"/>
      <c r="H1143" s="47"/>
      <c r="I1143" s="47"/>
      <c r="J1143" s="45"/>
      <c r="K1143" s="45"/>
      <c r="L1143" s="17"/>
      <c r="M1143" s="18"/>
      <c r="N1143" s="18"/>
      <c r="O1143" s="4"/>
    </row>
    <row r="1144" spans="1:15">
      <c r="A1144" s="7"/>
      <c r="B1144" s="7"/>
      <c r="C1144" s="44"/>
      <c r="D1144" s="45"/>
      <c r="E1144" s="46"/>
      <c r="F1144" s="47"/>
      <c r="G1144" s="47"/>
      <c r="H1144" s="47"/>
      <c r="I1144" s="47"/>
      <c r="J1144" s="45"/>
      <c r="K1144" s="45"/>
      <c r="L1144" s="17"/>
      <c r="M1144" s="18"/>
      <c r="N1144" s="18"/>
      <c r="O1144" s="4"/>
    </row>
    <row r="1145" spans="1:15">
      <c r="A1145" s="7"/>
      <c r="B1145" s="7"/>
      <c r="C1145" s="44"/>
      <c r="D1145" s="45"/>
      <c r="E1145" s="46"/>
      <c r="F1145" s="47"/>
      <c r="G1145" s="47"/>
      <c r="H1145" s="47"/>
      <c r="I1145" s="47"/>
      <c r="J1145" s="45"/>
      <c r="K1145" s="45"/>
      <c r="L1145" s="17"/>
      <c r="M1145" s="18"/>
      <c r="N1145" s="18"/>
      <c r="O1145" s="4"/>
    </row>
    <row r="1146" spans="1:15">
      <c r="A1146" s="7"/>
      <c r="B1146" s="7"/>
      <c r="C1146" s="44"/>
      <c r="D1146" s="45"/>
      <c r="E1146" s="46"/>
      <c r="F1146" s="47"/>
      <c r="G1146" s="47"/>
      <c r="H1146" s="47"/>
      <c r="I1146" s="47"/>
      <c r="J1146" s="45"/>
      <c r="K1146" s="45"/>
      <c r="L1146" s="17"/>
      <c r="M1146" s="18"/>
      <c r="N1146" s="18"/>
      <c r="O1146" s="4"/>
    </row>
    <row r="1147" spans="1:15">
      <c r="A1147" s="7"/>
      <c r="B1147" s="7"/>
      <c r="C1147" s="44"/>
      <c r="D1147" s="45"/>
      <c r="E1147" s="46"/>
      <c r="F1147" s="47"/>
      <c r="G1147" s="47"/>
      <c r="H1147" s="47"/>
      <c r="I1147" s="47"/>
      <c r="J1147" s="45"/>
      <c r="K1147" s="45"/>
      <c r="L1147" s="17"/>
      <c r="M1147" s="18"/>
      <c r="N1147" s="18"/>
      <c r="O1147" s="4"/>
    </row>
    <row r="1148" spans="1:15">
      <c r="A1148" s="7"/>
      <c r="B1148" s="7"/>
      <c r="C1148" s="44"/>
      <c r="D1148" s="45"/>
      <c r="E1148" s="46"/>
      <c r="F1148" s="47"/>
      <c r="G1148" s="47"/>
      <c r="H1148" s="47"/>
      <c r="I1148" s="47"/>
      <c r="J1148" s="45"/>
      <c r="K1148" s="45"/>
      <c r="L1148" s="17"/>
      <c r="M1148" s="18"/>
      <c r="N1148" s="18"/>
      <c r="O1148" s="4"/>
    </row>
    <row r="1149" spans="1:15">
      <c r="A1149" s="7"/>
      <c r="B1149" s="7"/>
      <c r="C1149" s="44"/>
      <c r="D1149" s="45"/>
      <c r="E1149" s="46"/>
      <c r="F1149" s="47"/>
      <c r="G1149" s="47"/>
      <c r="H1149" s="47"/>
      <c r="I1149" s="47"/>
      <c r="J1149" s="45"/>
      <c r="K1149" s="45"/>
      <c r="L1149" s="17"/>
      <c r="M1149" s="18"/>
      <c r="N1149" s="18"/>
      <c r="O1149" s="4"/>
    </row>
    <row r="1150" spans="1:15">
      <c r="A1150" s="7"/>
      <c r="B1150" s="7"/>
      <c r="C1150" s="44"/>
      <c r="D1150" s="45"/>
      <c r="E1150" s="46"/>
      <c r="F1150" s="47"/>
      <c r="G1150" s="47"/>
      <c r="H1150" s="47"/>
      <c r="I1150" s="47"/>
      <c r="J1150" s="45"/>
      <c r="K1150" s="45"/>
      <c r="L1150" s="17"/>
      <c r="M1150" s="18"/>
      <c r="N1150" s="18"/>
      <c r="O1150" s="4"/>
    </row>
    <row r="1151" spans="1:15">
      <c r="A1151" s="7"/>
      <c r="B1151" s="7"/>
      <c r="C1151" s="44"/>
      <c r="D1151" s="45"/>
      <c r="E1151" s="46"/>
      <c r="F1151" s="47"/>
      <c r="G1151" s="47"/>
      <c r="H1151" s="47"/>
      <c r="I1151" s="47"/>
      <c r="J1151" s="45"/>
      <c r="K1151" s="45"/>
      <c r="L1151" s="17"/>
      <c r="M1151" s="18"/>
      <c r="N1151" s="18"/>
      <c r="O1151" s="4"/>
    </row>
    <row r="1152" spans="1:15">
      <c r="A1152" s="7"/>
      <c r="B1152" s="7"/>
      <c r="C1152" s="44"/>
      <c r="D1152" s="45"/>
      <c r="E1152" s="46"/>
      <c r="F1152" s="47"/>
      <c r="G1152" s="47"/>
      <c r="H1152" s="47"/>
      <c r="I1152" s="47"/>
      <c r="J1152" s="45"/>
      <c r="K1152" s="45"/>
      <c r="L1152" s="17"/>
      <c r="M1152" s="18"/>
      <c r="N1152" s="18"/>
      <c r="O1152" s="4"/>
    </row>
    <row r="1153" spans="1:15">
      <c r="A1153" s="7"/>
      <c r="B1153" s="7"/>
      <c r="C1153" s="44"/>
      <c r="D1153" s="45"/>
      <c r="E1153" s="46"/>
      <c r="F1153" s="47"/>
      <c r="G1153" s="47"/>
      <c r="H1153" s="47"/>
      <c r="I1153" s="47"/>
      <c r="J1153" s="45"/>
      <c r="K1153" s="45"/>
      <c r="L1153" s="17"/>
      <c r="M1153" s="18"/>
      <c r="N1153" s="18"/>
      <c r="O1153" s="4"/>
    </row>
    <row r="1154" spans="1:15">
      <c r="A1154" s="7"/>
      <c r="B1154" s="7"/>
      <c r="C1154" s="44"/>
      <c r="D1154" s="45"/>
      <c r="E1154" s="46"/>
      <c r="F1154" s="47"/>
      <c r="G1154" s="47"/>
      <c r="H1154" s="47"/>
      <c r="I1154" s="47"/>
      <c r="J1154" s="45"/>
      <c r="K1154" s="45"/>
      <c r="L1154" s="17"/>
      <c r="M1154" s="18"/>
      <c r="N1154" s="18"/>
      <c r="O1154" s="4"/>
    </row>
    <row r="1155" spans="1:15">
      <c r="A1155" s="7"/>
      <c r="B1155" s="7"/>
      <c r="C1155" s="44"/>
      <c r="D1155" s="45"/>
      <c r="E1155" s="46"/>
      <c r="F1155" s="47"/>
      <c r="G1155" s="47"/>
      <c r="H1155" s="47"/>
      <c r="I1155" s="47"/>
      <c r="J1155" s="45"/>
      <c r="K1155" s="45"/>
      <c r="L1155" s="17"/>
      <c r="M1155" s="18"/>
      <c r="N1155" s="18"/>
      <c r="O1155" s="4"/>
    </row>
    <row r="1156" spans="1:15">
      <c r="A1156" s="7"/>
      <c r="B1156" s="7"/>
      <c r="C1156" s="44"/>
      <c r="D1156" s="45"/>
      <c r="E1156" s="46"/>
      <c r="F1156" s="47"/>
      <c r="G1156" s="47"/>
      <c r="H1156" s="47"/>
      <c r="I1156" s="47"/>
      <c r="J1156" s="45"/>
      <c r="K1156" s="45"/>
      <c r="L1156" s="17"/>
      <c r="M1156" s="18"/>
      <c r="N1156" s="18"/>
      <c r="O1156" s="4"/>
    </row>
    <row r="1157" spans="1:15">
      <c r="A1157" s="7"/>
      <c r="B1157" s="7"/>
      <c r="C1157" s="44"/>
      <c r="D1157" s="45"/>
      <c r="E1157" s="46"/>
      <c r="F1157" s="47"/>
      <c r="G1157" s="47"/>
      <c r="H1157" s="47"/>
      <c r="I1157" s="47"/>
      <c r="J1157" s="45"/>
      <c r="K1157" s="45"/>
      <c r="L1157" s="17"/>
      <c r="M1157" s="18"/>
      <c r="N1157" s="18"/>
      <c r="O1157" s="4"/>
    </row>
    <row r="1158" spans="1:15">
      <c r="A1158" s="7"/>
      <c r="B1158" s="7"/>
      <c r="C1158" s="44"/>
      <c r="D1158" s="45"/>
      <c r="E1158" s="46"/>
      <c r="F1158" s="47"/>
      <c r="G1158" s="47"/>
      <c r="H1158" s="47"/>
      <c r="I1158" s="47"/>
      <c r="J1158" s="45"/>
      <c r="K1158" s="45"/>
      <c r="L1158" s="17"/>
      <c r="M1158" s="18"/>
      <c r="N1158" s="18"/>
      <c r="O1158" s="4"/>
    </row>
    <row r="1159" spans="1:15">
      <c r="A1159" s="7"/>
      <c r="B1159" s="7"/>
      <c r="C1159" s="44"/>
      <c r="D1159" s="45"/>
      <c r="E1159" s="46"/>
      <c r="F1159" s="47"/>
      <c r="G1159" s="47"/>
      <c r="H1159" s="47"/>
      <c r="I1159" s="47"/>
      <c r="J1159" s="45"/>
      <c r="K1159" s="45"/>
      <c r="L1159" s="17"/>
      <c r="M1159" s="18"/>
      <c r="N1159" s="18"/>
      <c r="O1159" s="4"/>
    </row>
    <row r="1160" spans="1:15">
      <c r="A1160" s="7"/>
      <c r="B1160" s="7"/>
      <c r="C1160" s="44"/>
      <c r="D1160" s="45"/>
      <c r="E1160" s="46"/>
      <c r="F1160" s="47"/>
      <c r="G1160" s="47"/>
      <c r="H1160" s="47"/>
      <c r="I1160" s="47"/>
      <c r="J1160" s="45"/>
      <c r="K1160" s="45"/>
      <c r="L1160" s="17"/>
      <c r="M1160" s="18"/>
      <c r="N1160" s="18"/>
      <c r="O1160" s="4"/>
    </row>
    <row r="1161" spans="1:15">
      <c r="A1161" s="7"/>
      <c r="B1161" s="7"/>
      <c r="C1161" s="44"/>
      <c r="D1161" s="45"/>
      <c r="E1161" s="46"/>
      <c r="F1161" s="47"/>
      <c r="G1161" s="47"/>
      <c r="H1161" s="47"/>
      <c r="I1161" s="47"/>
      <c r="J1161" s="45"/>
      <c r="K1161" s="45"/>
      <c r="L1161" s="17"/>
      <c r="M1161" s="18"/>
      <c r="N1161" s="18"/>
      <c r="O1161" s="4"/>
    </row>
    <row r="1162" spans="1:15">
      <c r="A1162" s="7"/>
      <c r="B1162" s="7"/>
      <c r="C1162" s="44"/>
      <c r="D1162" s="45"/>
      <c r="E1162" s="46"/>
      <c r="F1162" s="47"/>
      <c r="G1162" s="47"/>
      <c r="H1162" s="47"/>
      <c r="I1162" s="47"/>
      <c r="J1162" s="45"/>
      <c r="K1162" s="45"/>
      <c r="L1162" s="17"/>
      <c r="M1162" s="18"/>
      <c r="N1162" s="18"/>
      <c r="O1162" s="4"/>
    </row>
    <row r="1163" spans="1:15">
      <c r="A1163" s="7"/>
      <c r="B1163" s="7"/>
      <c r="C1163" s="44"/>
      <c r="D1163" s="45"/>
      <c r="E1163" s="46"/>
      <c r="F1163" s="47"/>
      <c r="G1163" s="47"/>
      <c r="H1163" s="47"/>
      <c r="I1163" s="47"/>
      <c r="J1163" s="45"/>
      <c r="K1163" s="45"/>
      <c r="L1163" s="17"/>
      <c r="M1163" s="18"/>
      <c r="N1163" s="18"/>
      <c r="O1163" s="4"/>
    </row>
    <row r="1164" spans="1:15">
      <c r="A1164" s="7"/>
      <c r="B1164" s="7"/>
      <c r="C1164" s="44"/>
      <c r="D1164" s="45"/>
      <c r="E1164" s="46"/>
      <c r="F1164" s="47"/>
      <c r="G1164" s="47"/>
      <c r="H1164" s="47"/>
      <c r="I1164" s="47"/>
      <c r="J1164" s="45"/>
      <c r="K1164" s="45"/>
      <c r="L1164" s="17"/>
      <c r="M1164" s="18"/>
      <c r="N1164" s="18"/>
      <c r="O1164" s="4"/>
    </row>
    <row r="1165" spans="1:15">
      <c r="A1165" s="7"/>
      <c r="B1165" s="7"/>
      <c r="C1165" s="44"/>
      <c r="D1165" s="45"/>
      <c r="E1165" s="46"/>
      <c r="F1165" s="47"/>
      <c r="G1165" s="47"/>
      <c r="H1165" s="47"/>
      <c r="I1165" s="47"/>
      <c r="J1165" s="45"/>
      <c r="K1165" s="45"/>
      <c r="L1165" s="17"/>
      <c r="M1165" s="18"/>
      <c r="N1165" s="18"/>
      <c r="O1165" s="4"/>
    </row>
    <row r="1166" spans="1:15">
      <c r="A1166" s="7"/>
      <c r="B1166" s="7"/>
      <c r="C1166" s="44"/>
      <c r="D1166" s="45"/>
      <c r="E1166" s="46"/>
      <c r="F1166" s="47"/>
      <c r="G1166" s="47"/>
      <c r="H1166" s="47"/>
      <c r="I1166" s="47"/>
      <c r="J1166" s="45"/>
      <c r="K1166" s="45"/>
      <c r="L1166" s="17"/>
      <c r="M1166" s="18"/>
      <c r="N1166" s="18"/>
      <c r="O1166" s="4"/>
    </row>
    <row r="1167" spans="1:15">
      <c r="A1167" s="7"/>
      <c r="B1167" s="7"/>
      <c r="C1167" s="44"/>
      <c r="D1167" s="45"/>
      <c r="E1167" s="46"/>
      <c r="F1167" s="47"/>
      <c r="G1167" s="47"/>
      <c r="H1167" s="47"/>
      <c r="I1167" s="47"/>
      <c r="J1167" s="45"/>
      <c r="K1167" s="45"/>
      <c r="L1167" s="17"/>
      <c r="M1167" s="18"/>
      <c r="N1167" s="18"/>
      <c r="O1167" s="4"/>
    </row>
    <row r="1168" spans="1:15">
      <c r="A1168" s="7"/>
      <c r="B1168" s="7"/>
      <c r="C1168" s="44"/>
      <c r="D1168" s="45"/>
      <c r="E1168" s="46"/>
      <c r="F1168" s="47"/>
      <c r="G1168" s="47"/>
      <c r="H1168" s="47"/>
      <c r="I1168" s="47"/>
      <c r="J1168" s="45"/>
      <c r="K1168" s="45"/>
      <c r="L1168" s="17"/>
      <c r="M1168" s="18"/>
      <c r="N1168" s="18"/>
      <c r="O1168" s="4"/>
    </row>
    <row r="1169" spans="1:15">
      <c r="A1169" s="7"/>
      <c r="B1169" s="7"/>
      <c r="C1169" s="44"/>
      <c r="D1169" s="45"/>
      <c r="E1169" s="46"/>
      <c r="F1169" s="47"/>
      <c r="G1169" s="47"/>
      <c r="H1169" s="47"/>
      <c r="I1169" s="47"/>
      <c r="J1169" s="45"/>
      <c r="K1169" s="45"/>
      <c r="L1169" s="17"/>
      <c r="M1169" s="18"/>
      <c r="N1169" s="18"/>
      <c r="O1169" s="4"/>
    </row>
    <row r="1170" spans="1:15">
      <c r="A1170" s="7"/>
      <c r="B1170" s="7"/>
      <c r="C1170" s="44"/>
      <c r="D1170" s="45"/>
      <c r="E1170" s="46"/>
      <c r="F1170" s="47"/>
      <c r="G1170" s="47"/>
      <c r="H1170" s="47"/>
      <c r="I1170" s="47"/>
      <c r="J1170" s="45"/>
      <c r="K1170" s="45"/>
      <c r="L1170" s="17"/>
      <c r="M1170" s="18"/>
      <c r="N1170" s="18"/>
      <c r="O1170" s="4"/>
    </row>
    <row r="1171" spans="1:15">
      <c r="A1171" s="7"/>
      <c r="B1171" s="7"/>
      <c r="C1171" s="44"/>
      <c r="D1171" s="45"/>
      <c r="E1171" s="46"/>
      <c r="F1171" s="47"/>
      <c r="G1171" s="47"/>
      <c r="H1171" s="47"/>
      <c r="I1171" s="47"/>
      <c r="J1171" s="45"/>
      <c r="K1171" s="45"/>
      <c r="L1171" s="17"/>
      <c r="M1171" s="18"/>
      <c r="N1171" s="18"/>
      <c r="O1171" s="4"/>
    </row>
    <row r="1172" spans="1:15">
      <c r="A1172" s="7"/>
      <c r="B1172" s="7"/>
      <c r="C1172" s="44"/>
      <c r="D1172" s="45"/>
      <c r="E1172" s="46"/>
      <c r="F1172" s="47"/>
      <c r="G1172" s="47"/>
      <c r="H1172" s="47"/>
      <c r="I1172" s="47"/>
      <c r="J1172" s="45"/>
      <c r="K1172" s="45"/>
      <c r="L1172" s="17"/>
      <c r="M1172" s="18"/>
      <c r="N1172" s="18"/>
      <c r="O1172" s="4"/>
    </row>
    <row r="1173" spans="1:15">
      <c r="A1173" s="7"/>
      <c r="B1173" s="7"/>
      <c r="C1173" s="44"/>
      <c r="D1173" s="45"/>
      <c r="E1173" s="46"/>
      <c r="F1173" s="47"/>
      <c r="G1173" s="47"/>
      <c r="H1173" s="47"/>
      <c r="I1173" s="47"/>
      <c r="J1173" s="45"/>
      <c r="K1173" s="45"/>
      <c r="L1173" s="17"/>
      <c r="M1173" s="18"/>
      <c r="N1173" s="18"/>
      <c r="O1173" s="4"/>
    </row>
    <row r="1174" spans="1:15">
      <c r="A1174" s="7"/>
      <c r="B1174" s="7"/>
      <c r="C1174" s="44"/>
      <c r="D1174" s="45"/>
      <c r="E1174" s="46"/>
      <c r="F1174" s="47"/>
      <c r="G1174" s="47"/>
      <c r="H1174" s="47"/>
      <c r="I1174" s="47"/>
      <c r="J1174" s="45"/>
      <c r="K1174" s="45"/>
      <c r="L1174" s="17"/>
      <c r="M1174" s="18"/>
      <c r="N1174" s="18"/>
      <c r="O1174" s="4"/>
    </row>
    <row r="1175" spans="1:15">
      <c r="A1175" s="7"/>
      <c r="B1175" s="7"/>
      <c r="C1175" s="44"/>
      <c r="D1175" s="45"/>
      <c r="E1175" s="46"/>
      <c r="F1175" s="47"/>
      <c r="G1175" s="47"/>
      <c r="H1175" s="47"/>
      <c r="I1175" s="47"/>
      <c r="J1175" s="45"/>
      <c r="K1175" s="45"/>
      <c r="L1175" s="17"/>
      <c r="M1175" s="18"/>
      <c r="N1175" s="18"/>
      <c r="O1175" s="4"/>
    </row>
    <row r="1176" spans="1:15">
      <c r="A1176" s="7"/>
      <c r="B1176" s="7"/>
      <c r="C1176" s="44"/>
      <c r="D1176" s="45"/>
      <c r="E1176" s="46"/>
      <c r="F1176" s="47"/>
      <c r="G1176" s="47"/>
      <c r="H1176" s="47"/>
      <c r="I1176" s="47"/>
      <c r="J1176" s="45"/>
      <c r="K1176" s="45"/>
      <c r="L1176" s="17"/>
      <c r="M1176" s="18"/>
      <c r="N1176" s="18"/>
      <c r="O1176" s="4"/>
    </row>
    <row r="1177" spans="1:15">
      <c r="A1177" s="7"/>
      <c r="B1177" s="7"/>
      <c r="C1177" s="44"/>
      <c r="D1177" s="45"/>
      <c r="E1177" s="46"/>
      <c r="F1177" s="47"/>
      <c r="G1177" s="47"/>
      <c r="H1177" s="47"/>
      <c r="I1177" s="47"/>
      <c r="J1177" s="45"/>
      <c r="K1177" s="45"/>
      <c r="L1177" s="17"/>
      <c r="M1177" s="18"/>
      <c r="N1177" s="18"/>
      <c r="O1177" s="4"/>
    </row>
    <row r="1178" spans="1:15">
      <c r="A1178" s="7"/>
      <c r="B1178" s="7"/>
      <c r="C1178" s="44"/>
      <c r="D1178" s="45"/>
      <c r="E1178" s="46"/>
      <c r="F1178" s="47"/>
      <c r="G1178" s="47"/>
      <c r="H1178" s="47"/>
      <c r="I1178" s="47"/>
      <c r="J1178" s="45"/>
      <c r="K1178" s="45"/>
      <c r="L1178" s="17"/>
      <c r="M1178" s="18"/>
      <c r="N1178" s="18"/>
      <c r="O1178" s="4"/>
    </row>
    <row r="1179" spans="1:15">
      <c r="A1179" s="7"/>
      <c r="B1179" s="7"/>
      <c r="C1179" s="44"/>
      <c r="D1179" s="45"/>
      <c r="E1179" s="46"/>
      <c r="F1179" s="47"/>
      <c r="G1179" s="47"/>
      <c r="H1179" s="47"/>
      <c r="I1179" s="47"/>
      <c r="J1179" s="45"/>
      <c r="K1179" s="45"/>
      <c r="L1179" s="17"/>
      <c r="M1179" s="18"/>
      <c r="N1179" s="18"/>
      <c r="O1179" s="4"/>
    </row>
    <row r="1180" spans="1:15">
      <c r="A1180" s="7"/>
      <c r="B1180" s="7"/>
      <c r="C1180" s="44"/>
      <c r="D1180" s="45"/>
      <c r="E1180" s="46"/>
      <c r="F1180" s="47"/>
      <c r="G1180" s="47"/>
      <c r="H1180" s="47"/>
      <c r="I1180" s="47"/>
      <c r="J1180" s="45"/>
      <c r="K1180" s="45"/>
      <c r="L1180" s="17"/>
      <c r="M1180" s="18"/>
      <c r="N1180" s="18"/>
      <c r="O1180" s="4"/>
    </row>
    <row r="1181" spans="1:15">
      <c r="A1181" s="7"/>
      <c r="B1181" s="7"/>
      <c r="C1181" s="44"/>
      <c r="D1181" s="45"/>
      <c r="E1181" s="46"/>
      <c r="F1181" s="47"/>
      <c r="G1181" s="47"/>
      <c r="H1181" s="47"/>
      <c r="I1181" s="47"/>
      <c r="J1181" s="45"/>
      <c r="K1181" s="45"/>
      <c r="L1181" s="17"/>
      <c r="M1181" s="18"/>
      <c r="N1181" s="18"/>
      <c r="O1181" s="4"/>
    </row>
    <row r="1182" spans="1:15">
      <c r="A1182" s="7"/>
      <c r="B1182" s="7"/>
      <c r="C1182" s="44"/>
      <c r="D1182" s="45"/>
      <c r="E1182" s="46"/>
      <c r="F1182" s="47"/>
      <c r="G1182" s="47"/>
      <c r="H1182" s="47"/>
      <c r="I1182" s="47"/>
      <c r="J1182" s="45"/>
      <c r="K1182" s="45"/>
      <c r="L1182" s="17"/>
      <c r="M1182" s="18"/>
      <c r="N1182" s="18"/>
      <c r="O1182" s="4"/>
    </row>
    <row r="1183" spans="1:15">
      <c r="A1183" s="7"/>
      <c r="B1183" s="7"/>
      <c r="C1183" s="44"/>
      <c r="D1183" s="45"/>
      <c r="E1183" s="46"/>
      <c r="F1183" s="47"/>
      <c r="G1183" s="47"/>
      <c r="H1183" s="47"/>
      <c r="I1183" s="47"/>
      <c r="J1183" s="45"/>
      <c r="K1183" s="45"/>
      <c r="L1183" s="17"/>
      <c r="M1183" s="18"/>
      <c r="N1183" s="18"/>
      <c r="O1183" s="4"/>
    </row>
    <row r="1184" spans="1:15">
      <c r="A1184" s="7"/>
      <c r="B1184" s="7"/>
      <c r="C1184" s="44"/>
      <c r="D1184" s="45"/>
      <c r="E1184" s="46"/>
      <c r="F1184" s="47"/>
      <c r="G1184" s="47"/>
      <c r="H1184" s="47"/>
      <c r="I1184" s="47"/>
      <c r="J1184" s="45"/>
      <c r="K1184" s="45"/>
      <c r="L1184" s="17"/>
      <c r="M1184" s="18"/>
      <c r="N1184" s="18"/>
      <c r="O1184" s="4"/>
    </row>
    <row r="1185" spans="1:15">
      <c r="A1185" s="7"/>
      <c r="B1185" s="7"/>
      <c r="C1185" s="44"/>
      <c r="D1185" s="45"/>
      <c r="E1185" s="46"/>
      <c r="F1185" s="47"/>
      <c r="G1185" s="47"/>
      <c r="H1185" s="47"/>
      <c r="I1185" s="47"/>
      <c r="J1185" s="45"/>
      <c r="K1185" s="45"/>
      <c r="L1185" s="17"/>
      <c r="M1185" s="18"/>
      <c r="N1185" s="18"/>
      <c r="O1185" s="4"/>
    </row>
    <row r="1186" spans="1:15">
      <c r="A1186" s="7"/>
      <c r="B1186" s="7"/>
      <c r="C1186" s="44"/>
      <c r="D1186" s="45"/>
      <c r="E1186" s="46"/>
      <c r="F1186" s="47"/>
      <c r="G1186" s="47"/>
      <c r="H1186" s="47"/>
      <c r="I1186" s="47"/>
      <c r="J1186" s="45"/>
      <c r="K1186" s="45"/>
      <c r="L1186" s="17"/>
      <c r="M1186" s="18"/>
      <c r="N1186" s="18"/>
      <c r="O1186" s="4"/>
    </row>
    <row r="1187" spans="1:15">
      <c r="A1187" s="7"/>
      <c r="B1187" s="7"/>
      <c r="C1187" s="44"/>
      <c r="D1187" s="45"/>
      <c r="E1187" s="46"/>
      <c r="F1187" s="47"/>
      <c r="G1187" s="47"/>
      <c r="H1187" s="47"/>
      <c r="I1187" s="47"/>
      <c r="J1187" s="45"/>
      <c r="K1187" s="45"/>
      <c r="L1187" s="17"/>
      <c r="M1187" s="18"/>
      <c r="N1187" s="18"/>
      <c r="O1187" s="4"/>
    </row>
    <row r="1188" spans="1:15">
      <c r="A1188" s="7"/>
      <c r="B1188" s="7"/>
      <c r="C1188" s="44"/>
      <c r="D1188" s="45"/>
      <c r="E1188" s="46"/>
      <c r="F1188" s="47"/>
      <c r="G1188" s="47"/>
      <c r="H1188" s="47"/>
      <c r="I1188" s="47"/>
      <c r="J1188" s="45"/>
      <c r="K1188" s="45"/>
      <c r="L1188" s="17"/>
      <c r="M1188" s="18"/>
      <c r="N1188" s="18"/>
      <c r="O1188" s="4"/>
    </row>
    <row r="1189" spans="1:15">
      <c r="A1189" s="7"/>
      <c r="B1189" s="7"/>
      <c r="C1189" s="44"/>
      <c r="D1189" s="45"/>
      <c r="E1189" s="46"/>
      <c r="F1189" s="47"/>
      <c r="G1189" s="47"/>
      <c r="H1189" s="47"/>
      <c r="I1189" s="47"/>
      <c r="J1189" s="45"/>
      <c r="K1189" s="45"/>
      <c r="L1189" s="17"/>
      <c r="M1189" s="18"/>
      <c r="N1189" s="18"/>
      <c r="O1189" s="4"/>
    </row>
    <row r="1190" spans="1:15">
      <c r="A1190" s="7"/>
      <c r="B1190" s="7"/>
      <c r="C1190" s="44"/>
      <c r="D1190" s="45"/>
      <c r="E1190" s="46"/>
      <c r="F1190" s="47"/>
      <c r="G1190" s="47"/>
      <c r="H1190" s="47"/>
      <c r="I1190" s="47"/>
      <c r="J1190" s="45"/>
      <c r="K1190" s="45"/>
      <c r="L1190" s="17"/>
      <c r="M1190" s="18"/>
      <c r="N1190" s="18"/>
      <c r="O1190" s="4"/>
    </row>
    <row r="1191" spans="1:15">
      <c r="A1191" s="7"/>
      <c r="B1191" s="7"/>
      <c r="C1191" s="44"/>
      <c r="D1191" s="45"/>
      <c r="E1191" s="46"/>
      <c r="F1191" s="47"/>
      <c r="G1191" s="47"/>
      <c r="H1191" s="47"/>
      <c r="I1191" s="47"/>
      <c r="J1191" s="45"/>
      <c r="K1191" s="45"/>
      <c r="L1191" s="17"/>
      <c r="M1191" s="18"/>
      <c r="N1191" s="18"/>
      <c r="O1191" s="4"/>
    </row>
    <row r="1192" spans="1:15">
      <c r="A1192" s="7"/>
      <c r="B1192" s="7"/>
      <c r="C1192" s="44"/>
      <c r="D1192" s="45"/>
      <c r="E1192" s="46"/>
      <c r="F1192" s="47"/>
      <c r="G1192" s="47"/>
      <c r="H1192" s="47"/>
      <c r="I1192" s="47"/>
      <c r="J1192" s="45"/>
      <c r="K1192" s="45"/>
      <c r="L1192" s="17"/>
      <c r="M1192" s="18"/>
      <c r="N1192" s="18"/>
      <c r="O1192" s="4"/>
    </row>
    <row r="1193" spans="1:15">
      <c r="A1193" s="7"/>
      <c r="B1193" s="7"/>
      <c r="C1193" s="44"/>
      <c r="D1193" s="45"/>
      <c r="E1193" s="46"/>
      <c r="F1193" s="47"/>
      <c r="G1193" s="47"/>
      <c r="H1193" s="47"/>
      <c r="I1193" s="47"/>
      <c r="J1193" s="45"/>
      <c r="K1193" s="45"/>
      <c r="L1193" s="17"/>
      <c r="M1193" s="18"/>
      <c r="N1193" s="18"/>
      <c r="O1193" s="4"/>
    </row>
    <row r="1194" spans="1:15">
      <c r="A1194" s="7"/>
      <c r="B1194" s="7"/>
      <c r="C1194" s="44"/>
      <c r="D1194" s="45"/>
      <c r="E1194" s="46"/>
      <c r="F1194" s="47"/>
      <c r="G1194" s="47"/>
      <c r="H1194" s="47"/>
      <c r="I1194" s="47"/>
      <c r="J1194" s="45"/>
      <c r="K1194" s="45"/>
      <c r="L1194" s="17"/>
      <c r="M1194" s="18"/>
      <c r="N1194" s="18"/>
      <c r="O1194" s="4"/>
    </row>
    <row r="1195" spans="1:15">
      <c r="A1195" s="7"/>
      <c r="B1195" s="7"/>
      <c r="C1195" s="44"/>
      <c r="D1195" s="45"/>
      <c r="E1195" s="46"/>
      <c r="F1195" s="47"/>
      <c r="G1195" s="47"/>
      <c r="H1195" s="47"/>
      <c r="I1195" s="47"/>
      <c r="J1195" s="45"/>
      <c r="K1195" s="45"/>
      <c r="L1195" s="17"/>
      <c r="M1195" s="18"/>
      <c r="N1195" s="18"/>
      <c r="O1195" s="4"/>
    </row>
    <row r="1196" spans="1:15">
      <c r="A1196" s="7"/>
      <c r="B1196" s="7"/>
      <c r="C1196" s="44"/>
      <c r="D1196" s="45"/>
      <c r="E1196" s="46"/>
      <c r="F1196" s="47"/>
      <c r="G1196" s="47"/>
      <c r="H1196" s="47"/>
      <c r="I1196" s="47"/>
      <c r="J1196" s="45"/>
      <c r="K1196" s="45"/>
      <c r="L1196" s="17"/>
      <c r="M1196" s="18"/>
      <c r="N1196" s="18"/>
      <c r="O1196" s="4"/>
    </row>
    <row r="1197" spans="1:15">
      <c r="A1197" s="7"/>
      <c r="B1197" s="7"/>
      <c r="C1197" s="44"/>
      <c r="D1197" s="45"/>
      <c r="E1197" s="46"/>
      <c r="F1197" s="47"/>
      <c r="G1197" s="47"/>
      <c r="H1197" s="47"/>
      <c r="I1197" s="47"/>
      <c r="J1197" s="45"/>
      <c r="K1197" s="45"/>
      <c r="L1197" s="17"/>
      <c r="M1197" s="18"/>
      <c r="N1197" s="18"/>
      <c r="O1197" s="4"/>
    </row>
    <row r="1198" spans="1:15">
      <c r="A1198" s="7"/>
      <c r="B1198" s="7"/>
      <c r="C1198" s="44"/>
      <c r="D1198" s="45"/>
      <c r="E1198" s="46"/>
      <c r="F1198" s="47"/>
      <c r="G1198" s="47"/>
      <c r="H1198" s="47"/>
      <c r="I1198" s="47"/>
      <c r="J1198" s="45"/>
      <c r="K1198" s="45"/>
      <c r="L1198" s="17"/>
      <c r="M1198" s="18"/>
      <c r="N1198" s="18"/>
      <c r="O1198" s="4"/>
    </row>
    <row r="1199" spans="1:15">
      <c r="A1199" s="7"/>
      <c r="B1199" s="7"/>
      <c r="C1199" s="44"/>
      <c r="D1199" s="45"/>
      <c r="E1199" s="46"/>
      <c r="F1199" s="47"/>
      <c r="G1199" s="47"/>
      <c r="H1199" s="47"/>
      <c r="I1199" s="47"/>
      <c r="J1199" s="45"/>
      <c r="K1199" s="45"/>
      <c r="L1199" s="17"/>
      <c r="M1199" s="18"/>
      <c r="N1199" s="18"/>
      <c r="O1199" s="4"/>
    </row>
    <row r="1200" spans="1:15">
      <c r="A1200" s="7"/>
      <c r="B1200" s="7"/>
      <c r="C1200" s="44"/>
      <c r="D1200" s="45"/>
      <c r="E1200" s="46"/>
      <c r="F1200" s="47"/>
      <c r="G1200" s="47"/>
      <c r="H1200" s="47"/>
      <c r="I1200" s="47"/>
      <c r="J1200" s="45"/>
      <c r="K1200" s="45"/>
      <c r="L1200" s="17"/>
      <c r="M1200" s="18"/>
      <c r="N1200" s="18"/>
      <c r="O1200" s="4"/>
    </row>
    <row r="1201" spans="1:15">
      <c r="A1201" s="7"/>
      <c r="B1201" s="7"/>
      <c r="C1201" s="44"/>
      <c r="D1201" s="45"/>
      <c r="E1201" s="46"/>
      <c r="F1201" s="47"/>
      <c r="G1201" s="47"/>
      <c r="H1201" s="47"/>
      <c r="I1201" s="47"/>
      <c r="J1201" s="45"/>
      <c r="K1201" s="45"/>
      <c r="L1201" s="17"/>
      <c r="M1201" s="18"/>
      <c r="N1201" s="18"/>
      <c r="O1201" s="4"/>
    </row>
    <row r="1202" spans="1:15">
      <c r="A1202" s="7"/>
      <c r="B1202" s="7"/>
      <c r="C1202" s="44"/>
      <c r="D1202" s="45"/>
      <c r="E1202" s="46"/>
      <c r="F1202" s="47"/>
      <c r="G1202" s="47"/>
      <c r="H1202" s="47"/>
      <c r="I1202" s="47"/>
      <c r="J1202" s="45"/>
      <c r="K1202" s="45"/>
      <c r="L1202" s="17"/>
      <c r="M1202" s="18"/>
      <c r="N1202" s="18"/>
      <c r="O1202" s="4"/>
    </row>
    <row r="1203" spans="1:15">
      <c r="A1203" s="7"/>
      <c r="B1203" s="7"/>
      <c r="C1203" s="44"/>
      <c r="D1203" s="45"/>
      <c r="E1203" s="46"/>
      <c r="F1203" s="47"/>
      <c r="G1203" s="47"/>
      <c r="H1203" s="47"/>
      <c r="I1203" s="47"/>
      <c r="J1203" s="45"/>
      <c r="K1203" s="45"/>
      <c r="L1203" s="17"/>
      <c r="M1203" s="18"/>
      <c r="N1203" s="18"/>
      <c r="O1203" s="4"/>
    </row>
    <row r="1204" spans="1:15">
      <c r="A1204" s="7"/>
      <c r="B1204" s="7"/>
      <c r="C1204" s="44"/>
      <c r="D1204" s="45"/>
      <c r="E1204" s="46"/>
      <c r="F1204" s="47"/>
      <c r="G1204" s="47"/>
      <c r="H1204" s="47"/>
      <c r="I1204" s="47"/>
      <c r="J1204" s="45"/>
      <c r="K1204" s="45"/>
      <c r="L1204" s="17"/>
      <c r="M1204" s="18"/>
      <c r="N1204" s="18"/>
      <c r="O1204" s="4"/>
    </row>
    <row r="1205" spans="1:15">
      <c r="A1205" s="7"/>
      <c r="B1205" s="7"/>
      <c r="C1205" s="44"/>
      <c r="D1205" s="45"/>
      <c r="E1205" s="46"/>
      <c r="F1205" s="47"/>
      <c r="G1205" s="47"/>
      <c r="H1205" s="47"/>
      <c r="I1205" s="47"/>
      <c r="J1205" s="45"/>
      <c r="K1205" s="45"/>
      <c r="L1205" s="17"/>
      <c r="M1205" s="18"/>
      <c r="N1205" s="18"/>
      <c r="O1205" s="4"/>
    </row>
    <row r="1206" spans="1:15">
      <c r="A1206" s="7"/>
      <c r="B1206" s="7"/>
      <c r="C1206" s="44"/>
      <c r="D1206" s="45"/>
      <c r="E1206" s="46"/>
      <c r="F1206" s="47"/>
      <c r="G1206" s="47"/>
      <c r="H1206" s="47"/>
      <c r="I1206" s="47"/>
      <c r="J1206" s="45"/>
      <c r="K1206" s="45"/>
      <c r="L1206" s="17"/>
      <c r="M1206" s="18"/>
      <c r="N1206" s="18"/>
      <c r="O1206" s="4"/>
    </row>
    <row r="1207" spans="1:15">
      <c r="A1207" s="7"/>
      <c r="B1207" s="7"/>
      <c r="C1207" s="44"/>
      <c r="D1207" s="45"/>
      <c r="E1207" s="46"/>
      <c r="F1207" s="47"/>
      <c r="G1207" s="47"/>
      <c r="H1207" s="47"/>
      <c r="I1207" s="47"/>
      <c r="J1207" s="45"/>
      <c r="K1207" s="45"/>
      <c r="L1207" s="17"/>
      <c r="M1207" s="18"/>
      <c r="N1207" s="18"/>
      <c r="O1207" s="4"/>
    </row>
    <row r="1208" spans="1:15">
      <c r="A1208" s="7"/>
      <c r="B1208" s="7"/>
      <c r="C1208" s="44"/>
      <c r="D1208" s="45"/>
      <c r="E1208" s="46"/>
      <c r="F1208" s="47"/>
      <c r="G1208" s="47"/>
      <c r="H1208" s="47"/>
      <c r="I1208" s="47"/>
      <c r="J1208" s="45"/>
      <c r="K1208" s="45"/>
      <c r="L1208" s="17"/>
      <c r="M1208" s="18"/>
      <c r="N1208" s="18"/>
      <c r="O1208" s="4"/>
    </row>
    <row r="1209" spans="1:15">
      <c r="A1209" s="7"/>
      <c r="B1209" s="7"/>
      <c r="C1209" s="44"/>
      <c r="D1209" s="45"/>
      <c r="E1209" s="46"/>
      <c r="F1209" s="47"/>
      <c r="G1209" s="47"/>
      <c r="H1209" s="47"/>
      <c r="I1209" s="47"/>
      <c r="J1209" s="45"/>
      <c r="K1209" s="45"/>
      <c r="L1209" s="17"/>
      <c r="M1209" s="18"/>
      <c r="N1209" s="18"/>
      <c r="O1209" s="4"/>
    </row>
    <row r="1210" spans="1:15">
      <c r="A1210" s="7"/>
      <c r="B1210" s="7"/>
      <c r="C1210" s="44"/>
      <c r="D1210" s="45"/>
      <c r="E1210" s="46"/>
      <c r="F1210" s="47"/>
      <c r="G1210" s="47"/>
      <c r="H1210" s="47"/>
      <c r="I1210" s="47"/>
      <c r="J1210" s="45"/>
      <c r="K1210" s="45"/>
      <c r="L1210" s="17"/>
      <c r="M1210" s="18"/>
      <c r="N1210" s="18"/>
      <c r="O1210" s="4"/>
    </row>
    <row r="1211" spans="1:15">
      <c r="A1211" s="7"/>
      <c r="B1211" s="7"/>
      <c r="C1211" s="44"/>
      <c r="D1211" s="45"/>
      <c r="E1211" s="46"/>
      <c r="F1211" s="47"/>
      <c r="G1211" s="47"/>
      <c r="H1211" s="47"/>
      <c r="I1211" s="47"/>
      <c r="J1211" s="45"/>
      <c r="K1211" s="45"/>
      <c r="L1211" s="17"/>
      <c r="M1211" s="18"/>
      <c r="N1211" s="18"/>
      <c r="O1211" s="4"/>
    </row>
    <row r="1212" spans="1:15">
      <c r="A1212" s="7"/>
      <c r="B1212" s="7"/>
      <c r="C1212" s="44"/>
      <c r="D1212" s="45"/>
      <c r="E1212" s="46"/>
      <c r="F1212" s="47"/>
      <c r="G1212" s="47"/>
      <c r="H1212" s="47"/>
      <c r="I1212" s="47"/>
      <c r="J1212" s="45"/>
      <c r="K1212" s="45"/>
      <c r="L1212" s="17"/>
      <c r="M1212" s="18"/>
      <c r="N1212" s="18"/>
      <c r="O1212" s="4"/>
    </row>
    <row r="1213" spans="1:15">
      <c r="A1213" s="7"/>
      <c r="B1213" s="7"/>
      <c r="C1213" s="44"/>
      <c r="D1213" s="45"/>
      <c r="E1213" s="46"/>
      <c r="F1213" s="47"/>
      <c r="G1213" s="47"/>
      <c r="H1213" s="47"/>
      <c r="I1213" s="47"/>
      <c r="J1213" s="45"/>
      <c r="K1213" s="45"/>
      <c r="L1213" s="17"/>
      <c r="M1213" s="18"/>
      <c r="N1213" s="18"/>
      <c r="O1213" s="4"/>
    </row>
    <row r="1214" spans="1:15">
      <c r="A1214" s="7"/>
      <c r="B1214" s="7"/>
      <c r="C1214" s="44"/>
      <c r="D1214" s="45"/>
      <c r="E1214" s="46"/>
      <c r="F1214" s="47"/>
      <c r="G1214" s="47"/>
      <c r="H1214" s="47"/>
      <c r="I1214" s="47"/>
      <c r="J1214" s="45"/>
      <c r="K1214" s="45"/>
      <c r="L1214" s="17"/>
      <c r="M1214" s="18"/>
      <c r="N1214" s="18"/>
      <c r="O1214" s="4"/>
    </row>
    <row r="1215" spans="1:15">
      <c r="A1215" s="7"/>
      <c r="B1215" s="7"/>
      <c r="C1215" s="44"/>
      <c r="D1215" s="45"/>
      <c r="E1215" s="46"/>
      <c r="F1215" s="47"/>
      <c r="G1215" s="47"/>
      <c r="H1215" s="47"/>
      <c r="I1215" s="47"/>
      <c r="J1215" s="45"/>
      <c r="K1215" s="45"/>
      <c r="L1215" s="17"/>
      <c r="M1215" s="18"/>
      <c r="N1215" s="18"/>
      <c r="O1215" s="4"/>
    </row>
    <row r="1216" spans="1:15">
      <c r="A1216" s="7"/>
      <c r="B1216" s="7"/>
      <c r="C1216" s="44"/>
      <c r="D1216" s="45"/>
      <c r="E1216" s="46"/>
      <c r="F1216" s="47"/>
      <c r="G1216" s="47"/>
      <c r="H1216" s="47"/>
      <c r="I1216" s="47"/>
      <c r="J1216" s="45"/>
      <c r="K1216" s="45"/>
      <c r="L1216" s="17"/>
      <c r="M1216" s="18"/>
      <c r="N1216" s="18"/>
      <c r="O1216" s="4"/>
    </row>
    <row r="1217" spans="1:15">
      <c r="A1217" s="7"/>
      <c r="B1217" s="7"/>
      <c r="C1217" s="44"/>
      <c r="D1217" s="45"/>
      <c r="E1217" s="46"/>
      <c r="F1217" s="47"/>
      <c r="G1217" s="47"/>
      <c r="H1217" s="47"/>
      <c r="I1217" s="47"/>
      <c r="J1217" s="45"/>
      <c r="K1217" s="45"/>
      <c r="L1217" s="17"/>
      <c r="M1217" s="18"/>
      <c r="N1217" s="18"/>
      <c r="O1217" s="4"/>
    </row>
    <row r="1218" spans="1:15">
      <c r="A1218" s="7"/>
      <c r="B1218" s="7"/>
      <c r="C1218" s="44"/>
      <c r="D1218" s="45"/>
      <c r="E1218" s="46"/>
      <c r="F1218" s="47"/>
      <c r="G1218" s="47"/>
      <c r="H1218" s="47"/>
      <c r="I1218" s="47"/>
      <c r="J1218" s="45"/>
      <c r="K1218" s="45"/>
      <c r="L1218" s="17"/>
      <c r="M1218" s="18"/>
      <c r="N1218" s="18"/>
      <c r="O1218" s="4"/>
    </row>
    <row r="1219" spans="1:15">
      <c r="A1219" s="7"/>
      <c r="B1219" s="7"/>
      <c r="C1219" s="44"/>
      <c r="D1219" s="45"/>
      <c r="E1219" s="46"/>
      <c r="F1219" s="47"/>
      <c r="G1219" s="47"/>
      <c r="H1219" s="47"/>
      <c r="I1219" s="47"/>
      <c r="J1219" s="45"/>
      <c r="K1219" s="45"/>
      <c r="L1219" s="17"/>
      <c r="M1219" s="18"/>
      <c r="N1219" s="18"/>
      <c r="O1219" s="4"/>
    </row>
    <row r="1220" spans="1:15">
      <c r="A1220" s="7"/>
      <c r="B1220" s="7"/>
      <c r="C1220" s="44"/>
      <c r="D1220" s="45"/>
      <c r="E1220" s="46"/>
      <c r="F1220" s="47"/>
      <c r="G1220" s="47"/>
      <c r="H1220" s="47"/>
      <c r="I1220" s="47"/>
      <c r="J1220" s="45"/>
      <c r="K1220" s="45"/>
      <c r="L1220" s="17"/>
      <c r="M1220" s="18"/>
      <c r="N1220" s="18"/>
      <c r="O1220" s="4"/>
    </row>
    <row r="1221" spans="1:15">
      <c r="A1221" s="7"/>
      <c r="B1221" s="7"/>
      <c r="C1221" s="44"/>
      <c r="D1221" s="45"/>
      <c r="E1221" s="46"/>
      <c r="F1221" s="47"/>
      <c r="G1221" s="47"/>
      <c r="H1221" s="47"/>
      <c r="I1221" s="47"/>
      <c r="J1221" s="45"/>
      <c r="K1221" s="45"/>
      <c r="L1221" s="17"/>
      <c r="M1221" s="18"/>
      <c r="N1221" s="18"/>
      <c r="O1221" s="4"/>
    </row>
    <row r="1222" spans="1:15">
      <c r="A1222" s="7"/>
      <c r="B1222" s="7"/>
      <c r="C1222" s="44"/>
      <c r="D1222" s="45"/>
      <c r="E1222" s="46"/>
      <c r="F1222" s="47"/>
      <c r="G1222" s="47"/>
      <c r="H1222" s="47"/>
      <c r="I1222" s="47"/>
      <c r="J1222" s="45"/>
      <c r="K1222" s="45"/>
      <c r="L1222" s="17"/>
      <c r="M1222" s="18"/>
      <c r="N1222" s="18"/>
      <c r="O1222" s="4"/>
    </row>
    <row r="1223" spans="1:15">
      <c r="A1223" s="7"/>
      <c r="B1223" s="7"/>
      <c r="C1223" s="44"/>
      <c r="D1223" s="45"/>
      <c r="E1223" s="46"/>
      <c r="F1223" s="47"/>
      <c r="G1223" s="47"/>
      <c r="H1223" s="47"/>
      <c r="I1223" s="47"/>
      <c r="J1223" s="45"/>
      <c r="K1223" s="45"/>
      <c r="L1223" s="17"/>
      <c r="M1223" s="18"/>
      <c r="N1223" s="18"/>
      <c r="O1223" s="4"/>
    </row>
    <row r="1224" spans="1:15">
      <c r="A1224" s="7"/>
      <c r="B1224" s="7"/>
      <c r="C1224" s="44"/>
      <c r="D1224" s="45"/>
      <c r="E1224" s="46"/>
      <c r="F1224" s="47"/>
      <c r="G1224" s="47"/>
      <c r="H1224" s="47"/>
      <c r="I1224" s="47"/>
      <c r="J1224" s="45"/>
      <c r="K1224" s="45"/>
      <c r="L1224" s="17"/>
      <c r="M1224" s="18"/>
      <c r="N1224" s="18"/>
      <c r="O1224" s="4"/>
    </row>
    <row r="1225" spans="1:15">
      <c r="A1225" s="7"/>
      <c r="B1225" s="7"/>
      <c r="C1225" s="44"/>
      <c r="D1225" s="45"/>
      <c r="E1225" s="46"/>
      <c r="F1225" s="47"/>
      <c r="G1225" s="47"/>
      <c r="H1225" s="47"/>
      <c r="I1225" s="47"/>
      <c r="J1225" s="45"/>
      <c r="K1225" s="45"/>
      <c r="L1225" s="17"/>
      <c r="M1225" s="18"/>
      <c r="N1225" s="18"/>
      <c r="O1225" s="4"/>
    </row>
    <row r="1226" spans="1:15">
      <c r="A1226" s="7"/>
      <c r="B1226" s="7"/>
      <c r="C1226" s="44"/>
      <c r="D1226" s="45"/>
      <c r="E1226" s="46"/>
      <c r="F1226" s="47"/>
      <c r="G1226" s="47"/>
      <c r="H1226" s="47"/>
      <c r="I1226" s="47"/>
      <c r="J1226" s="45"/>
      <c r="K1226" s="45"/>
      <c r="L1226" s="17"/>
      <c r="M1226" s="18"/>
      <c r="N1226" s="18"/>
      <c r="O1226" s="4"/>
    </row>
    <row r="1227" spans="1:15">
      <c r="A1227" s="7"/>
      <c r="B1227" s="7"/>
      <c r="C1227" s="44"/>
      <c r="D1227" s="45"/>
      <c r="E1227" s="46"/>
      <c r="F1227" s="47"/>
      <c r="G1227" s="47"/>
      <c r="H1227" s="47"/>
      <c r="I1227" s="47"/>
      <c r="J1227" s="45"/>
      <c r="K1227" s="45"/>
      <c r="L1227" s="17"/>
      <c r="M1227" s="18"/>
      <c r="N1227" s="18"/>
      <c r="O1227" s="4"/>
    </row>
    <row r="1228" spans="1:15">
      <c r="A1228" s="7"/>
      <c r="B1228" s="7"/>
      <c r="C1228" s="44"/>
      <c r="D1228" s="45"/>
      <c r="E1228" s="46"/>
      <c r="F1228" s="47"/>
      <c r="G1228" s="47"/>
      <c r="H1228" s="47"/>
      <c r="I1228" s="47"/>
      <c r="J1228" s="45"/>
      <c r="K1228" s="45"/>
      <c r="L1228" s="17"/>
      <c r="M1228" s="18"/>
      <c r="N1228" s="18"/>
      <c r="O1228" s="4"/>
    </row>
    <row r="1229" spans="1:15">
      <c r="A1229" s="7"/>
      <c r="B1229" s="7"/>
      <c r="C1229" s="44"/>
      <c r="D1229" s="45"/>
      <c r="E1229" s="46"/>
      <c r="F1229" s="47"/>
      <c r="G1229" s="47"/>
      <c r="H1229" s="47"/>
      <c r="I1229" s="47"/>
      <c r="J1229" s="45"/>
      <c r="K1229" s="45"/>
      <c r="L1229" s="17"/>
      <c r="M1229" s="18"/>
      <c r="N1229" s="18"/>
      <c r="O1229" s="4"/>
    </row>
    <row r="1230" spans="1:15">
      <c r="A1230" s="7"/>
      <c r="B1230" s="7"/>
      <c r="C1230" s="44"/>
      <c r="D1230" s="45"/>
      <c r="E1230" s="46"/>
      <c r="F1230" s="47"/>
      <c r="G1230" s="47"/>
      <c r="H1230" s="47"/>
      <c r="I1230" s="47"/>
      <c r="J1230" s="45"/>
      <c r="K1230" s="45"/>
      <c r="L1230" s="17"/>
      <c r="M1230" s="18"/>
      <c r="N1230" s="18"/>
      <c r="O1230" s="4"/>
    </row>
    <row r="1231" spans="1:15">
      <c r="A1231" s="7"/>
      <c r="B1231" s="7"/>
      <c r="C1231" s="44"/>
      <c r="D1231" s="45"/>
      <c r="E1231" s="46"/>
      <c r="F1231" s="47"/>
      <c r="G1231" s="47"/>
      <c r="H1231" s="47"/>
      <c r="I1231" s="47"/>
      <c r="J1231" s="45"/>
      <c r="K1231" s="45"/>
      <c r="L1231" s="17"/>
      <c r="M1231" s="18"/>
      <c r="N1231" s="18"/>
      <c r="O1231" s="4"/>
    </row>
    <row r="1232" spans="1:15">
      <c r="A1232" s="7"/>
      <c r="B1232" s="7"/>
      <c r="C1232" s="44"/>
      <c r="D1232" s="45"/>
      <c r="E1232" s="46"/>
      <c r="F1232" s="47"/>
      <c r="G1232" s="47"/>
      <c r="H1232" s="47"/>
      <c r="I1232" s="47"/>
      <c r="J1232" s="45"/>
      <c r="K1232" s="45"/>
      <c r="L1232" s="17"/>
      <c r="M1232" s="18"/>
      <c r="N1232" s="18"/>
      <c r="O1232" s="4"/>
    </row>
    <row r="1233" spans="1:15">
      <c r="A1233" s="7"/>
      <c r="B1233" s="7"/>
      <c r="C1233" s="44"/>
      <c r="D1233" s="45"/>
      <c r="E1233" s="46"/>
      <c r="F1233" s="47"/>
      <c r="G1233" s="47"/>
      <c r="H1233" s="47"/>
      <c r="I1233" s="47"/>
      <c r="J1233" s="45"/>
      <c r="K1233" s="45"/>
      <c r="L1233" s="17"/>
      <c r="M1233" s="18"/>
      <c r="N1233" s="18"/>
      <c r="O1233" s="4"/>
    </row>
    <row r="1234" spans="1:15">
      <c r="A1234" s="7"/>
      <c r="B1234" s="7"/>
      <c r="C1234" s="44"/>
      <c r="D1234" s="45"/>
      <c r="E1234" s="46"/>
      <c r="F1234" s="47"/>
      <c r="G1234" s="47"/>
      <c r="H1234" s="47"/>
      <c r="I1234" s="47"/>
      <c r="J1234" s="45"/>
      <c r="K1234" s="45"/>
      <c r="L1234" s="17"/>
      <c r="M1234" s="18"/>
      <c r="N1234" s="18"/>
      <c r="O1234" s="4"/>
    </row>
    <row r="1235" spans="1:15">
      <c r="A1235" s="7"/>
      <c r="B1235" s="7"/>
      <c r="C1235" s="44"/>
      <c r="D1235" s="45"/>
      <c r="E1235" s="46"/>
      <c r="F1235" s="47"/>
      <c r="G1235" s="47"/>
      <c r="H1235" s="47"/>
      <c r="I1235" s="47"/>
      <c r="J1235" s="45"/>
      <c r="K1235" s="45"/>
      <c r="L1235" s="17"/>
      <c r="M1235" s="18"/>
      <c r="N1235" s="18"/>
      <c r="O1235" s="4"/>
    </row>
    <row r="1236" spans="1:15">
      <c r="A1236" s="7"/>
      <c r="B1236" s="7"/>
      <c r="C1236" s="44"/>
      <c r="D1236" s="45"/>
      <c r="E1236" s="46"/>
      <c r="F1236" s="47"/>
      <c r="G1236" s="47"/>
      <c r="H1236" s="47"/>
      <c r="I1236" s="47"/>
      <c r="J1236" s="45"/>
      <c r="K1236" s="45"/>
      <c r="L1236" s="17"/>
      <c r="M1236" s="18"/>
      <c r="N1236" s="18"/>
      <c r="O1236" s="4"/>
    </row>
    <row r="1237" spans="1:15">
      <c r="A1237" s="7"/>
      <c r="B1237" s="7"/>
      <c r="C1237" s="44"/>
      <c r="D1237" s="45"/>
      <c r="E1237" s="46"/>
      <c r="F1237" s="47"/>
      <c r="G1237" s="47"/>
      <c r="H1237" s="47"/>
      <c r="I1237" s="47"/>
      <c r="J1237" s="45"/>
      <c r="K1237" s="45"/>
      <c r="L1237" s="17"/>
      <c r="M1237" s="18"/>
      <c r="N1237" s="18"/>
      <c r="O1237" s="4"/>
    </row>
    <row r="1238" spans="1:15">
      <c r="A1238" s="7"/>
      <c r="B1238" s="7"/>
      <c r="C1238" s="44"/>
      <c r="D1238" s="45"/>
      <c r="E1238" s="46"/>
      <c r="F1238" s="47"/>
      <c r="G1238" s="47"/>
      <c r="H1238" s="47"/>
      <c r="I1238" s="47"/>
      <c r="J1238" s="45"/>
      <c r="K1238" s="45"/>
      <c r="L1238" s="17"/>
      <c r="M1238" s="18"/>
      <c r="N1238" s="18"/>
      <c r="O1238" s="4"/>
    </row>
    <row r="1239" spans="1:15">
      <c r="A1239" s="7"/>
      <c r="B1239" s="7"/>
      <c r="C1239" s="44"/>
      <c r="D1239" s="45"/>
      <c r="E1239" s="46"/>
      <c r="F1239" s="47"/>
      <c r="G1239" s="47"/>
      <c r="H1239" s="47"/>
      <c r="I1239" s="47"/>
      <c r="J1239" s="45"/>
      <c r="K1239" s="45"/>
      <c r="L1239" s="17"/>
      <c r="M1239" s="18"/>
      <c r="N1239" s="18"/>
      <c r="O1239" s="4"/>
    </row>
    <row r="1240" spans="1:15">
      <c r="A1240" s="7"/>
      <c r="B1240" s="7"/>
      <c r="C1240" s="44"/>
      <c r="D1240" s="45"/>
      <c r="E1240" s="46"/>
      <c r="F1240" s="47"/>
      <c r="G1240" s="47"/>
      <c r="H1240" s="47"/>
      <c r="I1240" s="47"/>
      <c r="J1240" s="45"/>
      <c r="K1240" s="45"/>
      <c r="L1240" s="17"/>
      <c r="M1240" s="18"/>
      <c r="N1240" s="18"/>
      <c r="O1240" s="4"/>
    </row>
    <row r="1241" spans="1:15">
      <c r="A1241" s="7"/>
      <c r="B1241" s="7"/>
      <c r="C1241" s="44"/>
      <c r="D1241" s="45"/>
      <c r="E1241" s="46"/>
      <c r="F1241" s="47"/>
      <c r="G1241" s="47"/>
      <c r="H1241" s="47"/>
      <c r="I1241" s="47"/>
      <c r="J1241" s="45"/>
      <c r="K1241" s="45"/>
      <c r="L1241" s="17"/>
      <c r="M1241" s="18"/>
      <c r="N1241" s="18"/>
      <c r="O1241" s="4"/>
    </row>
    <row r="1242" spans="1:15">
      <c r="A1242" s="7"/>
      <c r="B1242" s="7"/>
      <c r="C1242" s="44"/>
      <c r="D1242" s="45"/>
      <c r="E1242" s="46"/>
      <c r="F1242" s="47"/>
      <c r="G1242" s="47"/>
      <c r="H1242" s="47"/>
      <c r="I1242" s="47"/>
      <c r="J1242" s="45"/>
      <c r="K1242" s="45"/>
      <c r="L1242" s="17"/>
      <c r="M1242" s="18"/>
      <c r="N1242" s="18"/>
      <c r="O1242" s="4"/>
    </row>
    <row r="1243" spans="1:15">
      <c r="A1243" s="7"/>
      <c r="B1243" s="7"/>
      <c r="C1243" s="44"/>
      <c r="D1243" s="45"/>
      <c r="E1243" s="46"/>
      <c r="F1243" s="47"/>
      <c r="G1243" s="47"/>
      <c r="H1243" s="47"/>
      <c r="I1243" s="47"/>
      <c r="J1243" s="45"/>
      <c r="K1243" s="45"/>
      <c r="L1243" s="17"/>
      <c r="M1243" s="18"/>
      <c r="N1243" s="18"/>
      <c r="O1243" s="4"/>
    </row>
    <row r="1244" spans="1:15">
      <c r="A1244" s="7"/>
      <c r="B1244" s="7"/>
      <c r="C1244" s="44"/>
      <c r="D1244" s="45"/>
      <c r="E1244" s="46"/>
      <c r="F1244" s="47"/>
      <c r="G1244" s="47"/>
      <c r="H1244" s="47"/>
      <c r="I1244" s="47"/>
      <c r="J1244" s="45"/>
      <c r="K1244" s="45"/>
      <c r="L1244" s="17"/>
      <c r="M1244" s="18"/>
      <c r="N1244" s="18"/>
      <c r="O1244" s="4"/>
    </row>
    <row r="1245" spans="1:15">
      <c r="A1245" s="7"/>
      <c r="B1245" s="7"/>
      <c r="C1245" s="44"/>
      <c r="D1245" s="45"/>
      <c r="E1245" s="46"/>
      <c r="F1245" s="47"/>
      <c r="G1245" s="47"/>
      <c r="H1245" s="47"/>
      <c r="I1245" s="47"/>
      <c r="J1245" s="45"/>
      <c r="K1245" s="45"/>
      <c r="L1245" s="17"/>
      <c r="M1245" s="18"/>
      <c r="N1245" s="18"/>
      <c r="O1245" s="4"/>
    </row>
    <row r="1246" spans="1:15">
      <c r="A1246" s="7"/>
      <c r="B1246" s="7"/>
      <c r="C1246" s="44"/>
      <c r="D1246" s="45"/>
      <c r="E1246" s="46"/>
      <c r="F1246" s="47"/>
      <c r="G1246" s="47"/>
      <c r="H1246" s="47"/>
      <c r="I1246" s="47"/>
      <c r="J1246" s="45"/>
      <c r="K1246" s="45"/>
      <c r="L1246" s="17"/>
      <c r="M1246" s="18"/>
      <c r="N1246" s="18"/>
      <c r="O1246" s="4"/>
    </row>
    <row r="1247" spans="1:15">
      <c r="A1247" s="7"/>
      <c r="B1247" s="7"/>
      <c r="C1247" s="44"/>
      <c r="D1247" s="45"/>
      <c r="E1247" s="46"/>
      <c r="F1247" s="47"/>
      <c r="G1247" s="47"/>
      <c r="H1247" s="47"/>
      <c r="I1247" s="47"/>
      <c r="J1247" s="45"/>
      <c r="K1247" s="45"/>
      <c r="L1247" s="17"/>
      <c r="M1247" s="18"/>
      <c r="N1247" s="18"/>
      <c r="O1247" s="4"/>
    </row>
    <row r="1248" spans="1:15">
      <c r="A1248" s="7"/>
      <c r="B1248" s="7"/>
      <c r="C1248" s="44"/>
      <c r="D1248" s="45"/>
      <c r="E1248" s="46"/>
      <c r="F1248" s="47"/>
      <c r="G1248" s="47"/>
      <c r="H1248" s="47"/>
      <c r="I1248" s="47"/>
      <c r="J1248" s="45"/>
      <c r="K1248" s="45"/>
      <c r="L1248" s="17"/>
      <c r="M1248" s="18"/>
      <c r="N1248" s="18"/>
      <c r="O1248" s="4"/>
    </row>
    <row r="1249" spans="1:15">
      <c r="A1249" s="7"/>
      <c r="B1249" s="7"/>
      <c r="C1249" s="44"/>
      <c r="D1249" s="45"/>
      <c r="E1249" s="46"/>
      <c r="F1249" s="47"/>
      <c r="G1249" s="47"/>
      <c r="H1249" s="47"/>
      <c r="I1249" s="47"/>
      <c r="J1249" s="45"/>
      <c r="K1249" s="45"/>
      <c r="L1249" s="17"/>
      <c r="M1249" s="18"/>
      <c r="N1249" s="18"/>
      <c r="O1249" s="4"/>
    </row>
    <row r="1250" spans="1:15">
      <c r="A1250" s="7"/>
      <c r="B1250" s="7"/>
      <c r="C1250" s="44"/>
      <c r="D1250" s="45"/>
      <c r="E1250" s="46"/>
      <c r="F1250" s="47"/>
      <c r="G1250" s="47"/>
      <c r="H1250" s="47"/>
      <c r="I1250" s="47"/>
      <c r="J1250" s="45"/>
      <c r="K1250" s="45"/>
      <c r="L1250" s="17"/>
      <c r="M1250" s="18"/>
      <c r="N1250" s="18"/>
      <c r="O1250" s="4"/>
    </row>
    <row r="1251" spans="1:15">
      <c r="A1251" s="7"/>
      <c r="B1251" s="7"/>
      <c r="C1251" s="44"/>
      <c r="D1251" s="45"/>
      <c r="E1251" s="46"/>
      <c r="F1251" s="47"/>
      <c r="G1251" s="47"/>
      <c r="H1251" s="47"/>
      <c r="I1251" s="47"/>
      <c r="J1251" s="45"/>
      <c r="K1251" s="45"/>
      <c r="L1251" s="17"/>
      <c r="M1251" s="18"/>
      <c r="N1251" s="18"/>
      <c r="O1251" s="4"/>
    </row>
    <row r="1252" spans="1:15">
      <c r="A1252" s="7"/>
      <c r="B1252" s="7"/>
      <c r="C1252" s="44"/>
      <c r="D1252" s="45"/>
      <c r="E1252" s="46"/>
      <c r="F1252" s="47"/>
      <c r="G1252" s="47"/>
      <c r="H1252" s="47"/>
      <c r="I1252" s="47"/>
      <c r="J1252" s="45"/>
      <c r="K1252" s="45"/>
      <c r="L1252" s="17"/>
      <c r="M1252" s="18"/>
      <c r="N1252" s="18"/>
      <c r="O1252" s="4"/>
    </row>
    <row r="1253" spans="1:15">
      <c r="A1253" s="7"/>
      <c r="B1253" s="7"/>
      <c r="C1253" s="44"/>
      <c r="D1253" s="45"/>
      <c r="E1253" s="46"/>
      <c r="F1253" s="47"/>
      <c r="G1253" s="47"/>
      <c r="H1253" s="47"/>
      <c r="I1253" s="47"/>
      <c r="J1253" s="45"/>
      <c r="K1253" s="45"/>
      <c r="L1253" s="17"/>
      <c r="M1253" s="18"/>
      <c r="N1253" s="18"/>
      <c r="O1253" s="4"/>
    </row>
    <row r="1254" spans="1:15">
      <c r="A1254" s="7"/>
      <c r="B1254" s="7"/>
      <c r="C1254" s="44"/>
      <c r="D1254" s="45"/>
      <c r="E1254" s="46"/>
      <c r="F1254" s="47"/>
      <c r="G1254" s="47"/>
      <c r="H1254" s="47"/>
      <c r="I1254" s="47"/>
      <c r="J1254" s="45"/>
      <c r="K1254" s="45"/>
      <c r="L1254" s="17"/>
      <c r="M1254" s="18"/>
      <c r="N1254" s="18"/>
      <c r="O1254" s="4"/>
    </row>
    <row r="1255" spans="1:15">
      <c r="A1255" s="7"/>
      <c r="B1255" s="7"/>
      <c r="C1255" s="44"/>
      <c r="D1255" s="45"/>
      <c r="E1255" s="46"/>
      <c r="F1255" s="47"/>
      <c r="G1255" s="47"/>
      <c r="H1255" s="47"/>
      <c r="I1255" s="47"/>
      <c r="J1255" s="45"/>
      <c r="K1255" s="45"/>
      <c r="L1255" s="17"/>
      <c r="M1255" s="18"/>
      <c r="N1255" s="18"/>
      <c r="O1255" s="4"/>
    </row>
    <row r="1256" spans="1:15">
      <c r="A1256" s="7"/>
      <c r="B1256" s="7"/>
      <c r="C1256" s="44"/>
      <c r="D1256" s="45"/>
      <c r="E1256" s="46"/>
      <c r="F1256" s="47"/>
      <c r="G1256" s="47"/>
      <c r="H1256" s="47"/>
      <c r="I1256" s="47"/>
      <c r="J1256" s="45"/>
      <c r="K1256" s="45"/>
      <c r="L1256" s="17"/>
      <c r="M1256" s="18"/>
      <c r="N1256" s="18"/>
      <c r="O1256" s="4"/>
    </row>
    <row r="1257" spans="1:15">
      <c r="A1257" s="7"/>
      <c r="B1257" s="7"/>
      <c r="C1257" s="44"/>
      <c r="D1257" s="45"/>
      <c r="E1257" s="46"/>
      <c r="F1257" s="47"/>
      <c r="G1257" s="47"/>
      <c r="H1257" s="47"/>
      <c r="I1257" s="47"/>
      <c r="J1257" s="45"/>
      <c r="K1257" s="45"/>
      <c r="L1257" s="17"/>
      <c r="M1257" s="18"/>
      <c r="N1257" s="18"/>
      <c r="O1257" s="4"/>
    </row>
    <row r="1258" spans="1:15">
      <c r="A1258" s="7"/>
      <c r="B1258" s="7"/>
      <c r="C1258" s="44"/>
      <c r="D1258" s="45"/>
      <c r="E1258" s="46"/>
      <c r="F1258" s="47"/>
      <c r="G1258" s="47"/>
      <c r="H1258" s="47"/>
      <c r="I1258" s="47"/>
      <c r="J1258" s="45"/>
      <c r="K1258" s="45"/>
      <c r="L1258" s="17"/>
      <c r="M1258" s="18"/>
      <c r="N1258" s="18"/>
      <c r="O1258" s="4"/>
    </row>
    <row r="1259" spans="1:15">
      <c r="A1259" s="7"/>
      <c r="B1259" s="7"/>
      <c r="C1259" s="44"/>
      <c r="D1259" s="45"/>
      <c r="E1259" s="46"/>
      <c r="F1259" s="47"/>
      <c r="G1259" s="47"/>
      <c r="H1259" s="47"/>
      <c r="I1259" s="47"/>
      <c r="J1259" s="45"/>
      <c r="K1259" s="45"/>
      <c r="L1259" s="17"/>
      <c r="M1259" s="18"/>
      <c r="N1259" s="18"/>
      <c r="O1259" s="4"/>
    </row>
    <row r="1260" spans="1:15">
      <c r="A1260" s="7"/>
      <c r="B1260" s="7"/>
      <c r="C1260" s="44"/>
      <c r="D1260" s="45"/>
      <c r="E1260" s="46"/>
      <c r="F1260" s="47"/>
      <c r="G1260" s="47"/>
      <c r="H1260" s="47"/>
      <c r="I1260" s="47"/>
      <c r="J1260" s="45"/>
      <c r="K1260" s="45"/>
      <c r="L1260" s="17"/>
      <c r="M1260" s="18"/>
      <c r="N1260" s="18"/>
      <c r="O1260" s="4"/>
    </row>
    <row r="1261" spans="1:15">
      <c r="A1261" s="7"/>
      <c r="B1261" s="7"/>
      <c r="C1261" s="44"/>
      <c r="D1261" s="45"/>
      <c r="E1261" s="46"/>
      <c r="F1261" s="47"/>
      <c r="G1261" s="47"/>
      <c r="H1261" s="47"/>
      <c r="I1261" s="47"/>
      <c r="J1261" s="45"/>
      <c r="K1261" s="45"/>
      <c r="L1261" s="17"/>
      <c r="M1261" s="18"/>
      <c r="N1261" s="18"/>
      <c r="O1261" s="4"/>
    </row>
    <row r="1262" spans="1:15">
      <c r="A1262" s="7"/>
      <c r="B1262" s="7"/>
      <c r="C1262" s="44"/>
      <c r="D1262" s="45"/>
      <c r="E1262" s="46"/>
      <c r="F1262" s="47"/>
      <c r="G1262" s="47"/>
      <c r="H1262" s="47"/>
      <c r="I1262" s="47"/>
      <c r="J1262" s="45"/>
      <c r="K1262" s="45"/>
      <c r="L1262" s="17"/>
      <c r="M1262" s="18"/>
      <c r="N1262" s="18"/>
      <c r="O1262" s="4"/>
    </row>
    <row r="1263" spans="1:15">
      <c r="A1263" s="7"/>
      <c r="B1263" s="7"/>
      <c r="C1263" s="44"/>
      <c r="D1263" s="45"/>
      <c r="E1263" s="46"/>
      <c r="F1263" s="47"/>
      <c r="G1263" s="47"/>
      <c r="H1263" s="47"/>
      <c r="I1263" s="47"/>
      <c r="J1263" s="45"/>
      <c r="K1263" s="45"/>
      <c r="L1263" s="17"/>
      <c r="M1263" s="18"/>
      <c r="N1263" s="18"/>
      <c r="O1263" s="4"/>
    </row>
    <row r="1264" spans="1:15">
      <c r="A1264" s="7"/>
      <c r="B1264" s="7"/>
      <c r="C1264" s="44"/>
      <c r="D1264" s="45"/>
      <c r="E1264" s="46"/>
      <c r="F1264" s="47"/>
      <c r="G1264" s="47"/>
      <c r="H1264" s="47"/>
      <c r="I1264" s="47"/>
      <c r="J1264" s="45"/>
      <c r="K1264" s="45"/>
      <c r="L1264" s="17"/>
      <c r="M1264" s="18"/>
      <c r="N1264" s="18"/>
      <c r="O1264" s="4"/>
    </row>
    <row r="1265" spans="1:15">
      <c r="A1265" s="7"/>
      <c r="B1265" s="7"/>
      <c r="C1265" s="44"/>
      <c r="D1265" s="45"/>
      <c r="E1265" s="46"/>
      <c r="F1265" s="47"/>
      <c r="G1265" s="47"/>
      <c r="H1265" s="47"/>
      <c r="I1265" s="47"/>
      <c r="J1265" s="45"/>
      <c r="K1265" s="45"/>
      <c r="L1265" s="17"/>
      <c r="M1265" s="18"/>
      <c r="N1265" s="18"/>
      <c r="O1265" s="4"/>
    </row>
    <row r="1266" spans="1:15">
      <c r="A1266" s="7"/>
      <c r="B1266" s="7"/>
      <c r="C1266" s="44"/>
      <c r="D1266" s="45"/>
      <c r="E1266" s="46"/>
      <c r="F1266" s="47"/>
      <c r="G1266" s="47"/>
      <c r="H1266" s="47"/>
      <c r="I1266" s="47"/>
      <c r="J1266" s="45"/>
      <c r="K1266" s="45"/>
      <c r="L1266" s="17"/>
      <c r="M1266" s="18"/>
      <c r="N1266" s="18"/>
      <c r="O1266" s="4"/>
    </row>
    <row r="1267" spans="1:15">
      <c r="A1267" s="7"/>
      <c r="B1267" s="7"/>
      <c r="C1267" s="44"/>
      <c r="D1267" s="45"/>
      <c r="E1267" s="46"/>
      <c r="F1267" s="47"/>
      <c r="G1267" s="47"/>
      <c r="H1267" s="47"/>
      <c r="I1267" s="47"/>
      <c r="J1267" s="45"/>
      <c r="K1267" s="45"/>
      <c r="L1267" s="17"/>
      <c r="M1267" s="18"/>
      <c r="N1267" s="18"/>
      <c r="O1267" s="4"/>
    </row>
    <row r="1268" spans="1:15">
      <c r="A1268" s="7"/>
      <c r="B1268" s="7"/>
      <c r="C1268" s="44"/>
      <c r="D1268" s="45"/>
      <c r="E1268" s="46"/>
      <c r="F1268" s="47"/>
      <c r="G1268" s="47"/>
      <c r="H1268" s="47"/>
      <c r="I1268" s="47"/>
      <c r="J1268" s="45"/>
      <c r="K1268" s="45"/>
      <c r="L1268" s="17"/>
      <c r="M1268" s="18"/>
      <c r="N1268" s="18"/>
      <c r="O1268" s="4"/>
    </row>
    <row r="1269" spans="1:15">
      <c r="A1269" s="7"/>
      <c r="B1269" s="7"/>
      <c r="C1269" s="44"/>
      <c r="D1269" s="45"/>
      <c r="E1269" s="46"/>
      <c r="F1269" s="47"/>
      <c r="G1269" s="47"/>
      <c r="H1269" s="47"/>
      <c r="I1269" s="47"/>
      <c r="J1269" s="45"/>
      <c r="K1269" s="45"/>
      <c r="L1269" s="17"/>
      <c r="M1269" s="18"/>
      <c r="N1269" s="18"/>
      <c r="O1269" s="4"/>
    </row>
    <row r="1270" spans="1:15">
      <c r="A1270" s="7"/>
      <c r="B1270" s="7"/>
      <c r="C1270" s="44"/>
      <c r="D1270" s="45"/>
      <c r="E1270" s="46"/>
      <c r="F1270" s="47"/>
      <c r="G1270" s="47"/>
      <c r="H1270" s="47"/>
      <c r="I1270" s="47"/>
      <c r="J1270" s="45"/>
      <c r="K1270" s="45"/>
      <c r="L1270" s="17"/>
      <c r="M1270" s="18"/>
      <c r="N1270" s="18"/>
      <c r="O1270" s="4"/>
    </row>
    <row r="1271" spans="1:15">
      <c r="A1271" s="7"/>
      <c r="B1271" s="7"/>
      <c r="C1271" s="44"/>
      <c r="D1271" s="45"/>
      <c r="E1271" s="46"/>
      <c r="F1271" s="47"/>
      <c r="G1271" s="47"/>
      <c r="H1271" s="47"/>
      <c r="I1271" s="47"/>
      <c r="J1271" s="45"/>
      <c r="K1271" s="45"/>
      <c r="L1271" s="17"/>
      <c r="M1271" s="18"/>
      <c r="N1271" s="18"/>
      <c r="O1271" s="4"/>
    </row>
    <row r="1272" spans="1:15">
      <c r="A1272" s="7"/>
      <c r="B1272" s="7"/>
      <c r="C1272" s="44"/>
      <c r="D1272" s="45"/>
      <c r="E1272" s="46"/>
      <c r="F1272" s="47"/>
      <c r="G1272" s="47"/>
      <c r="H1272" s="47"/>
      <c r="I1272" s="47"/>
      <c r="J1272" s="45"/>
      <c r="K1272" s="45"/>
      <c r="L1272" s="17"/>
      <c r="M1272" s="18"/>
      <c r="N1272" s="18"/>
      <c r="O1272" s="4"/>
    </row>
    <row r="1273" spans="1:15">
      <c r="A1273" s="7"/>
      <c r="B1273" s="7"/>
      <c r="C1273" s="44"/>
      <c r="D1273" s="45"/>
      <c r="E1273" s="46"/>
      <c r="F1273" s="47"/>
      <c r="G1273" s="47"/>
      <c r="H1273" s="47"/>
      <c r="I1273" s="47"/>
      <c r="J1273" s="45"/>
      <c r="K1273" s="45"/>
      <c r="L1273" s="17"/>
      <c r="M1273" s="18"/>
      <c r="N1273" s="18"/>
      <c r="O1273" s="4"/>
    </row>
    <row r="1274" spans="1:15">
      <c r="A1274" s="7"/>
      <c r="B1274" s="7"/>
      <c r="C1274" s="44"/>
      <c r="D1274" s="45"/>
      <c r="E1274" s="46"/>
      <c r="F1274" s="47"/>
      <c r="G1274" s="47"/>
      <c r="H1274" s="47"/>
      <c r="I1274" s="47"/>
      <c r="J1274" s="45"/>
      <c r="K1274" s="45"/>
      <c r="L1274" s="17"/>
      <c r="M1274" s="18"/>
      <c r="N1274" s="18"/>
      <c r="O1274" s="4"/>
    </row>
    <row r="1275" spans="1:15">
      <c r="A1275" s="7"/>
      <c r="B1275" s="7"/>
      <c r="C1275" s="44"/>
      <c r="D1275" s="45"/>
      <c r="E1275" s="46"/>
      <c r="F1275" s="47"/>
      <c r="G1275" s="47"/>
      <c r="H1275" s="47"/>
      <c r="I1275" s="47"/>
      <c r="J1275" s="45"/>
      <c r="K1275" s="45"/>
      <c r="L1275" s="17"/>
      <c r="M1275" s="18"/>
      <c r="N1275" s="18"/>
      <c r="O1275" s="4"/>
    </row>
    <row r="1276" spans="1:15">
      <c r="A1276" s="7"/>
      <c r="B1276" s="7"/>
      <c r="C1276" s="44"/>
      <c r="D1276" s="45"/>
      <c r="E1276" s="46"/>
      <c r="F1276" s="47"/>
      <c r="G1276" s="47"/>
      <c r="H1276" s="47"/>
      <c r="I1276" s="47"/>
      <c r="J1276" s="45"/>
      <c r="K1276" s="45"/>
      <c r="L1276" s="17"/>
      <c r="M1276" s="18"/>
      <c r="N1276" s="18"/>
      <c r="O1276" s="4"/>
    </row>
    <row r="1277" spans="1:15">
      <c r="A1277" s="7"/>
      <c r="B1277" s="7"/>
      <c r="C1277" s="44"/>
      <c r="D1277" s="45"/>
      <c r="E1277" s="46"/>
      <c r="F1277" s="47"/>
      <c r="G1277" s="47"/>
      <c r="H1277" s="47"/>
      <c r="I1277" s="47"/>
      <c r="J1277" s="45"/>
      <c r="K1277" s="45"/>
      <c r="L1277" s="17"/>
      <c r="M1277" s="18"/>
      <c r="N1277" s="18"/>
      <c r="O1277" s="4"/>
    </row>
    <row r="1278" spans="1:15">
      <c r="A1278" s="7"/>
      <c r="B1278" s="7"/>
      <c r="C1278" s="44"/>
      <c r="D1278" s="45"/>
      <c r="E1278" s="46"/>
      <c r="F1278" s="47"/>
      <c r="G1278" s="47"/>
      <c r="H1278" s="47"/>
      <c r="I1278" s="47"/>
      <c r="J1278" s="45"/>
      <c r="K1278" s="45"/>
      <c r="L1278" s="17"/>
      <c r="M1278" s="18"/>
      <c r="N1278" s="18"/>
      <c r="O1278" s="4"/>
    </row>
    <row r="1279" spans="1:15">
      <c r="A1279" s="7"/>
      <c r="B1279" s="7"/>
      <c r="C1279" s="44"/>
      <c r="D1279" s="45"/>
      <c r="E1279" s="46"/>
      <c r="F1279" s="47"/>
      <c r="G1279" s="47"/>
      <c r="H1279" s="47"/>
      <c r="I1279" s="47"/>
      <c r="J1279" s="45"/>
      <c r="K1279" s="45"/>
      <c r="L1279" s="17"/>
      <c r="M1279" s="18"/>
      <c r="N1279" s="18"/>
      <c r="O1279" s="4"/>
    </row>
    <row r="1280" spans="1:15">
      <c r="A1280" s="7"/>
      <c r="B1280" s="7"/>
      <c r="C1280" s="44"/>
      <c r="D1280" s="45"/>
      <c r="E1280" s="46"/>
      <c r="F1280" s="47"/>
      <c r="G1280" s="47"/>
      <c r="H1280" s="47"/>
      <c r="I1280" s="47"/>
      <c r="J1280" s="45"/>
      <c r="K1280" s="45"/>
      <c r="L1280" s="17"/>
      <c r="M1280" s="18"/>
      <c r="N1280" s="18"/>
      <c r="O1280" s="4"/>
    </row>
    <row r="1281" spans="1:15">
      <c r="A1281" s="7"/>
      <c r="B1281" s="7"/>
      <c r="C1281" s="44"/>
      <c r="D1281" s="45"/>
      <c r="E1281" s="46"/>
      <c r="F1281" s="47"/>
      <c r="G1281" s="47"/>
      <c r="H1281" s="47"/>
      <c r="I1281" s="47"/>
      <c r="J1281" s="45"/>
      <c r="K1281" s="45"/>
      <c r="L1281" s="17"/>
      <c r="M1281" s="18"/>
      <c r="N1281" s="18"/>
      <c r="O1281" s="4"/>
    </row>
    <row r="1282" spans="1:15">
      <c r="A1282" s="7"/>
      <c r="B1282" s="7"/>
      <c r="C1282" s="44"/>
      <c r="D1282" s="45"/>
      <c r="E1282" s="46"/>
      <c r="F1282" s="47"/>
      <c r="G1282" s="47"/>
      <c r="H1282" s="47"/>
      <c r="I1282" s="47"/>
      <c r="J1282" s="45"/>
      <c r="K1282" s="45"/>
      <c r="L1282" s="17"/>
      <c r="M1282" s="18"/>
      <c r="N1282" s="18"/>
      <c r="O1282" s="4"/>
    </row>
    <row r="1283" spans="1:15">
      <c r="A1283" s="7"/>
      <c r="B1283" s="7"/>
      <c r="C1283" s="44"/>
      <c r="D1283" s="45"/>
      <c r="E1283" s="46"/>
      <c r="F1283" s="47"/>
      <c r="G1283" s="47"/>
      <c r="H1283" s="47"/>
      <c r="I1283" s="47"/>
      <c r="J1283" s="45"/>
      <c r="K1283" s="45"/>
      <c r="L1283" s="17"/>
      <c r="M1283" s="18"/>
      <c r="N1283" s="18"/>
      <c r="O1283" s="4"/>
    </row>
    <row r="1284" spans="1:15">
      <c r="A1284" s="7"/>
      <c r="B1284" s="7"/>
      <c r="C1284" s="44"/>
      <c r="D1284" s="45"/>
      <c r="E1284" s="46"/>
      <c r="F1284" s="47"/>
      <c r="G1284" s="47"/>
      <c r="H1284" s="47"/>
      <c r="I1284" s="47"/>
      <c r="J1284" s="45"/>
      <c r="K1284" s="45"/>
      <c r="L1284" s="17"/>
      <c r="M1284" s="18"/>
      <c r="N1284" s="18"/>
      <c r="O1284" s="4"/>
    </row>
    <row r="1285" spans="1:15">
      <c r="A1285" s="7"/>
      <c r="B1285" s="7"/>
      <c r="C1285" s="44"/>
      <c r="D1285" s="45"/>
      <c r="E1285" s="46"/>
      <c r="F1285" s="47"/>
      <c r="G1285" s="47"/>
      <c r="H1285" s="47"/>
      <c r="I1285" s="47"/>
      <c r="J1285" s="45"/>
      <c r="K1285" s="45"/>
      <c r="L1285" s="17"/>
      <c r="M1285" s="18"/>
      <c r="N1285" s="18"/>
      <c r="O1285" s="4"/>
    </row>
    <row r="1286" spans="1:15">
      <c r="A1286" s="7"/>
      <c r="B1286" s="7"/>
      <c r="C1286" s="44"/>
      <c r="D1286" s="45"/>
      <c r="E1286" s="46"/>
      <c r="F1286" s="47"/>
      <c r="G1286" s="47"/>
      <c r="H1286" s="47"/>
      <c r="I1286" s="47"/>
      <c r="J1286" s="45"/>
      <c r="K1286" s="45"/>
      <c r="L1286" s="17"/>
      <c r="M1286" s="18"/>
      <c r="N1286" s="18"/>
      <c r="O1286" s="4"/>
    </row>
    <row r="1287" spans="1:15">
      <c r="A1287" s="7"/>
      <c r="B1287" s="7"/>
      <c r="C1287" s="44"/>
      <c r="D1287" s="45"/>
      <c r="E1287" s="46"/>
      <c r="F1287" s="47"/>
      <c r="G1287" s="47"/>
      <c r="H1287" s="47"/>
      <c r="I1287" s="47"/>
      <c r="J1287" s="45"/>
      <c r="K1287" s="45"/>
      <c r="L1287" s="17"/>
      <c r="M1287" s="18"/>
      <c r="N1287" s="18"/>
      <c r="O1287" s="4"/>
    </row>
    <row r="1288" spans="1:15">
      <c r="A1288" s="7"/>
      <c r="B1288" s="7"/>
      <c r="C1288" s="44"/>
      <c r="D1288" s="45"/>
      <c r="E1288" s="46"/>
      <c r="F1288" s="47"/>
      <c r="G1288" s="47"/>
      <c r="H1288" s="47"/>
      <c r="I1288" s="47"/>
      <c r="J1288" s="45"/>
      <c r="K1288" s="45"/>
      <c r="L1288" s="17"/>
      <c r="M1288" s="18"/>
      <c r="N1288" s="18"/>
      <c r="O1288" s="4"/>
    </row>
    <row r="1289" spans="1:15">
      <c r="A1289" s="7"/>
      <c r="B1289" s="7"/>
      <c r="C1289" s="44"/>
      <c r="D1289" s="45"/>
      <c r="E1289" s="46"/>
      <c r="F1289" s="47"/>
      <c r="G1289" s="47"/>
      <c r="H1289" s="47"/>
      <c r="I1289" s="47"/>
      <c r="J1289" s="45"/>
      <c r="K1289" s="45"/>
      <c r="L1289" s="17"/>
      <c r="M1289" s="18"/>
      <c r="N1289" s="18"/>
      <c r="O1289" s="4"/>
    </row>
    <row r="1290" spans="1:15">
      <c r="A1290" s="7"/>
      <c r="B1290" s="7"/>
      <c r="C1290" s="44"/>
      <c r="D1290" s="45"/>
      <c r="E1290" s="46"/>
      <c r="F1290" s="47"/>
      <c r="G1290" s="47"/>
      <c r="H1290" s="47"/>
      <c r="I1290" s="47"/>
      <c r="J1290" s="45"/>
      <c r="K1290" s="45"/>
      <c r="L1290" s="17"/>
      <c r="M1290" s="18"/>
      <c r="N1290" s="18"/>
      <c r="O1290" s="4"/>
    </row>
    <row r="1291" spans="1:15">
      <c r="A1291" s="7"/>
      <c r="B1291" s="7"/>
      <c r="C1291" s="44"/>
      <c r="D1291" s="45"/>
      <c r="E1291" s="46"/>
      <c r="F1291" s="47"/>
      <c r="G1291" s="47"/>
      <c r="H1291" s="47"/>
      <c r="I1291" s="47"/>
      <c r="J1291" s="45"/>
      <c r="K1291" s="45"/>
      <c r="L1291" s="17"/>
      <c r="M1291" s="18"/>
      <c r="N1291" s="18"/>
      <c r="O1291" s="4"/>
    </row>
    <row r="1292" spans="1:15">
      <c r="A1292" s="7"/>
      <c r="B1292" s="7"/>
      <c r="C1292" s="44"/>
      <c r="D1292" s="45"/>
      <c r="E1292" s="46"/>
      <c r="F1292" s="47"/>
      <c r="G1292" s="47"/>
      <c r="H1292" s="47"/>
      <c r="I1292" s="47"/>
      <c r="J1292" s="45"/>
      <c r="K1292" s="45"/>
      <c r="L1292" s="17"/>
      <c r="M1292" s="18"/>
      <c r="N1292" s="18"/>
      <c r="O1292" s="4"/>
    </row>
    <row r="1293" spans="1:15">
      <c r="A1293" s="7"/>
      <c r="B1293" s="7"/>
      <c r="C1293" s="44"/>
      <c r="D1293" s="45"/>
      <c r="E1293" s="46"/>
      <c r="F1293" s="47"/>
      <c r="G1293" s="47"/>
      <c r="H1293" s="47"/>
      <c r="I1293" s="47"/>
      <c r="J1293" s="45"/>
      <c r="K1293" s="45"/>
      <c r="L1293" s="17"/>
      <c r="M1293" s="18"/>
      <c r="N1293" s="18"/>
      <c r="O1293" s="4"/>
    </row>
    <row r="1294" spans="1:15">
      <c r="A1294" s="7"/>
      <c r="B1294" s="7"/>
      <c r="C1294" s="44"/>
      <c r="D1294" s="45"/>
      <c r="E1294" s="46"/>
      <c r="F1294" s="47"/>
      <c r="G1294" s="47"/>
      <c r="H1294" s="47"/>
      <c r="I1294" s="47"/>
      <c r="J1294" s="45"/>
      <c r="K1294" s="45"/>
      <c r="L1294" s="17"/>
      <c r="M1294" s="18"/>
      <c r="N1294" s="18"/>
      <c r="O1294" s="4"/>
    </row>
    <row r="1295" spans="1:15">
      <c r="A1295" s="7"/>
      <c r="B1295" s="7"/>
      <c r="C1295" s="44"/>
      <c r="D1295" s="45"/>
      <c r="E1295" s="46"/>
      <c r="F1295" s="47"/>
      <c r="G1295" s="47"/>
      <c r="H1295" s="47"/>
      <c r="I1295" s="47"/>
      <c r="J1295" s="45"/>
      <c r="K1295" s="45"/>
      <c r="L1295" s="17"/>
      <c r="M1295" s="18"/>
      <c r="N1295" s="18"/>
      <c r="O1295" s="4"/>
    </row>
    <row r="1296" spans="1:15">
      <c r="A1296" s="7"/>
      <c r="B1296" s="7"/>
      <c r="C1296" s="44"/>
      <c r="D1296" s="45"/>
      <c r="E1296" s="46"/>
      <c r="F1296" s="47"/>
      <c r="G1296" s="47"/>
      <c r="H1296" s="47"/>
      <c r="I1296" s="47"/>
      <c r="J1296" s="45"/>
      <c r="K1296" s="45"/>
      <c r="L1296" s="17"/>
      <c r="M1296" s="18"/>
      <c r="N1296" s="18"/>
      <c r="O1296" s="4"/>
    </row>
    <row r="1297" spans="1:15">
      <c r="A1297" s="7"/>
      <c r="B1297" s="7"/>
      <c r="C1297" s="44"/>
      <c r="D1297" s="45"/>
      <c r="E1297" s="46"/>
      <c r="F1297" s="47"/>
      <c r="G1297" s="47"/>
      <c r="H1297" s="47"/>
      <c r="I1297" s="47"/>
      <c r="J1297" s="45"/>
      <c r="K1297" s="45"/>
      <c r="L1297" s="17"/>
      <c r="M1297" s="18"/>
      <c r="N1297" s="18"/>
      <c r="O1297" s="4"/>
    </row>
    <row r="1298" spans="1:15">
      <c r="A1298" s="7"/>
      <c r="B1298" s="7"/>
      <c r="C1298" s="44"/>
      <c r="D1298" s="45"/>
      <c r="E1298" s="46"/>
      <c r="F1298" s="47"/>
      <c r="G1298" s="47"/>
      <c r="H1298" s="47"/>
      <c r="I1298" s="47"/>
      <c r="J1298" s="45"/>
      <c r="K1298" s="45"/>
      <c r="L1298" s="17"/>
      <c r="M1298" s="18"/>
      <c r="N1298" s="18"/>
      <c r="O1298" s="4"/>
    </row>
    <row r="1299" spans="1:15">
      <c r="A1299" s="7"/>
      <c r="B1299" s="7"/>
      <c r="C1299" s="44"/>
      <c r="D1299" s="45"/>
      <c r="E1299" s="46"/>
      <c r="F1299" s="47"/>
      <c r="G1299" s="47"/>
      <c r="H1299" s="47"/>
      <c r="I1299" s="47"/>
      <c r="J1299" s="45"/>
      <c r="K1299" s="45"/>
      <c r="L1299" s="17"/>
      <c r="M1299" s="18"/>
      <c r="N1299" s="18"/>
      <c r="O1299" s="4"/>
    </row>
    <row r="1300" spans="1:15">
      <c r="A1300" s="7"/>
      <c r="B1300" s="7"/>
      <c r="C1300" s="44"/>
      <c r="D1300" s="45"/>
      <c r="E1300" s="46"/>
      <c r="F1300" s="47"/>
      <c r="G1300" s="47"/>
      <c r="H1300" s="47"/>
      <c r="I1300" s="47"/>
      <c r="J1300" s="45"/>
      <c r="K1300" s="45"/>
      <c r="L1300" s="17"/>
      <c r="M1300" s="18"/>
      <c r="N1300" s="18"/>
      <c r="O1300" s="4"/>
    </row>
    <row r="1301" spans="1:15">
      <c r="A1301" s="7"/>
      <c r="B1301" s="7"/>
      <c r="C1301" s="44"/>
      <c r="D1301" s="45"/>
      <c r="E1301" s="46"/>
      <c r="F1301" s="47"/>
      <c r="G1301" s="47"/>
      <c r="H1301" s="47"/>
      <c r="I1301" s="47"/>
      <c r="J1301" s="45"/>
      <c r="K1301" s="45"/>
      <c r="L1301" s="17"/>
      <c r="M1301" s="18"/>
      <c r="N1301" s="18"/>
      <c r="O1301" s="4"/>
    </row>
    <row r="1302" spans="1:15">
      <c r="A1302" s="7"/>
      <c r="B1302" s="7"/>
      <c r="C1302" s="44"/>
      <c r="D1302" s="45"/>
      <c r="E1302" s="46"/>
      <c r="F1302" s="47"/>
      <c r="G1302" s="47"/>
      <c r="H1302" s="47"/>
      <c r="I1302" s="47"/>
      <c r="J1302" s="45"/>
      <c r="K1302" s="45"/>
      <c r="L1302" s="17"/>
      <c r="M1302" s="18"/>
      <c r="N1302" s="18"/>
      <c r="O1302" s="4"/>
    </row>
    <row r="1303" spans="1:15">
      <c r="A1303" s="7"/>
      <c r="B1303" s="7"/>
      <c r="C1303" s="44"/>
      <c r="D1303" s="45"/>
      <c r="E1303" s="46"/>
      <c r="F1303" s="47"/>
      <c r="G1303" s="47"/>
      <c r="H1303" s="47"/>
      <c r="I1303" s="47"/>
      <c r="J1303" s="45"/>
      <c r="K1303" s="45"/>
      <c r="L1303" s="17"/>
      <c r="M1303" s="18"/>
      <c r="N1303" s="18"/>
      <c r="O1303" s="4"/>
    </row>
    <row r="1304" spans="1:15">
      <c r="A1304" s="7"/>
      <c r="B1304" s="7"/>
      <c r="C1304" s="44"/>
      <c r="D1304" s="45"/>
      <c r="E1304" s="46"/>
      <c r="F1304" s="47"/>
      <c r="G1304" s="47"/>
      <c r="H1304" s="47"/>
      <c r="I1304" s="47"/>
      <c r="J1304" s="45"/>
      <c r="K1304" s="45"/>
      <c r="L1304" s="17"/>
      <c r="M1304" s="18"/>
      <c r="N1304" s="18"/>
      <c r="O1304" s="4"/>
    </row>
    <row r="1305" spans="1:15">
      <c r="A1305" s="7"/>
      <c r="B1305" s="7"/>
      <c r="C1305" s="44"/>
      <c r="D1305" s="45"/>
      <c r="E1305" s="46"/>
      <c r="F1305" s="47"/>
      <c r="G1305" s="47"/>
      <c r="H1305" s="47"/>
      <c r="I1305" s="47"/>
      <c r="J1305" s="45"/>
      <c r="K1305" s="45"/>
      <c r="L1305" s="17"/>
      <c r="M1305" s="18"/>
      <c r="N1305" s="18"/>
      <c r="O1305" s="4"/>
    </row>
    <row r="1306" spans="1:15">
      <c r="A1306" s="7"/>
      <c r="B1306" s="7"/>
      <c r="C1306" s="44"/>
      <c r="D1306" s="45"/>
      <c r="E1306" s="46"/>
      <c r="F1306" s="47"/>
      <c r="G1306" s="47"/>
      <c r="H1306" s="47"/>
      <c r="I1306" s="47"/>
      <c r="J1306" s="45"/>
      <c r="K1306" s="45"/>
      <c r="L1306" s="17"/>
      <c r="M1306" s="18"/>
      <c r="N1306" s="18"/>
      <c r="O1306" s="4"/>
    </row>
    <row r="1307" spans="1:15">
      <c r="A1307" s="7"/>
      <c r="B1307" s="7"/>
      <c r="C1307" s="44"/>
      <c r="D1307" s="45"/>
      <c r="E1307" s="46"/>
      <c r="F1307" s="47"/>
      <c r="G1307" s="47"/>
      <c r="H1307" s="47"/>
      <c r="I1307" s="47"/>
      <c r="J1307" s="45"/>
      <c r="K1307" s="45"/>
      <c r="L1307" s="17"/>
      <c r="M1307" s="18"/>
      <c r="N1307" s="18"/>
      <c r="O1307" s="4"/>
    </row>
    <row r="1308" spans="1:15">
      <c r="A1308" s="7"/>
      <c r="B1308" s="7"/>
      <c r="C1308" s="44"/>
      <c r="D1308" s="45"/>
      <c r="E1308" s="46"/>
      <c r="F1308" s="47"/>
      <c r="G1308" s="47"/>
      <c r="H1308" s="47"/>
      <c r="I1308" s="47"/>
      <c r="J1308" s="45"/>
      <c r="K1308" s="45"/>
      <c r="L1308" s="17"/>
      <c r="M1308" s="18"/>
      <c r="N1308" s="18"/>
      <c r="O1308" s="4"/>
    </row>
    <row r="1309" spans="1:15">
      <c r="A1309" s="7"/>
      <c r="B1309" s="7"/>
      <c r="C1309" s="44"/>
      <c r="D1309" s="45"/>
      <c r="E1309" s="46"/>
      <c r="F1309" s="47"/>
      <c r="G1309" s="47"/>
      <c r="H1309" s="47"/>
      <c r="I1309" s="47"/>
      <c r="J1309" s="45"/>
      <c r="K1309" s="45"/>
      <c r="L1309" s="17"/>
      <c r="M1309" s="18"/>
      <c r="N1309" s="18"/>
      <c r="O1309" s="4"/>
    </row>
    <row r="1310" spans="1:15">
      <c r="A1310" s="7"/>
      <c r="B1310" s="7"/>
      <c r="C1310" s="44"/>
      <c r="D1310" s="45"/>
      <c r="E1310" s="46"/>
      <c r="F1310" s="47"/>
      <c r="G1310" s="47"/>
      <c r="H1310" s="47"/>
      <c r="I1310" s="47"/>
      <c r="J1310" s="45"/>
      <c r="K1310" s="45"/>
      <c r="L1310" s="17"/>
      <c r="M1310" s="18"/>
      <c r="N1310" s="18"/>
      <c r="O1310" s="4"/>
    </row>
    <row r="1311" spans="1:15">
      <c r="A1311" s="7"/>
      <c r="B1311" s="7"/>
      <c r="C1311" s="44"/>
      <c r="D1311" s="45"/>
      <c r="E1311" s="46"/>
      <c r="F1311" s="47"/>
      <c r="G1311" s="47"/>
      <c r="H1311" s="47"/>
      <c r="I1311" s="47"/>
      <c r="J1311" s="45"/>
      <c r="K1311" s="45"/>
      <c r="L1311" s="17"/>
      <c r="M1311" s="18"/>
      <c r="N1311" s="18"/>
      <c r="O1311" s="4"/>
    </row>
    <row r="1312" spans="1:15">
      <c r="A1312" s="7"/>
      <c r="B1312" s="7"/>
      <c r="C1312" s="44"/>
      <c r="D1312" s="45"/>
      <c r="E1312" s="46"/>
      <c r="F1312" s="47"/>
      <c r="G1312" s="47"/>
      <c r="H1312" s="47"/>
      <c r="I1312" s="47"/>
      <c r="J1312" s="45"/>
      <c r="K1312" s="45"/>
      <c r="L1312" s="17"/>
      <c r="M1312" s="18"/>
      <c r="N1312" s="18"/>
      <c r="O1312" s="4"/>
    </row>
    <row r="1313" spans="1:15">
      <c r="A1313" s="7"/>
      <c r="B1313" s="7"/>
      <c r="C1313" s="44"/>
      <c r="D1313" s="45"/>
      <c r="E1313" s="46"/>
      <c r="F1313" s="47"/>
      <c r="G1313" s="47"/>
      <c r="H1313" s="47"/>
      <c r="I1313" s="47"/>
      <c r="J1313" s="45"/>
      <c r="K1313" s="45"/>
      <c r="L1313" s="17"/>
      <c r="M1313" s="18"/>
      <c r="N1313" s="18"/>
      <c r="O1313" s="4"/>
    </row>
    <row r="1314" spans="1:15">
      <c r="A1314" s="7"/>
      <c r="B1314" s="7"/>
      <c r="C1314" s="44"/>
      <c r="D1314" s="45"/>
      <c r="E1314" s="46"/>
      <c r="F1314" s="47"/>
      <c r="G1314" s="47"/>
      <c r="H1314" s="47"/>
      <c r="I1314" s="47"/>
      <c r="J1314" s="45"/>
      <c r="K1314" s="45"/>
      <c r="L1314" s="17"/>
      <c r="M1314" s="18"/>
      <c r="N1314" s="18"/>
      <c r="O1314" s="4"/>
    </row>
    <row r="1315" spans="1:15">
      <c r="A1315" s="7"/>
      <c r="B1315" s="7"/>
      <c r="C1315" s="44"/>
      <c r="D1315" s="45"/>
      <c r="E1315" s="46"/>
      <c r="F1315" s="47"/>
      <c r="G1315" s="47"/>
      <c r="H1315" s="47"/>
      <c r="I1315" s="47"/>
      <c r="J1315" s="45"/>
      <c r="K1315" s="45"/>
      <c r="L1315" s="17"/>
      <c r="M1315" s="18"/>
      <c r="N1315" s="18"/>
      <c r="O1315" s="4"/>
    </row>
    <row r="1316" spans="1:15">
      <c r="A1316" s="7"/>
      <c r="B1316" s="7"/>
      <c r="C1316" s="44"/>
      <c r="D1316" s="45"/>
      <c r="E1316" s="46"/>
      <c r="F1316" s="47"/>
      <c r="G1316" s="47"/>
      <c r="H1316" s="47"/>
      <c r="I1316" s="47"/>
      <c r="J1316" s="45"/>
      <c r="K1316" s="45"/>
      <c r="L1316" s="17"/>
      <c r="M1316" s="18"/>
      <c r="N1316" s="18"/>
      <c r="O1316" s="4"/>
    </row>
    <row r="1317" spans="1:15">
      <c r="A1317" s="7"/>
      <c r="B1317" s="7"/>
      <c r="C1317" s="44"/>
      <c r="D1317" s="45"/>
      <c r="E1317" s="46"/>
      <c r="F1317" s="47"/>
      <c r="G1317" s="47"/>
      <c r="H1317" s="47"/>
      <c r="I1317" s="47"/>
      <c r="J1317" s="45"/>
      <c r="K1317" s="45"/>
      <c r="L1317" s="17"/>
      <c r="M1317" s="18"/>
      <c r="N1317" s="18"/>
      <c r="O1317" s="4"/>
    </row>
    <row r="1318" spans="1:15">
      <c r="A1318" s="7"/>
      <c r="B1318" s="7"/>
      <c r="C1318" s="44"/>
      <c r="D1318" s="45"/>
      <c r="E1318" s="46"/>
      <c r="F1318" s="47"/>
      <c r="G1318" s="47"/>
      <c r="H1318" s="47"/>
      <c r="I1318" s="47"/>
      <c r="J1318" s="45"/>
      <c r="K1318" s="45"/>
      <c r="L1318" s="17"/>
      <c r="M1318" s="18"/>
      <c r="N1318" s="18"/>
      <c r="O1318" s="4"/>
    </row>
    <row r="1319" spans="1:15">
      <c r="A1319" s="7"/>
      <c r="B1319" s="7"/>
      <c r="C1319" s="44"/>
      <c r="D1319" s="45"/>
      <c r="E1319" s="46"/>
      <c r="F1319" s="47"/>
      <c r="G1319" s="47"/>
      <c r="H1319" s="47"/>
      <c r="I1319" s="47"/>
      <c r="J1319" s="45"/>
      <c r="K1319" s="45"/>
      <c r="L1319" s="17"/>
      <c r="M1319" s="18"/>
      <c r="N1319" s="18"/>
      <c r="O1319" s="4"/>
    </row>
    <row r="1320" spans="1:15">
      <c r="A1320" s="7"/>
      <c r="B1320" s="7"/>
      <c r="C1320" s="44"/>
      <c r="D1320" s="45"/>
      <c r="E1320" s="46"/>
      <c r="F1320" s="47"/>
      <c r="G1320" s="47"/>
      <c r="H1320" s="47"/>
      <c r="I1320" s="47"/>
      <c r="J1320" s="45"/>
      <c r="K1320" s="45"/>
      <c r="L1320" s="17"/>
      <c r="M1320" s="18"/>
      <c r="N1320" s="18"/>
      <c r="O1320" s="4"/>
    </row>
    <row r="1321" spans="1:15">
      <c r="A1321" s="7"/>
      <c r="B1321" s="7"/>
      <c r="C1321" s="44"/>
      <c r="D1321" s="45"/>
      <c r="E1321" s="46"/>
      <c r="F1321" s="47"/>
      <c r="G1321" s="47"/>
      <c r="H1321" s="47"/>
      <c r="I1321" s="47"/>
      <c r="J1321" s="45"/>
      <c r="K1321" s="45"/>
      <c r="L1321" s="17"/>
      <c r="M1321" s="18"/>
      <c r="N1321" s="18"/>
      <c r="O1321" s="4"/>
    </row>
    <row r="1322" spans="1:15">
      <c r="A1322" s="7"/>
      <c r="B1322" s="7"/>
      <c r="C1322" s="44"/>
      <c r="D1322" s="45"/>
      <c r="E1322" s="46"/>
      <c r="F1322" s="47"/>
      <c r="G1322" s="47"/>
      <c r="H1322" s="47"/>
      <c r="I1322" s="47"/>
      <c r="J1322" s="45"/>
      <c r="K1322" s="45"/>
      <c r="L1322" s="17"/>
      <c r="M1322" s="18"/>
      <c r="N1322" s="18"/>
      <c r="O1322" s="4"/>
    </row>
    <row r="1323" spans="1:15">
      <c r="A1323" s="7"/>
      <c r="B1323" s="7"/>
      <c r="C1323" s="44"/>
      <c r="D1323" s="45"/>
      <c r="E1323" s="46"/>
      <c r="F1323" s="47"/>
      <c r="G1323" s="47"/>
      <c r="H1323" s="47"/>
      <c r="I1323" s="47"/>
      <c r="J1323" s="45"/>
      <c r="K1323" s="45"/>
      <c r="L1323" s="17"/>
      <c r="M1323" s="18"/>
      <c r="N1323" s="18"/>
      <c r="O1323" s="4"/>
    </row>
    <row r="1324" spans="1:15">
      <c r="A1324" s="7"/>
      <c r="B1324" s="7"/>
      <c r="C1324" s="44"/>
      <c r="D1324" s="45"/>
      <c r="E1324" s="46"/>
      <c r="F1324" s="47"/>
      <c r="G1324" s="47"/>
      <c r="H1324" s="47"/>
      <c r="I1324" s="47"/>
      <c r="J1324" s="45"/>
      <c r="K1324" s="45"/>
      <c r="L1324" s="17"/>
      <c r="M1324" s="18"/>
      <c r="N1324" s="18"/>
      <c r="O1324" s="4"/>
    </row>
    <row r="1325" spans="1:15">
      <c r="A1325" s="7"/>
      <c r="B1325" s="7"/>
      <c r="C1325" s="44"/>
      <c r="D1325" s="45"/>
      <c r="E1325" s="46"/>
      <c r="F1325" s="47"/>
      <c r="G1325" s="47"/>
      <c r="H1325" s="47"/>
      <c r="I1325" s="47"/>
      <c r="J1325" s="45"/>
      <c r="K1325" s="45"/>
      <c r="L1325" s="17"/>
      <c r="M1325" s="18"/>
      <c r="N1325" s="18"/>
      <c r="O1325" s="4"/>
    </row>
    <row r="1326" spans="1:15">
      <c r="A1326" s="7"/>
      <c r="B1326" s="7"/>
      <c r="C1326" s="44"/>
      <c r="D1326" s="45"/>
      <c r="E1326" s="46"/>
      <c r="F1326" s="47"/>
      <c r="G1326" s="47"/>
      <c r="H1326" s="47"/>
      <c r="I1326" s="47"/>
      <c r="J1326" s="45"/>
      <c r="K1326" s="45"/>
      <c r="L1326" s="17"/>
      <c r="M1326" s="18"/>
      <c r="N1326" s="18"/>
      <c r="O1326" s="4"/>
    </row>
    <row r="1327" spans="1:15">
      <c r="A1327" s="7"/>
      <c r="B1327" s="7"/>
      <c r="C1327" s="44"/>
      <c r="D1327" s="45"/>
      <c r="E1327" s="46"/>
      <c r="F1327" s="47"/>
      <c r="G1327" s="47"/>
      <c r="H1327" s="47"/>
      <c r="I1327" s="47"/>
      <c r="J1327" s="45"/>
      <c r="K1327" s="45"/>
      <c r="L1327" s="17"/>
      <c r="M1327" s="18"/>
      <c r="N1327" s="18"/>
      <c r="O1327" s="4"/>
    </row>
    <row r="1328" spans="1:15">
      <c r="A1328" s="7"/>
      <c r="B1328" s="7"/>
      <c r="C1328" s="44"/>
      <c r="D1328" s="45"/>
      <c r="E1328" s="46"/>
      <c r="F1328" s="47"/>
      <c r="G1328" s="47"/>
      <c r="H1328" s="47"/>
      <c r="I1328" s="47"/>
      <c r="J1328" s="45"/>
      <c r="K1328" s="45"/>
      <c r="L1328" s="17"/>
      <c r="M1328" s="18"/>
      <c r="N1328" s="18"/>
      <c r="O1328" s="4"/>
    </row>
    <row r="1329" spans="1:15">
      <c r="A1329" s="7"/>
      <c r="B1329" s="7"/>
      <c r="C1329" s="44"/>
      <c r="D1329" s="45"/>
      <c r="E1329" s="46"/>
      <c r="F1329" s="47"/>
      <c r="G1329" s="47"/>
      <c r="H1329" s="47"/>
      <c r="I1329" s="47"/>
      <c r="J1329" s="45"/>
      <c r="K1329" s="45"/>
      <c r="L1329" s="17"/>
      <c r="M1329" s="18"/>
      <c r="N1329" s="18"/>
      <c r="O1329" s="4"/>
    </row>
    <row r="1330" spans="1:15">
      <c r="A1330" s="41"/>
      <c r="B1330" s="43"/>
      <c r="C1330" s="44"/>
      <c r="D1330" s="45"/>
      <c r="E1330" s="46"/>
      <c r="F1330" s="47"/>
      <c r="G1330" s="47"/>
      <c r="H1330" s="47"/>
      <c r="I1330" s="47"/>
      <c r="J1330" s="45"/>
      <c r="K1330" s="45"/>
      <c r="L1330" s="17"/>
      <c r="M1330" s="18"/>
      <c r="N1330" s="18"/>
      <c r="O1330" s="4"/>
    </row>
    <row r="1331" spans="1:15">
      <c r="A1331" s="41"/>
      <c r="B1331" s="43"/>
      <c r="C1331" s="44"/>
      <c r="D1331" s="45"/>
      <c r="E1331" s="46"/>
      <c r="F1331" s="47"/>
      <c r="G1331" s="47"/>
      <c r="H1331" s="47"/>
      <c r="I1331" s="47"/>
      <c r="J1331" s="45"/>
      <c r="K1331" s="45"/>
      <c r="L1331" s="17"/>
      <c r="M1331" s="18"/>
      <c r="N1331" s="18"/>
      <c r="O1331" s="4"/>
    </row>
    <row r="1332" spans="1:15">
      <c r="A1332" s="41"/>
      <c r="B1332" s="43"/>
      <c r="C1332" s="44"/>
      <c r="D1332" s="45"/>
      <c r="E1332" s="46"/>
      <c r="F1332" s="47"/>
      <c r="G1332" s="47"/>
      <c r="H1332" s="47"/>
      <c r="I1332" s="47"/>
      <c r="J1332" s="45"/>
      <c r="K1332" s="45"/>
      <c r="L1332" s="17"/>
      <c r="M1332" s="18"/>
      <c r="N1332" s="18"/>
      <c r="O1332" s="4"/>
    </row>
    <row r="1333" spans="1:15">
      <c r="A1333" s="41"/>
      <c r="B1333" s="43"/>
      <c r="C1333" s="44"/>
      <c r="D1333" s="45"/>
      <c r="E1333" s="46"/>
      <c r="F1333" s="47"/>
      <c r="G1333" s="47"/>
      <c r="H1333" s="47"/>
      <c r="I1333" s="47"/>
      <c r="J1333" s="45"/>
      <c r="K1333" s="45"/>
      <c r="L1333" s="17"/>
      <c r="M1333" s="18"/>
      <c r="N1333" s="18"/>
      <c r="O1333" s="4"/>
    </row>
    <row r="1334" spans="1:15">
      <c r="A1334" s="41"/>
      <c r="B1334" s="43"/>
      <c r="C1334" s="44"/>
      <c r="D1334" s="45"/>
      <c r="E1334" s="46"/>
      <c r="F1334" s="47"/>
      <c r="G1334" s="47"/>
      <c r="H1334" s="47"/>
      <c r="I1334" s="47"/>
      <c r="J1334" s="45"/>
      <c r="K1334" s="45"/>
      <c r="L1334" s="17"/>
      <c r="M1334" s="18"/>
      <c r="N1334" s="18"/>
      <c r="O1334" s="4"/>
    </row>
    <row r="1335" spans="1:15">
      <c r="A1335" s="41"/>
      <c r="B1335" s="43"/>
      <c r="C1335" s="44"/>
      <c r="D1335" s="45"/>
      <c r="E1335" s="46"/>
      <c r="F1335" s="47"/>
      <c r="G1335" s="47"/>
      <c r="H1335" s="47"/>
      <c r="I1335" s="47"/>
      <c r="J1335" s="45"/>
      <c r="K1335" s="45"/>
      <c r="L1335" s="17"/>
      <c r="M1335" s="18"/>
      <c r="N1335" s="18"/>
      <c r="O1335" s="4"/>
    </row>
    <row r="1336" spans="1:15">
      <c r="A1336" s="41"/>
      <c r="B1336" s="43"/>
      <c r="C1336" s="44"/>
      <c r="D1336" s="45"/>
      <c r="E1336" s="46"/>
      <c r="F1336" s="47"/>
      <c r="G1336" s="47"/>
      <c r="H1336" s="47"/>
      <c r="I1336" s="47"/>
      <c r="J1336" s="45"/>
      <c r="K1336" s="45"/>
      <c r="L1336" s="17"/>
      <c r="M1336" s="18"/>
      <c r="N1336" s="18"/>
      <c r="O1336" s="4"/>
    </row>
    <row r="1337" spans="1:15">
      <c r="A1337" s="41"/>
      <c r="B1337" s="43"/>
      <c r="C1337" s="44"/>
      <c r="D1337" s="45"/>
      <c r="E1337" s="46"/>
      <c r="F1337" s="47"/>
      <c r="G1337" s="47"/>
      <c r="H1337" s="47"/>
      <c r="I1337" s="47"/>
      <c r="J1337" s="45"/>
      <c r="K1337" s="45"/>
      <c r="L1337" s="17"/>
      <c r="M1337" s="18"/>
      <c r="N1337" s="18"/>
      <c r="O1337" s="4"/>
    </row>
    <row r="1338" spans="1:15">
      <c r="A1338" s="41"/>
      <c r="B1338" s="43"/>
      <c r="C1338" s="44"/>
      <c r="D1338" s="45"/>
      <c r="E1338" s="46"/>
      <c r="F1338" s="47"/>
      <c r="G1338" s="47"/>
      <c r="H1338" s="47"/>
      <c r="I1338" s="47"/>
      <c r="J1338" s="45"/>
      <c r="K1338" s="45"/>
      <c r="L1338" s="17"/>
      <c r="M1338" s="18"/>
      <c r="N1338" s="18"/>
      <c r="O1338" s="4"/>
    </row>
    <row r="1339" spans="1:15">
      <c r="A1339" s="41"/>
      <c r="B1339" s="43"/>
      <c r="C1339" s="44"/>
      <c r="D1339" s="45"/>
      <c r="E1339" s="46"/>
      <c r="F1339" s="47"/>
      <c r="G1339" s="47"/>
      <c r="H1339" s="47"/>
      <c r="I1339" s="47"/>
      <c r="J1339" s="45"/>
      <c r="K1339" s="45"/>
      <c r="L1339" s="17"/>
      <c r="M1339" s="18"/>
      <c r="N1339" s="18"/>
      <c r="O1339" s="4"/>
    </row>
    <row r="1340" spans="1:15">
      <c r="A1340" s="41"/>
      <c r="B1340" s="43"/>
      <c r="C1340" s="44"/>
      <c r="D1340" s="45"/>
      <c r="E1340" s="46"/>
      <c r="F1340" s="47"/>
      <c r="G1340" s="47"/>
      <c r="H1340" s="47"/>
      <c r="I1340" s="47"/>
      <c r="J1340" s="45"/>
      <c r="K1340" s="45"/>
      <c r="L1340" s="17"/>
      <c r="M1340" s="18"/>
      <c r="N1340" s="18"/>
      <c r="O1340" s="4"/>
    </row>
    <row r="1341" spans="1:15">
      <c r="A1341" s="41"/>
      <c r="B1341" s="43"/>
      <c r="C1341" s="44"/>
      <c r="D1341" s="45"/>
      <c r="E1341" s="46"/>
      <c r="F1341" s="47"/>
      <c r="G1341" s="47"/>
      <c r="H1341" s="47"/>
      <c r="I1341" s="47"/>
      <c r="J1341" s="45"/>
      <c r="K1341" s="45"/>
      <c r="L1341" s="17"/>
      <c r="M1341" s="18"/>
      <c r="N1341" s="18"/>
      <c r="O1341" s="4"/>
    </row>
    <row r="1342" spans="1:15">
      <c r="A1342" s="41"/>
      <c r="B1342" s="43"/>
      <c r="C1342" s="44"/>
      <c r="D1342" s="45"/>
      <c r="E1342" s="46"/>
      <c r="F1342" s="47"/>
      <c r="G1342" s="47"/>
      <c r="H1342" s="47"/>
      <c r="I1342" s="47"/>
      <c r="J1342" s="45"/>
      <c r="K1342" s="45"/>
      <c r="L1342" s="17"/>
      <c r="M1342" s="18"/>
      <c r="N1342" s="18"/>
      <c r="O1342" s="4"/>
    </row>
    <row r="1343" spans="1:15">
      <c r="A1343" s="41"/>
      <c r="B1343" s="43"/>
      <c r="C1343" s="44"/>
      <c r="D1343" s="45"/>
      <c r="E1343" s="46"/>
      <c r="F1343" s="47"/>
      <c r="G1343" s="47"/>
      <c r="H1343" s="47"/>
      <c r="I1343" s="47"/>
      <c r="J1343" s="45"/>
      <c r="K1343" s="45"/>
      <c r="L1343" s="17"/>
      <c r="M1343" s="18"/>
      <c r="N1343" s="18"/>
      <c r="O1343" s="4"/>
    </row>
    <row r="1344" spans="1:15">
      <c r="A1344" s="41"/>
      <c r="B1344" s="43"/>
      <c r="C1344" s="44"/>
      <c r="D1344" s="45"/>
      <c r="E1344" s="46"/>
      <c r="F1344" s="47"/>
      <c r="G1344" s="47"/>
      <c r="H1344" s="47"/>
      <c r="I1344" s="47"/>
      <c r="J1344" s="45"/>
      <c r="K1344" s="45"/>
      <c r="L1344" s="17"/>
      <c r="M1344" s="18"/>
      <c r="N1344" s="18"/>
      <c r="O1344" s="4"/>
    </row>
    <row r="1345" spans="1:15">
      <c r="A1345" s="41"/>
      <c r="B1345" s="43"/>
      <c r="C1345" s="44"/>
      <c r="D1345" s="45"/>
      <c r="E1345" s="46"/>
      <c r="F1345" s="47"/>
      <c r="G1345" s="47"/>
      <c r="H1345" s="47"/>
      <c r="I1345" s="47"/>
      <c r="J1345" s="45"/>
      <c r="K1345" s="45"/>
      <c r="L1345" s="17"/>
      <c r="M1345" s="18"/>
      <c r="N1345" s="18"/>
      <c r="O1345" s="4"/>
    </row>
    <row r="1346" spans="1:15">
      <c r="A1346" s="41"/>
      <c r="B1346" s="43"/>
      <c r="C1346" s="44"/>
      <c r="D1346" s="45"/>
      <c r="E1346" s="46"/>
      <c r="F1346" s="47"/>
      <c r="G1346" s="47"/>
      <c r="H1346" s="47"/>
      <c r="I1346" s="47"/>
      <c r="J1346" s="45"/>
      <c r="K1346" s="45"/>
      <c r="L1346" s="17"/>
      <c r="M1346" s="18"/>
      <c r="N1346" s="18"/>
      <c r="O1346" s="4"/>
    </row>
    <row r="1347" spans="1:15">
      <c r="A1347" s="41"/>
      <c r="B1347" s="43"/>
      <c r="C1347" s="44"/>
      <c r="D1347" s="45"/>
      <c r="E1347" s="46"/>
      <c r="F1347" s="47"/>
      <c r="G1347" s="47"/>
      <c r="H1347" s="47"/>
      <c r="I1347" s="47"/>
      <c r="J1347" s="45"/>
      <c r="K1347" s="45"/>
      <c r="L1347" s="17"/>
      <c r="M1347" s="18"/>
      <c r="N1347" s="18"/>
      <c r="O1347" s="4"/>
    </row>
    <row r="1348" spans="1:15">
      <c r="A1348" s="41"/>
      <c r="B1348" s="43"/>
      <c r="C1348" s="44"/>
      <c r="D1348" s="45"/>
      <c r="E1348" s="46"/>
      <c r="F1348" s="47"/>
      <c r="G1348" s="47"/>
      <c r="H1348" s="47"/>
      <c r="I1348" s="47"/>
      <c r="J1348" s="45"/>
      <c r="K1348" s="45"/>
      <c r="L1348" s="17"/>
      <c r="M1348" s="18"/>
      <c r="N1348" s="18"/>
      <c r="O1348" s="4"/>
    </row>
    <row r="1349" spans="1:15">
      <c r="A1349" s="41"/>
      <c r="B1349" s="43"/>
      <c r="C1349" s="44"/>
      <c r="D1349" s="45"/>
      <c r="E1349" s="46"/>
      <c r="F1349" s="47"/>
      <c r="G1349" s="47"/>
      <c r="H1349" s="47"/>
      <c r="I1349" s="47"/>
      <c r="J1349" s="45"/>
      <c r="K1349" s="45"/>
      <c r="L1349" s="17"/>
      <c r="M1349" s="18"/>
      <c r="N1349" s="18"/>
      <c r="O1349" s="4"/>
    </row>
    <row r="1350" spans="1:15">
      <c r="A1350" s="41"/>
      <c r="B1350" s="43"/>
      <c r="C1350" s="44"/>
      <c r="D1350" s="45"/>
      <c r="E1350" s="46"/>
      <c r="F1350" s="47"/>
      <c r="G1350" s="47"/>
      <c r="H1350" s="47"/>
      <c r="I1350" s="47"/>
      <c r="J1350" s="45"/>
      <c r="K1350" s="45"/>
      <c r="L1350" s="17"/>
      <c r="M1350" s="18"/>
      <c r="N1350" s="18"/>
      <c r="O1350" s="4"/>
    </row>
    <row r="1351" spans="1:15">
      <c r="A1351" s="41"/>
      <c r="B1351" s="43"/>
      <c r="C1351" s="44"/>
      <c r="D1351" s="45"/>
      <c r="E1351" s="46"/>
      <c r="F1351" s="47"/>
      <c r="G1351" s="47"/>
      <c r="H1351" s="47"/>
      <c r="I1351" s="47"/>
      <c r="J1351" s="45"/>
      <c r="K1351" s="45"/>
      <c r="L1351" s="17"/>
      <c r="M1351" s="18"/>
      <c r="N1351" s="18"/>
      <c r="O1351" s="4"/>
    </row>
    <row r="1352" spans="1:15">
      <c r="A1352" s="41"/>
      <c r="B1352" s="43"/>
      <c r="C1352" s="44"/>
      <c r="D1352" s="45"/>
      <c r="E1352" s="46"/>
      <c r="F1352" s="47"/>
      <c r="G1352" s="47"/>
      <c r="H1352" s="47"/>
      <c r="I1352" s="47"/>
      <c r="J1352" s="45"/>
      <c r="K1352" s="45"/>
      <c r="L1352" s="17"/>
      <c r="M1352" s="18"/>
      <c r="N1352" s="18"/>
      <c r="O1352" s="4"/>
    </row>
    <row r="1353" spans="1:15">
      <c r="A1353" s="41"/>
      <c r="B1353" s="43"/>
      <c r="C1353" s="44"/>
      <c r="D1353" s="45"/>
      <c r="E1353" s="46"/>
      <c r="F1353" s="47"/>
      <c r="G1353" s="47"/>
      <c r="H1353" s="47"/>
      <c r="I1353" s="47"/>
      <c r="J1353" s="45"/>
      <c r="K1353" s="45"/>
      <c r="L1353" s="17"/>
      <c r="M1353" s="18"/>
      <c r="N1353" s="18"/>
      <c r="O1353" s="4"/>
    </row>
    <row r="1354" spans="1:15">
      <c r="A1354" s="41"/>
      <c r="B1354" s="43"/>
      <c r="C1354" s="44"/>
      <c r="D1354" s="45"/>
      <c r="E1354" s="46"/>
      <c r="F1354" s="47"/>
      <c r="G1354" s="47"/>
      <c r="H1354" s="47"/>
      <c r="I1354" s="47"/>
      <c r="J1354" s="45"/>
      <c r="K1354" s="45"/>
      <c r="L1354" s="17"/>
      <c r="M1354" s="18"/>
      <c r="N1354" s="18"/>
      <c r="O1354" s="4"/>
    </row>
    <row r="1355" spans="1:15">
      <c r="A1355" s="41"/>
      <c r="B1355" s="43"/>
      <c r="C1355" s="44"/>
      <c r="D1355" s="45"/>
      <c r="E1355" s="46"/>
      <c r="F1355" s="47"/>
      <c r="G1355" s="47"/>
      <c r="H1355" s="47"/>
      <c r="I1355" s="47"/>
      <c r="J1355" s="45"/>
      <c r="K1355" s="45"/>
      <c r="L1355" s="17"/>
      <c r="M1355" s="18"/>
      <c r="N1355" s="18"/>
      <c r="O1355" s="4"/>
    </row>
    <row r="1356" spans="1:15">
      <c r="A1356" s="41"/>
      <c r="B1356" s="43"/>
      <c r="C1356" s="44"/>
      <c r="D1356" s="45"/>
      <c r="E1356" s="46"/>
      <c r="F1356" s="47"/>
      <c r="G1356" s="47"/>
      <c r="H1356" s="47"/>
      <c r="I1356" s="47"/>
      <c r="J1356" s="45"/>
      <c r="K1356" s="45"/>
      <c r="L1356" s="17"/>
      <c r="M1356" s="18"/>
      <c r="N1356" s="18"/>
      <c r="O1356" s="4"/>
    </row>
    <row r="1357" spans="1:15">
      <c r="A1357" s="41"/>
      <c r="B1357" s="43"/>
      <c r="C1357" s="44"/>
      <c r="D1357" s="45"/>
      <c r="E1357" s="46"/>
      <c r="F1357" s="47"/>
      <c r="G1357" s="47"/>
      <c r="H1357" s="47"/>
      <c r="I1357" s="47"/>
      <c r="J1357" s="45"/>
      <c r="K1357" s="45"/>
      <c r="L1357" s="17"/>
      <c r="M1357" s="18"/>
      <c r="N1357" s="18"/>
      <c r="O1357" s="4"/>
    </row>
    <row r="1358" spans="1:15">
      <c r="A1358" s="41"/>
      <c r="B1358" s="43"/>
      <c r="C1358" s="44"/>
      <c r="D1358" s="45"/>
      <c r="E1358" s="46"/>
      <c r="F1358" s="47"/>
      <c r="G1358" s="47"/>
      <c r="H1358" s="47"/>
      <c r="I1358" s="47"/>
      <c r="J1358" s="45"/>
      <c r="K1358" s="45"/>
      <c r="L1358" s="17"/>
      <c r="M1358" s="18"/>
      <c r="N1358" s="18"/>
      <c r="O1358" s="4"/>
    </row>
    <row r="1359" spans="1:15">
      <c r="A1359" s="41"/>
      <c r="B1359" s="43"/>
      <c r="C1359" s="44"/>
      <c r="D1359" s="45"/>
      <c r="E1359" s="46"/>
      <c r="F1359" s="47"/>
      <c r="G1359" s="47"/>
      <c r="H1359" s="47"/>
      <c r="I1359" s="47"/>
      <c r="J1359" s="45"/>
      <c r="K1359" s="45"/>
      <c r="L1359" s="17"/>
      <c r="M1359" s="18"/>
      <c r="N1359" s="18"/>
      <c r="O1359" s="4"/>
    </row>
    <row r="1360" spans="1:15">
      <c r="A1360" s="41"/>
      <c r="B1360" s="43"/>
      <c r="C1360" s="44"/>
      <c r="D1360" s="45"/>
      <c r="E1360" s="46"/>
      <c r="F1360" s="47"/>
      <c r="G1360" s="47"/>
      <c r="H1360" s="47"/>
      <c r="I1360" s="47"/>
      <c r="J1360" s="45"/>
      <c r="K1360" s="45"/>
      <c r="L1360" s="17"/>
      <c r="M1360" s="18"/>
      <c r="N1360" s="18"/>
      <c r="O1360" s="4"/>
    </row>
    <row r="1361" spans="1:15">
      <c r="A1361" s="41"/>
      <c r="B1361" s="43"/>
      <c r="C1361" s="44"/>
      <c r="D1361" s="45"/>
      <c r="E1361" s="46"/>
      <c r="F1361" s="47"/>
      <c r="G1361" s="47"/>
      <c r="H1361" s="47"/>
      <c r="I1361" s="47"/>
      <c r="J1361" s="45"/>
      <c r="K1361" s="45"/>
      <c r="L1361" s="17"/>
      <c r="M1361" s="18"/>
      <c r="N1361" s="18"/>
      <c r="O1361" s="4"/>
    </row>
    <row r="1362" spans="1:15">
      <c r="A1362" s="41"/>
      <c r="B1362" s="43"/>
      <c r="C1362" s="44"/>
      <c r="D1362" s="45"/>
      <c r="E1362" s="46"/>
      <c r="F1362" s="47"/>
      <c r="G1362" s="47"/>
      <c r="H1362" s="47"/>
      <c r="I1362" s="47"/>
      <c r="J1362" s="45"/>
      <c r="K1362" s="45"/>
      <c r="L1362" s="17"/>
      <c r="M1362" s="18"/>
      <c r="N1362" s="18"/>
      <c r="O1362" s="4"/>
    </row>
    <row r="1363" spans="1:15">
      <c r="A1363" s="41"/>
      <c r="B1363" s="43"/>
      <c r="C1363" s="44"/>
      <c r="D1363" s="45"/>
      <c r="E1363" s="46"/>
      <c r="F1363" s="47"/>
      <c r="G1363" s="47"/>
      <c r="H1363" s="47"/>
      <c r="I1363" s="47"/>
      <c r="J1363" s="45"/>
      <c r="K1363" s="45"/>
      <c r="L1363" s="17"/>
      <c r="M1363" s="18"/>
      <c r="N1363" s="18"/>
      <c r="O1363" s="4"/>
    </row>
    <row r="1364" spans="1:15">
      <c r="A1364" s="41"/>
      <c r="B1364" s="43"/>
      <c r="C1364" s="44"/>
      <c r="D1364" s="45"/>
      <c r="E1364" s="46"/>
      <c r="F1364" s="47"/>
      <c r="G1364" s="47"/>
      <c r="H1364" s="47"/>
      <c r="I1364" s="47"/>
      <c r="J1364" s="45"/>
      <c r="K1364" s="45"/>
      <c r="L1364" s="17"/>
      <c r="M1364" s="18"/>
      <c r="N1364" s="18"/>
      <c r="O1364" s="4"/>
    </row>
    <row r="1365" spans="1:15">
      <c r="A1365" s="41"/>
      <c r="B1365" s="43"/>
      <c r="C1365" s="44"/>
      <c r="D1365" s="45"/>
      <c r="E1365" s="46"/>
      <c r="F1365" s="47"/>
      <c r="G1365" s="47"/>
      <c r="H1365" s="47"/>
      <c r="I1365" s="47"/>
      <c r="J1365" s="45"/>
      <c r="K1365" s="45"/>
      <c r="L1365" s="17"/>
      <c r="M1365" s="18"/>
      <c r="N1365" s="18"/>
      <c r="O1365" s="4"/>
    </row>
    <row r="1366" spans="1:15">
      <c r="A1366" s="41"/>
      <c r="B1366" s="43"/>
      <c r="C1366" s="44"/>
      <c r="D1366" s="45"/>
      <c r="E1366" s="46"/>
      <c r="F1366" s="47"/>
      <c r="G1366" s="47"/>
      <c r="H1366" s="47"/>
      <c r="I1366" s="47"/>
      <c r="J1366" s="45"/>
      <c r="K1366" s="45"/>
      <c r="L1366" s="17"/>
      <c r="M1366" s="18"/>
      <c r="N1366" s="18"/>
      <c r="O1366" s="4"/>
    </row>
    <row r="1367" spans="1:15">
      <c r="A1367" s="41"/>
      <c r="B1367" s="43"/>
      <c r="C1367" s="44"/>
      <c r="D1367" s="45"/>
      <c r="E1367" s="46"/>
      <c r="F1367" s="47"/>
      <c r="G1367" s="47"/>
      <c r="H1367" s="47"/>
      <c r="I1367" s="47"/>
      <c r="J1367" s="45"/>
      <c r="K1367" s="45"/>
      <c r="L1367" s="17"/>
      <c r="M1367" s="18"/>
      <c r="N1367" s="18"/>
      <c r="O1367" s="4"/>
    </row>
    <row r="1368" spans="1:15">
      <c r="A1368" s="41"/>
      <c r="B1368" s="43"/>
      <c r="C1368" s="44"/>
      <c r="D1368" s="45"/>
      <c r="E1368" s="46"/>
      <c r="F1368" s="47"/>
      <c r="G1368" s="47"/>
      <c r="H1368" s="47"/>
      <c r="I1368" s="47"/>
      <c r="J1368" s="45"/>
      <c r="K1368" s="45"/>
      <c r="L1368" s="17"/>
      <c r="M1368" s="18"/>
      <c r="N1368" s="18"/>
      <c r="O1368" s="4"/>
    </row>
    <row r="1369" spans="1:15">
      <c r="A1369" s="41"/>
      <c r="B1369" s="43"/>
      <c r="C1369" s="44"/>
      <c r="D1369" s="45"/>
      <c r="E1369" s="46"/>
      <c r="F1369" s="47"/>
      <c r="G1369" s="47"/>
      <c r="H1369" s="47"/>
      <c r="I1369" s="47"/>
      <c r="J1369" s="45"/>
      <c r="K1369" s="45"/>
      <c r="L1369" s="17"/>
      <c r="M1369" s="18"/>
      <c r="N1369" s="18"/>
      <c r="O1369" s="4"/>
    </row>
    <row r="1370" spans="1:15">
      <c r="A1370" s="41"/>
      <c r="B1370" s="43"/>
      <c r="C1370" s="44"/>
      <c r="D1370" s="45"/>
      <c r="E1370" s="46"/>
      <c r="F1370" s="47"/>
      <c r="G1370" s="47"/>
      <c r="H1370" s="47"/>
      <c r="I1370" s="47"/>
      <c r="J1370" s="45"/>
      <c r="K1370" s="45"/>
      <c r="L1370" s="17"/>
      <c r="M1370" s="18"/>
      <c r="N1370" s="18"/>
      <c r="O1370" s="4"/>
    </row>
    <row r="1371" spans="1:15">
      <c r="A1371" s="41"/>
      <c r="B1371" s="43"/>
      <c r="C1371" s="44"/>
      <c r="D1371" s="45"/>
      <c r="E1371" s="46"/>
      <c r="F1371" s="47"/>
      <c r="G1371" s="47"/>
      <c r="H1371" s="47"/>
      <c r="I1371" s="47"/>
      <c r="J1371" s="45"/>
      <c r="K1371" s="45"/>
      <c r="L1371" s="17"/>
      <c r="M1371" s="18"/>
      <c r="N1371" s="18"/>
      <c r="O1371" s="4"/>
    </row>
    <row r="1372" spans="1:15">
      <c r="A1372" s="41"/>
      <c r="B1372" s="43"/>
      <c r="C1372" s="44"/>
      <c r="D1372" s="45"/>
      <c r="E1372" s="46"/>
      <c r="F1372" s="47"/>
      <c r="G1372" s="47"/>
      <c r="H1372" s="47"/>
      <c r="I1372" s="47"/>
      <c r="J1372" s="45"/>
      <c r="K1372" s="45"/>
      <c r="L1372" s="17"/>
      <c r="M1372" s="18"/>
      <c r="N1372" s="18"/>
      <c r="O1372" s="4"/>
    </row>
    <row r="1373" spans="1:15">
      <c r="A1373" s="41"/>
      <c r="B1373" s="43"/>
      <c r="C1373" s="44"/>
      <c r="D1373" s="45"/>
      <c r="E1373" s="46"/>
      <c r="F1373" s="47"/>
      <c r="G1373" s="47"/>
      <c r="H1373" s="47"/>
      <c r="I1373" s="47"/>
      <c r="J1373" s="45"/>
      <c r="K1373" s="45"/>
      <c r="L1373" s="17"/>
      <c r="M1373" s="18"/>
      <c r="N1373" s="18"/>
      <c r="O1373" s="4"/>
    </row>
    <row r="1374" spans="1:15">
      <c r="A1374" s="41"/>
      <c r="B1374" s="43"/>
      <c r="C1374" s="44"/>
      <c r="D1374" s="45"/>
      <c r="E1374" s="46"/>
      <c r="F1374" s="47"/>
      <c r="G1374" s="47"/>
      <c r="H1374" s="47"/>
      <c r="I1374" s="47"/>
      <c r="J1374" s="45"/>
      <c r="K1374" s="45"/>
      <c r="L1374" s="17"/>
      <c r="M1374" s="18"/>
      <c r="N1374" s="18"/>
      <c r="O1374" s="4"/>
    </row>
    <row r="1375" spans="1:15">
      <c r="A1375" s="41"/>
      <c r="B1375" s="43"/>
      <c r="C1375" s="44"/>
      <c r="D1375" s="45"/>
      <c r="E1375" s="46"/>
      <c r="F1375" s="47"/>
      <c r="G1375" s="47"/>
      <c r="H1375" s="47"/>
      <c r="I1375" s="47"/>
      <c r="J1375" s="45"/>
      <c r="K1375" s="45"/>
      <c r="L1375" s="17"/>
      <c r="M1375" s="18"/>
      <c r="N1375" s="18"/>
      <c r="O1375" s="4"/>
    </row>
    <row r="1376" spans="1:15">
      <c r="A1376" s="41"/>
      <c r="B1376" s="43"/>
      <c r="C1376" s="44"/>
      <c r="D1376" s="45"/>
      <c r="E1376" s="46"/>
      <c r="F1376" s="47"/>
      <c r="G1376" s="47"/>
      <c r="H1376" s="47"/>
      <c r="I1376" s="47"/>
      <c r="J1376" s="45"/>
      <c r="K1376" s="45"/>
      <c r="L1376" s="17"/>
      <c r="M1376" s="18"/>
      <c r="N1376" s="18"/>
      <c r="O1376" s="4"/>
    </row>
    <row r="1377" spans="1:15">
      <c r="A1377" s="41"/>
      <c r="B1377" s="43"/>
      <c r="C1377" s="44"/>
      <c r="D1377" s="45"/>
      <c r="E1377" s="46"/>
      <c r="F1377" s="47"/>
      <c r="G1377" s="47"/>
      <c r="H1377" s="47"/>
      <c r="I1377" s="47"/>
      <c r="J1377" s="45"/>
      <c r="K1377" s="45"/>
      <c r="L1377" s="17"/>
      <c r="M1377" s="18"/>
      <c r="N1377" s="18"/>
      <c r="O1377" s="4"/>
    </row>
    <row r="1378" spans="1:15">
      <c r="A1378" s="41"/>
      <c r="B1378" s="43"/>
      <c r="C1378" s="44"/>
      <c r="D1378" s="45"/>
      <c r="E1378" s="46"/>
      <c r="F1378" s="47"/>
      <c r="G1378" s="47"/>
      <c r="H1378" s="47"/>
      <c r="I1378" s="47"/>
      <c r="J1378" s="45"/>
      <c r="K1378" s="45"/>
      <c r="L1378" s="17"/>
      <c r="M1378" s="18"/>
      <c r="N1378" s="18"/>
      <c r="O1378" s="4"/>
    </row>
    <row r="1379" spans="1:15">
      <c r="A1379" s="41"/>
      <c r="B1379" s="43"/>
      <c r="C1379" s="44"/>
      <c r="D1379" s="45"/>
      <c r="E1379" s="46"/>
      <c r="F1379" s="47"/>
      <c r="G1379" s="47"/>
      <c r="H1379" s="47"/>
      <c r="I1379" s="47"/>
      <c r="J1379" s="45"/>
      <c r="K1379" s="45"/>
      <c r="L1379" s="17"/>
      <c r="M1379" s="18"/>
      <c r="N1379" s="18"/>
      <c r="O1379" s="4"/>
    </row>
    <row r="1380" spans="1:15">
      <c r="A1380" s="41"/>
      <c r="B1380" s="43"/>
      <c r="C1380" s="44"/>
      <c r="D1380" s="45"/>
      <c r="E1380" s="46"/>
      <c r="F1380" s="47"/>
      <c r="G1380" s="47"/>
      <c r="H1380" s="47"/>
      <c r="I1380" s="47"/>
      <c r="J1380" s="45"/>
      <c r="K1380" s="45"/>
      <c r="L1380" s="17"/>
      <c r="M1380" s="18"/>
      <c r="N1380" s="18"/>
      <c r="O1380" s="4"/>
    </row>
    <row r="1381" spans="1:15">
      <c r="A1381" s="41"/>
      <c r="B1381" s="43"/>
      <c r="C1381" s="44"/>
      <c r="D1381" s="45"/>
      <c r="E1381" s="46"/>
      <c r="F1381" s="47"/>
      <c r="G1381" s="47"/>
      <c r="H1381" s="47"/>
      <c r="I1381" s="47"/>
      <c r="J1381" s="45"/>
      <c r="K1381" s="45"/>
      <c r="L1381" s="17"/>
      <c r="M1381" s="18"/>
      <c r="N1381" s="18"/>
      <c r="O1381" s="4"/>
    </row>
    <row r="1382" spans="1:15">
      <c r="A1382" s="41"/>
      <c r="B1382" s="43"/>
      <c r="C1382" s="44"/>
      <c r="D1382" s="45"/>
      <c r="E1382" s="46"/>
      <c r="F1382" s="47"/>
      <c r="G1382" s="47"/>
      <c r="H1382" s="47"/>
      <c r="I1382" s="47"/>
      <c r="J1382" s="45"/>
      <c r="K1382" s="45"/>
      <c r="L1382" s="17"/>
      <c r="M1382" s="18"/>
      <c r="N1382" s="18"/>
      <c r="O1382" s="4"/>
    </row>
    <row r="1383" spans="1:15">
      <c r="A1383" s="41"/>
      <c r="B1383" s="43"/>
      <c r="C1383" s="44"/>
      <c r="D1383" s="45"/>
      <c r="E1383" s="46"/>
      <c r="F1383" s="47"/>
      <c r="G1383" s="47"/>
      <c r="H1383" s="47"/>
      <c r="I1383" s="47"/>
      <c r="J1383" s="45"/>
      <c r="K1383" s="45"/>
      <c r="L1383" s="17"/>
      <c r="M1383" s="18"/>
      <c r="N1383" s="18"/>
      <c r="O1383" s="4"/>
    </row>
    <row r="1384" spans="1:15">
      <c r="A1384" s="41"/>
      <c r="B1384" s="43"/>
      <c r="C1384" s="44"/>
      <c r="D1384" s="45"/>
      <c r="E1384" s="46"/>
      <c r="F1384" s="47"/>
      <c r="G1384" s="47"/>
      <c r="H1384" s="47"/>
      <c r="I1384" s="47"/>
      <c r="J1384" s="45"/>
      <c r="K1384" s="45"/>
      <c r="L1384" s="17"/>
      <c r="M1384" s="18"/>
      <c r="N1384" s="18"/>
      <c r="O1384" s="4"/>
    </row>
    <row r="1385" spans="1:15">
      <c r="A1385" s="41"/>
      <c r="B1385" s="43"/>
      <c r="C1385" s="44"/>
      <c r="D1385" s="45"/>
      <c r="E1385" s="46"/>
      <c r="F1385" s="47"/>
      <c r="G1385" s="47"/>
      <c r="H1385" s="47"/>
      <c r="I1385" s="47"/>
      <c r="J1385" s="45"/>
      <c r="K1385" s="45"/>
      <c r="L1385" s="17"/>
      <c r="M1385" s="18"/>
      <c r="N1385" s="18"/>
      <c r="O1385" s="4"/>
    </row>
    <row r="1386" spans="1:15">
      <c r="A1386" s="41"/>
      <c r="B1386" s="43"/>
      <c r="C1386" s="44"/>
      <c r="D1386" s="45"/>
      <c r="E1386" s="46"/>
      <c r="F1386" s="47"/>
      <c r="G1386" s="47"/>
      <c r="H1386" s="47"/>
      <c r="I1386" s="47"/>
      <c r="J1386" s="45"/>
      <c r="K1386" s="45"/>
      <c r="L1386" s="17"/>
      <c r="M1386" s="18"/>
      <c r="N1386" s="18"/>
      <c r="O1386" s="4"/>
    </row>
    <row r="1387" spans="1:15">
      <c r="A1387" s="41"/>
      <c r="B1387" s="43"/>
      <c r="C1387" s="44"/>
      <c r="D1387" s="45"/>
      <c r="E1387" s="46"/>
      <c r="F1387" s="47"/>
      <c r="G1387" s="47"/>
      <c r="H1387" s="47"/>
      <c r="I1387" s="47"/>
      <c r="J1387" s="45"/>
      <c r="K1387" s="45"/>
      <c r="L1387" s="17"/>
      <c r="M1387" s="18"/>
      <c r="N1387" s="18"/>
      <c r="O1387" s="4"/>
    </row>
    <row r="1388" spans="1:15">
      <c r="A1388" s="41"/>
      <c r="B1388" s="43"/>
      <c r="C1388" s="44"/>
      <c r="D1388" s="45"/>
      <c r="E1388" s="46"/>
      <c r="F1388" s="47"/>
      <c r="G1388" s="47"/>
      <c r="H1388" s="47"/>
      <c r="I1388" s="47"/>
      <c r="J1388" s="45"/>
      <c r="K1388" s="45"/>
      <c r="L1388" s="17"/>
      <c r="M1388" s="18"/>
      <c r="N1388" s="18"/>
      <c r="O1388" s="4"/>
    </row>
    <row r="1389" spans="1:15">
      <c r="A1389" s="41"/>
      <c r="B1389" s="43"/>
      <c r="C1389" s="44"/>
      <c r="D1389" s="45"/>
      <c r="E1389" s="46"/>
      <c r="F1389" s="47"/>
      <c r="G1389" s="47"/>
      <c r="H1389" s="47"/>
      <c r="I1389" s="47"/>
      <c r="J1389" s="45"/>
      <c r="K1389" s="45"/>
      <c r="L1389" s="17"/>
      <c r="M1389" s="18"/>
      <c r="N1389" s="18"/>
      <c r="O1389" s="4"/>
    </row>
    <row r="1390" spans="1:15">
      <c r="A1390" s="41"/>
      <c r="B1390" s="43"/>
      <c r="C1390" s="44"/>
      <c r="D1390" s="45"/>
      <c r="E1390" s="46"/>
      <c r="F1390" s="47"/>
      <c r="G1390" s="47"/>
      <c r="H1390" s="47"/>
      <c r="I1390" s="47"/>
      <c r="J1390" s="45"/>
      <c r="K1390" s="45"/>
      <c r="L1390" s="17"/>
      <c r="M1390" s="18"/>
      <c r="N1390" s="18"/>
      <c r="O1390" s="4"/>
    </row>
    <row r="1391" spans="1:15">
      <c r="A1391" s="41"/>
      <c r="B1391" s="43"/>
      <c r="C1391" s="44"/>
      <c r="D1391" s="45"/>
      <c r="E1391" s="46"/>
      <c r="F1391" s="47"/>
      <c r="G1391" s="47"/>
      <c r="H1391" s="47"/>
      <c r="I1391" s="47"/>
      <c r="J1391" s="45"/>
      <c r="K1391" s="45"/>
      <c r="L1391" s="17"/>
      <c r="M1391" s="18"/>
      <c r="N1391" s="18"/>
      <c r="O1391" s="4"/>
    </row>
    <row r="1392" spans="1:15">
      <c r="A1392" s="41"/>
      <c r="B1392" s="43"/>
      <c r="C1392" s="44"/>
      <c r="D1392" s="45"/>
      <c r="E1392" s="46"/>
      <c r="F1392" s="47"/>
      <c r="G1392" s="47"/>
      <c r="H1392" s="47"/>
      <c r="I1392" s="47"/>
      <c r="J1392" s="45"/>
      <c r="K1392" s="45"/>
      <c r="L1392" s="17"/>
      <c r="M1392" s="18"/>
      <c r="N1392" s="18"/>
      <c r="O1392" s="4"/>
    </row>
    <row r="1393" spans="1:15">
      <c r="A1393" s="41"/>
      <c r="B1393" s="43"/>
      <c r="C1393" s="44"/>
      <c r="D1393" s="45"/>
      <c r="E1393" s="46"/>
      <c r="F1393" s="47"/>
      <c r="G1393" s="47"/>
      <c r="H1393" s="47"/>
      <c r="I1393" s="47"/>
      <c r="J1393" s="45"/>
      <c r="K1393" s="45"/>
      <c r="L1393" s="17"/>
      <c r="M1393" s="18"/>
      <c r="N1393" s="18"/>
      <c r="O1393" s="4"/>
    </row>
    <row r="1394" spans="1:15">
      <c r="A1394" s="41"/>
      <c r="B1394" s="43"/>
      <c r="C1394" s="44"/>
      <c r="D1394" s="45"/>
      <c r="E1394" s="46"/>
      <c r="F1394" s="47"/>
      <c r="G1394" s="47"/>
      <c r="H1394" s="47"/>
      <c r="I1394" s="47"/>
      <c r="J1394" s="45"/>
      <c r="K1394" s="45"/>
      <c r="L1394" s="17"/>
      <c r="M1394" s="18"/>
      <c r="N1394" s="18"/>
      <c r="O1394" s="4"/>
    </row>
    <row r="1395" spans="1:15">
      <c r="A1395" s="41"/>
      <c r="B1395" s="43"/>
      <c r="C1395" s="44"/>
      <c r="D1395" s="45"/>
      <c r="E1395" s="46"/>
      <c r="F1395" s="47"/>
      <c r="G1395" s="47"/>
      <c r="H1395" s="47"/>
      <c r="I1395" s="47"/>
      <c r="J1395" s="45"/>
      <c r="K1395" s="45"/>
      <c r="L1395" s="17"/>
      <c r="M1395" s="18"/>
      <c r="N1395" s="18"/>
      <c r="O1395" s="4"/>
    </row>
    <row r="1396" spans="1:15">
      <c r="A1396" s="41"/>
      <c r="B1396" s="43"/>
      <c r="C1396" s="44"/>
      <c r="D1396" s="45"/>
      <c r="E1396" s="46"/>
      <c r="F1396" s="47"/>
      <c r="G1396" s="47"/>
      <c r="H1396" s="47"/>
      <c r="I1396" s="47"/>
      <c r="J1396" s="45"/>
      <c r="K1396" s="45"/>
      <c r="L1396" s="17"/>
      <c r="M1396" s="18"/>
      <c r="N1396" s="18"/>
      <c r="O1396" s="4"/>
    </row>
    <row r="1397" spans="1:15">
      <c r="A1397" s="41"/>
      <c r="B1397" s="43"/>
      <c r="C1397" s="44"/>
      <c r="D1397" s="45"/>
      <c r="E1397" s="46"/>
      <c r="F1397" s="47"/>
      <c r="G1397" s="47"/>
      <c r="H1397" s="47"/>
      <c r="I1397" s="47"/>
      <c r="J1397" s="45"/>
      <c r="K1397" s="45"/>
      <c r="L1397" s="17"/>
      <c r="M1397" s="18"/>
      <c r="N1397" s="18"/>
      <c r="O1397" s="4"/>
    </row>
    <row r="1398" spans="1:15">
      <c r="A1398" s="41"/>
      <c r="B1398" s="43"/>
      <c r="C1398" s="44"/>
      <c r="D1398" s="45"/>
      <c r="E1398" s="46"/>
      <c r="F1398" s="47"/>
      <c r="G1398" s="47"/>
      <c r="H1398" s="47"/>
      <c r="I1398" s="47"/>
      <c r="J1398" s="45"/>
      <c r="K1398" s="45"/>
      <c r="L1398" s="17"/>
      <c r="M1398" s="18"/>
      <c r="N1398" s="18"/>
      <c r="O1398" s="4"/>
    </row>
    <row r="1399" spans="1:15">
      <c r="A1399" s="41"/>
      <c r="B1399" s="43"/>
      <c r="C1399" s="44"/>
      <c r="D1399" s="45"/>
      <c r="E1399" s="46"/>
      <c r="F1399" s="47"/>
      <c r="G1399" s="47"/>
      <c r="H1399" s="47"/>
      <c r="I1399" s="47"/>
      <c r="J1399" s="45"/>
      <c r="K1399" s="45"/>
      <c r="L1399" s="17"/>
      <c r="M1399" s="18"/>
      <c r="N1399" s="18"/>
      <c r="O1399" s="4"/>
    </row>
    <row r="1400" spans="1:15">
      <c r="A1400" s="41"/>
      <c r="B1400" s="43"/>
      <c r="C1400" s="44"/>
      <c r="D1400" s="45"/>
      <c r="E1400" s="46"/>
      <c r="F1400" s="47"/>
      <c r="G1400" s="47"/>
      <c r="H1400" s="47"/>
      <c r="I1400" s="47"/>
      <c r="J1400" s="45"/>
      <c r="K1400" s="45"/>
      <c r="L1400" s="17"/>
      <c r="M1400" s="18"/>
      <c r="N1400" s="18"/>
      <c r="O1400" s="4"/>
    </row>
    <row r="1401" spans="1:15">
      <c r="A1401" s="41"/>
      <c r="B1401" s="43"/>
      <c r="C1401" s="44"/>
      <c r="D1401" s="45"/>
      <c r="E1401" s="46"/>
      <c r="F1401" s="47"/>
      <c r="G1401" s="47"/>
      <c r="H1401" s="47"/>
      <c r="I1401" s="47"/>
      <c r="J1401" s="45"/>
      <c r="K1401" s="45"/>
      <c r="L1401" s="17"/>
      <c r="M1401" s="18"/>
      <c r="N1401" s="18"/>
      <c r="O1401" s="4"/>
    </row>
    <row r="1402" spans="1:15">
      <c r="A1402" s="41"/>
      <c r="B1402" s="43"/>
      <c r="C1402" s="44"/>
      <c r="D1402" s="45"/>
      <c r="E1402" s="46"/>
      <c r="F1402" s="47"/>
      <c r="G1402" s="47"/>
      <c r="H1402" s="47"/>
      <c r="I1402" s="47"/>
      <c r="J1402" s="45"/>
      <c r="K1402" s="45"/>
      <c r="L1402" s="17"/>
      <c r="M1402" s="18"/>
      <c r="N1402" s="18"/>
      <c r="O1402" s="4"/>
    </row>
    <row r="1403" spans="1:15">
      <c r="A1403" s="41"/>
      <c r="B1403" s="43"/>
      <c r="C1403" s="44"/>
      <c r="D1403" s="45"/>
      <c r="E1403" s="46"/>
      <c r="F1403" s="47"/>
      <c r="G1403" s="47"/>
      <c r="H1403" s="47"/>
      <c r="I1403" s="47"/>
      <c r="J1403" s="45"/>
      <c r="K1403" s="45"/>
      <c r="L1403" s="17"/>
      <c r="M1403" s="18"/>
      <c r="N1403" s="18"/>
      <c r="O1403" s="4"/>
    </row>
    <row r="1404" spans="1:15">
      <c r="A1404" s="41"/>
      <c r="B1404" s="43"/>
      <c r="C1404" s="44"/>
      <c r="D1404" s="45"/>
      <c r="E1404" s="46"/>
      <c r="F1404" s="47"/>
      <c r="G1404" s="47"/>
      <c r="H1404" s="47"/>
      <c r="I1404" s="47"/>
      <c r="J1404" s="45"/>
      <c r="K1404" s="45"/>
      <c r="L1404" s="17"/>
      <c r="M1404" s="18"/>
      <c r="N1404" s="18"/>
      <c r="O1404" s="4"/>
    </row>
    <row r="1405" spans="1:15">
      <c r="A1405" s="41"/>
      <c r="B1405" s="43"/>
      <c r="C1405" s="44"/>
      <c r="D1405" s="45"/>
      <c r="E1405" s="46"/>
      <c r="F1405" s="47"/>
      <c r="G1405" s="47"/>
      <c r="H1405" s="47"/>
      <c r="I1405" s="47"/>
      <c r="J1405" s="45"/>
      <c r="K1405" s="45"/>
      <c r="L1405" s="17"/>
      <c r="M1405" s="18"/>
      <c r="N1405" s="18"/>
      <c r="O1405" s="4"/>
    </row>
    <row r="1406" spans="1:15">
      <c r="A1406" s="41"/>
      <c r="B1406" s="43"/>
      <c r="C1406" s="44"/>
      <c r="D1406" s="45"/>
      <c r="E1406" s="46"/>
      <c r="F1406" s="47"/>
      <c r="G1406" s="47"/>
      <c r="H1406" s="47"/>
      <c r="I1406" s="47"/>
      <c r="J1406" s="45"/>
      <c r="K1406" s="45"/>
      <c r="L1406" s="17"/>
      <c r="M1406" s="18"/>
      <c r="N1406" s="18"/>
      <c r="O1406" s="4"/>
    </row>
    <row r="1407" spans="1:15">
      <c r="A1407" s="41"/>
      <c r="B1407" s="43"/>
      <c r="C1407" s="44"/>
      <c r="D1407" s="45"/>
      <c r="E1407" s="46"/>
      <c r="F1407" s="47"/>
      <c r="G1407" s="47"/>
      <c r="H1407" s="47"/>
      <c r="I1407" s="47"/>
      <c r="J1407" s="45"/>
      <c r="K1407" s="45"/>
      <c r="L1407" s="17"/>
      <c r="M1407" s="18"/>
      <c r="N1407" s="18"/>
      <c r="O1407" s="4"/>
    </row>
    <row r="1408" spans="1:15">
      <c r="A1408" s="41"/>
      <c r="B1408" s="43"/>
      <c r="C1408" s="44"/>
      <c r="D1408" s="45"/>
      <c r="E1408" s="46"/>
      <c r="F1408" s="47"/>
      <c r="G1408" s="47"/>
      <c r="H1408" s="47"/>
      <c r="I1408" s="47"/>
      <c r="J1408" s="45"/>
      <c r="K1408" s="45"/>
      <c r="L1408" s="17"/>
      <c r="M1408" s="18"/>
      <c r="N1408" s="18"/>
      <c r="O1408" s="4"/>
    </row>
    <row r="1409" spans="1:15">
      <c r="A1409" s="41"/>
      <c r="B1409" s="43"/>
      <c r="C1409" s="44"/>
      <c r="D1409" s="45"/>
      <c r="E1409" s="46"/>
      <c r="F1409" s="47"/>
      <c r="G1409" s="47"/>
      <c r="H1409" s="47"/>
      <c r="I1409" s="47"/>
      <c r="J1409" s="45"/>
      <c r="K1409" s="45"/>
      <c r="L1409" s="17"/>
      <c r="M1409" s="18"/>
      <c r="N1409" s="18"/>
      <c r="O1409" s="4"/>
    </row>
    <row r="1410" spans="1:15">
      <c r="A1410" s="41"/>
      <c r="B1410" s="43"/>
      <c r="C1410" s="44"/>
      <c r="D1410" s="45"/>
      <c r="E1410" s="46"/>
      <c r="F1410" s="47"/>
      <c r="G1410" s="47"/>
      <c r="H1410" s="47"/>
      <c r="I1410" s="47"/>
      <c r="J1410" s="45"/>
      <c r="K1410" s="45"/>
      <c r="L1410" s="17"/>
      <c r="M1410" s="18"/>
      <c r="N1410" s="18"/>
      <c r="O1410" s="4"/>
    </row>
    <row r="1411" spans="1:15">
      <c r="A1411" s="41"/>
      <c r="B1411" s="43"/>
      <c r="C1411" s="44"/>
      <c r="D1411" s="45"/>
      <c r="E1411" s="46"/>
      <c r="F1411" s="47"/>
      <c r="G1411" s="47"/>
      <c r="H1411" s="47"/>
      <c r="I1411" s="47"/>
      <c r="J1411" s="45"/>
      <c r="K1411" s="45"/>
      <c r="L1411" s="17"/>
      <c r="M1411" s="18"/>
      <c r="N1411" s="18"/>
      <c r="O1411" s="4"/>
    </row>
    <row r="1412" spans="1:15">
      <c r="A1412" s="41"/>
      <c r="B1412" s="43"/>
      <c r="C1412" s="44"/>
      <c r="D1412" s="45"/>
      <c r="E1412" s="46"/>
      <c r="F1412" s="47"/>
      <c r="G1412" s="47"/>
      <c r="H1412" s="47"/>
      <c r="I1412" s="47"/>
      <c r="J1412" s="45"/>
      <c r="K1412" s="45"/>
      <c r="L1412" s="17"/>
      <c r="M1412" s="18"/>
      <c r="N1412" s="18"/>
      <c r="O1412" s="4"/>
    </row>
    <row r="1413" spans="1:15">
      <c r="A1413" s="41"/>
      <c r="B1413" s="43"/>
      <c r="C1413" s="44"/>
      <c r="D1413" s="45"/>
      <c r="E1413" s="46"/>
      <c r="F1413" s="47"/>
      <c r="G1413" s="47"/>
      <c r="H1413" s="47"/>
      <c r="I1413" s="47"/>
      <c r="J1413" s="45"/>
      <c r="K1413" s="45"/>
      <c r="L1413" s="17"/>
      <c r="M1413" s="18"/>
      <c r="N1413" s="18"/>
      <c r="O1413" s="4"/>
    </row>
    <row r="1414" spans="1:15">
      <c r="A1414" s="41"/>
      <c r="B1414" s="43"/>
      <c r="C1414" s="44"/>
      <c r="D1414" s="45"/>
      <c r="E1414" s="46"/>
      <c r="F1414" s="47"/>
      <c r="G1414" s="47"/>
      <c r="H1414" s="47"/>
      <c r="I1414" s="47"/>
      <c r="J1414" s="45"/>
      <c r="K1414" s="45"/>
      <c r="L1414" s="17"/>
      <c r="M1414" s="18"/>
      <c r="N1414" s="18"/>
      <c r="O1414" s="4"/>
    </row>
    <row r="1415" spans="1:15">
      <c r="A1415" s="41"/>
      <c r="B1415" s="43"/>
      <c r="C1415" s="44"/>
      <c r="D1415" s="45"/>
      <c r="E1415" s="46"/>
      <c r="F1415" s="47"/>
      <c r="G1415" s="47"/>
      <c r="H1415" s="47"/>
      <c r="I1415" s="47"/>
      <c r="J1415" s="45"/>
      <c r="K1415" s="45"/>
      <c r="L1415" s="17"/>
      <c r="M1415" s="18"/>
      <c r="N1415" s="18"/>
      <c r="O1415" s="4"/>
    </row>
    <row r="1416" spans="1:15">
      <c r="A1416" s="41"/>
      <c r="B1416" s="43"/>
      <c r="C1416" s="44"/>
      <c r="D1416" s="45"/>
      <c r="E1416" s="46"/>
      <c r="F1416" s="47"/>
      <c r="G1416" s="47"/>
      <c r="H1416" s="47"/>
      <c r="I1416" s="47"/>
      <c r="J1416" s="45"/>
      <c r="K1416" s="45"/>
      <c r="L1416" s="17"/>
      <c r="M1416" s="18"/>
      <c r="N1416" s="18"/>
      <c r="O1416" s="4"/>
    </row>
    <row r="1417" spans="1:15">
      <c r="A1417" s="41"/>
      <c r="B1417" s="43"/>
      <c r="C1417" s="44"/>
      <c r="D1417" s="45"/>
      <c r="E1417" s="46"/>
      <c r="F1417" s="47"/>
      <c r="G1417" s="47"/>
      <c r="H1417" s="47"/>
      <c r="I1417" s="47"/>
      <c r="J1417" s="45"/>
      <c r="K1417" s="45"/>
      <c r="L1417" s="17"/>
      <c r="M1417" s="18"/>
      <c r="N1417" s="18"/>
      <c r="O1417" s="4"/>
    </row>
    <row r="1418" spans="1:15">
      <c r="A1418" s="41"/>
      <c r="B1418" s="43"/>
      <c r="C1418" s="44"/>
      <c r="D1418" s="45"/>
      <c r="E1418" s="46"/>
      <c r="F1418" s="47"/>
      <c r="G1418" s="47"/>
      <c r="H1418" s="47"/>
      <c r="I1418" s="47"/>
      <c r="J1418" s="45"/>
      <c r="K1418" s="45"/>
      <c r="L1418" s="17"/>
      <c r="M1418" s="18"/>
      <c r="N1418" s="18"/>
      <c r="O1418" s="4"/>
    </row>
    <row r="1419" spans="1:15">
      <c r="A1419" s="41"/>
      <c r="B1419" s="43"/>
      <c r="C1419" s="44"/>
      <c r="D1419" s="45"/>
      <c r="E1419" s="46"/>
      <c r="F1419" s="47"/>
      <c r="G1419" s="47"/>
      <c r="H1419" s="47"/>
      <c r="I1419" s="47"/>
      <c r="J1419" s="45"/>
      <c r="K1419" s="45"/>
      <c r="L1419" s="17"/>
      <c r="M1419" s="18"/>
      <c r="N1419" s="18"/>
      <c r="O1419" s="4"/>
    </row>
    <row r="1420" spans="1:15">
      <c r="A1420" s="41"/>
      <c r="B1420" s="43"/>
      <c r="C1420" s="44"/>
      <c r="D1420" s="45"/>
      <c r="E1420" s="46"/>
      <c r="F1420" s="47"/>
      <c r="G1420" s="47"/>
      <c r="H1420" s="47"/>
      <c r="I1420" s="47"/>
      <c r="J1420" s="45"/>
      <c r="K1420" s="45"/>
      <c r="L1420" s="17"/>
      <c r="M1420" s="18"/>
      <c r="N1420" s="18"/>
      <c r="O1420" s="4"/>
    </row>
    <row r="1421" spans="1:15">
      <c r="A1421" s="41"/>
      <c r="B1421" s="43"/>
      <c r="C1421" s="44"/>
      <c r="D1421" s="45"/>
      <c r="E1421" s="46"/>
      <c r="F1421" s="47"/>
      <c r="G1421" s="47"/>
      <c r="H1421" s="47"/>
      <c r="I1421" s="47"/>
      <c r="J1421" s="45"/>
      <c r="K1421" s="45"/>
      <c r="L1421" s="17"/>
      <c r="M1421" s="18"/>
      <c r="N1421" s="18"/>
      <c r="O1421" s="4"/>
    </row>
    <row r="1422" spans="1:15">
      <c r="A1422" s="41"/>
      <c r="B1422" s="43"/>
      <c r="C1422" s="44"/>
      <c r="D1422" s="45"/>
      <c r="E1422" s="46"/>
      <c r="F1422" s="47"/>
      <c r="G1422" s="47"/>
      <c r="H1422" s="47"/>
      <c r="I1422" s="47"/>
      <c r="J1422" s="45"/>
      <c r="K1422" s="45"/>
      <c r="L1422" s="17"/>
      <c r="M1422" s="18"/>
      <c r="N1422" s="18"/>
      <c r="O1422" s="4"/>
    </row>
    <row r="1423" spans="1:15">
      <c r="A1423" s="41"/>
      <c r="B1423" s="43"/>
      <c r="C1423" s="44"/>
      <c r="D1423" s="45"/>
      <c r="E1423" s="46"/>
      <c r="F1423" s="47"/>
      <c r="G1423" s="47"/>
      <c r="H1423" s="47"/>
      <c r="I1423" s="47"/>
      <c r="J1423" s="45"/>
      <c r="K1423" s="45"/>
      <c r="L1423" s="17"/>
      <c r="M1423" s="18"/>
      <c r="N1423" s="18"/>
      <c r="O1423" s="4"/>
    </row>
    <row r="1424" spans="1:15">
      <c r="A1424" s="41"/>
      <c r="B1424" s="43"/>
      <c r="C1424" s="44"/>
      <c r="D1424" s="45"/>
      <c r="E1424" s="46"/>
      <c r="F1424" s="47"/>
      <c r="G1424" s="47"/>
      <c r="H1424" s="47"/>
      <c r="I1424" s="47"/>
      <c r="J1424" s="45"/>
      <c r="K1424" s="45"/>
      <c r="L1424" s="17"/>
      <c r="M1424" s="18"/>
      <c r="N1424" s="18"/>
      <c r="O1424" s="4"/>
    </row>
    <row r="1425" spans="1:15">
      <c r="A1425" s="41"/>
      <c r="B1425" s="43"/>
      <c r="C1425" s="44"/>
      <c r="D1425" s="45"/>
      <c r="E1425" s="46"/>
      <c r="F1425" s="47"/>
      <c r="G1425" s="47"/>
      <c r="H1425" s="47"/>
      <c r="I1425" s="47"/>
      <c r="J1425" s="45"/>
      <c r="K1425" s="45"/>
      <c r="L1425" s="17"/>
      <c r="M1425" s="18"/>
      <c r="N1425" s="18"/>
      <c r="O1425" s="4"/>
    </row>
    <row r="1426" spans="1:15">
      <c r="A1426" s="41"/>
      <c r="B1426" s="43"/>
      <c r="C1426" s="44"/>
      <c r="D1426" s="45"/>
      <c r="E1426" s="46"/>
      <c r="F1426" s="47"/>
      <c r="G1426" s="47"/>
      <c r="H1426" s="47"/>
      <c r="I1426" s="47"/>
      <c r="J1426" s="45"/>
      <c r="K1426" s="45"/>
      <c r="L1426" s="17"/>
      <c r="M1426" s="18"/>
      <c r="N1426" s="18"/>
      <c r="O1426" s="4"/>
    </row>
    <row r="1427" spans="1:15">
      <c r="A1427" s="41"/>
      <c r="B1427" s="43"/>
      <c r="C1427" s="44"/>
      <c r="D1427" s="45"/>
      <c r="E1427" s="46"/>
      <c r="F1427" s="47"/>
      <c r="G1427" s="47"/>
      <c r="H1427" s="47"/>
      <c r="I1427" s="47"/>
      <c r="J1427" s="45"/>
      <c r="K1427" s="45"/>
      <c r="L1427" s="17"/>
      <c r="M1427" s="18"/>
      <c r="N1427" s="18"/>
      <c r="O1427" s="4"/>
    </row>
    <row r="1428" spans="1:15">
      <c r="A1428" s="41"/>
      <c r="B1428" s="43"/>
      <c r="C1428" s="44"/>
      <c r="D1428" s="45"/>
      <c r="E1428" s="46"/>
      <c r="F1428" s="47"/>
      <c r="G1428" s="47"/>
      <c r="H1428" s="47"/>
      <c r="I1428" s="47"/>
      <c r="J1428" s="45"/>
      <c r="K1428" s="45"/>
      <c r="L1428" s="17"/>
      <c r="M1428" s="18"/>
      <c r="N1428" s="18"/>
      <c r="O1428" s="4"/>
    </row>
    <row r="1429" spans="1:15">
      <c r="A1429" s="41"/>
      <c r="B1429" s="43"/>
      <c r="C1429" s="44"/>
      <c r="D1429" s="45"/>
      <c r="E1429" s="46"/>
      <c r="F1429" s="47"/>
      <c r="G1429" s="47"/>
      <c r="H1429" s="47"/>
      <c r="I1429" s="47"/>
      <c r="J1429" s="45"/>
      <c r="K1429" s="45"/>
      <c r="L1429" s="17"/>
      <c r="M1429" s="18"/>
      <c r="N1429" s="18"/>
      <c r="O1429" s="4"/>
    </row>
    <row r="1430" spans="1:15">
      <c r="A1430" s="41"/>
      <c r="B1430" s="43"/>
      <c r="C1430" s="44"/>
      <c r="D1430" s="45"/>
      <c r="E1430" s="46"/>
      <c r="F1430" s="47"/>
      <c r="G1430" s="47"/>
      <c r="H1430" s="47"/>
      <c r="I1430" s="47"/>
      <c r="J1430" s="45"/>
      <c r="K1430" s="45"/>
      <c r="L1430" s="17"/>
      <c r="M1430" s="18"/>
      <c r="N1430" s="18"/>
      <c r="O1430" s="4"/>
    </row>
    <row r="1431" spans="1:15">
      <c r="A1431" s="41"/>
      <c r="B1431" s="43"/>
      <c r="C1431" s="44"/>
      <c r="D1431" s="45"/>
      <c r="E1431" s="46"/>
      <c r="F1431" s="47"/>
      <c r="G1431" s="47"/>
      <c r="H1431" s="47"/>
      <c r="I1431" s="47"/>
      <c r="J1431" s="45"/>
      <c r="K1431" s="45"/>
      <c r="L1431" s="17"/>
      <c r="M1431" s="18"/>
      <c r="N1431" s="18"/>
      <c r="O1431" s="4"/>
    </row>
    <row r="1432" spans="1:15">
      <c r="A1432" s="41"/>
      <c r="B1432" s="43"/>
      <c r="C1432" s="44"/>
      <c r="D1432" s="45"/>
      <c r="E1432" s="46"/>
      <c r="F1432" s="47"/>
      <c r="G1432" s="47"/>
      <c r="H1432" s="47"/>
      <c r="I1432" s="47"/>
      <c r="J1432" s="45"/>
      <c r="K1432" s="45"/>
      <c r="L1432" s="17"/>
      <c r="M1432" s="18"/>
      <c r="N1432" s="18"/>
      <c r="O1432" s="4"/>
    </row>
    <row r="1433" spans="1:15">
      <c r="A1433" s="41"/>
      <c r="B1433" s="43"/>
      <c r="C1433" s="44"/>
      <c r="D1433" s="45"/>
      <c r="E1433" s="46"/>
      <c r="F1433" s="47"/>
      <c r="G1433" s="47"/>
      <c r="H1433" s="47"/>
      <c r="I1433" s="47"/>
      <c r="J1433" s="45"/>
      <c r="K1433" s="45"/>
      <c r="L1433" s="17"/>
      <c r="M1433" s="18"/>
      <c r="N1433" s="18"/>
      <c r="O1433" s="4"/>
    </row>
    <row r="1434" spans="1:15">
      <c r="A1434" s="41"/>
      <c r="B1434" s="43"/>
      <c r="C1434" s="44"/>
      <c r="D1434" s="45"/>
      <c r="E1434" s="46"/>
      <c r="F1434" s="47"/>
      <c r="G1434" s="47"/>
      <c r="H1434" s="47"/>
      <c r="I1434" s="47"/>
      <c r="J1434" s="45"/>
      <c r="K1434" s="45"/>
      <c r="L1434" s="17"/>
      <c r="M1434" s="18"/>
      <c r="N1434" s="18"/>
      <c r="O1434" s="4"/>
    </row>
    <row r="1435" spans="1:15">
      <c r="A1435" s="41"/>
      <c r="B1435" s="43"/>
      <c r="C1435" s="44"/>
      <c r="D1435" s="45"/>
      <c r="E1435" s="46"/>
      <c r="F1435" s="47"/>
      <c r="G1435" s="47"/>
      <c r="H1435" s="47"/>
      <c r="I1435" s="47"/>
      <c r="J1435" s="45"/>
      <c r="K1435" s="45"/>
      <c r="L1435" s="17"/>
      <c r="M1435" s="18"/>
      <c r="N1435" s="18"/>
      <c r="O1435" s="4"/>
    </row>
    <row r="1436" spans="1:15">
      <c r="A1436" s="41"/>
      <c r="B1436" s="43"/>
      <c r="C1436" s="44"/>
      <c r="D1436" s="45"/>
      <c r="E1436" s="46"/>
      <c r="F1436" s="47"/>
      <c r="G1436" s="47"/>
      <c r="H1436" s="47"/>
      <c r="I1436" s="47"/>
      <c r="J1436" s="45"/>
      <c r="K1436" s="45"/>
      <c r="L1436" s="17"/>
      <c r="M1436" s="18"/>
      <c r="N1436" s="18"/>
      <c r="O1436" s="4"/>
    </row>
    <row r="1437" spans="1:15">
      <c r="A1437" s="41"/>
      <c r="B1437" s="43"/>
      <c r="C1437" s="44"/>
      <c r="D1437" s="45"/>
      <c r="E1437" s="46"/>
      <c r="F1437" s="47"/>
      <c r="G1437" s="47"/>
      <c r="H1437" s="47"/>
      <c r="I1437" s="47"/>
      <c r="J1437" s="45"/>
      <c r="K1437" s="45"/>
      <c r="L1437" s="17"/>
      <c r="M1437" s="18"/>
      <c r="N1437" s="18"/>
      <c r="O1437" s="4"/>
    </row>
    <row r="1438" spans="1:15">
      <c r="A1438" s="41"/>
      <c r="B1438" s="43"/>
      <c r="C1438" s="44"/>
      <c r="D1438" s="45"/>
      <c r="E1438" s="46"/>
      <c r="F1438" s="47"/>
      <c r="G1438" s="47"/>
      <c r="H1438" s="47"/>
      <c r="I1438" s="47"/>
      <c r="J1438" s="45"/>
      <c r="K1438" s="45"/>
      <c r="L1438" s="17"/>
      <c r="M1438" s="18"/>
      <c r="N1438" s="18"/>
      <c r="O1438" s="4"/>
    </row>
    <row r="1439" spans="1:15">
      <c r="A1439" s="41"/>
      <c r="B1439" s="43"/>
      <c r="C1439" s="44"/>
      <c r="D1439" s="45"/>
      <c r="E1439" s="46"/>
      <c r="F1439" s="47"/>
      <c r="G1439" s="47"/>
      <c r="H1439" s="47"/>
      <c r="I1439" s="47"/>
      <c r="J1439" s="45"/>
      <c r="K1439" s="45"/>
      <c r="L1439" s="17"/>
      <c r="M1439" s="18"/>
      <c r="N1439" s="18"/>
      <c r="O1439" s="4"/>
    </row>
    <row r="1440" spans="1:15">
      <c r="A1440" s="41"/>
      <c r="B1440" s="43"/>
      <c r="C1440" s="44"/>
      <c r="D1440" s="45"/>
      <c r="E1440" s="46"/>
      <c r="F1440" s="47"/>
      <c r="G1440" s="47"/>
      <c r="H1440" s="47"/>
      <c r="I1440" s="47"/>
      <c r="J1440" s="45"/>
      <c r="K1440" s="45"/>
      <c r="L1440" s="17"/>
      <c r="M1440" s="18"/>
      <c r="N1440" s="18"/>
      <c r="O1440" s="4"/>
    </row>
    <row r="1441" spans="1:15">
      <c r="A1441" s="41"/>
      <c r="B1441" s="43"/>
      <c r="C1441" s="44"/>
      <c r="D1441" s="45"/>
      <c r="E1441" s="46"/>
      <c r="F1441" s="47"/>
      <c r="G1441" s="47"/>
      <c r="H1441" s="47"/>
      <c r="I1441" s="47"/>
      <c r="J1441" s="45"/>
      <c r="K1441" s="45"/>
      <c r="L1441" s="17"/>
      <c r="M1441" s="18"/>
      <c r="N1441" s="18"/>
      <c r="O1441" s="4"/>
    </row>
    <row r="1442" spans="1:15">
      <c r="A1442" s="41"/>
      <c r="B1442" s="43"/>
      <c r="C1442" s="44"/>
      <c r="D1442" s="45"/>
      <c r="E1442" s="46"/>
      <c r="F1442" s="47"/>
      <c r="G1442" s="47"/>
      <c r="H1442" s="47"/>
      <c r="I1442" s="47"/>
      <c r="J1442" s="45"/>
      <c r="K1442" s="45"/>
      <c r="L1442" s="17"/>
      <c r="M1442" s="18"/>
      <c r="N1442" s="18"/>
      <c r="O1442" s="4"/>
    </row>
    <row r="1443" spans="1:15">
      <c r="A1443" s="41"/>
      <c r="B1443" s="43"/>
      <c r="C1443" s="44"/>
      <c r="D1443" s="45"/>
      <c r="E1443" s="46"/>
      <c r="F1443" s="47"/>
      <c r="G1443" s="47"/>
      <c r="H1443" s="47"/>
      <c r="I1443" s="47"/>
      <c r="J1443" s="45"/>
      <c r="K1443" s="45"/>
      <c r="L1443" s="17"/>
      <c r="M1443" s="18"/>
      <c r="N1443" s="18"/>
      <c r="O1443" s="4"/>
    </row>
    <row r="1444" spans="1:15">
      <c r="A1444" s="41"/>
      <c r="B1444" s="43"/>
      <c r="C1444" s="44"/>
      <c r="D1444" s="45"/>
      <c r="E1444" s="46"/>
      <c r="F1444" s="47"/>
      <c r="G1444" s="47"/>
      <c r="H1444" s="47"/>
      <c r="I1444" s="47"/>
      <c r="J1444" s="45"/>
      <c r="K1444" s="45"/>
      <c r="L1444" s="17"/>
      <c r="M1444" s="18"/>
      <c r="N1444" s="18"/>
      <c r="O1444" s="4"/>
    </row>
    <row r="1445" spans="1:15">
      <c r="A1445" s="41"/>
      <c r="B1445" s="43"/>
      <c r="C1445" s="44"/>
      <c r="D1445" s="45"/>
      <c r="E1445" s="46"/>
      <c r="F1445" s="47"/>
      <c r="G1445" s="47"/>
      <c r="H1445" s="47"/>
      <c r="I1445" s="47"/>
      <c r="J1445" s="45"/>
      <c r="K1445" s="45"/>
      <c r="L1445" s="17"/>
      <c r="M1445" s="18"/>
      <c r="N1445" s="18"/>
      <c r="O1445" s="4"/>
    </row>
    <row r="1446" spans="1:15">
      <c r="A1446" s="41"/>
      <c r="B1446" s="43"/>
      <c r="C1446" s="44"/>
      <c r="D1446" s="45"/>
      <c r="E1446" s="46"/>
      <c r="F1446" s="47"/>
      <c r="G1446" s="47"/>
      <c r="H1446" s="47"/>
      <c r="I1446" s="47"/>
      <c r="J1446" s="45"/>
      <c r="K1446" s="45"/>
      <c r="L1446" s="17"/>
      <c r="M1446" s="18"/>
      <c r="N1446" s="18"/>
      <c r="O1446" s="4"/>
    </row>
    <row r="1447" spans="1:15">
      <c r="A1447" s="41"/>
      <c r="B1447" s="43"/>
      <c r="C1447" s="44"/>
      <c r="D1447" s="45"/>
      <c r="E1447" s="46"/>
      <c r="F1447" s="47"/>
      <c r="G1447" s="47"/>
      <c r="H1447" s="47"/>
      <c r="I1447" s="47"/>
      <c r="J1447" s="45"/>
      <c r="K1447" s="45"/>
      <c r="L1447" s="17"/>
      <c r="M1447" s="18"/>
      <c r="N1447" s="18"/>
      <c r="O1447" s="4"/>
    </row>
    <row r="1448" spans="1:15">
      <c r="A1448" s="41"/>
      <c r="B1448" s="43"/>
      <c r="C1448" s="44"/>
      <c r="D1448" s="45"/>
      <c r="E1448" s="46"/>
      <c r="F1448" s="47"/>
      <c r="G1448" s="47"/>
      <c r="H1448" s="47"/>
      <c r="I1448" s="47"/>
      <c r="J1448" s="45"/>
      <c r="K1448" s="45"/>
      <c r="L1448" s="17"/>
      <c r="M1448" s="18"/>
      <c r="N1448" s="18"/>
      <c r="O1448" s="4"/>
    </row>
    <row r="1449" spans="1:15">
      <c r="A1449" s="41"/>
      <c r="B1449" s="43"/>
      <c r="C1449" s="44"/>
      <c r="D1449" s="45"/>
      <c r="E1449" s="46"/>
      <c r="F1449" s="47"/>
      <c r="G1449" s="47"/>
      <c r="H1449" s="47"/>
      <c r="I1449" s="47"/>
      <c r="J1449" s="45"/>
      <c r="K1449" s="45"/>
      <c r="L1449" s="17"/>
      <c r="M1449" s="18"/>
      <c r="N1449" s="18"/>
      <c r="O1449" s="4"/>
    </row>
    <row r="1450" spans="1:15">
      <c r="A1450" s="41"/>
      <c r="B1450" s="43"/>
      <c r="C1450" s="44"/>
      <c r="D1450" s="45"/>
      <c r="E1450" s="46"/>
      <c r="F1450" s="47"/>
      <c r="G1450" s="47"/>
      <c r="H1450" s="47"/>
      <c r="I1450" s="47"/>
      <c r="J1450" s="45"/>
      <c r="K1450" s="45"/>
      <c r="L1450" s="17"/>
      <c r="M1450" s="18"/>
      <c r="N1450" s="18"/>
      <c r="O1450" s="4"/>
    </row>
    <row r="1451" spans="1:15">
      <c r="A1451" s="41"/>
      <c r="B1451" s="43"/>
      <c r="C1451" s="44"/>
      <c r="D1451" s="45"/>
      <c r="E1451" s="46"/>
      <c r="F1451" s="47"/>
      <c r="G1451" s="47"/>
      <c r="H1451" s="47"/>
      <c r="I1451" s="47"/>
      <c r="J1451" s="45"/>
      <c r="K1451" s="45"/>
      <c r="L1451" s="17"/>
      <c r="M1451" s="18"/>
      <c r="N1451" s="18"/>
      <c r="O1451" s="4"/>
    </row>
    <row r="1452" spans="1:15">
      <c r="A1452" s="41"/>
      <c r="B1452" s="43"/>
      <c r="C1452" s="44"/>
      <c r="D1452" s="45"/>
      <c r="E1452" s="46"/>
      <c r="F1452" s="47"/>
      <c r="G1452" s="47"/>
      <c r="H1452" s="47"/>
      <c r="I1452" s="47"/>
      <c r="J1452" s="45"/>
      <c r="K1452" s="45"/>
      <c r="L1452" s="17"/>
      <c r="M1452" s="18"/>
      <c r="N1452" s="18"/>
      <c r="O1452" s="4"/>
    </row>
    <row r="1453" spans="1:15">
      <c r="A1453" s="41"/>
      <c r="B1453" s="43"/>
      <c r="C1453" s="44"/>
      <c r="D1453" s="45"/>
      <c r="E1453" s="46"/>
      <c r="F1453" s="47"/>
      <c r="G1453" s="47"/>
      <c r="H1453" s="47"/>
      <c r="I1453" s="47"/>
      <c r="J1453" s="45"/>
      <c r="K1453" s="45"/>
      <c r="L1453" s="17"/>
      <c r="M1453" s="18"/>
      <c r="N1453" s="18"/>
      <c r="O1453" s="4"/>
    </row>
    <row r="1454" spans="1:15">
      <c r="A1454" s="41"/>
      <c r="B1454" s="43"/>
      <c r="C1454" s="44"/>
      <c r="D1454" s="45"/>
      <c r="E1454" s="46"/>
      <c r="F1454" s="47"/>
      <c r="G1454" s="47"/>
      <c r="H1454" s="47"/>
      <c r="I1454" s="47"/>
      <c r="J1454" s="45"/>
      <c r="K1454" s="45"/>
      <c r="L1454" s="17"/>
      <c r="M1454" s="18"/>
      <c r="N1454" s="18"/>
      <c r="O1454" s="4"/>
    </row>
    <row r="1455" spans="1:15">
      <c r="A1455" s="41"/>
      <c r="B1455" s="43"/>
      <c r="C1455" s="44"/>
      <c r="D1455" s="45"/>
      <c r="E1455" s="46"/>
      <c r="F1455" s="47"/>
      <c r="G1455" s="47"/>
      <c r="H1455" s="47"/>
      <c r="I1455" s="47"/>
      <c r="J1455" s="45"/>
      <c r="K1455" s="45"/>
      <c r="L1455" s="17"/>
      <c r="M1455" s="18"/>
      <c r="N1455" s="18"/>
      <c r="O1455" s="4"/>
    </row>
    <row r="1456" spans="1:15">
      <c r="A1456" s="41"/>
      <c r="B1456" s="43"/>
      <c r="C1456" s="44"/>
      <c r="D1456" s="45"/>
      <c r="E1456" s="46"/>
      <c r="F1456" s="47"/>
      <c r="G1456" s="47"/>
      <c r="H1456" s="47"/>
      <c r="I1456" s="47"/>
      <c r="J1456" s="45"/>
      <c r="K1456" s="45"/>
      <c r="L1456" s="17"/>
      <c r="M1456" s="18"/>
      <c r="N1456" s="18"/>
      <c r="O1456" s="4"/>
    </row>
    <row r="1457" spans="1:15">
      <c r="A1457" s="41"/>
      <c r="B1457" s="43"/>
      <c r="C1457" s="44"/>
      <c r="D1457" s="45"/>
      <c r="E1457" s="46"/>
      <c r="F1457" s="47"/>
      <c r="G1457" s="47"/>
      <c r="H1457" s="47"/>
      <c r="I1457" s="47"/>
      <c r="J1457" s="45"/>
      <c r="K1457" s="45"/>
      <c r="L1457" s="17"/>
      <c r="M1457" s="18"/>
      <c r="N1457" s="18"/>
      <c r="O1457" s="4"/>
    </row>
    <row r="1458" spans="1:15">
      <c r="A1458" s="41"/>
      <c r="B1458" s="43"/>
      <c r="C1458" s="44"/>
      <c r="D1458" s="45"/>
      <c r="E1458" s="46"/>
      <c r="F1458" s="47"/>
      <c r="G1458" s="47"/>
      <c r="H1458" s="47"/>
      <c r="I1458" s="47"/>
      <c r="J1458" s="45"/>
      <c r="K1458" s="45"/>
      <c r="L1458" s="17"/>
      <c r="M1458" s="18"/>
      <c r="N1458" s="18"/>
      <c r="O1458" s="4"/>
    </row>
    <row r="1459" spans="1:15">
      <c r="A1459" s="41"/>
      <c r="B1459" s="43"/>
      <c r="C1459" s="44"/>
      <c r="D1459" s="45"/>
      <c r="E1459" s="46"/>
      <c r="F1459" s="47"/>
      <c r="G1459" s="47"/>
      <c r="H1459" s="47"/>
      <c r="I1459" s="47"/>
      <c r="J1459" s="45"/>
      <c r="K1459" s="45"/>
      <c r="L1459" s="17"/>
      <c r="M1459" s="18"/>
      <c r="N1459" s="18"/>
      <c r="O1459" s="4"/>
    </row>
    <row r="1460" spans="1:15">
      <c r="A1460" s="41"/>
      <c r="B1460" s="43"/>
      <c r="C1460" s="44"/>
      <c r="D1460" s="45"/>
      <c r="E1460" s="46"/>
      <c r="F1460" s="47"/>
      <c r="G1460" s="47"/>
      <c r="H1460" s="47"/>
      <c r="I1460" s="47"/>
      <c r="J1460" s="45"/>
      <c r="K1460" s="45"/>
      <c r="L1460" s="17"/>
      <c r="M1460" s="18"/>
      <c r="N1460" s="18"/>
      <c r="O1460" s="4"/>
    </row>
    <row r="1461" spans="1:15">
      <c r="A1461" s="41"/>
      <c r="B1461" s="43"/>
      <c r="C1461" s="44"/>
      <c r="D1461" s="45"/>
      <c r="E1461" s="46"/>
      <c r="F1461" s="47"/>
      <c r="G1461" s="47"/>
      <c r="H1461" s="47"/>
      <c r="I1461" s="47"/>
      <c r="J1461" s="45"/>
      <c r="K1461" s="45"/>
      <c r="L1461" s="17"/>
      <c r="M1461" s="18"/>
      <c r="N1461" s="18"/>
      <c r="O1461" s="4"/>
    </row>
    <row r="1462" spans="1:15">
      <c r="A1462" s="41"/>
      <c r="B1462" s="43"/>
      <c r="C1462" s="44"/>
      <c r="D1462" s="45"/>
      <c r="E1462" s="46"/>
      <c r="F1462" s="47"/>
      <c r="G1462" s="47"/>
      <c r="H1462" s="47"/>
      <c r="I1462" s="47"/>
      <c r="J1462" s="45"/>
      <c r="K1462" s="45"/>
      <c r="L1462" s="17"/>
      <c r="M1462" s="18"/>
      <c r="N1462" s="18"/>
      <c r="O1462" s="4"/>
    </row>
    <row r="1463" spans="1:15">
      <c r="A1463" s="41"/>
      <c r="B1463" s="43"/>
      <c r="C1463" s="44"/>
      <c r="D1463" s="45"/>
      <c r="E1463" s="46"/>
      <c r="F1463" s="47"/>
      <c r="G1463" s="47"/>
      <c r="H1463" s="47"/>
      <c r="I1463" s="47"/>
      <c r="J1463" s="45"/>
      <c r="K1463" s="45"/>
      <c r="L1463" s="17"/>
      <c r="M1463" s="18"/>
      <c r="N1463" s="18"/>
      <c r="O1463" s="4"/>
    </row>
    <row r="1464" spans="1:15">
      <c r="A1464" s="41"/>
      <c r="B1464" s="43"/>
      <c r="C1464" s="44"/>
      <c r="D1464" s="45"/>
      <c r="E1464" s="46"/>
      <c r="F1464" s="47"/>
      <c r="G1464" s="47"/>
      <c r="H1464" s="47"/>
      <c r="I1464" s="47"/>
      <c r="J1464" s="45"/>
      <c r="K1464" s="45"/>
      <c r="L1464" s="17"/>
      <c r="M1464" s="18"/>
      <c r="N1464" s="18"/>
      <c r="O1464" s="4"/>
    </row>
    <row r="1465" spans="1:15">
      <c r="A1465" s="41"/>
      <c r="B1465" s="43"/>
      <c r="C1465" s="44"/>
      <c r="D1465" s="45"/>
      <c r="E1465" s="46"/>
      <c r="F1465" s="47"/>
      <c r="G1465" s="47"/>
      <c r="H1465" s="47"/>
      <c r="I1465" s="47"/>
      <c r="J1465" s="45"/>
      <c r="K1465" s="45"/>
      <c r="L1465" s="17"/>
      <c r="M1465" s="18"/>
      <c r="N1465" s="18"/>
      <c r="O1465" s="4"/>
    </row>
    <row r="1466" spans="1:15">
      <c r="A1466" s="41"/>
      <c r="B1466" s="43"/>
      <c r="C1466" s="44"/>
      <c r="D1466" s="45"/>
      <c r="E1466" s="46"/>
      <c r="F1466" s="47"/>
      <c r="G1466" s="47"/>
      <c r="H1466" s="47"/>
      <c r="I1466" s="47"/>
      <c r="J1466" s="45"/>
      <c r="K1466" s="45"/>
      <c r="L1466" s="17"/>
      <c r="M1466" s="18"/>
      <c r="N1466" s="18"/>
      <c r="O1466" s="4"/>
    </row>
    <row r="1467" spans="1:15">
      <c r="A1467" s="41"/>
      <c r="B1467" s="43"/>
      <c r="C1467" s="44"/>
      <c r="D1467" s="45"/>
      <c r="E1467" s="46"/>
      <c r="F1467" s="47"/>
      <c r="G1467" s="47"/>
      <c r="H1467" s="47"/>
      <c r="I1467" s="47"/>
      <c r="J1467" s="45"/>
      <c r="K1467" s="45"/>
      <c r="L1467" s="17"/>
      <c r="M1467" s="18"/>
      <c r="N1467" s="18"/>
      <c r="O1467" s="4"/>
    </row>
    <row r="1468" spans="1:15">
      <c r="A1468" s="41"/>
      <c r="B1468" s="43"/>
      <c r="C1468" s="44"/>
      <c r="D1468" s="45"/>
      <c r="E1468" s="46"/>
      <c r="F1468" s="47"/>
      <c r="G1468" s="47"/>
      <c r="H1468" s="47"/>
      <c r="I1468" s="47"/>
      <c r="J1468" s="45"/>
      <c r="K1468" s="45"/>
      <c r="L1468" s="17"/>
      <c r="M1468" s="18"/>
      <c r="N1468" s="18"/>
      <c r="O1468" s="4"/>
    </row>
    <row r="1469" spans="1:15">
      <c r="A1469" s="41"/>
      <c r="B1469" s="43"/>
      <c r="C1469" s="44"/>
      <c r="D1469" s="45"/>
      <c r="E1469" s="46"/>
      <c r="F1469" s="47"/>
      <c r="G1469" s="47"/>
      <c r="H1469" s="47"/>
      <c r="I1469" s="47"/>
      <c r="J1469" s="45"/>
      <c r="K1469" s="45"/>
      <c r="L1469" s="17"/>
      <c r="M1469" s="18"/>
      <c r="N1469" s="18"/>
      <c r="O1469" s="4"/>
    </row>
    <row r="1470" spans="1:15">
      <c r="A1470" s="41"/>
      <c r="B1470" s="43"/>
      <c r="C1470" s="44"/>
      <c r="D1470" s="45"/>
      <c r="E1470" s="46"/>
      <c r="F1470" s="47"/>
      <c r="G1470" s="47"/>
      <c r="H1470" s="47"/>
      <c r="I1470" s="47"/>
      <c r="J1470" s="45"/>
      <c r="K1470" s="45"/>
      <c r="L1470" s="17"/>
      <c r="M1470" s="18"/>
      <c r="N1470" s="18"/>
      <c r="O1470" s="4"/>
    </row>
    <row r="1471" spans="1:15">
      <c r="A1471" s="41"/>
      <c r="B1471" s="43"/>
      <c r="C1471" s="44"/>
      <c r="D1471" s="45"/>
      <c r="E1471" s="46"/>
      <c r="F1471" s="47"/>
      <c r="G1471" s="47"/>
      <c r="H1471" s="47"/>
      <c r="I1471" s="47"/>
      <c r="J1471" s="45"/>
      <c r="K1471" s="45"/>
      <c r="L1471" s="17"/>
      <c r="M1471" s="18"/>
      <c r="N1471" s="18"/>
      <c r="O1471" s="4"/>
    </row>
    <row r="1472" spans="1:15">
      <c r="A1472" s="41"/>
      <c r="B1472" s="43"/>
      <c r="C1472" s="44"/>
      <c r="D1472" s="45"/>
      <c r="E1472" s="46"/>
      <c r="F1472" s="47"/>
      <c r="G1472" s="47"/>
      <c r="H1472" s="47"/>
      <c r="I1472" s="47"/>
      <c r="J1472" s="45"/>
      <c r="K1472" s="45"/>
      <c r="L1472" s="17"/>
      <c r="M1472" s="18"/>
      <c r="N1472" s="18"/>
      <c r="O1472" s="4"/>
    </row>
    <row r="1473" spans="1:15">
      <c r="A1473" s="41"/>
      <c r="B1473" s="43"/>
      <c r="C1473" s="44"/>
      <c r="D1473" s="45"/>
      <c r="E1473" s="46"/>
      <c r="F1473" s="47"/>
      <c r="G1473" s="47"/>
      <c r="H1473" s="47"/>
      <c r="I1473" s="47"/>
      <c r="J1473" s="45"/>
      <c r="K1473" s="45"/>
      <c r="L1473" s="17"/>
      <c r="M1473" s="18"/>
      <c r="N1473" s="18"/>
      <c r="O1473" s="4"/>
    </row>
    <row r="1474" spans="1:15">
      <c r="A1474" s="41"/>
      <c r="B1474" s="43"/>
      <c r="C1474" s="44"/>
      <c r="D1474" s="45"/>
      <c r="E1474" s="46"/>
      <c r="F1474" s="47"/>
      <c r="G1474" s="47"/>
      <c r="H1474" s="47"/>
      <c r="I1474" s="47"/>
      <c r="J1474" s="45"/>
      <c r="K1474" s="45"/>
      <c r="L1474" s="17"/>
      <c r="M1474" s="18"/>
      <c r="N1474" s="18"/>
      <c r="O1474" s="4"/>
    </row>
    <row r="1475" spans="1:15">
      <c r="A1475" s="41"/>
      <c r="B1475" s="43"/>
      <c r="C1475" s="44"/>
      <c r="D1475" s="45"/>
      <c r="E1475" s="46"/>
      <c r="F1475" s="47"/>
      <c r="G1475" s="47"/>
      <c r="H1475" s="47"/>
      <c r="I1475" s="47"/>
      <c r="J1475" s="45"/>
      <c r="K1475" s="45"/>
      <c r="L1475" s="17"/>
      <c r="M1475" s="18"/>
      <c r="N1475" s="18"/>
      <c r="O1475" s="4"/>
    </row>
    <row r="1476" spans="1:15">
      <c r="A1476" s="41"/>
      <c r="B1476" s="43"/>
      <c r="C1476" s="44"/>
      <c r="D1476" s="45"/>
      <c r="E1476" s="46"/>
      <c r="F1476" s="47"/>
      <c r="G1476" s="47"/>
      <c r="H1476" s="47"/>
      <c r="I1476" s="47"/>
      <c r="J1476" s="45"/>
      <c r="K1476" s="45"/>
      <c r="L1476" s="17"/>
      <c r="M1476" s="18"/>
      <c r="N1476" s="18"/>
      <c r="O1476" s="4"/>
    </row>
    <row r="1477" spans="1:15">
      <c r="A1477" s="41"/>
      <c r="B1477" s="43"/>
      <c r="C1477" s="44"/>
      <c r="D1477" s="45"/>
      <c r="E1477" s="46"/>
      <c r="F1477" s="47"/>
      <c r="G1477" s="47"/>
      <c r="H1477" s="47"/>
      <c r="I1477" s="47"/>
      <c r="J1477" s="45"/>
      <c r="K1477" s="45"/>
      <c r="L1477" s="17"/>
      <c r="M1477" s="18"/>
      <c r="N1477" s="18"/>
      <c r="O1477" s="4"/>
    </row>
    <row r="1478" spans="1:15">
      <c r="A1478" s="41"/>
      <c r="B1478" s="43"/>
      <c r="C1478" s="44"/>
      <c r="D1478" s="45"/>
      <c r="E1478" s="46"/>
      <c r="F1478" s="47"/>
      <c r="G1478" s="47"/>
      <c r="H1478" s="47"/>
      <c r="I1478" s="47"/>
      <c r="J1478" s="45"/>
      <c r="K1478" s="45"/>
      <c r="L1478" s="17"/>
      <c r="M1478" s="18"/>
      <c r="N1478" s="18"/>
      <c r="O1478" s="4"/>
    </row>
    <row r="1479" spans="1:15">
      <c r="A1479" s="41"/>
      <c r="B1479" s="43"/>
      <c r="C1479" s="44"/>
      <c r="D1479" s="45"/>
      <c r="E1479" s="46"/>
      <c r="F1479" s="47"/>
      <c r="G1479" s="47"/>
      <c r="H1479" s="47"/>
      <c r="I1479" s="47"/>
      <c r="J1479" s="45"/>
      <c r="K1479" s="45"/>
      <c r="L1479" s="17"/>
      <c r="M1479" s="18"/>
      <c r="N1479" s="18"/>
      <c r="O1479" s="4"/>
    </row>
    <row r="1480" spans="1:15">
      <c r="A1480" s="41"/>
      <c r="B1480" s="43"/>
      <c r="C1480" s="44"/>
      <c r="D1480" s="45"/>
      <c r="E1480" s="46"/>
      <c r="F1480" s="47"/>
      <c r="G1480" s="47"/>
      <c r="H1480" s="47"/>
      <c r="I1480" s="47"/>
      <c r="J1480" s="45"/>
      <c r="K1480" s="45"/>
      <c r="L1480" s="17"/>
      <c r="M1480" s="18"/>
      <c r="N1480" s="18"/>
      <c r="O1480" s="4"/>
    </row>
    <row r="1481" spans="1:15">
      <c r="A1481" s="41"/>
      <c r="B1481" s="43"/>
      <c r="C1481" s="44"/>
      <c r="D1481" s="45"/>
      <c r="E1481" s="46"/>
      <c r="F1481" s="47"/>
      <c r="G1481" s="47"/>
      <c r="H1481" s="47"/>
      <c r="I1481" s="47"/>
      <c r="J1481" s="45"/>
      <c r="K1481" s="45"/>
      <c r="L1481" s="17"/>
      <c r="M1481" s="18"/>
      <c r="N1481" s="18"/>
      <c r="O1481" s="4"/>
    </row>
    <row r="1482" spans="1:15">
      <c r="A1482" s="41"/>
      <c r="B1482" s="43"/>
      <c r="C1482" s="44"/>
      <c r="D1482" s="45"/>
      <c r="E1482" s="46"/>
      <c r="F1482" s="47"/>
      <c r="G1482" s="47"/>
      <c r="H1482" s="47"/>
      <c r="I1482" s="47"/>
      <c r="J1482" s="45"/>
      <c r="K1482" s="45"/>
      <c r="L1482" s="17"/>
      <c r="M1482" s="18"/>
      <c r="N1482" s="18"/>
      <c r="O1482" s="4"/>
    </row>
    <row r="1483" spans="1:15">
      <c r="A1483" s="41"/>
      <c r="B1483" s="43"/>
      <c r="C1483" s="44"/>
      <c r="D1483" s="45"/>
      <c r="E1483" s="46"/>
      <c r="F1483" s="47"/>
      <c r="G1483" s="47"/>
      <c r="H1483" s="47"/>
      <c r="I1483" s="47"/>
      <c r="J1483" s="45"/>
      <c r="K1483" s="45"/>
      <c r="L1483" s="17"/>
      <c r="M1483" s="18"/>
      <c r="N1483" s="18"/>
      <c r="O1483" s="4"/>
    </row>
    <row r="1484" spans="1:15">
      <c r="A1484" s="41"/>
      <c r="B1484" s="43"/>
      <c r="C1484" s="44"/>
      <c r="D1484" s="45"/>
      <c r="E1484" s="46"/>
      <c r="F1484" s="47"/>
      <c r="G1484" s="47"/>
      <c r="H1484" s="47"/>
      <c r="I1484" s="47"/>
      <c r="J1484" s="45"/>
      <c r="K1484" s="45"/>
      <c r="L1484" s="17"/>
      <c r="M1484" s="18"/>
      <c r="N1484" s="18"/>
      <c r="O1484" s="4"/>
    </row>
    <row r="1485" spans="1:15">
      <c r="A1485" s="41"/>
      <c r="B1485" s="43"/>
      <c r="C1485" s="44"/>
      <c r="D1485" s="45"/>
      <c r="E1485" s="46"/>
      <c r="F1485" s="47"/>
      <c r="G1485" s="47"/>
      <c r="H1485" s="47"/>
      <c r="I1485" s="47"/>
      <c r="J1485" s="45"/>
      <c r="K1485" s="45"/>
      <c r="L1485" s="17"/>
      <c r="M1485" s="18"/>
      <c r="N1485" s="18"/>
      <c r="O1485" s="4"/>
    </row>
    <row r="1486" spans="1:15">
      <c r="A1486" s="41"/>
      <c r="B1486" s="43"/>
      <c r="C1486" s="44"/>
      <c r="D1486" s="45"/>
      <c r="E1486" s="46"/>
      <c r="F1486" s="47"/>
      <c r="G1486" s="47"/>
      <c r="H1486" s="47"/>
      <c r="I1486" s="47"/>
      <c r="J1486" s="45"/>
      <c r="K1486" s="45"/>
      <c r="L1486" s="17"/>
      <c r="M1486" s="18"/>
      <c r="N1486" s="18"/>
      <c r="O1486" s="4"/>
    </row>
    <row r="1487" spans="1:15">
      <c r="A1487" s="41"/>
      <c r="B1487" s="43"/>
      <c r="C1487" s="44"/>
      <c r="D1487" s="45"/>
      <c r="E1487" s="46"/>
      <c r="F1487" s="47"/>
      <c r="G1487" s="47"/>
      <c r="H1487" s="47"/>
      <c r="I1487" s="47"/>
      <c r="J1487" s="45"/>
      <c r="K1487" s="45"/>
      <c r="L1487" s="17"/>
      <c r="M1487" s="18"/>
      <c r="N1487" s="18"/>
      <c r="O1487" s="4"/>
    </row>
    <row r="1488" spans="1:15">
      <c r="A1488" s="41"/>
      <c r="B1488" s="43"/>
      <c r="C1488" s="44"/>
      <c r="D1488" s="45"/>
      <c r="E1488" s="46"/>
      <c r="F1488" s="47"/>
      <c r="G1488" s="47"/>
      <c r="H1488" s="47"/>
      <c r="I1488" s="47"/>
      <c r="J1488" s="45"/>
      <c r="K1488" s="45"/>
      <c r="L1488" s="17"/>
      <c r="M1488" s="18"/>
      <c r="N1488" s="18"/>
      <c r="O1488" s="4"/>
    </row>
    <row r="1489" spans="1:15">
      <c r="A1489" s="41"/>
      <c r="B1489" s="43"/>
      <c r="C1489" s="44"/>
      <c r="D1489" s="45"/>
      <c r="E1489" s="46"/>
      <c r="F1489" s="47"/>
      <c r="G1489" s="47"/>
      <c r="H1489" s="47"/>
      <c r="I1489" s="47"/>
      <c r="J1489" s="45"/>
      <c r="K1489" s="45"/>
      <c r="L1489" s="17"/>
      <c r="M1489" s="18"/>
      <c r="N1489" s="18"/>
      <c r="O1489" s="4"/>
    </row>
    <row r="1490" spans="1:15">
      <c r="A1490" s="41"/>
      <c r="B1490" s="43"/>
      <c r="C1490" s="44"/>
      <c r="D1490" s="45"/>
      <c r="E1490" s="46"/>
      <c r="F1490" s="47"/>
      <c r="G1490" s="47"/>
      <c r="H1490" s="47"/>
      <c r="I1490" s="47"/>
      <c r="J1490" s="45"/>
      <c r="K1490" s="45"/>
      <c r="L1490" s="17"/>
      <c r="M1490" s="18"/>
      <c r="N1490" s="18"/>
      <c r="O1490" s="4"/>
    </row>
    <row r="1491" spans="1:15">
      <c r="A1491" s="41"/>
      <c r="B1491" s="43"/>
      <c r="C1491" s="44"/>
      <c r="D1491" s="45"/>
      <c r="E1491" s="46"/>
      <c r="F1491" s="47"/>
      <c r="G1491" s="47"/>
      <c r="H1491" s="47"/>
      <c r="I1491" s="47"/>
      <c r="J1491" s="45"/>
      <c r="K1491" s="45"/>
      <c r="L1491" s="17"/>
      <c r="M1491" s="18"/>
      <c r="N1491" s="18"/>
      <c r="O1491" s="4"/>
    </row>
    <row r="1492" spans="1:15">
      <c r="A1492" s="41"/>
      <c r="B1492" s="43"/>
      <c r="C1492" s="44"/>
      <c r="D1492" s="45"/>
      <c r="E1492" s="46"/>
      <c r="F1492" s="47"/>
      <c r="G1492" s="47"/>
      <c r="H1492" s="47"/>
      <c r="I1492" s="47"/>
      <c r="J1492" s="45"/>
      <c r="K1492" s="45"/>
      <c r="L1492" s="17"/>
      <c r="M1492" s="18"/>
      <c r="N1492" s="18"/>
      <c r="O1492" s="4"/>
    </row>
    <row r="1493" spans="1:15">
      <c r="A1493" s="41"/>
      <c r="B1493" s="43"/>
      <c r="C1493" s="44"/>
      <c r="D1493" s="45"/>
      <c r="E1493" s="46"/>
      <c r="F1493" s="47"/>
      <c r="G1493" s="47"/>
      <c r="H1493" s="47"/>
      <c r="I1493" s="47"/>
      <c r="J1493" s="45"/>
      <c r="K1493" s="45"/>
      <c r="L1493" s="17"/>
      <c r="M1493" s="18"/>
      <c r="N1493" s="18"/>
      <c r="O1493" s="4"/>
    </row>
    <row r="1494" spans="1:15">
      <c r="A1494" s="41"/>
      <c r="B1494" s="43"/>
      <c r="C1494" s="44"/>
      <c r="D1494" s="45"/>
      <c r="E1494" s="46"/>
      <c r="F1494" s="47"/>
      <c r="G1494" s="47"/>
      <c r="H1494" s="47"/>
      <c r="I1494" s="47"/>
      <c r="J1494" s="45"/>
      <c r="K1494" s="45"/>
      <c r="L1494" s="17"/>
      <c r="M1494" s="18"/>
      <c r="N1494" s="18"/>
      <c r="O1494" s="4"/>
    </row>
    <row r="1495" spans="1:15">
      <c r="A1495" s="41"/>
      <c r="B1495" s="43"/>
      <c r="C1495" s="44"/>
      <c r="D1495" s="45"/>
      <c r="E1495" s="46"/>
      <c r="F1495" s="47"/>
      <c r="G1495" s="47"/>
      <c r="H1495" s="47"/>
      <c r="I1495" s="47"/>
      <c r="J1495" s="45"/>
      <c r="K1495" s="45"/>
      <c r="L1495" s="17"/>
      <c r="M1495" s="18"/>
      <c r="N1495" s="18"/>
      <c r="O1495" s="4"/>
    </row>
    <row r="1496" spans="1:15">
      <c r="A1496" s="41"/>
      <c r="B1496" s="43"/>
      <c r="C1496" s="44"/>
      <c r="D1496" s="45"/>
      <c r="E1496" s="46"/>
      <c r="F1496" s="47"/>
      <c r="G1496" s="47"/>
      <c r="H1496" s="47"/>
      <c r="I1496" s="47"/>
      <c r="J1496" s="45"/>
      <c r="K1496" s="45"/>
      <c r="L1496" s="17"/>
      <c r="M1496" s="18"/>
      <c r="N1496" s="18"/>
      <c r="O1496" s="4"/>
    </row>
    <row r="1497" spans="1:15">
      <c r="A1497" s="41"/>
      <c r="B1497" s="43"/>
      <c r="C1497" s="44"/>
      <c r="D1497" s="45"/>
      <c r="E1497" s="46"/>
      <c r="F1497" s="47"/>
      <c r="G1497" s="47"/>
      <c r="H1497" s="47"/>
      <c r="I1497" s="47"/>
      <c r="J1497" s="45"/>
      <c r="K1497" s="45"/>
      <c r="L1497" s="17"/>
      <c r="M1497" s="18"/>
      <c r="N1497" s="18"/>
      <c r="O1497" s="4"/>
    </row>
    <row r="1498" spans="1:15">
      <c r="A1498" s="41"/>
      <c r="B1498" s="43"/>
      <c r="C1498" s="44"/>
      <c r="D1498" s="45"/>
      <c r="E1498" s="46"/>
      <c r="F1498" s="47"/>
      <c r="G1498" s="47"/>
      <c r="H1498" s="47"/>
      <c r="I1498" s="47"/>
      <c r="J1498" s="45"/>
      <c r="K1498" s="45"/>
      <c r="L1498" s="17"/>
      <c r="M1498" s="18"/>
      <c r="N1498" s="18"/>
      <c r="O1498" s="4"/>
    </row>
    <row r="1499" spans="1:15">
      <c r="A1499" s="41"/>
      <c r="B1499" s="43"/>
      <c r="C1499" s="44"/>
      <c r="D1499" s="45"/>
      <c r="E1499" s="46"/>
      <c r="F1499" s="47"/>
      <c r="G1499" s="47"/>
      <c r="H1499" s="47"/>
      <c r="I1499" s="47"/>
      <c r="J1499" s="45"/>
      <c r="K1499" s="45"/>
      <c r="L1499" s="17"/>
      <c r="M1499" s="18"/>
      <c r="N1499" s="18"/>
      <c r="O1499" s="4"/>
    </row>
    <row r="1500" spans="1:15">
      <c r="A1500" s="41"/>
      <c r="B1500" s="43"/>
      <c r="C1500" s="44"/>
      <c r="D1500" s="45"/>
      <c r="E1500" s="46"/>
      <c r="F1500" s="47"/>
      <c r="G1500" s="47"/>
      <c r="H1500" s="47"/>
      <c r="I1500" s="47"/>
      <c r="J1500" s="45"/>
      <c r="K1500" s="45"/>
      <c r="L1500" s="17"/>
      <c r="M1500" s="18"/>
      <c r="N1500" s="18"/>
      <c r="O1500" s="4"/>
    </row>
    <row r="1501" spans="1:15">
      <c r="A1501" s="41"/>
      <c r="B1501" s="43"/>
      <c r="C1501" s="44"/>
      <c r="D1501" s="45"/>
      <c r="E1501" s="46"/>
      <c r="F1501" s="47"/>
      <c r="G1501" s="47"/>
      <c r="H1501" s="47"/>
      <c r="I1501" s="47"/>
      <c r="J1501" s="45"/>
      <c r="K1501" s="45"/>
      <c r="L1501" s="17"/>
      <c r="M1501" s="18"/>
      <c r="N1501" s="18"/>
      <c r="O1501" s="4"/>
    </row>
    <row r="1502" spans="1:15">
      <c r="A1502" s="41"/>
      <c r="B1502" s="43"/>
      <c r="C1502" s="44"/>
      <c r="D1502" s="45"/>
      <c r="E1502" s="46"/>
      <c r="F1502" s="47"/>
      <c r="G1502" s="47"/>
      <c r="H1502" s="47"/>
      <c r="I1502" s="47"/>
      <c r="J1502" s="45"/>
      <c r="K1502" s="45"/>
      <c r="L1502" s="17"/>
      <c r="M1502" s="18"/>
      <c r="N1502" s="18"/>
      <c r="O1502" s="4"/>
    </row>
    <row r="1503" spans="1:15">
      <c r="A1503" s="41"/>
      <c r="B1503" s="43"/>
      <c r="C1503" s="44"/>
      <c r="D1503" s="45"/>
      <c r="E1503" s="46"/>
      <c r="F1503" s="47"/>
      <c r="G1503" s="47"/>
      <c r="H1503" s="47"/>
      <c r="I1503" s="47"/>
      <c r="J1503" s="45"/>
      <c r="K1503" s="45"/>
      <c r="L1503" s="17"/>
      <c r="M1503" s="18"/>
      <c r="N1503" s="18"/>
      <c r="O1503" s="4"/>
    </row>
    <row r="1504" spans="1:15">
      <c r="A1504" s="41"/>
      <c r="B1504" s="43"/>
      <c r="C1504" s="44"/>
      <c r="D1504" s="45"/>
      <c r="E1504" s="46"/>
      <c r="F1504" s="47"/>
      <c r="G1504" s="47"/>
      <c r="H1504" s="47"/>
      <c r="I1504" s="47"/>
      <c r="J1504" s="45"/>
      <c r="K1504" s="45"/>
      <c r="L1504" s="17"/>
      <c r="M1504" s="18"/>
      <c r="N1504" s="18"/>
      <c r="O1504" s="4"/>
    </row>
    <row r="1505" spans="1:15">
      <c r="A1505" s="41"/>
      <c r="B1505" s="43"/>
      <c r="C1505" s="44"/>
      <c r="D1505" s="45"/>
      <c r="E1505" s="46"/>
      <c r="F1505" s="47"/>
      <c r="G1505" s="47"/>
      <c r="H1505" s="47"/>
      <c r="I1505" s="47"/>
      <c r="J1505" s="45"/>
      <c r="K1505" s="45"/>
      <c r="L1505" s="17"/>
      <c r="M1505" s="18"/>
      <c r="N1505" s="18"/>
      <c r="O1505" s="4"/>
    </row>
    <row r="1506" spans="1:15">
      <c r="A1506" s="41"/>
      <c r="B1506" s="43"/>
      <c r="C1506" s="44"/>
      <c r="D1506" s="45"/>
      <c r="E1506" s="46"/>
      <c r="F1506" s="47"/>
      <c r="G1506" s="47"/>
      <c r="H1506" s="47"/>
      <c r="I1506" s="47"/>
      <c r="J1506" s="45"/>
      <c r="K1506" s="45"/>
      <c r="L1506" s="17"/>
      <c r="M1506" s="18"/>
      <c r="N1506" s="18"/>
      <c r="O1506" s="4"/>
    </row>
    <row r="1507" spans="1:15">
      <c r="A1507" s="41"/>
      <c r="B1507" s="43"/>
      <c r="C1507" s="44"/>
      <c r="D1507" s="45"/>
      <c r="E1507" s="46"/>
      <c r="F1507" s="47"/>
      <c r="G1507" s="47"/>
      <c r="H1507" s="47"/>
      <c r="I1507" s="47"/>
      <c r="J1507" s="45"/>
      <c r="K1507" s="45"/>
      <c r="L1507" s="17"/>
      <c r="M1507" s="18"/>
      <c r="N1507" s="18"/>
      <c r="O1507" s="4"/>
    </row>
    <row r="1508" spans="1:15">
      <c r="A1508" s="41"/>
      <c r="B1508" s="43"/>
      <c r="C1508" s="44"/>
      <c r="D1508" s="45"/>
      <c r="E1508" s="46"/>
      <c r="F1508" s="47"/>
      <c r="G1508" s="47"/>
      <c r="H1508" s="47"/>
      <c r="I1508" s="47"/>
      <c r="J1508" s="45"/>
      <c r="K1508" s="45"/>
      <c r="L1508" s="17"/>
      <c r="M1508" s="18"/>
      <c r="N1508" s="18"/>
      <c r="O1508" s="4"/>
    </row>
    <row r="1509" spans="1:15">
      <c r="A1509" s="41"/>
      <c r="B1509" s="43"/>
      <c r="C1509" s="44"/>
      <c r="D1509" s="45"/>
      <c r="E1509" s="46"/>
      <c r="F1509" s="47"/>
      <c r="G1509" s="47"/>
      <c r="H1509" s="47"/>
      <c r="I1509" s="47"/>
      <c r="J1509" s="45"/>
      <c r="K1509" s="45"/>
      <c r="L1509" s="17"/>
      <c r="M1509" s="18"/>
      <c r="N1509" s="18"/>
      <c r="O1509" s="4"/>
    </row>
    <row r="1510" spans="1:15">
      <c r="A1510" s="41"/>
      <c r="B1510" s="43"/>
      <c r="C1510" s="44"/>
      <c r="D1510" s="45"/>
      <c r="E1510" s="46"/>
      <c r="F1510" s="47"/>
      <c r="G1510" s="47"/>
      <c r="H1510" s="47"/>
      <c r="I1510" s="47"/>
      <c r="J1510" s="45"/>
      <c r="K1510" s="45"/>
      <c r="L1510" s="17"/>
      <c r="M1510" s="18"/>
      <c r="N1510" s="18"/>
      <c r="O1510" s="4"/>
    </row>
    <row r="1511" spans="1:15">
      <c r="A1511" s="41"/>
      <c r="B1511" s="43"/>
      <c r="C1511" s="44"/>
      <c r="D1511" s="45"/>
      <c r="E1511" s="46"/>
      <c r="F1511" s="47"/>
      <c r="G1511" s="47"/>
      <c r="H1511" s="47"/>
      <c r="I1511" s="47"/>
      <c r="J1511" s="45"/>
      <c r="K1511" s="45"/>
      <c r="L1511" s="17"/>
      <c r="M1511" s="18"/>
      <c r="N1511" s="18"/>
      <c r="O1511" s="4"/>
    </row>
    <row r="1512" spans="1:15">
      <c r="A1512" s="41"/>
      <c r="B1512" s="43"/>
      <c r="C1512" s="44"/>
      <c r="D1512" s="45"/>
      <c r="E1512" s="46"/>
      <c r="F1512" s="47"/>
      <c r="G1512" s="47"/>
      <c r="H1512" s="47"/>
      <c r="I1512" s="47"/>
      <c r="J1512" s="45"/>
      <c r="K1512" s="45"/>
      <c r="L1512" s="17"/>
      <c r="M1512" s="18"/>
      <c r="N1512" s="18"/>
      <c r="O1512" s="4"/>
    </row>
    <row r="1513" spans="1:15">
      <c r="A1513" s="41"/>
      <c r="B1513" s="43"/>
      <c r="C1513" s="44"/>
      <c r="D1513" s="45"/>
      <c r="E1513" s="46"/>
      <c r="F1513" s="47"/>
      <c r="G1513" s="47"/>
      <c r="H1513" s="47"/>
      <c r="I1513" s="47"/>
      <c r="J1513" s="45"/>
      <c r="K1513" s="45"/>
      <c r="L1513" s="17"/>
      <c r="M1513" s="18"/>
      <c r="N1513" s="18"/>
      <c r="O1513" s="4"/>
    </row>
    <row r="1514" spans="1:15">
      <c r="A1514" s="41"/>
      <c r="B1514" s="43"/>
      <c r="C1514" s="44"/>
      <c r="D1514" s="45"/>
      <c r="E1514" s="46"/>
      <c r="F1514" s="47"/>
      <c r="G1514" s="47"/>
      <c r="H1514" s="47"/>
      <c r="I1514" s="47"/>
      <c r="J1514" s="45"/>
      <c r="K1514" s="45"/>
      <c r="L1514" s="17"/>
      <c r="M1514" s="18"/>
      <c r="N1514" s="18"/>
      <c r="O1514" s="4"/>
    </row>
    <row r="1515" spans="1:15">
      <c r="A1515" s="41"/>
      <c r="B1515" s="43"/>
      <c r="C1515" s="44"/>
      <c r="D1515" s="45"/>
      <c r="E1515" s="46"/>
      <c r="F1515" s="47"/>
      <c r="G1515" s="47"/>
      <c r="H1515" s="47"/>
      <c r="I1515" s="47"/>
      <c r="J1515" s="45"/>
      <c r="K1515" s="45"/>
      <c r="L1515" s="17"/>
      <c r="M1515" s="18"/>
      <c r="N1515" s="18"/>
      <c r="O1515" s="4"/>
    </row>
    <row r="1516" spans="1:15">
      <c r="A1516" s="41"/>
      <c r="B1516" s="43"/>
      <c r="C1516" s="44"/>
      <c r="D1516" s="45"/>
      <c r="E1516" s="46"/>
      <c r="F1516" s="47"/>
      <c r="G1516" s="47"/>
      <c r="H1516" s="47"/>
      <c r="I1516" s="47"/>
      <c r="J1516" s="45"/>
      <c r="K1516" s="45"/>
      <c r="L1516" s="17"/>
      <c r="M1516" s="18"/>
      <c r="N1516" s="18"/>
      <c r="O1516" s="4"/>
    </row>
    <row r="1517" spans="1:15">
      <c r="A1517" s="41"/>
      <c r="B1517" s="43"/>
      <c r="C1517" s="44"/>
      <c r="D1517" s="45"/>
      <c r="E1517" s="46"/>
      <c r="F1517" s="47"/>
      <c r="G1517" s="47"/>
      <c r="H1517" s="47"/>
      <c r="I1517" s="47"/>
      <c r="J1517" s="45"/>
      <c r="K1517" s="45"/>
      <c r="L1517" s="17"/>
      <c r="M1517" s="18"/>
      <c r="N1517" s="18"/>
      <c r="O1517" s="4"/>
    </row>
    <row r="1518" spans="1:15">
      <c r="A1518" s="41"/>
      <c r="B1518" s="43"/>
      <c r="C1518" s="44"/>
      <c r="D1518" s="45"/>
      <c r="E1518" s="46"/>
      <c r="F1518" s="47"/>
      <c r="G1518" s="47"/>
      <c r="H1518" s="47"/>
      <c r="I1518" s="47"/>
      <c r="J1518" s="45"/>
      <c r="K1518" s="45"/>
      <c r="L1518" s="17"/>
      <c r="M1518" s="18"/>
      <c r="N1518" s="18"/>
      <c r="O1518" s="4"/>
    </row>
    <row r="1519" spans="1:15">
      <c r="A1519" s="41"/>
      <c r="B1519" s="43"/>
      <c r="C1519" s="44"/>
      <c r="D1519" s="45"/>
      <c r="E1519" s="46"/>
      <c r="F1519" s="47"/>
      <c r="G1519" s="47"/>
      <c r="H1519" s="47"/>
      <c r="I1519" s="47"/>
      <c r="J1519" s="45"/>
      <c r="K1519" s="45"/>
      <c r="L1519" s="17"/>
      <c r="M1519" s="18"/>
      <c r="N1519" s="18"/>
      <c r="O1519" s="4"/>
    </row>
    <row r="1520" spans="1:15">
      <c r="A1520" s="41"/>
      <c r="B1520" s="43"/>
      <c r="C1520" s="44"/>
      <c r="D1520" s="45"/>
      <c r="E1520" s="46"/>
      <c r="F1520" s="47"/>
      <c r="G1520" s="47"/>
      <c r="H1520" s="47"/>
      <c r="I1520" s="47"/>
      <c r="J1520" s="45"/>
      <c r="K1520" s="45"/>
      <c r="L1520" s="17"/>
      <c r="M1520" s="18"/>
      <c r="N1520" s="18"/>
      <c r="O1520" s="4"/>
    </row>
    <row r="1521" spans="1:15">
      <c r="A1521" s="41"/>
      <c r="B1521" s="43"/>
      <c r="C1521" s="44"/>
      <c r="D1521" s="45"/>
      <c r="E1521" s="46"/>
      <c r="F1521" s="47"/>
      <c r="G1521" s="47"/>
      <c r="H1521" s="47"/>
      <c r="I1521" s="47"/>
      <c r="J1521" s="45"/>
      <c r="K1521" s="45"/>
      <c r="L1521" s="17"/>
      <c r="M1521" s="18"/>
      <c r="N1521" s="18"/>
      <c r="O1521" s="4"/>
    </row>
    <row r="1522" spans="1:15">
      <c r="A1522" s="41"/>
      <c r="B1522" s="43"/>
      <c r="C1522" s="44"/>
      <c r="D1522" s="45"/>
      <c r="E1522" s="46"/>
      <c r="F1522" s="47"/>
      <c r="G1522" s="47"/>
      <c r="H1522" s="47"/>
      <c r="I1522" s="47"/>
      <c r="J1522" s="45"/>
      <c r="K1522" s="45"/>
      <c r="L1522" s="17"/>
      <c r="M1522" s="18"/>
      <c r="N1522" s="18"/>
      <c r="O1522" s="4"/>
    </row>
    <row r="1523" spans="1:15">
      <c r="A1523" s="41"/>
      <c r="B1523" s="43"/>
      <c r="C1523" s="44"/>
      <c r="D1523" s="45"/>
      <c r="E1523" s="46"/>
      <c r="F1523" s="47"/>
      <c r="G1523" s="47"/>
      <c r="H1523" s="47"/>
      <c r="I1523" s="47"/>
      <c r="J1523" s="45"/>
      <c r="K1523" s="45"/>
      <c r="L1523" s="17"/>
      <c r="M1523" s="18"/>
      <c r="N1523" s="18"/>
      <c r="O1523" s="4"/>
    </row>
    <row r="1524" spans="1:15">
      <c r="A1524" s="41"/>
      <c r="B1524" s="43"/>
      <c r="C1524" s="44"/>
      <c r="D1524" s="45"/>
      <c r="E1524" s="46"/>
      <c r="F1524" s="47"/>
      <c r="G1524" s="47"/>
      <c r="H1524" s="47"/>
      <c r="I1524" s="47"/>
      <c r="J1524" s="45"/>
      <c r="K1524" s="45"/>
      <c r="L1524" s="17"/>
      <c r="M1524" s="18"/>
      <c r="N1524" s="18"/>
      <c r="O1524" s="4"/>
    </row>
    <row r="1525" spans="1:15">
      <c r="A1525" s="41"/>
      <c r="B1525" s="43"/>
      <c r="C1525" s="44"/>
      <c r="D1525" s="45"/>
      <c r="E1525" s="46"/>
      <c r="F1525" s="47"/>
      <c r="G1525" s="47"/>
      <c r="H1525" s="47"/>
      <c r="I1525" s="47"/>
      <c r="J1525" s="45"/>
      <c r="K1525" s="45"/>
      <c r="L1525" s="17"/>
      <c r="M1525" s="18"/>
      <c r="N1525" s="18"/>
      <c r="O1525" s="4"/>
    </row>
    <row r="1526" spans="1:15">
      <c r="A1526" s="41"/>
      <c r="B1526" s="43"/>
      <c r="C1526" s="44"/>
      <c r="D1526" s="45"/>
      <c r="E1526" s="46"/>
      <c r="F1526" s="47"/>
      <c r="G1526" s="47"/>
      <c r="H1526" s="47"/>
      <c r="I1526" s="47"/>
      <c r="J1526" s="45"/>
      <c r="K1526" s="45"/>
      <c r="L1526" s="17"/>
      <c r="M1526" s="18"/>
      <c r="N1526" s="18"/>
      <c r="O1526" s="4"/>
    </row>
    <row r="1527" spans="1:15">
      <c r="A1527" s="41"/>
      <c r="B1527" s="43"/>
      <c r="C1527" s="44"/>
      <c r="D1527" s="45"/>
      <c r="E1527" s="46"/>
      <c r="F1527" s="47"/>
      <c r="G1527" s="47"/>
      <c r="H1527" s="47"/>
      <c r="I1527" s="47"/>
      <c r="J1527" s="45"/>
      <c r="K1527" s="45"/>
      <c r="L1527" s="17"/>
      <c r="M1527" s="18"/>
      <c r="N1527" s="18"/>
      <c r="O1527" s="4"/>
    </row>
    <row r="1528" spans="1:15">
      <c r="A1528" s="41"/>
      <c r="B1528" s="43"/>
      <c r="C1528" s="44"/>
      <c r="D1528" s="45"/>
      <c r="E1528" s="46"/>
      <c r="F1528" s="47"/>
      <c r="G1528" s="47"/>
      <c r="H1528" s="47"/>
      <c r="I1528" s="47"/>
      <c r="J1528" s="45"/>
      <c r="K1528" s="45"/>
      <c r="L1528" s="17"/>
      <c r="M1528" s="18"/>
      <c r="N1528" s="18"/>
      <c r="O1528" s="4"/>
    </row>
    <row r="1529" spans="1:15">
      <c r="A1529" s="41"/>
      <c r="B1529" s="43"/>
      <c r="C1529" s="44"/>
      <c r="D1529" s="45"/>
      <c r="E1529" s="46"/>
      <c r="F1529" s="47"/>
      <c r="G1529" s="47"/>
      <c r="H1529" s="47"/>
      <c r="I1529" s="47"/>
      <c r="J1529" s="45"/>
      <c r="K1529" s="45"/>
      <c r="L1529" s="17"/>
      <c r="M1529" s="18"/>
      <c r="N1529" s="18"/>
      <c r="O1529" s="4"/>
    </row>
    <row r="1530" spans="1:15">
      <c r="A1530" s="41"/>
      <c r="B1530" s="43"/>
      <c r="C1530" s="44"/>
      <c r="D1530" s="45"/>
      <c r="E1530" s="46"/>
      <c r="F1530" s="47"/>
      <c r="G1530" s="47"/>
      <c r="H1530" s="47"/>
      <c r="I1530" s="47"/>
      <c r="J1530" s="45"/>
      <c r="K1530" s="45"/>
      <c r="L1530" s="17"/>
      <c r="M1530" s="18"/>
      <c r="N1530" s="18"/>
      <c r="O1530" s="4"/>
    </row>
    <row r="1531" spans="1:15">
      <c r="A1531" s="41"/>
      <c r="B1531" s="43"/>
      <c r="C1531" s="44"/>
      <c r="D1531" s="45"/>
      <c r="E1531" s="46"/>
      <c r="F1531" s="47"/>
      <c r="G1531" s="47"/>
      <c r="H1531" s="47"/>
      <c r="I1531" s="47"/>
      <c r="J1531" s="45"/>
      <c r="K1531" s="45"/>
      <c r="L1531" s="17"/>
      <c r="M1531" s="18"/>
      <c r="N1531" s="18"/>
      <c r="O1531" s="4"/>
    </row>
    <row r="1532" spans="1:15">
      <c r="A1532" s="41"/>
      <c r="B1532" s="43"/>
      <c r="C1532" s="44"/>
      <c r="D1532" s="45"/>
      <c r="E1532" s="46"/>
      <c r="F1532" s="47"/>
      <c r="G1532" s="47"/>
      <c r="H1532" s="47"/>
      <c r="I1532" s="47"/>
      <c r="J1532" s="45"/>
      <c r="K1532" s="45"/>
      <c r="L1532" s="17"/>
      <c r="M1532" s="18"/>
      <c r="N1532" s="18"/>
      <c r="O1532" s="4"/>
    </row>
    <row r="1533" spans="1:15">
      <c r="A1533" s="41"/>
      <c r="B1533" s="43"/>
      <c r="C1533" s="44"/>
      <c r="D1533" s="45"/>
      <c r="E1533" s="46"/>
      <c r="F1533" s="47"/>
      <c r="G1533" s="47"/>
      <c r="H1533" s="47"/>
      <c r="I1533" s="47"/>
      <c r="J1533" s="45"/>
      <c r="K1533" s="45"/>
      <c r="L1533" s="17"/>
      <c r="M1533" s="18"/>
      <c r="N1533" s="18"/>
      <c r="O1533" s="4"/>
    </row>
    <row r="1534" spans="1:15">
      <c r="A1534" s="41"/>
      <c r="B1534" s="43"/>
      <c r="C1534" s="44"/>
      <c r="D1534" s="45"/>
      <c r="E1534" s="46"/>
      <c r="F1534" s="47"/>
      <c r="G1534" s="47"/>
      <c r="H1534" s="47"/>
      <c r="I1534" s="47"/>
      <c r="J1534" s="45"/>
      <c r="K1534" s="45"/>
      <c r="L1534" s="17"/>
      <c r="M1534" s="18"/>
      <c r="N1534" s="18"/>
      <c r="O1534" s="4"/>
    </row>
    <row r="1535" spans="1:15">
      <c r="A1535" s="41"/>
      <c r="B1535" s="43"/>
      <c r="C1535" s="44"/>
      <c r="D1535" s="45"/>
      <c r="E1535" s="46"/>
      <c r="F1535" s="47"/>
      <c r="G1535" s="47"/>
      <c r="H1535" s="47"/>
      <c r="I1535" s="47"/>
      <c r="J1535" s="45"/>
      <c r="K1535" s="45"/>
      <c r="L1535" s="17"/>
      <c r="M1535" s="18"/>
      <c r="N1535" s="18"/>
      <c r="O1535" s="4"/>
    </row>
    <row r="1536" spans="1:15">
      <c r="A1536" s="41"/>
      <c r="B1536" s="43"/>
      <c r="C1536" s="44"/>
      <c r="D1536" s="45"/>
      <c r="E1536" s="46"/>
      <c r="F1536" s="47"/>
      <c r="G1536" s="47"/>
      <c r="H1536" s="47"/>
      <c r="I1536" s="47"/>
      <c r="J1536" s="45"/>
      <c r="K1536" s="45"/>
      <c r="L1536" s="17"/>
      <c r="M1536" s="18"/>
      <c r="N1536" s="18"/>
      <c r="O1536" s="4"/>
    </row>
    <row r="1537" spans="1:15">
      <c r="A1537" s="41"/>
      <c r="B1537" s="43"/>
      <c r="C1537" s="44"/>
      <c r="D1537" s="45"/>
      <c r="E1537" s="46"/>
      <c r="F1537" s="47"/>
      <c r="G1537" s="47"/>
      <c r="H1537" s="47"/>
      <c r="I1537" s="47"/>
      <c r="J1537" s="45"/>
      <c r="K1537" s="45"/>
      <c r="L1537" s="17"/>
      <c r="M1537" s="18"/>
      <c r="N1537" s="18"/>
      <c r="O1537" s="4"/>
    </row>
    <row r="1538" spans="1:15">
      <c r="A1538" s="41"/>
      <c r="B1538" s="43"/>
      <c r="C1538" s="44"/>
      <c r="D1538" s="45"/>
      <c r="E1538" s="46"/>
      <c r="F1538" s="47"/>
      <c r="G1538" s="47"/>
      <c r="H1538" s="47"/>
      <c r="I1538" s="47"/>
      <c r="J1538" s="45"/>
      <c r="K1538" s="45"/>
      <c r="L1538" s="17"/>
      <c r="M1538" s="18"/>
      <c r="N1538" s="18"/>
      <c r="O1538" s="4"/>
    </row>
    <row r="1539" spans="1:15">
      <c r="A1539" s="41"/>
      <c r="B1539" s="43"/>
      <c r="C1539" s="44"/>
      <c r="D1539" s="45"/>
      <c r="E1539" s="46"/>
      <c r="F1539" s="47"/>
      <c r="G1539" s="47"/>
      <c r="H1539" s="47"/>
      <c r="I1539" s="47"/>
      <c r="J1539" s="45"/>
      <c r="K1539" s="45"/>
      <c r="L1539" s="17"/>
      <c r="M1539" s="18"/>
      <c r="N1539" s="18"/>
      <c r="O1539" s="4"/>
    </row>
    <row r="1540" spans="1:15">
      <c r="A1540" s="41"/>
      <c r="B1540" s="43"/>
      <c r="C1540" s="44"/>
      <c r="D1540" s="45"/>
      <c r="E1540" s="46"/>
      <c r="F1540" s="47"/>
      <c r="G1540" s="47"/>
      <c r="H1540" s="47"/>
      <c r="I1540" s="47"/>
      <c r="J1540" s="45"/>
      <c r="K1540" s="45"/>
      <c r="L1540" s="17"/>
      <c r="M1540" s="18"/>
      <c r="N1540" s="18"/>
      <c r="O1540" s="4"/>
    </row>
    <row r="1541" spans="1:15">
      <c r="A1541" s="41"/>
      <c r="B1541" s="43"/>
      <c r="C1541" s="44"/>
      <c r="D1541" s="45"/>
      <c r="E1541" s="46"/>
      <c r="F1541" s="47"/>
      <c r="G1541" s="47"/>
      <c r="H1541" s="47"/>
      <c r="I1541" s="47"/>
      <c r="J1541" s="45"/>
      <c r="K1541" s="45"/>
      <c r="L1541" s="17"/>
      <c r="M1541" s="18"/>
      <c r="N1541" s="18"/>
      <c r="O1541" s="4"/>
    </row>
    <row r="1542" spans="1:15">
      <c r="A1542" s="41"/>
      <c r="B1542" s="43"/>
      <c r="C1542" s="44"/>
      <c r="D1542" s="45"/>
      <c r="E1542" s="46"/>
      <c r="F1542" s="47"/>
      <c r="G1542" s="47"/>
      <c r="H1542" s="47"/>
      <c r="I1542" s="47"/>
      <c r="J1542" s="45"/>
      <c r="K1542" s="45"/>
      <c r="L1542" s="17"/>
      <c r="M1542" s="18"/>
      <c r="N1542" s="18"/>
      <c r="O1542" s="4"/>
    </row>
    <row r="1543" spans="1:15">
      <c r="A1543" s="41"/>
      <c r="B1543" s="43"/>
      <c r="C1543" s="44"/>
      <c r="D1543" s="45"/>
      <c r="E1543" s="46"/>
      <c r="F1543" s="47"/>
      <c r="G1543" s="47"/>
      <c r="H1543" s="47"/>
      <c r="I1543" s="47"/>
      <c r="J1543" s="45"/>
      <c r="K1543" s="45"/>
      <c r="L1543" s="17"/>
      <c r="M1543" s="18"/>
      <c r="N1543" s="18"/>
      <c r="O1543" s="4"/>
    </row>
    <row r="1544" spans="1:15">
      <c r="A1544" s="41"/>
      <c r="B1544" s="43"/>
      <c r="C1544" s="44"/>
      <c r="D1544" s="45"/>
      <c r="E1544" s="46"/>
      <c r="F1544" s="47"/>
      <c r="G1544" s="47"/>
      <c r="H1544" s="47"/>
      <c r="I1544" s="47"/>
      <c r="J1544" s="45"/>
      <c r="K1544" s="45"/>
      <c r="L1544" s="17"/>
      <c r="M1544" s="18"/>
      <c r="N1544" s="18"/>
      <c r="O1544" s="4"/>
    </row>
    <row r="1545" spans="1:15">
      <c r="A1545" s="41"/>
      <c r="B1545" s="43"/>
      <c r="C1545" s="44"/>
      <c r="D1545" s="45"/>
      <c r="E1545" s="46"/>
      <c r="F1545" s="47"/>
      <c r="G1545" s="47"/>
      <c r="H1545" s="47"/>
      <c r="I1545" s="47"/>
      <c r="J1545" s="45"/>
      <c r="K1545" s="45"/>
      <c r="L1545" s="17"/>
      <c r="M1545" s="18"/>
      <c r="N1545" s="18"/>
      <c r="O1545" s="4"/>
    </row>
    <row r="1546" spans="1:15">
      <c r="A1546" s="41"/>
      <c r="B1546" s="43"/>
      <c r="C1546" s="44"/>
      <c r="D1546" s="45"/>
      <c r="E1546" s="46"/>
      <c r="F1546" s="47"/>
      <c r="G1546" s="47"/>
      <c r="H1546" s="47"/>
      <c r="I1546" s="47"/>
      <c r="J1546" s="45"/>
      <c r="K1546" s="45"/>
      <c r="L1546" s="17"/>
      <c r="M1546" s="18"/>
      <c r="N1546" s="18"/>
      <c r="O1546" s="4"/>
    </row>
    <row r="1547" spans="1:15">
      <c r="A1547" s="41"/>
      <c r="B1547" s="43"/>
      <c r="C1547" s="44"/>
      <c r="D1547" s="45"/>
      <c r="E1547" s="46"/>
      <c r="F1547" s="47"/>
      <c r="G1547" s="47"/>
      <c r="H1547" s="47"/>
      <c r="I1547" s="47"/>
      <c r="J1547" s="45"/>
      <c r="K1547" s="45"/>
      <c r="L1547" s="17"/>
      <c r="M1547" s="18"/>
      <c r="N1547" s="18"/>
      <c r="O1547" s="4"/>
    </row>
    <row r="1548" spans="1:15">
      <c r="A1548" s="41"/>
      <c r="B1548" s="43"/>
      <c r="C1548" s="44"/>
      <c r="D1548" s="45"/>
      <c r="E1548" s="46"/>
      <c r="F1548" s="47"/>
      <c r="G1548" s="47"/>
      <c r="H1548" s="47"/>
      <c r="I1548" s="47"/>
      <c r="J1548" s="45"/>
      <c r="K1548" s="45"/>
      <c r="L1548" s="17"/>
      <c r="M1548" s="18"/>
      <c r="N1548" s="18"/>
      <c r="O1548" s="4"/>
    </row>
    <row r="1549" spans="1:15">
      <c r="A1549" s="41"/>
      <c r="B1549" s="43"/>
      <c r="C1549" s="44"/>
      <c r="D1549" s="45"/>
      <c r="E1549" s="46"/>
      <c r="F1549" s="47"/>
      <c r="G1549" s="47"/>
      <c r="H1549" s="47"/>
      <c r="I1549" s="47"/>
      <c r="J1549" s="45"/>
      <c r="K1549" s="45"/>
      <c r="L1549" s="17"/>
      <c r="M1549" s="18"/>
      <c r="N1549" s="18"/>
      <c r="O1549" s="4"/>
    </row>
    <row r="1550" spans="1:15">
      <c r="A1550" s="41"/>
      <c r="B1550" s="43"/>
      <c r="C1550" s="44"/>
      <c r="D1550" s="45"/>
      <c r="E1550" s="46"/>
      <c r="F1550" s="47"/>
      <c r="G1550" s="47"/>
      <c r="H1550" s="47"/>
      <c r="I1550" s="47"/>
      <c r="J1550" s="45"/>
      <c r="K1550" s="45"/>
      <c r="L1550" s="17"/>
      <c r="M1550" s="18"/>
      <c r="N1550" s="18"/>
      <c r="O1550" s="4"/>
    </row>
    <row r="1551" spans="1:15">
      <c r="A1551" s="41"/>
      <c r="B1551" s="43"/>
      <c r="C1551" s="44"/>
      <c r="D1551" s="45"/>
      <c r="E1551" s="46"/>
      <c r="F1551" s="47"/>
      <c r="G1551" s="47"/>
      <c r="H1551" s="47"/>
      <c r="I1551" s="47"/>
      <c r="J1551" s="45"/>
      <c r="K1551" s="45"/>
      <c r="L1551" s="17"/>
      <c r="M1551" s="18"/>
      <c r="N1551" s="18"/>
      <c r="O1551" s="4"/>
    </row>
    <row r="1552" spans="1:15">
      <c r="A1552" s="41"/>
      <c r="B1552" s="43"/>
      <c r="C1552" s="44"/>
      <c r="D1552" s="45"/>
      <c r="E1552" s="46"/>
      <c r="F1552" s="47"/>
      <c r="G1552" s="47"/>
      <c r="H1552" s="47"/>
      <c r="I1552" s="47"/>
      <c r="J1552" s="45"/>
      <c r="K1552" s="45"/>
      <c r="L1552" s="17"/>
      <c r="M1552" s="18"/>
      <c r="N1552" s="18"/>
      <c r="O1552" s="4"/>
    </row>
    <row r="1553" spans="1:15">
      <c r="A1553" s="41"/>
      <c r="B1553" s="43"/>
      <c r="C1553" s="44"/>
      <c r="D1553" s="45"/>
      <c r="E1553" s="46"/>
      <c r="F1553" s="47"/>
      <c r="G1553" s="47"/>
      <c r="H1553" s="47"/>
      <c r="I1553" s="47"/>
      <c r="J1553" s="45"/>
      <c r="K1553" s="45"/>
      <c r="L1553" s="17"/>
      <c r="M1553" s="18"/>
      <c r="N1553" s="18"/>
      <c r="O1553" s="4"/>
    </row>
    <row r="1554" spans="1:15">
      <c r="A1554" s="41"/>
      <c r="B1554" s="43"/>
      <c r="C1554" s="44"/>
      <c r="D1554" s="45"/>
      <c r="E1554" s="46"/>
      <c r="F1554" s="47"/>
      <c r="G1554" s="47"/>
      <c r="H1554" s="47"/>
      <c r="I1554" s="47"/>
      <c r="J1554" s="45"/>
      <c r="K1554" s="45"/>
      <c r="L1554" s="17"/>
      <c r="M1554" s="18"/>
      <c r="N1554" s="18"/>
      <c r="O1554" s="4"/>
    </row>
    <row r="1555" spans="1:15">
      <c r="A1555" s="41"/>
      <c r="B1555" s="43"/>
      <c r="C1555" s="44"/>
      <c r="D1555" s="45"/>
      <c r="E1555" s="46"/>
      <c r="F1555" s="47"/>
      <c r="G1555" s="47"/>
      <c r="H1555" s="47"/>
      <c r="I1555" s="47"/>
      <c r="J1555" s="45"/>
      <c r="K1555" s="45"/>
      <c r="L1555" s="17"/>
      <c r="M1555" s="18"/>
      <c r="N1555" s="18"/>
      <c r="O1555" s="4"/>
    </row>
    <row r="1556" spans="1:15">
      <c r="A1556" s="41"/>
      <c r="B1556" s="43"/>
      <c r="C1556" s="44"/>
      <c r="D1556" s="45"/>
      <c r="E1556" s="46"/>
      <c r="F1556" s="47"/>
      <c r="G1556" s="47"/>
      <c r="H1556" s="47"/>
      <c r="I1556" s="47"/>
      <c r="J1556" s="45"/>
      <c r="K1556" s="45"/>
      <c r="L1556" s="17"/>
      <c r="M1556" s="18"/>
      <c r="N1556" s="18"/>
      <c r="O1556" s="4"/>
    </row>
    <row r="1557" spans="1:15">
      <c r="A1557" s="41"/>
      <c r="B1557" s="43"/>
      <c r="C1557" s="44"/>
      <c r="D1557" s="45"/>
      <c r="E1557" s="46"/>
      <c r="F1557" s="47"/>
      <c r="G1557" s="47"/>
      <c r="H1557" s="47"/>
      <c r="I1557" s="47"/>
      <c r="J1557" s="45"/>
      <c r="K1557" s="45"/>
      <c r="L1557" s="17"/>
      <c r="M1557" s="18"/>
      <c r="N1557" s="18"/>
      <c r="O1557" s="4"/>
    </row>
    <row r="1558" spans="1:15">
      <c r="A1558" s="41"/>
      <c r="B1558" s="43"/>
      <c r="C1558" s="44"/>
      <c r="D1558" s="45"/>
      <c r="E1558" s="46"/>
      <c r="F1558" s="47"/>
      <c r="G1558" s="47"/>
      <c r="H1558" s="47"/>
      <c r="I1558" s="47"/>
      <c r="J1558" s="45"/>
      <c r="K1558" s="45"/>
      <c r="L1558" s="17"/>
      <c r="M1558" s="18"/>
      <c r="N1558" s="18"/>
      <c r="O1558" s="4"/>
    </row>
    <row r="1559" spans="1:15">
      <c r="A1559" s="41"/>
      <c r="B1559" s="43"/>
      <c r="C1559" s="44"/>
      <c r="D1559" s="45"/>
      <c r="E1559" s="46"/>
      <c r="F1559" s="47"/>
      <c r="G1559" s="47"/>
      <c r="H1559" s="47"/>
      <c r="I1559" s="47"/>
      <c r="J1559" s="45"/>
      <c r="K1559" s="45"/>
      <c r="L1559" s="17"/>
      <c r="M1559" s="18"/>
      <c r="N1559" s="18"/>
      <c r="O1559" s="4"/>
    </row>
    <row r="1560" spans="1:15">
      <c r="A1560" s="41"/>
      <c r="B1560" s="43"/>
      <c r="C1560" s="44"/>
      <c r="D1560" s="45"/>
      <c r="E1560" s="46"/>
      <c r="F1560" s="47"/>
      <c r="G1560" s="47"/>
      <c r="H1560" s="47"/>
      <c r="I1560" s="47"/>
      <c r="J1560" s="45"/>
      <c r="K1560" s="45"/>
      <c r="L1560" s="17"/>
      <c r="M1560" s="18"/>
      <c r="N1560" s="18"/>
      <c r="O1560" s="4"/>
    </row>
    <row r="1561" spans="1:15">
      <c r="A1561" s="41"/>
      <c r="B1561" s="43"/>
      <c r="C1561" s="44"/>
      <c r="D1561" s="45"/>
      <c r="E1561" s="46"/>
      <c r="F1561" s="47"/>
      <c r="G1561" s="47"/>
      <c r="H1561" s="47"/>
      <c r="I1561" s="47"/>
      <c r="J1561" s="45"/>
      <c r="K1561" s="45"/>
      <c r="L1561" s="17"/>
      <c r="M1561" s="18"/>
      <c r="N1561" s="18"/>
      <c r="O1561" s="4"/>
    </row>
    <row r="1562" spans="1:15">
      <c r="A1562" s="41"/>
      <c r="B1562" s="43"/>
      <c r="C1562" s="44"/>
      <c r="D1562" s="45"/>
      <c r="E1562" s="46"/>
      <c r="F1562" s="47"/>
      <c r="G1562" s="47"/>
      <c r="H1562" s="47"/>
      <c r="I1562" s="47"/>
      <c r="J1562" s="45"/>
      <c r="K1562" s="45"/>
      <c r="L1562" s="17"/>
      <c r="M1562" s="18"/>
      <c r="N1562" s="18"/>
      <c r="O1562" s="4"/>
    </row>
    <row r="1563" spans="1:15">
      <c r="A1563" s="41"/>
      <c r="B1563" s="43"/>
      <c r="C1563" s="44"/>
      <c r="D1563" s="45"/>
      <c r="E1563" s="46"/>
      <c r="F1563" s="47"/>
      <c r="G1563" s="47"/>
      <c r="H1563" s="47"/>
      <c r="I1563" s="47"/>
      <c r="J1563" s="45"/>
      <c r="K1563" s="45"/>
      <c r="L1563" s="17"/>
      <c r="M1563" s="18"/>
      <c r="N1563" s="18"/>
      <c r="O1563" s="4"/>
    </row>
    <row r="1564" spans="1:15">
      <c r="A1564" s="41"/>
      <c r="B1564" s="43"/>
      <c r="C1564" s="44"/>
      <c r="D1564" s="45"/>
      <c r="E1564" s="46"/>
      <c r="F1564" s="47"/>
      <c r="G1564" s="47"/>
      <c r="H1564" s="47"/>
      <c r="I1564" s="47"/>
      <c r="J1564" s="45"/>
      <c r="K1564" s="45"/>
      <c r="L1564" s="17"/>
      <c r="M1564" s="18"/>
      <c r="N1564" s="18"/>
      <c r="O1564" s="4"/>
    </row>
    <row r="1565" spans="1:15">
      <c r="A1565" s="41"/>
      <c r="B1565" s="43"/>
      <c r="C1565" s="44"/>
      <c r="D1565" s="45"/>
      <c r="E1565" s="46"/>
      <c r="F1565" s="47"/>
      <c r="G1565" s="47"/>
      <c r="H1565" s="47"/>
      <c r="I1565" s="47"/>
      <c r="J1565" s="45"/>
      <c r="K1565" s="45"/>
      <c r="L1565" s="17"/>
      <c r="M1565" s="18"/>
      <c r="N1565" s="18"/>
      <c r="O1565" s="4"/>
    </row>
    <row r="1566" spans="1:15">
      <c r="A1566" s="41"/>
      <c r="B1566" s="43"/>
      <c r="C1566" s="44"/>
      <c r="D1566" s="45"/>
      <c r="E1566" s="46"/>
      <c r="F1566" s="47"/>
      <c r="G1566" s="47"/>
      <c r="H1566" s="47"/>
      <c r="I1566" s="47"/>
      <c r="J1566" s="45"/>
      <c r="K1566" s="45"/>
      <c r="L1566" s="17"/>
      <c r="M1566" s="18"/>
      <c r="N1566" s="18"/>
      <c r="O1566" s="4"/>
    </row>
    <row r="1567" spans="1:15">
      <c r="A1567" s="41"/>
      <c r="B1567" s="43"/>
      <c r="C1567" s="44"/>
      <c r="D1567" s="45"/>
      <c r="E1567" s="46"/>
      <c r="F1567" s="47"/>
      <c r="G1567" s="47"/>
      <c r="H1567" s="47"/>
      <c r="I1567" s="47"/>
      <c r="J1567" s="45"/>
      <c r="K1567" s="45"/>
      <c r="L1567" s="17"/>
      <c r="M1567" s="18"/>
      <c r="N1567" s="18"/>
      <c r="O1567" s="4"/>
    </row>
    <row r="1568" spans="1:15">
      <c r="A1568" s="41"/>
      <c r="B1568" s="43"/>
      <c r="C1568" s="44"/>
      <c r="D1568" s="45"/>
      <c r="E1568" s="46"/>
      <c r="F1568" s="47"/>
      <c r="G1568" s="47"/>
      <c r="H1568" s="47"/>
      <c r="I1568" s="47"/>
      <c r="J1568" s="45"/>
      <c r="K1568" s="45"/>
      <c r="L1568" s="17"/>
      <c r="M1568" s="18"/>
      <c r="N1568" s="18"/>
      <c r="O1568" s="4"/>
    </row>
    <row r="1569" spans="1:15">
      <c r="A1569" s="41"/>
      <c r="B1569" s="43"/>
      <c r="C1569" s="44"/>
      <c r="D1569" s="45"/>
      <c r="E1569" s="46"/>
      <c r="F1569" s="47"/>
      <c r="G1569" s="47"/>
      <c r="H1569" s="47"/>
      <c r="I1569" s="47"/>
      <c r="J1569" s="45"/>
      <c r="K1569" s="45"/>
      <c r="L1569" s="17"/>
      <c r="M1569" s="18"/>
      <c r="N1569" s="18"/>
      <c r="O1569" s="4"/>
    </row>
    <row r="1570" spans="1:15">
      <c r="A1570" s="41"/>
      <c r="B1570" s="43"/>
      <c r="C1570" s="44"/>
      <c r="D1570" s="45"/>
      <c r="E1570" s="46"/>
      <c r="F1570" s="47"/>
      <c r="G1570" s="47"/>
      <c r="H1570" s="47"/>
      <c r="I1570" s="47"/>
      <c r="J1570" s="45"/>
      <c r="K1570" s="45"/>
      <c r="L1570" s="17"/>
      <c r="M1570" s="18"/>
      <c r="N1570" s="18"/>
      <c r="O1570" s="4"/>
    </row>
    <row r="1571" spans="1:15">
      <c r="A1571" s="41"/>
      <c r="B1571" s="43"/>
      <c r="C1571" s="44"/>
      <c r="D1571" s="45"/>
      <c r="E1571" s="46"/>
      <c r="F1571" s="47"/>
      <c r="G1571" s="47"/>
      <c r="H1571" s="47"/>
      <c r="I1571" s="47"/>
      <c r="J1571" s="45"/>
      <c r="K1571" s="45"/>
      <c r="L1571" s="17"/>
      <c r="M1571" s="18"/>
      <c r="N1571" s="18"/>
      <c r="O1571" s="4"/>
    </row>
    <row r="1572" spans="1:15">
      <c r="A1572" s="41"/>
      <c r="B1572" s="43"/>
      <c r="C1572" s="44"/>
      <c r="D1572" s="45"/>
      <c r="E1572" s="46"/>
      <c r="F1572" s="47"/>
      <c r="G1572" s="47"/>
      <c r="H1572" s="47"/>
      <c r="I1572" s="47"/>
      <c r="J1572" s="45"/>
      <c r="K1572" s="45"/>
      <c r="L1572" s="17"/>
      <c r="M1572" s="18"/>
      <c r="N1572" s="18"/>
      <c r="O1572" s="4"/>
    </row>
    <row r="1573" spans="1:15">
      <c r="A1573" s="41"/>
      <c r="B1573" s="43"/>
      <c r="C1573" s="44"/>
      <c r="D1573" s="45"/>
      <c r="E1573" s="46"/>
      <c r="F1573" s="47"/>
      <c r="G1573" s="47"/>
      <c r="H1573" s="47"/>
      <c r="I1573" s="47"/>
      <c r="J1573" s="45"/>
      <c r="K1573" s="45"/>
      <c r="L1573" s="17"/>
      <c r="M1573" s="18"/>
      <c r="N1573" s="18"/>
      <c r="O1573" s="4"/>
    </row>
    <row r="1574" spans="1:15">
      <c r="A1574" s="41"/>
      <c r="B1574" s="43"/>
      <c r="C1574" s="44"/>
      <c r="D1574" s="45"/>
      <c r="E1574" s="46"/>
      <c r="F1574" s="47"/>
      <c r="G1574" s="47"/>
      <c r="H1574" s="47"/>
      <c r="I1574" s="47"/>
      <c r="J1574" s="45"/>
      <c r="K1574" s="45"/>
      <c r="L1574" s="17"/>
      <c r="M1574" s="18"/>
      <c r="N1574" s="18"/>
      <c r="O1574" s="4"/>
    </row>
    <row r="1575" spans="1:15">
      <c r="A1575" s="41"/>
      <c r="B1575" s="43"/>
      <c r="C1575" s="44"/>
      <c r="D1575" s="45"/>
      <c r="E1575" s="46"/>
      <c r="F1575" s="47"/>
      <c r="G1575" s="47"/>
      <c r="H1575" s="47"/>
      <c r="I1575" s="47"/>
      <c r="J1575" s="45"/>
      <c r="K1575" s="45"/>
      <c r="L1575" s="17"/>
      <c r="M1575" s="18"/>
      <c r="N1575" s="18"/>
      <c r="O1575" s="4"/>
    </row>
    <row r="1576" spans="1:15">
      <c r="A1576" s="41"/>
      <c r="B1576" s="43"/>
      <c r="C1576" s="44"/>
      <c r="D1576" s="45"/>
      <c r="E1576" s="46"/>
      <c r="F1576" s="47"/>
      <c r="G1576" s="47"/>
      <c r="H1576" s="47"/>
      <c r="I1576" s="47"/>
      <c r="J1576" s="45"/>
      <c r="K1576" s="45"/>
      <c r="L1576" s="17"/>
      <c r="M1576" s="18"/>
      <c r="N1576" s="18"/>
      <c r="O1576" s="4"/>
    </row>
    <row r="1577" spans="1:15">
      <c r="A1577" s="41"/>
      <c r="B1577" s="43"/>
      <c r="C1577" s="44"/>
      <c r="D1577" s="45"/>
      <c r="E1577" s="46"/>
      <c r="F1577" s="47"/>
      <c r="G1577" s="47"/>
      <c r="H1577" s="47"/>
      <c r="I1577" s="47"/>
      <c r="J1577" s="45"/>
      <c r="K1577" s="45"/>
      <c r="L1577" s="17"/>
      <c r="M1577" s="18"/>
      <c r="N1577" s="18"/>
      <c r="O1577" s="4"/>
    </row>
    <row r="1578" spans="1:15">
      <c r="A1578" s="41"/>
      <c r="B1578" s="43"/>
      <c r="C1578" s="44"/>
      <c r="D1578" s="45"/>
      <c r="E1578" s="46"/>
      <c r="F1578" s="47"/>
      <c r="G1578" s="47"/>
      <c r="H1578" s="47"/>
      <c r="I1578" s="47"/>
      <c r="J1578" s="45"/>
      <c r="K1578" s="45"/>
      <c r="L1578" s="17"/>
      <c r="M1578" s="18"/>
      <c r="N1578" s="18"/>
      <c r="O1578" s="4"/>
    </row>
  </sheetData>
  <autoFilter ref="A1:O1"/>
  <phoneticPr fontId="2" type="noConversion"/>
  <conditionalFormatting sqref="B2:B1578">
    <cfRule type="cellIs" dxfId="7" priority="1" operator="greaterThan">
      <formula>10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78"/>
  <sheetViews>
    <sheetView workbookViewId="0">
      <selection activeCell="D13" sqref="D13"/>
    </sheetView>
  </sheetViews>
  <sheetFormatPr defaultRowHeight="13.5"/>
  <cols>
    <col min="1" max="1" width="12" style="42" customWidth="1"/>
    <col min="2" max="2" width="8" customWidth="1"/>
    <col min="3" max="3" width="17.375" customWidth="1"/>
    <col min="5" max="5" width="10.25" style="10" customWidth="1"/>
    <col min="6" max="6" width="9.125" style="10" bestFit="1" customWidth="1"/>
    <col min="7" max="7" width="10.375" style="10" bestFit="1" customWidth="1"/>
    <col min="8" max="9" width="10.375" style="10" customWidth="1"/>
    <col min="10" max="10" width="12.875" customWidth="1"/>
    <col min="11" max="11" width="10.25" customWidth="1"/>
    <col min="13" max="13" width="14.375" customWidth="1"/>
    <col min="14" max="14" width="13.375" customWidth="1"/>
    <col min="15" max="15" width="11.75" bestFit="1" customWidth="1"/>
  </cols>
  <sheetData>
    <row r="1" spans="1:15">
      <c r="A1" s="48" t="s">
        <v>3271</v>
      </c>
      <c r="B1" s="6" t="s">
        <v>0</v>
      </c>
      <c r="C1" s="6" t="s">
        <v>3272</v>
      </c>
      <c r="D1" s="6" t="s">
        <v>1</v>
      </c>
      <c r="E1" s="6" t="s">
        <v>3273</v>
      </c>
      <c r="F1" s="11" t="s">
        <v>2</v>
      </c>
      <c r="G1" s="11" t="s">
        <v>3274</v>
      </c>
      <c r="H1" s="11" t="s">
        <v>3275</v>
      </c>
      <c r="I1" s="11" t="s">
        <v>3276</v>
      </c>
      <c r="J1" s="6" t="s">
        <v>3277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10</v>
      </c>
    </row>
    <row r="2" spans="1:15">
      <c r="A2" s="7" t="s">
        <v>3151</v>
      </c>
      <c r="B2" s="7">
        <v>6.5</v>
      </c>
      <c r="C2" s="1" t="s">
        <v>3174</v>
      </c>
      <c r="D2" s="1" t="s">
        <v>11</v>
      </c>
      <c r="E2" s="8">
        <v>2.6</v>
      </c>
      <c r="F2" s="9">
        <v>6.4880000000000004</v>
      </c>
      <c r="G2" s="9">
        <v>1.1999999999999567</v>
      </c>
      <c r="H2" s="9">
        <v>6.4455999999999998</v>
      </c>
      <c r="I2" s="9">
        <v>4.2400000000000659</v>
      </c>
      <c r="J2" s="1" t="s">
        <v>18</v>
      </c>
      <c r="K2" s="1" t="s">
        <v>206</v>
      </c>
      <c r="L2" s="3">
        <v>5.5</v>
      </c>
      <c r="M2" s="2" t="s">
        <v>1805</v>
      </c>
      <c r="N2" s="2" t="s">
        <v>1766</v>
      </c>
      <c r="O2" s="4">
        <v>42865</v>
      </c>
    </row>
    <row r="3" spans="1:15">
      <c r="A3" s="7">
        <v>101461026</v>
      </c>
      <c r="B3" s="7">
        <v>10</v>
      </c>
      <c r="C3" s="1" t="s">
        <v>3291</v>
      </c>
      <c r="D3" s="1" t="s">
        <v>55</v>
      </c>
      <c r="E3" s="8">
        <v>0.37808219178082192</v>
      </c>
      <c r="F3" s="9">
        <v>8.0911000000000008</v>
      </c>
      <c r="G3" s="9">
        <v>190.88999999999993</v>
      </c>
      <c r="H3" s="9">
        <v>8.0542999999999996</v>
      </c>
      <c r="I3" s="9">
        <v>3.6800000000001276</v>
      </c>
      <c r="J3" s="1" t="s">
        <v>12</v>
      </c>
      <c r="K3" s="1" t="s">
        <v>66</v>
      </c>
      <c r="L3" s="3">
        <v>7.95</v>
      </c>
      <c r="M3" s="2" t="s">
        <v>744</v>
      </c>
      <c r="N3" s="2" t="s">
        <v>514</v>
      </c>
      <c r="O3" s="4">
        <v>42865</v>
      </c>
    </row>
    <row r="4" spans="1:15">
      <c r="A4" s="7">
        <v>101461026</v>
      </c>
      <c r="B4" s="7">
        <v>10</v>
      </c>
      <c r="C4" s="1" t="s">
        <v>3291</v>
      </c>
      <c r="D4" s="1" t="s">
        <v>55</v>
      </c>
      <c r="E4" s="8">
        <v>0.37808219178082192</v>
      </c>
      <c r="F4" s="9">
        <v>8.0911000000000008</v>
      </c>
      <c r="G4" s="9">
        <v>190.88999999999993</v>
      </c>
      <c r="H4" s="9">
        <v>8.0542999999999996</v>
      </c>
      <c r="I4" s="9">
        <v>3.6800000000001276</v>
      </c>
      <c r="J4" s="1" t="s">
        <v>12</v>
      </c>
      <c r="K4" s="1" t="s">
        <v>66</v>
      </c>
      <c r="L4" s="3">
        <v>7.95</v>
      </c>
      <c r="M4" s="2" t="s">
        <v>744</v>
      </c>
      <c r="N4" s="2" t="s">
        <v>514</v>
      </c>
      <c r="O4" s="4">
        <v>42865</v>
      </c>
    </row>
    <row r="5" spans="1:15">
      <c r="A5" s="7">
        <v>41762003</v>
      </c>
      <c r="B5" s="7">
        <v>7.45</v>
      </c>
      <c r="C5" s="1" t="s">
        <v>2586</v>
      </c>
      <c r="D5" s="1" t="s">
        <v>31</v>
      </c>
      <c r="E5" s="8">
        <v>0.79452054794520544</v>
      </c>
      <c r="F5" s="9">
        <v>7.5229999999999997</v>
      </c>
      <c r="G5" s="9">
        <v>-7.299999999999951</v>
      </c>
      <c r="H5" s="9">
        <v>7.4511000000000003</v>
      </c>
      <c r="I5" s="9">
        <v>7.1899999999999409</v>
      </c>
      <c r="J5" s="1" t="s">
        <v>32</v>
      </c>
      <c r="K5" s="1" t="s">
        <v>13</v>
      </c>
      <c r="L5" s="3">
        <v>4.5</v>
      </c>
      <c r="M5" s="2" t="s">
        <v>2061</v>
      </c>
      <c r="N5" s="2" t="s">
        <v>2062</v>
      </c>
      <c r="O5" s="4">
        <v>42865</v>
      </c>
    </row>
    <row r="6" spans="1:15">
      <c r="A6" s="7">
        <v>11754023</v>
      </c>
      <c r="B6" s="7">
        <v>7.33</v>
      </c>
      <c r="C6" s="1" t="s">
        <v>2499</v>
      </c>
      <c r="D6" s="1" t="s">
        <v>31</v>
      </c>
      <c r="E6" s="8">
        <v>0.54520547945205478</v>
      </c>
      <c r="F6" s="9">
        <v>7.3156999999999996</v>
      </c>
      <c r="G6" s="9">
        <v>1.4300000000000423</v>
      </c>
      <c r="H6" s="9">
        <v>7.2742000000000004</v>
      </c>
      <c r="I6" s="9">
        <v>4.1499999999999204</v>
      </c>
      <c r="J6" s="1" t="s">
        <v>32</v>
      </c>
      <c r="K6" s="1" t="s">
        <v>13</v>
      </c>
      <c r="L6" s="3">
        <v>4.45</v>
      </c>
      <c r="M6" s="2" t="s">
        <v>2073</v>
      </c>
      <c r="N6" s="2" t="s">
        <v>2061</v>
      </c>
      <c r="O6" s="4">
        <v>42865</v>
      </c>
    </row>
    <row r="7" spans="1:15">
      <c r="A7" s="7">
        <v>41658051</v>
      </c>
      <c r="B7" s="7">
        <v>7.3</v>
      </c>
      <c r="C7" s="1" t="s">
        <v>1800</v>
      </c>
      <c r="D7" s="1" t="s">
        <v>31</v>
      </c>
      <c r="E7" s="8">
        <v>0.34520547945205482</v>
      </c>
      <c r="F7" s="9">
        <v>7.2845000000000004</v>
      </c>
      <c r="G7" s="9">
        <v>1.5499999999999403</v>
      </c>
      <c r="H7" s="9">
        <v>7.2478999999999996</v>
      </c>
      <c r="I7" s="9">
        <v>3.6600000000000854</v>
      </c>
      <c r="J7" s="1" t="s">
        <v>32</v>
      </c>
      <c r="K7" s="1" t="s">
        <v>13</v>
      </c>
      <c r="L7" s="3">
        <v>3</v>
      </c>
      <c r="M7" s="2" t="s">
        <v>1355</v>
      </c>
      <c r="N7" s="2" t="s">
        <v>1320</v>
      </c>
      <c r="O7" s="4">
        <v>42865</v>
      </c>
    </row>
    <row r="8" spans="1:15">
      <c r="A8" s="7">
        <v>112418</v>
      </c>
      <c r="B8" s="7">
        <v>6.95</v>
      </c>
      <c r="C8" s="1" t="s">
        <v>2768</v>
      </c>
      <c r="D8" s="1" t="s">
        <v>31</v>
      </c>
      <c r="E8" s="8">
        <v>4.2191780821917808</v>
      </c>
      <c r="F8" s="9">
        <v>7.2294999999999998</v>
      </c>
      <c r="G8" s="9">
        <v>-27.949999999999964</v>
      </c>
      <c r="H8" s="9">
        <v>7.1696</v>
      </c>
      <c r="I8" s="9">
        <v>5.9899999999999842</v>
      </c>
      <c r="J8" s="1" t="s">
        <v>41</v>
      </c>
      <c r="K8" s="1" t="s">
        <v>206</v>
      </c>
      <c r="L8" s="3">
        <v>6</v>
      </c>
      <c r="M8" s="2" t="s">
        <v>1299</v>
      </c>
      <c r="N8" s="2" t="s">
        <v>1151</v>
      </c>
      <c r="O8" s="4">
        <v>42865</v>
      </c>
    </row>
    <row r="9" spans="1:15">
      <c r="A9" s="7" t="s">
        <v>3279</v>
      </c>
      <c r="B9" s="7">
        <v>6.85</v>
      </c>
      <c r="C9" s="1" t="s">
        <v>3292</v>
      </c>
      <c r="D9" s="1" t="s">
        <v>31</v>
      </c>
      <c r="E9" s="8">
        <v>1.8520547945205479</v>
      </c>
      <c r="F9" s="9">
        <v>7.0228999999999999</v>
      </c>
      <c r="G9" s="9">
        <v>-17.290000000000028</v>
      </c>
      <c r="H9" s="9">
        <v>6.9782999999999999</v>
      </c>
      <c r="I9" s="9">
        <v>4.4599999999999973</v>
      </c>
      <c r="J9" s="1" t="s">
        <v>12</v>
      </c>
      <c r="K9" s="1" t="s">
        <v>206</v>
      </c>
      <c r="L9" s="3">
        <v>5.5</v>
      </c>
      <c r="M9" s="2" t="s">
        <v>1047</v>
      </c>
      <c r="N9" s="2" t="s">
        <v>52</v>
      </c>
      <c r="O9" s="4">
        <v>42865</v>
      </c>
    </row>
    <row r="10" spans="1:15">
      <c r="A10" s="7">
        <v>101669018</v>
      </c>
      <c r="B10" s="7">
        <v>6.7</v>
      </c>
      <c r="C10" s="1" t="s">
        <v>2666</v>
      </c>
      <c r="D10" s="1" t="s">
        <v>11</v>
      </c>
      <c r="E10" s="8">
        <v>4.0082191780821921</v>
      </c>
      <c r="F10" s="9">
        <v>6.7839999999999998</v>
      </c>
      <c r="G10" s="9">
        <v>-8.3999999999999631</v>
      </c>
      <c r="H10" s="9">
        <v>6.7224000000000004</v>
      </c>
      <c r="I10" s="9">
        <v>6.1599999999999433</v>
      </c>
      <c r="J10" s="1" t="s">
        <v>12</v>
      </c>
      <c r="K10" s="1" t="s">
        <v>66</v>
      </c>
      <c r="L10" s="3">
        <v>6.8</v>
      </c>
      <c r="M10" s="2" t="s">
        <v>993</v>
      </c>
      <c r="N10" s="2" t="s">
        <v>987</v>
      </c>
      <c r="O10" s="4">
        <v>42865</v>
      </c>
    </row>
    <row r="11" spans="1:15">
      <c r="A11" s="7">
        <v>11760006</v>
      </c>
      <c r="B11" s="7">
        <v>6.7</v>
      </c>
      <c r="C11" s="1" t="s">
        <v>2680</v>
      </c>
      <c r="D11" s="1" t="s">
        <v>55</v>
      </c>
      <c r="E11" s="8">
        <v>0.42191780821917807</v>
      </c>
      <c r="F11" s="9">
        <v>6.4459999999999997</v>
      </c>
      <c r="G11" s="9">
        <v>25.400000000000045</v>
      </c>
      <c r="H11" s="9">
        <v>6.3090000000000002</v>
      </c>
      <c r="I11" s="9">
        <v>13.699999999999957</v>
      </c>
      <c r="J11" s="1" t="s">
        <v>41</v>
      </c>
      <c r="K11" s="1" t="s">
        <v>13</v>
      </c>
      <c r="L11" s="3">
        <v>5.6</v>
      </c>
      <c r="M11" s="2" t="s">
        <v>1919</v>
      </c>
      <c r="N11" s="2" t="s">
        <v>1902</v>
      </c>
      <c r="O11" s="4">
        <v>42865</v>
      </c>
    </row>
    <row r="12" spans="1:15">
      <c r="A12" s="7">
        <v>41660067</v>
      </c>
      <c r="B12" s="7">
        <v>6.5</v>
      </c>
      <c r="C12" s="1" t="s">
        <v>1990</v>
      </c>
      <c r="D12" s="1" t="s">
        <v>55</v>
      </c>
      <c r="E12" s="8">
        <v>0.48493150684931507</v>
      </c>
      <c r="F12" s="9">
        <v>6.5513000000000003</v>
      </c>
      <c r="G12" s="9">
        <v>-5.1300000000000345</v>
      </c>
      <c r="H12" s="9">
        <v>6.5129000000000001</v>
      </c>
      <c r="I12" s="9">
        <v>3.8400000000000212</v>
      </c>
      <c r="J12" s="1" t="s">
        <v>246</v>
      </c>
      <c r="K12" s="1" t="s">
        <v>13</v>
      </c>
      <c r="L12" s="3">
        <v>4.8</v>
      </c>
      <c r="M12" s="2" t="s">
        <v>1555</v>
      </c>
      <c r="N12" s="2" t="s">
        <v>1528</v>
      </c>
      <c r="O12" s="4">
        <v>42865</v>
      </c>
    </row>
    <row r="13" spans="1:15">
      <c r="A13" s="7">
        <v>101556031</v>
      </c>
      <c r="B13" s="7">
        <v>6.4</v>
      </c>
      <c r="C13" s="1" t="s">
        <v>3293</v>
      </c>
      <c r="D13" s="1" t="s">
        <v>55</v>
      </c>
      <c r="E13" s="8">
        <v>1.2219178082191782</v>
      </c>
      <c r="F13" s="9">
        <v>6.1422999999999996</v>
      </c>
      <c r="G13" s="9">
        <v>25.770000000000071</v>
      </c>
      <c r="H13" s="9">
        <v>6.0830000000000002</v>
      </c>
      <c r="I13" s="9">
        <v>5.9299999999999464</v>
      </c>
      <c r="J13" s="1" t="s">
        <v>246</v>
      </c>
      <c r="K13" s="1" t="s">
        <v>66</v>
      </c>
      <c r="L13" s="3">
        <v>6.5</v>
      </c>
      <c r="M13" s="2" t="s">
        <v>493</v>
      </c>
      <c r="N13" s="2" t="s">
        <v>427</v>
      </c>
      <c r="O13" s="4">
        <v>42865</v>
      </c>
    </row>
    <row r="14" spans="1:15">
      <c r="A14" s="7">
        <v>1380221</v>
      </c>
      <c r="B14" s="7">
        <v>6.2</v>
      </c>
      <c r="C14" s="1" t="s">
        <v>3294</v>
      </c>
      <c r="D14" s="1" t="s">
        <v>55</v>
      </c>
      <c r="E14" s="8">
        <v>3.117808219178082</v>
      </c>
      <c r="F14" s="9">
        <v>6.0022000000000002</v>
      </c>
      <c r="G14" s="9">
        <v>19.779999999999998</v>
      </c>
      <c r="H14" s="9">
        <v>5.9538000000000002</v>
      </c>
      <c r="I14" s="9">
        <v>4.84</v>
      </c>
      <c r="J14" s="1" t="s">
        <v>12</v>
      </c>
      <c r="K14" s="1" t="s">
        <v>89</v>
      </c>
      <c r="L14" s="3">
        <v>6.2</v>
      </c>
      <c r="M14" s="2" t="s">
        <v>1023</v>
      </c>
      <c r="N14" s="2" t="s">
        <v>2534</v>
      </c>
      <c r="O14" s="4">
        <v>42865</v>
      </c>
    </row>
    <row r="15" spans="1:15">
      <c r="A15" s="7">
        <v>1480500</v>
      </c>
      <c r="B15" s="7">
        <v>6.16</v>
      </c>
      <c r="C15" s="1" t="s">
        <v>1176</v>
      </c>
      <c r="D15" s="1" t="s">
        <v>55</v>
      </c>
      <c r="E15" s="8">
        <v>3.3561643835616439</v>
      </c>
      <c r="F15" s="9">
        <v>5.6757</v>
      </c>
      <c r="G15" s="9">
        <v>48.430000000000021</v>
      </c>
      <c r="H15" s="9">
        <v>5.6280999999999999</v>
      </c>
      <c r="I15" s="9">
        <v>4.7600000000000087</v>
      </c>
      <c r="J15" s="1" t="s">
        <v>12</v>
      </c>
      <c r="K15" s="1" t="s">
        <v>89</v>
      </c>
      <c r="L15" s="3">
        <v>6.82</v>
      </c>
      <c r="M15" s="2" t="s">
        <v>897</v>
      </c>
      <c r="N15" s="2" t="s">
        <v>485</v>
      </c>
      <c r="O15" s="4">
        <v>42865</v>
      </c>
    </row>
    <row r="16" spans="1:15">
      <c r="A16" s="7">
        <v>31560039</v>
      </c>
      <c r="B16" s="7">
        <v>6.1</v>
      </c>
      <c r="C16" s="1" t="s">
        <v>3295</v>
      </c>
      <c r="D16" s="1" t="s">
        <v>31</v>
      </c>
      <c r="E16" s="8">
        <v>3.1616438356164385</v>
      </c>
      <c r="F16" s="9">
        <v>6.0229999999999997</v>
      </c>
      <c r="G16" s="9">
        <v>7.6999999999999957</v>
      </c>
      <c r="H16" s="9">
        <v>5.9901999999999997</v>
      </c>
      <c r="I16" s="9">
        <v>3.279999999999994</v>
      </c>
      <c r="J16" s="1" t="s">
        <v>12</v>
      </c>
      <c r="K16" s="1" t="s">
        <v>329</v>
      </c>
      <c r="L16" s="3">
        <v>5.8</v>
      </c>
      <c r="M16" s="2">
        <v>0</v>
      </c>
      <c r="N16" s="2" t="s">
        <v>337</v>
      </c>
      <c r="O16" s="4">
        <v>42865</v>
      </c>
    </row>
    <row r="17" spans="1:15">
      <c r="A17" s="7" t="s">
        <v>3280</v>
      </c>
      <c r="B17" s="7">
        <v>6.05</v>
      </c>
      <c r="C17" s="1" t="s">
        <v>3296</v>
      </c>
      <c r="D17" s="1" t="s">
        <v>11</v>
      </c>
      <c r="E17" s="8">
        <v>2.5561643835616437</v>
      </c>
      <c r="F17" s="9">
        <v>6.0434000000000001</v>
      </c>
      <c r="G17" s="9">
        <v>0.65999999999997172</v>
      </c>
      <c r="H17" s="9">
        <v>6.0223000000000004</v>
      </c>
      <c r="I17" s="9">
        <v>2.1099999999999675</v>
      </c>
      <c r="J17" s="1" t="s">
        <v>12</v>
      </c>
      <c r="K17" s="1" t="s">
        <v>206</v>
      </c>
      <c r="L17" s="3">
        <v>4.2</v>
      </c>
      <c r="M17" s="2" t="s">
        <v>2382</v>
      </c>
      <c r="N17" s="2" t="s">
        <v>1661</v>
      </c>
      <c r="O17" s="4">
        <v>42865</v>
      </c>
    </row>
    <row r="18" spans="1:15">
      <c r="A18" s="7">
        <v>31554005</v>
      </c>
      <c r="B18" s="7">
        <v>6</v>
      </c>
      <c r="C18" s="1" t="s">
        <v>2829</v>
      </c>
      <c r="D18" s="1" t="s">
        <v>11</v>
      </c>
      <c r="E18" s="8">
        <v>2.7095890410958905</v>
      </c>
      <c r="F18" s="9">
        <v>5.9656000000000002</v>
      </c>
      <c r="G18" s="9">
        <v>3.4399999999999764</v>
      </c>
      <c r="H18" s="9">
        <v>5.9481999999999999</v>
      </c>
      <c r="I18" s="9">
        <v>1.7400000000000304</v>
      </c>
      <c r="J18" s="1" t="s">
        <v>12</v>
      </c>
      <c r="K18" s="1" t="s">
        <v>329</v>
      </c>
      <c r="L18" s="3">
        <v>6.5</v>
      </c>
      <c r="M18" s="2">
        <v>0</v>
      </c>
      <c r="N18" s="2" t="s">
        <v>236</v>
      </c>
      <c r="O18" s="4">
        <v>42865</v>
      </c>
    </row>
    <row r="19" spans="1:15">
      <c r="A19" s="7">
        <v>1480404</v>
      </c>
      <c r="B19" s="7">
        <v>6</v>
      </c>
      <c r="C19" s="1" t="s">
        <v>1741</v>
      </c>
      <c r="D19" s="1" t="s">
        <v>55</v>
      </c>
      <c r="E19" s="8">
        <v>4.375342465753425</v>
      </c>
      <c r="F19" s="9">
        <v>5.7769000000000004</v>
      </c>
      <c r="G19" s="9">
        <v>22.309999999999963</v>
      </c>
      <c r="H19" s="9">
        <v>5.7290999999999999</v>
      </c>
      <c r="I19" s="9">
        <v>4.7800000000000509</v>
      </c>
      <c r="J19" s="1" t="s">
        <v>12</v>
      </c>
      <c r="K19" s="1" t="s">
        <v>89</v>
      </c>
      <c r="L19" s="3">
        <v>6.87</v>
      </c>
      <c r="M19" s="2" t="s">
        <v>520</v>
      </c>
      <c r="N19" s="2" t="s">
        <v>738</v>
      </c>
      <c r="O19" s="4">
        <v>42865</v>
      </c>
    </row>
    <row r="20" spans="1:15">
      <c r="A20" s="7">
        <v>1180106</v>
      </c>
      <c r="B20" s="7">
        <v>5.98</v>
      </c>
      <c r="C20" s="1" t="s">
        <v>1206</v>
      </c>
      <c r="D20" s="1" t="s">
        <v>55</v>
      </c>
      <c r="E20" s="8">
        <v>1.0027397260273974</v>
      </c>
      <c r="F20" s="9">
        <v>5.4621000000000004</v>
      </c>
      <c r="G20" s="9">
        <v>51.790000000000006</v>
      </c>
      <c r="H20" s="9">
        <v>5.4023000000000003</v>
      </c>
      <c r="I20" s="9">
        <v>5.9800000000000075</v>
      </c>
      <c r="J20" s="1" t="s">
        <v>12</v>
      </c>
      <c r="K20" s="1" t="s">
        <v>89</v>
      </c>
      <c r="L20" s="3">
        <v>6.94</v>
      </c>
      <c r="M20" s="2" t="s">
        <v>1207</v>
      </c>
      <c r="N20" s="2" t="s">
        <v>1208</v>
      </c>
      <c r="O20" s="4">
        <v>42865</v>
      </c>
    </row>
    <row r="21" spans="1:15">
      <c r="A21" s="7">
        <v>101552021</v>
      </c>
      <c r="B21" s="7">
        <v>5.95</v>
      </c>
      <c r="C21" s="1" t="s">
        <v>2707</v>
      </c>
      <c r="D21" s="1" t="s">
        <v>55</v>
      </c>
      <c r="E21" s="8">
        <v>1.189041095890411</v>
      </c>
      <c r="F21" s="9">
        <v>5.7655000000000003</v>
      </c>
      <c r="G21" s="9">
        <v>18.449999999999989</v>
      </c>
      <c r="H21" s="9">
        <v>5.7045000000000003</v>
      </c>
      <c r="I21" s="9">
        <v>6.0999999999999943</v>
      </c>
      <c r="J21" s="1" t="s">
        <v>41</v>
      </c>
      <c r="K21" s="1" t="s">
        <v>66</v>
      </c>
      <c r="L21" s="3">
        <v>6</v>
      </c>
      <c r="M21" s="2" t="s">
        <v>210</v>
      </c>
      <c r="N21" s="2" t="s">
        <v>219</v>
      </c>
      <c r="O21" s="4">
        <v>42865</v>
      </c>
    </row>
    <row r="22" spans="1:15">
      <c r="A22" s="7">
        <v>101571003</v>
      </c>
      <c r="B22" s="7">
        <v>5.9</v>
      </c>
      <c r="C22" s="1" t="s">
        <v>1127</v>
      </c>
      <c r="D22" s="1" t="s">
        <v>11</v>
      </c>
      <c r="E22" s="8">
        <v>0.94794520547945205</v>
      </c>
      <c r="F22" s="9">
        <v>5.9978999999999996</v>
      </c>
      <c r="G22" s="9">
        <v>-9.789999999999921</v>
      </c>
      <c r="H22" s="9">
        <v>5.9358000000000004</v>
      </c>
      <c r="I22" s="9">
        <v>6.2099999999999156</v>
      </c>
      <c r="J22" s="1" t="s">
        <v>12</v>
      </c>
      <c r="K22" s="1" t="s">
        <v>66</v>
      </c>
      <c r="L22" s="3">
        <v>6.38</v>
      </c>
      <c r="M22" s="2" t="s">
        <v>27</v>
      </c>
      <c r="N22" s="2" t="s">
        <v>138</v>
      </c>
      <c r="O22" s="4">
        <v>42865</v>
      </c>
    </row>
    <row r="23" spans="1:15">
      <c r="A23" s="7">
        <v>1480058</v>
      </c>
      <c r="B23" s="7">
        <v>5.9</v>
      </c>
      <c r="C23" s="1" t="s">
        <v>1242</v>
      </c>
      <c r="D23" s="1" t="s">
        <v>55</v>
      </c>
      <c r="E23" s="8">
        <v>3.8</v>
      </c>
      <c r="F23" s="9">
        <v>5.6254999999999997</v>
      </c>
      <c r="G23" s="9">
        <v>27.450000000000063</v>
      </c>
      <c r="H23" s="9">
        <v>5.5734000000000004</v>
      </c>
      <c r="I23" s="9">
        <v>5.2099999999999369</v>
      </c>
      <c r="J23" s="1" t="s">
        <v>12</v>
      </c>
      <c r="K23" s="1" t="s">
        <v>89</v>
      </c>
      <c r="L23" s="3">
        <v>8.15</v>
      </c>
      <c r="M23" s="2" t="s">
        <v>582</v>
      </c>
      <c r="N23" s="2" t="s">
        <v>1004</v>
      </c>
      <c r="O23" s="4">
        <v>42865</v>
      </c>
    </row>
    <row r="24" spans="1:15">
      <c r="A24" s="7">
        <v>1080055</v>
      </c>
      <c r="B24" s="7">
        <v>5.9</v>
      </c>
      <c r="C24" s="1" t="s">
        <v>1074</v>
      </c>
      <c r="D24" s="1" t="s">
        <v>31</v>
      </c>
      <c r="E24" s="8">
        <v>2.9945205479452053</v>
      </c>
      <c r="F24" s="9">
        <v>5.9146999999999998</v>
      </c>
      <c r="G24" s="9">
        <v>-1.4699999999999491</v>
      </c>
      <c r="H24" s="9">
        <v>5.8605</v>
      </c>
      <c r="I24" s="9">
        <v>5.4199999999999804</v>
      </c>
      <c r="J24" s="1" t="s">
        <v>12</v>
      </c>
      <c r="K24" s="1" t="s">
        <v>89</v>
      </c>
      <c r="L24" s="3">
        <v>5.66</v>
      </c>
      <c r="M24" s="2" t="s">
        <v>1075</v>
      </c>
      <c r="N24" s="2" t="s">
        <v>1076</v>
      </c>
      <c r="O24" s="4">
        <v>42865</v>
      </c>
    </row>
    <row r="25" spans="1:15">
      <c r="A25" s="7">
        <v>1380069</v>
      </c>
      <c r="B25" s="7">
        <v>5.82</v>
      </c>
      <c r="C25" s="1" t="s">
        <v>943</v>
      </c>
      <c r="D25" s="1" t="s">
        <v>55</v>
      </c>
      <c r="E25" s="8">
        <v>2.8027397260273972</v>
      </c>
      <c r="F25" s="9">
        <v>5.7708000000000004</v>
      </c>
      <c r="G25" s="9">
        <v>4.919999999999991</v>
      </c>
      <c r="H25" s="9">
        <v>5.7178000000000004</v>
      </c>
      <c r="I25" s="9">
        <v>5.2999999999999936</v>
      </c>
      <c r="J25" s="1" t="s">
        <v>12</v>
      </c>
      <c r="K25" s="1" t="s">
        <v>89</v>
      </c>
      <c r="L25" s="3">
        <v>6.46</v>
      </c>
      <c r="M25" s="2" t="s">
        <v>411</v>
      </c>
      <c r="N25" s="2" t="s">
        <v>824</v>
      </c>
      <c r="O25" s="4">
        <v>42865</v>
      </c>
    </row>
    <row r="26" spans="1:15">
      <c r="A26" s="7">
        <v>101663015</v>
      </c>
      <c r="B26" s="7">
        <v>5.8</v>
      </c>
      <c r="C26" s="1" t="s">
        <v>2519</v>
      </c>
      <c r="D26" s="1" t="s">
        <v>31</v>
      </c>
      <c r="E26" s="8">
        <v>4.6273972602739724</v>
      </c>
      <c r="F26" s="9">
        <v>5.8076999999999996</v>
      </c>
      <c r="G26" s="9">
        <v>-0.76999999999998181</v>
      </c>
      <c r="H26" s="9">
        <v>5.7590000000000003</v>
      </c>
      <c r="I26" s="9">
        <v>4.8699999999999299</v>
      </c>
      <c r="J26" s="1" t="s">
        <v>12</v>
      </c>
      <c r="K26" s="1" t="s">
        <v>66</v>
      </c>
      <c r="L26" s="3">
        <v>5.4</v>
      </c>
      <c r="M26" s="2" t="s">
        <v>1805</v>
      </c>
      <c r="N26" s="2" t="s">
        <v>1790</v>
      </c>
      <c r="O26" s="4">
        <v>42865</v>
      </c>
    </row>
    <row r="27" spans="1:15">
      <c r="A27" s="7">
        <v>101663015</v>
      </c>
      <c r="B27" s="7">
        <v>5.8</v>
      </c>
      <c r="C27" s="1" t="s">
        <v>2519</v>
      </c>
      <c r="D27" s="1" t="s">
        <v>31</v>
      </c>
      <c r="E27" s="8">
        <v>4.6273972602739724</v>
      </c>
      <c r="F27" s="9">
        <v>5.8076999999999996</v>
      </c>
      <c r="G27" s="9">
        <v>-0.76999999999998181</v>
      </c>
      <c r="H27" s="9">
        <v>5.7590000000000003</v>
      </c>
      <c r="I27" s="9">
        <v>4.8699999999999299</v>
      </c>
      <c r="J27" s="1" t="s">
        <v>12</v>
      </c>
      <c r="K27" s="1" t="s">
        <v>66</v>
      </c>
      <c r="L27" s="3">
        <v>5.4</v>
      </c>
      <c r="M27" s="2" t="s">
        <v>1805</v>
      </c>
      <c r="N27" s="2" t="s">
        <v>1790</v>
      </c>
      <c r="O27" s="4">
        <v>42865</v>
      </c>
    </row>
    <row r="28" spans="1:15">
      <c r="A28" s="7" t="s">
        <v>3281</v>
      </c>
      <c r="B28" s="7">
        <v>5.75</v>
      </c>
      <c r="C28" s="1" t="s">
        <v>3297</v>
      </c>
      <c r="D28" s="1" t="s">
        <v>55</v>
      </c>
      <c r="E28" s="8">
        <v>6.3369863013698629</v>
      </c>
      <c r="F28" s="9">
        <v>5.5972999999999997</v>
      </c>
      <c r="G28" s="9">
        <v>15.270000000000028</v>
      </c>
      <c r="H28" s="9">
        <v>5.5518000000000001</v>
      </c>
      <c r="I28" s="9">
        <v>4.5499999999999652</v>
      </c>
      <c r="J28" s="1" t="s">
        <v>12</v>
      </c>
      <c r="K28" s="1" t="s">
        <v>89</v>
      </c>
      <c r="L28" s="3">
        <v>3.61</v>
      </c>
      <c r="M28" s="2" t="s">
        <v>1492</v>
      </c>
      <c r="N28" s="2" t="s">
        <v>1304</v>
      </c>
      <c r="O28" s="4">
        <v>42865</v>
      </c>
    </row>
    <row r="29" spans="1:15">
      <c r="A29" s="7">
        <v>112453</v>
      </c>
      <c r="B29" s="7">
        <v>5.75</v>
      </c>
      <c r="C29" s="1" t="s">
        <v>1860</v>
      </c>
      <c r="D29" s="1" t="s">
        <v>55</v>
      </c>
      <c r="E29" s="8">
        <v>4.3890410958904109</v>
      </c>
      <c r="F29" s="9">
        <v>5.5561999999999996</v>
      </c>
      <c r="G29" s="9">
        <v>19.380000000000042</v>
      </c>
      <c r="H29" s="9">
        <v>5.4943</v>
      </c>
      <c r="I29" s="9">
        <v>6.1899999999999622</v>
      </c>
      <c r="J29" s="1" t="s">
        <v>41</v>
      </c>
      <c r="K29" s="1" t="s">
        <v>206</v>
      </c>
      <c r="L29" s="3">
        <v>3.25</v>
      </c>
      <c r="M29" s="2" t="s">
        <v>1825</v>
      </c>
      <c r="N29" s="2" t="s">
        <v>1402</v>
      </c>
      <c r="O29" s="4">
        <v>42865</v>
      </c>
    </row>
    <row r="30" spans="1:15">
      <c r="A30" s="7">
        <v>101666003</v>
      </c>
      <c r="B30" s="7">
        <v>5.74</v>
      </c>
      <c r="C30" s="1" t="s">
        <v>344</v>
      </c>
      <c r="D30" s="1" t="s">
        <v>55</v>
      </c>
      <c r="E30" s="8">
        <v>1.726027397260274</v>
      </c>
      <c r="F30" s="9">
        <v>5.5369000000000002</v>
      </c>
      <c r="G30" s="9">
        <v>20.310000000000006</v>
      </c>
      <c r="H30" s="9">
        <v>5.4889000000000001</v>
      </c>
      <c r="I30" s="9">
        <v>4.8000000000000043</v>
      </c>
      <c r="J30" s="1" t="s">
        <v>41</v>
      </c>
      <c r="K30" s="1" t="s">
        <v>66</v>
      </c>
      <c r="L30" s="3">
        <v>4.28</v>
      </c>
      <c r="M30" s="2" t="s">
        <v>107</v>
      </c>
      <c r="N30" s="2" t="s">
        <v>285</v>
      </c>
      <c r="O30" s="4">
        <v>42865</v>
      </c>
    </row>
    <row r="31" spans="1:15">
      <c r="A31" s="7">
        <v>101666003</v>
      </c>
      <c r="B31" s="7">
        <v>5.74</v>
      </c>
      <c r="C31" s="1" t="s">
        <v>344</v>
      </c>
      <c r="D31" s="1" t="s">
        <v>55</v>
      </c>
      <c r="E31" s="8">
        <v>1.726027397260274</v>
      </c>
      <c r="F31" s="9">
        <v>5.5369000000000002</v>
      </c>
      <c r="G31" s="9">
        <v>20.310000000000006</v>
      </c>
      <c r="H31" s="9">
        <v>5.4889000000000001</v>
      </c>
      <c r="I31" s="9">
        <v>4.8000000000000043</v>
      </c>
      <c r="J31" s="1" t="s">
        <v>41</v>
      </c>
      <c r="K31" s="1" t="s">
        <v>66</v>
      </c>
      <c r="L31" s="3">
        <v>4.28</v>
      </c>
      <c r="M31" s="2" t="s">
        <v>107</v>
      </c>
      <c r="N31" s="2" t="s">
        <v>285</v>
      </c>
      <c r="O31" s="4">
        <v>42865</v>
      </c>
    </row>
    <row r="32" spans="1:15">
      <c r="A32" s="7">
        <v>101554098</v>
      </c>
      <c r="B32" s="7">
        <v>5.7</v>
      </c>
      <c r="C32" s="1" t="s">
        <v>1245</v>
      </c>
      <c r="D32" s="1" t="s">
        <v>11</v>
      </c>
      <c r="E32" s="8">
        <v>3.6438356164383561</v>
      </c>
      <c r="F32" s="9">
        <v>5.5575000000000001</v>
      </c>
      <c r="G32" s="9">
        <v>14.250000000000007</v>
      </c>
      <c r="H32" s="9">
        <v>5.4968000000000004</v>
      </c>
      <c r="I32" s="9">
        <v>6.0699999999999754</v>
      </c>
      <c r="J32" s="1" t="s">
        <v>12</v>
      </c>
      <c r="K32" s="1" t="s">
        <v>66</v>
      </c>
      <c r="L32" s="3">
        <v>3.94</v>
      </c>
      <c r="M32" s="2" t="s">
        <v>247</v>
      </c>
      <c r="N32" s="2" t="s">
        <v>181</v>
      </c>
      <c r="O32" s="4">
        <v>42865</v>
      </c>
    </row>
    <row r="33" spans="1:15">
      <c r="A33" s="7">
        <v>101554098</v>
      </c>
      <c r="B33" s="7">
        <v>5.7</v>
      </c>
      <c r="C33" s="1" t="s">
        <v>1245</v>
      </c>
      <c r="D33" s="1" t="s">
        <v>11</v>
      </c>
      <c r="E33" s="8">
        <v>3.6438356164383561</v>
      </c>
      <c r="F33" s="9">
        <v>5.5575000000000001</v>
      </c>
      <c r="G33" s="9">
        <v>14.250000000000007</v>
      </c>
      <c r="H33" s="9">
        <v>5.4968000000000004</v>
      </c>
      <c r="I33" s="9">
        <v>6.0699999999999754</v>
      </c>
      <c r="J33" s="1" t="s">
        <v>12</v>
      </c>
      <c r="K33" s="1" t="s">
        <v>66</v>
      </c>
      <c r="L33" s="3">
        <v>3.94</v>
      </c>
      <c r="M33" s="2" t="s">
        <v>247</v>
      </c>
      <c r="N33" s="2" t="s">
        <v>181</v>
      </c>
      <c r="O33" s="4">
        <v>42865</v>
      </c>
    </row>
    <row r="34" spans="1:15">
      <c r="A34" s="7">
        <v>11761003</v>
      </c>
      <c r="B34" s="7">
        <v>5.7</v>
      </c>
      <c r="C34" s="1" t="s">
        <v>3298</v>
      </c>
      <c r="D34" s="1" t="s">
        <v>55</v>
      </c>
      <c r="E34" s="8">
        <v>0.41643835616438357</v>
      </c>
      <c r="F34" s="9">
        <v>5.7455999999999996</v>
      </c>
      <c r="G34" s="9">
        <v>-4.5599999999999419</v>
      </c>
      <c r="H34" s="9">
        <v>5.7085999999999997</v>
      </c>
      <c r="I34" s="9">
        <v>3.6999999999999922</v>
      </c>
      <c r="J34" s="1" t="s">
        <v>12</v>
      </c>
      <c r="K34" s="1" t="s">
        <v>13</v>
      </c>
      <c r="L34" s="3">
        <v>5.38</v>
      </c>
      <c r="M34" s="2" t="s">
        <v>1906</v>
      </c>
      <c r="N34" s="2" t="s">
        <v>1888</v>
      </c>
      <c r="O34" s="4">
        <v>42865</v>
      </c>
    </row>
    <row r="35" spans="1:15">
      <c r="A35" s="7">
        <v>1680365</v>
      </c>
      <c r="B35" s="7">
        <v>5.7</v>
      </c>
      <c r="C35" s="1" t="s">
        <v>2516</v>
      </c>
      <c r="D35" s="1" t="s">
        <v>55</v>
      </c>
      <c r="E35" s="8">
        <v>6.3369863013698629</v>
      </c>
      <c r="F35" s="9">
        <v>5.5972999999999997</v>
      </c>
      <c r="G35" s="9">
        <v>10.270000000000046</v>
      </c>
      <c r="H35" s="9">
        <v>5.5518000000000001</v>
      </c>
      <c r="I35" s="9">
        <v>4.5499999999999652</v>
      </c>
      <c r="J35" s="1" t="s">
        <v>12</v>
      </c>
      <c r="K35" s="1" t="s">
        <v>89</v>
      </c>
      <c r="L35" s="3">
        <v>3.61</v>
      </c>
      <c r="M35" s="2" t="s">
        <v>1349</v>
      </c>
      <c r="N35" s="2" t="s">
        <v>1304</v>
      </c>
      <c r="O35" s="4">
        <v>42865</v>
      </c>
    </row>
    <row r="36" spans="1:15">
      <c r="A36" s="7">
        <v>1580211</v>
      </c>
      <c r="B36" s="7">
        <v>5.7</v>
      </c>
      <c r="C36" s="1" t="s">
        <v>3299</v>
      </c>
      <c r="D36" s="1" t="s">
        <v>55</v>
      </c>
      <c r="E36" s="8">
        <v>13.30958904109589</v>
      </c>
      <c r="F36" s="9">
        <v>6.2007000000000003</v>
      </c>
      <c r="G36" s="9">
        <v>-50.070000000000014</v>
      </c>
      <c r="H36" s="9">
        <v>6.1669999999999998</v>
      </c>
      <c r="I36" s="9">
        <v>3.3700000000000507</v>
      </c>
      <c r="J36" s="1" t="s">
        <v>12</v>
      </c>
      <c r="K36" s="1" t="s">
        <v>89</v>
      </c>
      <c r="L36" s="3">
        <v>5.04</v>
      </c>
      <c r="M36" s="2" t="s">
        <v>783</v>
      </c>
      <c r="N36" s="2" t="s">
        <v>243</v>
      </c>
      <c r="O36" s="4">
        <v>42865</v>
      </c>
    </row>
    <row r="37" spans="1:15">
      <c r="A37" s="7">
        <v>1680351</v>
      </c>
      <c r="B37" s="7">
        <v>5.68</v>
      </c>
      <c r="C37" s="1" t="s">
        <v>3300</v>
      </c>
      <c r="D37" s="1" t="s">
        <v>55</v>
      </c>
      <c r="E37" s="8">
        <v>6.3205479452054796</v>
      </c>
      <c r="F37" s="9">
        <v>5.6459999999999999</v>
      </c>
      <c r="G37" s="9">
        <v>3.3999999999999808</v>
      </c>
      <c r="H37" s="9">
        <v>5.6003999999999996</v>
      </c>
      <c r="I37" s="9">
        <v>4.5600000000000307</v>
      </c>
      <c r="J37" s="1" t="s">
        <v>12</v>
      </c>
      <c r="K37" s="1" t="s">
        <v>89</v>
      </c>
      <c r="L37" s="3">
        <v>3.65</v>
      </c>
      <c r="M37" s="2" t="s">
        <v>1320</v>
      </c>
      <c r="N37" s="2" t="s">
        <v>1285</v>
      </c>
      <c r="O37" s="4">
        <v>42865</v>
      </c>
    </row>
    <row r="38" spans="1:15">
      <c r="A38" s="7">
        <v>11698839</v>
      </c>
      <c r="B38" s="7">
        <v>5.61</v>
      </c>
      <c r="C38" s="1" t="s">
        <v>1718</v>
      </c>
      <c r="D38" s="1" t="s">
        <v>11</v>
      </c>
      <c r="E38" s="8">
        <v>0.26849315068493151</v>
      </c>
      <c r="F38" s="9">
        <v>5.6020000000000003</v>
      </c>
      <c r="G38" s="9">
        <v>0.80000000000000071</v>
      </c>
      <c r="H38" s="9">
        <v>5.5667</v>
      </c>
      <c r="I38" s="9">
        <v>3.5300000000000331</v>
      </c>
      <c r="J38" s="1" t="s">
        <v>12</v>
      </c>
      <c r="K38" s="1" t="s">
        <v>13</v>
      </c>
      <c r="L38" s="3">
        <v>4.87</v>
      </c>
      <c r="M38" s="2" t="s">
        <v>1636</v>
      </c>
      <c r="N38" s="2" t="s">
        <v>1620</v>
      </c>
      <c r="O38" s="4">
        <v>42865</v>
      </c>
    </row>
    <row r="39" spans="1:15">
      <c r="A39" s="7" t="s">
        <v>761</v>
      </c>
      <c r="B39" s="7">
        <v>5.6</v>
      </c>
      <c r="C39" s="1" t="s">
        <v>762</v>
      </c>
      <c r="D39" s="1" t="s">
        <v>55</v>
      </c>
      <c r="E39" s="8">
        <v>5.5698630136986305</v>
      </c>
      <c r="F39" s="9">
        <v>5.5391000000000004</v>
      </c>
      <c r="G39" s="9">
        <v>6.0899999999999288</v>
      </c>
      <c r="H39" s="9">
        <v>5.4908000000000001</v>
      </c>
      <c r="I39" s="9">
        <v>4.8300000000000232</v>
      </c>
      <c r="J39" s="1" t="s">
        <v>12</v>
      </c>
      <c r="K39" s="1" t="s">
        <v>89</v>
      </c>
      <c r="L39" s="3">
        <v>4.28</v>
      </c>
      <c r="M39" s="2" t="s">
        <v>144</v>
      </c>
      <c r="N39" s="2" t="s">
        <v>60</v>
      </c>
      <c r="O39" s="4">
        <v>42865</v>
      </c>
    </row>
    <row r="40" spans="1:15">
      <c r="A40" s="7" t="s">
        <v>761</v>
      </c>
      <c r="B40" s="7">
        <v>5.6</v>
      </c>
      <c r="C40" s="1" t="s">
        <v>762</v>
      </c>
      <c r="D40" s="1" t="s">
        <v>55</v>
      </c>
      <c r="E40" s="8">
        <v>5.5698630136986305</v>
      </c>
      <c r="F40" s="9">
        <v>5.5391000000000004</v>
      </c>
      <c r="G40" s="9">
        <v>6.0899999999999288</v>
      </c>
      <c r="H40" s="9">
        <v>5.4908000000000001</v>
      </c>
      <c r="I40" s="9">
        <v>4.8300000000000232</v>
      </c>
      <c r="J40" s="1" t="s">
        <v>12</v>
      </c>
      <c r="K40" s="1" t="s">
        <v>89</v>
      </c>
      <c r="L40" s="3">
        <v>4.28</v>
      </c>
      <c r="M40" s="2" t="s">
        <v>144</v>
      </c>
      <c r="N40" s="2" t="s">
        <v>60</v>
      </c>
      <c r="O40" s="4">
        <v>42865</v>
      </c>
    </row>
    <row r="41" spans="1:15">
      <c r="A41" s="7" t="s">
        <v>761</v>
      </c>
      <c r="B41" s="7">
        <v>5.6</v>
      </c>
      <c r="C41" s="1" t="s">
        <v>762</v>
      </c>
      <c r="D41" s="1" t="s">
        <v>55</v>
      </c>
      <c r="E41" s="8">
        <v>5.5698630136986305</v>
      </c>
      <c r="F41" s="9">
        <v>5.5391000000000004</v>
      </c>
      <c r="G41" s="9">
        <v>6.0899999999999288</v>
      </c>
      <c r="H41" s="9">
        <v>5.4908000000000001</v>
      </c>
      <c r="I41" s="9">
        <v>4.8300000000000232</v>
      </c>
      <c r="J41" s="1" t="s">
        <v>12</v>
      </c>
      <c r="K41" s="1" t="s">
        <v>89</v>
      </c>
      <c r="L41" s="3">
        <v>4.28</v>
      </c>
      <c r="M41" s="2" t="s">
        <v>144</v>
      </c>
      <c r="N41" s="2" t="s">
        <v>60</v>
      </c>
      <c r="O41" s="4">
        <v>42865</v>
      </c>
    </row>
    <row r="42" spans="1:15">
      <c r="A42" s="7" t="s">
        <v>761</v>
      </c>
      <c r="B42" s="7">
        <v>5.6</v>
      </c>
      <c r="C42" s="1" t="s">
        <v>762</v>
      </c>
      <c r="D42" s="1" t="s">
        <v>55</v>
      </c>
      <c r="E42" s="8">
        <v>5.5698630136986305</v>
      </c>
      <c r="F42" s="9">
        <v>5.5391000000000004</v>
      </c>
      <c r="G42" s="9">
        <v>6.0899999999999288</v>
      </c>
      <c r="H42" s="9">
        <v>5.4908000000000001</v>
      </c>
      <c r="I42" s="9">
        <v>4.8300000000000232</v>
      </c>
      <c r="J42" s="1" t="s">
        <v>12</v>
      </c>
      <c r="K42" s="1" t="s">
        <v>89</v>
      </c>
      <c r="L42" s="3">
        <v>4.28</v>
      </c>
      <c r="M42" s="2" t="s">
        <v>144</v>
      </c>
      <c r="N42" s="2" t="s">
        <v>60</v>
      </c>
      <c r="O42" s="4">
        <v>42865</v>
      </c>
    </row>
    <row r="43" spans="1:15">
      <c r="A43" s="7" t="s">
        <v>3282</v>
      </c>
      <c r="B43" s="7">
        <v>5.6</v>
      </c>
      <c r="C43" s="1" t="s">
        <v>3301</v>
      </c>
      <c r="D43" s="1" t="s">
        <v>55</v>
      </c>
      <c r="E43" s="8">
        <v>2.8328767123287673</v>
      </c>
      <c r="F43" s="9">
        <v>5.4256000000000002</v>
      </c>
      <c r="G43" s="9">
        <v>17.439999999999944</v>
      </c>
      <c r="H43" s="9">
        <v>5.3723999999999998</v>
      </c>
      <c r="I43" s="9">
        <v>5.3200000000000358</v>
      </c>
      <c r="J43" s="1" t="s">
        <v>12</v>
      </c>
      <c r="K43" s="1" t="s">
        <v>89</v>
      </c>
      <c r="L43" s="3">
        <v>6.2</v>
      </c>
      <c r="M43" s="2" t="s">
        <v>813</v>
      </c>
      <c r="N43" s="2" t="s">
        <v>298</v>
      </c>
      <c r="O43" s="4">
        <v>42865</v>
      </c>
    </row>
    <row r="44" spans="1:15">
      <c r="A44" s="7">
        <v>101661031</v>
      </c>
      <c r="B44" s="7">
        <v>5.6</v>
      </c>
      <c r="C44" s="1" t="s">
        <v>1475</v>
      </c>
      <c r="D44" s="1" t="s">
        <v>31</v>
      </c>
      <c r="E44" s="8">
        <v>4.375342465753425</v>
      </c>
      <c r="F44" s="9">
        <v>5.5990000000000002</v>
      </c>
      <c r="G44" s="9">
        <v>9.9999999999944578E-2</v>
      </c>
      <c r="H44" s="9">
        <v>5.5509000000000004</v>
      </c>
      <c r="I44" s="9">
        <v>4.809999999999981</v>
      </c>
      <c r="J44" s="1" t="s">
        <v>12</v>
      </c>
      <c r="K44" s="1" t="s">
        <v>66</v>
      </c>
      <c r="L44" s="3">
        <v>3.64</v>
      </c>
      <c r="M44" s="2" t="s">
        <v>1383</v>
      </c>
      <c r="N44" s="2" t="s">
        <v>1387</v>
      </c>
      <c r="O44" s="4">
        <v>42865</v>
      </c>
    </row>
    <row r="45" spans="1:15">
      <c r="A45" s="7">
        <v>101651052</v>
      </c>
      <c r="B45" s="7">
        <v>5.6</v>
      </c>
      <c r="C45" s="1" t="s">
        <v>1599</v>
      </c>
      <c r="D45" s="1" t="s">
        <v>11</v>
      </c>
      <c r="E45" s="8">
        <v>2.452054794520548</v>
      </c>
      <c r="F45" s="9">
        <v>5.4347000000000003</v>
      </c>
      <c r="G45" s="9">
        <v>16.529999999999934</v>
      </c>
      <c r="H45" s="9">
        <v>5.3943000000000003</v>
      </c>
      <c r="I45" s="9">
        <v>4.0399999999999991</v>
      </c>
      <c r="J45" s="1" t="s">
        <v>41</v>
      </c>
      <c r="K45" s="1" t="s">
        <v>66</v>
      </c>
      <c r="L45" s="3">
        <v>3.4</v>
      </c>
      <c r="M45" s="2" t="s">
        <v>1499</v>
      </c>
      <c r="N45" s="2" t="s">
        <v>1480</v>
      </c>
      <c r="O45" s="4">
        <v>42865</v>
      </c>
    </row>
    <row r="46" spans="1:15">
      <c r="A46" s="7">
        <v>1380042</v>
      </c>
      <c r="B46" s="7">
        <v>5.6</v>
      </c>
      <c r="C46" s="1" t="s">
        <v>692</v>
      </c>
      <c r="D46" s="1" t="s">
        <v>55</v>
      </c>
      <c r="E46" s="8">
        <v>2.7232876712328768</v>
      </c>
      <c r="F46" s="9">
        <v>5.4070999999999998</v>
      </c>
      <c r="G46" s="9">
        <v>19.289999999999985</v>
      </c>
      <c r="H46" s="9">
        <v>5.3564999999999996</v>
      </c>
      <c r="I46" s="9">
        <v>5.06000000000002</v>
      </c>
      <c r="J46" s="1" t="s">
        <v>12</v>
      </c>
      <c r="K46" s="1" t="s">
        <v>89</v>
      </c>
      <c r="L46" s="3">
        <v>6.69</v>
      </c>
      <c r="M46" s="2" t="s">
        <v>1143</v>
      </c>
      <c r="N46" s="2" t="s">
        <v>95</v>
      </c>
      <c r="O46" s="4">
        <v>42865</v>
      </c>
    </row>
    <row r="47" spans="1:15">
      <c r="A47" s="7">
        <v>1380312</v>
      </c>
      <c r="B47" s="7">
        <v>5.56</v>
      </c>
      <c r="C47" s="1" t="s">
        <v>1324</v>
      </c>
      <c r="D47" s="1" t="s">
        <v>55</v>
      </c>
      <c r="E47" s="8">
        <v>3.4547945205479453</v>
      </c>
      <c r="F47" s="9">
        <v>5.3282999999999996</v>
      </c>
      <c r="G47" s="9">
        <v>23.17</v>
      </c>
      <c r="H47" s="9">
        <v>5.2812999999999999</v>
      </c>
      <c r="I47" s="9">
        <v>4.6999999999999709</v>
      </c>
      <c r="J47" s="1" t="s">
        <v>12</v>
      </c>
      <c r="K47" s="1" t="s">
        <v>89</v>
      </c>
      <c r="L47" s="3">
        <v>6.93</v>
      </c>
      <c r="M47" s="2" t="s">
        <v>862</v>
      </c>
      <c r="N47" s="2" t="s">
        <v>837</v>
      </c>
      <c r="O47" s="4">
        <v>42865</v>
      </c>
    </row>
    <row r="48" spans="1:15">
      <c r="A48" s="7">
        <v>101754023</v>
      </c>
      <c r="B48" s="7">
        <v>5.55</v>
      </c>
      <c r="C48" s="1" t="s">
        <v>2626</v>
      </c>
      <c r="D48" s="1" t="s">
        <v>11</v>
      </c>
      <c r="E48" s="8">
        <v>2.8767123287671232</v>
      </c>
      <c r="F48" s="9">
        <v>5.5919999999999996</v>
      </c>
      <c r="G48" s="9">
        <v>-4.1999999999999815</v>
      </c>
      <c r="H48" s="9">
        <v>5.5438999999999998</v>
      </c>
      <c r="I48" s="9">
        <v>4.809999999999981</v>
      </c>
      <c r="J48" s="1" t="s">
        <v>96</v>
      </c>
      <c r="K48" s="1" t="s">
        <v>66</v>
      </c>
      <c r="L48" s="3">
        <v>5.5</v>
      </c>
      <c r="M48" s="2" t="s">
        <v>2508</v>
      </c>
      <c r="N48" s="2" t="s">
        <v>2512</v>
      </c>
      <c r="O48" s="4">
        <v>42865</v>
      </c>
    </row>
    <row r="49" spans="1:15">
      <c r="A49" s="7">
        <v>101754023</v>
      </c>
      <c r="B49" s="7">
        <v>5.55</v>
      </c>
      <c r="C49" s="1" t="s">
        <v>2626</v>
      </c>
      <c r="D49" s="1" t="s">
        <v>11</v>
      </c>
      <c r="E49" s="8">
        <v>2.8767123287671232</v>
      </c>
      <c r="F49" s="9">
        <v>5.5919999999999996</v>
      </c>
      <c r="G49" s="9">
        <v>-4.1999999999999815</v>
      </c>
      <c r="H49" s="9">
        <v>5.5438999999999998</v>
      </c>
      <c r="I49" s="9">
        <v>4.809999999999981</v>
      </c>
      <c r="J49" s="1" t="s">
        <v>96</v>
      </c>
      <c r="K49" s="1" t="s">
        <v>66</v>
      </c>
      <c r="L49" s="3">
        <v>5.5</v>
      </c>
      <c r="M49" s="2" t="s">
        <v>2508</v>
      </c>
      <c r="N49" s="2" t="s">
        <v>2512</v>
      </c>
      <c r="O49" s="4">
        <v>42865</v>
      </c>
    </row>
    <row r="50" spans="1:15">
      <c r="A50" s="7">
        <v>101659060</v>
      </c>
      <c r="B50" s="7">
        <v>5.55</v>
      </c>
      <c r="C50" s="1" t="s">
        <v>1611</v>
      </c>
      <c r="D50" s="1" t="s">
        <v>11</v>
      </c>
      <c r="E50" s="8">
        <v>4.4520547945205475</v>
      </c>
      <c r="F50" s="9">
        <v>5.5023999999999997</v>
      </c>
      <c r="G50" s="9">
        <v>4.7600000000000087</v>
      </c>
      <c r="H50" s="9">
        <v>5.4432999999999998</v>
      </c>
      <c r="I50" s="9">
        <v>5.909999999999993</v>
      </c>
      <c r="J50" s="1" t="s">
        <v>41</v>
      </c>
      <c r="K50" s="1" t="s">
        <v>66</v>
      </c>
      <c r="L50" s="3">
        <v>3.8</v>
      </c>
      <c r="M50" s="2" t="s">
        <v>1512</v>
      </c>
      <c r="N50" s="2" t="s">
        <v>1488</v>
      </c>
      <c r="O50" s="4">
        <v>42865</v>
      </c>
    </row>
    <row r="51" spans="1:15">
      <c r="A51" s="7">
        <v>101654099</v>
      </c>
      <c r="B51" s="7">
        <v>5.55</v>
      </c>
      <c r="C51" s="1" t="s">
        <v>1832</v>
      </c>
      <c r="D51" s="1" t="s">
        <v>11</v>
      </c>
      <c r="E51" s="8">
        <v>4.4876712328767123</v>
      </c>
      <c r="F51" s="9">
        <v>5.5026999999999999</v>
      </c>
      <c r="G51" s="9">
        <v>4.7299999999999898</v>
      </c>
      <c r="H51" s="9">
        <v>5.4436999999999998</v>
      </c>
      <c r="I51" s="9">
        <v>5.9000000000000163</v>
      </c>
      <c r="J51" s="1" t="s">
        <v>41</v>
      </c>
      <c r="K51" s="1" t="s">
        <v>66</v>
      </c>
      <c r="L51" s="3">
        <v>3.98</v>
      </c>
      <c r="M51" s="2" t="s">
        <v>1555</v>
      </c>
      <c r="N51" s="2" t="s">
        <v>1536</v>
      </c>
      <c r="O51" s="4">
        <v>42865</v>
      </c>
    </row>
    <row r="52" spans="1:15">
      <c r="A52" s="7">
        <v>41660045</v>
      </c>
      <c r="B52" s="7">
        <v>5.55</v>
      </c>
      <c r="C52" s="1" t="s">
        <v>1363</v>
      </c>
      <c r="D52" s="1" t="s">
        <v>11</v>
      </c>
      <c r="E52" s="8">
        <v>0.26027397260273971</v>
      </c>
      <c r="F52" s="9">
        <v>5.1966000000000001</v>
      </c>
      <c r="G52" s="9">
        <v>35.339999999999975</v>
      </c>
      <c r="H52" s="9">
        <v>5.1615000000000002</v>
      </c>
      <c r="I52" s="9">
        <v>3.5099999999999909</v>
      </c>
      <c r="J52" s="1" t="s">
        <v>12</v>
      </c>
      <c r="K52" s="1" t="s">
        <v>13</v>
      </c>
      <c r="L52" s="3">
        <v>4.8499999999999996</v>
      </c>
      <c r="M52" s="2" t="s">
        <v>1191</v>
      </c>
      <c r="N52" s="2" t="s">
        <v>1180</v>
      </c>
      <c r="O52" s="4">
        <v>42865</v>
      </c>
    </row>
    <row r="53" spans="1:15">
      <c r="A53" s="7">
        <v>11698460</v>
      </c>
      <c r="B53" s="7">
        <v>5.55</v>
      </c>
      <c r="C53" s="1" t="s">
        <v>2627</v>
      </c>
      <c r="D53" s="1" t="s">
        <v>55</v>
      </c>
      <c r="E53" s="8">
        <v>0.1095890410958904</v>
      </c>
      <c r="F53" s="9">
        <v>5.2614000000000001</v>
      </c>
      <c r="G53" s="9">
        <v>28.859999999999975</v>
      </c>
      <c r="H53" s="9">
        <v>5.2093999999999996</v>
      </c>
      <c r="I53" s="9">
        <v>5.200000000000049</v>
      </c>
      <c r="J53" s="1" t="s">
        <v>18</v>
      </c>
      <c r="K53" s="1" t="s">
        <v>13</v>
      </c>
      <c r="L53" s="3">
        <v>3.88</v>
      </c>
      <c r="M53" s="2" t="s">
        <v>1393</v>
      </c>
      <c r="N53" s="2" t="s">
        <v>1361</v>
      </c>
      <c r="O53" s="4">
        <v>42865</v>
      </c>
    </row>
    <row r="54" spans="1:15">
      <c r="A54" s="7">
        <v>1382091</v>
      </c>
      <c r="B54" s="7">
        <v>5.55</v>
      </c>
      <c r="C54" s="1" t="s">
        <v>2651</v>
      </c>
      <c r="D54" s="1" t="s">
        <v>31</v>
      </c>
      <c r="E54" s="8">
        <v>0.84383561643835614</v>
      </c>
      <c r="F54" s="9">
        <v>5.4268999999999998</v>
      </c>
      <c r="G54" s="9">
        <v>12.309999999999999</v>
      </c>
      <c r="H54" s="9">
        <v>5.3548999999999998</v>
      </c>
      <c r="I54" s="9">
        <v>7.2000000000000064</v>
      </c>
      <c r="J54" s="1" t="s">
        <v>41</v>
      </c>
      <c r="K54" s="1" t="s">
        <v>66</v>
      </c>
      <c r="L54" s="3">
        <v>6.4</v>
      </c>
      <c r="M54" s="2" t="s">
        <v>797</v>
      </c>
      <c r="N54" s="2" t="s">
        <v>868</v>
      </c>
      <c r="O54" s="4">
        <v>42865</v>
      </c>
    </row>
    <row r="55" spans="1:15">
      <c r="A55" s="7">
        <v>101554074</v>
      </c>
      <c r="B55" s="7">
        <v>5.54</v>
      </c>
      <c r="C55" s="1" t="s">
        <v>536</v>
      </c>
      <c r="D55" s="1" t="s">
        <v>11</v>
      </c>
      <c r="E55" s="8">
        <v>3.493150684931507</v>
      </c>
      <c r="F55" s="9">
        <v>5.5179</v>
      </c>
      <c r="G55" s="9">
        <v>2.2100000000000009</v>
      </c>
      <c r="H55" s="9">
        <v>5.4596999999999998</v>
      </c>
      <c r="I55" s="9">
        <v>5.8200000000000252</v>
      </c>
      <c r="J55" s="1" t="s">
        <v>18</v>
      </c>
      <c r="K55" s="1" t="s">
        <v>66</v>
      </c>
      <c r="L55" s="3">
        <v>4.08</v>
      </c>
      <c r="M55" s="2" t="s">
        <v>250</v>
      </c>
      <c r="N55" s="2" t="s">
        <v>484</v>
      </c>
      <c r="O55" s="4">
        <v>42865</v>
      </c>
    </row>
    <row r="56" spans="1:15">
      <c r="A56" s="7">
        <v>1180090</v>
      </c>
      <c r="B56" s="7">
        <v>5.54</v>
      </c>
      <c r="C56" s="1" t="s">
        <v>3302</v>
      </c>
      <c r="D56" s="1" t="s">
        <v>55</v>
      </c>
      <c r="E56" s="8">
        <v>0.94794520547945205</v>
      </c>
      <c r="F56" s="9">
        <v>5.5378999999999996</v>
      </c>
      <c r="G56" s="9">
        <v>0.21000000000004349</v>
      </c>
      <c r="H56" s="9">
        <v>5.4757999999999996</v>
      </c>
      <c r="I56" s="9">
        <v>6.2100000000000044</v>
      </c>
      <c r="J56" s="1" t="s">
        <v>12</v>
      </c>
      <c r="K56" s="1" t="s">
        <v>89</v>
      </c>
      <c r="L56" s="3">
        <v>6.28</v>
      </c>
      <c r="M56" s="2" t="s">
        <v>258</v>
      </c>
      <c r="N56" s="2" t="s">
        <v>806</v>
      </c>
      <c r="O56" s="4">
        <v>42865</v>
      </c>
    </row>
    <row r="57" spans="1:15">
      <c r="A57" s="7">
        <v>1180090</v>
      </c>
      <c r="B57" s="7">
        <v>5.54</v>
      </c>
      <c r="C57" s="1" t="s">
        <v>3302</v>
      </c>
      <c r="D57" s="1" t="s">
        <v>55</v>
      </c>
      <c r="E57" s="8">
        <v>0.94794520547945205</v>
      </c>
      <c r="F57" s="9">
        <v>5.5378999999999996</v>
      </c>
      <c r="G57" s="9">
        <v>0.21000000000004349</v>
      </c>
      <c r="H57" s="9">
        <v>5.4757999999999996</v>
      </c>
      <c r="I57" s="9">
        <v>6.2100000000000044</v>
      </c>
      <c r="J57" s="1" t="s">
        <v>12</v>
      </c>
      <c r="K57" s="1" t="s">
        <v>89</v>
      </c>
      <c r="L57" s="3">
        <v>6.28</v>
      </c>
      <c r="M57" s="2" t="s">
        <v>258</v>
      </c>
      <c r="N57" s="2" t="s">
        <v>806</v>
      </c>
      <c r="O57" s="4">
        <v>42865</v>
      </c>
    </row>
    <row r="58" spans="1:15">
      <c r="A58" s="7">
        <v>136138</v>
      </c>
      <c r="B58" s="7">
        <v>5.52</v>
      </c>
      <c r="C58" s="1" t="s">
        <v>2192</v>
      </c>
      <c r="D58" s="1" t="s">
        <v>31</v>
      </c>
      <c r="E58" s="8">
        <v>3.6849315068493151</v>
      </c>
      <c r="F58" s="9">
        <v>5.3935000000000004</v>
      </c>
      <c r="G58" s="9">
        <v>12.649999999999917</v>
      </c>
      <c r="H58" s="9">
        <v>5.3418000000000001</v>
      </c>
      <c r="I58" s="9">
        <v>5.1700000000000301</v>
      </c>
      <c r="J58" s="1" t="s">
        <v>12</v>
      </c>
      <c r="K58" s="1" t="s">
        <v>206</v>
      </c>
      <c r="L58" s="3">
        <v>3.58</v>
      </c>
      <c r="M58" s="2" t="s">
        <v>48</v>
      </c>
      <c r="N58" s="2" t="s">
        <v>290</v>
      </c>
      <c r="O58" s="4">
        <v>42865</v>
      </c>
    </row>
    <row r="59" spans="1:15">
      <c r="A59" s="7">
        <v>101682008</v>
      </c>
      <c r="B59" s="7">
        <v>5.5</v>
      </c>
      <c r="C59" s="1" t="s">
        <v>1343</v>
      </c>
      <c r="D59" s="1" t="s">
        <v>11</v>
      </c>
      <c r="E59" s="8">
        <v>4.2520547945205482</v>
      </c>
      <c r="F59" s="9">
        <v>5.6497999999999999</v>
      </c>
      <c r="G59" s="9">
        <v>-14.979999999999993</v>
      </c>
      <c r="H59" s="9">
        <v>5.5900999999999996</v>
      </c>
      <c r="I59" s="9">
        <v>5.9700000000000308</v>
      </c>
      <c r="J59" s="1" t="s">
        <v>18</v>
      </c>
      <c r="K59" s="1" t="s">
        <v>66</v>
      </c>
      <c r="L59" s="3">
        <v>4.3</v>
      </c>
      <c r="M59" s="2" t="s">
        <v>1178</v>
      </c>
      <c r="N59" s="2" t="s">
        <v>1149</v>
      </c>
      <c r="O59" s="4">
        <v>42865</v>
      </c>
    </row>
    <row r="60" spans="1:15">
      <c r="A60" s="7">
        <v>1680079</v>
      </c>
      <c r="B60" s="7">
        <v>5.5</v>
      </c>
      <c r="C60" s="1" t="s">
        <v>3303</v>
      </c>
      <c r="D60" s="1" t="s">
        <v>31</v>
      </c>
      <c r="E60" s="8">
        <v>13.835616438356164</v>
      </c>
      <c r="F60" s="9">
        <v>5.4226999999999999</v>
      </c>
      <c r="G60" s="9">
        <v>7.7300000000000146</v>
      </c>
      <c r="H60" s="9">
        <v>5.3884999999999996</v>
      </c>
      <c r="I60" s="9">
        <v>3.420000000000023</v>
      </c>
      <c r="J60" s="1" t="s">
        <v>12</v>
      </c>
      <c r="K60" s="1" t="s">
        <v>89</v>
      </c>
      <c r="L60" s="3">
        <v>3.69</v>
      </c>
      <c r="M60" s="2" t="s">
        <v>52</v>
      </c>
      <c r="N60" s="2" t="s">
        <v>61</v>
      </c>
      <c r="O60" s="4">
        <v>42865</v>
      </c>
    </row>
    <row r="61" spans="1:15">
      <c r="A61" s="7">
        <v>1680079</v>
      </c>
      <c r="B61" s="7">
        <v>5.5</v>
      </c>
      <c r="C61" s="1" t="s">
        <v>3303</v>
      </c>
      <c r="D61" s="1" t="s">
        <v>31</v>
      </c>
      <c r="E61" s="8">
        <v>13.835616438356164</v>
      </c>
      <c r="F61" s="9">
        <v>5.4226999999999999</v>
      </c>
      <c r="G61" s="9">
        <v>7.7300000000000146</v>
      </c>
      <c r="H61" s="9">
        <v>5.3884999999999996</v>
      </c>
      <c r="I61" s="9">
        <v>3.420000000000023</v>
      </c>
      <c r="J61" s="1" t="s">
        <v>12</v>
      </c>
      <c r="K61" s="1" t="s">
        <v>89</v>
      </c>
      <c r="L61" s="3">
        <v>3.69</v>
      </c>
      <c r="M61" s="2" t="s">
        <v>52</v>
      </c>
      <c r="N61" s="2" t="s">
        <v>61</v>
      </c>
      <c r="O61" s="4">
        <v>42865</v>
      </c>
    </row>
    <row r="62" spans="1:15">
      <c r="A62" s="7">
        <v>1580134</v>
      </c>
      <c r="B62" s="7">
        <v>5.5</v>
      </c>
      <c r="C62" s="1" t="s">
        <v>2004</v>
      </c>
      <c r="D62" s="1" t="s">
        <v>31</v>
      </c>
      <c r="E62" s="8">
        <v>4.9698630136986299</v>
      </c>
      <c r="F62" s="9">
        <v>5.3952</v>
      </c>
      <c r="G62" s="9">
        <v>10.48</v>
      </c>
      <c r="H62" s="9">
        <v>5.3449</v>
      </c>
      <c r="I62" s="9">
        <v>5.0300000000000011</v>
      </c>
      <c r="J62" s="1" t="s">
        <v>12</v>
      </c>
      <c r="K62" s="1" t="s">
        <v>89</v>
      </c>
      <c r="L62" s="3">
        <v>5.75</v>
      </c>
      <c r="M62" s="2" t="s">
        <v>74</v>
      </c>
      <c r="N62" s="2" t="s">
        <v>472</v>
      </c>
      <c r="O62" s="4">
        <v>42865</v>
      </c>
    </row>
    <row r="63" spans="1:15">
      <c r="A63" s="7">
        <v>101554022</v>
      </c>
      <c r="B63" s="7">
        <v>5.47</v>
      </c>
      <c r="C63" s="1" t="s">
        <v>3304</v>
      </c>
      <c r="D63" s="1" t="s">
        <v>55</v>
      </c>
      <c r="E63" s="8">
        <v>0.95890410958904104</v>
      </c>
      <c r="F63" s="9">
        <v>5.3773999999999997</v>
      </c>
      <c r="G63" s="9">
        <v>9.2600000000000016</v>
      </c>
      <c r="H63" s="9">
        <v>5.3117000000000001</v>
      </c>
      <c r="I63" s="9">
        <v>6.5699999999999648</v>
      </c>
      <c r="J63" s="1" t="s">
        <v>41</v>
      </c>
      <c r="K63" s="1" t="s">
        <v>66</v>
      </c>
      <c r="L63" s="3">
        <v>5.8</v>
      </c>
      <c r="M63" s="2" t="s">
        <v>339</v>
      </c>
      <c r="N63" s="2" t="s">
        <v>112</v>
      </c>
      <c r="O63" s="4">
        <v>42865</v>
      </c>
    </row>
    <row r="64" spans="1:15">
      <c r="A64" s="7" t="s">
        <v>3283</v>
      </c>
      <c r="B64" s="7">
        <v>5.45</v>
      </c>
      <c r="C64" s="1" t="s">
        <v>3305</v>
      </c>
      <c r="D64" s="1" t="s">
        <v>55</v>
      </c>
      <c r="E64" s="8">
        <v>1.1945205479452055</v>
      </c>
      <c r="F64" s="9">
        <v>5.2106000000000003</v>
      </c>
      <c r="G64" s="9">
        <v>23.939999999999984</v>
      </c>
      <c r="H64" s="9">
        <v>5.1707999999999998</v>
      </c>
      <c r="I64" s="9">
        <v>3.9800000000000502</v>
      </c>
      <c r="J64" s="1" t="s">
        <v>12</v>
      </c>
      <c r="K64" s="1" t="s">
        <v>89</v>
      </c>
      <c r="L64" s="3">
        <v>7</v>
      </c>
      <c r="M64" s="2" t="s">
        <v>208</v>
      </c>
      <c r="N64" s="2" t="s">
        <v>856</v>
      </c>
      <c r="O64" s="4">
        <v>42865</v>
      </c>
    </row>
    <row r="65" spans="1:15">
      <c r="A65" s="7">
        <v>1480279</v>
      </c>
      <c r="B65" s="7">
        <v>5.44</v>
      </c>
      <c r="C65" s="1" t="s">
        <v>3306</v>
      </c>
      <c r="D65" s="1" t="s">
        <v>55</v>
      </c>
      <c r="E65" s="8">
        <v>4.0109589041095894</v>
      </c>
      <c r="F65" s="9">
        <v>5.3373999999999997</v>
      </c>
      <c r="G65" s="9">
        <v>10.260000000000069</v>
      </c>
      <c r="H65" s="9">
        <v>5.2869000000000002</v>
      </c>
      <c r="I65" s="9">
        <v>5.0499999999999545</v>
      </c>
      <c r="J65" s="1" t="s">
        <v>12</v>
      </c>
      <c r="K65" s="1" t="s">
        <v>89</v>
      </c>
      <c r="L65" s="3">
        <v>6.88</v>
      </c>
      <c r="M65" s="2" t="s">
        <v>498</v>
      </c>
      <c r="N65" s="2" t="s">
        <v>889</v>
      </c>
      <c r="O65" s="4">
        <v>42865</v>
      </c>
    </row>
    <row r="66" spans="1:15">
      <c r="A66" s="7">
        <v>1180118</v>
      </c>
      <c r="B66" s="7">
        <v>5.4325000000000001</v>
      </c>
      <c r="C66" s="1" t="s">
        <v>2966</v>
      </c>
      <c r="D66" s="1" t="s">
        <v>55</v>
      </c>
      <c r="E66" s="8">
        <v>1.1041095890410959</v>
      </c>
      <c r="F66" s="9">
        <v>5.4367999999999999</v>
      </c>
      <c r="G66" s="9">
        <v>-0.42999999999997485</v>
      </c>
      <c r="H66" s="9">
        <v>5.3825000000000003</v>
      </c>
      <c r="I66" s="9">
        <v>5.4299999999999571</v>
      </c>
      <c r="J66" s="1" t="s">
        <v>12</v>
      </c>
      <c r="K66" s="1" t="s">
        <v>89</v>
      </c>
      <c r="L66" s="3">
        <v>7.02</v>
      </c>
      <c r="M66" s="2" t="s">
        <v>951</v>
      </c>
      <c r="N66" s="2" t="s">
        <v>2967</v>
      </c>
      <c r="O66" s="4">
        <v>42865</v>
      </c>
    </row>
    <row r="67" spans="1:15">
      <c r="A67" s="7" t="s">
        <v>1745</v>
      </c>
      <c r="B67" s="7">
        <v>5.4</v>
      </c>
      <c r="C67" s="1" t="s">
        <v>1749</v>
      </c>
      <c r="D67" s="1" t="s">
        <v>55</v>
      </c>
      <c r="E67" s="8">
        <v>4.0575342465753428</v>
      </c>
      <c r="F67" s="9">
        <v>5.3350999999999997</v>
      </c>
      <c r="G67" s="9">
        <v>6.4900000000000624</v>
      </c>
      <c r="H67" s="9">
        <v>5.2859999999999996</v>
      </c>
      <c r="I67" s="9">
        <v>4.9100000000000144</v>
      </c>
      <c r="J67" s="1" t="s">
        <v>12</v>
      </c>
      <c r="K67" s="1" t="s">
        <v>89</v>
      </c>
      <c r="L67" s="3">
        <v>6.75</v>
      </c>
      <c r="M67" s="2" t="s">
        <v>567</v>
      </c>
      <c r="N67" s="2" t="s">
        <v>673</v>
      </c>
      <c r="O67" s="4">
        <v>42865</v>
      </c>
    </row>
    <row r="68" spans="1:15">
      <c r="A68" s="7">
        <v>101659057</v>
      </c>
      <c r="B68" s="7">
        <v>5.4</v>
      </c>
      <c r="C68" s="1" t="s">
        <v>1498</v>
      </c>
      <c r="D68" s="1" t="s">
        <v>11</v>
      </c>
      <c r="E68" s="8">
        <v>9.331506849315069</v>
      </c>
      <c r="F68" s="9">
        <v>5.3625999999999996</v>
      </c>
      <c r="G68" s="9">
        <v>3.7400000000000766</v>
      </c>
      <c r="H68" s="9">
        <v>5.3163</v>
      </c>
      <c r="I68" s="9">
        <v>4.6299999999999564</v>
      </c>
      <c r="J68" s="1" t="s">
        <v>12</v>
      </c>
      <c r="K68" s="1" t="s">
        <v>66</v>
      </c>
      <c r="L68" s="3">
        <v>3.79</v>
      </c>
      <c r="M68" s="2" t="s">
        <v>1299</v>
      </c>
      <c r="N68" s="2" t="s">
        <v>1285</v>
      </c>
      <c r="O68" s="4">
        <v>42865</v>
      </c>
    </row>
    <row r="69" spans="1:15">
      <c r="A69" s="7">
        <v>101574005</v>
      </c>
      <c r="B69" s="7">
        <v>5.4</v>
      </c>
      <c r="C69" s="1" t="s">
        <v>696</v>
      </c>
      <c r="D69" s="1" t="s">
        <v>55</v>
      </c>
      <c r="E69" s="8">
        <v>1.1698630136986301</v>
      </c>
      <c r="F69" s="9">
        <v>5.2701000000000002</v>
      </c>
      <c r="G69" s="9">
        <v>12.990000000000013</v>
      </c>
      <c r="H69" s="9">
        <v>5.2085999999999997</v>
      </c>
      <c r="I69" s="9">
        <v>6.1500000000000554</v>
      </c>
      <c r="J69" s="1" t="s">
        <v>205</v>
      </c>
      <c r="K69" s="1" t="s">
        <v>66</v>
      </c>
      <c r="L69" s="3">
        <v>5.35</v>
      </c>
      <c r="M69" s="2" t="s">
        <v>364</v>
      </c>
      <c r="N69" s="2" t="s">
        <v>266</v>
      </c>
      <c r="O69" s="4">
        <v>42865</v>
      </c>
    </row>
    <row r="70" spans="1:15">
      <c r="A70" s="7">
        <v>101574005</v>
      </c>
      <c r="B70" s="7">
        <v>5.4</v>
      </c>
      <c r="C70" s="1" t="s">
        <v>696</v>
      </c>
      <c r="D70" s="1" t="s">
        <v>55</v>
      </c>
      <c r="E70" s="8">
        <v>1.1698630136986301</v>
      </c>
      <c r="F70" s="9">
        <v>5.2701000000000002</v>
      </c>
      <c r="G70" s="9">
        <v>12.990000000000013</v>
      </c>
      <c r="H70" s="9">
        <v>5.2085999999999997</v>
      </c>
      <c r="I70" s="9">
        <v>6.1500000000000554</v>
      </c>
      <c r="J70" s="1" t="s">
        <v>205</v>
      </c>
      <c r="K70" s="1" t="s">
        <v>66</v>
      </c>
      <c r="L70" s="3">
        <v>5.35</v>
      </c>
      <c r="M70" s="2" t="s">
        <v>364</v>
      </c>
      <c r="N70" s="2" t="s">
        <v>266</v>
      </c>
      <c r="O70" s="4">
        <v>42865</v>
      </c>
    </row>
    <row r="71" spans="1:15">
      <c r="A71" s="7">
        <v>41660045</v>
      </c>
      <c r="B71" s="7">
        <v>5.4</v>
      </c>
      <c r="C71" s="1" t="s">
        <v>1363</v>
      </c>
      <c r="D71" s="1" t="s">
        <v>11</v>
      </c>
      <c r="E71" s="8">
        <v>0.26027397260273971</v>
      </c>
      <c r="F71" s="9">
        <v>5.1966000000000001</v>
      </c>
      <c r="G71" s="9">
        <v>20.340000000000025</v>
      </c>
      <c r="H71" s="9">
        <v>5.1615000000000002</v>
      </c>
      <c r="I71" s="9">
        <v>3.5099999999999909</v>
      </c>
      <c r="J71" s="1" t="s">
        <v>12</v>
      </c>
      <c r="K71" s="1" t="s">
        <v>13</v>
      </c>
      <c r="L71" s="3">
        <v>4.8499999999999996</v>
      </c>
      <c r="M71" s="2" t="s">
        <v>1191</v>
      </c>
      <c r="N71" s="2" t="s">
        <v>1180</v>
      </c>
      <c r="O71" s="4">
        <v>42865</v>
      </c>
    </row>
    <row r="72" spans="1:15">
      <c r="A72" s="7">
        <v>41660045</v>
      </c>
      <c r="B72" s="7">
        <v>5.4</v>
      </c>
      <c r="C72" s="1" t="s">
        <v>1363</v>
      </c>
      <c r="D72" s="1" t="s">
        <v>11</v>
      </c>
      <c r="E72" s="8">
        <v>0.26027397260273971</v>
      </c>
      <c r="F72" s="9">
        <v>5.1966000000000001</v>
      </c>
      <c r="G72" s="9">
        <v>20.340000000000025</v>
      </c>
      <c r="H72" s="9">
        <v>5.1615000000000002</v>
      </c>
      <c r="I72" s="9">
        <v>3.5099999999999909</v>
      </c>
      <c r="J72" s="1" t="s">
        <v>12</v>
      </c>
      <c r="K72" s="1" t="s">
        <v>13</v>
      </c>
      <c r="L72" s="3">
        <v>4.8499999999999996</v>
      </c>
      <c r="M72" s="2" t="s">
        <v>1191</v>
      </c>
      <c r="N72" s="2" t="s">
        <v>1180</v>
      </c>
      <c r="O72" s="4">
        <v>42865</v>
      </c>
    </row>
    <row r="73" spans="1:15">
      <c r="A73" s="7">
        <v>11698468</v>
      </c>
      <c r="B73" s="7">
        <v>5.39</v>
      </c>
      <c r="C73" s="1" t="s">
        <v>2263</v>
      </c>
      <c r="D73" s="1" t="s">
        <v>55</v>
      </c>
      <c r="E73" s="8">
        <v>0.1095890410958904</v>
      </c>
      <c r="F73" s="9">
        <v>5.2114000000000003</v>
      </c>
      <c r="G73" s="9">
        <v>17.859999999999943</v>
      </c>
      <c r="H73" s="9">
        <v>5.1593999999999998</v>
      </c>
      <c r="I73" s="9">
        <v>5.200000000000049</v>
      </c>
      <c r="J73" s="1" t="s">
        <v>41</v>
      </c>
      <c r="K73" s="1" t="s">
        <v>13</v>
      </c>
      <c r="L73" s="3">
        <v>3.89</v>
      </c>
      <c r="M73" s="2" t="s">
        <v>1393</v>
      </c>
      <c r="N73" s="2" t="s">
        <v>1361</v>
      </c>
      <c r="O73" s="4">
        <v>42865</v>
      </c>
    </row>
    <row r="74" spans="1:15">
      <c r="A74" s="7">
        <v>101574005</v>
      </c>
      <c r="B74" s="7">
        <v>5.37</v>
      </c>
      <c r="C74" s="1" t="s">
        <v>696</v>
      </c>
      <c r="D74" s="1" t="s">
        <v>55</v>
      </c>
      <c r="E74" s="8">
        <v>1.1698630136986301</v>
      </c>
      <c r="F74" s="9">
        <v>5.2701000000000002</v>
      </c>
      <c r="G74" s="9">
        <v>9.9899999999999878</v>
      </c>
      <c r="H74" s="9">
        <v>5.2085999999999997</v>
      </c>
      <c r="I74" s="9">
        <v>6.1500000000000554</v>
      </c>
      <c r="J74" s="1" t="s">
        <v>205</v>
      </c>
      <c r="K74" s="1" t="s">
        <v>66</v>
      </c>
      <c r="L74" s="3">
        <v>5.35</v>
      </c>
      <c r="M74" s="2" t="s">
        <v>364</v>
      </c>
      <c r="N74" s="2" t="s">
        <v>266</v>
      </c>
      <c r="O74" s="4">
        <v>42865</v>
      </c>
    </row>
    <row r="75" spans="1:15">
      <c r="A75" s="7" t="s">
        <v>3284</v>
      </c>
      <c r="B75" s="7">
        <v>5.35</v>
      </c>
      <c r="C75" s="1" t="s">
        <v>3307</v>
      </c>
      <c r="D75" s="1" t="s">
        <v>31</v>
      </c>
      <c r="E75" s="8">
        <v>3.9506849315068493</v>
      </c>
      <c r="F75" s="9">
        <v>5.3502999999999998</v>
      </c>
      <c r="G75" s="9">
        <v>-3.00000000000189E-2</v>
      </c>
      <c r="H75" s="9">
        <v>5.3030999999999997</v>
      </c>
      <c r="I75" s="9">
        <v>4.7200000000000131</v>
      </c>
      <c r="J75" s="1" t="s">
        <v>12</v>
      </c>
      <c r="K75" s="1" t="s">
        <v>206</v>
      </c>
      <c r="L75" s="3">
        <v>3.89</v>
      </c>
      <c r="M75" s="2" t="s">
        <v>1096</v>
      </c>
      <c r="N75" s="2" t="s">
        <v>454</v>
      </c>
      <c r="O75" s="4">
        <v>42865</v>
      </c>
    </row>
    <row r="76" spans="1:15">
      <c r="A76" s="7">
        <v>101656028</v>
      </c>
      <c r="B76" s="7">
        <v>5.35</v>
      </c>
      <c r="C76" s="1" t="s">
        <v>1399</v>
      </c>
      <c r="D76" s="1" t="s">
        <v>11</v>
      </c>
      <c r="E76" s="8">
        <v>4.2602739726027394</v>
      </c>
      <c r="F76" s="9">
        <v>5.2131999999999996</v>
      </c>
      <c r="G76" s="9">
        <v>13.680000000000003</v>
      </c>
      <c r="H76" s="9">
        <v>5.1593</v>
      </c>
      <c r="I76" s="9">
        <v>5.3899999999999615</v>
      </c>
      <c r="J76" s="1" t="s">
        <v>12</v>
      </c>
      <c r="K76" s="1" t="s">
        <v>66</v>
      </c>
      <c r="L76" s="3">
        <v>3.29</v>
      </c>
      <c r="M76" s="2" t="s">
        <v>1193</v>
      </c>
      <c r="N76" s="2" t="s">
        <v>1180</v>
      </c>
      <c r="O76" s="4">
        <v>42865</v>
      </c>
    </row>
    <row r="77" spans="1:15">
      <c r="A77" s="7">
        <v>101554043</v>
      </c>
      <c r="B77" s="7">
        <v>5.35</v>
      </c>
      <c r="C77" s="1" t="s">
        <v>750</v>
      </c>
      <c r="D77" s="1" t="s">
        <v>11</v>
      </c>
      <c r="E77" s="8">
        <v>5.1123287671232873</v>
      </c>
      <c r="F77" s="9">
        <v>5.4048999999999996</v>
      </c>
      <c r="G77" s="9">
        <v>-5.4899999999999949</v>
      </c>
      <c r="H77" s="9">
        <v>5.3989000000000003</v>
      </c>
      <c r="I77" s="9">
        <v>0.59999999999993392</v>
      </c>
      <c r="J77" s="1" t="s">
        <v>18</v>
      </c>
      <c r="K77" s="1" t="s">
        <v>66</v>
      </c>
      <c r="L77" s="3">
        <v>4.95</v>
      </c>
      <c r="M77" s="2" t="s">
        <v>363</v>
      </c>
      <c r="N77" s="2" t="s">
        <v>553</v>
      </c>
      <c r="O77" s="4">
        <v>42865</v>
      </c>
    </row>
    <row r="78" spans="1:15">
      <c r="A78" s="7">
        <v>11698663</v>
      </c>
      <c r="B78" s="7">
        <v>5.35</v>
      </c>
      <c r="C78" s="1" t="s">
        <v>1547</v>
      </c>
      <c r="D78" s="1" t="s">
        <v>55</v>
      </c>
      <c r="E78" s="8">
        <v>0.20273972602739726</v>
      </c>
      <c r="F78" s="9">
        <v>5.2630999999999997</v>
      </c>
      <c r="G78" s="9">
        <v>8.6899999999999977</v>
      </c>
      <c r="H78" s="9">
        <v>5.1936999999999998</v>
      </c>
      <c r="I78" s="9">
        <v>6.9399999999999906</v>
      </c>
      <c r="J78" s="1" t="s">
        <v>41</v>
      </c>
      <c r="K78" s="1" t="s">
        <v>13</v>
      </c>
      <c r="L78" s="3">
        <v>3.5</v>
      </c>
      <c r="M78" s="2" t="s">
        <v>1514</v>
      </c>
      <c r="N78" s="2" t="s">
        <v>1499</v>
      </c>
      <c r="O78" s="4">
        <v>42865</v>
      </c>
    </row>
    <row r="79" spans="1:15">
      <c r="A79" s="7">
        <v>11698528</v>
      </c>
      <c r="B79" s="7">
        <v>5.35</v>
      </c>
      <c r="C79" s="1" t="s">
        <v>1583</v>
      </c>
      <c r="D79" s="1" t="s">
        <v>55</v>
      </c>
      <c r="E79" s="8">
        <v>0.13150684931506848</v>
      </c>
      <c r="F79" s="9">
        <v>5.3933</v>
      </c>
      <c r="G79" s="9">
        <v>-4.3300000000000338</v>
      </c>
      <c r="H79" s="9">
        <v>5.3217999999999996</v>
      </c>
      <c r="I79" s="9">
        <v>7.1500000000000341</v>
      </c>
      <c r="J79" s="1" t="s">
        <v>41</v>
      </c>
      <c r="K79" s="1" t="s">
        <v>13</v>
      </c>
      <c r="L79" s="3">
        <v>3.88</v>
      </c>
      <c r="M79" s="2" t="s">
        <v>1421</v>
      </c>
      <c r="N79" s="2" t="s">
        <v>1389</v>
      </c>
      <c r="O79" s="4">
        <v>42865</v>
      </c>
    </row>
    <row r="80" spans="1:15">
      <c r="A80" s="7">
        <v>1380043</v>
      </c>
      <c r="B80" s="7">
        <v>5.35</v>
      </c>
      <c r="C80" s="1" t="s">
        <v>3308</v>
      </c>
      <c r="D80" s="1" t="s">
        <v>31</v>
      </c>
      <c r="E80" s="8">
        <v>2.7232876712328768</v>
      </c>
      <c r="F80" s="9">
        <v>5.2161999999999997</v>
      </c>
      <c r="G80" s="9">
        <v>13.379999999999992</v>
      </c>
      <c r="H80" s="9">
        <v>5.1657999999999999</v>
      </c>
      <c r="I80" s="9">
        <v>5.0399999999999778</v>
      </c>
      <c r="J80" s="1" t="s">
        <v>12</v>
      </c>
      <c r="K80" s="1" t="s">
        <v>89</v>
      </c>
      <c r="L80" s="3">
        <v>6.45</v>
      </c>
      <c r="M80" s="2" t="s">
        <v>516</v>
      </c>
      <c r="N80" s="2" t="s">
        <v>95</v>
      </c>
      <c r="O80" s="4">
        <v>42865</v>
      </c>
    </row>
    <row r="81" spans="1:15">
      <c r="A81" s="7">
        <v>1282214</v>
      </c>
      <c r="B81" s="7">
        <v>5.35</v>
      </c>
      <c r="C81" s="1" t="s">
        <v>2770</v>
      </c>
      <c r="D81" s="1" t="s">
        <v>31</v>
      </c>
      <c r="E81" s="8">
        <v>0.13150684931506848</v>
      </c>
      <c r="F81" s="9">
        <v>5.2432999999999996</v>
      </c>
      <c r="G81" s="9">
        <v>10.670000000000002</v>
      </c>
      <c r="H81" s="9">
        <v>5.1718000000000002</v>
      </c>
      <c r="I81" s="9">
        <v>7.1499999999999453</v>
      </c>
      <c r="J81" s="1" t="s">
        <v>12</v>
      </c>
      <c r="K81" s="1" t="s">
        <v>66</v>
      </c>
      <c r="L81" s="3">
        <v>4.8499999999999996</v>
      </c>
      <c r="M81" s="2" t="s">
        <v>982</v>
      </c>
      <c r="N81" s="2" t="s">
        <v>957</v>
      </c>
      <c r="O81" s="4">
        <v>42865</v>
      </c>
    </row>
    <row r="82" spans="1:15">
      <c r="A82" s="7">
        <v>1282214</v>
      </c>
      <c r="B82" s="7">
        <v>5.35</v>
      </c>
      <c r="C82" s="1" t="s">
        <v>2770</v>
      </c>
      <c r="D82" s="1" t="s">
        <v>31</v>
      </c>
      <c r="E82" s="8">
        <v>0.13150684931506848</v>
      </c>
      <c r="F82" s="9">
        <v>5.2432999999999996</v>
      </c>
      <c r="G82" s="9">
        <v>10.670000000000002</v>
      </c>
      <c r="H82" s="9">
        <v>5.1718000000000002</v>
      </c>
      <c r="I82" s="9">
        <v>7.1499999999999453</v>
      </c>
      <c r="J82" s="1" t="s">
        <v>12</v>
      </c>
      <c r="K82" s="1" t="s">
        <v>66</v>
      </c>
      <c r="L82" s="3">
        <v>4.8499999999999996</v>
      </c>
      <c r="M82" s="2" t="s">
        <v>982</v>
      </c>
      <c r="N82" s="2" t="s">
        <v>957</v>
      </c>
      <c r="O82" s="4">
        <v>42865</v>
      </c>
    </row>
    <row r="83" spans="1:15">
      <c r="A83" s="7">
        <v>1280418</v>
      </c>
      <c r="B83" s="7">
        <v>5.35</v>
      </c>
      <c r="C83" s="1" t="s">
        <v>3309</v>
      </c>
      <c r="D83" s="1" t="s">
        <v>31</v>
      </c>
      <c r="E83" s="8">
        <v>2.5534246575342467</v>
      </c>
      <c r="F83" s="9">
        <v>5.1051000000000002</v>
      </c>
      <c r="G83" s="9">
        <v>24.489999999999945</v>
      </c>
      <c r="H83" s="9">
        <v>5.0753000000000004</v>
      </c>
      <c r="I83" s="9">
        <v>2.9799999999999827</v>
      </c>
      <c r="J83" s="1" t="s">
        <v>12</v>
      </c>
      <c r="K83" s="1" t="s">
        <v>89</v>
      </c>
      <c r="L83" s="3">
        <v>6.43</v>
      </c>
      <c r="M83" s="2" t="s">
        <v>208</v>
      </c>
      <c r="N83" s="2" t="s">
        <v>515</v>
      </c>
      <c r="O83" s="4">
        <v>42865</v>
      </c>
    </row>
    <row r="84" spans="1:15">
      <c r="A84" s="7">
        <v>101458028</v>
      </c>
      <c r="B84" s="7">
        <v>5.34</v>
      </c>
      <c r="C84" s="1" t="s">
        <v>1460</v>
      </c>
      <c r="D84" s="1" t="s">
        <v>31</v>
      </c>
      <c r="E84" s="8">
        <v>2.3780821917808219</v>
      </c>
      <c r="F84" s="9">
        <v>5.2468000000000004</v>
      </c>
      <c r="G84" s="9">
        <v>9.3199999999999505</v>
      </c>
      <c r="H84" s="9">
        <v>5.2037000000000004</v>
      </c>
      <c r="I84" s="9">
        <v>4.3099999999999916</v>
      </c>
      <c r="J84" s="1" t="s">
        <v>12</v>
      </c>
      <c r="K84" s="1" t="s">
        <v>66</v>
      </c>
      <c r="L84" s="3">
        <v>6.2</v>
      </c>
      <c r="M84" s="2" t="s">
        <v>744</v>
      </c>
      <c r="N84" s="2" t="s">
        <v>418</v>
      </c>
      <c r="O84" s="4">
        <v>42865</v>
      </c>
    </row>
    <row r="85" spans="1:15">
      <c r="A85" s="7">
        <v>101458028</v>
      </c>
      <c r="B85" s="7">
        <v>5.34</v>
      </c>
      <c r="C85" s="1" t="s">
        <v>1460</v>
      </c>
      <c r="D85" s="1" t="s">
        <v>31</v>
      </c>
      <c r="E85" s="8">
        <v>2.3780821917808219</v>
      </c>
      <c r="F85" s="9">
        <v>5.2468000000000004</v>
      </c>
      <c r="G85" s="9">
        <v>9.3199999999999505</v>
      </c>
      <c r="H85" s="9">
        <v>5.2037000000000004</v>
      </c>
      <c r="I85" s="9">
        <v>4.3099999999999916</v>
      </c>
      <c r="J85" s="1" t="s">
        <v>12</v>
      </c>
      <c r="K85" s="1" t="s">
        <v>66</v>
      </c>
      <c r="L85" s="3">
        <v>6.2</v>
      </c>
      <c r="M85" s="2" t="s">
        <v>744</v>
      </c>
      <c r="N85" s="2" t="s">
        <v>418</v>
      </c>
      <c r="O85" s="4">
        <v>42865</v>
      </c>
    </row>
    <row r="86" spans="1:15">
      <c r="A86" s="7">
        <v>41755002</v>
      </c>
      <c r="B86" s="7">
        <v>5.34</v>
      </c>
      <c r="C86" s="1" t="s">
        <v>2246</v>
      </c>
      <c r="D86" s="1" t="s">
        <v>55</v>
      </c>
      <c r="E86" s="8">
        <v>0.77808219178082194</v>
      </c>
      <c r="F86" s="9">
        <v>5.3944000000000001</v>
      </c>
      <c r="G86" s="9">
        <v>-5.4400000000000226</v>
      </c>
      <c r="H86" s="9">
        <v>5.3232999999999997</v>
      </c>
      <c r="I86" s="9">
        <v>7.1100000000000385</v>
      </c>
      <c r="J86" s="1" t="s">
        <v>41</v>
      </c>
      <c r="K86" s="1" t="s">
        <v>13</v>
      </c>
      <c r="L86" s="3">
        <v>4.8499999999999996</v>
      </c>
      <c r="M86" s="2" t="s">
        <v>2049</v>
      </c>
      <c r="N86" s="2" t="s">
        <v>2050</v>
      </c>
      <c r="O86" s="4">
        <v>42865</v>
      </c>
    </row>
    <row r="87" spans="1:15">
      <c r="A87" s="7">
        <v>1620036</v>
      </c>
      <c r="B87" s="7">
        <v>5.33</v>
      </c>
      <c r="C87" s="1" t="s">
        <v>1566</v>
      </c>
      <c r="D87" s="1" t="s">
        <v>31</v>
      </c>
      <c r="E87" s="8">
        <v>4.2520547945205482</v>
      </c>
      <c r="F87" s="9">
        <v>5.2385000000000002</v>
      </c>
      <c r="G87" s="9">
        <v>9.1499999999999915</v>
      </c>
      <c r="H87" s="9">
        <v>5.1738999999999997</v>
      </c>
      <c r="I87" s="9">
        <v>6.4600000000000435</v>
      </c>
      <c r="J87" s="1" t="s">
        <v>12</v>
      </c>
      <c r="K87" s="1" t="s">
        <v>20</v>
      </c>
      <c r="L87" s="3">
        <v>3.48</v>
      </c>
      <c r="M87" s="2" t="s">
        <v>1178</v>
      </c>
      <c r="N87" s="2" t="s">
        <v>1162</v>
      </c>
      <c r="O87" s="4">
        <v>42865</v>
      </c>
    </row>
    <row r="88" spans="1:15">
      <c r="A88" s="7">
        <v>41660045</v>
      </c>
      <c r="B88" s="7">
        <v>5.32</v>
      </c>
      <c r="C88" s="1" t="s">
        <v>1363</v>
      </c>
      <c r="D88" s="1" t="s">
        <v>11</v>
      </c>
      <c r="E88" s="8">
        <v>0.26027397260273971</v>
      </c>
      <c r="F88" s="9">
        <v>5.1966000000000001</v>
      </c>
      <c r="G88" s="9">
        <v>12.340000000000018</v>
      </c>
      <c r="H88" s="9">
        <v>5.1615000000000002</v>
      </c>
      <c r="I88" s="9">
        <v>3.5099999999999909</v>
      </c>
      <c r="J88" s="1" t="s">
        <v>12</v>
      </c>
      <c r="K88" s="1" t="s">
        <v>13</v>
      </c>
      <c r="L88" s="3">
        <v>4.8499999999999996</v>
      </c>
      <c r="M88" s="2" t="s">
        <v>1191</v>
      </c>
      <c r="N88" s="2" t="s">
        <v>1180</v>
      </c>
      <c r="O88" s="4">
        <v>42865</v>
      </c>
    </row>
    <row r="89" spans="1:15">
      <c r="A89" s="7" t="s">
        <v>1042</v>
      </c>
      <c r="B89" s="7">
        <v>5.3</v>
      </c>
      <c r="C89" s="1" t="s">
        <v>1043</v>
      </c>
      <c r="D89" s="1" t="s">
        <v>31</v>
      </c>
      <c r="E89" s="8">
        <v>5.6821917808219178</v>
      </c>
      <c r="F89" s="9">
        <v>5.1933999999999996</v>
      </c>
      <c r="G89" s="9">
        <v>10.660000000000025</v>
      </c>
      <c r="H89" s="9">
        <v>5.1528</v>
      </c>
      <c r="I89" s="9">
        <v>4.0599999999999525</v>
      </c>
      <c r="J89" s="1" t="s">
        <v>12</v>
      </c>
      <c r="K89" s="1" t="s">
        <v>89</v>
      </c>
      <c r="L89" s="3">
        <v>3.59</v>
      </c>
      <c r="M89" s="2" t="s">
        <v>49</v>
      </c>
      <c r="N89" s="2" t="s">
        <v>54</v>
      </c>
      <c r="O89" s="4">
        <v>42865</v>
      </c>
    </row>
    <row r="90" spans="1:15">
      <c r="A90" s="7" t="s">
        <v>3285</v>
      </c>
      <c r="B90" s="7">
        <v>5.3</v>
      </c>
      <c r="C90" s="1" t="s">
        <v>3310</v>
      </c>
      <c r="D90" s="1" t="s">
        <v>11</v>
      </c>
      <c r="E90" s="8">
        <v>6.2630136986301368</v>
      </c>
      <c r="F90" s="9">
        <v>5.3974000000000002</v>
      </c>
      <c r="G90" s="9">
        <v>-9.7400000000000375</v>
      </c>
      <c r="H90" s="9">
        <v>5.3673000000000002</v>
      </c>
      <c r="I90" s="9">
        <v>3.0100000000000016</v>
      </c>
      <c r="J90" s="1" t="s">
        <v>12</v>
      </c>
      <c r="K90" s="1" t="s">
        <v>206</v>
      </c>
      <c r="L90" s="3">
        <v>3.21</v>
      </c>
      <c r="M90" s="2" t="s">
        <v>1555</v>
      </c>
      <c r="N90" s="2" t="s">
        <v>1189</v>
      </c>
      <c r="O90" s="4">
        <v>42865</v>
      </c>
    </row>
    <row r="91" spans="1:15">
      <c r="A91" s="7" t="s">
        <v>3285</v>
      </c>
      <c r="B91" s="7">
        <v>5.3</v>
      </c>
      <c r="C91" s="1" t="s">
        <v>3310</v>
      </c>
      <c r="D91" s="1" t="s">
        <v>11</v>
      </c>
      <c r="E91" s="8">
        <v>6.2630136986301368</v>
      </c>
      <c r="F91" s="9">
        <v>5.3974000000000002</v>
      </c>
      <c r="G91" s="9">
        <v>-9.7400000000000375</v>
      </c>
      <c r="H91" s="9">
        <v>5.3673000000000002</v>
      </c>
      <c r="I91" s="9">
        <v>3.0100000000000016</v>
      </c>
      <c r="J91" s="1" t="s">
        <v>12</v>
      </c>
      <c r="K91" s="1" t="s">
        <v>206</v>
      </c>
      <c r="L91" s="3">
        <v>3.21</v>
      </c>
      <c r="M91" s="2" t="s">
        <v>1555</v>
      </c>
      <c r="N91" s="2" t="s">
        <v>1189</v>
      </c>
      <c r="O91" s="4">
        <v>42865</v>
      </c>
    </row>
    <row r="92" spans="1:15">
      <c r="A92" s="7">
        <v>101558004</v>
      </c>
      <c r="B92" s="7">
        <v>5.3</v>
      </c>
      <c r="C92" s="1" t="s">
        <v>1214</v>
      </c>
      <c r="D92" s="1" t="s">
        <v>11</v>
      </c>
      <c r="E92" s="8">
        <v>2.7397260273972601</v>
      </c>
      <c r="F92" s="9">
        <v>5.35</v>
      </c>
      <c r="G92" s="9">
        <v>-4.9999999999999822</v>
      </c>
      <c r="H92" s="9">
        <v>5.3041999999999998</v>
      </c>
      <c r="I92" s="9">
        <v>4.5799999999999841</v>
      </c>
      <c r="J92" s="1" t="s">
        <v>12</v>
      </c>
      <c r="K92" s="1" t="s">
        <v>66</v>
      </c>
      <c r="L92" s="3">
        <v>4.75</v>
      </c>
      <c r="M92" s="2" t="s">
        <v>17</v>
      </c>
      <c r="N92" s="2" t="s">
        <v>235</v>
      </c>
      <c r="O92" s="4">
        <v>42865</v>
      </c>
    </row>
    <row r="93" spans="1:15">
      <c r="A93" s="7">
        <v>101454041</v>
      </c>
      <c r="B93" s="7">
        <v>5.3</v>
      </c>
      <c r="C93" s="1" t="s">
        <v>3098</v>
      </c>
      <c r="D93" s="1" t="s">
        <v>11</v>
      </c>
      <c r="E93" s="8">
        <v>7.2164383561643834</v>
      </c>
      <c r="F93" s="9">
        <v>5.3422000000000001</v>
      </c>
      <c r="G93" s="9">
        <v>-4.2200000000000237</v>
      </c>
      <c r="H93" s="9">
        <v>5.3090999999999999</v>
      </c>
      <c r="I93" s="9">
        <v>3.3100000000000129</v>
      </c>
      <c r="J93" s="1" t="s">
        <v>12</v>
      </c>
      <c r="K93" s="1" t="s">
        <v>66</v>
      </c>
      <c r="L93" s="3">
        <v>6.89</v>
      </c>
      <c r="M93" s="2" t="s">
        <v>563</v>
      </c>
      <c r="N93" s="2" t="s">
        <v>961</v>
      </c>
      <c r="O93" s="4">
        <v>42865</v>
      </c>
    </row>
    <row r="94" spans="1:15">
      <c r="A94" s="7">
        <v>41660063</v>
      </c>
      <c r="B94" s="7">
        <v>5.3</v>
      </c>
      <c r="C94" s="1" t="s">
        <v>1598</v>
      </c>
      <c r="D94" s="1" t="s">
        <v>11</v>
      </c>
      <c r="E94" s="8">
        <v>0.39178082191780822</v>
      </c>
      <c r="F94" s="9">
        <v>5.2430000000000003</v>
      </c>
      <c r="G94" s="9">
        <v>5.6999999999999496</v>
      </c>
      <c r="H94" s="9">
        <v>5.2061000000000002</v>
      </c>
      <c r="I94" s="9">
        <v>3.6900000000000155</v>
      </c>
      <c r="J94" s="1" t="s">
        <v>12</v>
      </c>
      <c r="K94" s="1" t="s">
        <v>13</v>
      </c>
      <c r="L94" s="3">
        <v>3.9</v>
      </c>
      <c r="M94" s="2" t="s">
        <v>1421</v>
      </c>
      <c r="N94" s="2" t="s">
        <v>1407</v>
      </c>
      <c r="O94" s="4">
        <v>42865</v>
      </c>
    </row>
    <row r="95" spans="1:15">
      <c r="A95" s="7">
        <v>41660063</v>
      </c>
      <c r="B95" s="7">
        <v>5.3</v>
      </c>
      <c r="C95" s="1" t="s">
        <v>1598</v>
      </c>
      <c r="D95" s="1" t="s">
        <v>11</v>
      </c>
      <c r="E95" s="8">
        <v>0.39178082191780822</v>
      </c>
      <c r="F95" s="9">
        <v>5.2430000000000003</v>
      </c>
      <c r="G95" s="9">
        <v>5.6999999999999496</v>
      </c>
      <c r="H95" s="9">
        <v>5.2061000000000002</v>
      </c>
      <c r="I95" s="9">
        <v>3.6900000000000155</v>
      </c>
      <c r="J95" s="1" t="s">
        <v>12</v>
      </c>
      <c r="K95" s="1" t="s">
        <v>13</v>
      </c>
      <c r="L95" s="3">
        <v>3.9</v>
      </c>
      <c r="M95" s="2" t="s">
        <v>1421</v>
      </c>
      <c r="N95" s="2" t="s">
        <v>1407</v>
      </c>
      <c r="O95" s="4">
        <v>42865</v>
      </c>
    </row>
    <row r="96" spans="1:15">
      <c r="A96" s="7">
        <v>41660045</v>
      </c>
      <c r="B96" s="7">
        <v>5.3</v>
      </c>
      <c r="C96" s="1" t="s">
        <v>1363</v>
      </c>
      <c r="D96" s="1" t="s">
        <v>11</v>
      </c>
      <c r="E96" s="8">
        <v>0.26027397260273971</v>
      </c>
      <c r="F96" s="9">
        <v>5.1966000000000001</v>
      </c>
      <c r="G96" s="9">
        <v>10.339999999999971</v>
      </c>
      <c r="H96" s="9">
        <v>5.1615000000000002</v>
      </c>
      <c r="I96" s="9">
        <v>3.5099999999999909</v>
      </c>
      <c r="J96" s="1" t="s">
        <v>12</v>
      </c>
      <c r="K96" s="1" t="s">
        <v>13</v>
      </c>
      <c r="L96" s="3">
        <v>4.8499999999999996</v>
      </c>
      <c r="M96" s="2" t="s">
        <v>1191</v>
      </c>
      <c r="N96" s="2" t="s">
        <v>1180</v>
      </c>
      <c r="O96" s="4">
        <v>42865</v>
      </c>
    </row>
    <row r="97" spans="1:15">
      <c r="A97" s="7">
        <v>11756015</v>
      </c>
      <c r="B97" s="7">
        <v>5.28</v>
      </c>
      <c r="C97" s="1" t="s">
        <v>3311</v>
      </c>
      <c r="D97" s="1" t="s">
        <v>11</v>
      </c>
      <c r="E97" s="8">
        <v>0.67123287671232879</v>
      </c>
      <c r="F97" s="9">
        <v>5.1498999999999997</v>
      </c>
      <c r="G97" s="9">
        <v>13.010000000000055</v>
      </c>
      <c r="H97" s="9">
        <v>5.0864000000000003</v>
      </c>
      <c r="I97" s="9">
        <v>6.3499999999999446</v>
      </c>
      <c r="J97" s="1" t="s">
        <v>12</v>
      </c>
      <c r="K97" s="1" t="s">
        <v>13</v>
      </c>
      <c r="L97" s="3">
        <v>5</v>
      </c>
      <c r="M97" s="2" t="s">
        <v>2732</v>
      </c>
      <c r="N97" s="2" t="s">
        <v>2716</v>
      </c>
      <c r="O97" s="4">
        <v>42865</v>
      </c>
    </row>
    <row r="98" spans="1:15">
      <c r="A98" s="7">
        <v>11756015</v>
      </c>
      <c r="B98" s="7">
        <v>5.28</v>
      </c>
      <c r="C98" s="1" t="s">
        <v>3311</v>
      </c>
      <c r="D98" s="1" t="s">
        <v>11</v>
      </c>
      <c r="E98" s="8">
        <v>0.67123287671232879</v>
      </c>
      <c r="F98" s="9">
        <v>5.1498999999999997</v>
      </c>
      <c r="G98" s="9">
        <v>13.010000000000055</v>
      </c>
      <c r="H98" s="9">
        <v>5.0864000000000003</v>
      </c>
      <c r="I98" s="9">
        <v>6.3499999999999446</v>
      </c>
      <c r="J98" s="1" t="s">
        <v>12</v>
      </c>
      <c r="K98" s="1" t="s">
        <v>13</v>
      </c>
      <c r="L98" s="3">
        <v>5</v>
      </c>
      <c r="M98" s="2" t="s">
        <v>2732</v>
      </c>
      <c r="N98" s="2" t="s">
        <v>2716</v>
      </c>
      <c r="O98" s="4">
        <v>42865</v>
      </c>
    </row>
    <row r="99" spans="1:15">
      <c r="A99" s="7">
        <v>1180114</v>
      </c>
      <c r="B99" s="7">
        <v>5.28</v>
      </c>
      <c r="C99" s="1" t="s">
        <v>934</v>
      </c>
      <c r="D99" s="1" t="s">
        <v>55</v>
      </c>
      <c r="E99" s="8">
        <v>1.0821917808219179</v>
      </c>
      <c r="F99" s="9">
        <v>5.1867999999999999</v>
      </c>
      <c r="G99" s="9">
        <v>9.3200000000000394</v>
      </c>
      <c r="H99" s="9">
        <v>5.1329000000000002</v>
      </c>
      <c r="I99" s="9">
        <v>5.3899999999999615</v>
      </c>
      <c r="J99" s="1" t="s">
        <v>12</v>
      </c>
      <c r="K99" s="1" t="s">
        <v>89</v>
      </c>
      <c r="L99" s="3">
        <v>6.2</v>
      </c>
      <c r="M99" s="2" t="s">
        <v>902</v>
      </c>
      <c r="N99" s="2" t="s">
        <v>698</v>
      </c>
      <c r="O99" s="4">
        <v>42865</v>
      </c>
    </row>
    <row r="100" spans="1:15">
      <c r="A100" s="7">
        <v>1180114</v>
      </c>
      <c r="B100" s="7">
        <v>5.28</v>
      </c>
      <c r="C100" s="1" t="s">
        <v>934</v>
      </c>
      <c r="D100" s="1" t="s">
        <v>55</v>
      </c>
      <c r="E100" s="8">
        <v>1.0821917808219179</v>
      </c>
      <c r="F100" s="9">
        <v>5.1867999999999999</v>
      </c>
      <c r="G100" s="9">
        <v>9.3200000000000394</v>
      </c>
      <c r="H100" s="9">
        <v>5.1329000000000002</v>
      </c>
      <c r="I100" s="9">
        <v>5.3899999999999615</v>
      </c>
      <c r="J100" s="1" t="s">
        <v>12</v>
      </c>
      <c r="K100" s="1" t="s">
        <v>89</v>
      </c>
      <c r="L100" s="3">
        <v>6.2</v>
      </c>
      <c r="M100" s="2" t="s">
        <v>902</v>
      </c>
      <c r="N100" s="2" t="s">
        <v>698</v>
      </c>
      <c r="O100" s="4">
        <v>42865</v>
      </c>
    </row>
    <row r="101" spans="1:15">
      <c r="A101" s="7" t="s">
        <v>1470</v>
      </c>
      <c r="B101" s="7">
        <v>5.25</v>
      </c>
      <c r="C101" s="1" t="s">
        <v>1469</v>
      </c>
      <c r="D101" s="1" t="s">
        <v>31</v>
      </c>
      <c r="E101" s="8">
        <v>2.3452054794520549</v>
      </c>
      <c r="F101" s="9">
        <v>5.1631999999999998</v>
      </c>
      <c r="G101" s="9">
        <v>8.680000000000021</v>
      </c>
      <c r="H101" s="9">
        <v>5.1220999999999997</v>
      </c>
      <c r="I101" s="9">
        <v>4.1100000000000136</v>
      </c>
      <c r="J101" s="1" t="s">
        <v>12</v>
      </c>
      <c r="K101" s="1" t="s">
        <v>89</v>
      </c>
      <c r="L101" s="3">
        <v>7.19</v>
      </c>
      <c r="M101" s="2" t="s">
        <v>909</v>
      </c>
      <c r="N101" s="2" t="s">
        <v>755</v>
      </c>
      <c r="O101" s="4">
        <v>42865</v>
      </c>
    </row>
    <row r="102" spans="1:15">
      <c r="A102" s="7">
        <v>11698879</v>
      </c>
      <c r="B102" s="7">
        <v>5.25</v>
      </c>
      <c r="C102" s="1" t="s">
        <v>2317</v>
      </c>
      <c r="D102" s="1" t="s">
        <v>11</v>
      </c>
      <c r="E102" s="8">
        <v>0.28493150684931506</v>
      </c>
      <c r="F102" s="9">
        <v>5.2115</v>
      </c>
      <c r="G102" s="9">
        <v>3.8499999999999979</v>
      </c>
      <c r="H102" s="9">
        <v>5.1757999999999997</v>
      </c>
      <c r="I102" s="9">
        <v>3.5700000000000287</v>
      </c>
      <c r="J102" s="1" t="s">
        <v>12</v>
      </c>
      <c r="K102" s="1" t="s">
        <v>13</v>
      </c>
      <c r="L102" s="3">
        <v>4.24</v>
      </c>
      <c r="M102" s="2" t="s">
        <v>1659</v>
      </c>
      <c r="N102" s="2" t="s">
        <v>1652</v>
      </c>
      <c r="O102" s="4">
        <v>42865</v>
      </c>
    </row>
    <row r="103" spans="1:15">
      <c r="A103" s="7">
        <v>11698879</v>
      </c>
      <c r="B103" s="7">
        <v>5.25</v>
      </c>
      <c r="C103" s="1" t="s">
        <v>2317</v>
      </c>
      <c r="D103" s="1" t="s">
        <v>11</v>
      </c>
      <c r="E103" s="8">
        <v>0.28493150684931506</v>
      </c>
      <c r="F103" s="9">
        <v>5.2115</v>
      </c>
      <c r="G103" s="9">
        <v>3.8499999999999979</v>
      </c>
      <c r="H103" s="9">
        <v>5.1757999999999997</v>
      </c>
      <c r="I103" s="9">
        <v>3.5700000000000287</v>
      </c>
      <c r="J103" s="1" t="s">
        <v>12</v>
      </c>
      <c r="K103" s="1" t="s">
        <v>13</v>
      </c>
      <c r="L103" s="3">
        <v>4.24</v>
      </c>
      <c r="M103" s="2" t="s">
        <v>1659</v>
      </c>
      <c r="N103" s="2" t="s">
        <v>1652</v>
      </c>
      <c r="O103" s="4">
        <v>42865</v>
      </c>
    </row>
    <row r="104" spans="1:15">
      <c r="A104" s="7">
        <v>11698858</v>
      </c>
      <c r="B104" s="7">
        <v>5.25</v>
      </c>
      <c r="C104" s="1" t="s">
        <v>3312</v>
      </c>
      <c r="D104" s="1" t="s">
        <v>31</v>
      </c>
      <c r="E104" s="8">
        <v>0.26849315068493151</v>
      </c>
      <c r="F104" s="9">
        <v>5.2819000000000003</v>
      </c>
      <c r="G104" s="9">
        <v>-3.1900000000000261</v>
      </c>
      <c r="H104" s="9">
        <v>5.2465999999999999</v>
      </c>
      <c r="I104" s="9">
        <v>3.5300000000000331</v>
      </c>
      <c r="J104" s="1" t="s">
        <v>18</v>
      </c>
      <c r="K104" s="1" t="s">
        <v>13</v>
      </c>
      <c r="L104" s="3">
        <v>4</v>
      </c>
      <c r="M104" s="2" t="s">
        <v>1636</v>
      </c>
      <c r="N104" s="2" t="s">
        <v>1622</v>
      </c>
      <c r="O104" s="4">
        <v>42865</v>
      </c>
    </row>
    <row r="105" spans="1:15">
      <c r="A105" s="7">
        <v>11698354</v>
      </c>
      <c r="B105" s="7">
        <v>5.25</v>
      </c>
      <c r="C105" s="1" t="s">
        <v>3313</v>
      </c>
      <c r="D105" s="1" t="s">
        <v>55</v>
      </c>
      <c r="E105" s="8">
        <v>3.8356164383561646E-2</v>
      </c>
      <c r="F105" s="9">
        <v>4.9722999999999997</v>
      </c>
      <c r="G105" s="9">
        <v>27.770000000000028</v>
      </c>
      <c r="H105" s="9">
        <v>5.1502999999999997</v>
      </c>
      <c r="I105" s="9">
        <v>-17.799999999999994</v>
      </c>
      <c r="J105" s="1" t="s">
        <v>246</v>
      </c>
      <c r="K105" s="1" t="s">
        <v>13</v>
      </c>
      <c r="L105" s="3">
        <v>4.3</v>
      </c>
      <c r="M105" s="2" t="s">
        <v>1249</v>
      </c>
      <c r="N105" s="2" t="s">
        <v>1241</v>
      </c>
      <c r="O105" s="4">
        <v>42865</v>
      </c>
    </row>
    <row r="106" spans="1:15">
      <c r="A106" s="7">
        <v>136819</v>
      </c>
      <c r="B106" s="7">
        <v>5.25</v>
      </c>
      <c r="C106" s="1" t="s">
        <v>1927</v>
      </c>
      <c r="D106" s="1" t="s">
        <v>11</v>
      </c>
      <c r="E106" s="8">
        <v>9.5315068493150683</v>
      </c>
      <c r="F106" s="9">
        <v>5.2518000000000002</v>
      </c>
      <c r="G106" s="9">
        <v>-0.18000000000002458</v>
      </c>
      <c r="H106" s="9">
        <v>5.2077999999999998</v>
      </c>
      <c r="I106" s="9">
        <v>4.4000000000000483</v>
      </c>
      <c r="J106" s="1" t="s">
        <v>12</v>
      </c>
      <c r="K106" s="1" t="s">
        <v>206</v>
      </c>
      <c r="L106" s="3">
        <v>3.9</v>
      </c>
      <c r="M106" s="2" t="s">
        <v>1715</v>
      </c>
      <c r="N106" s="2" t="s">
        <v>1623</v>
      </c>
      <c r="O106" s="4">
        <v>42865</v>
      </c>
    </row>
    <row r="107" spans="1:15">
      <c r="A107" s="7">
        <v>101656041</v>
      </c>
      <c r="B107" s="7">
        <v>5.23</v>
      </c>
      <c r="C107" s="1" t="s">
        <v>1502</v>
      </c>
      <c r="D107" s="1" t="s">
        <v>11</v>
      </c>
      <c r="E107" s="8">
        <v>2.4273972602739726</v>
      </c>
      <c r="F107" s="9">
        <v>5.1323999999999996</v>
      </c>
      <c r="G107" s="9">
        <v>9.7600000000000797</v>
      </c>
      <c r="H107" s="9">
        <v>5.0923999999999996</v>
      </c>
      <c r="I107" s="9">
        <v>4.0000000000000036</v>
      </c>
      <c r="J107" s="1" t="s">
        <v>18</v>
      </c>
      <c r="K107" s="1" t="s">
        <v>66</v>
      </c>
      <c r="L107" s="3">
        <v>3.16</v>
      </c>
      <c r="M107" s="2" t="s">
        <v>1465</v>
      </c>
      <c r="N107" s="2" t="s">
        <v>1485</v>
      </c>
      <c r="O107" s="4">
        <v>42865</v>
      </c>
    </row>
    <row r="108" spans="1:15">
      <c r="A108" s="7">
        <v>136032</v>
      </c>
      <c r="B108" s="7">
        <v>5.21</v>
      </c>
      <c r="C108" s="1" t="s">
        <v>1212</v>
      </c>
      <c r="D108" s="1" t="s">
        <v>31</v>
      </c>
      <c r="E108" s="8">
        <v>3.5095890410958903</v>
      </c>
      <c r="F108" s="9">
        <v>5.4554</v>
      </c>
      <c r="G108" s="9">
        <v>-24.540000000000006</v>
      </c>
      <c r="H108" s="9">
        <v>5.4</v>
      </c>
      <c r="I108" s="9">
        <v>5.5399999999999672</v>
      </c>
      <c r="J108" s="1" t="s">
        <v>41</v>
      </c>
      <c r="K108" s="1" t="s">
        <v>206</v>
      </c>
      <c r="L108" s="3">
        <v>4.5</v>
      </c>
      <c r="M108" s="2" t="s">
        <v>103</v>
      </c>
      <c r="N108" s="2" t="s">
        <v>350</v>
      </c>
      <c r="O108" s="4">
        <v>42865</v>
      </c>
    </row>
    <row r="109" spans="1:15">
      <c r="A109" s="7" t="s">
        <v>3286</v>
      </c>
      <c r="B109" s="7">
        <v>5.2</v>
      </c>
      <c r="C109" s="1" t="s">
        <v>3314</v>
      </c>
      <c r="D109" s="1" t="s">
        <v>31</v>
      </c>
      <c r="E109" s="8">
        <v>1.1643835616438356</v>
      </c>
      <c r="F109" s="9">
        <v>5.2156000000000002</v>
      </c>
      <c r="G109" s="9">
        <v>-1.5600000000000058</v>
      </c>
      <c r="H109" s="9">
        <v>5.1559999999999997</v>
      </c>
      <c r="I109" s="9">
        <v>5.9600000000000541</v>
      </c>
      <c r="J109" s="1" t="s">
        <v>12</v>
      </c>
      <c r="K109" s="1" t="s">
        <v>89</v>
      </c>
      <c r="L109" s="3">
        <v>6.68</v>
      </c>
      <c r="M109" s="2" t="s">
        <v>2691</v>
      </c>
      <c r="N109" s="2" t="s">
        <v>951</v>
      </c>
      <c r="O109" s="4">
        <v>42865</v>
      </c>
    </row>
    <row r="110" spans="1:15">
      <c r="A110" s="7">
        <v>101658047</v>
      </c>
      <c r="B110" s="7">
        <v>5.2</v>
      </c>
      <c r="C110" s="1" t="s">
        <v>2543</v>
      </c>
      <c r="D110" s="1" t="s">
        <v>11</v>
      </c>
      <c r="E110" s="8">
        <v>2.2876712328767121</v>
      </c>
      <c r="F110" s="9">
        <v>5.1177999999999999</v>
      </c>
      <c r="G110" s="9">
        <v>8.2200000000000273</v>
      </c>
      <c r="H110" s="9">
        <v>5.0792999999999999</v>
      </c>
      <c r="I110" s="9">
        <v>3.8499999999999979</v>
      </c>
      <c r="J110" s="1" t="s">
        <v>96</v>
      </c>
      <c r="K110" s="1" t="s">
        <v>66</v>
      </c>
      <c r="L110" s="3">
        <v>3.15</v>
      </c>
      <c r="M110" s="2" t="s">
        <v>1234</v>
      </c>
      <c r="N110" s="2" t="s">
        <v>1220</v>
      </c>
      <c r="O110" s="4">
        <v>42865</v>
      </c>
    </row>
    <row r="111" spans="1:15">
      <c r="A111" s="7">
        <v>101658047</v>
      </c>
      <c r="B111" s="7">
        <v>5.2</v>
      </c>
      <c r="C111" s="1" t="s">
        <v>2543</v>
      </c>
      <c r="D111" s="1" t="s">
        <v>11</v>
      </c>
      <c r="E111" s="8">
        <v>2.2876712328767121</v>
      </c>
      <c r="F111" s="9">
        <v>5.1177999999999999</v>
      </c>
      <c r="G111" s="9">
        <v>8.2200000000000273</v>
      </c>
      <c r="H111" s="9">
        <v>5.0792999999999999</v>
      </c>
      <c r="I111" s="9">
        <v>3.8499999999999979</v>
      </c>
      <c r="J111" s="1" t="s">
        <v>96</v>
      </c>
      <c r="K111" s="1" t="s">
        <v>66</v>
      </c>
      <c r="L111" s="3">
        <v>3.15</v>
      </c>
      <c r="M111" s="2" t="s">
        <v>1234</v>
      </c>
      <c r="N111" s="2" t="s">
        <v>1220</v>
      </c>
      <c r="O111" s="4">
        <v>42865</v>
      </c>
    </row>
    <row r="112" spans="1:15">
      <c r="A112" s="7">
        <v>101653043</v>
      </c>
      <c r="B112" s="7">
        <v>5.2</v>
      </c>
      <c r="C112" s="1" t="s">
        <v>1497</v>
      </c>
      <c r="D112" s="1" t="s">
        <v>11</v>
      </c>
      <c r="E112" s="8">
        <v>2.4328767123287673</v>
      </c>
      <c r="F112" s="9">
        <v>5.1329000000000002</v>
      </c>
      <c r="G112" s="9">
        <v>6.7099999999999937</v>
      </c>
      <c r="H112" s="9">
        <v>5.0928000000000004</v>
      </c>
      <c r="I112" s="9">
        <v>4.0099999999999802</v>
      </c>
      <c r="J112" s="1" t="s">
        <v>425</v>
      </c>
      <c r="K112" s="1" t="s">
        <v>66</v>
      </c>
      <c r="L112" s="3">
        <v>3.1</v>
      </c>
      <c r="M112" s="2" t="s">
        <v>1479</v>
      </c>
      <c r="N112" s="2" t="s">
        <v>1442</v>
      </c>
      <c r="O112" s="4">
        <v>42865</v>
      </c>
    </row>
    <row r="113" spans="1:15">
      <c r="A113" s="7">
        <v>101653043</v>
      </c>
      <c r="B113" s="7">
        <v>5.2</v>
      </c>
      <c r="C113" s="1" t="s">
        <v>1497</v>
      </c>
      <c r="D113" s="1" t="s">
        <v>11</v>
      </c>
      <c r="E113" s="8">
        <v>2.4328767123287673</v>
      </c>
      <c r="F113" s="9">
        <v>5.1329000000000002</v>
      </c>
      <c r="G113" s="9">
        <v>6.7099999999999937</v>
      </c>
      <c r="H113" s="9">
        <v>5.0928000000000004</v>
      </c>
      <c r="I113" s="9">
        <v>4.0099999999999802</v>
      </c>
      <c r="J113" s="1" t="s">
        <v>425</v>
      </c>
      <c r="K113" s="1" t="s">
        <v>66</v>
      </c>
      <c r="L113" s="3">
        <v>3.1</v>
      </c>
      <c r="M113" s="2" t="s">
        <v>1479</v>
      </c>
      <c r="N113" s="2" t="s">
        <v>1442</v>
      </c>
      <c r="O113" s="4">
        <v>42865</v>
      </c>
    </row>
    <row r="114" spans="1:15">
      <c r="A114" s="7">
        <v>101653043</v>
      </c>
      <c r="B114" s="7">
        <v>5.2</v>
      </c>
      <c r="C114" s="1" t="s">
        <v>1497</v>
      </c>
      <c r="D114" s="1" t="s">
        <v>11</v>
      </c>
      <c r="E114" s="8">
        <v>2.4328767123287673</v>
      </c>
      <c r="F114" s="9">
        <v>5.1329000000000002</v>
      </c>
      <c r="G114" s="9">
        <v>6.7099999999999937</v>
      </c>
      <c r="H114" s="9">
        <v>5.0928000000000004</v>
      </c>
      <c r="I114" s="9">
        <v>4.0099999999999802</v>
      </c>
      <c r="J114" s="1" t="s">
        <v>425</v>
      </c>
      <c r="K114" s="1" t="s">
        <v>66</v>
      </c>
      <c r="L114" s="3">
        <v>3.1</v>
      </c>
      <c r="M114" s="2" t="s">
        <v>1479</v>
      </c>
      <c r="N114" s="2" t="s">
        <v>1442</v>
      </c>
      <c r="O114" s="4">
        <v>42865</v>
      </c>
    </row>
    <row r="115" spans="1:15">
      <c r="A115" s="7">
        <v>101653043</v>
      </c>
      <c r="B115" s="7">
        <v>5.2</v>
      </c>
      <c r="C115" s="1" t="s">
        <v>1497</v>
      </c>
      <c r="D115" s="1" t="s">
        <v>11</v>
      </c>
      <c r="E115" s="8">
        <v>2.4328767123287673</v>
      </c>
      <c r="F115" s="9">
        <v>5.1329000000000002</v>
      </c>
      <c r="G115" s="9">
        <v>6.7099999999999937</v>
      </c>
      <c r="H115" s="9">
        <v>5.0928000000000004</v>
      </c>
      <c r="I115" s="9">
        <v>4.0099999999999802</v>
      </c>
      <c r="J115" s="1" t="s">
        <v>425</v>
      </c>
      <c r="K115" s="1" t="s">
        <v>66</v>
      </c>
      <c r="L115" s="3">
        <v>3.1</v>
      </c>
      <c r="M115" s="2" t="s">
        <v>1479</v>
      </c>
      <c r="N115" s="2" t="s">
        <v>1442</v>
      </c>
      <c r="O115" s="4">
        <v>42865</v>
      </c>
    </row>
    <row r="116" spans="1:15">
      <c r="A116" s="7">
        <v>41764008</v>
      </c>
      <c r="B116" s="7">
        <v>5.2</v>
      </c>
      <c r="C116" s="1" t="s">
        <v>2815</v>
      </c>
      <c r="D116" s="1" t="s">
        <v>31</v>
      </c>
      <c r="E116" s="8">
        <v>0.93150684931506844</v>
      </c>
      <c r="F116" s="9">
        <v>5.1665000000000001</v>
      </c>
      <c r="G116" s="9">
        <v>3.3500000000000085</v>
      </c>
      <c r="H116" s="9">
        <v>5.1021000000000001</v>
      </c>
      <c r="I116" s="9">
        <v>6.4400000000000013</v>
      </c>
      <c r="J116" s="1" t="s">
        <v>12</v>
      </c>
      <c r="K116" s="1" t="s">
        <v>13</v>
      </c>
      <c r="L116" s="3">
        <v>4.5999999999999996</v>
      </c>
      <c r="M116" s="2" t="s">
        <v>2732</v>
      </c>
      <c r="N116" s="2" t="s">
        <v>2689</v>
      </c>
      <c r="O116" s="4">
        <v>42865</v>
      </c>
    </row>
    <row r="117" spans="1:15">
      <c r="A117" s="7">
        <v>41660044</v>
      </c>
      <c r="B117" s="7">
        <v>5.2</v>
      </c>
      <c r="C117" s="1" t="s">
        <v>1431</v>
      </c>
      <c r="D117" s="1" t="s">
        <v>31</v>
      </c>
      <c r="E117" s="8">
        <v>0.25205479452054796</v>
      </c>
      <c r="F117" s="9">
        <v>5.1707000000000001</v>
      </c>
      <c r="G117" s="9">
        <v>2.9300000000000104</v>
      </c>
      <c r="H117" s="9">
        <v>5.1360000000000001</v>
      </c>
      <c r="I117" s="9">
        <v>3.4699999999999953</v>
      </c>
      <c r="J117" s="1" t="s">
        <v>41</v>
      </c>
      <c r="K117" s="1" t="s">
        <v>13</v>
      </c>
      <c r="L117" s="3">
        <v>3.13</v>
      </c>
      <c r="M117" s="2" t="s">
        <v>1180</v>
      </c>
      <c r="N117" s="2" t="s">
        <v>1164</v>
      </c>
      <c r="O117" s="4">
        <v>42865</v>
      </c>
    </row>
    <row r="118" spans="1:15">
      <c r="A118" s="7">
        <v>1180132</v>
      </c>
      <c r="B118" s="7">
        <v>5.2</v>
      </c>
      <c r="C118" s="1" t="s">
        <v>2772</v>
      </c>
      <c r="D118" s="1" t="s">
        <v>31</v>
      </c>
      <c r="E118" s="8">
        <v>1.1643835616438356</v>
      </c>
      <c r="F118" s="9">
        <v>5.2156000000000002</v>
      </c>
      <c r="G118" s="9">
        <v>-1.5600000000000058</v>
      </c>
      <c r="H118" s="9">
        <v>5.1559999999999997</v>
      </c>
      <c r="I118" s="9">
        <v>5.9600000000000541</v>
      </c>
      <c r="J118" s="1" t="s">
        <v>12</v>
      </c>
      <c r="K118" s="1" t="s">
        <v>89</v>
      </c>
      <c r="L118" s="3">
        <v>6.68</v>
      </c>
      <c r="M118" s="2" t="s">
        <v>838</v>
      </c>
      <c r="N118" s="2" t="s">
        <v>951</v>
      </c>
      <c r="O118" s="4">
        <v>42865</v>
      </c>
    </row>
    <row r="119" spans="1:15">
      <c r="A119" s="7" t="s">
        <v>2141</v>
      </c>
      <c r="B119" s="7">
        <v>5.18</v>
      </c>
      <c r="C119" s="1" t="s">
        <v>2981</v>
      </c>
      <c r="D119" s="1" t="s">
        <v>55</v>
      </c>
      <c r="E119" s="8">
        <v>3.8767123287671232</v>
      </c>
      <c r="F119" s="9">
        <v>5.1261000000000001</v>
      </c>
      <c r="G119" s="9">
        <v>5.3899999999999615</v>
      </c>
      <c r="H119" s="9">
        <v>5.0744999999999996</v>
      </c>
      <c r="I119" s="9">
        <v>5.1600000000000534</v>
      </c>
      <c r="J119" s="1" t="s">
        <v>12</v>
      </c>
      <c r="K119" s="1" t="s">
        <v>89</v>
      </c>
      <c r="L119" s="3">
        <v>7.14</v>
      </c>
      <c r="M119" s="2" t="s">
        <v>973</v>
      </c>
      <c r="N119" s="2" t="s">
        <v>855</v>
      </c>
      <c r="O119" s="4">
        <v>42865</v>
      </c>
    </row>
    <row r="120" spans="1:15">
      <c r="A120" s="7">
        <v>136019</v>
      </c>
      <c r="B120" s="7">
        <v>5.17</v>
      </c>
      <c r="C120" s="1" t="s">
        <v>716</v>
      </c>
      <c r="D120" s="1" t="s">
        <v>11</v>
      </c>
      <c r="E120" s="8">
        <v>5.4876712328767123</v>
      </c>
      <c r="F120" s="9">
        <v>5.1228999999999996</v>
      </c>
      <c r="G120" s="9">
        <v>4.7100000000000364</v>
      </c>
      <c r="H120" s="9">
        <v>5.0738000000000003</v>
      </c>
      <c r="I120" s="9">
        <v>4.9099999999999255</v>
      </c>
      <c r="J120" s="1" t="s">
        <v>246</v>
      </c>
      <c r="K120" s="1" t="s">
        <v>206</v>
      </c>
      <c r="L120" s="3">
        <v>4.08</v>
      </c>
      <c r="M120" s="2" t="s">
        <v>178</v>
      </c>
      <c r="N120" s="2" t="s">
        <v>46</v>
      </c>
      <c r="O120" s="4">
        <v>42865</v>
      </c>
    </row>
    <row r="121" spans="1:15">
      <c r="A121" s="7" t="s">
        <v>1917</v>
      </c>
      <c r="B121" s="7">
        <v>5.15</v>
      </c>
      <c r="C121" s="1" t="s">
        <v>1925</v>
      </c>
      <c r="D121" s="1" t="s">
        <v>11</v>
      </c>
      <c r="E121" s="8">
        <v>4.3369863013698629</v>
      </c>
      <c r="F121" s="9">
        <v>5.1192000000000002</v>
      </c>
      <c r="G121" s="9">
        <v>3.0800000000000161</v>
      </c>
      <c r="H121" s="9">
        <v>5.0579000000000001</v>
      </c>
      <c r="I121" s="9">
        <v>6.1300000000000132</v>
      </c>
      <c r="J121" s="1" t="s">
        <v>32</v>
      </c>
      <c r="K121" s="1" t="s">
        <v>206</v>
      </c>
      <c r="L121" s="3">
        <v>3.3</v>
      </c>
      <c r="M121" s="2" t="s">
        <v>1389</v>
      </c>
      <c r="N121" s="2" t="s">
        <v>1275</v>
      </c>
      <c r="O121" s="4">
        <v>42865</v>
      </c>
    </row>
    <row r="122" spans="1:15">
      <c r="A122" s="7" t="s">
        <v>1917</v>
      </c>
      <c r="B122" s="7">
        <v>5.15</v>
      </c>
      <c r="C122" s="1" t="s">
        <v>1925</v>
      </c>
      <c r="D122" s="1" t="s">
        <v>11</v>
      </c>
      <c r="E122" s="8">
        <v>4.3369863013698629</v>
      </c>
      <c r="F122" s="9">
        <v>5.1192000000000002</v>
      </c>
      <c r="G122" s="9">
        <v>3.0800000000000161</v>
      </c>
      <c r="H122" s="9">
        <v>5.0579000000000001</v>
      </c>
      <c r="I122" s="9">
        <v>6.1300000000000132</v>
      </c>
      <c r="J122" s="1" t="s">
        <v>32</v>
      </c>
      <c r="K122" s="1" t="s">
        <v>206</v>
      </c>
      <c r="L122" s="3">
        <v>3.3</v>
      </c>
      <c r="M122" s="2" t="s">
        <v>1389</v>
      </c>
      <c r="N122" s="2" t="s">
        <v>1275</v>
      </c>
      <c r="O122" s="4">
        <v>42865</v>
      </c>
    </row>
    <row r="123" spans="1:15">
      <c r="A123" s="7" t="s">
        <v>1917</v>
      </c>
      <c r="B123" s="7">
        <v>5.15</v>
      </c>
      <c r="C123" s="1" t="s">
        <v>1925</v>
      </c>
      <c r="D123" s="1" t="s">
        <v>11</v>
      </c>
      <c r="E123" s="8">
        <v>4.3369863013698629</v>
      </c>
      <c r="F123" s="9">
        <v>5.1192000000000002</v>
      </c>
      <c r="G123" s="9">
        <v>3.0800000000000161</v>
      </c>
      <c r="H123" s="9">
        <v>5.0579000000000001</v>
      </c>
      <c r="I123" s="9">
        <v>6.1300000000000132</v>
      </c>
      <c r="J123" s="1" t="s">
        <v>32</v>
      </c>
      <c r="K123" s="1" t="s">
        <v>206</v>
      </c>
      <c r="L123" s="3">
        <v>3.3</v>
      </c>
      <c r="M123" s="2" t="s">
        <v>1389</v>
      </c>
      <c r="N123" s="2" t="s">
        <v>1275</v>
      </c>
      <c r="O123" s="4">
        <v>42865</v>
      </c>
    </row>
    <row r="124" spans="1:15">
      <c r="A124" s="7" t="s">
        <v>3287</v>
      </c>
      <c r="B124" s="7">
        <v>5.15</v>
      </c>
      <c r="C124" s="1" t="s">
        <v>2816</v>
      </c>
      <c r="D124" s="1" t="s">
        <v>31</v>
      </c>
      <c r="E124" s="8">
        <v>3.882191780821918</v>
      </c>
      <c r="F124" s="9">
        <v>5.1105</v>
      </c>
      <c r="G124" s="9">
        <v>3.9500000000000313</v>
      </c>
      <c r="H124" s="9">
        <v>5.0716000000000001</v>
      </c>
      <c r="I124" s="9">
        <v>3.8899999999999935</v>
      </c>
      <c r="J124" s="1" t="s">
        <v>12</v>
      </c>
      <c r="K124" s="1" t="s">
        <v>89</v>
      </c>
      <c r="L124" s="3">
        <v>7.1</v>
      </c>
      <c r="M124" s="2" t="s">
        <v>891</v>
      </c>
      <c r="N124" s="2" t="s">
        <v>531</v>
      </c>
      <c r="O124" s="4">
        <v>42865</v>
      </c>
    </row>
    <row r="125" spans="1:15">
      <c r="A125" s="7" t="s">
        <v>3287</v>
      </c>
      <c r="B125" s="7">
        <v>5.15</v>
      </c>
      <c r="C125" s="1" t="s">
        <v>2816</v>
      </c>
      <c r="D125" s="1" t="s">
        <v>31</v>
      </c>
      <c r="E125" s="8">
        <v>3.882191780821918</v>
      </c>
      <c r="F125" s="9">
        <v>5.1105</v>
      </c>
      <c r="G125" s="9">
        <v>3.9500000000000313</v>
      </c>
      <c r="H125" s="9">
        <v>5.0716000000000001</v>
      </c>
      <c r="I125" s="9">
        <v>3.8899999999999935</v>
      </c>
      <c r="J125" s="1" t="s">
        <v>12</v>
      </c>
      <c r="K125" s="1" t="s">
        <v>89</v>
      </c>
      <c r="L125" s="3">
        <v>7.1</v>
      </c>
      <c r="M125" s="2" t="s">
        <v>891</v>
      </c>
      <c r="N125" s="2" t="s">
        <v>531</v>
      </c>
      <c r="O125" s="4">
        <v>42865</v>
      </c>
    </row>
    <row r="126" spans="1:15">
      <c r="A126" s="7">
        <v>101658044</v>
      </c>
      <c r="B126" s="7">
        <v>5.15</v>
      </c>
      <c r="C126" s="1" t="s">
        <v>1961</v>
      </c>
      <c r="D126" s="1" t="s">
        <v>11</v>
      </c>
      <c r="E126" s="8">
        <v>2.2575342465753425</v>
      </c>
      <c r="F126" s="9">
        <v>5.1143000000000001</v>
      </c>
      <c r="G126" s="9">
        <v>3.5700000000000287</v>
      </c>
      <c r="H126" s="9">
        <v>5.0758999999999999</v>
      </c>
      <c r="I126" s="9">
        <v>3.8400000000000212</v>
      </c>
      <c r="J126" s="1" t="s">
        <v>96</v>
      </c>
      <c r="K126" s="1" t="s">
        <v>66</v>
      </c>
      <c r="L126" s="3">
        <v>3.07</v>
      </c>
      <c r="M126" s="2" t="s">
        <v>1193</v>
      </c>
      <c r="N126" s="2" t="s">
        <v>1178</v>
      </c>
      <c r="O126" s="4">
        <v>42865</v>
      </c>
    </row>
    <row r="127" spans="1:15">
      <c r="A127" s="7">
        <v>41753011</v>
      </c>
      <c r="B127" s="7">
        <v>5.15</v>
      </c>
      <c r="C127" s="1" t="s">
        <v>2634</v>
      </c>
      <c r="D127" s="1" t="s">
        <v>11</v>
      </c>
      <c r="E127" s="8">
        <v>0.86575342465753424</v>
      </c>
      <c r="F127" s="9">
        <v>5.1368</v>
      </c>
      <c r="G127" s="9">
        <v>1.3200000000000323</v>
      </c>
      <c r="H127" s="9">
        <v>5.0656999999999996</v>
      </c>
      <c r="I127" s="9">
        <v>7.1100000000000385</v>
      </c>
      <c r="J127" s="1" t="s">
        <v>12</v>
      </c>
      <c r="K127" s="1" t="s">
        <v>13</v>
      </c>
      <c r="L127" s="3">
        <v>4.7699999999999996</v>
      </c>
      <c r="M127" s="2" t="s">
        <v>2467</v>
      </c>
      <c r="N127" s="2" t="s">
        <v>2431</v>
      </c>
      <c r="O127" s="4">
        <v>42865</v>
      </c>
    </row>
    <row r="128" spans="1:15">
      <c r="A128" s="7">
        <v>41753011</v>
      </c>
      <c r="B128" s="7">
        <v>5.15</v>
      </c>
      <c r="C128" s="44" t="s">
        <v>2634</v>
      </c>
      <c r="D128" s="45" t="s">
        <v>11</v>
      </c>
      <c r="E128" s="46">
        <v>0.86575342465753424</v>
      </c>
      <c r="F128" s="47">
        <v>5.1368</v>
      </c>
      <c r="G128" s="47">
        <v>1.3200000000000323</v>
      </c>
      <c r="H128" s="47">
        <v>5.0656999999999996</v>
      </c>
      <c r="I128" s="47">
        <v>7.1100000000000385</v>
      </c>
      <c r="J128" s="45" t="s">
        <v>12</v>
      </c>
      <c r="K128" s="45" t="s">
        <v>13</v>
      </c>
      <c r="L128" s="17">
        <v>4.7699999999999996</v>
      </c>
      <c r="M128" s="18" t="s">
        <v>2467</v>
      </c>
      <c r="N128" s="18" t="s">
        <v>2431</v>
      </c>
      <c r="O128" s="4">
        <v>42865</v>
      </c>
    </row>
    <row r="129" spans="1:15">
      <c r="A129" s="7">
        <v>41753011</v>
      </c>
      <c r="B129" s="7">
        <v>5.15</v>
      </c>
      <c r="C129" s="44" t="s">
        <v>2634</v>
      </c>
      <c r="D129" s="45" t="s">
        <v>11</v>
      </c>
      <c r="E129" s="46">
        <v>0.86575342465753424</v>
      </c>
      <c r="F129" s="47">
        <v>5.1368</v>
      </c>
      <c r="G129" s="47">
        <v>1.3200000000000323</v>
      </c>
      <c r="H129" s="47">
        <v>5.0656999999999996</v>
      </c>
      <c r="I129" s="47">
        <v>7.1100000000000385</v>
      </c>
      <c r="J129" s="45" t="s">
        <v>12</v>
      </c>
      <c r="K129" s="45" t="s">
        <v>13</v>
      </c>
      <c r="L129" s="17">
        <v>4.7699999999999996</v>
      </c>
      <c r="M129" s="18" t="s">
        <v>2467</v>
      </c>
      <c r="N129" s="18" t="s">
        <v>2431</v>
      </c>
      <c r="O129" s="4">
        <v>42865</v>
      </c>
    </row>
    <row r="130" spans="1:15">
      <c r="A130" s="7">
        <v>1620034</v>
      </c>
      <c r="B130" s="7">
        <v>5.15</v>
      </c>
      <c r="C130" s="44" t="s">
        <v>1266</v>
      </c>
      <c r="D130" s="45" t="s">
        <v>31</v>
      </c>
      <c r="E130" s="46">
        <v>2.2493150684931509</v>
      </c>
      <c r="F130" s="47">
        <v>5.1059999999999999</v>
      </c>
      <c r="G130" s="47">
        <v>4.4000000000000483</v>
      </c>
      <c r="H130" s="47">
        <v>5.0579999999999998</v>
      </c>
      <c r="I130" s="47">
        <v>4.8000000000000043</v>
      </c>
      <c r="J130" s="45" t="s">
        <v>12</v>
      </c>
      <c r="K130" s="45" t="s">
        <v>20</v>
      </c>
      <c r="L130" s="17">
        <v>3.2</v>
      </c>
      <c r="M130" s="18" t="s">
        <v>1178</v>
      </c>
      <c r="N130" s="18" t="s">
        <v>1162</v>
      </c>
      <c r="O130" s="4">
        <v>42865</v>
      </c>
    </row>
    <row r="131" spans="1:15">
      <c r="A131" s="7">
        <v>1620034</v>
      </c>
      <c r="B131" s="7">
        <v>5.15</v>
      </c>
      <c r="C131" s="44" t="s">
        <v>1266</v>
      </c>
      <c r="D131" s="45" t="s">
        <v>31</v>
      </c>
      <c r="E131" s="46">
        <v>2.2493150684931509</v>
      </c>
      <c r="F131" s="47">
        <v>5.1059999999999999</v>
      </c>
      <c r="G131" s="47">
        <v>4.4000000000000483</v>
      </c>
      <c r="H131" s="47">
        <v>5.0579999999999998</v>
      </c>
      <c r="I131" s="47">
        <v>4.8000000000000043</v>
      </c>
      <c r="J131" s="45" t="s">
        <v>12</v>
      </c>
      <c r="K131" s="45" t="s">
        <v>20</v>
      </c>
      <c r="L131" s="17">
        <v>3.2</v>
      </c>
      <c r="M131" s="18" t="s">
        <v>1178</v>
      </c>
      <c r="N131" s="18" t="s">
        <v>1162</v>
      </c>
      <c r="O131" s="4">
        <v>42865</v>
      </c>
    </row>
    <row r="132" spans="1:15">
      <c r="A132" s="7">
        <v>101456074</v>
      </c>
      <c r="B132" s="7">
        <v>5.13</v>
      </c>
      <c r="C132" s="44" t="s">
        <v>478</v>
      </c>
      <c r="D132" s="45" t="s">
        <v>31</v>
      </c>
      <c r="E132" s="46">
        <v>2.495890410958904</v>
      </c>
      <c r="F132" s="47">
        <v>5.0848000000000004</v>
      </c>
      <c r="G132" s="47">
        <v>4.5199999999999463</v>
      </c>
      <c r="H132" s="47">
        <v>5.0613999999999999</v>
      </c>
      <c r="I132" s="47">
        <v>2.3400000000000531</v>
      </c>
      <c r="J132" s="45" t="s">
        <v>12</v>
      </c>
      <c r="K132" s="45" t="s">
        <v>66</v>
      </c>
      <c r="L132" s="17">
        <v>5.07</v>
      </c>
      <c r="M132" s="18" t="s">
        <v>479</v>
      </c>
      <c r="N132" s="18" t="s">
        <v>721</v>
      </c>
      <c r="O132" s="4">
        <v>42865</v>
      </c>
    </row>
    <row r="133" spans="1:15">
      <c r="A133" s="7">
        <v>11764007</v>
      </c>
      <c r="B133" s="7">
        <v>5.13</v>
      </c>
      <c r="C133" s="44" t="s">
        <v>2116</v>
      </c>
      <c r="D133" s="45" t="s">
        <v>11</v>
      </c>
      <c r="E133" s="46">
        <v>0.51780821917808217</v>
      </c>
      <c r="F133" s="47">
        <v>5.2369000000000003</v>
      </c>
      <c r="G133" s="47">
        <v>-10.690000000000044</v>
      </c>
      <c r="H133" s="47">
        <v>5.1970999999999998</v>
      </c>
      <c r="I133" s="47">
        <v>3.9800000000000502</v>
      </c>
      <c r="J133" s="45" t="s">
        <v>12</v>
      </c>
      <c r="K133" s="45" t="s">
        <v>13</v>
      </c>
      <c r="L133" s="17">
        <v>4.6900000000000004</v>
      </c>
      <c r="M133" s="18" t="s">
        <v>2049</v>
      </c>
      <c r="N133" s="18" t="s">
        <v>2032</v>
      </c>
      <c r="O133" s="4">
        <v>42865</v>
      </c>
    </row>
    <row r="134" spans="1:15">
      <c r="A134" s="7">
        <v>11764007</v>
      </c>
      <c r="B134" s="7">
        <v>5.13</v>
      </c>
      <c r="C134" s="44" t="s">
        <v>2116</v>
      </c>
      <c r="D134" s="45" t="s">
        <v>11</v>
      </c>
      <c r="E134" s="46">
        <v>0.51780821917808217</v>
      </c>
      <c r="F134" s="47">
        <v>5.2369000000000003</v>
      </c>
      <c r="G134" s="47">
        <v>-10.690000000000044</v>
      </c>
      <c r="H134" s="47">
        <v>5.1970999999999998</v>
      </c>
      <c r="I134" s="47">
        <v>3.9800000000000502</v>
      </c>
      <c r="J134" s="45" t="s">
        <v>12</v>
      </c>
      <c r="K134" s="45" t="s">
        <v>13</v>
      </c>
      <c r="L134" s="17">
        <v>4.6900000000000004</v>
      </c>
      <c r="M134" s="18" t="s">
        <v>2049</v>
      </c>
      <c r="N134" s="18" t="s">
        <v>2032</v>
      </c>
      <c r="O134" s="4">
        <v>42865</v>
      </c>
    </row>
    <row r="135" spans="1:15">
      <c r="A135" s="7">
        <v>11764007</v>
      </c>
      <c r="B135" s="7">
        <v>5.13</v>
      </c>
      <c r="C135" s="44" t="s">
        <v>2116</v>
      </c>
      <c r="D135" s="45" t="s">
        <v>11</v>
      </c>
      <c r="E135" s="46">
        <v>0.51780821917808217</v>
      </c>
      <c r="F135" s="47">
        <v>5.2369000000000003</v>
      </c>
      <c r="G135" s="47">
        <v>-10.690000000000044</v>
      </c>
      <c r="H135" s="47">
        <v>5.1970999999999998</v>
      </c>
      <c r="I135" s="47">
        <v>3.9800000000000502</v>
      </c>
      <c r="J135" s="45" t="s">
        <v>12</v>
      </c>
      <c r="K135" s="45" t="s">
        <v>13</v>
      </c>
      <c r="L135" s="17">
        <v>4.6900000000000004</v>
      </c>
      <c r="M135" s="18" t="s">
        <v>2049</v>
      </c>
      <c r="N135" s="18" t="s">
        <v>2032</v>
      </c>
      <c r="O135" s="4">
        <v>42865</v>
      </c>
    </row>
    <row r="136" spans="1:15">
      <c r="A136" s="7">
        <v>101761004</v>
      </c>
      <c r="B136" s="7">
        <v>5.12</v>
      </c>
      <c r="C136" s="44" t="s">
        <v>2341</v>
      </c>
      <c r="D136" s="45" t="s">
        <v>11</v>
      </c>
      <c r="E136" s="46">
        <v>4.8328767123287673</v>
      </c>
      <c r="F136" s="47">
        <v>5.0343999999999998</v>
      </c>
      <c r="G136" s="47">
        <v>8.5600000000000342</v>
      </c>
      <c r="H136" s="47">
        <v>4.9764999999999997</v>
      </c>
      <c r="I136" s="47">
        <v>5.7900000000000063</v>
      </c>
      <c r="J136" s="45" t="s">
        <v>18</v>
      </c>
      <c r="K136" s="45" t="s">
        <v>66</v>
      </c>
      <c r="L136" s="17">
        <v>4.6500000000000004</v>
      </c>
      <c r="M136" s="18" t="s">
        <v>2342</v>
      </c>
      <c r="N136" s="18" t="s">
        <v>2261</v>
      </c>
      <c r="O136" s="4">
        <v>42865</v>
      </c>
    </row>
    <row r="137" spans="1:15">
      <c r="A137" s="7">
        <v>11759008</v>
      </c>
      <c r="B137" s="7">
        <v>5.12</v>
      </c>
      <c r="C137" s="44" t="s">
        <v>2401</v>
      </c>
      <c r="D137" s="45" t="s">
        <v>11</v>
      </c>
      <c r="E137" s="46">
        <v>0.51506849315068493</v>
      </c>
      <c r="F137" s="47">
        <v>5.2557999999999998</v>
      </c>
      <c r="G137" s="47">
        <v>-13.57999999999997</v>
      </c>
      <c r="H137" s="47">
        <v>5.2163000000000004</v>
      </c>
      <c r="I137" s="47">
        <v>3.9499999999999424</v>
      </c>
      <c r="J137" s="45" t="s">
        <v>12</v>
      </c>
      <c r="K137" s="45" t="s">
        <v>13</v>
      </c>
      <c r="L137" s="17">
        <v>4.71</v>
      </c>
      <c r="M137" s="18" t="s">
        <v>2054</v>
      </c>
      <c r="N137" s="18" t="s">
        <v>2030</v>
      </c>
      <c r="O137" s="4">
        <v>42865</v>
      </c>
    </row>
    <row r="138" spans="1:15">
      <c r="A138" s="7">
        <v>11699617</v>
      </c>
      <c r="B138" s="7">
        <v>5.12</v>
      </c>
      <c r="C138" s="44" t="s">
        <v>1978</v>
      </c>
      <c r="D138" s="45" t="s">
        <v>31</v>
      </c>
      <c r="E138" s="46">
        <v>0.22465753424657534</v>
      </c>
      <c r="F138" s="47">
        <v>5.1429</v>
      </c>
      <c r="G138" s="47">
        <v>-2.289999999999992</v>
      </c>
      <c r="H138" s="47">
        <v>5.0972</v>
      </c>
      <c r="I138" s="47">
        <v>4.5700000000000074</v>
      </c>
      <c r="J138" s="45" t="s">
        <v>18</v>
      </c>
      <c r="K138" s="45" t="s">
        <v>13</v>
      </c>
      <c r="L138" s="17">
        <v>3.84</v>
      </c>
      <c r="M138" s="18" t="s">
        <v>1555</v>
      </c>
      <c r="N138" s="18" t="s">
        <v>1528</v>
      </c>
      <c r="O138" s="4">
        <v>42865</v>
      </c>
    </row>
    <row r="139" spans="1:15">
      <c r="A139" s="7">
        <v>101560022</v>
      </c>
      <c r="B139" s="7">
        <v>5.1100000000000003</v>
      </c>
      <c r="C139" s="44" t="s">
        <v>1031</v>
      </c>
      <c r="D139" s="45" t="s">
        <v>11</v>
      </c>
      <c r="E139" s="46">
        <v>5.0684931506849313</v>
      </c>
      <c r="F139" s="47">
        <v>5.0242000000000004</v>
      </c>
      <c r="G139" s="47">
        <v>8.5799999999999876</v>
      </c>
      <c r="H139" s="47">
        <v>4.9752999999999998</v>
      </c>
      <c r="I139" s="47">
        <v>4.890000000000061</v>
      </c>
      <c r="J139" s="45" t="s">
        <v>12</v>
      </c>
      <c r="K139" s="45" t="s">
        <v>66</v>
      </c>
      <c r="L139" s="17">
        <v>5.2</v>
      </c>
      <c r="M139" s="18" t="s">
        <v>735</v>
      </c>
      <c r="N139" s="18" t="s">
        <v>550</v>
      </c>
      <c r="O139" s="4">
        <v>42865</v>
      </c>
    </row>
    <row r="140" spans="1:15">
      <c r="A140" s="7">
        <v>101555001</v>
      </c>
      <c r="B140" s="7">
        <v>5.1100000000000003</v>
      </c>
      <c r="C140" s="44" t="s">
        <v>3315</v>
      </c>
      <c r="D140" s="45" t="s">
        <v>11</v>
      </c>
      <c r="E140" s="46">
        <v>2.7287671232876711</v>
      </c>
      <c r="F140" s="47">
        <v>5.1184000000000003</v>
      </c>
      <c r="G140" s="47">
        <v>-0.83999999999999631</v>
      </c>
      <c r="H140" s="47">
        <v>5.1010999999999997</v>
      </c>
      <c r="I140" s="47">
        <v>1.7300000000000537</v>
      </c>
      <c r="J140" s="45" t="s">
        <v>12</v>
      </c>
      <c r="K140" s="45" t="s">
        <v>66</v>
      </c>
      <c r="L140" s="17">
        <v>5.05</v>
      </c>
      <c r="M140" s="18" t="s">
        <v>866</v>
      </c>
      <c r="N140" s="18" t="s">
        <v>860</v>
      </c>
      <c r="O140" s="4">
        <v>42865</v>
      </c>
    </row>
    <row r="141" spans="1:15">
      <c r="A141" s="7" t="s">
        <v>3288</v>
      </c>
      <c r="B141" s="7">
        <v>5.0999999999999996</v>
      </c>
      <c r="C141" s="44" t="s">
        <v>3048</v>
      </c>
      <c r="D141" s="45" t="s">
        <v>11</v>
      </c>
      <c r="E141" s="46">
        <v>8.8054794520547937</v>
      </c>
      <c r="F141" s="47">
        <v>5.0759999999999996</v>
      </c>
      <c r="G141" s="47">
        <v>2.4000000000000021</v>
      </c>
      <c r="H141" s="47">
        <v>5.0266999999999999</v>
      </c>
      <c r="I141" s="47">
        <v>4.9299999999999677</v>
      </c>
      <c r="J141" s="45" t="s">
        <v>18</v>
      </c>
      <c r="K141" s="45" t="s">
        <v>206</v>
      </c>
      <c r="L141" s="17">
        <v>4.1900000000000004</v>
      </c>
      <c r="M141" s="18" t="s">
        <v>454</v>
      </c>
      <c r="N141" s="18" t="s">
        <v>155</v>
      </c>
      <c r="O141" s="4">
        <v>42865</v>
      </c>
    </row>
    <row r="142" spans="1:15">
      <c r="A142" s="7">
        <v>101761004</v>
      </c>
      <c r="B142" s="7">
        <v>5.0999999999999996</v>
      </c>
      <c r="C142" s="44" t="s">
        <v>2341</v>
      </c>
      <c r="D142" s="45" t="s">
        <v>11</v>
      </c>
      <c r="E142" s="46">
        <v>4.8328767123287673</v>
      </c>
      <c r="F142" s="47">
        <v>5.0343999999999998</v>
      </c>
      <c r="G142" s="47">
        <v>6.5599999999999881</v>
      </c>
      <c r="H142" s="47">
        <v>4.9764999999999997</v>
      </c>
      <c r="I142" s="47">
        <v>5.7900000000000063</v>
      </c>
      <c r="J142" s="45" t="s">
        <v>18</v>
      </c>
      <c r="K142" s="45" t="s">
        <v>66</v>
      </c>
      <c r="L142" s="17">
        <v>4.6500000000000004</v>
      </c>
      <c r="M142" s="18" t="s">
        <v>2342</v>
      </c>
      <c r="N142" s="18" t="s">
        <v>2261</v>
      </c>
      <c r="O142" s="4">
        <v>42865</v>
      </c>
    </row>
    <row r="143" spans="1:15">
      <c r="A143" s="7">
        <v>41753021</v>
      </c>
      <c r="B143" s="7">
        <v>5.0999999999999996</v>
      </c>
      <c r="C143" s="44" t="s">
        <v>2897</v>
      </c>
      <c r="D143" s="45" t="s">
        <v>11</v>
      </c>
      <c r="E143" s="46">
        <v>0.9616438356164384</v>
      </c>
      <c r="F143" s="47">
        <v>5.1786000000000003</v>
      </c>
      <c r="G143" s="47">
        <v>-7.8600000000000669</v>
      </c>
      <c r="H143" s="47">
        <v>5.1131000000000002</v>
      </c>
      <c r="I143" s="47">
        <v>6.5500000000000114</v>
      </c>
      <c r="J143" s="45" t="s">
        <v>12</v>
      </c>
      <c r="K143" s="45" t="s">
        <v>13</v>
      </c>
      <c r="L143" s="17">
        <v>4.9400000000000004</v>
      </c>
      <c r="M143" s="18" t="s">
        <v>2828</v>
      </c>
      <c r="N143" s="18" t="s">
        <v>2797</v>
      </c>
      <c r="O143" s="4">
        <v>42865</v>
      </c>
    </row>
    <row r="144" spans="1:15">
      <c r="A144" s="7">
        <v>41753021</v>
      </c>
      <c r="B144" s="7">
        <v>5.0999999999999996</v>
      </c>
      <c r="C144" s="44" t="s">
        <v>2897</v>
      </c>
      <c r="D144" s="45" t="s">
        <v>11</v>
      </c>
      <c r="E144" s="46">
        <v>0.9616438356164384</v>
      </c>
      <c r="F144" s="47">
        <v>5.1786000000000003</v>
      </c>
      <c r="G144" s="47">
        <v>-7.8600000000000669</v>
      </c>
      <c r="H144" s="47">
        <v>5.1131000000000002</v>
      </c>
      <c r="I144" s="47">
        <v>6.5500000000000114</v>
      </c>
      <c r="J144" s="45" t="s">
        <v>12</v>
      </c>
      <c r="K144" s="45" t="s">
        <v>13</v>
      </c>
      <c r="L144" s="17">
        <v>4.9400000000000004</v>
      </c>
      <c r="M144" s="18" t="s">
        <v>2828</v>
      </c>
      <c r="N144" s="18" t="s">
        <v>2797</v>
      </c>
      <c r="O144" s="4">
        <v>42865</v>
      </c>
    </row>
    <row r="145" spans="1:15">
      <c r="A145" s="7">
        <v>41753021</v>
      </c>
      <c r="B145" s="7">
        <v>5.0999999999999996</v>
      </c>
      <c r="C145" s="44" t="s">
        <v>2897</v>
      </c>
      <c r="D145" s="45" t="s">
        <v>11</v>
      </c>
      <c r="E145" s="46">
        <v>0.9616438356164384</v>
      </c>
      <c r="F145" s="47">
        <v>5.1786000000000003</v>
      </c>
      <c r="G145" s="47">
        <v>-7.8600000000000669</v>
      </c>
      <c r="H145" s="47">
        <v>5.1131000000000002</v>
      </c>
      <c r="I145" s="47">
        <v>6.5500000000000114</v>
      </c>
      <c r="J145" s="45" t="s">
        <v>12</v>
      </c>
      <c r="K145" s="45" t="s">
        <v>13</v>
      </c>
      <c r="L145" s="17">
        <v>4.9400000000000004</v>
      </c>
      <c r="M145" s="18" t="s">
        <v>2828</v>
      </c>
      <c r="N145" s="18" t="s">
        <v>2797</v>
      </c>
      <c r="O145" s="4">
        <v>42865</v>
      </c>
    </row>
    <row r="146" spans="1:15">
      <c r="A146" s="7">
        <v>41753021</v>
      </c>
      <c r="B146" s="7">
        <v>5.0999999999999996</v>
      </c>
      <c r="C146" s="44" t="s">
        <v>2897</v>
      </c>
      <c r="D146" s="45" t="s">
        <v>11</v>
      </c>
      <c r="E146" s="46">
        <v>0.9616438356164384</v>
      </c>
      <c r="F146" s="47">
        <v>5.1786000000000003</v>
      </c>
      <c r="G146" s="47">
        <v>-7.8600000000000669</v>
      </c>
      <c r="H146" s="47">
        <v>5.1131000000000002</v>
      </c>
      <c r="I146" s="47">
        <v>6.5500000000000114</v>
      </c>
      <c r="J146" s="45" t="s">
        <v>12</v>
      </c>
      <c r="K146" s="45" t="s">
        <v>13</v>
      </c>
      <c r="L146" s="17">
        <v>4.9400000000000004</v>
      </c>
      <c r="M146" s="18" t="s">
        <v>2828</v>
      </c>
      <c r="N146" s="18" t="s">
        <v>2797</v>
      </c>
      <c r="O146" s="4">
        <v>42865</v>
      </c>
    </row>
    <row r="147" spans="1:15">
      <c r="A147" s="7">
        <v>11751021</v>
      </c>
      <c r="B147" s="7">
        <v>5.0999999999999996</v>
      </c>
      <c r="C147" s="44" t="s">
        <v>2415</v>
      </c>
      <c r="D147" s="45" t="s">
        <v>11</v>
      </c>
      <c r="E147" s="46">
        <v>0.58904109589041098</v>
      </c>
      <c r="F147" s="47">
        <v>4.9691999999999998</v>
      </c>
      <c r="G147" s="47">
        <v>13.079999999999981</v>
      </c>
      <c r="H147" s="47">
        <v>4.9227999999999996</v>
      </c>
      <c r="I147" s="47">
        <v>4.6400000000000219</v>
      </c>
      <c r="J147" s="45" t="s">
        <v>12</v>
      </c>
      <c r="K147" s="45" t="s">
        <v>13</v>
      </c>
      <c r="L147" s="17">
        <v>4.7</v>
      </c>
      <c r="M147" s="18" t="s">
        <v>2416</v>
      </c>
      <c r="N147" s="18" t="s">
        <v>2378</v>
      </c>
      <c r="O147" s="4">
        <v>42865</v>
      </c>
    </row>
    <row r="148" spans="1:15">
      <c r="A148" s="7">
        <v>11698730</v>
      </c>
      <c r="B148" s="7">
        <v>5.0999999999999996</v>
      </c>
      <c r="C148" s="44" t="s">
        <v>2133</v>
      </c>
      <c r="D148" s="45" t="s">
        <v>11</v>
      </c>
      <c r="E148" s="46">
        <v>0.22465753424657534</v>
      </c>
      <c r="F148" s="47">
        <v>5.0429000000000004</v>
      </c>
      <c r="G148" s="47">
        <v>5.7099999999999262</v>
      </c>
      <c r="H148" s="47">
        <v>4.9972000000000003</v>
      </c>
      <c r="I148" s="47">
        <v>4.5700000000000074</v>
      </c>
      <c r="J148" s="45" t="s">
        <v>18</v>
      </c>
      <c r="K148" s="45" t="s">
        <v>13</v>
      </c>
      <c r="L148" s="17">
        <v>3.62</v>
      </c>
      <c r="M148" s="18" t="s">
        <v>1555</v>
      </c>
      <c r="N148" s="18" t="s">
        <v>1528</v>
      </c>
      <c r="O148" s="4">
        <v>42865</v>
      </c>
    </row>
    <row r="149" spans="1:15">
      <c r="A149" s="7">
        <v>11698730</v>
      </c>
      <c r="B149" s="7">
        <v>5.0999999999999996</v>
      </c>
      <c r="C149" s="44" t="s">
        <v>2133</v>
      </c>
      <c r="D149" s="45" t="s">
        <v>11</v>
      </c>
      <c r="E149" s="46">
        <v>0.22465753424657534</v>
      </c>
      <c r="F149" s="47">
        <v>5.0429000000000004</v>
      </c>
      <c r="G149" s="47">
        <v>5.7099999999999262</v>
      </c>
      <c r="H149" s="47">
        <v>4.9972000000000003</v>
      </c>
      <c r="I149" s="47">
        <v>4.5700000000000074</v>
      </c>
      <c r="J149" s="45" t="s">
        <v>18</v>
      </c>
      <c r="K149" s="45" t="s">
        <v>13</v>
      </c>
      <c r="L149" s="17">
        <v>3.62</v>
      </c>
      <c r="M149" s="18" t="s">
        <v>1555</v>
      </c>
      <c r="N149" s="18" t="s">
        <v>1528</v>
      </c>
      <c r="O149" s="4">
        <v>42865</v>
      </c>
    </row>
    <row r="150" spans="1:15">
      <c r="A150" s="7">
        <v>11698636</v>
      </c>
      <c r="B150" s="7">
        <v>5.0999999999999996</v>
      </c>
      <c r="C150" s="44" t="s">
        <v>2241</v>
      </c>
      <c r="D150" s="45" t="s">
        <v>31</v>
      </c>
      <c r="E150" s="46">
        <v>0.2</v>
      </c>
      <c r="F150" s="47">
        <v>5.1093000000000002</v>
      </c>
      <c r="G150" s="47">
        <v>-0.93000000000005301</v>
      </c>
      <c r="H150" s="47">
        <v>5.0369000000000002</v>
      </c>
      <c r="I150" s="47">
        <v>7.240000000000002</v>
      </c>
      <c r="J150" s="45" t="s">
        <v>41</v>
      </c>
      <c r="K150" s="45" t="s">
        <v>13</v>
      </c>
      <c r="L150" s="17">
        <v>3.48</v>
      </c>
      <c r="M150" s="18" t="s">
        <v>1508</v>
      </c>
      <c r="N150" s="18" t="s">
        <v>1492</v>
      </c>
      <c r="O150" s="4">
        <v>42865</v>
      </c>
    </row>
    <row r="151" spans="1:15">
      <c r="A151" s="7">
        <v>1680108</v>
      </c>
      <c r="B151" s="7">
        <v>5.0999999999999996</v>
      </c>
      <c r="C151" s="44" t="s">
        <v>2836</v>
      </c>
      <c r="D151" s="45" t="s">
        <v>11</v>
      </c>
      <c r="E151" s="46">
        <v>5.8684931506849312</v>
      </c>
      <c r="F151" s="47">
        <v>4.9919000000000002</v>
      </c>
      <c r="G151" s="47">
        <v>10.809999999999942</v>
      </c>
      <c r="H151" s="47">
        <v>4.9435000000000002</v>
      </c>
      <c r="I151" s="47">
        <v>4.84</v>
      </c>
      <c r="J151" s="45" t="s">
        <v>12</v>
      </c>
      <c r="K151" s="45" t="s">
        <v>89</v>
      </c>
      <c r="L151" s="17">
        <v>3.36</v>
      </c>
      <c r="M151" s="18" t="s">
        <v>28</v>
      </c>
      <c r="N151" s="18" t="s">
        <v>287</v>
      </c>
      <c r="O151" s="4">
        <v>42865</v>
      </c>
    </row>
    <row r="152" spans="1:15">
      <c r="A152" s="7">
        <v>136714</v>
      </c>
      <c r="B152" s="7">
        <v>5.0999999999999996</v>
      </c>
      <c r="C152" s="44" t="s">
        <v>2385</v>
      </c>
      <c r="D152" s="45" t="s">
        <v>11</v>
      </c>
      <c r="E152" s="46">
        <v>6.3863013698630136</v>
      </c>
      <c r="F152" s="47">
        <v>4.9709000000000003</v>
      </c>
      <c r="G152" s="47">
        <v>12.909999999999933</v>
      </c>
      <c r="H152" s="47">
        <v>4.9252000000000002</v>
      </c>
      <c r="I152" s="47">
        <v>4.5700000000000074</v>
      </c>
      <c r="J152" s="45" t="s">
        <v>18</v>
      </c>
      <c r="K152" s="45" t="s">
        <v>206</v>
      </c>
      <c r="L152" s="17">
        <v>3.11</v>
      </c>
      <c r="M152" s="18" t="s">
        <v>1512</v>
      </c>
      <c r="N152" s="18" t="s">
        <v>1393</v>
      </c>
      <c r="O152" s="4">
        <v>42865</v>
      </c>
    </row>
    <row r="153" spans="1:15">
      <c r="A153" s="7">
        <v>101465013</v>
      </c>
      <c r="B153" s="7">
        <v>5.09</v>
      </c>
      <c r="C153" s="44" t="s">
        <v>1787</v>
      </c>
      <c r="D153" s="45" t="s">
        <v>11</v>
      </c>
      <c r="E153" s="46">
        <v>4.4904109589041097</v>
      </c>
      <c r="F153" s="47">
        <v>4.9851999999999999</v>
      </c>
      <c r="G153" s="47">
        <v>10.48</v>
      </c>
      <c r="H153" s="47">
        <v>4.9309000000000003</v>
      </c>
      <c r="I153" s="47">
        <v>5.4299999999999571</v>
      </c>
      <c r="J153" s="45" t="s">
        <v>12</v>
      </c>
      <c r="K153" s="45" t="s">
        <v>66</v>
      </c>
      <c r="L153" s="17">
        <v>5.27</v>
      </c>
      <c r="M153" s="18" t="s">
        <v>721</v>
      </c>
      <c r="N153" s="18" t="s">
        <v>763</v>
      </c>
      <c r="O153" s="4">
        <v>42865</v>
      </c>
    </row>
    <row r="154" spans="1:15">
      <c r="A154" s="7" t="s">
        <v>1699</v>
      </c>
      <c r="B154" s="7">
        <v>5.08</v>
      </c>
      <c r="C154" s="44" t="s">
        <v>1703</v>
      </c>
      <c r="D154" s="45" t="s">
        <v>11</v>
      </c>
      <c r="E154" s="46">
        <v>4.4657534246575343</v>
      </c>
      <c r="F154" s="47">
        <v>4.9718999999999998</v>
      </c>
      <c r="G154" s="47">
        <v>10.810000000000031</v>
      </c>
      <c r="H154" s="47">
        <v>4.9104999999999999</v>
      </c>
      <c r="I154" s="47">
        <v>6.1399999999999899</v>
      </c>
      <c r="J154" s="45" t="s">
        <v>18</v>
      </c>
      <c r="K154" s="45" t="s">
        <v>206</v>
      </c>
      <c r="L154" s="17">
        <v>3.15</v>
      </c>
      <c r="M154" s="18" t="s">
        <v>1580</v>
      </c>
      <c r="N154" s="18" t="s">
        <v>1499</v>
      </c>
      <c r="O154" s="4">
        <v>42865</v>
      </c>
    </row>
    <row r="155" spans="1:15">
      <c r="A155" s="7" t="s">
        <v>1699</v>
      </c>
      <c r="B155" s="7">
        <v>5.08</v>
      </c>
      <c r="C155" s="44" t="s">
        <v>1703</v>
      </c>
      <c r="D155" s="45" t="s">
        <v>11</v>
      </c>
      <c r="E155" s="46">
        <v>4.4657534246575343</v>
      </c>
      <c r="F155" s="47">
        <v>4.9718999999999998</v>
      </c>
      <c r="G155" s="47">
        <v>10.810000000000031</v>
      </c>
      <c r="H155" s="47">
        <v>4.9104999999999999</v>
      </c>
      <c r="I155" s="47">
        <v>6.1399999999999899</v>
      </c>
      <c r="J155" s="45" t="s">
        <v>18</v>
      </c>
      <c r="K155" s="45" t="s">
        <v>206</v>
      </c>
      <c r="L155" s="17">
        <v>3.15</v>
      </c>
      <c r="M155" s="18" t="s">
        <v>1580</v>
      </c>
      <c r="N155" s="18" t="s">
        <v>1499</v>
      </c>
      <c r="O155" s="4">
        <v>42865</v>
      </c>
    </row>
    <row r="156" spans="1:15">
      <c r="A156" s="7" t="s">
        <v>1699</v>
      </c>
      <c r="B156" s="7">
        <v>5.08</v>
      </c>
      <c r="C156" s="44" t="s">
        <v>1703</v>
      </c>
      <c r="D156" s="45" t="s">
        <v>11</v>
      </c>
      <c r="E156" s="46">
        <v>4.4657534246575343</v>
      </c>
      <c r="F156" s="47">
        <v>4.9718999999999998</v>
      </c>
      <c r="G156" s="47">
        <v>10.810000000000031</v>
      </c>
      <c r="H156" s="47">
        <v>4.9104999999999999</v>
      </c>
      <c r="I156" s="47">
        <v>6.1399999999999899</v>
      </c>
      <c r="J156" s="45" t="s">
        <v>18</v>
      </c>
      <c r="K156" s="45" t="s">
        <v>206</v>
      </c>
      <c r="L156" s="17">
        <v>3.15</v>
      </c>
      <c r="M156" s="18" t="s">
        <v>1580</v>
      </c>
      <c r="N156" s="18" t="s">
        <v>1499</v>
      </c>
      <c r="O156" s="4">
        <v>42865</v>
      </c>
    </row>
    <row r="157" spans="1:15">
      <c r="A157" s="7" t="s">
        <v>1699</v>
      </c>
      <c r="B157" s="7">
        <v>5.08</v>
      </c>
      <c r="C157" s="44" t="s">
        <v>1703</v>
      </c>
      <c r="D157" s="45" t="s">
        <v>11</v>
      </c>
      <c r="E157" s="46">
        <v>4.4657534246575343</v>
      </c>
      <c r="F157" s="47">
        <v>4.9718999999999998</v>
      </c>
      <c r="G157" s="47">
        <v>10.810000000000031</v>
      </c>
      <c r="H157" s="47">
        <v>4.9104999999999999</v>
      </c>
      <c r="I157" s="47">
        <v>6.1399999999999899</v>
      </c>
      <c r="J157" s="45" t="s">
        <v>18</v>
      </c>
      <c r="K157" s="45" t="s">
        <v>206</v>
      </c>
      <c r="L157" s="17">
        <v>3.15</v>
      </c>
      <c r="M157" s="18" t="s">
        <v>1580</v>
      </c>
      <c r="N157" s="18" t="s">
        <v>1499</v>
      </c>
      <c r="O157" s="4">
        <v>42865</v>
      </c>
    </row>
    <row r="158" spans="1:15">
      <c r="A158" s="7" t="s">
        <v>1699</v>
      </c>
      <c r="B158" s="7">
        <v>5.08</v>
      </c>
      <c r="C158" s="44" t="s">
        <v>1703</v>
      </c>
      <c r="D158" s="45" t="s">
        <v>11</v>
      </c>
      <c r="E158" s="46">
        <v>4.4657534246575343</v>
      </c>
      <c r="F158" s="47">
        <v>4.9718999999999998</v>
      </c>
      <c r="G158" s="47">
        <v>10.810000000000031</v>
      </c>
      <c r="H158" s="47">
        <v>4.9104999999999999</v>
      </c>
      <c r="I158" s="47">
        <v>6.1399999999999899</v>
      </c>
      <c r="J158" s="45" t="s">
        <v>18</v>
      </c>
      <c r="K158" s="45" t="s">
        <v>206</v>
      </c>
      <c r="L158" s="17">
        <v>3.15</v>
      </c>
      <c r="M158" s="18" t="s">
        <v>1580</v>
      </c>
      <c r="N158" s="18" t="s">
        <v>1499</v>
      </c>
      <c r="O158" s="4">
        <v>42865</v>
      </c>
    </row>
    <row r="159" spans="1:15">
      <c r="A159" s="7">
        <v>101554047</v>
      </c>
      <c r="B159" s="7">
        <v>5.08</v>
      </c>
      <c r="C159" s="44" t="s">
        <v>1448</v>
      </c>
      <c r="D159" s="45" t="s">
        <v>11</v>
      </c>
      <c r="E159" s="46">
        <v>1.1863013698630136</v>
      </c>
      <c r="F159" s="47">
        <v>4.9447999999999999</v>
      </c>
      <c r="G159" s="47">
        <v>13.520000000000021</v>
      </c>
      <c r="H159" s="47">
        <v>4.8836000000000004</v>
      </c>
      <c r="I159" s="47">
        <v>6.1199999999999477</v>
      </c>
      <c r="J159" s="45" t="s">
        <v>18</v>
      </c>
      <c r="K159" s="45" t="s">
        <v>66</v>
      </c>
      <c r="L159" s="17">
        <v>4.3600000000000003</v>
      </c>
      <c r="M159" s="18" t="s">
        <v>241</v>
      </c>
      <c r="N159" s="18" t="s">
        <v>219</v>
      </c>
      <c r="O159" s="4">
        <v>42865</v>
      </c>
    </row>
    <row r="160" spans="1:15">
      <c r="A160" s="7">
        <v>11752020</v>
      </c>
      <c r="B160" s="7">
        <v>5.08</v>
      </c>
      <c r="C160" s="44" t="s">
        <v>2629</v>
      </c>
      <c r="D160" s="45" t="s">
        <v>31</v>
      </c>
      <c r="E160" s="46">
        <v>0.59452054794520548</v>
      </c>
      <c r="F160" s="47">
        <v>4.8726000000000003</v>
      </c>
      <c r="G160" s="47">
        <v>20.739999999999981</v>
      </c>
      <c r="H160" s="47">
        <v>4.8254999999999999</v>
      </c>
      <c r="I160" s="47">
        <v>4.7100000000000364</v>
      </c>
      <c r="J160" s="45" t="s">
        <v>12</v>
      </c>
      <c r="K160" s="45" t="s">
        <v>13</v>
      </c>
      <c r="L160" s="17">
        <v>4.8</v>
      </c>
      <c r="M160" s="18" t="s">
        <v>2433</v>
      </c>
      <c r="N160" s="18" t="s">
        <v>2365</v>
      </c>
      <c r="O160" s="4">
        <v>42865</v>
      </c>
    </row>
    <row r="161" spans="1:15">
      <c r="A161" s="7" t="s">
        <v>2131</v>
      </c>
      <c r="B161" s="7">
        <v>5.0599999999999996</v>
      </c>
      <c r="C161" s="44" t="s">
        <v>1458</v>
      </c>
      <c r="D161" s="45" t="s">
        <v>11</v>
      </c>
      <c r="E161" s="46">
        <v>3.8602739726027395</v>
      </c>
      <c r="F161" s="47">
        <v>5.0384000000000002</v>
      </c>
      <c r="G161" s="47">
        <v>2.1599999999999397</v>
      </c>
      <c r="H161" s="47">
        <v>4.9767999999999999</v>
      </c>
      <c r="I161" s="47">
        <v>6.1600000000000321</v>
      </c>
      <c r="J161" s="45" t="s">
        <v>12</v>
      </c>
      <c r="K161" s="45" t="s">
        <v>206</v>
      </c>
      <c r="L161" s="17">
        <v>3.37</v>
      </c>
      <c r="M161" s="18" t="s">
        <v>261</v>
      </c>
      <c r="N161" s="18" t="s">
        <v>216</v>
      </c>
      <c r="O161" s="4">
        <v>42865</v>
      </c>
    </row>
    <row r="162" spans="1:15">
      <c r="A162" s="7" t="s">
        <v>2131</v>
      </c>
      <c r="B162" s="7">
        <v>5.0599999999999996</v>
      </c>
      <c r="C162" s="44" t="s">
        <v>1458</v>
      </c>
      <c r="D162" s="45" t="s">
        <v>11</v>
      </c>
      <c r="E162" s="46">
        <v>3.8602739726027395</v>
      </c>
      <c r="F162" s="47">
        <v>5.0384000000000002</v>
      </c>
      <c r="G162" s="47">
        <v>2.1599999999999397</v>
      </c>
      <c r="H162" s="47">
        <v>4.9767999999999999</v>
      </c>
      <c r="I162" s="47">
        <v>6.1600000000000321</v>
      </c>
      <c r="J162" s="45" t="s">
        <v>12</v>
      </c>
      <c r="K162" s="45" t="s">
        <v>206</v>
      </c>
      <c r="L162" s="17">
        <v>3.37</v>
      </c>
      <c r="M162" s="18" t="s">
        <v>261</v>
      </c>
      <c r="N162" s="18" t="s">
        <v>216</v>
      </c>
      <c r="O162" s="4">
        <v>42865</v>
      </c>
    </row>
    <row r="163" spans="1:15">
      <c r="A163" s="7" t="s">
        <v>1567</v>
      </c>
      <c r="B163" s="7">
        <v>5.05</v>
      </c>
      <c r="C163" s="44" t="s">
        <v>1209</v>
      </c>
      <c r="D163" s="45" t="s">
        <v>11</v>
      </c>
      <c r="E163" s="46">
        <v>3.8575342465753426</v>
      </c>
      <c r="F163" s="47">
        <v>4.9481999999999999</v>
      </c>
      <c r="G163" s="47">
        <v>10.179999999999989</v>
      </c>
      <c r="H163" s="47">
        <v>4.8865999999999996</v>
      </c>
      <c r="I163" s="47">
        <v>6.1600000000000321</v>
      </c>
      <c r="J163" s="45" t="s">
        <v>12</v>
      </c>
      <c r="K163" s="45" t="s">
        <v>206</v>
      </c>
      <c r="L163" s="17">
        <v>3.15</v>
      </c>
      <c r="M163" s="18" t="s">
        <v>268</v>
      </c>
      <c r="N163" s="18" t="s">
        <v>52</v>
      </c>
      <c r="O163" s="4">
        <v>42865</v>
      </c>
    </row>
    <row r="164" spans="1:15">
      <c r="A164" s="7" t="s">
        <v>2167</v>
      </c>
      <c r="B164" s="7">
        <v>5.05</v>
      </c>
      <c r="C164" s="44" t="s">
        <v>2168</v>
      </c>
      <c r="D164" s="45" t="s">
        <v>11</v>
      </c>
      <c r="E164" s="46">
        <v>3.5835616438356164</v>
      </c>
      <c r="F164" s="47">
        <v>4.8722000000000003</v>
      </c>
      <c r="G164" s="47">
        <v>17.779999999999951</v>
      </c>
      <c r="H164" s="47">
        <v>4.8136000000000001</v>
      </c>
      <c r="I164" s="47">
        <v>5.8600000000000207</v>
      </c>
      <c r="J164" s="45" t="s">
        <v>18</v>
      </c>
      <c r="K164" s="45" t="s">
        <v>206</v>
      </c>
      <c r="L164" s="17">
        <v>3.72</v>
      </c>
      <c r="M164" s="18" t="s">
        <v>145</v>
      </c>
      <c r="N164" s="18" t="s">
        <v>178</v>
      </c>
      <c r="O164" s="4">
        <v>42865</v>
      </c>
    </row>
    <row r="165" spans="1:15">
      <c r="A165" s="7" t="s">
        <v>2167</v>
      </c>
      <c r="B165" s="7">
        <v>5.05</v>
      </c>
      <c r="C165" s="44" t="s">
        <v>2168</v>
      </c>
      <c r="D165" s="45" t="s">
        <v>11</v>
      </c>
      <c r="E165" s="46">
        <v>3.5835616438356164</v>
      </c>
      <c r="F165" s="47">
        <v>4.8722000000000003</v>
      </c>
      <c r="G165" s="47">
        <v>17.779999999999951</v>
      </c>
      <c r="H165" s="47">
        <v>4.8136000000000001</v>
      </c>
      <c r="I165" s="47">
        <v>5.8600000000000207</v>
      </c>
      <c r="J165" s="45" t="s">
        <v>18</v>
      </c>
      <c r="K165" s="45" t="s">
        <v>206</v>
      </c>
      <c r="L165" s="17">
        <v>3.72</v>
      </c>
      <c r="M165" s="18" t="s">
        <v>145</v>
      </c>
      <c r="N165" s="18" t="s">
        <v>178</v>
      </c>
      <c r="O165" s="4">
        <v>42865</v>
      </c>
    </row>
    <row r="166" spans="1:15">
      <c r="A166" s="7" t="s">
        <v>2167</v>
      </c>
      <c r="B166" s="7">
        <v>5.05</v>
      </c>
      <c r="C166" s="44" t="s">
        <v>2168</v>
      </c>
      <c r="D166" s="45" t="s">
        <v>11</v>
      </c>
      <c r="E166" s="46">
        <v>3.5835616438356164</v>
      </c>
      <c r="F166" s="47">
        <v>4.8722000000000003</v>
      </c>
      <c r="G166" s="47">
        <v>17.779999999999951</v>
      </c>
      <c r="H166" s="47">
        <v>4.8136000000000001</v>
      </c>
      <c r="I166" s="47">
        <v>5.8600000000000207</v>
      </c>
      <c r="J166" s="45" t="s">
        <v>18</v>
      </c>
      <c r="K166" s="45" t="s">
        <v>206</v>
      </c>
      <c r="L166" s="17">
        <v>3.72</v>
      </c>
      <c r="M166" s="18" t="s">
        <v>145</v>
      </c>
      <c r="N166" s="18" t="s">
        <v>178</v>
      </c>
      <c r="O166" s="4">
        <v>42865</v>
      </c>
    </row>
    <row r="167" spans="1:15">
      <c r="A167" s="7" t="s">
        <v>2167</v>
      </c>
      <c r="B167" s="7">
        <v>5.05</v>
      </c>
      <c r="C167" s="44" t="s">
        <v>2168</v>
      </c>
      <c r="D167" s="45" t="s">
        <v>11</v>
      </c>
      <c r="E167" s="46">
        <v>3.5835616438356164</v>
      </c>
      <c r="F167" s="47">
        <v>4.8722000000000003</v>
      </c>
      <c r="G167" s="47">
        <v>17.779999999999951</v>
      </c>
      <c r="H167" s="47">
        <v>4.8136000000000001</v>
      </c>
      <c r="I167" s="47">
        <v>5.8600000000000207</v>
      </c>
      <c r="J167" s="45" t="s">
        <v>18</v>
      </c>
      <c r="K167" s="45" t="s">
        <v>206</v>
      </c>
      <c r="L167" s="17">
        <v>3.72</v>
      </c>
      <c r="M167" s="18" t="s">
        <v>145</v>
      </c>
      <c r="N167" s="18" t="s">
        <v>178</v>
      </c>
      <c r="O167" s="4">
        <v>42865</v>
      </c>
    </row>
    <row r="168" spans="1:15">
      <c r="A168" s="7" t="s">
        <v>2167</v>
      </c>
      <c r="B168" s="7">
        <v>5.05</v>
      </c>
      <c r="C168" s="44" t="s">
        <v>2168</v>
      </c>
      <c r="D168" s="45" t="s">
        <v>11</v>
      </c>
      <c r="E168" s="46">
        <v>3.5835616438356164</v>
      </c>
      <c r="F168" s="47">
        <v>4.8722000000000003</v>
      </c>
      <c r="G168" s="47">
        <v>17.779999999999951</v>
      </c>
      <c r="H168" s="47">
        <v>4.8136000000000001</v>
      </c>
      <c r="I168" s="47">
        <v>5.8600000000000207</v>
      </c>
      <c r="J168" s="45" t="s">
        <v>18</v>
      </c>
      <c r="K168" s="45" t="s">
        <v>206</v>
      </c>
      <c r="L168" s="17">
        <v>3.72</v>
      </c>
      <c r="M168" s="18" t="s">
        <v>145</v>
      </c>
      <c r="N168" s="18" t="s">
        <v>178</v>
      </c>
      <c r="O168" s="4">
        <v>42865</v>
      </c>
    </row>
    <row r="169" spans="1:15">
      <c r="A169" s="7" t="s">
        <v>2167</v>
      </c>
      <c r="B169" s="7">
        <v>5.05</v>
      </c>
      <c r="C169" s="44" t="s">
        <v>2168</v>
      </c>
      <c r="D169" s="45" t="s">
        <v>11</v>
      </c>
      <c r="E169" s="46">
        <v>3.5835616438356164</v>
      </c>
      <c r="F169" s="47">
        <v>4.8722000000000003</v>
      </c>
      <c r="G169" s="47">
        <v>17.779999999999951</v>
      </c>
      <c r="H169" s="47">
        <v>4.8136000000000001</v>
      </c>
      <c r="I169" s="47">
        <v>5.8600000000000207</v>
      </c>
      <c r="J169" s="45" t="s">
        <v>18</v>
      </c>
      <c r="K169" s="45" t="s">
        <v>206</v>
      </c>
      <c r="L169" s="17">
        <v>3.72</v>
      </c>
      <c r="M169" s="18" t="s">
        <v>145</v>
      </c>
      <c r="N169" s="18" t="s">
        <v>178</v>
      </c>
      <c r="O169" s="4">
        <v>42865</v>
      </c>
    </row>
    <row r="170" spans="1:15">
      <c r="A170" s="7">
        <v>101769002</v>
      </c>
      <c r="B170" s="7">
        <v>5.05</v>
      </c>
      <c r="C170" s="44" t="s">
        <v>1938</v>
      </c>
      <c r="D170" s="45" t="s">
        <v>11</v>
      </c>
      <c r="E170" s="46">
        <v>2.6904109589041094</v>
      </c>
      <c r="F170" s="47">
        <v>4.9756999999999998</v>
      </c>
      <c r="G170" s="47">
        <v>7.4300000000000033</v>
      </c>
      <c r="H170" s="47">
        <v>4.9309000000000003</v>
      </c>
      <c r="I170" s="47">
        <v>4.4799999999999507</v>
      </c>
      <c r="J170" s="45" t="s">
        <v>18</v>
      </c>
      <c r="K170" s="45" t="s">
        <v>66</v>
      </c>
      <c r="L170" s="17">
        <v>3.87</v>
      </c>
      <c r="M170" s="18" t="s">
        <v>1929</v>
      </c>
      <c r="N170" s="18" t="s">
        <v>1906</v>
      </c>
      <c r="O170" s="4">
        <v>42865</v>
      </c>
    </row>
    <row r="171" spans="1:15">
      <c r="A171" s="7">
        <v>101652027</v>
      </c>
      <c r="B171" s="7">
        <v>5.05</v>
      </c>
      <c r="C171" s="44" t="s">
        <v>1134</v>
      </c>
      <c r="D171" s="45" t="s">
        <v>11</v>
      </c>
      <c r="E171" s="46">
        <v>9.1780821917808222</v>
      </c>
      <c r="F171" s="47">
        <v>4.9387999999999996</v>
      </c>
      <c r="G171" s="47">
        <v>11.120000000000019</v>
      </c>
      <c r="H171" s="47">
        <v>4.8906000000000001</v>
      </c>
      <c r="I171" s="47">
        <v>4.8199999999999577</v>
      </c>
      <c r="J171" s="45" t="s">
        <v>18</v>
      </c>
      <c r="K171" s="45" t="s">
        <v>66</v>
      </c>
      <c r="L171" s="17">
        <v>3.68</v>
      </c>
      <c r="M171" s="18" t="s">
        <v>1111</v>
      </c>
      <c r="N171" s="18" t="s">
        <v>1104</v>
      </c>
      <c r="O171" s="4">
        <v>42865</v>
      </c>
    </row>
    <row r="172" spans="1:15">
      <c r="A172" s="7">
        <v>101652027</v>
      </c>
      <c r="B172" s="7">
        <v>5.05</v>
      </c>
      <c r="C172" s="44" t="s">
        <v>1134</v>
      </c>
      <c r="D172" s="45" t="s">
        <v>11</v>
      </c>
      <c r="E172" s="46">
        <v>9.1780821917808222</v>
      </c>
      <c r="F172" s="47">
        <v>4.9387999999999996</v>
      </c>
      <c r="G172" s="47">
        <v>11.120000000000019</v>
      </c>
      <c r="H172" s="47">
        <v>4.8906000000000001</v>
      </c>
      <c r="I172" s="47">
        <v>4.8199999999999577</v>
      </c>
      <c r="J172" s="45" t="s">
        <v>18</v>
      </c>
      <c r="K172" s="45" t="s">
        <v>66</v>
      </c>
      <c r="L172" s="17">
        <v>3.68</v>
      </c>
      <c r="M172" s="18" t="s">
        <v>1111</v>
      </c>
      <c r="N172" s="18" t="s">
        <v>1104</v>
      </c>
      <c r="O172" s="4">
        <v>42865</v>
      </c>
    </row>
    <row r="173" spans="1:15">
      <c r="A173" s="7">
        <v>101652027</v>
      </c>
      <c r="B173" s="7">
        <v>5.05</v>
      </c>
      <c r="C173" s="44" t="s">
        <v>1134</v>
      </c>
      <c r="D173" s="45" t="s">
        <v>11</v>
      </c>
      <c r="E173" s="46">
        <v>9.1780821917808222</v>
      </c>
      <c r="F173" s="47">
        <v>4.9387999999999996</v>
      </c>
      <c r="G173" s="47">
        <v>11.120000000000019</v>
      </c>
      <c r="H173" s="47">
        <v>4.8906000000000001</v>
      </c>
      <c r="I173" s="47">
        <v>4.8199999999999577</v>
      </c>
      <c r="J173" s="45" t="s">
        <v>18</v>
      </c>
      <c r="K173" s="45" t="s">
        <v>66</v>
      </c>
      <c r="L173" s="17">
        <v>3.68</v>
      </c>
      <c r="M173" s="18" t="s">
        <v>1111</v>
      </c>
      <c r="N173" s="18" t="s">
        <v>1104</v>
      </c>
      <c r="O173" s="4">
        <v>42865</v>
      </c>
    </row>
    <row r="174" spans="1:15">
      <c r="A174" s="7">
        <v>101651055</v>
      </c>
      <c r="B174" s="7">
        <v>5.05</v>
      </c>
      <c r="C174" s="44" t="s">
        <v>1886</v>
      </c>
      <c r="D174" s="45" t="s">
        <v>11</v>
      </c>
      <c r="E174" s="46">
        <v>9.5232876712328771</v>
      </c>
      <c r="F174" s="47">
        <v>5.0518000000000001</v>
      </c>
      <c r="G174" s="47">
        <v>-0.18000000000002458</v>
      </c>
      <c r="H174" s="47">
        <v>5.0076999999999998</v>
      </c>
      <c r="I174" s="47">
        <v>4.410000000000025</v>
      </c>
      <c r="J174" s="45" t="s">
        <v>12</v>
      </c>
      <c r="K174" s="45" t="s">
        <v>66</v>
      </c>
      <c r="L174" s="17">
        <v>3.58</v>
      </c>
      <c r="M174" s="18" t="s">
        <v>1623</v>
      </c>
      <c r="N174" s="18" t="s">
        <v>1603</v>
      </c>
      <c r="O174" s="4">
        <v>42865</v>
      </c>
    </row>
    <row r="175" spans="1:15">
      <c r="A175" s="7">
        <v>101569004</v>
      </c>
      <c r="B175" s="7">
        <v>5.05</v>
      </c>
      <c r="C175" s="44" t="s">
        <v>664</v>
      </c>
      <c r="D175" s="45" t="s">
        <v>11</v>
      </c>
      <c r="E175" s="46">
        <v>2.978082191780822</v>
      </c>
      <c r="F175" s="47">
        <v>5.0019999999999998</v>
      </c>
      <c r="G175" s="47">
        <v>4.8000000000000043</v>
      </c>
      <c r="H175" s="47">
        <v>4.9526000000000003</v>
      </c>
      <c r="I175" s="47">
        <v>4.9399999999999444</v>
      </c>
      <c r="J175" s="45" t="s">
        <v>18</v>
      </c>
      <c r="K175" s="45" t="s">
        <v>66</v>
      </c>
      <c r="L175" s="17">
        <v>4.9000000000000004</v>
      </c>
      <c r="M175" s="18" t="s">
        <v>338</v>
      </c>
      <c r="N175" s="18" t="s">
        <v>424</v>
      </c>
      <c r="O175" s="4">
        <v>42865</v>
      </c>
    </row>
    <row r="176" spans="1:15">
      <c r="A176" s="7">
        <v>101569004</v>
      </c>
      <c r="B176" s="7">
        <v>5.05</v>
      </c>
      <c r="C176" s="44" t="s">
        <v>664</v>
      </c>
      <c r="D176" s="45" t="s">
        <v>11</v>
      </c>
      <c r="E176" s="46">
        <v>2.978082191780822</v>
      </c>
      <c r="F176" s="47">
        <v>5.0019999999999998</v>
      </c>
      <c r="G176" s="47">
        <v>4.8000000000000043</v>
      </c>
      <c r="H176" s="47">
        <v>4.9526000000000003</v>
      </c>
      <c r="I176" s="47">
        <v>4.9399999999999444</v>
      </c>
      <c r="J176" s="45" t="s">
        <v>18</v>
      </c>
      <c r="K176" s="45" t="s">
        <v>66</v>
      </c>
      <c r="L176" s="17">
        <v>4.9000000000000004</v>
      </c>
      <c r="M176" s="18" t="s">
        <v>338</v>
      </c>
      <c r="N176" s="18" t="s">
        <v>424</v>
      </c>
      <c r="O176" s="4">
        <v>42865</v>
      </c>
    </row>
    <row r="177" spans="1:15">
      <c r="A177" s="7">
        <v>101569004</v>
      </c>
      <c r="B177" s="7">
        <v>5.05</v>
      </c>
      <c r="C177" s="44" t="s">
        <v>664</v>
      </c>
      <c r="D177" s="45" t="s">
        <v>11</v>
      </c>
      <c r="E177" s="46">
        <v>2.978082191780822</v>
      </c>
      <c r="F177" s="47">
        <v>5.0019999999999998</v>
      </c>
      <c r="G177" s="47">
        <v>4.8000000000000043</v>
      </c>
      <c r="H177" s="47">
        <v>4.9526000000000003</v>
      </c>
      <c r="I177" s="47">
        <v>4.9399999999999444</v>
      </c>
      <c r="J177" s="45" t="s">
        <v>18</v>
      </c>
      <c r="K177" s="45" t="s">
        <v>66</v>
      </c>
      <c r="L177" s="17">
        <v>4.9000000000000004</v>
      </c>
      <c r="M177" s="18" t="s">
        <v>338</v>
      </c>
      <c r="N177" s="18" t="s">
        <v>424</v>
      </c>
      <c r="O177" s="4">
        <v>42865</v>
      </c>
    </row>
    <row r="178" spans="1:15">
      <c r="A178" s="7">
        <v>41758010</v>
      </c>
      <c r="B178" s="7">
        <v>5.05</v>
      </c>
      <c r="C178" s="44" t="s">
        <v>3316</v>
      </c>
      <c r="D178" s="45" t="s">
        <v>55</v>
      </c>
      <c r="E178" s="46">
        <v>0.92054794520547945</v>
      </c>
      <c r="F178" s="47">
        <v>5.1657000000000002</v>
      </c>
      <c r="G178" s="47">
        <v>-11.570000000000036</v>
      </c>
      <c r="H178" s="47">
        <v>5.1002999999999998</v>
      </c>
      <c r="I178" s="47">
        <v>6.5400000000000347</v>
      </c>
      <c r="J178" s="45" t="s">
        <v>12</v>
      </c>
      <c r="K178" s="45" t="s">
        <v>13</v>
      </c>
      <c r="L178" s="17">
        <v>4.62</v>
      </c>
      <c r="M178" s="18" t="s">
        <v>2696</v>
      </c>
      <c r="N178" s="18" t="s">
        <v>2655</v>
      </c>
      <c r="O178" s="4">
        <v>42865</v>
      </c>
    </row>
    <row r="179" spans="1:15">
      <c r="A179" s="7">
        <v>41758010</v>
      </c>
      <c r="B179" s="7">
        <v>5.05</v>
      </c>
      <c r="C179" s="44" t="s">
        <v>3316</v>
      </c>
      <c r="D179" s="45" t="s">
        <v>55</v>
      </c>
      <c r="E179" s="46">
        <v>0.92054794520547945</v>
      </c>
      <c r="F179" s="47">
        <v>5.1657000000000002</v>
      </c>
      <c r="G179" s="47">
        <v>-11.570000000000036</v>
      </c>
      <c r="H179" s="47">
        <v>5.1002999999999998</v>
      </c>
      <c r="I179" s="47">
        <v>6.5400000000000347</v>
      </c>
      <c r="J179" s="45" t="s">
        <v>12</v>
      </c>
      <c r="K179" s="45" t="s">
        <v>13</v>
      </c>
      <c r="L179" s="17">
        <v>4.62</v>
      </c>
      <c r="M179" s="18" t="s">
        <v>2696</v>
      </c>
      <c r="N179" s="18" t="s">
        <v>2655</v>
      </c>
      <c r="O179" s="4">
        <v>42865</v>
      </c>
    </row>
    <row r="180" spans="1:15">
      <c r="A180" s="7">
        <v>11698945</v>
      </c>
      <c r="B180" s="7">
        <v>5.05</v>
      </c>
      <c r="C180" s="44" t="s">
        <v>1947</v>
      </c>
      <c r="D180" s="45" t="s">
        <v>11</v>
      </c>
      <c r="E180" s="46">
        <v>0.30410958904109592</v>
      </c>
      <c r="F180" s="47">
        <v>4.9503000000000004</v>
      </c>
      <c r="G180" s="47">
        <v>9.9699999999999456</v>
      </c>
      <c r="H180" s="47">
        <v>4.9143999999999997</v>
      </c>
      <c r="I180" s="47">
        <v>3.5900000000000709</v>
      </c>
      <c r="J180" s="45" t="s">
        <v>12</v>
      </c>
      <c r="K180" s="45" t="s">
        <v>13</v>
      </c>
      <c r="L180" s="17">
        <v>3.99</v>
      </c>
      <c r="M180" s="18" t="s">
        <v>1714</v>
      </c>
      <c r="N180" s="18" t="s">
        <v>1676</v>
      </c>
      <c r="O180" s="4">
        <v>42865</v>
      </c>
    </row>
    <row r="181" spans="1:15">
      <c r="A181" s="7">
        <v>11698945</v>
      </c>
      <c r="B181" s="7">
        <v>5.05</v>
      </c>
      <c r="C181" s="44" t="s">
        <v>1947</v>
      </c>
      <c r="D181" s="45" t="s">
        <v>11</v>
      </c>
      <c r="E181" s="46">
        <v>0.30410958904109592</v>
      </c>
      <c r="F181" s="47">
        <v>4.9503000000000004</v>
      </c>
      <c r="G181" s="47">
        <v>9.9699999999999456</v>
      </c>
      <c r="H181" s="47">
        <v>4.9143999999999997</v>
      </c>
      <c r="I181" s="47">
        <v>3.5900000000000709</v>
      </c>
      <c r="J181" s="45" t="s">
        <v>12</v>
      </c>
      <c r="K181" s="45" t="s">
        <v>13</v>
      </c>
      <c r="L181" s="17">
        <v>3.99</v>
      </c>
      <c r="M181" s="18" t="s">
        <v>1714</v>
      </c>
      <c r="N181" s="18" t="s">
        <v>1676</v>
      </c>
      <c r="O181" s="4">
        <v>42865</v>
      </c>
    </row>
    <row r="182" spans="1:15">
      <c r="A182" s="7">
        <v>11698906</v>
      </c>
      <c r="B182" s="7">
        <v>5.05</v>
      </c>
      <c r="C182" s="44" t="s">
        <v>1680</v>
      </c>
      <c r="D182" s="45" t="s">
        <v>11</v>
      </c>
      <c r="E182" s="46">
        <v>0.29589041095890412</v>
      </c>
      <c r="F182" s="47">
        <v>4.9466999999999999</v>
      </c>
      <c r="G182" s="47">
        <v>10.329999999999995</v>
      </c>
      <c r="H182" s="47">
        <v>4.9108999999999998</v>
      </c>
      <c r="I182" s="47">
        <v>3.5800000000000054</v>
      </c>
      <c r="J182" s="45" t="s">
        <v>12</v>
      </c>
      <c r="K182" s="45" t="s">
        <v>13</v>
      </c>
      <c r="L182" s="17">
        <v>3.83</v>
      </c>
      <c r="M182" s="18" t="s">
        <v>1676</v>
      </c>
      <c r="N182" s="18" t="s">
        <v>1654</v>
      </c>
      <c r="O182" s="4">
        <v>42865</v>
      </c>
    </row>
    <row r="183" spans="1:15">
      <c r="A183" s="7">
        <v>11698854</v>
      </c>
      <c r="B183" s="7">
        <v>5.05</v>
      </c>
      <c r="C183" s="44" t="s">
        <v>1968</v>
      </c>
      <c r="D183" s="45" t="s">
        <v>11</v>
      </c>
      <c r="E183" s="46">
        <v>0.27671232876712326</v>
      </c>
      <c r="F183" s="47">
        <v>4.9867999999999997</v>
      </c>
      <c r="G183" s="47">
        <v>6.3200000000000145</v>
      </c>
      <c r="H183" s="47">
        <v>4.9513999999999996</v>
      </c>
      <c r="I183" s="47">
        <v>3.5400000000000098</v>
      </c>
      <c r="J183" s="45" t="s">
        <v>12</v>
      </c>
      <c r="K183" s="45" t="s">
        <v>13</v>
      </c>
      <c r="L183" s="17">
        <v>3.62</v>
      </c>
      <c r="M183" s="18" t="s">
        <v>1652</v>
      </c>
      <c r="N183" s="18" t="s">
        <v>1622</v>
      </c>
      <c r="O183" s="4">
        <v>42865</v>
      </c>
    </row>
    <row r="184" spans="1:15">
      <c r="A184" s="7">
        <v>11698854</v>
      </c>
      <c r="B184" s="7">
        <v>5.05</v>
      </c>
      <c r="C184" s="44" t="s">
        <v>1968</v>
      </c>
      <c r="D184" s="45" t="s">
        <v>11</v>
      </c>
      <c r="E184" s="46">
        <v>0.27671232876712326</v>
      </c>
      <c r="F184" s="47">
        <v>4.9867999999999997</v>
      </c>
      <c r="G184" s="47">
        <v>6.3200000000000145</v>
      </c>
      <c r="H184" s="47">
        <v>4.9513999999999996</v>
      </c>
      <c r="I184" s="47">
        <v>3.5400000000000098</v>
      </c>
      <c r="J184" s="45" t="s">
        <v>12</v>
      </c>
      <c r="K184" s="45" t="s">
        <v>13</v>
      </c>
      <c r="L184" s="17">
        <v>3.62</v>
      </c>
      <c r="M184" s="18" t="s">
        <v>1652</v>
      </c>
      <c r="N184" s="18" t="s">
        <v>1622</v>
      </c>
      <c r="O184" s="4">
        <v>42865</v>
      </c>
    </row>
    <row r="185" spans="1:15">
      <c r="A185" s="7">
        <v>11698854</v>
      </c>
      <c r="B185" s="7">
        <v>5.05</v>
      </c>
      <c r="C185" s="44" t="s">
        <v>1968</v>
      </c>
      <c r="D185" s="45" t="s">
        <v>11</v>
      </c>
      <c r="E185" s="46">
        <v>0.27671232876712326</v>
      </c>
      <c r="F185" s="47">
        <v>4.9867999999999997</v>
      </c>
      <c r="G185" s="47">
        <v>6.3200000000000145</v>
      </c>
      <c r="H185" s="47">
        <v>4.9513999999999996</v>
      </c>
      <c r="I185" s="47">
        <v>3.5400000000000098</v>
      </c>
      <c r="J185" s="45" t="s">
        <v>12</v>
      </c>
      <c r="K185" s="45" t="s">
        <v>13</v>
      </c>
      <c r="L185" s="17">
        <v>3.62</v>
      </c>
      <c r="M185" s="18" t="s">
        <v>1652</v>
      </c>
      <c r="N185" s="18" t="s">
        <v>1622</v>
      </c>
      <c r="O185" s="4">
        <v>42865</v>
      </c>
    </row>
    <row r="186" spans="1:15">
      <c r="A186" s="7">
        <v>11698854</v>
      </c>
      <c r="B186" s="7">
        <v>5.05</v>
      </c>
      <c r="C186" s="44" t="s">
        <v>1968</v>
      </c>
      <c r="D186" s="45" t="s">
        <v>11</v>
      </c>
      <c r="E186" s="46">
        <v>0.27671232876712326</v>
      </c>
      <c r="F186" s="47">
        <v>4.9867999999999997</v>
      </c>
      <c r="G186" s="47">
        <v>6.3200000000000145</v>
      </c>
      <c r="H186" s="47">
        <v>4.9513999999999996</v>
      </c>
      <c r="I186" s="47">
        <v>3.5400000000000098</v>
      </c>
      <c r="J186" s="45" t="s">
        <v>12</v>
      </c>
      <c r="K186" s="45" t="s">
        <v>13</v>
      </c>
      <c r="L186" s="17">
        <v>3.62</v>
      </c>
      <c r="M186" s="18" t="s">
        <v>1652</v>
      </c>
      <c r="N186" s="18" t="s">
        <v>1622</v>
      </c>
      <c r="O186" s="4">
        <v>42865</v>
      </c>
    </row>
    <row r="187" spans="1:15">
      <c r="A187" s="7">
        <v>11698854</v>
      </c>
      <c r="B187" s="7">
        <v>5.05</v>
      </c>
      <c r="C187" s="44" t="s">
        <v>1968</v>
      </c>
      <c r="D187" s="45" t="s">
        <v>11</v>
      </c>
      <c r="E187" s="46">
        <v>0.27671232876712326</v>
      </c>
      <c r="F187" s="47">
        <v>4.9867999999999997</v>
      </c>
      <c r="G187" s="47">
        <v>6.3200000000000145</v>
      </c>
      <c r="H187" s="47">
        <v>4.9513999999999996</v>
      </c>
      <c r="I187" s="47">
        <v>3.5400000000000098</v>
      </c>
      <c r="J187" s="45" t="s">
        <v>12</v>
      </c>
      <c r="K187" s="45" t="s">
        <v>13</v>
      </c>
      <c r="L187" s="17">
        <v>3.62</v>
      </c>
      <c r="M187" s="18" t="s">
        <v>1652</v>
      </c>
      <c r="N187" s="18" t="s">
        <v>1622</v>
      </c>
      <c r="O187" s="4">
        <v>42865</v>
      </c>
    </row>
    <row r="188" spans="1:15">
      <c r="A188" s="7">
        <v>11698854</v>
      </c>
      <c r="B188" s="7">
        <v>5.05</v>
      </c>
      <c r="C188" s="44" t="s">
        <v>1968</v>
      </c>
      <c r="D188" s="45" t="s">
        <v>11</v>
      </c>
      <c r="E188" s="46">
        <v>0.27671232876712326</v>
      </c>
      <c r="F188" s="47">
        <v>4.9867999999999997</v>
      </c>
      <c r="G188" s="47">
        <v>6.3200000000000145</v>
      </c>
      <c r="H188" s="47">
        <v>4.9513999999999996</v>
      </c>
      <c r="I188" s="47">
        <v>3.5400000000000098</v>
      </c>
      <c r="J188" s="45" t="s">
        <v>12</v>
      </c>
      <c r="K188" s="45" t="s">
        <v>13</v>
      </c>
      <c r="L188" s="17">
        <v>3.62</v>
      </c>
      <c r="M188" s="18" t="s">
        <v>1652</v>
      </c>
      <c r="N188" s="18" t="s">
        <v>1622</v>
      </c>
      <c r="O188" s="4">
        <v>42865</v>
      </c>
    </row>
    <row r="189" spans="1:15">
      <c r="A189" s="7">
        <v>1382312</v>
      </c>
      <c r="B189" s="7">
        <v>5.05</v>
      </c>
      <c r="C189" s="44" t="s">
        <v>2388</v>
      </c>
      <c r="D189" s="45" t="s">
        <v>11</v>
      </c>
      <c r="E189" s="46">
        <v>3.117808219178082</v>
      </c>
      <c r="F189" s="47">
        <v>5.0171000000000001</v>
      </c>
      <c r="G189" s="47">
        <v>3.2899999999999707</v>
      </c>
      <c r="H189" s="47">
        <v>4.9646999999999997</v>
      </c>
      <c r="I189" s="47">
        <v>5.2400000000000446</v>
      </c>
      <c r="J189" s="45" t="s">
        <v>18</v>
      </c>
      <c r="K189" s="45" t="s">
        <v>66</v>
      </c>
      <c r="L189" s="17">
        <v>5.0999999999999996</v>
      </c>
      <c r="M189" s="18" t="s">
        <v>302</v>
      </c>
      <c r="N189" s="18" t="s">
        <v>994</v>
      </c>
      <c r="O189" s="4">
        <v>42865</v>
      </c>
    </row>
    <row r="190" spans="1:15">
      <c r="A190" s="7">
        <v>1382312</v>
      </c>
      <c r="B190" s="7">
        <v>5.05</v>
      </c>
      <c r="C190" s="44" t="s">
        <v>2388</v>
      </c>
      <c r="D190" s="45" t="s">
        <v>11</v>
      </c>
      <c r="E190" s="46">
        <v>3.117808219178082</v>
      </c>
      <c r="F190" s="47">
        <v>5.0171000000000001</v>
      </c>
      <c r="G190" s="47">
        <v>3.2899999999999707</v>
      </c>
      <c r="H190" s="47">
        <v>4.9646999999999997</v>
      </c>
      <c r="I190" s="47">
        <v>5.2400000000000446</v>
      </c>
      <c r="J190" s="45" t="s">
        <v>18</v>
      </c>
      <c r="K190" s="45" t="s">
        <v>66</v>
      </c>
      <c r="L190" s="17">
        <v>5.0999999999999996</v>
      </c>
      <c r="M190" s="18" t="s">
        <v>302</v>
      </c>
      <c r="N190" s="18" t="s">
        <v>994</v>
      </c>
      <c r="O190" s="4">
        <v>42865</v>
      </c>
    </row>
    <row r="191" spans="1:15">
      <c r="A191" s="7">
        <v>1180053</v>
      </c>
      <c r="B191" s="7">
        <v>5.05</v>
      </c>
      <c r="C191" s="44" t="s">
        <v>2113</v>
      </c>
      <c r="D191" s="45" t="s">
        <v>55</v>
      </c>
      <c r="E191" s="46">
        <v>0.82739726027397265</v>
      </c>
      <c r="F191" s="47">
        <v>5.0547000000000004</v>
      </c>
      <c r="G191" s="47">
        <v>-0.47000000000005926</v>
      </c>
      <c r="H191" s="47">
        <v>4.9829999999999997</v>
      </c>
      <c r="I191" s="47">
        <v>7.1700000000000763</v>
      </c>
      <c r="J191" s="45" t="s">
        <v>12</v>
      </c>
      <c r="K191" s="45" t="s">
        <v>89</v>
      </c>
      <c r="L191" s="17">
        <v>7.15</v>
      </c>
      <c r="M191" s="18" t="s">
        <v>816</v>
      </c>
      <c r="N191" s="18" t="s">
        <v>2114</v>
      </c>
      <c r="O191" s="4">
        <v>42865</v>
      </c>
    </row>
    <row r="192" spans="1:15">
      <c r="A192" s="7">
        <v>136292</v>
      </c>
      <c r="B192" s="7">
        <v>5.05</v>
      </c>
      <c r="C192" s="44" t="s">
        <v>1263</v>
      </c>
      <c r="D192" s="45" t="s">
        <v>31</v>
      </c>
      <c r="E192" s="46">
        <v>3.8547945205479452</v>
      </c>
      <c r="F192" s="47">
        <v>5.2381000000000002</v>
      </c>
      <c r="G192" s="47">
        <v>-18.810000000000038</v>
      </c>
      <c r="H192" s="47">
        <v>5.1764999999999999</v>
      </c>
      <c r="I192" s="47">
        <v>6.1600000000000321</v>
      </c>
      <c r="J192" s="45" t="s">
        <v>12</v>
      </c>
      <c r="K192" s="45" t="s">
        <v>206</v>
      </c>
      <c r="L192" s="17">
        <v>3.2</v>
      </c>
      <c r="M192" s="18" t="s">
        <v>655</v>
      </c>
      <c r="N192" s="18" t="s">
        <v>79</v>
      </c>
      <c r="O192" s="4">
        <v>42865</v>
      </c>
    </row>
    <row r="193" spans="1:15">
      <c r="A193" s="7">
        <v>136292</v>
      </c>
      <c r="B193" s="7">
        <v>5.05</v>
      </c>
      <c r="C193" s="44" t="s">
        <v>1263</v>
      </c>
      <c r="D193" s="45" t="s">
        <v>31</v>
      </c>
      <c r="E193" s="46">
        <v>3.8547945205479452</v>
      </c>
      <c r="F193" s="47">
        <v>5.2381000000000002</v>
      </c>
      <c r="G193" s="47">
        <v>-18.810000000000038</v>
      </c>
      <c r="H193" s="47">
        <v>5.1764999999999999</v>
      </c>
      <c r="I193" s="47">
        <v>6.1600000000000321</v>
      </c>
      <c r="J193" s="45" t="s">
        <v>12</v>
      </c>
      <c r="K193" s="45" t="s">
        <v>206</v>
      </c>
      <c r="L193" s="17">
        <v>3.2</v>
      </c>
      <c r="M193" s="18" t="s">
        <v>655</v>
      </c>
      <c r="N193" s="18" t="s">
        <v>79</v>
      </c>
      <c r="O193" s="4">
        <v>42865</v>
      </c>
    </row>
    <row r="194" spans="1:15">
      <c r="A194" s="7">
        <v>136292</v>
      </c>
      <c r="B194" s="7">
        <v>5.05</v>
      </c>
      <c r="C194" s="44" t="s">
        <v>1263</v>
      </c>
      <c r="D194" s="45" t="s">
        <v>31</v>
      </c>
      <c r="E194" s="46">
        <v>3.8547945205479452</v>
      </c>
      <c r="F194" s="47">
        <v>5.2381000000000002</v>
      </c>
      <c r="G194" s="47">
        <v>-18.810000000000038</v>
      </c>
      <c r="H194" s="47">
        <v>5.1764999999999999</v>
      </c>
      <c r="I194" s="47">
        <v>6.1600000000000321</v>
      </c>
      <c r="J194" s="45" t="s">
        <v>12</v>
      </c>
      <c r="K194" s="45" t="s">
        <v>206</v>
      </c>
      <c r="L194" s="17">
        <v>3.2</v>
      </c>
      <c r="M194" s="18" t="s">
        <v>655</v>
      </c>
      <c r="N194" s="18" t="s">
        <v>79</v>
      </c>
      <c r="O194" s="4">
        <v>42865</v>
      </c>
    </row>
    <row r="195" spans="1:15">
      <c r="A195" s="7">
        <v>101551028</v>
      </c>
      <c r="B195" s="7">
        <v>5.04</v>
      </c>
      <c r="C195" s="44" t="s">
        <v>501</v>
      </c>
      <c r="D195" s="45" t="s">
        <v>11</v>
      </c>
      <c r="E195" s="46">
        <v>3.0547945205479454</v>
      </c>
      <c r="F195" s="47">
        <v>4.96</v>
      </c>
      <c r="G195" s="47">
        <v>8.0000000000000071</v>
      </c>
      <c r="H195" s="47">
        <v>4.9599000000000002</v>
      </c>
      <c r="I195" s="47">
        <v>9.9999999999766942E-3</v>
      </c>
      <c r="J195" s="45" t="s">
        <v>18</v>
      </c>
      <c r="K195" s="45" t="s">
        <v>66</v>
      </c>
      <c r="L195" s="17">
        <v>4.78</v>
      </c>
      <c r="M195" s="18" t="s">
        <v>502</v>
      </c>
      <c r="N195" s="18" t="s">
        <v>169</v>
      </c>
      <c r="O195" s="4">
        <v>42865</v>
      </c>
    </row>
    <row r="196" spans="1:15">
      <c r="A196" s="7">
        <v>11698744</v>
      </c>
      <c r="B196" s="7">
        <v>5.04</v>
      </c>
      <c r="C196" s="44" t="s">
        <v>2540</v>
      </c>
      <c r="D196" s="45" t="s">
        <v>11</v>
      </c>
      <c r="E196" s="46">
        <v>0.22465753424657534</v>
      </c>
      <c r="F196" s="47">
        <v>4.8429000000000002</v>
      </c>
      <c r="G196" s="47">
        <v>19.709999999999983</v>
      </c>
      <c r="H196" s="47">
        <v>4.7972000000000001</v>
      </c>
      <c r="I196" s="47">
        <v>4.5700000000000074</v>
      </c>
      <c r="J196" s="45" t="s">
        <v>41</v>
      </c>
      <c r="K196" s="45" t="s">
        <v>13</v>
      </c>
      <c r="L196" s="17">
        <v>3.26</v>
      </c>
      <c r="M196" s="18" t="s">
        <v>1555</v>
      </c>
      <c r="N196" s="18" t="s">
        <v>1536</v>
      </c>
      <c r="O196" s="4">
        <v>42865</v>
      </c>
    </row>
    <row r="197" spans="1:15">
      <c r="A197" s="7">
        <v>101661011</v>
      </c>
      <c r="B197" s="7">
        <v>5.03</v>
      </c>
      <c r="C197" s="44" t="s">
        <v>2376</v>
      </c>
      <c r="D197" s="45" t="s">
        <v>11</v>
      </c>
      <c r="E197" s="46">
        <v>3.8383561643835615</v>
      </c>
      <c r="F197" s="47">
        <v>4.9448999999999996</v>
      </c>
      <c r="G197" s="47">
        <v>8.510000000000062</v>
      </c>
      <c r="H197" s="47">
        <v>4.9002999999999997</v>
      </c>
      <c r="I197" s="47">
        <v>4.4599999999999973</v>
      </c>
      <c r="J197" s="45" t="s">
        <v>12</v>
      </c>
      <c r="K197" s="45" t="s">
        <v>66</v>
      </c>
      <c r="L197" s="17">
        <v>3.47</v>
      </c>
      <c r="M197" s="18" t="s">
        <v>80</v>
      </c>
      <c r="N197" s="18" t="s">
        <v>57</v>
      </c>
      <c r="O197" s="4">
        <v>42865</v>
      </c>
    </row>
    <row r="198" spans="1:15">
      <c r="A198" s="7">
        <v>101559021</v>
      </c>
      <c r="B198" s="7">
        <v>5.03</v>
      </c>
      <c r="C198" s="44" t="s">
        <v>718</v>
      </c>
      <c r="D198" s="45" t="s">
        <v>11</v>
      </c>
      <c r="E198" s="46">
        <v>3.032876712328767</v>
      </c>
      <c r="F198" s="47">
        <v>4.9364999999999997</v>
      </c>
      <c r="G198" s="47">
        <v>9.3500000000000583</v>
      </c>
      <c r="H198" s="47">
        <v>4.8826000000000001</v>
      </c>
      <c r="I198" s="47">
        <v>5.3899999999999615</v>
      </c>
      <c r="J198" s="45" t="s">
        <v>12</v>
      </c>
      <c r="K198" s="45" t="s">
        <v>66</v>
      </c>
      <c r="L198" s="17">
        <v>4.4000000000000004</v>
      </c>
      <c r="M198" s="18" t="s">
        <v>394</v>
      </c>
      <c r="N198" s="18" t="s">
        <v>37</v>
      </c>
      <c r="O198" s="4">
        <v>42865</v>
      </c>
    </row>
    <row r="199" spans="1:15">
      <c r="A199" s="7">
        <v>101559021</v>
      </c>
      <c r="B199" s="7">
        <v>5.03</v>
      </c>
      <c r="C199" s="44" t="s">
        <v>718</v>
      </c>
      <c r="D199" s="45" t="s">
        <v>11</v>
      </c>
      <c r="E199" s="46">
        <v>3.032876712328767</v>
      </c>
      <c r="F199" s="47">
        <v>4.9364999999999997</v>
      </c>
      <c r="G199" s="47">
        <v>9.3500000000000583</v>
      </c>
      <c r="H199" s="47">
        <v>4.8826000000000001</v>
      </c>
      <c r="I199" s="47">
        <v>5.3899999999999615</v>
      </c>
      <c r="J199" s="45" t="s">
        <v>12</v>
      </c>
      <c r="K199" s="45" t="s">
        <v>66</v>
      </c>
      <c r="L199" s="17">
        <v>4.4000000000000004</v>
      </c>
      <c r="M199" s="18" t="s">
        <v>394</v>
      </c>
      <c r="N199" s="18" t="s">
        <v>37</v>
      </c>
      <c r="O199" s="4">
        <v>42865</v>
      </c>
    </row>
    <row r="200" spans="1:15">
      <c r="A200" s="7">
        <v>101552013</v>
      </c>
      <c r="B200" s="7">
        <v>5.03</v>
      </c>
      <c r="C200" s="44" t="s">
        <v>881</v>
      </c>
      <c r="D200" s="45" t="s">
        <v>11</v>
      </c>
      <c r="E200" s="46">
        <v>5.0301369863013701</v>
      </c>
      <c r="F200" s="47">
        <v>4.9347000000000003</v>
      </c>
      <c r="G200" s="47">
        <v>9.529999999999994</v>
      </c>
      <c r="H200" s="47">
        <v>4.8775000000000004</v>
      </c>
      <c r="I200" s="47">
        <v>5.7199999999999918</v>
      </c>
      <c r="J200" s="45" t="s">
        <v>18</v>
      </c>
      <c r="K200" s="45" t="s">
        <v>66</v>
      </c>
      <c r="L200" s="17">
        <v>4.3499999999999996</v>
      </c>
      <c r="M200" s="18" t="s">
        <v>167</v>
      </c>
      <c r="N200" s="18" t="s">
        <v>37</v>
      </c>
      <c r="O200" s="4">
        <v>42865</v>
      </c>
    </row>
    <row r="201" spans="1:15">
      <c r="A201" s="7">
        <v>41760007</v>
      </c>
      <c r="B201" s="7">
        <v>5.03</v>
      </c>
      <c r="C201" s="44" t="s">
        <v>2595</v>
      </c>
      <c r="D201" s="45" t="s">
        <v>11</v>
      </c>
      <c r="E201" s="46">
        <v>0.78904109589041094</v>
      </c>
      <c r="F201" s="47">
        <v>4.9935</v>
      </c>
      <c r="G201" s="47">
        <v>3.6500000000000199</v>
      </c>
      <c r="H201" s="47">
        <v>4.9778000000000002</v>
      </c>
      <c r="I201" s="47">
        <v>1.5699999999999825</v>
      </c>
      <c r="J201" s="45" t="s">
        <v>12</v>
      </c>
      <c r="K201" s="45" t="s">
        <v>13</v>
      </c>
      <c r="L201" s="17">
        <v>4.3899999999999997</v>
      </c>
      <c r="M201" s="18" t="s">
        <v>2062</v>
      </c>
      <c r="N201" s="18" t="s">
        <v>2049</v>
      </c>
      <c r="O201" s="4">
        <v>42865</v>
      </c>
    </row>
    <row r="202" spans="1:15">
      <c r="A202" s="7">
        <v>101656057</v>
      </c>
      <c r="B202" s="7">
        <v>5.0199999999999996</v>
      </c>
      <c r="C202" s="44" t="s">
        <v>1665</v>
      </c>
      <c r="D202" s="45" t="s">
        <v>11</v>
      </c>
      <c r="E202" s="46">
        <v>2.5397260273972604</v>
      </c>
      <c r="F202" s="47">
        <v>4.9626999999999999</v>
      </c>
      <c r="G202" s="47">
        <v>5.7299999999999685</v>
      </c>
      <c r="H202" s="47">
        <v>4.9207999999999998</v>
      </c>
      <c r="I202" s="47">
        <v>4.1900000000000048</v>
      </c>
      <c r="J202" s="45" t="s">
        <v>18</v>
      </c>
      <c r="K202" s="45" t="s">
        <v>66</v>
      </c>
      <c r="L202" s="17">
        <v>3.38</v>
      </c>
      <c r="M202" s="18" t="s">
        <v>1648</v>
      </c>
      <c r="N202" s="18" t="s">
        <v>1636</v>
      </c>
      <c r="O202" s="4">
        <v>42865</v>
      </c>
    </row>
    <row r="203" spans="1:15">
      <c r="A203" s="7">
        <v>101656057</v>
      </c>
      <c r="B203" s="7">
        <v>5.0199999999999996</v>
      </c>
      <c r="C203" s="44" t="s">
        <v>1665</v>
      </c>
      <c r="D203" s="45" t="s">
        <v>11</v>
      </c>
      <c r="E203" s="46">
        <v>2.5397260273972604</v>
      </c>
      <c r="F203" s="47">
        <v>4.9626999999999999</v>
      </c>
      <c r="G203" s="47">
        <v>5.7299999999999685</v>
      </c>
      <c r="H203" s="47">
        <v>4.9207999999999998</v>
      </c>
      <c r="I203" s="47">
        <v>4.1900000000000048</v>
      </c>
      <c r="J203" s="45" t="s">
        <v>18</v>
      </c>
      <c r="K203" s="45" t="s">
        <v>66</v>
      </c>
      <c r="L203" s="17">
        <v>3.38</v>
      </c>
      <c r="M203" s="18" t="s">
        <v>1648</v>
      </c>
      <c r="N203" s="18" t="s">
        <v>1636</v>
      </c>
      <c r="O203" s="4">
        <v>42865</v>
      </c>
    </row>
    <row r="204" spans="1:15">
      <c r="A204" s="7">
        <v>41760015</v>
      </c>
      <c r="B204" s="7">
        <v>5.0199999999999996</v>
      </c>
      <c r="C204" s="44" t="s">
        <v>2710</v>
      </c>
      <c r="D204" s="45" t="s">
        <v>31</v>
      </c>
      <c r="E204" s="46">
        <v>0.88219178082191785</v>
      </c>
      <c r="F204" s="47">
        <v>5.0627000000000004</v>
      </c>
      <c r="G204" s="47">
        <v>-4.2700000000000848</v>
      </c>
      <c r="H204" s="47">
        <v>4.9939</v>
      </c>
      <c r="I204" s="47">
        <v>6.8800000000000416</v>
      </c>
      <c r="J204" s="45" t="s">
        <v>12</v>
      </c>
      <c r="K204" s="45" t="s">
        <v>13</v>
      </c>
      <c r="L204" s="17">
        <v>4.6900000000000004</v>
      </c>
      <c r="M204" s="18" t="s">
        <v>2568</v>
      </c>
      <c r="N204" s="18" t="s">
        <v>2512</v>
      </c>
      <c r="O204" s="4">
        <v>42865</v>
      </c>
    </row>
    <row r="205" spans="1:15">
      <c r="A205" s="7">
        <v>101761002</v>
      </c>
      <c r="B205" s="7">
        <v>5</v>
      </c>
      <c r="C205" s="44" t="s">
        <v>2405</v>
      </c>
      <c r="D205" s="45" t="s">
        <v>11</v>
      </c>
      <c r="E205" s="46">
        <v>2.8136986301369862</v>
      </c>
      <c r="F205" s="47">
        <v>4.9302999999999999</v>
      </c>
      <c r="G205" s="47">
        <v>6.9700000000000095</v>
      </c>
      <c r="H205" s="47">
        <v>4.8887</v>
      </c>
      <c r="I205" s="47">
        <v>4.1599999999999859</v>
      </c>
      <c r="J205" s="45" t="s">
        <v>18</v>
      </c>
      <c r="K205" s="45" t="s">
        <v>66</v>
      </c>
      <c r="L205" s="17">
        <v>4.4000000000000004</v>
      </c>
      <c r="M205" s="18" t="s">
        <v>2218</v>
      </c>
      <c r="N205" s="18" t="s">
        <v>2074</v>
      </c>
      <c r="O205" s="4">
        <v>42865</v>
      </c>
    </row>
    <row r="206" spans="1:15">
      <c r="A206" s="7">
        <v>101656022</v>
      </c>
      <c r="B206" s="7">
        <v>5</v>
      </c>
      <c r="C206" s="44" t="s">
        <v>1057</v>
      </c>
      <c r="D206" s="45" t="s">
        <v>11</v>
      </c>
      <c r="E206" s="46">
        <v>4.0328767123287674</v>
      </c>
      <c r="F206" s="47">
        <v>4.9246999999999996</v>
      </c>
      <c r="G206" s="47">
        <v>7.5300000000000367</v>
      </c>
      <c r="H206" s="47">
        <v>4.8632</v>
      </c>
      <c r="I206" s="47">
        <v>6.1499999999999666</v>
      </c>
      <c r="J206" s="45" t="s">
        <v>18</v>
      </c>
      <c r="K206" s="45" t="s">
        <v>66</v>
      </c>
      <c r="L206" s="17">
        <v>3.49</v>
      </c>
      <c r="M206" s="18" t="s">
        <v>1025</v>
      </c>
      <c r="N206" s="18" t="s">
        <v>1019</v>
      </c>
      <c r="O206" s="4">
        <v>42865</v>
      </c>
    </row>
    <row r="207" spans="1:15">
      <c r="A207" s="7">
        <v>101469017</v>
      </c>
      <c r="B207" s="7">
        <v>5</v>
      </c>
      <c r="C207" s="44" t="s">
        <v>2538</v>
      </c>
      <c r="D207" s="45" t="s">
        <v>11</v>
      </c>
      <c r="E207" s="46">
        <v>2.3041095890410959</v>
      </c>
      <c r="F207" s="47">
        <v>4.9397000000000002</v>
      </c>
      <c r="G207" s="47">
        <v>6.0299999999999798</v>
      </c>
      <c r="H207" s="47">
        <v>4.9009999999999998</v>
      </c>
      <c r="I207" s="47">
        <v>3.8700000000000401</v>
      </c>
      <c r="J207" s="45" t="s">
        <v>18</v>
      </c>
      <c r="K207" s="45" t="s">
        <v>66</v>
      </c>
      <c r="L207" s="17">
        <v>5.34</v>
      </c>
      <c r="M207" s="18" t="s">
        <v>489</v>
      </c>
      <c r="N207" s="18" t="s">
        <v>706</v>
      </c>
      <c r="O207" s="4">
        <v>42865</v>
      </c>
    </row>
    <row r="208" spans="1:15">
      <c r="A208" s="7">
        <v>41763004</v>
      </c>
      <c r="B208" s="7">
        <v>5</v>
      </c>
      <c r="C208" s="44" t="s">
        <v>2747</v>
      </c>
      <c r="D208" s="45" t="s">
        <v>31</v>
      </c>
      <c r="E208" s="46">
        <v>0.45753424657534247</v>
      </c>
      <c r="F208" s="47">
        <v>4.8738999999999999</v>
      </c>
      <c r="G208" s="47">
        <v>12.61000000000001</v>
      </c>
      <c r="H208" s="47">
        <v>4.8497000000000003</v>
      </c>
      <c r="I208" s="47">
        <v>2.4199999999999555</v>
      </c>
      <c r="J208" s="45" t="s">
        <v>12</v>
      </c>
      <c r="K208" s="45" t="s">
        <v>13</v>
      </c>
      <c r="L208" s="17">
        <v>4.58</v>
      </c>
      <c r="M208" s="18" t="s">
        <v>2568</v>
      </c>
      <c r="N208" s="18" t="s">
        <v>2511</v>
      </c>
      <c r="O208" s="4">
        <v>42865</v>
      </c>
    </row>
    <row r="209" spans="1:15">
      <c r="A209" s="7">
        <v>41763004</v>
      </c>
      <c r="B209" s="7">
        <v>5</v>
      </c>
      <c r="C209" s="44" t="s">
        <v>2747</v>
      </c>
      <c r="D209" s="45" t="s">
        <v>31</v>
      </c>
      <c r="E209" s="46">
        <v>0.45753424657534247</v>
      </c>
      <c r="F209" s="47">
        <v>4.8738999999999999</v>
      </c>
      <c r="G209" s="47">
        <v>12.61000000000001</v>
      </c>
      <c r="H209" s="47">
        <v>4.8497000000000003</v>
      </c>
      <c r="I209" s="47">
        <v>2.4199999999999555</v>
      </c>
      <c r="J209" s="45" t="s">
        <v>12</v>
      </c>
      <c r="K209" s="45" t="s">
        <v>13</v>
      </c>
      <c r="L209" s="17">
        <v>4.58</v>
      </c>
      <c r="M209" s="18" t="s">
        <v>2568</v>
      </c>
      <c r="N209" s="18" t="s">
        <v>2511</v>
      </c>
      <c r="O209" s="4">
        <v>42865</v>
      </c>
    </row>
    <row r="210" spans="1:15">
      <c r="A210" s="7">
        <v>136195</v>
      </c>
      <c r="B210" s="7">
        <v>5</v>
      </c>
      <c r="C210" s="44" t="s">
        <v>771</v>
      </c>
      <c r="D210" s="45" t="s">
        <v>11</v>
      </c>
      <c r="E210" s="46">
        <v>3.7178082191780821</v>
      </c>
      <c r="F210" s="47">
        <v>5.1402999999999999</v>
      </c>
      <c r="G210" s="47">
        <v>-14.029999999999987</v>
      </c>
      <c r="H210" s="47">
        <v>5.0799000000000003</v>
      </c>
      <c r="I210" s="47">
        <v>6.0399999999999565</v>
      </c>
      <c r="J210" s="45" t="s">
        <v>246</v>
      </c>
      <c r="K210" s="45" t="s">
        <v>206</v>
      </c>
      <c r="L210" s="17">
        <v>3.3</v>
      </c>
      <c r="M210" s="18" t="s">
        <v>155</v>
      </c>
      <c r="N210" s="18" t="s">
        <v>190</v>
      </c>
      <c r="O210" s="4">
        <v>42865</v>
      </c>
    </row>
    <row r="211" spans="1:15">
      <c r="A211" s="7">
        <v>136195</v>
      </c>
      <c r="B211" s="7">
        <v>5</v>
      </c>
      <c r="C211" s="44" t="s">
        <v>771</v>
      </c>
      <c r="D211" s="45" t="s">
        <v>11</v>
      </c>
      <c r="E211" s="46">
        <v>3.7178082191780821</v>
      </c>
      <c r="F211" s="47">
        <v>5.1402999999999999</v>
      </c>
      <c r="G211" s="47">
        <v>-14.029999999999987</v>
      </c>
      <c r="H211" s="47">
        <v>5.0799000000000003</v>
      </c>
      <c r="I211" s="47">
        <v>6.0399999999999565</v>
      </c>
      <c r="J211" s="45" t="s">
        <v>246</v>
      </c>
      <c r="K211" s="45" t="s">
        <v>206</v>
      </c>
      <c r="L211" s="17">
        <v>3.3</v>
      </c>
      <c r="M211" s="18" t="s">
        <v>155</v>
      </c>
      <c r="N211" s="18" t="s">
        <v>190</v>
      </c>
      <c r="O211" s="4">
        <v>42865</v>
      </c>
    </row>
    <row r="212" spans="1:15">
      <c r="A212" s="7">
        <v>136152</v>
      </c>
      <c r="B212" s="7">
        <v>5</v>
      </c>
      <c r="C212" s="44" t="s">
        <v>2438</v>
      </c>
      <c r="D212" s="45" t="s">
        <v>11</v>
      </c>
      <c r="E212" s="46">
        <v>5.6904109589041099</v>
      </c>
      <c r="F212" s="47">
        <v>4.9215999999999998</v>
      </c>
      <c r="G212" s="47">
        <v>7.8400000000000247</v>
      </c>
      <c r="H212" s="47">
        <v>4.8745000000000003</v>
      </c>
      <c r="I212" s="47">
        <v>4.7099999999999476</v>
      </c>
      <c r="J212" s="45" t="s">
        <v>18</v>
      </c>
      <c r="K212" s="45" t="s">
        <v>206</v>
      </c>
      <c r="L212" s="17">
        <v>3.19</v>
      </c>
      <c r="M212" s="18" t="s">
        <v>51</v>
      </c>
      <c r="N212" s="18" t="s">
        <v>188</v>
      </c>
      <c r="O212" s="4">
        <v>42865</v>
      </c>
    </row>
    <row r="213" spans="1:15">
      <c r="A213" s="7">
        <v>41760007</v>
      </c>
      <c r="B213" s="7">
        <v>4.99</v>
      </c>
      <c r="C213" s="44" t="s">
        <v>2595</v>
      </c>
      <c r="D213" s="45" t="s">
        <v>11</v>
      </c>
      <c r="E213" s="46">
        <v>0.78904109589041094</v>
      </c>
      <c r="F213" s="47">
        <v>4.9935</v>
      </c>
      <c r="G213" s="47">
        <v>-0.34999999999998366</v>
      </c>
      <c r="H213" s="47">
        <v>4.9778000000000002</v>
      </c>
      <c r="I213" s="47">
        <v>1.5699999999999825</v>
      </c>
      <c r="J213" s="45" t="s">
        <v>12</v>
      </c>
      <c r="K213" s="45" t="s">
        <v>13</v>
      </c>
      <c r="L213" s="17">
        <v>4.3899999999999997</v>
      </c>
      <c r="M213" s="18" t="s">
        <v>2062</v>
      </c>
      <c r="N213" s="18" t="s">
        <v>2049</v>
      </c>
      <c r="O213" s="4">
        <v>42865</v>
      </c>
    </row>
    <row r="214" spans="1:15">
      <c r="A214" s="7">
        <v>101654061</v>
      </c>
      <c r="B214" s="7">
        <v>4.9800000000000004</v>
      </c>
      <c r="C214" s="44" t="s">
        <v>1145</v>
      </c>
      <c r="D214" s="45" t="s">
        <v>11</v>
      </c>
      <c r="E214" s="46">
        <v>2.1917808219178081</v>
      </c>
      <c r="F214" s="47">
        <v>4.9261999999999997</v>
      </c>
      <c r="G214" s="47">
        <v>5.3800000000000736</v>
      </c>
      <c r="H214" s="47">
        <v>4.8879000000000001</v>
      </c>
      <c r="I214" s="47">
        <v>3.8299999999999557</v>
      </c>
      <c r="J214" s="45" t="s">
        <v>18</v>
      </c>
      <c r="K214" s="45" t="s">
        <v>66</v>
      </c>
      <c r="L214" s="17">
        <v>3.23</v>
      </c>
      <c r="M214" s="18" t="s">
        <v>1131</v>
      </c>
      <c r="N214" s="18" t="s">
        <v>1125</v>
      </c>
      <c r="O214" s="4">
        <v>42865</v>
      </c>
    </row>
    <row r="215" spans="1:15">
      <c r="A215" s="7">
        <v>101654061</v>
      </c>
      <c r="B215" s="7">
        <v>4.9800000000000004</v>
      </c>
      <c r="C215" s="44" t="s">
        <v>1145</v>
      </c>
      <c r="D215" s="45" t="s">
        <v>11</v>
      </c>
      <c r="E215" s="46">
        <v>2.1917808219178081</v>
      </c>
      <c r="F215" s="47">
        <v>4.9261999999999997</v>
      </c>
      <c r="G215" s="47">
        <v>5.3800000000000736</v>
      </c>
      <c r="H215" s="47">
        <v>4.8879000000000001</v>
      </c>
      <c r="I215" s="47">
        <v>3.8299999999999557</v>
      </c>
      <c r="J215" s="45" t="s">
        <v>18</v>
      </c>
      <c r="K215" s="45" t="s">
        <v>66</v>
      </c>
      <c r="L215" s="17">
        <v>3.23</v>
      </c>
      <c r="M215" s="18" t="s">
        <v>1131</v>
      </c>
      <c r="N215" s="18" t="s">
        <v>1125</v>
      </c>
      <c r="O215" s="4">
        <v>42865</v>
      </c>
    </row>
    <row r="216" spans="1:15">
      <c r="A216" s="7">
        <v>1182082</v>
      </c>
      <c r="B216" s="7">
        <v>4.9800000000000004</v>
      </c>
      <c r="C216" s="44" t="s">
        <v>2005</v>
      </c>
      <c r="D216" s="45" t="s">
        <v>11</v>
      </c>
      <c r="E216" s="46">
        <v>3.8739726027397259</v>
      </c>
      <c r="F216" s="47">
        <v>4.9192</v>
      </c>
      <c r="G216" s="47">
        <v>6.0800000000000409</v>
      </c>
      <c r="H216" s="47">
        <v>4.8567999999999998</v>
      </c>
      <c r="I216" s="47">
        <v>6.2400000000000233</v>
      </c>
      <c r="J216" s="45" t="s">
        <v>18</v>
      </c>
      <c r="K216" s="45" t="s">
        <v>66</v>
      </c>
      <c r="L216" s="17">
        <v>5.23</v>
      </c>
      <c r="M216" s="18" t="s">
        <v>816</v>
      </c>
      <c r="N216" s="18" t="s">
        <v>800</v>
      </c>
      <c r="O216" s="4">
        <v>42865</v>
      </c>
    </row>
    <row r="217" spans="1:15">
      <c r="A217" s="7">
        <v>101561015</v>
      </c>
      <c r="B217" s="7">
        <v>4.96</v>
      </c>
      <c r="C217" s="44" t="s">
        <v>399</v>
      </c>
      <c r="D217" s="45" t="s">
        <v>11</v>
      </c>
      <c r="E217" s="46">
        <v>1.2</v>
      </c>
      <c r="F217" s="47">
        <v>4.9154</v>
      </c>
      <c r="G217" s="47">
        <v>4.4599999999999973</v>
      </c>
      <c r="H217" s="47">
        <v>4.8672000000000004</v>
      </c>
      <c r="I217" s="47">
        <v>4.8199999999999577</v>
      </c>
      <c r="J217" s="45" t="s">
        <v>12</v>
      </c>
      <c r="K217" s="45" t="s">
        <v>66</v>
      </c>
      <c r="L217" s="17">
        <v>4.1399999999999997</v>
      </c>
      <c r="M217" s="18" t="s">
        <v>218</v>
      </c>
      <c r="N217" s="18" t="s">
        <v>210</v>
      </c>
      <c r="O217" s="4">
        <v>42865</v>
      </c>
    </row>
    <row r="218" spans="1:15">
      <c r="A218" s="7">
        <v>11698591</v>
      </c>
      <c r="B218" s="7">
        <v>4.96</v>
      </c>
      <c r="C218" s="44" t="s">
        <v>1505</v>
      </c>
      <c r="D218" s="45" t="s">
        <v>11</v>
      </c>
      <c r="E218" s="46">
        <v>0.18082191780821918</v>
      </c>
      <c r="F218" s="47">
        <v>5.085</v>
      </c>
      <c r="G218" s="47">
        <v>-12.5</v>
      </c>
      <c r="H218" s="47">
        <v>4.8982000000000001</v>
      </c>
      <c r="I218" s="47">
        <v>18.679999999999986</v>
      </c>
      <c r="J218" s="45" t="s">
        <v>12</v>
      </c>
      <c r="K218" s="45" t="s">
        <v>13</v>
      </c>
      <c r="L218" s="17">
        <v>3.6</v>
      </c>
      <c r="M218" s="18" t="s">
        <v>1488</v>
      </c>
      <c r="N218" s="18" t="s">
        <v>1441</v>
      </c>
      <c r="O218" s="4">
        <v>42865</v>
      </c>
    </row>
    <row r="219" spans="1:15">
      <c r="A219" s="7">
        <v>101752011</v>
      </c>
      <c r="B219" s="7">
        <v>4.95</v>
      </c>
      <c r="C219" s="44" t="s">
        <v>2840</v>
      </c>
      <c r="D219" s="45" t="s">
        <v>11</v>
      </c>
      <c r="E219" s="46">
        <v>2.9506849315068493</v>
      </c>
      <c r="F219" s="47">
        <v>4.8483999999999998</v>
      </c>
      <c r="G219" s="47">
        <v>10.160000000000036</v>
      </c>
      <c r="H219" s="47">
        <v>4.8000999999999996</v>
      </c>
      <c r="I219" s="47">
        <v>4.8300000000000232</v>
      </c>
      <c r="J219" s="45" t="s">
        <v>18</v>
      </c>
      <c r="K219" s="45" t="s">
        <v>66</v>
      </c>
      <c r="L219" s="17">
        <v>4.7</v>
      </c>
      <c r="M219" s="18" t="s">
        <v>2797</v>
      </c>
      <c r="N219" s="18" t="s">
        <v>2762</v>
      </c>
      <c r="O219" s="4">
        <v>42865</v>
      </c>
    </row>
    <row r="220" spans="1:15">
      <c r="A220" s="7">
        <v>41653046</v>
      </c>
      <c r="B220" s="7">
        <v>4.95</v>
      </c>
      <c r="C220" s="44" t="s">
        <v>1311</v>
      </c>
      <c r="D220" s="45" t="s">
        <v>11</v>
      </c>
      <c r="E220" s="46">
        <v>0.19178082191780821</v>
      </c>
      <c r="F220" s="47">
        <v>4.8479000000000001</v>
      </c>
      <c r="G220" s="47">
        <v>10.210000000000008</v>
      </c>
      <c r="H220" s="47">
        <v>4.7675999999999998</v>
      </c>
      <c r="I220" s="47">
        <v>8.030000000000026</v>
      </c>
      <c r="J220" s="45" t="s">
        <v>12</v>
      </c>
      <c r="K220" s="45" t="s">
        <v>13</v>
      </c>
      <c r="L220" s="17">
        <v>6.1</v>
      </c>
      <c r="M220" s="18" t="s">
        <v>1131</v>
      </c>
      <c r="N220" s="18" t="s">
        <v>1122</v>
      </c>
      <c r="O220" s="4">
        <v>42865</v>
      </c>
    </row>
    <row r="221" spans="1:15">
      <c r="A221" s="7">
        <v>11698506</v>
      </c>
      <c r="B221" s="7">
        <v>4.95</v>
      </c>
      <c r="C221" s="44" t="s">
        <v>1531</v>
      </c>
      <c r="D221" s="45" t="s">
        <v>31</v>
      </c>
      <c r="E221" s="46">
        <v>0.12328767123287671</v>
      </c>
      <c r="F221" s="47">
        <v>5.0347999999999997</v>
      </c>
      <c r="G221" s="47">
        <v>-8.4799999999999542</v>
      </c>
      <c r="H221" s="47">
        <v>4.9684999999999997</v>
      </c>
      <c r="I221" s="47">
        <v>6.6300000000000026</v>
      </c>
      <c r="J221" s="45" t="s">
        <v>41</v>
      </c>
      <c r="K221" s="45" t="s">
        <v>13</v>
      </c>
      <c r="L221" s="17">
        <v>3.37</v>
      </c>
      <c r="M221" s="18" t="s">
        <v>1407</v>
      </c>
      <c r="N221" s="18" t="s">
        <v>1383</v>
      </c>
      <c r="O221" s="4">
        <v>42865</v>
      </c>
    </row>
    <row r="222" spans="1:15">
      <c r="A222" s="7">
        <v>1622018</v>
      </c>
      <c r="B222" s="7">
        <v>4.95</v>
      </c>
      <c r="C222" s="44" t="s">
        <v>2777</v>
      </c>
      <c r="D222" s="45" t="s">
        <v>11</v>
      </c>
      <c r="E222" s="46">
        <v>2.4684931506849317</v>
      </c>
      <c r="F222" s="47">
        <v>4.9337</v>
      </c>
      <c r="G222" s="47">
        <v>1.6300000000000203</v>
      </c>
      <c r="H222" s="47">
        <v>4.8949999999999996</v>
      </c>
      <c r="I222" s="47">
        <v>3.8700000000000401</v>
      </c>
      <c r="J222" s="45" t="s">
        <v>18</v>
      </c>
      <c r="K222" s="45" t="s">
        <v>20</v>
      </c>
      <c r="L222" s="17">
        <v>3</v>
      </c>
      <c r="M222" s="18" t="s">
        <v>1529</v>
      </c>
      <c r="N222" s="18" t="s">
        <v>1514</v>
      </c>
      <c r="O222" s="4">
        <v>42865</v>
      </c>
    </row>
    <row r="223" spans="1:15">
      <c r="A223" s="7">
        <v>11698525</v>
      </c>
      <c r="B223" s="7">
        <v>4.9400000000000004</v>
      </c>
      <c r="C223" s="44" t="s">
        <v>2012</v>
      </c>
      <c r="D223" s="45" t="s">
        <v>31</v>
      </c>
      <c r="E223" s="46">
        <v>0.13150684931506848</v>
      </c>
      <c r="F223" s="47">
        <v>4.9432999999999998</v>
      </c>
      <c r="G223" s="47">
        <v>-0.32999999999994145</v>
      </c>
      <c r="H223" s="47">
        <v>4.8718000000000004</v>
      </c>
      <c r="I223" s="47">
        <v>7.1499999999999453</v>
      </c>
      <c r="J223" s="45" t="s">
        <v>41</v>
      </c>
      <c r="K223" s="45" t="s">
        <v>13</v>
      </c>
      <c r="L223" s="17">
        <v>3.45</v>
      </c>
      <c r="M223" s="18" t="s">
        <v>1421</v>
      </c>
      <c r="N223" s="18" t="s">
        <v>1389</v>
      </c>
      <c r="O223" s="4">
        <v>42865</v>
      </c>
    </row>
    <row r="224" spans="1:15">
      <c r="A224" s="7" t="s">
        <v>1450</v>
      </c>
      <c r="B224" s="7">
        <v>4.93</v>
      </c>
      <c r="C224" s="44" t="s">
        <v>1456</v>
      </c>
      <c r="D224" s="45" t="s">
        <v>11</v>
      </c>
      <c r="E224" s="46">
        <v>8.8794520547945197</v>
      </c>
      <c r="F224" s="47">
        <v>4.8369</v>
      </c>
      <c r="G224" s="47">
        <v>9.3099999999999739</v>
      </c>
      <c r="H224" s="47">
        <v>4.7887000000000004</v>
      </c>
      <c r="I224" s="47">
        <v>4.8199999999999577</v>
      </c>
      <c r="J224" s="45" t="s">
        <v>18</v>
      </c>
      <c r="K224" s="45" t="s">
        <v>206</v>
      </c>
      <c r="L224" s="17">
        <v>3.6</v>
      </c>
      <c r="M224" s="18" t="s">
        <v>381</v>
      </c>
      <c r="N224" s="18" t="s">
        <v>29</v>
      </c>
      <c r="O224" s="4">
        <v>42865</v>
      </c>
    </row>
    <row r="225" spans="1:15">
      <c r="A225" s="7">
        <v>101652021</v>
      </c>
      <c r="B225" s="7">
        <v>4.93</v>
      </c>
      <c r="C225" s="44" t="s">
        <v>1016</v>
      </c>
      <c r="D225" s="45" t="s">
        <v>11</v>
      </c>
      <c r="E225" s="46">
        <v>4.0109589041095894</v>
      </c>
      <c r="F225" s="47">
        <v>4.8291000000000004</v>
      </c>
      <c r="G225" s="47">
        <v>10.089999999999932</v>
      </c>
      <c r="H225" s="47">
        <v>4.7645</v>
      </c>
      <c r="I225" s="47">
        <v>6.4600000000000435</v>
      </c>
      <c r="J225" s="45" t="s">
        <v>18</v>
      </c>
      <c r="K225" s="45" t="s">
        <v>66</v>
      </c>
      <c r="L225" s="17">
        <v>3.45</v>
      </c>
      <c r="M225" s="18" t="s">
        <v>999</v>
      </c>
      <c r="N225" s="18" t="s">
        <v>987</v>
      </c>
      <c r="O225" s="4">
        <v>42865</v>
      </c>
    </row>
    <row r="226" spans="1:15">
      <c r="A226" s="7">
        <v>41667011</v>
      </c>
      <c r="B226" s="7">
        <v>4.93</v>
      </c>
      <c r="C226" s="44" t="s">
        <v>2301</v>
      </c>
      <c r="D226" s="45" t="s">
        <v>31</v>
      </c>
      <c r="E226" s="46">
        <v>0.12054794520547946</v>
      </c>
      <c r="F226" s="47">
        <v>5.0312000000000001</v>
      </c>
      <c r="G226" s="47">
        <v>-10.12000000000004</v>
      </c>
      <c r="H226" s="47">
        <v>4.9671000000000003</v>
      </c>
      <c r="I226" s="47">
        <v>6.4099999999999824</v>
      </c>
      <c r="J226" s="45" t="s">
        <v>12</v>
      </c>
      <c r="K226" s="45" t="s">
        <v>13</v>
      </c>
      <c r="L226" s="17">
        <v>3.47</v>
      </c>
      <c r="M226" s="18" t="s">
        <v>1085</v>
      </c>
      <c r="N226" s="18" t="s">
        <v>1070</v>
      </c>
      <c r="O226" s="4">
        <v>42865</v>
      </c>
    </row>
    <row r="227" spans="1:15">
      <c r="A227" s="7">
        <v>1082139</v>
      </c>
      <c r="B227" s="7">
        <v>4.93</v>
      </c>
      <c r="C227" s="44" t="s">
        <v>85</v>
      </c>
      <c r="D227" s="45" t="s">
        <v>11</v>
      </c>
      <c r="E227" s="46">
        <v>3.2958904109589042</v>
      </c>
      <c r="F227" s="47">
        <v>4.8838999999999997</v>
      </c>
      <c r="G227" s="47">
        <v>4.610000000000003</v>
      </c>
      <c r="H227" s="47">
        <v>4.8274999999999997</v>
      </c>
      <c r="I227" s="47">
        <v>5.6400000000000006</v>
      </c>
      <c r="J227" s="45" t="s">
        <v>18</v>
      </c>
      <c r="K227" s="45" t="s">
        <v>66</v>
      </c>
      <c r="L227" s="17">
        <v>4.4000000000000004</v>
      </c>
      <c r="M227" s="18" t="s">
        <v>972</v>
      </c>
      <c r="N227" s="18" t="s">
        <v>86</v>
      </c>
      <c r="O227" s="4">
        <v>42865</v>
      </c>
    </row>
    <row r="228" spans="1:15">
      <c r="A228" s="7">
        <v>1082139</v>
      </c>
      <c r="B228" s="7">
        <v>4.93</v>
      </c>
      <c r="C228" s="44" t="s">
        <v>85</v>
      </c>
      <c r="D228" s="45" t="s">
        <v>11</v>
      </c>
      <c r="E228" s="46">
        <v>3.2958904109589042</v>
      </c>
      <c r="F228" s="47">
        <v>4.8838999999999997</v>
      </c>
      <c r="G228" s="47">
        <v>4.610000000000003</v>
      </c>
      <c r="H228" s="47">
        <v>4.8274999999999997</v>
      </c>
      <c r="I228" s="47">
        <v>5.6400000000000006</v>
      </c>
      <c r="J228" s="45" t="s">
        <v>18</v>
      </c>
      <c r="K228" s="45" t="s">
        <v>66</v>
      </c>
      <c r="L228" s="17">
        <v>4.4000000000000004</v>
      </c>
      <c r="M228" s="18" t="s">
        <v>972</v>
      </c>
      <c r="N228" s="18" t="s">
        <v>86</v>
      </c>
      <c r="O228" s="4">
        <v>42865</v>
      </c>
    </row>
    <row r="229" spans="1:15">
      <c r="A229" s="7">
        <v>1082139</v>
      </c>
      <c r="B229" s="7">
        <v>4.93</v>
      </c>
      <c r="C229" s="44" t="s">
        <v>85</v>
      </c>
      <c r="D229" s="45" t="s">
        <v>11</v>
      </c>
      <c r="E229" s="46">
        <v>3.2958904109589042</v>
      </c>
      <c r="F229" s="47">
        <v>4.8838999999999997</v>
      </c>
      <c r="G229" s="47">
        <v>4.610000000000003</v>
      </c>
      <c r="H229" s="47">
        <v>4.8274999999999997</v>
      </c>
      <c r="I229" s="47">
        <v>5.6400000000000006</v>
      </c>
      <c r="J229" s="45" t="s">
        <v>18</v>
      </c>
      <c r="K229" s="45" t="s">
        <v>66</v>
      </c>
      <c r="L229" s="17">
        <v>4.4000000000000004</v>
      </c>
      <c r="M229" s="18" t="s">
        <v>972</v>
      </c>
      <c r="N229" s="18" t="s">
        <v>86</v>
      </c>
      <c r="O229" s="4">
        <v>42865</v>
      </c>
    </row>
    <row r="230" spans="1:15">
      <c r="A230" s="7">
        <v>1082139</v>
      </c>
      <c r="B230" s="7">
        <v>4.93</v>
      </c>
      <c r="C230" s="44" t="s">
        <v>85</v>
      </c>
      <c r="D230" s="45" t="s">
        <v>11</v>
      </c>
      <c r="E230" s="46">
        <v>3.2958904109589042</v>
      </c>
      <c r="F230" s="47">
        <v>4.8838999999999997</v>
      </c>
      <c r="G230" s="47">
        <v>4.610000000000003</v>
      </c>
      <c r="H230" s="47">
        <v>4.8274999999999997</v>
      </c>
      <c r="I230" s="47">
        <v>5.6400000000000006</v>
      </c>
      <c r="J230" s="45" t="s">
        <v>18</v>
      </c>
      <c r="K230" s="45" t="s">
        <v>66</v>
      </c>
      <c r="L230" s="17">
        <v>4.4000000000000004</v>
      </c>
      <c r="M230" s="18" t="s">
        <v>972</v>
      </c>
      <c r="N230" s="18" t="s">
        <v>86</v>
      </c>
      <c r="O230" s="4">
        <v>42865</v>
      </c>
    </row>
    <row r="231" spans="1:15">
      <c r="A231" s="7">
        <v>11698571</v>
      </c>
      <c r="B231" s="7">
        <v>4.92</v>
      </c>
      <c r="C231" s="44" t="s">
        <v>1561</v>
      </c>
      <c r="D231" s="45" t="s">
        <v>11</v>
      </c>
      <c r="E231" s="46">
        <v>0.17260273972602741</v>
      </c>
      <c r="F231" s="47">
        <v>4.8737000000000004</v>
      </c>
      <c r="G231" s="47">
        <v>4.6299999999999564</v>
      </c>
      <c r="H231" s="47">
        <v>4.7847</v>
      </c>
      <c r="I231" s="47">
        <v>8.9000000000000412</v>
      </c>
      <c r="J231" s="45" t="s">
        <v>18</v>
      </c>
      <c r="K231" s="45" t="s">
        <v>13</v>
      </c>
      <c r="L231" s="17">
        <v>3.37</v>
      </c>
      <c r="M231" s="18" t="s">
        <v>1479</v>
      </c>
      <c r="N231" s="18" t="s">
        <v>1442</v>
      </c>
      <c r="O231" s="4">
        <v>42865</v>
      </c>
    </row>
    <row r="232" spans="1:15">
      <c r="A232" s="7">
        <v>11698486</v>
      </c>
      <c r="B232" s="7">
        <v>4.92</v>
      </c>
      <c r="C232" s="44" t="s">
        <v>1541</v>
      </c>
      <c r="D232" s="45" t="s">
        <v>11</v>
      </c>
      <c r="E232" s="46">
        <v>0.11506849315068493</v>
      </c>
      <c r="F232" s="47">
        <v>5.0224000000000002</v>
      </c>
      <c r="G232" s="47">
        <v>-10.240000000000027</v>
      </c>
      <c r="H232" s="47">
        <v>4.9637000000000002</v>
      </c>
      <c r="I232" s="47">
        <v>5.8699999999999974</v>
      </c>
      <c r="J232" s="45" t="s">
        <v>12</v>
      </c>
      <c r="K232" s="45" t="s">
        <v>13</v>
      </c>
      <c r="L232" s="17">
        <v>3.75</v>
      </c>
      <c r="M232" s="18" t="s">
        <v>1402</v>
      </c>
      <c r="N232" s="18" t="s">
        <v>1387</v>
      </c>
      <c r="O232" s="4">
        <v>42865</v>
      </c>
    </row>
    <row r="233" spans="1:15">
      <c r="A233" s="7">
        <v>11764041</v>
      </c>
      <c r="B233" s="7">
        <v>4.91</v>
      </c>
      <c r="C233" s="44" t="s">
        <v>3110</v>
      </c>
      <c r="D233" s="45" t="s">
        <v>11</v>
      </c>
      <c r="E233" s="46">
        <v>0.72602739726027399</v>
      </c>
      <c r="F233" s="47">
        <v>4.8798000000000004</v>
      </c>
      <c r="G233" s="47">
        <v>3.0199999999999783</v>
      </c>
      <c r="H233" s="47">
        <v>4.8098000000000001</v>
      </c>
      <c r="I233" s="47">
        <v>7.0000000000000284</v>
      </c>
      <c r="J233" s="45" t="s">
        <v>12</v>
      </c>
      <c r="K233" s="45" t="s">
        <v>13</v>
      </c>
      <c r="L233" s="17">
        <v>4.8</v>
      </c>
      <c r="M233" s="18" t="s">
        <v>3105</v>
      </c>
      <c r="N233" s="18" t="s">
        <v>2900</v>
      </c>
      <c r="O233" s="4">
        <v>42865</v>
      </c>
    </row>
    <row r="234" spans="1:15">
      <c r="A234" s="7">
        <v>136776</v>
      </c>
      <c r="B234" s="7">
        <v>4.91</v>
      </c>
      <c r="C234" s="44" t="s">
        <v>1640</v>
      </c>
      <c r="D234" s="45" t="s">
        <v>11</v>
      </c>
      <c r="E234" s="46">
        <v>4.4520547945205475</v>
      </c>
      <c r="F234" s="47">
        <v>4.9717000000000002</v>
      </c>
      <c r="G234" s="47">
        <v>-6.1700000000000088</v>
      </c>
      <c r="H234" s="47">
        <v>4.9101999999999997</v>
      </c>
      <c r="I234" s="47">
        <v>6.1500000000000554</v>
      </c>
      <c r="J234" s="45" t="s">
        <v>18</v>
      </c>
      <c r="K234" s="45" t="s">
        <v>206</v>
      </c>
      <c r="L234" s="17">
        <v>3.08</v>
      </c>
      <c r="M234" s="18" t="s">
        <v>1571</v>
      </c>
      <c r="N234" s="18" t="s">
        <v>1488</v>
      </c>
      <c r="O234" s="4">
        <v>42865</v>
      </c>
    </row>
    <row r="235" spans="1:15">
      <c r="A235" s="7">
        <v>136776</v>
      </c>
      <c r="B235" s="7">
        <v>4.91</v>
      </c>
      <c r="C235" s="44" t="s">
        <v>1640</v>
      </c>
      <c r="D235" s="45" t="s">
        <v>11</v>
      </c>
      <c r="E235" s="46">
        <v>4.4520547945205475</v>
      </c>
      <c r="F235" s="47">
        <v>4.9717000000000002</v>
      </c>
      <c r="G235" s="47">
        <v>-6.1700000000000088</v>
      </c>
      <c r="H235" s="47">
        <v>4.9101999999999997</v>
      </c>
      <c r="I235" s="47">
        <v>6.1500000000000554</v>
      </c>
      <c r="J235" s="45" t="s">
        <v>18</v>
      </c>
      <c r="K235" s="45" t="s">
        <v>206</v>
      </c>
      <c r="L235" s="17">
        <v>3.08</v>
      </c>
      <c r="M235" s="18" t="s">
        <v>1571</v>
      </c>
      <c r="N235" s="18" t="s">
        <v>1488</v>
      </c>
      <c r="O235" s="4">
        <v>42865</v>
      </c>
    </row>
    <row r="236" spans="1:15">
      <c r="A236" s="7">
        <v>136776</v>
      </c>
      <c r="B236" s="7">
        <v>4.91</v>
      </c>
      <c r="C236" s="44" t="s">
        <v>1640</v>
      </c>
      <c r="D236" s="45" t="s">
        <v>11</v>
      </c>
      <c r="E236" s="46">
        <v>4.4520547945205475</v>
      </c>
      <c r="F236" s="47">
        <v>4.9717000000000002</v>
      </c>
      <c r="G236" s="47">
        <v>-6.1700000000000088</v>
      </c>
      <c r="H236" s="47">
        <v>4.9101999999999997</v>
      </c>
      <c r="I236" s="47">
        <v>6.1500000000000554</v>
      </c>
      <c r="J236" s="45" t="s">
        <v>18</v>
      </c>
      <c r="K236" s="45" t="s">
        <v>206</v>
      </c>
      <c r="L236" s="17">
        <v>3.08</v>
      </c>
      <c r="M236" s="18" t="s">
        <v>1571</v>
      </c>
      <c r="N236" s="18" t="s">
        <v>1488</v>
      </c>
      <c r="O236" s="4">
        <v>42865</v>
      </c>
    </row>
    <row r="237" spans="1:15">
      <c r="A237" s="7">
        <v>101652021</v>
      </c>
      <c r="B237" s="7">
        <v>4.9000000000000004</v>
      </c>
      <c r="C237" s="44" t="s">
        <v>1016</v>
      </c>
      <c r="D237" s="45" t="s">
        <v>11</v>
      </c>
      <c r="E237" s="46">
        <v>4.0109589041095894</v>
      </c>
      <c r="F237" s="47">
        <v>4.8291000000000004</v>
      </c>
      <c r="G237" s="47">
        <v>7.0899999999999963</v>
      </c>
      <c r="H237" s="47">
        <v>4.7645</v>
      </c>
      <c r="I237" s="47">
        <v>6.4600000000000435</v>
      </c>
      <c r="J237" s="45" t="s">
        <v>18</v>
      </c>
      <c r="K237" s="45" t="s">
        <v>66</v>
      </c>
      <c r="L237" s="17">
        <v>3.45</v>
      </c>
      <c r="M237" s="18" t="s">
        <v>999</v>
      </c>
      <c r="N237" s="18" t="s">
        <v>987</v>
      </c>
      <c r="O237" s="4">
        <v>42865</v>
      </c>
    </row>
    <row r="238" spans="1:15">
      <c r="A238" s="7">
        <v>101652021</v>
      </c>
      <c r="B238" s="7">
        <v>4.9000000000000004</v>
      </c>
      <c r="C238" s="44" t="s">
        <v>1016</v>
      </c>
      <c r="D238" s="45" t="s">
        <v>11</v>
      </c>
      <c r="E238" s="46">
        <v>4.0109589041095894</v>
      </c>
      <c r="F238" s="47">
        <v>4.8291000000000004</v>
      </c>
      <c r="G238" s="47">
        <v>7.0899999999999963</v>
      </c>
      <c r="H238" s="47">
        <v>4.7645</v>
      </c>
      <c r="I238" s="47">
        <v>6.4600000000000435</v>
      </c>
      <c r="J238" s="45" t="s">
        <v>18</v>
      </c>
      <c r="K238" s="45" t="s">
        <v>66</v>
      </c>
      <c r="L238" s="17">
        <v>3.45</v>
      </c>
      <c r="M238" s="18" t="s">
        <v>999</v>
      </c>
      <c r="N238" s="18" t="s">
        <v>987</v>
      </c>
      <c r="O238" s="4">
        <v>42865</v>
      </c>
    </row>
    <row r="239" spans="1:15">
      <c r="A239" s="7">
        <v>101652021</v>
      </c>
      <c r="B239" s="7">
        <v>4.9000000000000004</v>
      </c>
      <c r="C239" s="44" t="s">
        <v>1016</v>
      </c>
      <c r="D239" s="45" t="s">
        <v>11</v>
      </c>
      <c r="E239" s="46">
        <v>4.0109589041095894</v>
      </c>
      <c r="F239" s="47">
        <v>4.8291000000000004</v>
      </c>
      <c r="G239" s="47">
        <v>7.0899999999999963</v>
      </c>
      <c r="H239" s="47">
        <v>4.7645</v>
      </c>
      <c r="I239" s="47">
        <v>6.4600000000000435</v>
      </c>
      <c r="J239" s="45" t="s">
        <v>18</v>
      </c>
      <c r="K239" s="45" t="s">
        <v>66</v>
      </c>
      <c r="L239" s="17">
        <v>3.45</v>
      </c>
      <c r="M239" s="18" t="s">
        <v>999</v>
      </c>
      <c r="N239" s="18" t="s">
        <v>987</v>
      </c>
      <c r="O239" s="4">
        <v>42865</v>
      </c>
    </row>
    <row r="240" spans="1:15">
      <c r="A240" s="7">
        <v>101652021</v>
      </c>
      <c r="B240" s="7">
        <v>4.9000000000000004</v>
      </c>
      <c r="C240" s="44" t="s">
        <v>1016</v>
      </c>
      <c r="D240" s="45" t="s">
        <v>11</v>
      </c>
      <c r="E240" s="46">
        <v>4.0109589041095894</v>
      </c>
      <c r="F240" s="47">
        <v>4.8291000000000004</v>
      </c>
      <c r="G240" s="47">
        <v>7.0899999999999963</v>
      </c>
      <c r="H240" s="47">
        <v>4.7645</v>
      </c>
      <c r="I240" s="47">
        <v>6.4600000000000435</v>
      </c>
      <c r="J240" s="45" t="s">
        <v>18</v>
      </c>
      <c r="K240" s="45" t="s">
        <v>66</v>
      </c>
      <c r="L240" s="17">
        <v>3.45</v>
      </c>
      <c r="M240" s="18" t="s">
        <v>999</v>
      </c>
      <c r="N240" s="18" t="s">
        <v>987</v>
      </c>
      <c r="O240" s="4">
        <v>42865</v>
      </c>
    </row>
    <row r="241" spans="1:15">
      <c r="A241" s="7">
        <v>101651056</v>
      </c>
      <c r="B241" s="7">
        <v>4.9000000000000004</v>
      </c>
      <c r="C241" s="44" t="s">
        <v>1730</v>
      </c>
      <c r="D241" s="45" t="s">
        <v>11</v>
      </c>
      <c r="E241" s="46">
        <v>2.5452054794520547</v>
      </c>
      <c r="F241" s="47">
        <v>4.7931999999999997</v>
      </c>
      <c r="G241" s="47">
        <v>10.680000000000067</v>
      </c>
      <c r="H241" s="47">
        <v>4.7662000000000004</v>
      </c>
      <c r="I241" s="47">
        <v>2.6999999999999247</v>
      </c>
      <c r="J241" s="45" t="s">
        <v>12</v>
      </c>
      <c r="K241" s="45" t="s">
        <v>66</v>
      </c>
      <c r="L241" s="17">
        <v>3.33</v>
      </c>
      <c r="M241" s="18" t="s">
        <v>1659</v>
      </c>
      <c r="N241" s="18" t="s">
        <v>1652</v>
      </c>
      <c r="O241" s="4">
        <v>42865</v>
      </c>
    </row>
    <row r="242" spans="1:15">
      <c r="A242" s="7">
        <v>101552037</v>
      </c>
      <c r="B242" s="7">
        <v>4.9000000000000004</v>
      </c>
      <c r="C242" s="44" t="s">
        <v>480</v>
      </c>
      <c r="D242" s="45" t="s">
        <v>11</v>
      </c>
      <c r="E242" s="46">
        <v>3.43013698630137</v>
      </c>
      <c r="F242" s="47">
        <v>4.7992999999999997</v>
      </c>
      <c r="G242" s="47">
        <v>10.070000000000068</v>
      </c>
      <c r="H242" s="47">
        <v>4.7377000000000002</v>
      </c>
      <c r="I242" s="47">
        <v>6.1599999999999433</v>
      </c>
      <c r="J242" s="45" t="s">
        <v>18</v>
      </c>
      <c r="K242" s="45" t="s">
        <v>66</v>
      </c>
      <c r="L242" s="17">
        <v>3.85</v>
      </c>
      <c r="M242" s="18" t="s">
        <v>40</v>
      </c>
      <c r="N242" s="18" t="s">
        <v>791</v>
      </c>
      <c r="O242" s="4">
        <v>42865</v>
      </c>
    </row>
    <row r="243" spans="1:15">
      <c r="A243" s="7">
        <v>101552037</v>
      </c>
      <c r="B243" s="7">
        <v>4.9000000000000004</v>
      </c>
      <c r="C243" s="44" t="s">
        <v>480</v>
      </c>
      <c r="D243" s="45" t="s">
        <v>11</v>
      </c>
      <c r="E243" s="46">
        <v>3.43013698630137</v>
      </c>
      <c r="F243" s="47">
        <v>4.7992999999999997</v>
      </c>
      <c r="G243" s="47">
        <v>10.070000000000068</v>
      </c>
      <c r="H243" s="47">
        <v>4.7377000000000002</v>
      </c>
      <c r="I243" s="47">
        <v>6.1599999999999433</v>
      </c>
      <c r="J243" s="45" t="s">
        <v>18</v>
      </c>
      <c r="K243" s="45" t="s">
        <v>66</v>
      </c>
      <c r="L243" s="17">
        <v>3.85</v>
      </c>
      <c r="M243" s="18" t="s">
        <v>40</v>
      </c>
      <c r="N243" s="18" t="s">
        <v>791</v>
      </c>
      <c r="O243" s="4">
        <v>42865</v>
      </c>
    </row>
    <row r="244" spans="1:15">
      <c r="A244" s="7">
        <v>101552037</v>
      </c>
      <c r="B244" s="7">
        <v>4.9000000000000004</v>
      </c>
      <c r="C244" s="44" t="s">
        <v>480</v>
      </c>
      <c r="D244" s="45" t="s">
        <v>11</v>
      </c>
      <c r="E244" s="46">
        <v>3.43013698630137</v>
      </c>
      <c r="F244" s="47">
        <v>4.7992999999999997</v>
      </c>
      <c r="G244" s="47">
        <v>10.070000000000068</v>
      </c>
      <c r="H244" s="47">
        <v>4.7377000000000002</v>
      </c>
      <c r="I244" s="47">
        <v>6.1599999999999433</v>
      </c>
      <c r="J244" s="45" t="s">
        <v>18</v>
      </c>
      <c r="K244" s="45" t="s">
        <v>66</v>
      </c>
      <c r="L244" s="17">
        <v>3.85</v>
      </c>
      <c r="M244" s="18" t="s">
        <v>40</v>
      </c>
      <c r="N244" s="18" t="s">
        <v>791</v>
      </c>
      <c r="O244" s="4">
        <v>42865</v>
      </c>
    </row>
    <row r="245" spans="1:15">
      <c r="A245" s="7">
        <v>41662042</v>
      </c>
      <c r="B245" s="7">
        <v>4.9000000000000004</v>
      </c>
      <c r="C245" s="44" t="s">
        <v>1772</v>
      </c>
      <c r="D245" s="45" t="s">
        <v>31</v>
      </c>
      <c r="E245" s="46">
        <v>0.29041095890410956</v>
      </c>
      <c r="F245" s="47">
        <v>4.8940999999999999</v>
      </c>
      <c r="G245" s="47">
        <v>0.59000000000004604</v>
      </c>
      <c r="H245" s="47">
        <v>4.8583999999999996</v>
      </c>
      <c r="I245" s="47">
        <v>3.5700000000000287</v>
      </c>
      <c r="J245" s="45" t="s">
        <v>41</v>
      </c>
      <c r="K245" s="45" t="s">
        <v>13</v>
      </c>
      <c r="L245" s="17">
        <v>2.9</v>
      </c>
      <c r="M245" s="18" t="s">
        <v>1241</v>
      </c>
      <c r="N245" s="18" t="s">
        <v>1227</v>
      </c>
      <c r="O245" s="4">
        <v>42865</v>
      </c>
    </row>
    <row r="246" spans="1:15">
      <c r="A246" s="7">
        <v>41653054</v>
      </c>
      <c r="B246" s="7">
        <v>4.9000000000000004</v>
      </c>
      <c r="C246" s="44" t="s">
        <v>1365</v>
      </c>
      <c r="D246" s="45" t="s">
        <v>11</v>
      </c>
      <c r="E246" s="46">
        <v>0.30958904109589042</v>
      </c>
      <c r="F246" s="47">
        <v>4.9025999999999996</v>
      </c>
      <c r="G246" s="47">
        <v>-0.25999999999992696</v>
      </c>
      <c r="H246" s="47">
        <v>4.8666</v>
      </c>
      <c r="I246" s="47">
        <v>3.5999999999999588</v>
      </c>
      <c r="J246" s="45" t="s">
        <v>12</v>
      </c>
      <c r="K246" s="45" t="s">
        <v>13</v>
      </c>
      <c r="L246" s="17">
        <v>3.32</v>
      </c>
      <c r="M246" s="18" t="s">
        <v>1251</v>
      </c>
      <c r="N246" s="18" t="s">
        <v>1252</v>
      </c>
      <c r="O246" s="4">
        <v>42865</v>
      </c>
    </row>
    <row r="247" spans="1:15">
      <c r="A247" s="7">
        <v>41653046</v>
      </c>
      <c r="B247" s="7">
        <v>4.9000000000000004</v>
      </c>
      <c r="C247" s="44" t="s">
        <v>1311</v>
      </c>
      <c r="D247" s="45" t="s">
        <v>11</v>
      </c>
      <c r="E247" s="46">
        <v>0.19178082191780821</v>
      </c>
      <c r="F247" s="47">
        <v>4.8479000000000001</v>
      </c>
      <c r="G247" s="47">
        <v>5.2100000000000257</v>
      </c>
      <c r="H247" s="47">
        <v>4.7675999999999998</v>
      </c>
      <c r="I247" s="47">
        <v>8.030000000000026</v>
      </c>
      <c r="J247" s="45" t="s">
        <v>12</v>
      </c>
      <c r="K247" s="45" t="s">
        <v>13</v>
      </c>
      <c r="L247" s="17">
        <v>6.1</v>
      </c>
      <c r="M247" s="18" t="s">
        <v>1131</v>
      </c>
      <c r="N247" s="18" t="s">
        <v>1122</v>
      </c>
      <c r="O247" s="4">
        <v>42865</v>
      </c>
    </row>
    <row r="248" spans="1:15">
      <c r="A248" s="7">
        <v>11761026</v>
      </c>
      <c r="B248" s="7">
        <v>4.9000000000000004</v>
      </c>
      <c r="C248" s="44" t="s">
        <v>3317</v>
      </c>
      <c r="D248" s="45" t="s">
        <v>31</v>
      </c>
      <c r="E248" s="46">
        <v>0.43835616438356162</v>
      </c>
      <c r="F248" s="47">
        <v>4.9028999999999998</v>
      </c>
      <c r="G248" s="47">
        <v>-0.28999999999994586</v>
      </c>
      <c r="H248" s="47">
        <v>4.8795000000000002</v>
      </c>
      <c r="I248" s="47">
        <v>2.3399999999999643</v>
      </c>
      <c r="J248" s="45" t="s">
        <v>12</v>
      </c>
      <c r="K248" s="45" t="s">
        <v>13</v>
      </c>
      <c r="L248" s="17">
        <v>4.78</v>
      </c>
      <c r="M248" s="18" t="s">
        <v>2773</v>
      </c>
      <c r="N248" s="18" t="s">
        <v>2762</v>
      </c>
      <c r="O248" s="4">
        <v>42865</v>
      </c>
    </row>
    <row r="249" spans="1:15">
      <c r="A249" s="7">
        <v>11752025</v>
      </c>
      <c r="B249" s="7">
        <v>4.9000000000000004</v>
      </c>
      <c r="C249" s="44" t="s">
        <v>3318</v>
      </c>
      <c r="D249" s="45" t="s">
        <v>31</v>
      </c>
      <c r="E249" s="46">
        <v>0.73698630136986298</v>
      </c>
      <c r="F249" s="47">
        <v>4.8811</v>
      </c>
      <c r="G249" s="47">
        <v>1.8900000000000361</v>
      </c>
      <c r="H249" s="47">
        <v>0</v>
      </c>
      <c r="I249" s="47">
        <v>488.11</v>
      </c>
      <c r="J249" s="45" t="s">
        <v>12</v>
      </c>
      <c r="K249" s="45" t="s">
        <v>13</v>
      </c>
      <c r="L249" s="17">
        <v>4.95</v>
      </c>
      <c r="M249" s="18" t="s">
        <v>3319</v>
      </c>
      <c r="N249" s="18" t="s">
        <v>3063</v>
      </c>
      <c r="O249" s="4">
        <v>42865</v>
      </c>
    </row>
    <row r="250" spans="1:15">
      <c r="A250" s="7">
        <v>11698662</v>
      </c>
      <c r="B250" s="7">
        <v>4.9000000000000004</v>
      </c>
      <c r="C250" s="44" t="s">
        <v>3320</v>
      </c>
      <c r="D250" s="45" t="s">
        <v>31</v>
      </c>
      <c r="E250" s="46">
        <v>0.20273972602739726</v>
      </c>
      <c r="F250" s="47">
        <v>4.7873999999999999</v>
      </c>
      <c r="G250" s="47">
        <v>11.260000000000048</v>
      </c>
      <c r="H250" s="47">
        <v>4.8148999999999997</v>
      </c>
      <c r="I250" s="47">
        <v>-2.7499999999999858</v>
      </c>
      <c r="J250" s="45" t="s">
        <v>12</v>
      </c>
      <c r="K250" s="45" t="s">
        <v>13</v>
      </c>
      <c r="L250" s="17">
        <v>2.94</v>
      </c>
      <c r="M250" s="18" t="s">
        <v>1514</v>
      </c>
      <c r="N250" s="18" t="s">
        <v>1499</v>
      </c>
      <c r="O250" s="4">
        <v>42865</v>
      </c>
    </row>
    <row r="251" spans="1:15">
      <c r="A251" s="7">
        <v>1382275</v>
      </c>
      <c r="B251" s="7">
        <v>4.9000000000000004</v>
      </c>
      <c r="C251" s="44" t="s">
        <v>3321</v>
      </c>
      <c r="D251" s="45" t="s">
        <v>11</v>
      </c>
      <c r="E251" s="46">
        <v>1.0410958904109588</v>
      </c>
      <c r="F251" s="47">
        <v>4.9051999999999998</v>
      </c>
      <c r="G251" s="47">
        <v>-0.51999999999994273</v>
      </c>
      <c r="H251" s="47">
        <v>4.8491999999999997</v>
      </c>
      <c r="I251" s="47">
        <v>5.600000000000005</v>
      </c>
      <c r="J251" s="45" t="s">
        <v>12</v>
      </c>
      <c r="K251" s="45" t="s">
        <v>66</v>
      </c>
      <c r="L251" s="17">
        <v>5.5</v>
      </c>
      <c r="M251" s="18" t="s">
        <v>341</v>
      </c>
      <c r="N251" s="18" t="s">
        <v>71</v>
      </c>
      <c r="O251" s="4">
        <v>42865</v>
      </c>
    </row>
    <row r="252" spans="1:15">
      <c r="A252" s="7">
        <v>1382275</v>
      </c>
      <c r="B252" s="7">
        <v>4.9000000000000004</v>
      </c>
      <c r="C252" s="44" t="s">
        <v>3321</v>
      </c>
      <c r="D252" s="45" t="s">
        <v>11</v>
      </c>
      <c r="E252" s="46">
        <v>1.0410958904109588</v>
      </c>
      <c r="F252" s="47">
        <v>4.9051999999999998</v>
      </c>
      <c r="G252" s="47">
        <v>-0.51999999999994273</v>
      </c>
      <c r="H252" s="47">
        <v>4.8491999999999997</v>
      </c>
      <c r="I252" s="47">
        <v>5.600000000000005</v>
      </c>
      <c r="J252" s="45" t="s">
        <v>12</v>
      </c>
      <c r="K252" s="45" t="s">
        <v>66</v>
      </c>
      <c r="L252" s="17">
        <v>5.5</v>
      </c>
      <c r="M252" s="18" t="s">
        <v>341</v>
      </c>
      <c r="N252" s="18" t="s">
        <v>71</v>
      </c>
      <c r="O252" s="4">
        <v>42865</v>
      </c>
    </row>
    <row r="253" spans="1:15">
      <c r="A253" s="7">
        <v>136515</v>
      </c>
      <c r="B253" s="7">
        <v>4.9000000000000004</v>
      </c>
      <c r="C253" s="44" t="s">
        <v>1177</v>
      </c>
      <c r="D253" s="45" t="s">
        <v>11</v>
      </c>
      <c r="E253" s="46">
        <v>4.1589041095890407</v>
      </c>
      <c r="F253" s="47">
        <v>4.7798999999999996</v>
      </c>
      <c r="G253" s="47">
        <v>12.010000000000076</v>
      </c>
      <c r="H253" s="47">
        <v>4.7430000000000003</v>
      </c>
      <c r="I253" s="47">
        <v>3.6899999999999267</v>
      </c>
      <c r="J253" s="45" t="s">
        <v>18</v>
      </c>
      <c r="K253" s="45" t="s">
        <v>206</v>
      </c>
      <c r="L253" s="17">
        <v>3.01</v>
      </c>
      <c r="M253" s="18" t="s">
        <v>1164</v>
      </c>
      <c r="N253" s="18" t="s">
        <v>1099</v>
      </c>
      <c r="O253" s="4">
        <v>42865</v>
      </c>
    </row>
    <row r="254" spans="1:15">
      <c r="A254" s="7">
        <v>136515</v>
      </c>
      <c r="B254" s="7">
        <v>4.9000000000000004</v>
      </c>
      <c r="C254" s="44" t="s">
        <v>1177</v>
      </c>
      <c r="D254" s="45" t="s">
        <v>11</v>
      </c>
      <c r="E254" s="46">
        <v>4.1589041095890407</v>
      </c>
      <c r="F254" s="47">
        <v>4.7798999999999996</v>
      </c>
      <c r="G254" s="47">
        <v>12.010000000000076</v>
      </c>
      <c r="H254" s="47">
        <v>4.7430000000000003</v>
      </c>
      <c r="I254" s="47">
        <v>3.6899999999999267</v>
      </c>
      <c r="J254" s="45" t="s">
        <v>18</v>
      </c>
      <c r="K254" s="45" t="s">
        <v>206</v>
      </c>
      <c r="L254" s="17">
        <v>3.01</v>
      </c>
      <c r="M254" s="18" t="s">
        <v>1164</v>
      </c>
      <c r="N254" s="18" t="s">
        <v>1099</v>
      </c>
      <c r="O254" s="4">
        <v>42865</v>
      </c>
    </row>
    <row r="255" spans="1:15">
      <c r="A255" s="7">
        <v>136515</v>
      </c>
      <c r="B255" s="7">
        <v>4.9000000000000004</v>
      </c>
      <c r="C255" s="44" t="s">
        <v>1177</v>
      </c>
      <c r="D255" s="45" t="s">
        <v>11</v>
      </c>
      <c r="E255" s="46">
        <v>4.1589041095890407</v>
      </c>
      <c r="F255" s="47">
        <v>4.7798999999999996</v>
      </c>
      <c r="G255" s="47">
        <v>12.010000000000076</v>
      </c>
      <c r="H255" s="47">
        <v>4.7430000000000003</v>
      </c>
      <c r="I255" s="47">
        <v>3.6899999999999267</v>
      </c>
      <c r="J255" s="45" t="s">
        <v>18</v>
      </c>
      <c r="K255" s="45" t="s">
        <v>206</v>
      </c>
      <c r="L255" s="17">
        <v>3.01</v>
      </c>
      <c r="M255" s="18" t="s">
        <v>1164</v>
      </c>
      <c r="N255" s="18" t="s">
        <v>1099</v>
      </c>
      <c r="O255" s="4">
        <v>42865</v>
      </c>
    </row>
    <row r="256" spans="1:15">
      <c r="A256" s="7">
        <v>136515</v>
      </c>
      <c r="B256" s="7">
        <v>4.9000000000000004</v>
      </c>
      <c r="C256" s="44" t="s">
        <v>1177</v>
      </c>
      <c r="D256" s="45" t="s">
        <v>11</v>
      </c>
      <c r="E256" s="46">
        <v>4.1589041095890407</v>
      </c>
      <c r="F256" s="47">
        <v>4.7798999999999996</v>
      </c>
      <c r="G256" s="47">
        <v>12.010000000000076</v>
      </c>
      <c r="H256" s="47">
        <v>4.7430000000000003</v>
      </c>
      <c r="I256" s="47">
        <v>3.6899999999999267</v>
      </c>
      <c r="J256" s="45" t="s">
        <v>18</v>
      </c>
      <c r="K256" s="45" t="s">
        <v>206</v>
      </c>
      <c r="L256" s="17">
        <v>3.01</v>
      </c>
      <c r="M256" s="18" t="s">
        <v>1164</v>
      </c>
      <c r="N256" s="18" t="s">
        <v>1099</v>
      </c>
      <c r="O256" s="4">
        <v>42865</v>
      </c>
    </row>
    <row r="257" spans="1:15">
      <c r="A257" s="7">
        <v>136515</v>
      </c>
      <c r="B257" s="7">
        <v>4.9000000000000004</v>
      </c>
      <c r="C257" s="44" t="s">
        <v>1177</v>
      </c>
      <c r="D257" s="45" t="s">
        <v>11</v>
      </c>
      <c r="E257" s="46">
        <v>4.1589041095890407</v>
      </c>
      <c r="F257" s="47">
        <v>4.7798999999999996</v>
      </c>
      <c r="G257" s="47">
        <v>12.010000000000076</v>
      </c>
      <c r="H257" s="47">
        <v>4.7430000000000003</v>
      </c>
      <c r="I257" s="47">
        <v>3.6899999999999267</v>
      </c>
      <c r="J257" s="45" t="s">
        <v>18</v>
      </c>
      <c r="K257" s="45" t="s">
        <v>206</v>
      </c>
      <c r="L257" s="17">
        <v>3.01</v>
      </c>
      <c r="M257" s="18" t="s">
        <v>1164</v>
      </c>
      <c r="N257" s="18" t="s">
        <v>1099</v>
      </c>
      <c r="O257" s="4">
        <v>42865</v>
      </c>
    </row>
    <row r="258" spans="1:15">
      <c r="A258" s="7">
        <v>136515</v>
      </c>
      <c r="B258" s="7">
        <v>4.9000000000000004</v>
      </c>
      <c r="C258" s="44" t="s">
        <v>1177</v>
      </c>
      <c r="D258" s="45" t="s">
        <v>11</v>
      </c>
      <c r="E258" s="46">
        <v>4.1589041095890407</v>
      </c>
      <c r="F258" s="47">
        <v>4.7798999999999996</v>
      </c>
      <c r="G258" s="47">
        <v>12.010000000000076</v>
      </c>
      <c r="H258" s="47">
        <v>4.7430000000000003</v>
      </c>
      <c r="I258" s="47">
        <v>3.6899999999999267</v>
      </c>
      <c r="J258" s="45" t="s">
        <v>18</v>
      </c>
      <c r="K258" s="45" t="s">
        <v>206</v>
      </c>
      <c r="L258" s="17">
        <v>3.01</v>
      </c>
      <c r="M258" s="18" t="s">
        <v>1164</v>
      </c>
      <c r="N258" s="18" t="s">
        <v>1099</v>
      </c>
      <c r="O258" s="4">
        <v>42865</v>
      </c>
    </row>
    <row r="259" spans="1:15">
      <c r="A259" s="7">
        <v>136515</v>
      </c>
      <c r="B259" s="7">
        <v>4.9000000000000004</v>
      </c>
      <c r="C259" s="44" t="s">
        <v>1177</v>
      </c>
      <c r="D259" s="45" t="s">
        <v>11</v>
      </c>
      <c r="E259" s="46">
        <v>4.1589041095890407</v>
      </c>
      <c r="F259" s="47">
        <v>4.7798999999999996</v>
      </c>
      <c r="G259" s="47">
        <v>12.010000000000076</v>
      </c>
      <c r="H259" s="47">
        <v>4.7430000000000003</v>
      </c>
      <c r="I259" s="47">
        <v>3.6899999999999267</v>
      </c>
      <c r="J259" s="45" t="s">
        <v>18</v>
      </c>
      <c r="K259" s="45" t="s">
        <v>206</v>
      </c>
      <c r="L259" s="17">
        <v>3.01</v>
      </c>
      <c r="M259" s="18" t="s">
        <v>1164</v>
      </c>
      <c r="N259" s="18" t="s">
        <v>1099</v>
      </c>
      <c r="O259" s="4">
        <v>42865</v>
      </c>
    </row>
    <row r="260" spans="1:15">
      <c r="A260" s="7">
        <v>101554091</v>
      </c>
      <c r="B260" s="7">
        <v>4.8899999999999997</v>
      </c>
      <c r="C260" s="44" t="s">
        <v>2776</v>
      </c>
      <c r="D260" s="45" t="s">
        <v>11</v>
      </c>
      <c r="E260" s="46">
        <v>1.5917808219178082</v>
      </c>
      <c r="F260" s="47">
        <v>4.8570000000000002</v>
      </c>
      <c r="G260" s="47">
        <v>3.2999999999999474</v>
      </c>
      <c r="H260" s="47">
        <v>4.8053999999999997</v>
      </c>
      <c r="I260" s="47">
        <v>5.1600000000000534</v>
      </c>
      <c r="J260" s="45" t="s">
        <v>18</v>
      </c>
      <c r="K260" s="45" t="s">
        <v>66</v>
      </c>
      <c r="L260" s="17">
        <v>3.41</v>
      </c>
      <c r="M260" s="18" t="s">
        <v>284</v>
      </c>
      <c r="N260" s="18" t="s">
        <v>103</v>
      </c>
      <c r="O260" s="4">
        <v>42865</v>
      </c>
    </row>
    <row r="261" spans="1:15">
      <c r="A261" s="7">
        <v>111790648</v>
      </c>
      <c r="B261" s="7">
        <v>4.88</v>
      </c>
      <c r="C261" s="44" t="s">
        <v>2028</v>
      </c>
      <c r="D261" s="45" t="s">
        <v>31</v>
      </c>
      <c r="E261" s="46">
        <v>0.70684931506849313</v>
      </c>
      <c r="F261" s="47">
        <v>4.899</v>
      </c>
      <c r="G261" s="47">
        <v>-1.9000000000000128</v>
      </c>
      <c r="H261" s="47">
        <v>4.8193000000000001</v>
      </c>
      <c r="I261" s="47">
        <v>7.9699999999999882</v>
      </c>
      <c r="J261" s="45" t="s">
        <v>96</v>
      </c>
      <c r="K261" s="45" t="s">
        <v>97</v>
      </c>
      <c r="L261" s="17">
        <v>4.3</v>
      </c>
      <c r="M261" s="18" t="s">
        <v>1966</v>
      </c>
      <c r="N261" s="18" t="s">
        <v>1963</v>
      </c>
      <c r="O261" s="4">
        <v>42865</v>
      </c>
    </row>
    <row r="262" spans="1:15">
      <c r="A262" s="7">
        <v>11698551</v>
      </c>
      <c r="B262" s="7">
        <v>4.87</v>
      </c>
      <c r="C262" s="44" t="s">
        <v>3322</v>
      </c>
      <c r="D262" s="45" t="s">
        <v>55</v>
      </c>
      <c r="E262" s="46">
        <v>0.16712328767123288</v>
      </c>
      <c r="F262" s="47">
        <v>4.9678000000000004</v>
      </c>
      <c r="G262" s="47">
        <v>-9.7800000000000331</v>
      </c>
      <c r="H262" s="47">
        <v>4.8802000000000003</v>
      </c>
      <c r="I262" s="47">
        <v>8.7600000000000122</v>
      </c>
      <c r="J262" s="45" t="s">
        <v>12</v>
      </c>
      <c r="K262" s="45" t="s">
        <v>13</v>
      </c>
      <c r="L262" s="17">
        <v>3.27</v>
      </c>
      <c r="M262" s="18" t="s">
        <v>1465</v>
      </c>
      <c r="N262" s="18" t="s">
        <v>1485</v>
      </c>
      <c r="O262" s="4">
        <v>42865</v>
      </c>
    </row>
    <row r="263" spans="1:15">
      <c r="A263" s="7" t="s">
        <v>2345</v>
      </c>
      <c r="B263" s="7">
        <v>4.8600000000000003</v>
      </c>
      <c r="C263" s="44" t="s">
        <v>2103</v>
      </c>
      <c r="D263" s="45" t="s">
        <v>11</v>
      </c>
      <c r="E263" s="46">
        <v>1.5287671232876712</v>
      </c>
      <c r="F263" s="47">
        <v>4.8916000000000004</v>
      </c>
      <c r="G263" s="47">
        <v>-3.1600000000000072</v>
      </c>
      <c r="H263" s="47">
        <v>4.8417000000000003</v>
      </c>
      <c r="I263" s="47">
        <v>4.9900000000000055</v>
      </c>
      <c r="J263" s="45" t="s">
        <v>246</v>
      </c>
      <c r="K263" s="45" t="s">
        <v>206</v>
      </c>
      <c r="L263" s="17">
        <v>3.88</v>
      </c>
      <c r="M263" s="18" t="s">
        <v>621</v>
      </c>
      <c r="N263" s="18" t="s">
        <v>681</v>
      </c>
      <c r="O263" s="4">
        <v>42865</v>
      </c>
    </row>
    <row r="264" spans="1:15">
      <c r="A264" s="7">
        <v>111794514</v>
      </c>
      <c r="B264" s="7">
        <v>4.8600000000000003</v>
      </c>
      <c r="C264" s="44" t="s">
        <v>3323</v>
      </c>
      <c r="D264" s="45" t="s">
        <v>31</v>
      </c>
      <c r="E264" s="46">
        <v>0.87123287671232874</v>
      </c>
      <c r="F264" s="47">
        <v>4.9001999999999999</v>
      </c>
      <c r="G264" s="47">
        <v>-4.0199999999999569</v>
      </c>
      <c r="H264" s="47">
        <v>4.8207000000000004</v>
      </c>
      <c r="I264" s="47">
        <v>7.949999999999946</v>
      </c>
      <c r="J264" s="45" t="s">
        <v>96</v>
      </c>
      <c r="K264" s="45" t="s">
        <v>97</v>
      </c>
      <c r="L264" s="17">
        <v>4.75</v>
      </c>
      <c r="M264" s="18" t="s">
        <v>2512</v>
      </c>
      <c r="N264" s="18" t="s">
        <v>2467</v>
      </c>
      <c r="O264" s="4">
        <v>42865</v>
      </c>
    </row>
    <row r="265" spans="1:15">
      <c r="A265" s="7" t="s">
        <v>997</v>
      </c>
      <c r="B265" s="7">
        <v>4.8499999999999996</v>
      </c>
      <c r="C265" s="44" t="s">
        <v>1003</v>
      </c>
      <c r="D265" s="45" t="s">
        <v>11</v>
      </c>
      <c r="E265" s="46">
        <v>1.8547945205479452</v>
      </c>
      <c r="F265" s="47">
        <v>4.7073</v>
      </c>
      <c r="G265" s="47">
        <v>14.26999999999996</v>
      </c>
      <c r="H265" s="47">
        <v>4.6654</v>
      </c>
      <c r="I265" s="47">
        <v>4.1900000000000048</v>
      </c>
      <c r="J265" s="45" t="s">
        <v>12</v>
      </c>
      <c r="K265" s="45" t="s">
        <v>206</v>
      </c>
      <c r="L265" s="17">
        <v>2.95</v>
      </c>
      <c r="M265" s="18" t="s">
        <v>158</v>
      </c>
      <c r="N265" s="18" t="s">
        <v>52</v>
      </c>
      <c r="O265" s="4">
        <v>42865</v>
      </c>
    </row>
    <row r="266" spans="1:15">
      <c r="A266" s="7">
        <v>11754029</v>
      </c>
      <c r="B266" s="7">
        <v>4.8499999999999996</v>
      </c>
      <c r="C266" s="44" t="s">
        <v>2409</v>
      </c>
      <c r="D266" s="45" t="s">
        <v>31</v>
      </c>
      <c r="E266" s="46">
        <v>0.56986301369863013</v>
      </c>
      <c r="F266" s="47">
        <v>4.7805</v>
      </c>
      <c r="G266" s="47">
        <v>6.9499999999999673</v>
      </c>
      <c r="H266" s="47">
        <v>4.7432999999999996</v>
      </c>
      <c r="I266" s="47">
        <v>3.7200000000000344</v>
      </c>
      <c r="J266" s="45" t="s">
        <v>12</v>
      </c>
      <c r="K266" s="45" t="s">
        <v>13</v>
      </c>
      <c r="L266" s="17">
        <v>4.59</v>
      </c>
      <c r="M266" s="18" t="s">
        <v>2342</v>
      </c>
      <c r="N266" s="18" t="s">
        <v>2287</v>
      </c>
      <c r="O266" s="4">
        <v>42865</v>
      </c>
    </row>
    <row r="267" spans="1:15">
      <c r="A267" s="7">
        <v>11698714</v>
      </c>
      <c r="B267" s="7">
        <v>4.8499999999999996</v>
      </c>
      <c r="C267" s="44" t="s">
        <v>1575</v>
      </c>
      <c r="D267" s="45" t="s">
        <v>31</v>
      </c>
      <c r="E267" s="46">
        <v>0.21917808219178081</v>
      </c>
      <c r="F267" s="47">
        <v>4.7797999999999998</v>
      </c>
      <c r="G267" s="47">
        <v>7.0199999999999818</v>
      </c>
      <c r="H267" s="47">
        <v>4.8041999999999998</v>
      </c>
      <c r="I267" s="47">
        <v>-2.4399999999999977</v>
      </c>
      <c r="J267" s="45" t="s">
        <v>12</v>
      </c>
      <c r="K267" s="45" t="s">
        <v>13</v>
      </c>
      <c r="L267" s="17">
        <v>3.2</v>
      </c>
      <c r="M267" s="18" t="s">
        <v>1536</v>
      </c>
      <c r="N267" s="18" t="s">
        <v>1529</v>
      </c>
      <c r="O267" s="4">
        <v>42865</v>
      </c>
    </row>
    <row r="268" spans="1:15">
      <c r="A268" s="7">
        <v>11698714</v>
      </c>
      <c r="B268" s="7">
        <v>4.8499999999999996</v>
      </c>
      <c r="C268" s="44" t="s">
        <v>1575</v>
      </c>
      <c r="D268" s="45" t="s">
        <v>31</v>
      </c>
      <c r="E268" s="46">
        <v>0.21917808219178081</v>
      </c>
      <c r="F268" s="47">
        <v>4.7797999999999998</v>
      </c>
      <c r="G268" s="47">
        <v>7.0199999999999818</v>
      </c>
      <c r="H268" s="47">
        <v>4.8041999999999998</v>
      </c>
      <c r="I268" s="47">
        <v>-2.4399999999999977</v>
      </c>
      <c r="J268" s="45" t="s">
        <v>12</v>
      </c>
      <c r="K268" s="45" t="s">
        <v>13</v>
      </c>
      <c r="L268" s="17">
        <v>3.2</v>
      </c>
      <c r="M268" s="18" t="s">
        <v>1536</v>
      </c>
      <c r="N268" s="18" t="s">
        <v>1529</v>
      </c>
      <c r="O268" s="4">
        <v>42865</v>
      </c>
    </row>
    <row r="269" spans="1:15">
      <c r="A269" s="7">
        <v>11698536</v>
      </c>
      <c r="B269" s="7">
        <v>4.8499999999999996</v>
      </c>
      <c r="C269" s="44" t="s">
        <v>1692</v>
      </c>
      <c r="D269" s="45" t="s">
        <v>11</v>
      </c>
      <c r="E269" s="46">
        <v>0.13424657534246576</v>
      </c>
      <c r="F269" s="47">
        <v>5.0454999999999997</v>
      </c>
      <c r="G269" s="47">
        <v>-19.55</v>
      </c>
      <c r="H269" s="47">
        <v>4.9725999999999999</v>
      </c>
      <c r="I269" s="47">
        <v>7.2899999999999743</v>
      </c>
      <c r="J269" s="45" t="s">
        <v>12</v>
      </c>
      <c r="K269" s="45" t="s">
        <v>13</v>
      </c>
      <c r="L269" s="17">
        <v>3.4</v>
      </c>
      <c r="M269" s="18" t="s">
        <v>1490</v>
      </c>
      <c r="N269" s="18" t="s">
        <v>1409</v>
      </c>
      <c r="O269" s="4">
        <v>42865</v>
      </c>
    </row>
    <row r="270" spans="1:15">
      <c r="A270" s="7">
        <v>11698518</v>
      </c>
      <c r="B270" s="7">
        <v>4.8499999999999996</v>
      </c>
      <c r="C270" s="44" t="s">
        <v>1728</v>
      </c>
      <c r="D270" s="45" t="s">
        <v>11</v>
      </c>
      <c r="E270" s="46">
        <v>0.13150684931506848</v>
      </c>
      <c r="F270" s="47">
        <v>5.0433000000000003</v>
      </c>
      <c r="G270" s="47">
        <v>-19.330000000000069</v>
      </c>
      <c r="H270" s="47">
        <v>4.9718</v>
      </c>
      <c r="I270" s="47">
        <v>7.1500000000000341</v>
      </c>
      <c r="J270" s="45" t="s">
        <v>12</v>
      </c>
      <c r="K270" s="45" t="s">
        <v>13</v>
      </c>
      <c r="L270" s="17">
        <v>3.59</v>
      </c>
      <c r="M270" s="18" t="s">
        <v>1421</v>
      </c>
      <c r="N270" s="18" t="s">
        <v>1407</v>
      </c>
      <c r="O270" s="4">
        <v>42865</v>
      </c>
    </row>
    <row r="271" spans="1:15">
      <c r="A271" s="7">
        <v>11698518</v>
      </c>
      <c r="B271" s="7">
        <v>4.8499999999999996</v>
      </c>
      <c r="C271" s="44" t="s">
        <v>1728</v>
      </c>
      <c r="D271" s="45" t="s">
        <v>11</v>
      </c>
      <c r="E271" s="46">
        <v>0.13150684931506848</v>
      </c>
      <c r="F271" s="47">
        <v>5.0433000000000003</v>
      </c>
      <c r="G271" s="47">
        <v>-19.330000000000069</v>
      </c>
      <c r="H271" s="47">
        <v>4.9718</v>
      </c>
      <c r="I271" s="47">
        <v>7.1500000000000341</v>
      </c>
      <c r="J271" s="45" t="s">
        <v>12</v>
      </c>
      <c r="K271" s="45" t="s">
        <v>13</v>
      </c>
      <c r="L271" s="17">
        <v>3.59</v>
      </c>
      <c r="M271" s="18" t="s">
        <v>1421</v>
      </c>
      <c r="N271" s="18" t="s">
        <v>1407</v>
      </c>
      <c r="O271" s="4">
        <v>42865</v>
      </c>
    </row>
    <row r="272" spans="1:15">
      <c r="A272" s="7">
        <v>11698518</v>
      </c>
      <c r="B272" s="7">
        <v>4.8499999999999996</v>
      </c>
      <c r="C272" s="44" t="s">
        <v>1728</v>
      </c>
      <c r="D272" s="45" t="s">
        <v>11</v>
      </c>
      <c r="E272" s="46">
        <v>0.13150684931506848</v>
      </c>
      <c r="F272" s="47">
        <v>5.0433000000000003</v>
      </c>
      <c r="G272" s="47">
        <v>-19.330000000000069</v>
      </c>
      <c r="H272" s="47">
        <v>4.9718</v>
      </c>
      <c r="I272" s="47">
        <v>7.1500000000000341</v>
      </c>
      <c r="J272" s="45" t="s">
        <v>12</v>
      </c>
      <c r="K272" s="45" t="s">
        <v>13</v>
      </c>
      <c r="L272" s="17">
        <v>3.59</v>
      </c>
      <c r="M272" s="18" t="s">
        <v>1421</v>
      </c>
      <c r="N272" s="18" t="s">
        <v>1407</v>
      </c>
      <c r="O272" s="4">
        <v>42865</v>
      </c>
    </row>
    <row r="273" spans="1:15">
      <c r="A273" s="7">
        <v>1680417</v>
      </c>
      <c r="B273" s="7">
        <v>4.8499999999999996</v>
      </c>
      <c r="C273" s="44" t="s">
        <v>1523</v>
      </c>
      <c r="D273" s="45" t="s">
        <v>11</v>
      </c>
      <c r="E273" s="46">
        <v>4.4520547945205475</v>
      </c>
      <c r="F273" s="47">
        <v>4.7821999999999996</v>
      </c>
      <c r="G273" s="47">
        <v>6.7800000000000082</v>
      </c>
      <c r="H273" s="47">
        <v>4.6745000000000001</v>
      </c>
      <c r="I273" s="47">
        <v>10.769999999999946</v>
      </c>
      <c r="J273" s="45" t="s">
        <v>18</v>
      </c>
      <c r="K273" s="45" t="s">
        <v>89</v>
      </c>
      <c r="L273" s="17">
        <v>2.99</v>
      </c>
      <c r="M273" s="18" t="s">
        <v>1499</v>
      </c>
      <c r="N273" s="18" t="s">
        <v>1480</v>
      </c>
      <c r="O273" s="4">
        <v>42865</v>
      </c>
    </row>
    <row r="274" spans="1:15">
      <c r="A274" s="7">
        <v>1680417</v>
      </c>
      <c r="B274" s="7">
        <v>4.8499999999999996</v>
      </c>
      <c r="C274" s="44" t="s">
        <v>1523</v>
      </c>
      <c r="D274" s="45" t="s">
        <v>11</v>
      </c>
      <c r="E274" s="46">
        <v>4.4520547945205475</v>
      </c>
      <c r="F274" s="47">
        <v>4.7821999999999996</v>
      </c>
      <c r="G274" s="47">
        <v>6.7800000000000082</v>
      </c>
      <c r="H274" s="47">
        <v>4.6745000000000001</v>
      </c>
      <c r="I274" s="47">
        <v>10.769999999999946</v>
      </c>
      <c r="J274" s="45" t="s">
        <v>18</v>
      </c>
      <c r="K274" s="45" t="s">
        <v>89</v>
      </c>
      <c r="L274" s="17">
        <v>2.99</v>
      </c>
      <c r="M274" s="18" t="s">
        <v>1499</v>
      </c>
      <c r="N274" s="18" t="s">
        <v>1480</v>
      </c>
      <c r="O274" s="4">
        <v>42865</v>
      </c>
    </row>
    <row r="275" spans="1:15">
      <c r="A275" s="7">
        <v>136233</v>
      </c>
      <c r="B275" s="7">
        <v>4.8499999999999996</v>
      </c>
      <c r="C275" s="44" t="s">
        <v>1591</v>
      </c>
      <c r="D275" s="45" t="s">
        <v>11</v>
      </c>
      <c r="E275" s="46">
        <v>3.8027397260273972</v>
      </c>
      <c r="F275" s="47">
        <v>4.7952000000000004</v>
      </c>
      <c r="G275" s="47">
        <v>5.4799999999999294</v>
      </c>
      <c r="H275" s="47">
        <v>4.7339000000000002</v>
      </c>
      <c r="I275" s="47">
        <v>6.1300000000000132</v>
      </c>
      <c r="J275" s="45" t="s">
        <v>18</v>
      </c>
      <c r="K275" s="45" t="s">
        <v>206</v>
      </c>
      <c r="L275" s="17">
        <v>2.96</v>
      </c>
      <c r="M275" s="18" t="s">
        <v>454</v>
      </c>
      <c r="N275" s="18" t="s">
        <v>155</v>
      </c>
      <c r="O275" s="4">
        <v>42865</v>
      </c>
    </row>
    <row r="276" spans="1:15">
      <c r="A276" s="7">
        <v>127462</v>
      </c>
      <c r="B276" s="7">
        <v>4.8499999999999996</v>
      </c>
      <c r="C276" s="44" t="s">
        <v>2149</v>
      </c>
      <c r="D276" s="45" t="s">
        <v>11</v>
      </c>
      <c r="E276" s="46">
        <v>4.4520547945205475</v>
      </c>
      <c r="F276" s="47">
        <v>4.7821999999999996</v>
      </c>
      <c r="G276" s="47">
        <v>6.7800000000000082</v>
      </c>
      <c r="H276" s="47">
        <v>4.6745000000000001</v>
      </c>
      <c r="I276" s="47">
        <v>10.769999999999946</v>
      </c>
      <c r="J276" s="45" t="s">
        <v>18</v>
      </c>
      <c r="K276" s="45" t="s">
        <v>89</v>
      </c>
      <c r="L276" s="17">
        <v>2.99</v>
      </c>
      <c r="M276" s="18" t="s">
        <v>1529</v>
      </c>
      <c r="N276" s="18" t="s">
        <v>1480</v>
      </c>
      <c r="O276" s="4">
        <v>42865</v>
      </c>
    </row>
    <row r="277" spans="1:15">
      <c r="A277" s="7">
        <v>111794223</v>
      </c>
      <c r="B277" s="7">
        <v>4.84</v>
      </c>
      <c r="C277" s="44" t="s">
        <v>3324</v>
      </c>
      <c r="D277" s="45" t="s">
        <v>31</v>
      </c>
      <c r="E277" s="46">
        <v>0.36712328767123287</v>
      </c>
      <c r="F277" s="47">
        <v>4.8407</v>
      </c>
      <c r="G277" s="47">
        <v>-7.0000000000014495E-2</v>
      </c>
      <c r="H277" s="47">
        <v>4.8052999999999999</v>
      </c>
      <c r="I277" s="47">
        <v>3.5400000000000098</v>
      </c>
      <c r="J277" s="45" t="s">
        <v>12</v>
      </c>
      <c r="K277" s="45" t="s">
        <v>97</v>
      </c>
      <c r="L277" s="17">
        <v>4.6500000000000004</v>
      </c>
      <c r="M277" s="18" t="s">
        <v>2433</v>
      </c>
      <c r="N277" s="18" t="s">
        <v>2431</v>
      </c>
      <c r="O277" s="4">
        <v>42865</v>
      </c>
    </row>
    <row r="278" spans="1:15">
      <c r="A278" s="7">
        <v>111794223</v>
      </c>
      <c r="B278" s="7">
        <v>4.84</v>
      </c>
      <c r="C278" s="44" t="s">
        <v>3324</v>
      </c>
      <c r="D278" s="45" t="s">
        <v>31</v>
      </c>
      <c r="E278" s="46">
        <v>0.36712328767123287</v>
      </c>
      <c r="F278" s="47">
        <v>4.8407</v>
      </c>
      <c r="G278" s="47">
        <v>-7.0000000000014495E-2</v>
      </c>
      <c r="H278" s="47">
        <v>4.8052999999999999</v>
      </c>
      <c r="I278" s="47">
        <v>3.5400000000000098</v>
      </c>
      <c r="J278" s="45" t="s">
        <v>12</v>
      </c>
      <c r="K278" s="45" t="s">
        <v>97</v>
      </c>
      <c r="L278" s="17">
        <v>4.6500000000000004</v>
      </c>
      <c r="M278" s="18" t="s">
        <v>2433</v>
      </c>
      <c r="N278" s="18" t="s">
        <v>2431</v>
      </c>
      <c r="O278" s="4">
        <v>42865</v>
      </c>
    </row>
    <row r="279" spans="1:15">
      <c r="A279" s="7">
        <v>111793983</v>
      </c>
      <c r="B279" s="7">
        <v>4.84</v>
      </c>
      <c r="C279" s="44" t="s">
        <v>2997</v>
      </c>
      <c r="D279" s="45" t="s">
        <v>11</v>
      </c>
      <c r="E279" s="46">
        <v>0.852054794520548</v>
      </c>
      <c r="F279" s="47">
        <v>4.8002000000000002</v>
      </c>
      <c r="G279" s="47">
        <v>3.9799999999999613</v>
      </c>
      <c r="H279" s="47">
        <v>4.7206999999999999</v>
      </c>
      <c r="I279" s="47">
        <v>7.9500000000000348</v>
      </c>
      <c r="J279" s="45" t="s">
        <v>12</v>
      </c>
      <c r="K279" s="45" t="s">
        <v>97</v>
      </c>
      <c r="L279" s="17">
        <v>4.5999999999999996</v>
      </c>
      <c r="M279" s="18" t="s">
        <v>2416</v>
      </c>
      <c r="N279" s="18" t="s">
        <v>2365</v>
      </c>
      <c r="O279" s="4">
        <v>42865</v>
      </c>
    </row>
    <row r="280" spans="1:15">
      <c r="A280" s="7" t="s">
        <v>997</v>
      </c>
      <c r="B280" s="7">
        <v>4.83</v>
      </c>
      <c r="C280" s="44" t="s">
        <v>1003</v>
      </c>
      <c r="D280" s="45" t="s">
        <v>11</v>
      </c>
      <c r="E280" s="46">
        <v>1.8547945205479452</v>
      </c>
      <c r="F280" s="47">
        <v>4.7073</v>
      </c>
      <c r="G280" s="47">
        <v>12.270000000000003</v>
      </c>
      <c r="H280" s="47">
        <v>4.6654</v>
      </c>
      <c r="I280" s="47">
        <v>4.1900000000000048</v>
      </c>
      <c r="J280" s="45" t="s">
        <v>12</v>
      </c>
      <c r="K280" s="45" t="s">
        <v>206</v>
      </c>
      <c r="L280" s="17">
        <v>2.95</v>
      </c>
      <c r="M280" s="18" t="s">
        <v>158</v>
      </c>
      <c r="N280" s="18" t="s">
        <v>52</v>
      </c>
      <c r="O280" s="4">
        <v>42865</v>
      </c>
    </row>
    <row r="281" spans="1:15">
      <c r="A281" s="7">
        <v>111698086</v>
      </c>
      <c r="B281" s="7">
        <v>4.83</v>
      </c>
      <c r="C281" s="44" t="s">
        <v>3325</v>
      </c>
      <c r="D281" s="45" t="s">
        <v>31</v>
      </c>
      <c r="E281" s="46">
        <v>0.39452054794520547</v>
      </c>
      <c r="F281" s="47">
        <v>4.8305999999999996</v>
      </c>
      <c r="G281" s="47">
        <v>-5.9999999999948983E-2</v>
      </c>
      <c r="H281" s="47">
        <v>4.7826000000000004</v>
      </c>
      <c r="I281" s="47">
        <v>4.7999999999999154</v>
      </c>
      <c r="J281" s="45" t="s">
        <v>12</v>
      </c>
      <c r="K281" s="45" t="s">
        <v>97</v>
      </c>
      <c r="L281" s="17">
        <v>3.1</v>
      </c>
      <c r="M281" s="18" t="s">
        <v>1421</v>
      </c>
      <c r="N281" s="18" t="s">
        <v>1409</v>
      </c>
      <c r="O281" s="4">
        <v>42865</v>
      </c>
    </row>
    <row r="282" spans="1:15">
      <c r="A282" s="7">
        <v>11754011</v>
      </c>
      <c r="B282" s="7">
        <v>4.83</v>
      </c>
      <c r="C282" s="44" t="s">
        <v>2592</v>
      </c>
      <c r="D282" s="45" t="s">
        <v>11</v>
      </c>
      <c r="E282" s="46">
        <v>0.18904109589041096</v>
      </c>
      <c r="F282" s="47">
        <v>4.8441999999999998</v>
      </c>
      <c r="G282" s="47">
        <v>-1.4199999999999768</v>
      </c>
      <c r="H282" s="47">
        <v>4.7617000000000003</v>
      </c>
      <c r="I282" s="47">
        <v>8.2499999999999574</v>
      </c>
      <c r="J282" s="45" t="s">
        <v>12</v>
      </c>
      <c r="K282" s="45" t="s">
        <v>13</v>
      </c>
      <c r="L282" s="17">
        <v>4.4000000000000004</v>
      </c>
      <c r="M282" s="18" t="s">
        <v>1964</v>
      </c>
      <c r="N282" s="18" t="s">
        <v>1929</v>
      </c>
      <c r="O282" s="4">
        <v>42865</v>
      </c>
    </row>
    <row r="283" spans="1:15">
      <c r="A283" s="7" t="s">
        <v>540</v>
      </c>
      <c r="B283" s="7">
        <v>4.82</v>
      </c>
      <c r="C283" s="44" t="s">
        <v>530</v>
      </c>
      <c r="D283" s="45" t="s">
        <v>11</v>
      </c>
      <c r="E283" s="46">
        <v>3.7013698630136984</v>
      </c>
      <c r="F283" s="47">
        <v>4.7697000000000003</v>
      </c>
      <c r="G283" s="47">
        <v>5.0300000000000011</v>
      </c>
      <c r="H283" s="47">
        <v>4.7016</v>
      </c>
      <c r="I283" s="47">
        <v>6.8100000000000271</v>
      </c>
      <c r="J283" s="45" t="s">
        <v>18</v>
      </c>
      <c r="K283" s="45" t="s">
        <v>206</v>
      </c>
      <c r="L283" s="17">
        <v>3.03</v>
      </c>
      <c r="M283" s="18" t="s">
        <v>389</v>
      </c>
      <c r="N283" s="18" t="s">
        <v>186</v>
      </c>
      <c r="O283" s="4">
        <v>42865</v>
      </c>
    </row>
    <row r="284" spans="1:15">
      <c r="A284" s="7" t="s">
        <v>2001</v>
      </c>
      <c r="B284" s="7">
        <v>4.82</v>
      </c>
      <c r="C284" s="44" t="s">
        <v>2008</v>
      </c>
      <c r="D284" s="45" t="s">
        <v>31</v>
      </c>
      <c r="E284" s="46">
        <v>0.45479452054794522</v>
      </c>
      <c r="F284" s="47">
        <v>4.8259999999999996</v>
      </c>
      <c r="G284" s="47">
        <v>-0.59999999999993392</v>
      </c>
      <c r="H284" s="47">
        <v>4.7976000000000001</v>
      </c>
      <c r="I284" s="47">
        <v>2.8399999999999537</v>
      </c>
      <c r="J284" s="45" t="s">
        <v>41</v>
      </c>
      <c r="K284" s="45" t="s">
        <v>206</v>
      </c>
      <c r="L284" s="17">
        <v>5.7</v>
      </c>
      <c r="M284" s="18" t="s">
        <v>1000</v>
      </c>
      <c r="N284" s="18" t="s">
        <v>676</v>
      </c>
      <c r="O284" s="4">
        <v>42865</v>
      </c>
    </row>
    <row r="285" spans="1:15">
      <c r="A285" s="7" t="s">
        <v>1222</v>
      </c>
      <c r="B285" s="7">
        <v>4.82</v>
      </c>
      <c r="C285" s="44" t="s">
        <v>1233</v>
      </c>
      <c r="D285" s="45" t="s">
        <v>11</v>
      </c>
      <c r="E285" s="46">
        <v>0.6</v>
      </c>
      <c r="F285" s="47">
        <v>4.6121999999999996</v>
      </c>
      <c r="G285" s="47">
        <v>20.780000000000065</v>
      </c>
      <c r="H285" s="47">
        <v>4.5593000000000004</v>
      </c>
      <c r="I285" s="47">
        <v>5.2899999999999281</v>
      </c>
      <c r="J285" s="45" t="s">
        <v>41</v>
      </c>
      <c r="K285" s="45" t="s">
        <v>206</v>
      </c>
      <c r="L285" s="17">
        <v>5.2</v>
      </c>
      <c r="M285" s="18" t="s">
        <v>833</v>
      </c>
      <c r="N285" s="18" t="s">
        <v>620</v>
      </c>
      <c r="O285" s="4">
        <v>42865</v>
      </c>
    </row>
    <row r="286" spans="1:15">
      <c r="A286" s="7" t="s">
        <v>540</v>
      </c>
      <c r="B286" s="7">
        <v>4.8</v>
      </c>
      <c r="C286" s="44" t="s">
        <v>530</v>
      </c>
      <c r="D286" s="45" t="s">
        <v>11</v>
      </c>
      <c r="E286" s="46">
        <v>3.7013698630136984</v>
      </c>
      <c r="F286" s="47">
        <v>4.7697000000000003</v>
      </c>
      <c r="G286" s="47">
        <v>3.029999999999955</v>
      </c>
      <c r="H286" s="47">
        <v>4.7016</v>
      </c>
      <c r="I286" s="47">
        <v>6.8100000000000271</v>
      </c>
      <c r="J286" s="45" t="s">
        <v>18</v>
      </c>
      <c r="K286" s="45" t="s">
        <v>206</v>
      </c>
      <c r="L286" s="17">
        <v>3.03</v>
      </c>
      <c r="M286" s="18" t="s">
        <v>389</v>
      </c>
      <c r="N286" s="18" t="s">
        <v>186</v>
      </c>
      <c r="O286" s="4">
        <v>42865</v>
      </c>
    </row>
    <row r="287" spans="1:15">
      <c r="A287" s="7" t="s">
        <v>1526</v>
      </c>
      <c r="B287" s="7">
        <v>4.8</v>
      </c>
      <c r="C287" s="44" t="s">
        <v>1532</v>
      </c>
      <c r="D287" s="45" t="s">
        <v>11</v>
      </c>
      <c r="E287" s="46">
        <v>2.463013698630137</v>
      </c>
      <c r="F287" s="47">
        <v>4.8465999999999996</v>
      </c>
      <c r="G287" s="47">
        <v>-4.6599999999999753</v>
      </c>
      <c r="H287" s="47">
        <v>4.8159999999999998</v>
      </c>
      <c r="I287" s="47">
        <v>3.0599999999999739</v>
      </c>
      <c r="J287" s="45" t="s">
        <v>12</v>
      </c>
      <c r="K287" s="45" t="s">
        <v>89</v>
      </c>
      <c r="L287" s="17">
        <v>5.79</v>
      </c>
      <c r="M287" s="18" t="s">
        <v>533</v>
      </c>
      <c r="N287" s="18" t="s">
        <v>253</v>
      </c>
      <c r="O287" s="4">
        <v>42865</v>
      </c>
    </row>
    <row r="288" spans="1:15">
      <c r="A288" s="7">
        <v>111791403</v>
      </c>
      <c r="B288" s="7">
        <v>4.8</v>
      </c>
      <c r="C288" s="44" t="s">
        <v>2578</v>
      </c>
      <c r="D288" s="45" t="s">
        <v>31</v>
      </c>
      <c r="E288" s="46">
        <v>0.25205479452054796</v>
      </c>
      <c r="F288" s="47">
        <v>4.8085000000000004</v>
      </c>
      <c r="G288" s="47">
        <v>-0.85000000000006182</v>
      </c>
      <c r="H288" s="47">
        <v>4.7648000000000001</v>
      </c>
      <c r="I288" s="47">
        <v>4.3700000000000294</v>
      </c>
      <c r="J288" s="45" t="s">
        <v>12</v>
      </c>
      <c r="K288" s="45" t="s">
        <v>97</v>
      </c>
      <c r="L288" s="17">
        <v>4.55</v>
      </c>
      <c r="M288" s="18" t="s">
        <v>2022</v>
      </c>
      <c r="N288" s="18" t="s">
        <v>1979</v>
      </c>
      <c r="O288" s="4">
        <v>42865</v>
      </c>
    </row>
    <row r="289" spans="1:15">
      <c r="A289" s="7">
        <v>111791403</v>
      </c>
      <c r="B289" s="7">
        <v>4.8</v>
      </c>
      <c r="C289" s="44" t="s">
        <v>2578</v>
      </c>
      <c r="D289" s="45" t="s">
        <v>31</v>
      </c>
      <c r="E289" s="46">
        <v>0.25205479452054796</v>
      </c>
      <c r="F289" s="47">
        <v>4.8085000000000004</v>
      </c>
      <c r="G289" s="47">
        <v>-0.85000000000006182</v>
      </c>
      <c r="H289" s="47">
        <v>4.7648000000000001</v>
      </c>
      <c r="I289" s="47">
        <v>4.3700000000000294</v>
      </c>
      <c r="J289" s="45" t="s">
        <v>12</v>
      </c>
      <c r="K289" s="45" t="s">
        <v>97</v>
      </c>
      <c r="L289" s="17">
        <v>4.55</v>
      </c>
      <c r="M289" s="18" t="s">
        <v>2022</v>
      </c>
      <c r="N289" s="18" t="s">
        <v>1979</v>
      </c>
      <c r="O289" s="4">
        <v>42865</v>
      </c>
    </row>
    <row r="290" spans="1:15">
      <c r="A290" s="7">
        <v>111699159</v>
      </c>
      <c r="B290" s="7">
        <v>4.8</v>
      </c>
      <c r="C290" s="44" t="s">
        <v>3326</v>
      </c>
      <c r="D290" s="45" t="s">
        <v>31</v>
      </c>
      <c r="E290" s="46">
        <v>0.22739726027397261</v>
      </c>
      <c r="F290" s="47">
        <v>4.8063000000000002</v>
      </c>
      <c r="G290" s="47">
        <v>-0.63000000000004164</v>
      </c>
      <c r="H290" s="47">
        <v>4.7521000000000004</v>
      </c>
      <c r="I290" s="47">
        <v>5.4199999999999804</v>
      </c>
      <c r="J290" s="45" t="s">
        <v>12</v>
      </c>
      <c r="K290" s="45" t="s">
        <v>97</v>
      </c>
      <c r="L290" s="17">
        <v>3.1901000000000002</v>
      </c>
      <c r="M290" s="18" t="s">
        <v>1528</v>
      </c>
      <c r="N290" s="18" t="s">
        <v>1529</v>
      </c>
      <c r="O290" s="4">
        <v>42865</v>
      </c>
    </row>
    <row r="291" spans="1:15">
      <c r="A291" s="7">
        <v>111699159</v>
      </c>
      <c r="B291" s="7">
        <v>4.8</v>
      </c>
      <c r="C291" s="44" t="s">
        <v>3326</v>
      </c>
      <c r="D291" s="45" t="s">
        <v>31</v>
      </c>
      <c r="E291" s="46">
        <v>0.22739726027397261</v>
      </c>
      <c r="F291" s="47">
        <v>4.8063000000000002</v>
      </c>
      <c r="G291" s="47">
        <v>-0.63000000000004164</v>
      </c>
      <c r="H291" s="47">
        <v>4.7521000000000004</v>
      </c>
      <c r="I291" s="47">
        <v>5.4199999999999804</v>
      </c>
      <c r="J291" s="45" t="s">
        <v>12</v>
      </c>
      <c r="K291" s="45" t="s">
        <v>97</v>
      </c>
      <c r="L291" s="17">
        <v>3.1901000000000002</v>
      </c>
      <c r="M291" s="18" t="s">
        <v>1528</v>
      </c>
      <c r="N291" s="18" t="s">
        <v>1529</v>
      </c>
      <c r="O291" s="4">
        <v>42865</v>
      </c>
    </row>
    <row r="292" spans="1:15">
      <c r="A292" s="7">
        <v>111695981</v>
      </c>
      <c r="B292" s="7">
        <v>4.8</v>
      </c>
      <c r="C292" s="44" t="s">
        <v>3327</v>
      </c>
      <c r="D292" s="45" t="s">
        <v>11</v>
      </c>
      <c r="E292" s="46">
        <v>0.24109589041095891</v>
      </c>
      <c r="F292" s="47">
        <v>4.6981000000000002</v>
      </c>
      <c r="G292" s="47">
        <v>10.189999999999966</v>
      </c>
      <c r="H292" s="47">
        <v>4.6492000000000004</v>
      </c>
      <c r="I292" s="47">
        <v>4.8899999999999721</v>
      </c>
      <c r="J292" s="45" t="s">
        <v>96</v>
      </c>
      <c r="K292" s="45" t="s">
        <v>97</v>
      </c>
      <c r="L292" s="17">
        <v>2.93</v>
      </c>
      <c r="M292" s="18" t="s">
        <v>1174</v>
      </c>
      <c r="N292" s="18" t="s">
        <v>1162</v>
      </c>
      <c r="O292" s="4">
        <v>42865</v>
      </c>
    </row>
    <row r="293" spans="1:15">
      <c r="A293" s="7">
        <v>111695574</v>
      </c>
      <c r="B293" s="7">
        <v>4.8</v>
      </c>
      <c r="C293" s="44" t="s">
        <v>3328</v>
      </c>
      <c r="D293" s="45" t="s">
        <v>31</v>
      </c>
      <c r="E293" s="46">
        <v>0.20273972602739726</v>
      </c>
      <c r="F293" s="47">
        <v>4.8</v>
      </c>
      <c r="G293" s="47">
        <v>0</v>
      </c>
      <c r="H293" s="47">
        <v>4.7389000000000001</v>
      </c>
      <c r="I293" s="47">
        <v>6.109999999999971</v>
      </c>
      <c r="J293" s="45" t="s">
        <v>12</v>
      </c>
      <c r="K293" s="45" t="s">
        <v>97</v>
      </c>
      <c r="L293" s="17">
        <v>3.02</v>
      </c>
      <c r="M293" s="18" t="s">
        <v>1148</v>
      </c>
      <c r="N293" s="18" t="s">
        <v>1135</v>
      </c>
      <c r="O293" s="4">
        <v>42865</v>
      </c>
    </row>
    <row r="294" spans="1:15">
      <c r="A294" s="7">
        <v>101465011</v>
      </c>
      <c r="B294" s="7">
        <v>4.8</v>
      </c>
      <c r="C294" s="44" t="s">
        <v>2637</v>
      </c>
      <c r="D294" s="45" t="s">
        <v>55</v>
      </c>
      <c r="E294" s="46">
        <v>0.13424657534246576</v>
      </c>
      <c r="F294" s="47">
        <v>4.6455000000000002</v>
      </c>
      <c r="G294" s="47">
        <v>15.449999999999964</v>
      </c>
      <c r="H294" s="47">
        <v>4.5726000000000004</v>
      </c>
      <c r="I294" s="47">
        <v>7.2899999999999743</v>
      </c>
      <c r="J294" s="45" t="s">
        <v>256</v>
      </c>
      <c r="K294" s="45" t="s">
        <v>66</v>
      </c>
      <c r="L294" s="17">
        <v>6</v>
      </c>
      <c r="M294" s="18" t="s">
        <v>820</v>
      </c>
      <c r="N294" s="18" t="s">
        <v>947</v>
      </c>
      <c r="O294" s="4">
        <v>42865</v>
      </c>
    </row>
    <row r="295" spans="1:15">
      <c r="A295" s="7">
        <v>41662034</v>
      </c>
      <c r="B295" s="7">
        <v>4.8</v>
      </c>
      <c r="C295" s="44" t="s">
        <v>2332</v>
      </c>
      <c r="D295" s="45" t="s">
        <v>11</v>
      </c>
      <c r="E295" s="46">
        <v>0.12602739726027398</v>
      </c>
      <c r="F295" s="47">
        <v>4.702</v>
      </c>
      <c r="G295" s="47">
        <v>9.7999999999999865</v>
      </c>
      <c r="H295" s="47">
        <v>4.7445000000000004</v>
      </c>
      <c r="I295" s="47">
        <v>-4.2500000000000426</v>
      </c>
      <c r="J295" s="45" t="s">
        <v>12</v>
      </c>
      <c r="K295" s="45" t="s">
        <v>13</v>
      </c>
      <c r="L295" s="17">
        <v>3.42</v>
      </c>
      <c r="M295" s="18" t="s">
        <v>1088</v>
      </c>
      <c r="N295" s="18" t="s">
        <v>1085</v>
      </c>
      <c r="O295" s="4">
        <v>42865</v>
      </c>
    </row>
    <row r="296" spans="1:15">
      <c r="A296" s="7">
        <v>41662034</v>
      </c>
      <c r="B296" s="7">
        <v>4.8</v>
      </c>
      <c r="C296" s="44" t="s">
        <v>2332</v>
      </c>
      <c r="D296" s="45" t="s">
        <v>11</v>
      </c>
      <c r="E296" s="46">
        <v>0.12602739726027398</v>
      </c>
      <c r="F296" s="47">
        <v>4.702</v>
      </c>
      <c r="G296" s="47">
        <v>9.7999999999999865</v>
      </c>
      <c r="H296" s="47">
        <v>4.7445000000000004</v>
      </c>
      <c r="I296" s="47">
        <v>-4.2500000000000426</v>
      </c>
      <c r="J296" s="45" t="s">
        <v>12</v>
      </c>
      <c r="K296" s="45" t="s">
        <v>13</v>
      </c>
      <c r="L296" s="17">
        <v>3.42</v>
      </c>
      <c r="M296" s="18" t="s">
        <v>1088</v>
      </c>
      <c r="N296" s="18" t="s">
        <v>1085</v>
      </c>
      <c r="O296" s="4">
        <v>42865</v>
      </c>
    </row>
    <row r="297" spans="1:15">
      <c r="A297" s="7">
        <v>11698776</v>
      </c>
      <c r="B297" s="7">
        <v>4.8</v>
      </c>
      <c r="C297" s="44" t="s">
        <v>1655</v>
      </c>
      <c r="D297" s="45" t="s">
        <v>31</v>
      </c>
      <c r="E297" s="46">
        <v>0.24931506849315069</v>
      </c>
      <c r="F297" s="47">
        <v>4.7980999999999998</v>
      </c>
      <c r="G297" s="47">
        <v>0.19000000000000128</v>
      </c>
      <c r="H297" s="47">
        <v>4.8124000000000002</v>
      </c>
      <c r="I297" s="47">
        <v>-1.4300000000000423</v>
      </c>
      <c r="J297" s="45" t="s">
        <v>12</v>
      </c>
      <c r="K297" s="45" t="s">
        <v>13</v>
      </c>
      <c r="L297" s="17">
        <v>3.09</v>
      </c>
      <c r="M297" s="18" t="s">
        <v>1580</v>
      </c>
      <c r="N297" s="18" t="s">
        <v>1604</v>
      </c>
      <c r="O297" s="4">
        <v>42865</v>
      </c>
    </row>
    <row r="298" spans="1:15">
      <c r="A298" s="7">
        <v>11698656</v>
      </c>
      <c r="B298" s="7">
        <v>4.8</v>
      </c>
      <c r="C298" s="44" t="s">
        <v>1755</v>
      </c>
      <c r="D298" s="45" t="s">
        <v>31</v>
      </c>
      <c r="E298" s="46">
        <v>0.20273972602739726</v>
      </c>
      <c r="F298" s="47">
        <v>4.7674000000000003</v>
      </c>
      <c r="G298" s="47">
        <v>3.2599999999999518</v>
      </c>
      <c r="H298" s="47">
        <v>4.7949000000000002</v>
      </c>
      <c r="I298" s="47">
        <v>-2.7499999999999858</v>
      </c>
      <c r="J298" s="45" t="s">
        <v>12</v>
      </c>
      <c r="K298" s="45" t="s">
        <v>13</v>
      </c>
      <c r="L298" s="17">
        <v>2.89</v>
      </c>
      <c r="M298" s="18" t="s">
        <v>1514</v>
      </c>
      <c r="N298" s="18" t="s">
        <v>1499</v>
      </c>
      <c r="O298" s="4">
        <v>42865</v>
      </c>
    </row>
    <row r="299" spans="1:15">
      <c r="A299" s="7">
        <v>11698610</v>
      </c>
      <c r="B299" s="7">
        <v>4.8</v>
      </c>
      <c r="C299" s="44" t="s">
        <v>1853</v>
      </c>
      <c r="D299" s="45" t="s">
        <v>31</v>
      </c>
      <c r="E299" s="46">
        <v>0.18904109589041096</v>
      </c>
      <c r="F299" s="47">
        <v>4.7521000000000004</v>
      </c>
      <c r="G299" s="47">
        <v>4.7899999999999388</v>
      </c>
      <c r="H299" s="47">
        <v>4.7217000000000002</v>
      </c>
      <c r="I299" s="47">
        <v>3.0400000000000205</v>
      </c>
      <c r="J299" s="45" t="s">
        <v>18</v>
      </c>
      <c r="K299" s="45" t="s">
        <v>13</v>
      </c>
      <c r="L299" s="17">
        <v>2.94</v>
      </c>
      <c r="M299" s="18" t="s">
        <v>1512</v>
      </c>
      <c r="N299" s="18" t="s">
        <v>1488</v>
      </c>
      <c r="O299" s="4">
        <v>42865</v>
      </c>
    </row>
    <row r="300" spans="1:15">
      <c r="A300" s="7">
        <v>111719035</v>
      </c>
      <c r="B300" s="7">
        <v>4.78</v>
      </c>
      <c r="C300" s="44" t="s">
        <v>2865</v>
      </c>
      <c r="D300" s="45" t="s">
        <v>11</v>
      </c>
      <c r="E300" s="46">
        <v>0.28219178082191781</v>
      </c>
      <c r="F300" s="47">
        <v>4.6906999999999996</v>
      </c>
      <c r="G300" s="47">
        <v>8.9300000000000601</v>
      </c>
      <c r="H300" s="47">
        <v>4.6512000000000002</v>
      </c>
      <c r="I300" s="47">
        <v>3.9499999999999424</v>
      </c>
      <c r="J300" s="45" t="s">
        <v>12</v>
      </c>
      <c r="K300" s="45" t="s">
        <v>97</v>
      </c>
      <c r="L300" s="17">
        <v>4.5</v>
      </c>
      <c r="M300" s="18" t="s">
        <v>2049</v>
      </c>
      <c r="N300" s="18" t="s">
        <v>2054</v>
      </c>
      <c r="O300" s="4">
        <v>42865</v>
      </c>
    </row>
    <row r="301" spans="1:15">
      <c r="A301" s="7">
        <v>122310</v>
      </c>
      <c r="B301" s="7">
        <v>4.78</v>
      </c>
      <c r="C301" s="44" t="s">
        <v>3329</v>
      </c>
      <c r="D301" s="45" t="s">
        <v>11</v>
      </c>
      <c r="E301" s="46">
        <v>2.2054794520547945</v>
      </c>
      <c r="F301" s="47">
        <v>5.0952000000000002</v>
      </c>
      <c r="G301" s="47">
        <v>-31.519999999999992</v>
      </c>
      <c r="H301" s="47">
        <v>5.0628000000000002</v>
      </c>
      <c r="I301" s="47">
        <v>3.2399999999999984</v>
      </c>
      <c r="J301" s="45" t="s">
        <v>41</v>
      </c>
      <c r="K301" s="45" t="s">
        <v>206</v>
      </c>
      <c r="L301" s="17">
        <v>8.9</v>
      </c>
      <c r="M301" s="18" t="s">
        <v>850</v>
      </c>
      <c r="N301" s="18" t="s">
        <v>931</v>
      </c>
      <c r="O301" s="4">
        <v>42865</v>
      </c>
    </row>
    <row r="302" spans="1:15">
      <c r="A302" s="7">
        <v>111795224</v>
      </c>
      <c r="B302" s="7">
        <v>4.7699999999999996</v>
      </c>
      <c r="C302" s="44" t="s">
        <v>3330</v>
      </c>
      <c r="D302" s="45" t="s">
        <v>31</v>
      </c>
      <c r="E302" s="46">
        <v>0.16986301369863013</v>
      </c>
      <c r="F302" s="47">
        <v>4.7723000000000004</v>
      </c>
      <c r="G302" s="47">
        <v>-0.23000000000008569</v>
      </c>
      <c r="H302" s="47">
        <v>4.6813000000000002</v>
      </c>
      <c r="I302" s="47">
        <v>9.1000000000000192</v>
      </c>
      <c r="J302" s="45" t="s">
        <v>12</v>
      </c>
      <c r="K302" s="45" t="s">
        <v>97</v>
      </c>
      <c r="L302" s="17">
        <v>4.51</v>
      </c>
      <c r="M302" s="18" t="s">
        <v>2682</v>
      </c>
      <c r="N302" s="18" t="s">
        <v>2654</v>
      </c>
      <c r="O302" s="4">
        <v>42865</v>
      </c>
    </row>
    <row r="303" spans="1:15">
      <c r="A303" s="7">
        <v>111795224</v>
      </c>
      <c r="B303" s="7">
        <v>4.7699999999999996</v>
      </c>
      <c r="C303" s="44" t="s">
        <v>3330</v>
      </c>
      <c r="D303" s="45" t="s">
        <v>31</v>
      </c>
      <c r="E303" s="46">
        <v>0.16986301369863013</v>
      </c>
      <c r="F303" s="47">
        <v>4.7723000000000004</v>
      </c>
      <c r="G303" s="47">
        <v>-0.23000000000008569</v>
      </c>
      <c r="H303" s="47">
        <v>4.6813000000000002</v>
      </c>
      <c r="I303" s="47">
        <v>9.1000000000000192</v>
      </c>
      <c r="J303" s="45" t="s">
        <v>12</v>
      </c>
      <c r="K303" s="45" t="s">
        <v>97</v>
      </c>
      <c r="L303" s="17">
        <v>4.51</v>
      </c>
      <c r="M303" s="18" t="s">
        <v>2682</v>
      </c>
      <c r="N303" s="18" t="s">
        <v>2654</v>
      </c>
      <c r="O303" s="4">
        <v>42865</v>
      </c>
    </row>
    <row r="304" spans="1:15">
      <c r="A304" s="7" t="s">
        <v>539</v>
      </c>
      <c r="B304" s="7">
        <v>4.75</v>
      </c>
      <c r="C304" s="44" t="s">
        <v>526</v>
      </c>
      <c r="D304" s="45" t="s">
        <v>11</v>
      </c>
      <c r="E304" s="46">
        <v>1.5041095890410958</v>
      </c>
      <c r="F304" s="47">
        <v>4.6395999999999997</v>
      </c>
      <c r="G304" s="47">
        <v>11.040000000000028</v>
      </c>
      <c r="H304" s="47">
        <v>4.5894000000000004</v>
      </c>
      <c r="I304" s="47">
        <v>5.0199999999999356</v>
      </c>
      <c r="J304" s="45" t="s">
        <v>18</v>
      </c>
      <c r="K304" s="45" t="s">
        <v>206</v>
      </c>
      <c r="L304" s="17">
        <v>3.55</v>
      </c>
      <c r="M304" s="18" t="s">
        <v>180</v>
      </c>
      <c r="N304" s="18" t="s">
        <v>126</v>
      </c>
      <c r="O304" s="4">
        <v>42865</v>
      </c>
    </row>
    <row r="305" spans="1:15">
      <c r="A305" s="7">
        <v>111695506</v>
      </c>
      <c r="B305" s="7">
        <v>4.75</v>
      </c>
      <c r="C305" s="44" t="s">
        <v>1496</v>
      </c>
      <c r="D305" s="45" t="s">
        <v>11</v>
      </c>
      <c r="E305" s="46">
        <v>0.2</v>
      </c>
      <c r="F305" s="47">
        <v>4.6936999999999998</v>
      </c>
      <c r="G305" s="47">
        <v>5.6300000000000239</v>
      </c>
      <c r="H305" s="47">
        <v>4.6326000000000001</v>
      </c>
      <c r="I305" s="47">
        <v>6.109999999999971</v>
      </c>
      <c r="J305" s="45" t="s">
        <v>12</v>
      </c>
      <c r="K305" s="45" t="s">
        <v>97</v>
      </c>
      <c r="L305" s="17">
        <v>3.05</v>
      </c>
      <c r="M305" s="18" t="s">
        <v>1135</v>
      </c>
      <c r="N305" s="18" t="s">
        <v>1132</v>
      </c>
      <c r="O305" s="4">
        <v>42865</v>
      </c>
    </row>
    <row r="306" spans="1:15">
      <c r="A306" s="7">
        <v>111695506</v>
      </c>
      <c r="B306" s="7">
        <v>4.75</v>
      </c>
      <c r="C306" s="44" t="s">
        <v>1496</v>
      </c>
      <c r="D306" s="45" t="s">
        <v>11</v>
      </c>
      <c r="E306" s="46">
        <v>0.2</v>
      </c>
      <c r="F306" s="47">
        <v>4.6936999999999998</v>
      </c>
      <c r="G306" s="47">
        <v>5.6300000000000239</v>
      </c>
      <c r="H306" s="47">
        <v>4.6326000000000001</v>
      </c>
      <c r="I306" s="47">
        <v>6.109999999999971</v>
      </c>
      <c r="J306" s="45" t="s">
        <v>12</v>
      </c>
      <c r="K306" s="45" t="s">
        <v>97</v>
      </c>
      <c r="L306" s="17">
        <v>3.05</v>
      </c>
      <c r="M306" s="18" t="s">
        <v>1135</v>
      </c>
      <c r="N306" s="18" t="s">
        <v>1132</v>
      </c>
      <c r="O306" s="4">
        <v>42865</v>
      </c>
    </row>
    <row r="307" spans="1:15">
      <c r="A307" s="7">
        <v>111609292</v>
      </c>
      <c r="B307" s="7">
        <v>4.75</v>
      </c>
      <c r="C307" s="44" t="s">
        <v>1556</v>
      </c>
      <c r="D307" s="45" t="s">
        <v>11</v>
      </c>
      <c r="E307" s="46">
        <v>0.24109589041095891</v>
      </c>
      <c r="F307" s="47">
        <v>4.5883000000000003</v>
      </c>
      <c r="G307" s="47">
        <v>16.169999999999973</v>
      </c>
      <c r="H307" s="47">
        <v>4.5399000000000003</v>
      </c>
      <c r="I307" s="47">
        <v>4.84</v>
      </c>
      <c r="J307" s="45" t="s">
        <v>96</v>
      </c>
      <c r="K307" s="45" t="s">
        <v>97</v>
      </c>
      <c r="L307" s="17">
        <v>2.88</v>
      </c>
      <c r="M307" s="18" t="s">
        <v>1174</v>
      </c>
      <c r="N307" s="18" t="s">
        <v>1162</v>
      </c>
      <c r="O307" s="4">
        <v>42865</v>
      </c>
    </row>
    <row r="308" spans="1:15">
      <c r="A308" s="7">
        <v>11698566</v>
      </c>
      <c r="B308" s="7">
        <v>4.75</v>
      </c>
      <c r="C308" s="44" t="s">
        <v>1524</v>
      </c>
      <c r="D308" s="45" t="s">
        <v>31</v>
      </c>
      <c r="E308" s="46">
        <v>0.17260273972602741</v>
      </c>
      <c r="F308" s="47">
        <v>4.7335000000000003</v>
      </c>
      <c r="G308" s="47">
        <v>1.6499999999999737</v>
      </c>
      <c r="H308" s="47">
        <v>4.3947000000000003</v>
      </c>
      <c r="I308" s="47">
        <v>33.879999999999995</v>
      </c>
      <c r="J308" s="45" t="s">
        <v>41</v>
      </c>
      <c r="K308" s="45" t="s">
        <v>13</v>
      </c>
      <c r="L308" s="17">
        <v>2.9</v>
      </c>
      <c r="M308" s="18" t="s">
        <v>1479</v>
      </c>
      <c r="N308" s="18" t="s">
        <v>1442</v>
      </c>
      <c r="O308" s="4">
        <v>42865</v>
      </c>
    </row>
    <row r="309" spans="1:15">
      <c r="A309" s="7">
        <v>11698475</v>
      </c>
      <c r="B309" s="7">
        <v>4.75</v>
      </c>
      <c r="C309" s="44" t="s">
        <v>2670</v>
      </c>
      <c r="D309" s="45" t="s">
        <v>55</v>
      </c>
      <c r="E309" s="46">
        <v>0.1095890410958904</v>
      </c>
      <c r="F309" s="47">
        <v>4.7114000000000003</v>
      </c>
      <c r="G309" s="47">
        <v>3.8599999999999746</v>
      </c>
      <c r="H309" s="47">
        <v>4.6593999999999998</v>
      </c>
      <c r="I309" s="47">
        <v>5.200000000000049</v>
      </c>
      <c r="J309" s="45" t="s">
        <v>12</v>
      </c>
      <c r="K309" s="45" t="s">
        <v>13</v>
      </c>
      <c r="L309" s="17">
        <v>3.13</v>
      </c>
      <c r="M309" s="18" t="s">
        <v>1393</v>
      </c>
      <c r="N309" s="18" t="s">
        <v>1384</v>
      </c>
      <c r="O309" s="4">
        <v>42865</v>
      </c>
    </row>
    <row r="310" spans="1:15">
      <c r="A310" s="7">
        <v>111794330</v>
      </c>
      <c r="B310" s="7">
        <v>4.74</v>
      </c>
      <c r="C310" s="44" t="s">
        <v>3331</v>
      </c>
      <c r="D310" s="45" t="s">
        <v>11</v>
      </c>
      <c r="E310" s="46">
        <v>0.86575342465753424</v>
      </c>
      <c r="F310" s="47">
        <v>4.7702</v>
      </c>
      <c r="G310" s="47">
        <v>-3.0199999999999783</v>
      </c>
      <c r="H310" s="47">
        <v>4.6906999999999996</v>
      </c>
      <c r="I310" s="47">
        <v>7.9500000000000348</v>
      </c>
      <c r="J310" s="45" t="s">
        <v>96</v>
      </c>
      <c r="K310" s="45" t="s">
        <v>97</v>
      </c>
      <c r="L310" s="17">
        <v>4.5999999999999996</v>
      </c>
      <c r="M310" s="18" t="s">
        <v>2464</v>
      </c>
      <c r="N310" s="18" t="s">
        <v>2433</v>
      </c>
      <c r="O310" s="4">
        <v>42865</v>
      </c>
    </row>
    <row r="311" spans="1:15">
      <c r="A311" s="7">
        <v>111719023</v>
      </c>
      <c r="B311" s="7">
        <v>4.72</v>
      </c>
      <c r="C311" s="44" t="s">
        <v>3332</v>
      </c>
      <c r="D311" s="45" t="s">
        <v>11</v>
      </c>
      <c r="E311" s="46">
        <v>0.26575342465753427</v>
      </c>
      <c r="F311" s="47">
        <v>4.6889000000000003</v>
      </c>
      <c r="G311" s="47">
        <v>3.1099999999999461</v>
      </c>
      <c r="H311" s="47">
        <v>4.6470000000000002</v>
      </c>
      <c r="I311" s="47">
        <v>4.1900000000000048</v>
      </c>
      <c r="J311" s="45" t="s">
        <v>12</v>
      </c>
      <c r="K311" s="45" t="s">
        <v>97</v>
      </c>
      <c r="L311" s="17">
        <v>4.5</v>
      </c>
      <c r="M311" s="18" t="s">
        <v>2030</v>
      </c>
      <c r="N311" s="18" t="s">
        <v>2011</v>
      </c>
      <c r="O311" s="4">
        <v>42865</v>
      </c>
    </row>
    <row r="312" spans="1:15">
      <c r="A312" s="7">
        <v>111619197</v>
      </c>
      <c r="B312" s="7">
        <v>4.72</v>
      </c>
      <c r="C312" s="44" t="s">
        <v>2207</v>
      </c>
      <c r="D312" s="45" t="s">
        <v>11</v>
      </c>
      <c r="E312" s="46">
        <v>0.28767123287671231</v>
      </c>
      <c r="F312" s="47">
        <v>4.6914999999999996</v>
      </c>
      <c r="G312" s="47">
        <v>2.8500000000000192</v>
      </c>
      <c r="H312" s="47">
        <v>4.6524999999999999</v>
      </c>
      <c r="I312" s="47">
        <v>3.8999999999999702</v>
      </c>
      <c r="J312" s="45" t="s">
        <v>12</v>
      </c>
      <c r="K312" s="45" t="s">
        <v>97</v>
      </c>
      <c r="L312" s="17">
        <v>3.3999000000000001</v>
      </c>
      <c r="M312" s="18" t="s">
        <v>1652</v>
      </c>
      <c r="N312" s="18" t="s">
        <v>1636</v>
      </c>
      <c r="O312" s="4">
        <v>42865</v>
      </c>
    </row>
    <row r="313" spans="1:15">
      <c r="A313" s="7" t="s">
        <v>3289</v>
      </c>
      <c r="B313" s="7">
        <v>4.71</v>
      </c>
      <c r="C313" s="44" t="s">
        <v>3333</v>
      </c>
      <c r="D313" s="45" t="s">
        <v>31</v>
      </c>
      <c r="E313" s="46">
        <v>0.30684931506849317</v>
      </c>
      <c r="F313" s="47">
        <v>4.7287999999999997</v>
      </c>
      <c r="G313" s="47">
        <v>-1.8799999999999706</v>
      </c>
      <c r="H313" s="47">
        <v>4.7220000000000004</v>
      </c>
      <c r="I313" s="47">
        <v>0.67999999999992511</v>
      </c>
      <c r="J313" s="45" t="s">
        <v>12</v>
      </c>
      <c r="K313" s="45" t="s">
        <v>206</v>
      </c>
      <c r="L313" s="17">
        <v>6.2</v>
      </c>
      <c r="M313" s="18" t="s">
        <v>3334</v>
      </c>
      <c r="N313" s="18" t="s">
        <v>2393</v>
      </c>
      <c r="O313" s="4">
        <v>42865</v>
      </c>
    </row>
    <row r="314" spans="1:15">
      <c r="A314" s="7" t="s">
        <v>3289</v>
      </c>
      <c r="B314" s="7">
        <v>4.71</v>
      </c>
      <c r="C314" s="44" t="s">
        <v>3333</v>
      </c>
      <c r="D314" s="45" t="s">
        <v>31</v>
      </c>
      <c r="E314" s="46">
        <v>0.30684931506849317</v>
      </c>
      <c r="F314" s="47">
        <v>4.7287999999999997</v>
      </c>
      <c r="G314" s="47">
        <v>-1.8799999999999706</v>
      </c>
      <c r="H314" s="47">
        <v>4.7220000000000004</v>
      </c>
      <c r="I314" s="47">
        <v>0.67999999999992511</v>
      </c>
      <c r="J314" s="45" t="s">
        <v>12</v>
      </c>
      <c r="K314" s="45" t="s">
        <v>206</v>
      </c>
      <c r="L314" s="17">
        <v>6.2</v>
      </c>
      <c r="M314" s="18" t="s">
        <v>3334</v>
      </c>
      <c r="N314" s="18" t="s">
        <v>2393</v>
      </c>
      <c r="O314" s="4">
        <v>42865</v>
      </c>
    </row>
    <row r="315" spans="1:15">
      <c r="A315" s="7" t="s">
        <v>1196</v>
      </c>
      <c r="B315" s="7">
        <v>4.7</v>
      </c>
      <c r="C315" s="44" t="s">
        <v>1186</v>
      </c>
      <c r="D315" s="45" t="s">
        <v>11</v>
      </c>
      <c r="E315" s="46">
        <v>2.1808219178082191</v>
      </c>
      <c r="F315" s="47">
        <v>4.6332000000000004</v>
      </c>
      <c r="G315" s="47">
        <v>6.6799999999999748</v>
      </c>
      <c r="H315" s="47">
        <v>4.6289999999999996</v>
      </c>
      <c r="I315" s="47">
        <v>0.42000000000008697</v>
      </c>
      <c r="J315" s="45" t="s">
        <v>18</v>
      </c>
      <c r="K315" s="45" t="s">
        <v>206</v>
      </c>
      <c r="L315" s="17">
        <v>2.95</v>
      </c>
      <c r="M315" s="18" t="s">
        <v>1164</v>
      </c>
      <c r="N315" s="18" t="s">
        <v>1111</v>
      </c>
      <c r="O315" s="4">
        <v>42865</v>
      </c>
    </row>
    <row r="316" spans="1:15">
      <c r="A316" s="7" t="s">
        <v>1196</v>
      </c>
      <c r="B316" s="7">
        <v>4.7</v>
      </c>
      <c r="C316" s="44" t="s">
        <v>1186</v>
      </c>
      <c r="D316" s="45" t="s">
        <v>11</v>
      </c>
      <c r="E316" s="46">
        <v>2.1808219178082191</v>
      </c>
      <c r="F316" s="47">
        <v>4.6332000000000004</v>
      </c>
      <c r="G316" s="47">
        <v>6.6799999999999748</v>
      </c>
      <c r="H316" s="47">
        <v>4.6289999999999996</v>
      </c>
      <c r="I316" s="47">
        <v>0.42000000000008697</v>
      </c>
      <c r="J316" s="45" t="s">
        <v>18</v>
      </c>
      <c r="K316" s="45" t="s">
        <v>206</v>
      </c>
      <c r="L316" s="17">
        <v>2.95</v>
      </c>
      <c r="M316" s="18" t="s">
        <v>1164</v>
      </c>
      <c r="N316" s="18" t="s">
        <v>1111</v>
      </c>
      <c r="O316" s="4">
        <v>42865</v>
      </c>
    </row>
    <row r="317" spans="1:15">
      <c r="A317" s="7" t="s">
        <v>1677</v>
      </c>
      <c r="B317" s="7">
        <v>4.7</v>
      </c>
      <c r="C317" s="44" t="s">
        <v>1225</v>
      </c>
      <c r="D317" s="45" t="s">
        <v>11</v>
      </c>
      <c r="E317" s="46">
        <v>2.1534246575342464</v>
      </c>
      <c r="F317" s="47">
        <v>4.5994999999999999</v>
      </c>
      <c r="G317" s="47">
        <v>10.050000000000026</v>
      </c>
      <c r="H317" s="47">
        <v>4.5627000000000004</v>
      </c>
      <c r="I317" s="47">
        <v>3.67999999999995</v>
      </c>
      <c r="J317" s="45" t="s">
        <v>18</v>
      </c>
      <c r="K317" s="45" t="s">
        <v>206</v>
      </c>
      <c r="L317" s="17">
        <v>2.99</v>
      </c>
      <c r="M317" s="18" t="s">
        <v>1139</v>
      </c>
      <c r="N317" s="18" t="s">
        <v>1084</v>
      </c>
      <c r="O317" s="4">
        <v>42865</v>
      </c>
    </row>
    <row r="318" spans="1:15">
      <c r="A318" s="7" t="s">
        <v>1677</v>
      </c>
      <c r="B318" s="7">
        <v>4.7</v>
      </c>
      <c r="C318" s="44" t="s">
        <v>1225</v>
      </c>
      <c r="D318" s="45" t="s">
        <v>11</v>
      </c>
      <c r="E318" s="46">
        <v>2.1534246575342464</v>
      </c>
      <c r="F318" s="47">
        <v>4.5994999999999999</v>
      </c>
      <c r="G318" s="47">
        <v>10.050000000000026</v>
      </c>
      <c r="H318" s="47">
        <v>4.5627000000000004</v>
      </c>
      <c r="I318" s="47">
        <v>3.67999999999995</v>
      </c>
      <c r="J318" s="45" t="s">
        <v>18</v>
      </c>
      <c r="K318" s="45" t="s">
        <v>206</v>
      </c>
      <c r="L318" s="17">
        <v>2.99</v>
      </c>
      <c r="M318" s="18" t="s">
        <v>1139</v>
      </c>
      <c r="N318" s="18" t="s">
        <v>1084</v>
      </c>
      <c r="O318" s="4">
        <v>42865</v>
      </c>
    </row>
    <row r="319" spans="1:15">
      <c r="A319" s="7" t="s">
        <v>1677</v>
      </c>
      <c r="B319" s="7">
        <v>4.7</v>
      </c>
      <c r="C319" s="44" t="s">
        <v>1225</v>
      </c>
      <c r="D319" s="45" t="s">
        <v>11</v>
      </c>
      <c r="E319" s="46">
        <v>2.1534246575342464</v>
      </c>
      <c r="F319" s="47">
        <v>4.5994999999999999</v>
      </c>
      <c r="G319" s="47">
        <v>10.050000000000026</v>
      </c>
      <c r="H319" s="47">
        <v>4.5627000000000004</v>
      </c>
      <c r="I319" s="47">
        <v>3.67999999999995</v>
      </c>
      <c r="J319" s="45" t="s">
        <v>18</v>
      </c>
      <c r="K319" s="45" t="s">
        <v>206</v>
      </c>
      <c r="L319" s="17">
        <v>2.99</v>
      </c>
      <c r="M319" s="18" t="s">
        <v>1139</v>
      </c>
      <c r="N319" s="18" t="s">
        <v>1084</v>
      </c>
      <c r="O319" s="4">
        <v>42865</v>
      </c>
    </row>
    <row r="320" spans="1:15">
      <c r="A320" s="7">
        <v>111795611</v>
      </c>
      <c r="B320" s="7">
        <v>4.7</v>
      </c>
      <c r="C320" s="44" t="s">
        <v>3335</v>
      </c>
      <c r="D320" s="45" t="s">
        <v>31</v>
      </c>
      <c r="E320" s="46">
        <v>0.17808219178082191</v>
      </c>
      <c r="F320" s="47">
        <v>4.7821999999999996</v>
      </c>
      <c r="G320" s="47">
        <v>-8.2199999999999385</v>
      </c>
      <c r="H320" s="47">
        <v>4.7026000000000003</v>
      </c>
      <c r="I320" s="47">
        <v>7.9599999999999227</v>
      </c>
      <c r="J320" s="45" t="s">
        <v>12</v>
      </c>
      <c r="K320" s="45" t="s">
        <v>97</v>
      </c>
      <c r="L320" s="17">
        <v>4.57</v>
      </c>
      <c r="M320" s="18" t="s">
        <v>2716</v>
      </c>
      <c r="N320" s="18" t="s">
        <v>2689</v>
      </c>
      <c r="O320" s="4">
        <v>42865</v>
      </c>
    </row>
    <row r="321" spans="1:15">
      <c r="A321" s="7">
        <v>111794715</v>
      </c>
      <c r="B321" s="7">
        <v>4.7</v>
      </c>
      <c r="C321" s="44" t="s">
        <v>2594</v>
      </c>
      <c r="D321" s="45" t="s">
        <v>31</v>
      </c>
      <c r="E321" s="46">
        <v>0.38630136986301372</v>
      </c>
      <c r="F321" s="47">
        <v>4.7278000000000002</v>
      </c>
      <c r="G321" s="47">
        <v>-2.7800000000000047</v>
      </c>
      <c r="H321" s="47">
        <v>4.6820000000000004</v>
      </c>
      <c r="I321" s="47">
        <v>4.5799999999999841</v>
      </c>
      <c r="J321" s="45" t="s">
        <v>96</v>
      </c>
      <c r="K321" s="45" t="s">
        <v>97</v>
      </c>
      <c r="L321" s="17">
        <v>4.75</v>
      </c>
      <c r="M321" s="18" t="s">
        <v>2508</v>
      </c>
      <c r="N321" s="18" t="s">
        <v>2511</v>
      </c>
      <c r="O321" s="4">
        <v>42865</v>
      </c>
    </row>
    <row r="322" spans="1:15">
      <c r="A322" s="7">
        <v>111709181</v>
      </c>
      <c r="B322" s="7">
        <v>4.7</v>
      </c>
      <c r="C322" s="44" t="s">
        <v>3336</v>
      </c>
      <c r="D322" s="45" t="s">
        <v>11</v>
      </c>
      <c r="E322" s="46">
        <v>0.24109589041095891</v>
      </c>
      <c r="F322" s="47">
        <v>4.5883000000000003</v>
      </c>
      <c r="G322" s="47">
        <v>11.169999999999991</v>
      </c>
      <c r="H322" s="47">
        <v>4.5399000000000003</v>
      </c>
      <c r="I322" s="47">
        <v>4.84</v>
      </c>
      <c r="J322" s="45" t="s">
        <v>96</v>
      </c>
      <c r="K322" s="45" t="s">
        <v>97</v>
      </c>
      <c r="L322" s="17">
        <v>4.4497999999999998</v>
      </c>
      <c r="M322" s="18" t="s">
        <v>3105</v>
      </c>
      <c r="N322" s="18" t="s">
        <v>3063</v>
      </c>
      <c r="O322" s="4">
        <v>42865</v>
      </c>
    </row>
    <row r="323" spans="1:15">
      <c r="A323" s="7">
        <v>111617176</v>
      </c>
      <c r="B323" s="7">
        <v>4.7</v>
      </c>
      <c r="C323" s="44" t="s">
        <v>1543</v>
      </c>
      <c r="D323" s="45" t="s">
        <v>11</v>
      </c>
      <c r="E323" s="46">
        <v>0.20273972602739726</v>
      </c>
      <c r="F323" s="47">
        <v>4.5881999999999996</v>
      </c>
      <c r="G323" s="47">
        <v>11.180000000000057</v>
      </c>
      <c r="H323" s="47">
        <v>4.5293000000000001</v>
      </c>
      <c r="I323" s="47">
        <v>5.8899999999999508</v>
      </c>
      <c r="J323" s="45" t="s">
        <v>18</v>
      </c>
      <c r="K323" s="45" t="s">
        <v>97</v>
      </c>
      <c r="L323" s="17">
        <v>2.91</v>
      </c>
      <c r="M323" s="18" t="s">
        <v>1148</v>
      </c>
      <c r="N323" s="18" t="s">
        <v>1135</v>
      </c>
      <c r="O323" s="4">
        <v>42865</v>
      </c>
    </row>
    <row r="324" spans="1:15">
      <c r="A324" s="7">
        <v>11698721</v>
      </c>
      <c r="B324" s="7">
        <v>4.7</v>
      </c>
      <c r="C324" s="44" t="s">
        <v>1859</v>
      </c>
      <c r="D324" s="45" t="s">
        <v>31</v>
      </c>
      <c r="E324" s="46">
        <v>0.13424657534246576</v>
      </c>
      <c r="F324" s="47">
        <v>4.7954999999999997</v>
      </c>
      <c r="G324" s="47">
        <v>-9.5499999999999474</v>
      </c>
      <c r="H324" s="47">
        <v>4.5726000000000004</v>
      </c>
      <c r="I324" s="47">
        <v>22.289999999999921</v>
      </c>
      <c r="J324" s="45" t="s">
        <v>18</v>
      </c>
      <c r="K324" s="45" t="s">
        <v>13</v>
      </c>
      <c r="L324" s="17">
        <v>3.42</v>
      </c>
      <c r="M324" s="18" t="s">
        <v>1550</v>
      </c>
      <c r="N324" s="18" t="s">
        <v>1529</v>
      </c>
      <c r="O324" s="4">
        <v>42865</v>
      </c>
    </row>
    <row r="325" spans="1:15">
      <c r="A325" s="7">
        <v>136721</v>
      </c>
      <c r="B325" s="7">
        <v>4.7</v>
      </c>
      <c r="C325" s="44" t="s">
        <v>1482</v>
      </c>
      <c r="D325" s="45" t="s">
        <v>11</v>
      </c>
      <c r="E325" s="46">
        <v>4.3780821917808215</v>
      </c>
      <c r="F325" s="47">
        <v>4.7319000000000004</v>
      </c>
      <c r="G325" s="47">
        <v>-3.1900000000000261</v>
      </c>
      <c r="H325" s="47">
        <v>4.6736000000000004</v>
      </c>
      <c r="I325" s="47">
        <v>5.8300000000000018</v>
      </c>
      <c r="J325" s="45" t="s">
        <v>18</v>
      </c>
      <c r="K325" s="45" t="s">
        <v>206</v>
      </c>
      <c r="L325" s="17">
        <v>2.83</v>
      </c>
      <c r="M325" s="18" t="s">
        <v>1480</v>
      </c>
      <c r="N325" s="18" t="s">
        <v>1387</v>
      </c>
      <c r="O325" s="4">
        <v>42865</v>
      </c>
    </row>
    <row r="326" spans="1:15">
      <c r="A326" s="7">
        <v>136721</v>
      </c>
      <c r="B326" s="7">
        <v>4.7</v>
      </c>
      <c r="C326" s="44" t="s">
        <v>1482</v>
      </c>
      <c r="D326" s="45" t="s">
        <v>11</v>
      </c>
      <c r="E326" s="46">
        <v>4.3780821917808215</v>
      </c>
      <c r="F326" s="47">
        <v>4.7319000000000004</v>
      </c>
      <c r="G326" s="47">
        <v>-3.1900000000000261</v>
      </c>
      <c r="H326" s="47">
        <v>4.6736000000000004</v>
      </c>
      <c r="I326" s="47">
        <v>5.8300000000000018</v>
      </c>
      <c r="J326" s="45" t="s">
        <v>18</v>
      </c>
      <c r="K326" s="45" t="s">
        <v>206</v>
      </c>
      <c r="L326" s="17">
        <v>2.83</v>
      </c>
      <c r="M326" s="18" t="s">
        <v>1480</v>
      </c>
      <c r="N326" s="18" t="s">
        <v>1387</v>
      </c>
      <c r="O326" s="4">
        <v>42865</v>
      </c>
    </row>
    <row r="327" spans="1:15">
      <c r="A327" s="7">
        <v>136721</v>
      </c>
      <c r="B327" s="7">
        <v>4.7</v>
      </c>
      <c r="C327" s="44" t="s">
        <v>1482</v>
      </c>
      <c r="D327" s="45" t="s">
        <v>11</v>
      </c>
      <c r="E327" s="46">
        <v>4.3780821917808215</v>
      </c>
      <c r="F327" s="47">
        <v>4.7319000000000004</v>
      </c>
      <c r="G327" s="47">
        <v>-3.1900000000000261</v>
      </c>
      <c r="H327" s="47">
        <v>4.6736000000000004</v>
      </c>
      <c r="I327" s="47">
        <v>5.8300000000000018</v>
      </c>
      <c r="J327" s="45" t="s">
        <v>18</v>
      </c>
      <c r="K327" s="45" t="s">
        <v>206</v>
      </c>
      <c r="L327" s="17">
        <v>2.83</v>
      </c>
      <c r="M327" s="18" t="s">
        <v>1480</v>
      </c>
      <c r="N327" s="18" t="s">
        <v>1387</v>
      </c>
      <c r="O327" s="4">
        <v>42865</v>
      </c>
    </row>
    <row r="328" spans="1:15">
      <c r="A328" s="7">
        <v>136544</v>
      </c>
      <c r="B328" s="7">
        <v>4.7</v>
      </c>
      <c r="C328" s="44" t="s">
        <v>1186</v>
      </c>
      <c r="D328" s="45" t="s">
        <v>11</v>
      </c>
      <c r="E328" s="46">
        <v>2.1808219178082191</v>
      </c>
      <c r="F328" s="47">
        <v>4.6332000000000004</v>
      </c>
      <c r="G328" s="47">
        <v>6.6799999999999748</v>
      </c>
      <c r="H328" s="47">
        <v>4.6289999999999996</v>
      </c>
      <c r="I328" s="47">
        <v>0.42000000000008697</v>
      </c>
      <c r="J328" s="45" t="s">
        <v>18</v>
      </c>
      <c r="K328" s="45" t="s">
        <v>206</v>
      </c>
      <c r="L328" s="17">
        <v>2.95</v>
      </c>
      <c r="M328" s="18" t="s">
        <v>1164</v>
      </c>
      <c r="N328" s="18" t="s">
        <v>1111</v>
      </c>
      <c r="O328" s="4">
        <v>42865</v>
      </c>
    </row>
    <row r="329" spans="1:15">
      <c r="A329" s="7" t="s">
        <v>670</v>
      </c>
      <c r="B329" s="7">
        <v>4.68</v>
      </c>
      <c r="C329" s="44" t="s">
        <v>671</v>
      </c>
      <c r="D329" s="45" t="s">
        <v>11</v>
      </c>
      <c r="E329" s="46">
        <v>1.8027397260273972</v>
      </c>
      <c r="F329" s="47">
        <v>4.5092999999999996</v>
      </c>
      <c r="G329" s="47">
        <v>17.070000000000007</v>
      </c>
      <c r="H329" s="47">
        <v>4.4630000000000001</v>
      </c>
      <c r="I329" s="47">
        <v>4.6299999999999564</v>
      </c>
      <c r="J329" s="45" t="s">
        <v>18</v>
      </c>
      <c r="K329" s="45" t="s">
        <v>206</v>
      </c>
      <c r="L329" s="17">
        <v>2.92</v>
      </c>
      <c r="M329" s="18" t="s">
        <v>111</v>
      </c>
      <c r="N329" s="18" t="s">
        <v>248</v>
      </c>
      <c r="O329" s="4">
        <v>42865</v>
      </c>
    </row>
    <row r="330" spans="1:15">
      <c r="A330" s="7" t="s">
        <v>670</v>
      </c>
      <c r="B330" s="7">
        <v>4.68</v>
      </c>
      <c r="C330" s="44" t="s">
        <v>671</v>
      </c>
      <c r="D330" s="45" t="s">
        <v>11</v>
      </c>
      <c r="E330" s="46">
        <v>1.8027397260273972</v>
      </c>
      <c r="F330" s="47">
        <v>4.5092999999999996</v>
      </c>
      <c r="G330" s="47">
        <v>17.070000000000007</v>
      </c>
      <c r="H330" s="47">
        <v>4.4630000000000001</v>
      </c>
      <c r="I330" s="47">
        <v>4.6299999999999564</v>
      </c>
      <c r="J330" s="45" t="s">
        <v>18</v>
      </c>
      <c r="K330" s="45" t="s">
        <v>206</v>
      </c>
      <c r="L330" s="17">
        <v>2.92</v>
      </c>
      <c r="M330" s="18" t="s">
        <v>111</v>
      </c>
      <c r="N330" s="18" t="s">
        <v>248</v>
      </c>
      <c r="O330" s="4">
        <v>42865</v>
      </c>
    </row>
    <row r="331" spans="1:15">
      <c r="A331" s="7">
        <v>101570007</v>
      </c>
      <c r="B331" s="7">
        <v>4.68</v>
      </c>
      <c r="C331" s="44" t="s">
        <v>1010</v>
      </c>
      <c r="D331" s="45" t="s">
        <v>11</v>
      </c>
      <c r="E331" s="46">
        <v>1.2657534246575342</v>
      </c>
      <c r="F331" s="47">
        <v>4.6656000000000004</v>
      </c>
      <c r="G331" s="47">
        <v>1.4399999999999302</v>
      </c>
      <c r="H331" s="47">
        <v>4.6100000000000003</v>
      </c>
      <c r="I331" s="47">
        <v>5.5600000000000094</v>
      </c>
      <c r="J331" s="45" t="s">
        <v>12</v>
      </c>
      <c r="K331" s="45" t="s">
        <v>66</v>
      </c>
      <c r="L331" s="17">
        <v>3.97</v>
      </c>
      <c r="M331" s="18" t="s">
        <v>163</v>
      </c>
      <c r="N331" s="18" t="s">
        <v>36</v>
      </c>
      <c r="O331" s="4">
        <v>42865</v>
      </c>
    </row>
    <row r="332" spans="1:15">
      <c r="A332" s="7">
        <v>41658034</v>
      </c>
      <c r="B332" s="7">
        <v>4.68</v>
      </c>
      <c r="C332" s="44" t="s">
        <v>2490</v>
      </c>
      <c r="D332" s="45" t="s">
        <v>55</v>
      </c>
      <c r="E332" s="46">
        <v>0.11506849315068493</v>
      </c>
      <c r="F332" s="47">
        <v>4.6466000000000003</v>
      </c>
      <c r="G332" s="47">
        <v>3.339999999999943</v>
      </c>
      <c r="H332" s="47">
        <v>4.6936999999999998</v>
      </c>
      <c r="I332" s="47">
        <v>-4.7099999999999476</v>
      </c>
      <c r="J332" s="45" t="s">
        <v>12</v>
      </c>
      <c r="K332" s="45" t="s">
        <v>13</v>
      </c>
      <c r="L332" s="17">
        <v>3.63</v>
      </c>
      <c r="M332" s="18" t="s">
        <v>1070</v>
      </c>
      <c r="N332" s="18" t="s">
        <v>1061</v>
      </c>
      <c r="O332" s="4">
        <v>42865</v>
      </c>
    </row>
    <row r="333" spans="1:15">
      <c r="A333" s="7">
        <v>111714009</v>
      </c>
      <c r="B333" s="7">
        <v>4.67</v>
      </c>
      <c r="C333" s="44" t="s">
        <v>1915</v>
      </c>
      <c r="D333" s="45" t="s">
        <v>11</v>
      </c>
      <c r="E333" s="46">
        <v>0.17260273972602741</v>
      </c>
      <c r="F333" s="47">
        <v>4.5880000000000001</v>
      </c>
      <c r="G333" s="47">
        <v>8.1999999999999851</v>
      </c>
      <c r="H333" s="47">
        <v>4.4984999999999999</v>
      </c>
      <c r="I333" s="47">
        <v>8.9500000000000135</v>
      </c>
      <c r="J333" s="45" t="s">
        <v>96</v>
      </c>
      <c r="K333" s="45" t="s">
        <v>97</v>
      </c>
      <c r="L333" s="17">
        <v>4</v>
      </c>
      <c r="M333" s="18" t="s">
        <v>1902</v>
      </c>
      <c r="N333" s="18" t="s">
        <v>1888</v>
      </c>
      <c r="O333" s="4">
        <v>42865</v>
      </c>
    </row>
    <row r="334" spans="1:15">
      <c r="A334" s="7" t="s">
        <v>1196</v>
      </c>
      <c r="B334" s="7">
        <v>4.6500000000000004</v>
      </c>
      <c r="C334" s="44" t="s">
        <v>1186</v>
      </c>
      <c r="D334" s="45" t="s">
        <v>11</v>
      </c>
      <c r="E334" s="46">
        <v>2.1808219178082191</v>
      </c>
      <c r="F334" s="47">
        <v>4.6332000000000004</v>
      </c>
      <c r="G334" s="47">
        <v>1.6799999999999926</v>
      </c>
      <c r="H334" s="47">
        <v>4.6289999999999996</v>
      </c>
      <c r="I334" s="47">
        <v>0.42000000000008697</v>
      </c>
      <c r="J334" s="45" t="s">
        <v>18</v>
      </c>
      <c r="K334" s="45" t="s">
        <v>206</v>
      </c>
      <c r="L334" s="17">
        <v>2.95</v>
      </c>
      <c r="M334" s="18" t="s">
        <v>1164</v>
      </c>
      <c r="N334" s="18" t="s">
        <v>1111</v>
      </c>
      <c r="O334" s="4">
        <v>42865</v>
      </c>
    </row>
    <row r="335" spans="1:15">
      <c r="A335" s="7" t="s">
        <v>1121</v>
      </c>
      <c r="B335" s="7">
        <v>4.6500000000000004</v>
      </c>
      <c r="C335" s="44" t="s">
        <v>1124</v>
      </c>
      <c r="D335" s="45" t="s">
        <v>11</v>
      </c>
      <c r="E335" s="46">
        <v>2.0794520547945203</v>
      </c>
      <c r="F335" s="47">
        <v>4.5682999999999998</v>
      </c>
      <c r="G335" s="47">
        <v>8.170000000000055</v>
      </c>
      <c r="H335" s="47">
        <v>4.5157999999999996</v>
      </c>
      <c r="I335" s="47">
        <v>5.2500000000000213</v>
      </c>
      <c r="J335" s="45" t="s">
        <v>18</v>
      </c>
      <c r="K335" s="45" t="s">
        <v>206</v>
      </c>
      <c r="L335" s="17">
        <v>3.07</v>
      </c>
      <c r="M335" s="18" t="s">
        <v>1099</v>
      </c>
      <c r="N335" s="18" t="s">
        <v>1048</v>
      </c>
      <c r="O335" s="4">
        <v>42865</v>
      </c>
    </row>
    <row r="336" spans="1:15">
      <c r="A336" s="7">
        <v>111712009</v>
      </c>
      <c r="B336" s="7">
        <v>4.6500000000000004</v>
      </c>
      <c r="C336" s="44" t="s">
        <v>3337</v>
      </c>
      <c r="D336" s="45" t="s">
        <v>11</v>
      </c>
      <c r="E336" s="46">
        <v>0.17808219178082191</v>
      </c>
      <c r="F336" s="47">
        <v>4.5880000000000001</v>
      </c>
      <c r="G336" s="47">
        <v>6.2000000000000277</v>
      </c>
      <c r="H336" s="47">
        <v>4.5068000000000001</v>
      </c>
      <c r="I336" s="47">
        <v>8.1199999999999939</v>
      </c>
      <c r="J336" s="45" t="s">
        <v>96</v>
      </c>
      <c r="K336" s="45" t="s">
        <v>97</v>
      </c>
      <c r="L336" s="17">
        <v>3.9</v>
      </c>
      <c r="M336" s="18" t="s">
        <v>1913</v>
      </c>
      <c r="N336" s="18" t="s">
        <v>1906</v>
      </c>
      <c r="O336" s="4">
        <v>42865</v>
      </c>
    </row>
    <row r="337" spans="1:15">
      <c r="A337" s="7">
        <v>41658044</v>
      </c>
      <c r="B337" s="7">
        <v>4.6500000000000004</v>
      </c>
      <c r="C337" s="44" t="s">
        <v>2526</v>
      </c>
      <c r="D337" s="45" t="s">
        <v>11</v>
      </c>
      <c r="E337" s="46">
        <v>0.27671232876712326</v>
      </c>
      <c r="F337" s="47">
        <v>4.3776999999999999</v>
      </c>
      <c r="G337" s="47">
        <v>27.230000000000043</v>
      </c>
      <c r="H337" s="47">
        <v>4.3814000000000002</v>
      </c>
      <c r="I337" s="47">
        <v>-0.37000000000002586</v>
      </c>
      <c r="J337" s="45" t="s">
        <v>18</v>
      </c>
      <c r="K337" s="45" t="s">
        <v>13</v>
      </c>
      <c r="L337" s="17">
        <v>2.68</v>
      </c>
      <c r="M337" s="18" t="s">
        <v>1226</v>
      </c>
      <c r="N337" s="18" t="s">
        <v>1198</v>
      </c>
      <c r="O337" s="4">
        <v>42865</v>
      </c>
    </row>
    <row r="338" spans="1:15">
      <c r="A338" s="7">
        <v>11758002</v>
      </c>
      <c r="B338" s="7">
        <v>4.6500000000000004</v>
      </c>
      <c r="C338" s="44" t="s">
        <v>3338</v>
      </c>
      <c r="D338" s="45" t="s">
        <v>11</v>
      </c>
      <c r="E338" s="46">
        <v>0.41917808219178082</v>
      </c>
      <c r="F338" s="47">
        <v>4.6913</v>
      </c>
      <c r="G338" s="47">
        <v>-4.129999999999967</v>
      </c>
      <c r="H338" s="47">
        <v>4.6692</v>
      </c>
      <c r="I338" s="47">
        <v>2.2100000000000009</v>
      </c>
      <c r="J338" s="45" t="s">
        <v>12</v>
      </c>
      <c r="K338" s="45" t="s">
        <v>13</v>
      </c>
      <c r="L338" s="17">
        <v>3.72</v>
      </c>
      <c r="M338" s="18" t="s">
        <v>1913</v>
      </c>
      <c r="N338" s="18" t="s">
        <v>1888</v>
      </c>
      <c r="O338" s="4">
        <v>42865</v>
      </c>
    </row>
    <row r="339" spans="1:15">
      <c r="A339" s="7">
        <v>11698898</v>
      </c>
      <c r="B339" s="7">
        <v>4.6500000000000004</v>
      </c>
      <c r="C339" s="44" t="s">
        <v>1743</v>
      </c>
      <c r="D339" s="45" t="s">
        <v>31</v>
      </c>
      <c r="E339" s="46">
        <v>0.12328767123287671</v>
      </c>
      <c r="F339" s="47">
        <v>4.6890999999999998</v>
      </c>
      <c r="G339" s="47">
        <v>-3.9099999999999469</v>
      </c>
      <c r="H339" s="47">
        <v>4.7325999999999997</v>
      </c>
      <c r="I339" s="47">
        <v>-4.3499999999999872</v>
      </c>
      <c r="J339" s="45" t="s">
        <v>12</v>
      </c>
      <c r="K339" s="45" t="s">
        <v>13</v>
      </c>
      <c r="L339" s="17">
        <v>3.55</v>
      </c>
      <c r="M339" s="18" t="s">
        <v>1661</v>
      </c>
      <c r="N339" s="18" t="s">
        <v>1648</v>
      </c>
      <c r="O339" s="4">
        <v>42865</v>
      </c>
    </row>
    <row r="340" spans="1:15">
      <c r="A340" s="7">
        <v>136721</v>
      </c>
      <c r="B340" s="7">
        <v>4.6500000000000004</v>
      </c>
      <c r="C340" s="44" t="s">
        <v>1482</v>
      </c>
      <c r="D340" s="45" t="s">
        <v>11</v>
      </c>
      <c r="E340" s="46">
        <v>4.3780821917808215</v>
      </c>
      <c r="F340" s="47">
        <v>4.7319000000000004</v>
      </c>
      <c r="G340" s="47">
        <v>-8.1900000000000084</v>
      </c>
      <c r="H340" s="47">
        <v>4.6736000000000004</v>
      </c>
      <c r="I340" s="47">
        <v>5.8300000000000018</v>
      </c>
      <c r="J340" s="45" t="s">
        <v>18</v>
      </c>
      <c r="K340" s="45" t="s">
        <v>206</v>
      </c>
      <c r="L340" s="17">
        <v>2.83</v>
      </c>
      <c r="M340" s="18" t="s">
        <v>1480</v>
      </c>
      <c r="N340" s="18" t="s">
        <v>1387</v>
      </c>
      <c r="O340" s="4">
        <v>42865</v>
      </c>
    </row>
    <row r="341" spans="1:15">
      <c r="A341" s="7">
        <v>41659045</v>
      </c>
      <c r="B341" s="7">
        <v>4.63</v>
      </c>
      <c r="C341" s="44" t="s">
        <v>1338</v>
      </c>
      <c r="D341" s="45" t="s">
        <v>11</v>
      </c>
      <c r="E341" s="46">
        <v>0.32876712328767121</v>
      </c>
      <c r="F341" s="47">
        <v>4.5762</v>
      </c>
      <c r="G341" s="47">
        <v>5.3799999999999848</v>
      </c>
      <c r="H341" s="47">
        <v>4.5643000000000002</v>
      </c>
      <c r="I341" s="47">
        <v>1.18999999999998</v>
      </c>
      <c r="J341" s="45" t="s">
        <v>12</v>
      </c>
      <c r="K341" s="45" t="s">
        <v>13</v>
      </c>
      <c r="L341" s="17">
        <v>2.78</v>
      </c>
      <c r="M341" s="18" t="s">
        <v>1304</v>
      </c>
      <c r="N341" s="18" t="s">
        <v>1288</v>
      </c>
      <c r="O341" s="4">
        <v>42865</v>
      </c>
    </row>
    <row r="342" spans="1:15">
      <c r="A342" s="7">
        <v>111715113</v>
      </c>
      <c r="B342" s="7">
        <v>4.62</v>
      </c>
      <c r="C342" s="44" t="s">
        <v>3339</v>
      </c>
      <c r="D342" s="45" t="s">
        <v>11</v>
      </c>
      <c r="E342" s="46">
        <v>0.2</v>
      </c>
      <c r="F342" s="47">
        <v>4.5881999999999996</v>
      </c>
      <c r="G342" s="47">
        <v>3.1800000000000495</v>
      </c>
      <c r="H342" s="47">
        <v>4.5278</v>
      </c>
      <c r="I342" s="47">
        <v>6.0399999999999565</v>
      </c>
      <c r="J342" s="45" t="s">
        <v>96</v>
      </c>
      <c r="K342" s="45" t="s">
        <v>97</v>
      </c>
      <c r="L342" s="17">
        <v>4.4001000000000001</v>
      </c>
      <c r="M342" s="18" t="s">
        <v>2797</v>
      </c>
      <c r="N342" s="18" t="s">
        <v>2773</v>
      </c>
      <c r="O342" s="4">
        <v>42865</v>
      </c>
    </row>
    <row r="343" spans="1:15">
      <c r="A343" s="7">
        <v>111709115</v>
      </c>
      <c r="B343" s="7">
        <v>4.62</v>
      </c>
      <c r="C343" s="44" t="s">
        <v>2590</v>
      </c>
      <c r="D343" s="45" t="s">
        <v>11</v>
      </c>
      <c r="E343" s="46">
        <v>0.37260273972602742</v>
      </c>
      <c r="F343" s="47">
        <v>4.6151</v>
      </c>
      <c r="G343" s="47">
        <v>0.49000000000001265</v>
      </c>
      <c r="H343" s="47">
        <v>4.5671999999999997</v>
      </c>
      <c r="I343" s="47">
        <v>4.7900000000000276</v>
      </c>
      <c r="J343" s="45" t="s">
        <v>96</v>
      </c>
      <c r="K343" s="45" t="s">
        <v>97</v>
      </c>
      <c r="L343" s="17">
        <v>4.58</v>
      </c>
      <c r="M343" s="18" t="s">
        <v>2467</v>
      </c>
      <c r="N343" s="18" t="s">
        <v>2464</v>
      </c>
      <c r="O343" s="4">
        <v>42865</v>
      </c>
    </row>
    <row r="344" spans="1:15">
      <c r="A344" s="7">
        <v>111609358</v>
      </c>
      <c r="B344" s="7">
        <v>4.62</v>
      </c>
      <c r="C344" s="44" t="s">
        <v>3340</v>
      </c>
      <c r="D344" s="45" t="s">
        <v>11</v>
      </c>
      <c r="E344" s="46">
        <v>0.36986301369863012</v>
      </c>
      <c r="F344" s="47">
        <v>4.6140999999999996</v>
      </c>
      <c r="G344" s="47">
        <v>0.59000000000004604</v>
      </c>
      <c r="H344" s="47">
        <v>4.5667999999999997</v>
      </c>
      <c r="I344" s="47">
        <v>4.7299999999999898</v>
      </c>
      <c r="J344" s="45" t="s">
        <v>96</v>
      </c>
      <c r="K344" s="45" t="s">
        <v>97</v>
      </c>
      <c r="L344" s="17">
        <v>3.02</v>
      </c>
      <c r="M344" s="18" t="s">
        <v>1387</v>
      </c>
      <c r="N344" s="18" t="s">
        <v>1384</v>
      </c>
      <c r="O344" s="4">
        <v>42865</v>
      </c>
    </row>
    <row r="345" spans="1:15">
      <c r="A345" s="7">
        <v>111609358</v>
      </c>
      <c r="B345" s="7">
        <v>4.62</v>
      </c>
      <c r="C345" s="44" t="s">
        <v>3340</v>
      </c>
      <c r="D345" s="45" t="s">
        <v>11</v>
      </c>
      <c r="E345" s="46">
        <v>0.36986301369863012</v>
      </c>
      <c r="F345" s="47">
        <v>4.6140999999999996</v>
      </c>
      <c r="G345" s="47">
        <v>0.59000000000004604</v>
      </c>
      <c r="H345" s="47">
        <v>4.5667999999999997</v>
      </c>
      <c r="I345" s="47">
        <v>4.7299999999999898</v>
      </c>
      <c r="J345" s="45" t="s">
        <v>96</v>
      </c>
      <c r="K345" s="45" t="s">
        <v>97</v>
      </c>
      <c r="L345" s="17">
        <v>3.02</v>
      </c>
      <c r="M345" s="18" t="s">
        <v>1387</v>
      </c>
      <c r="N345" s="18" t="s">
        <v>1384</v>
      </c>
      <c r="O345" s="4">
        <v>42865</v>
      </c>
    </row>
    <row r="346" spans="1:15">
      <c r="A346" s="7">
        <v>11698720</v>
      </c>
      <c r="B346" s="7">
        <v>4.62</v>
      </c>
      <c r="C346" s="44" t="s">
        <v>1557</v>
      </c>
      <c r="D346" s="45" t="s">
        <v>11</v>
      </c>
      <c r="E346" s="46">
        <v>0.21917808219178081</v>
      </c>
      <c r="F346" s="47">
        <v>4.5204000000000004</v>
      </c>
      <c r="G346" s="47">
        <v>9.9599999999999689</v>
      </c>
      <c r="H346" s="47">
        <v>4.5446999999999997</v>
      </c>
      <c r="I346" s="47">
        <v>-2.4299999999999322</v>
      </c>
      <c r="J346" s="45" t="s">
        <v>12</v>
      </c>
      <c r="K346" s="45" t="s">
        <v>13</v>
      </c>
      <c r="L346" s="17">
        <v>2.95</v>
      </c>
      <c r="M346" s="18" t="s">
        <v>1536</v>
      </c>
      <c r="N346" s="18" t="s">
        <v>1529</v>
      </c>
      <c r="O346" s="4">
        <v>42865</v>
      </c>
    </row>
    <row r="347" spans="1:15">
      <c r="A347" s="7">
        <v>140229</v>
      </c>
      <c r="B347" s="7">
        <v>4.62</v>
      </c>
      <c r="C347" s="44" t="s">
        <v>591</v>
      </c>
      <c r="D347" s="45">
        <v>0</v>
      </c>
      <c r="E347" s="46">
        <v>7.5397260273972604</v>
      </c>
      <c r="F347" s="47">
        <v>4.4812000000000003</v>
      </c>
      <c r="G347" s="47">
        <v>13.879999999999981</v>
      </c>
      <c r="H347" s="47">
        <v>4.4433999999999996</v>
      </c>
      <c r="I347" s="47">
        <v>3.7800000000000722</v>
      </c>
      <c r="J347" s="45" t="s">
        <v>18</v>
      </c>
      <c r="K347" s="45" t="s">
        <v>20</v>
      </c>
      <c r="L347" s="17">
        <v>4.22</v>
      </c>
      <c r="M347" s="18" t="s">
        <v>270</v>
      </c>
      <c r="N347" s="18" t="s">
        <v>271</v>
      </c>
      <c r="O347" s="4">
        <v>42865</v>
      </c>
    </row>
    <row r="348" spans="1:15">
      <c r="A348" s="7">
        <v>111717069</v>
      </c>
      <c r="B348" s="7">
        <v>4.5999999999999996</v>
      </c>
      <c r="C348" s="44" t="s">
        <v>2763</v>
      </c>
      <c r="D348" s="45" t="s">
        <v>11</v>
      </c>
      <c r="E348" s="46">
        <v>0.36986301369863012</v>
      </c>
      <c r="F348" s="47">
        <v>4.6140999999999996</v>
      </c>
      <c r="G348" s="47">
        <v>-1.4100000000000001</v>
      </c>
      <c r="H348" s="47">
        <v>4.5667999999999997</v>
      </c>
      <c r="I348" s="47">
        <v>4.7299999999999898</v>
      </c>
      <c r="J348" s="45" t="s">
        <v>18</v>
      </c>
      <c r="K348" s="45" t="s">
        <v>97</v>
      </c>
      <c r="L348" s="17">
        <v>4.5500999999999996</v>
      </c>
      <c r="M348" s="18" t="s">
        <v>2464</v>
      </c>
      <c r="N348" s="18" t="s">
        <v>2433</v>
      </c>
      <c r="O348" s="4">
        <v>42865</v>
      </c>
    </row>
    <row r="349" spans="1:15">
      <c r="A349" s="7">
        <v>111710192</v>
      </c>
      <c r="B349" s="7">
        <v>4.5999999999999996</v>
      </c>
      <c r="C349" s="44" t="s">
        <v>2715</v>
      </c>
      <c r="D349" s="45" t="s">
        <v>11</v>
      </c>
      <c r="E349" s="46">
        <v>0.17808219178082191</v>
      </c>
      <c r="F349" s="47">
        <v>4.5880000000000001</v>
      </c>
      <c r="G349" s="47">
        <v>1.1999999999999567</v>
      </c>
      <c r="H349" s="47">
        <v>4.5068000000000001</v>
      </c>
      <c r="I349" s="47">
        <v>8.1199999999999939</v>
      </c>
      <c r="J349" s="45" t="s">
        <v>96</v>
      </c>
      <c r="K349" s="45" t="s">
        <v>97</v>
      </c>
      <c r="L349" s="17">
        <v>4.3000999999999996</v>
      </c>
      <c r="M349" s="18" t="s">
        <v>2716</v>
      </c>
      <c r="N349" s="18" t="s">
        <v>2689</v>
      </c>
      <c r="O349" s="4">
        <v>42865</v>
      </c>
    </row>
    <row r="350" spans="1:15">
      <c r="A350" s="7">
        <v>111610376</v>
      </c>
      <c r="B350" s="7">
        <v>4.5999999999999996</v>
      </c>
      <c r="C350" s="44" t="s">
        <v>2058</v>
      </c>
      <c r="D350" s="45" t="s">
        <v>11</v>
      </c>
      <c r="E350" s="46">
        <v>0.17260273972602741</v>
      </c>
      <c r="F350" s="47">
        <v>4.5880000000000001</v>
      </c>
      <c r="G350" s="47">
        <v>1.1999999999999567</v>
      </c>
      <c r="H350" s="47">
        <v>4.4984999999999999</v>
      </c>
      <c r="I350" s="47">
        <v>8.9500000000000135</v>
      </c>
      <c r="J350" s="45" t="s">
        <v>96</v>
      </c>
      <c r="K350" s="45" t="s">
        <v>97</v>
      </c>
      <c r="L350" s="17">
        <v>2.98</v>
      </c>
      <c r="M350" s="18" t="s">
        <v>1116</v>
      </c>
      <c r="N350" s="18" t="s">
        <v>1112</v>
      </c>
      <c r="O350" s="4">
        <v>42865</v>
      </c>
    </row>
    <row r="351" spans="1:15">
      <c r="A351" s="7">
        <v>111610376</v>
      </c>
      <c r="B351" s="7">
        <v>4.5999999999999996</v>
      </c>
      <c r="C351" s="44" t="s">
        <v>2058</v>
      </c>
      <c r="D351" s="45" t="s">
        <v>11</v>
      </c>
      <c r="E351" s="46">
        <v>0.17260273972602741</v>
      </c>
      <c r="F351" s="47">
        <v>4.5880000000000001</v>
      </c>
      <c r="G351" s="47">
        <v>1.1999999999999567</v>
      </c>
      <c r="H351" s="47">
        <v>4.4984999999999999</v>
      </c>
      <c r="I351" s="47">
        <v>8.9500000000000135</v>
      </c>
      <c r="J351" s="45" t="s">
        <v>96</v>
      </c>
      <c r="K351" s="45" t="s">
        <v>97</v>
      </c>
      <c r="L351" s="17">
        <v>2.98</v>
      </c>
      <c r="M351" s="18" t="s">
        <v>1116</v>
      </c>
      <c r="N351" s="18" t="s">
        <v>1112</v>
      </c>
      <c r="O351" s="4">
        <v>42865</v>
      </c>
    </row>
    <row r="352" spans="1:15">
      <c r="A352" s="7">
        <v>111609358</v>
      </c>
      <c r="B352" s="7">
        <v>4.5999999999999996</v>
      </c>
      <c r="C352" s="44" t="s">
        <v>3340</v>
      </c>
      <c r="D352" s="45" t="s">
        <v>11</v>
      </c>
      <c r="E352" s="46">
        <v>0.36986301369863012</v>
      </c>
      <c r="F352" s="47">
        <v>4.6140999999999996</v>
      </c>
      <c r="G352" s="47">
        <v>-1.4100000000000001</v>
      </c>
      <c r="H352" s="47">
        <v>4.5667999999999997</v>
      </c>
      <c r="I352" s="47">
        <v>4.7299999999999898</v>
      </c>
      <c r="J352" s="45" t="s">
        <v>96</v>
      </c>
      <c r="K352" s="45" t="s">
        <v>97</v>
      </c>
      <c r="L352" s="17">
        <v>3.02</v>
      </c>
      <c r="M352" s="18" t="s">
        <v>1387</v>
      </c>
      <c r="N352" s="18" t="s">
        <v>1384</v>
      </c>
      <c r="O352" s="4">
        <v>42865</v>
      </c>
    </row>
    <row r="353" spans="1:15">
      <c r="A353" s="7">
        <v>41654071</v>
      </c>
      <c r="B353" s="7">
        <v>4.5999999999999996</v>
      </c>
      <c r="C353" s="44" t="s">
        <v>1753</v>
      </c>
      <c r="D353" s="45" t="s">
        <v>11</v>
      </c>
      <c r="E353" s="46">
        <v>0.52328767123287667</v>
      </c>
      <c r="F353" s="47">
        <v>4.5742000000000003</v>
      </c>
      <c r="G353" s="47">
        <v>2.5799999999999379</v>
      </c>
      <c r="H353" s="47">
        <v>4.5282999999999998</v>
      </c>
      <c r="I353" s="47">
        <v>4.5900000000000496</v>
      </c>
      <c r="J353" s="45" t="s">
        <v>18</v>
      </c>
      <c r="K353" s="45" t="s">
        <v>13</v>
      </c>
      <c r="L353" s="17">
        <v>2.99</v>
      </c>
      <c r="M353" s="18" t="s">
        <v>1622</v>
      </c>
      <c r="N353" s="18" t="s">
        <v>1580</v>
      </c>
      <c r="O353" s="4">
        <v>42865</v>
      </c>
    </row>
    <row r="354" spans="1:15">
      <c r="A354" s="7">
        <v>160409</v>
      </c>
      <c r="B354" s="7">
        <v>4.5999999999999996</v>
      </c>
      <c r="C354" s="44" t="s">
        <v>662</v>
      </c>
      <c r="D354" s="45">
        <v>0</v>
      </c>
      <c r="E354" s="46">
        <v>13.810958904109588</v>
      </c>
      <c r="F354" s="47">
        <v>4.5884</v>
      </c>
      <c r="G354" s="47">
        <v>1.1599999999999611</v>
      </c>
      <c r="H354" s="47">
        <v>4.5288000000000004</v>
      </c>
      <c r="I354" s="47">
        <v>5.9599999999999653</v>
      </c>
      <c r="J354" s="45" t="s">
        <v>18</v>
      </c>
      <c r="K354" s="45" t="s">
        <v>20</v>
      </c>
      <c r="L354" s="17">
        <v>3.95</v>
      </c>
      <c r="M354" s="18" t="s">
        <v>129</v>
      </c>
      <c r="N354" s="18" t="s">
        <v>155</v>
      </c>
      <c r="O354" s="4">
        <v>42865</v>
      </c>
    </row>
    <row r="355" spans="1:15">
      <c r="A355" s="7">
        <v>160210</v>
      </c>
      <c r="B355" s="7">
        <v>4.5999999999999996</v>
      </c>
      <c r="C355" s="44" t="s">
        <v>157</v>
      </c>
      <c r="D355" s="45">
        <v>0</v>
      </c>
      <c r="E355" s="46">
        <v>8.912328767123288</v>
      </c>
      <c r="F355" s="47">
        <v>4.5323000000000002</v>
      </c>
      <c r="G355" s="47">
        <v>6.7699999999999427</v>
      </c>
      <c r="H355" s="47">
        <v>4.4752999999999998</v>
      </c>
      <c r="I355" s="47">
        <v>5.7000000000000384</v>
      </c>
      <c r="J355" s="45" t="s">
        <v>18</v>
      </c>
      <c r="K355" s="45" t="s">
        <v>20</v>
      </c>
      <c r="L355" s="17">
        <v>3.18</v>
      </c>
      <c r="M355" s="18" t="s">
        <v>158</v>
      </c>
      <c r="N355" s="18" t="s">
        <v>159</v>
      </c>
      <c r="O355" s="4">
        <v>42865</v>
      </c>
    </row>
    <row r="356" spans="1:15">
      <c r="A356" s="7">
        <v>160210</v>
      </c>
      <c r="B356" s="7">
        <v>4.5999999999999996</v>
      </c>
      <c r="C356" s="44" t="s">
        <v>157</v>
      </c>
      <c r="D356" s="45">
        <v>0</v>
      </c>
      <c r="E356" s="46">
        <v>8.912328767123288</v>
      </c>
      <c r="F356" s="47">
        <v>4.5323000000000002</v>
      </c>
      <c r="G356" s="47">
        <v>6.7699999999999427</v>
      </c>
      <c r="H356" s="47">
        <v>4.4752999999999998</v>
      </c>
      <c r="I356" s="47">
        <v>5.7000000000000384</v>
      </c>
      <c r="J356" s="45" t="s">
        <v>18</v>
      </c>
      <c r="K356" s="45" t="s">
        <v>20</v>
      </c>
      <c r="L356" s="17">
        <v>3.18</v>
      </c>
      <c r="M356" s="18" t="s">
        <v>158</v>
      </c>
      <c r="N356" s="18" t="s">
        <v>159</v>
      </c>
      <c r="O356" s="4">
        <v>42865</v>
      </c>
    </row>
    <row r="357" spans="1:15">
      <c r="A357" s="7">
        <v>160210</v>
      </c>
      <c r="B357" s="7">
        <v>4.5999999999999996</v>
      </c>
      <c r="C357" s="44" t="s">
        <v>157</v>
      </c>
      <c r="D357" s="45">
        <v>0</v>
      </c>
      <c r="E357" s="46">
        <v>8.912328767123288</v>
      </c>
      <c r="F357" s="47">
        <v>4.5323000000000002</v>
      </c>
      <c r="G357" s="47">
        <v>6.7699999999999427</v>
      </c>
      <c r="H357" s="47">
        <v>4.4752999999999998</v>
      </c>
      <c r="I357" s="47">
        <v>5.7000000000000384</v>
      </c>
      <c r="J357" s="45" t="s">
        <v>18</v>
      </c>
      <c r="K357" s="45" t="s">
        <v>20</v>
      </c>
      <c r="L357" s="17">
        <v>3.18</v>
      </c>
      <c r="M357" s="18" t="s">
        <v>158</v>
      </c>
      <c r="N357" s="18" t="s">
        <v>159</v>
      </c>
      <c r="O357" s="4">
        <v>42865</v>
      </c>
    </row>
    <row r="358" spans="1:15">
      <c r="A358" s="7">
        <v>150210</v>
      </c>
      <c r="B358" s="7">
        <v>4.5999999999999996</v>
      </c>
      <c r="C358" s="44" t="s">
        <v>150</v>
      </c>
      <c r="D358" s="45">
        <v>0</v>
      </c>
      <c r="E358" s="46">
        <v>7.934246575342466</v>
      </c>
      <c r="F358" s="47">
        <v>4.5056000000000003</v>
      </c>
      <c r="G358" s="47">
        <v>9.4399999999999373</v>
      </c>
      <c r="H358" s="47">
        <v>4.4729000000000001</v>
      </c>
      <c r="I358" s="47">
        <v>3.2700000000000173</v>
      </c>
      <c r="J358" s="45" t="s">
        <v>18</v>
      </c>
      <c r="K358" s="45" t="s">
        <v>20</v>
      </c>
      <c r="L358" s="17">
        <v>4.21</v>
      </c>
      <c r="M358" s="18" t="s">
        <v>138</v>
      </c>
      <c r="N358" s="18" t="s">
        <v>139</v>
      </c>
      <c r="O358" s="4">
        <v>42865</v>
      </c>
    </row>
    <row r="359" spans="1:15">
      <c r="A359" s="7">
        <v>150205</v>
      </c>
      <c r="B359" s="7">
        <v>4.5999999999999996</v>
      </c>
      <c r="C359" s="44" t="s">
        <v>443</v>
      </c>
      <c r="D359" s="45">
        <v>0</v>
      </c>
      <c r="E359" s="46">
        <v>7.7506849315068491</v>
      </c>
      <c r="F359" s="47">
        <v>4.5025000000000004</v>
      </c>
      <c r="G359" s="47">
        <v>9.7499999999999254</v>
      </c>
      <c r="H359" s="47">
        <v>4.4718999999999998</v>
      </c>
      <c r="I359" s="47">
        <v>3.0600000000000627</v>
      </c>
      <c r="J359" s="45" t="s">
        <v>18</v>
      </c>
      <c r="K359" s="45" t="s">
        <v>20</v>
      </c>
      <c r="L359" s="17">
        <v>3.81</v>
      </c>
      <c r="M359" s="18" t="s">
        <v>135</v>
      </c>
      <c r="N359" s="18" t="s">
        <v>136</v>
      </c>
      <c r="O359" s="4">
        <v>42865</v>
      </c>
    </row>
    <row r="360" spans="1:15">
      <c r="A360" s="7">
        <v>150205</v>
      </c>
      <c r="B360" s="7">
        <v>4.5999999999999996</v>
      </c>
      <c r="C360" s="44" t="s">
        <v>443</v>
      </c>
      <c r="D360" s="45">
        <v>0</v>
      </c>
      <c r="E360" s="46">
        <v>7.7506849315068491</v>
      </c>
      <c r="F360" s="47">
        <v>4.5025000000000004</v>
      </c>
      <c r="G360" s="47">
        <v>9.7499999999999254</v>
      </c>
      <c r="H360" s="47">
        <v>4.4718999999999998</v>
      </c>
      <c r="I360" s="47">
        <v>3.0600000000000627</v>
      </c>
      <c r="J360" s="45" t="s">
        <v>18</v>
      </c>
      <c r="K360" s="45" t="s">
        <v>20</v>
      </c>
      <c r="L360" s="17">
        <v>3.81</v>
      </c>
      <c r="M360" s="18" t="s">
        <v>135</v>
      </c>
      <c r="N360" s="18" t="s">
        <v>136</v>
      </c>
      <c r="O360" s="4">
        <v>42865</v>
      </c>
    </row>
    <row r="361" spans="1:15">
      <c r="A361" s="7">
        <v>140222</v>
      </c>
      <c r="B361" s="7">
        <v>4.5999999999999996</v>
      </c>
      <c r="C361" s="44" t="s">
        <v>650</v>
      </c>
      <c r="D361" s="45">
        <v>0</v>
      </c>
      <c r="E361" s="46">
        <v>7.2904109589041095</v>
      </c>
      <c r="F361" s="47">
        <v>4.5012999999999996</v>
      </c>
      <c r="G361" s="47">
        <v>9.870000000000001</v>
      </c>
      <c r="H361" s="47">
        <v>4.4767000000000001</v>
      </c>
      <c r="I361" s="47">
        <v>2.4599999999999511</v>
      </c>
      <c r="J361" s="45" t="s">
        <v>18</v>
      </c>
      <c r="K361" s="45" t="s">
        <v>20</v>
      </c>
      <c r="L361" s="17">
        <v>5.0199999999999996</v>
      </c>
      <c r="M361" s="18" t="s">
        <v>807</v>
      </c>
      <c r="N361" s="18" t="s">
        <v>834</v>
      </c>
      <c r="O361" s="4">
        <v>42865</v>
      </c>
    </row>
    <row r="362" spans="1:15">
      <c r="A362" s="7">
        <v>170405</v>
      </c>
      <c r="B362" s="7">
        <v>4.5975000000000001</v>
      </c>
      <c r="C362" s="44" t="s">
        <v>1922</v>
      </c>
      <c r="D362" s="45">
        <v>0</v>
      </c>
      <c r="E362" s="46">
        <v>9.668493150684931</v>
      </c>
      <c r="F362" s="47">
        <v>4.5297999999999998</v>
      </c>
      <c r="G362" s="47">
        <v>6.7700000000000315</v>
      </c>
      <c r="H362" s="47">
        <v>4.4824000000000002</v>
      </c>
      <c r="I362" s="47">
        <v>4.7399999999999665</v>
      </c>
      <c r="J362" s="45" t="s">
        <v>18</v>
      </c>
      <c r="K362" s="45" t="s">
        <v>20</v>
      </c>
      <c r="L362" s="17">
        <v>3.85</v>
      </c>
      <c r="M362" s="18" t="s">
        <v>1888</v>
      </c>
      <c r="N362" s="18" t="s">
        <v>1855</v>
      </c>
      <c r="O362" s="4">
        <v>42865</v>
      </c>
    </row>
    <row r="363" spans="1:15">
      <c r="A363" s="7">
        <v>170405</v>
      </c>
      <c r="B363" s="7">
        <v>4.5975000000000001</v>
      </c>
      <c r="C363" s="44" t="s">
        <v>1922</v>
      </c>
      <c r="D363" s="45">
        <v>0</v>
      </c>
      <c r="E363" s="46">
        <v>9.668493150684931</v>
      </c>
      <c r="F363" s="47">
        <v>4.5297999999999998</v>
      </c>
      <c r="G363" s="47">
        <v>6.7700000000000315</v>
      </c>
      <c r="H363" s="47">
        <v>4.4824000000000002</v>
      </c>
      <c r="I363" s="47">
        <v>4.7399999999999665</v>
      </c>
      <c r="J363" s="45" t="s">
        <v>18</v>
      </c>
      <c r="K363" s="45" t="s">
        <v>20</v>
      </c>
      <c r="L363" s="17">
        <v>3.85</v>
      </c>
      <c r="M363" s="18" t="s">
        <v>1888</v>
      </c>
      <c r="N363" s="18" t="s">
        <v>1855</v>
      </c>
      <c r="O363" s="4">
        <v>42865</v>
      </c>
    </row>
    <row r="364" spans="1:15">
      <c r="A364" s="7">
        <v>170405</v>
      </c>
      <c r="B364" s="7">
        <v>4.5949999999999998</v>
      </c>
      <c r="C364" s="44" t="s">
        <v>1922</v>
      </c>
      <c r="D364" s="45">
        <v>0</v>
      </c>
      <c r="E364" s="46">
        <v>9.668493150684931</v>
      </c>
      <c r="F364" s="47">
        <v>4.5297999999999998</v>
      </c>
      <c r="G364" s="47">
        <v>6.5199999999999925</v>
      </c>
      <c r="H364" s="47">
        <v>4.4824000000000002</v>
      </c>
      <c r="I364" s="47">
        <v>4.7399999999999665</v>
      </c>
      <c r="J364" s="45" t="s">
        <v>18</v>
      </c>
      <c r="K364" s="45" t="s">
        <v>20</v>
      </c>
      <c r="L364" s="17">
        <v>3.85</v>
      </c>
      <c r="M364" s="18" t="s">
        <v>1888</v>
      </c>
      <c r="N364" s="18" t="s">
        <v>1855</v>
      </c>
      <c r="O364" s="4">
        <v>42865</v>
      </c>
    </row>
    <row r="365" spans="1:15">
      <c r="A365" s="7">
        <v>170405</v>
      </c>
      <c r="B365" s="7">
        <v>4.5949999999999998</v>
      </c>
      <c r="C365" s="44" t="s">
        <v>1922</v>
      </c>
      <c r="D365" s="45">
        <v>0</v>
      </c>
      <c r="E365" s="46">
        <v>9.668493150684931</v>
      </c>
      <c r="F365" s="47">
        <v>4.5297999999999998</v>
      </c>
      <c r="G365" s="47">
        <v>6.5199999999999925</v>
      </c>
      <c r="H365" s="47">
        <v>4.4824000000000002</v>
      </c>
      <c r="I365" s="47">
        <v>4.7399999999999665</v>
      </c>
      <c r="J365" s="45" t="s">
        <v>18</v>
      </c>
      <c r="K365" s="45" t="s">
        <v>20</v>
      </c>
      <c r="L365" s="17">
        <v>3.85</v>
      </c>
      <c r="M365" s="18" t="s">
        <v>1888</v>
      </c>
      <c r="N365" s="18" t="s">
        <v>1855</v>
      </c>
      <c r="O365" s="4">
        <v>42865</v>
      </c>
    </row>
    <row r="366" spans="1:15">
      <c r="A366" s="7">
        <v>170405</v>
      </c>
      <c r="B366" s="7">
        <v>4.5925000000000002</v>
      </c>
      <c r="C366" s="44" t="s">
        <v>1922</v>
      </c>
      <c r="D366" s="45">
        <v>0</v>
      </c>
      <c r="E366" s="46">
        <v>9.668493150684931</v>
      </c>
      <c r="F366" s="47">
        <v>4.5297999999999998</v>
      </c>
      <c r="G366" s="47">
        <v>6.2700000000000422</v>
      </c>
      <c r="H366" s="47">
        <v>4.4824000000000002</v>
      </c>
      <c r="I366" s="47">
        <v>4.7399999999999665</v>
      </c>
      <c r="J366" s="45" t="s">
        <v>18</v>
      </c>
      <c r="K366" s="45" t="s">
        <v>20</v>
      </c>
      <c r="L366" s="17">
        <v>3.85</v>
      </c>
      <c r="M366" s="18" t="s">
        <v>1888</v>
      </c>
      <c r="N366" s="18" t="s">
        <v>1855</v>
      </c>
      <c r="O366" s="4">
        <v>42865</v>
      </c>
    </row>
    <row r="367" spans="1:15">
      <c r="A367" s="7">
        <v>170405</v>
      </c>
      <c r="B367" s="7">
        <v>4.59</v>
      </c>
      <c r="C367" s="44" t="s">
        <v>1922</v>
      </c>
      <c r="D367" s="45">
        <v>0</v>
      </c>
      <c r="E367" s="46">
        <v>9.668493150684931</v>
      </c>
      <c r="F367" s="47">
        <v>4.5297999999999998</v>
      </c>
      <c r="G367" s="47">
        <v>6.0200000000000031</v>
      </c>
      <c r="H367" s="47">
        <v>4.4824000000000002</v>
      </c>
      <c r="I367" s="47">
        <v>4.7399999999999665</v>
      </c>
      <c r="J367" s="45" t="s">
        <v>18</v>
      </c>
      <c r="K367" s="45" t="s">
        <v>20</v>
      </c>
      <c r="L367" s="17">
        <v>3.85</v>
      </c>
      <c r="M367" s="18" t="s">
        <v>1888</v>
      </c>
      <c r="N367" s="18" t="s">
        <v>1855</v>
      </c>
      <c r="O367" s="4">
        <v>42865</v>
      </c>
    </row>
    <row r="368" spans="1:15">
      <c r="A368" s="7">
        <v>170405</v>
      </c>
      <c r="B368" s="7">
        <v>4.59</v>
      </c>
      <c r="C368" s="44" t="s">
        <v>1922</v>
      </c>
      <c r="D368" s="45">
        <v>0</v>
      </c>
      <c r="E368" s="46">
        <v>9.668493150684931</v>
      </c>
      <c r="F368" s="47">
        <v>4.5297999999999998</v>
      </c>
      <c r="G368" s="47">
        <v>6.0200000000000031</v>
      </c>
      <c r="H368" s="47">
        <v>4.4824000000000002</v>
      </c>
      <c r="I368" s="47">
        <v>4.7399999999999665</v>
      </c>
      <c r="J368" s="45" t="s">
        <v>18</v>
      </c>
      <c r="K368" s="45" t="s">
        <v>20</v>
      </c>
      <c r="L368" s="17">
        <v>3.85</v>
      </c>
      <c r="M368" s="18" t="s">
        <v>1888</v>
      </c>
      <c r="N368" s="18" t="s">
        <v>1855</v>
      </c>
      <c r="O368" s="4">
        <v>42865</v>
      </c>
    </row>
    <row r="369" spans="1:15">
      <c r="A369" s="7">
        <v>170405</v>
      </c>
      <c r="B369" s="7">
        <v>4.59</v>
      </c>
      <c r="C369" s="44" t="s">
        <v>1922</v>
      </c>
      <c r="D369" s="45">
        <v>0</v>
      </c>
      <c r="E369" s="46">
        <v>9.668493150684931</v>
      </c>
      <c r="F369" s="47">
        <v>4.5297999999999998</v>
      </c>
      <c r="G369" s="47">
        <v>6.0200000000000031</v>
      </c>
      <c r="H369" s="47">
        <v>4.4824000000000002</v>
      </c>
      <c r="I369" s="47">
        <v>4.7399999999999665</v>
      </c>
      <c r="J369" s="45" t="s">
        <v>18</v>
      </c>
      <c r="K369" s="45" t="s">
        <v>20</v>
      </c>
      <c r="L369" s="17">
        <v>3.85</v>
      </c>
      <c r="M369" s="18" t="s">
        <v>1888</v>
      </c>
      <c r="N369" s="18" t="s">
        <v>1855</v>
      </c>
      <c r="O369" s="4">
        <v>42865</v>
      </c>
    </row>
    <row r="370" spans="1:15">
      <c r="A370" s="7">
        <v>170405</v>
      </c>
      <c r="B370" s="7">
        <v>4.59</v>
      </c>
      <c r="C370" s="44" t="s">
        <v>1922</v>
      </c>
      <c r="D370" s="45">
        <v>0</v>
      </c>
      <c r="E370" s="46">
        <v>9.668493150684931</v>
      </c>
      <c r="F370" s="47">
        <v>4.5297999999999998</v>
      </c>
      <c r="G370" s="47">
        <v>6.0200000000000031</v>
      </c>
      <c r="H370" s="47">
        <v>4.4824000000000002</v>
      </c>
      <c r="I370" s="47">
        <v>4.7399999999999665</v>
      </c>
      <c r="J370" s="45" t="s">
        <v>18</v>
      </c>
      <c r="K370" s="45" t="s">
        <v>20</v>
      </c>
      <c r="L370" s="17">
        <v>3.85</v>
      </c>
      <c r="M370" s="18" t="s">
        <v>1888</v>
      </c>
      <c r="N370" s="18" t="s">
        <v>1855</v>
      </c>
      <c r="O370" s="4">
        <v>42865</v>
      </c>
    </row>
    <row r="371" spans="1:15">
      <c r="A371" s="7">
        <v>170405</v>
      </c>
      <c r="B371" s="7">
        <v>4.59</v>
      </c>
      <c r="C371" s="44" t="s">
        <v>1922</v>
      </c>
      <c r="D371" s="45">
        <v>0</v>
      </c>
      <c r="E371" s="46">
        <v>9.668493150684931</v>
      </c>
      <c r="F371" s="47">
        <v>4.5297999999999998</v>
      </c>
      <c r="G371" s="47">
        <v>6.0200000000000031</v>
      </c>
      <c r="H371" s="47">
        <v>4.4824000000000002</v>
      </c>
      <c r="I371" s="47">
        <v>4.7399999999999665</v>
      </c>
      <c r="J371" s="45" t="s">
        <v>18</v>
      </c>
      <c r="K371" s="45" t="s">
        <v>20</v>
      </c>
      <c r="L371" s="17">
        <v>3.85</v>
      </c>
      <c r="M371" s="18" t="s">
        <v>1888</v>
      </c>
      <c r="N371" s="18" t="s">
        <v>1855</v>
      </c>
      <c r="O371" s="4">
        <v>42865</v>
      </c>
    </row>
    <row r="372" spans="1:15">
      <c r="A372" s="7">
        <v>170405</v>
      </c>
      <c r="B372" s="7">
        <v>4.59</v>
      </c>
      <c r="C372" s="44" t="s">
        <v>1922</v>
      </c>
      <c r="D372" s="45">
        <v>0</v>
      </c>
      <c r="E372" s="46">
        <v>9.668493150684931</v>
      </c>
      <c r="F372" s="47">
        <v>4.5297999999999998</v>
      </c>
      <c r="G372" s="47">
        <v>6.0200000000000031</v>
      </c>
      <c r="H372" s="47">
        <v>4.4824000000000002</v>
      </c>
      <c r="I372" s="47">
        <v>4.7399999999999665</v>
      </c>
      <c r="J372" s="45" t="s">
        <v>18</v>
      </c>
      <c r="K372" s="45" t="s">
        <v>20</v>
      </c>
      <c r="L372" s="17">
        <v>3.85</v>
      </c>
      <c r="M372" s="18" t="s">
        <v>1888</v>
      </c>
      <c r="N372" s="18" t="s">
        <v>1855</v>
      </c>
      <c r="O372" s="4">
        <v>42865</v>
      </c>
    </row>
    <row r="373" spans="1:15">
      <c r="A373" s="7">
        <v>170303</v>
      </c>
      <c r="B373" s="7">
        <v>4.59</v>
      </c>
      <c r="C373" s="44" t="s">
        <v>2517</v>
      </c>
      <c r="D373" s="45">
        <v>0</v>
      </c>
      <c r="E373" s="46">
        <v>9.868493150684932</v>
      </c>
      <c r="F373" s="47">
        <v>4.5298999999999996</v>
      </c>
      <c r="G373" s="47">
        <v>6.0100000000000264</v>
      </c>
      <c r="H373" s="47">
        <v>4.4798</v>
      </c>
      <c r="I373" s="47">
        <v>5.0099999999999589</v>
      </c>
      <c r="J373" s="45" t="s">
        <v>18</v>
      </c>
      <c r="K373" s="45" t="s">
        <v>20</v>
      </c>
      <c r="L373" s="17">
        <v>4.1100000000000003</v>
      </c>
      <c r="M373" s="18" t="s">
        <v>2467</v>
      </c>
      <c r="N373" s="18" t="s">
        <v>2416</v>
      </c>
      <c r="O373" s="4">
        <v>42865</v>
      </c>
    </row>
    <row r="374" spans="1:15">
      <c r="A374" s="7">
        <v>111716004</v>
      </c>
      <c r="B374" s="7">
        <v>4.58</v>
      </c>
      <c r="C374" s="44" t="s">
        <v>1901</v>
      </c>
      <c r="D374" s="45" t="s">
        <v>11</v>
      </c>
      <c r="E374" s="46">
        <v>0.17260273972602741</v>
      </c>
      <c r="F374" s="47">
        <v>4.5880000000000001</v>
      </c>
      <c r="G374" s="47">
        <v>-0.80000000000000071</v>
      </c>
      <c r="H374" s="47">
        <v>4.4984999999999999</v>
      </c>
      <c r="I374" s="47">
        <v>8.9500000000000135</v>
      </c>
      <c r="J374" s="45" t="s">
        <v>96</v>
      </c>
      <c r="K374" s="45" t="s">
        <v>97</v>
      </c>
      <c r="L374" s="17">
        <v>4</v>
      </c>
      <c r="M374" s="18" t="s">
        <v>1902</v>
      </c>
      <c r="N374" s="18" t="s">
        <v>1888</v>
      </c>
      <c r="O374" s="4">
        <v>42865</v>
      </c>
    </row>
    <row r="375" spans="1:15">
      <c r="A375" s="7">
        <v>170405</v>
      </c>
      <c r="B375" s="7">
        <v>4.58</v>
      </c>
      <c r="C375" s="44" t="s">
        <v>1922</v>
      </c>
      <c r="D375" s="45">
        <v>0</v>
      </c>
      <c r="E375" s="46">
        <v>9.668493150684931</v>
      </c>
      <c r="F375" s="47">
        <v>4.5297999999999998</v>
      </c>
      <c r="G375" s="47">
        <v>5.0200000000000244</v>
      </c>
      <c r="H375" s="47">
        <v>4.4824000000000002</v>
      </c>
      <c r="I375" s="47">
        <v>4.7399999999999665</v>
      </c>
      <c r="J375" s="45" t="s">
        <v>18</v>
      </c>
      <c r="K375" s="45" t="s">
        <v>20</v>
      </c>
      <c r="L375" s="17">
        <v>3.85</v>
      </c>
      <c r="M375" s="18" t="s">
        <v>1888</v>
      </c>
      <c r="N375" s="18" t="s">
        <v>1855</v>
      </c>
      <c r="O375" s="4">
        <v>42865</v>
      </c>
    </row>
    <row r="376" spans="1:15">
      <c r="A376" s="7">
        <v>170405</v>
      </c>
      <c r="B376" s="7">
        <v>4.58</v>
      </c>
      <c r="C376" s="44" t="s">
        <v>1922</v>
      </c>
      <c r="D376" s="45">
        <v>0</v>
      </c>
      <c r="E376" s="46">
        <v>9.668493150684931</v>
      </c>
      <c r="F376" s="47">
        <v>4.5297999999999998</v>
      </c>
      <c r="G376" s="47">
        <v>5.0200000000000244</v>
      </c>
      <c r="H376" s="47">
        <v>4.4824000000000002</v>
      </c>
      <c r="I376" s="47">
        <v>4.7399999999999665</v>
      </c>
      <c r="J376" s="45" t="s">
        <v>18</v>
      </c>
      <c r="K376" s="45" t="s">
        <v>20</v>
      </c>
      <c r="L376" s="17">
        <v>3.85</v>
      </c>
      <c r="M376" s="18" t="s">
        <v>1888</v>
      </c>
      <c r="N376" s="18" t="s">
        <v>1855</v>
      </c>
      <c r="O376" s="4">
        <v>42865</v>
      </c>
    </row>
    <row r="377" spans="1:15">
      <c r="A377" s="7">
        <v>170405</v>
      </c>
      <c r="B377" s="7">
        <v>4.58</v>
      </c>
      <c r="C377" s="44" t="s">
        <v>1922</v>
      </c>
      <c r="D377" s="45">
        <v>0</v>
      </c>
      <c r="E377" s="46">
        <v>9.668493150684931</v>
      </c>
      <c r="F377" s="47">
        <v>4.5297999999999998</v>
      </c>
      <c r="G377" s="47">
        <v>5.0200000000000244</v>
      </c>
      <c r="H377" s="47">
        <v>4.4824000000000002</v>
      </c>
      <c r="I377" s="47">
        <v>4.7399999999999665</v>
      </c>
      <c r="J377" s="45" t="s">
        <v>18</v>
      </c>
      <c r="K377" s="45" t="s">
        <v>20</v>
      </c>
      <c r="L377" s="17">
        <v>3.85</v>
      </c>
      <c r="M377" s="18" t="s">
        <v>1888</v>
      </c>
      <c r="N377" s="18" t="s">
        <v>1855</v>
      </c>
      <c r="O377" s="4">
        <v>42865</v>
      </c>
    </row>
    <row r="378" spans="1:15">
      <c r="A378" s="7">
        <v>160205</v>
      </c>
      <c r="B378" s="7">
        <v>4.58</v>
      </c>
      <c r="C378" s="44" t="s">
        <v>444</v>
      </c>
      <c r="D378" s="45">
        <v>0</v>
      </c>
      <c r="E378" s="46">
        <v>18.726027397260275</v>
      </c>
      <c r="F378" s="47">
        <v>4.5388000000000002</v>
      </c>
      <c r="G378" s="47">
        <v>4.1199999999999903</v>
      </c>
      <c r="H378" s="47">
        <v>4.4988999999999999</v>
      </c>
      <c r="I378" s="47">
        <v>3.9900000000000269</v>
      </c>
      <c r="J378" s="45" t="s">
        <v>18</v>
      </c>
      <c r="K378" s="45" t="s">
        <v>20</v>
      </c>
      <c r="L378" s="17">
        <v>3.8</v>
      </c>
      <c r="M378" s="18" t="s">
        <v>108</v>
      </c>
      <c r="N378" s="18" t="s">
        <v>189</v>
      </c>
      <c r="O378" s="4">
        <v>42865</v>
      </c>
    </row>
    <row r="379" spans="1:15">
      <c r="A379" s="7">
        <v>111717112</v>
      </c>
      <c r="B379" s="7">
        <v>4.57</v>
      </c>
      <c r="C379" s="44" t="s">
        <v>3341</v>
      </c>
      <c r="D379" s="45" t="s">
        <v>11</v>
      </c>
      <c r="E379" s="46">
        <v>0.25205479452054796</v>
      </c>
      <c r="F379" s="47">
        <v>4.5883000000000003</v>
      </c>
      <c r="G379" s="47">
        <v>-1.8299999999999983</v>
      </c>
      <c r="H379" s="47">
        <v>0</v>
      </c>
      <c r="I379" s="47">
        <v>458.83000000000004</v>
      </c>
      <c r="J379" s="45" t="s">
        <v>18</v>
      </c>
      <c r="K379" s="45" t="s">
        <v>97</v>
      </c>
      <c r="L379" s="17">
        <v>4.5502000000000002</v>
      </c>
      <c r="M379" s="18" t="s">
        <v>3319</v>
      </c>
      <c r="N379" s="18" t="s">
        <v>3245</v>
      </c>
      <c r="O379" s="4">
        <v>42865</v>
      </c>
    </row>
    <row r="380" spans="1:15">
      <c r="A380" s="7">
        <v>111717112</v>
      </c>
      <c r="B380" s="7">
        <v>4.57</v>
      </c>
      <c r="C380" s="44" t="s">
        <v>3341</v>
      </c>
      <c r="D380" s="45" t="s">
        <v>11</v>
      </c>
      <c r="E380" s="46">
        <v>0.25205479452054796</v>
      </c>
      <c r="F380" s="47">
        <v>4.5883000000000003</v>
      </c>
      <c r="G380" s="47">
        <v>-1.8299999999999983</v>
      </c>
      <c r="H380" s="47">
        <v>0</v>
      </c>
      <c r="I380" s="47">
        <v>458.83000000000004</v>
      </c>
      <c r="J380" s="45" t="s">
        <v>18</v>
      </c>
      <c r="K380" s="45" t="s">
        <v>97</v>
      </c>
      <c r="L380" s="17">
        <v>4.5502000000000002</v>
      </c>
      <c r="M380" s="18" t="s">
        <v>3319</v>
      </c>
      <c r="N380" s="18" t="s">
        <v>3245</v>
      </c>
      <c r="O380" s="4">
        <v>42865</v>
      </c>
    </row>
    <row r="381" spans="1:15">
      <c r="A381" s="7">
        <v>170405</v>
      </c>
      <c r="B381" s="7">
        <v>4.57</v>
      </c>
      <c r="C381" s="44" t="s">
        <v>1922</v>
      </c>
      <c r="D381" s="45">
        <v>0</v>
      </c>
      <c r="E381" s="46">
        <v>9.668493150684931</v>
      </c>
      <c r="F381" s="47">
        <v>4.5297999999999998</v>
      </c>
      <c r="G381" s="47">
        <v>4.0200000000000458</v>
      </c>
      <c r="H381" s="47">
        <v>4.4824000000000002</v>
      </c>
      <c r="I381" s="47">
        <v>4.7399999999999665</v>
      </c>
      <c r="J381" s="45" t="s">
        <v>18</v>
      </c>
      <c r="K381" s="45" t="s">
        <v>20</v>
      </c>
      <c r="L381" s="17">
        <v>3.85</v>
      </c>
      <c r="M381" s="18" t="s">
        <v>1888</v>
      </c>
      <c r="N381" s="18" t="s">
        <v>1855</v>
      </c>
      <c r="O381" s="4">
        <v>42865</v>
      </c>
    </row>
    <row r="382" spans="1:15">
      <c r="A382" s="7">
        <v>170405</v>
      </c>
      <c r="B382" s="7">
        <v>4.57</v>
      </c>
      <c r="C382" s="44" t="s">
        <v>1922</v>
      </c>
      <c r="D382" s="45">
        <v>0</v>
      </c>
      <c r="E382" s="46">
        <v>9.668493150684931</v>
      </c>
      <c r="F382" s="47">
        <v>4.5297999999999998</v>
      </c>
      <c r="G382" s="47">
        <v>4.0200000000000458</v>
      </c>
      <c r="H382" s="47">
        <v>4.4824000000000002</v>
      </c>
      <c r="I382" s="47">
        <v>4.7399999999999665</v>
      </c>
      <c r="J382" s="45" t="s">
        <v>18</v>
      </c>
      <c r="K382" s="45" t="s">
        <v>20</v>
      </c>
      <c r="L382" s="17">
        <v>3.85</v>
      </c>
      <c r="M382" s="18" t="s">
        <v>1888</v>
      </c>
      <c r="N382" s="18" t="s">
        <v>1855</v>
      </c>
      <c r="O382" s="4">
        <v>42865</v>
      </c>
    </row>
    <row r="383" spans="1:15">
      <c r="A383" s="7">
        <v>170405</v>
      </c>
      <c r="B383" s="7">
        <v>4.57</v>
      </c>
      <c r="C383" s="44" t="s">
        <v>1922</v>
      </c>
      <c r="D383" s="45">
        <v>0</v>
      </c>
      <c r="E383" s="46">
        <v>9.668493150684931</v>
      </c>
      <c r="F383" s="47">
        <v>4.5297999999999998</v>
      </c>
      <c r="G383" s="47">
        <v>4.0200000000000458</v>
      </c>
      <c r="H383" s="47">
        <v>4.4824000000000002</v>
      </c>
      <c r="I383" s="47">
        <v>4.7399999999999665</v>
      </c>
      <c r="J383" s="45" t="s">
        <v>18</v>
      </c>
      <c r="K383" s="45" t="s">
        <v>20</v>
      </c>
      <c r="L383" s="17">
        <v>3.85</v>
      </c>
      <c r="M383" s="18" t="s">
        <v>1888</v>
      </c>
      <c r="N383" s="18" t="s">
        <v>1855</v>
      </c>
      <c r="O383" s="4">
        <v>42865</v>
      </c>
    </row>
    <row r="384" spans="1:15">
      <c r="A384" s="7">
        <v>170405</v>
      </c>
      <c r="B384" s="7">
        <v>4.57</v>
      </c>
      <c r="C384" s="44" t="s">
        <v>1922</v>
      </c>
      <c r="D384" s="45">
        <v>0</v>
      </c>
      <c r="E384" s="46">
        <v>9.668493150684931</v>
      </c>
      <c r="F384" s="47">
        <v>4.5297999999999998</v>
      </c>
      <c r="G384" s="47">
        <v>4.0200000000000458</v>
      </c>
      <c r="H384" s="47">
        <v>4.4824000000000002</v>
      </c>
      <c r="I384" s="47">
        <v>4.7399999999999665</v>
      </c>
      <c r="J384" s="45" t="s">
        <v>18</v>
      </c>
      <c r="K384" s="45" t="s">
        <v>20</v>
      </c>
      <c r="L384" s="17">
        <v>3.85</v>
      </c>
      <c r="M384" s="18" t="s">
        <v>1888</v>
      </c>
      <c r="N384" s="18" t="s">
        <v>1855</v>
      </c>
      <c r="O384" s="4">
        <v>42865</v>
      </c>
    </row>
    <row r="385" spans="1:15">
      <c r="A385" s="7">
        <v>170405</v>
      </c>
      <c r="B385" s="7">
        <v>4.57</v>
      </c>
      <c r="C385" s="44" t="s">
        <v>1922</v>
      </c>
      <c r="D385" s="45">
        <v>0</v>
      </c>
      <c r="E385" s="46">
        <v>9.668493150684931</v>
      </c>
      <c r="F385" s="47">
        <v>4.5297999999999998</v>
      </c>
      <c r="G385" s="47">
        <v>4.0200000000000458</v>
      </c>
      <c r="H385" s="47">
        <v>4.4824000000000002</v>
      </c>
      <c r="I385" s="47">
        <v>4.7399999999999665</v>
      </c>
      <c r="J385" s="45" t="s">
        <v>18</v>
      </c>
      <c r="K385" s="45" t="s">
        <v>20</v>
      </c>
      <c r="L385" s="17">
        <v>3.85</v>
      </c>
      <c r="M385" s="18" t="s">
        <v>1888</v>
      </c>
      <c r="N385" s="18" t="s">
        <v>1855</v>
      </c>
      <c r="O385" s="4">
        <v>42865</v>
      </c>
    </row>
    <row r="386" spans="1:15">
      <c r="A386" s="7">
        <v>170405</v>
      </c>
      <c r="B386" s="7">
        <v>4.57</v>
      </c>
      <c r="C386" s="44" t="s">
        <v>1922</v>
      </c>
      <c r="D386" s="45">
        <v>0</v>
      </c>
      <c r="E386" s="46">
        <v>9.668493150684931</v>
      </c>
      <c r="F386" s="47">
        <v>4.5297999999999998</v>
      </c>
      <c r="G386" s="47">
        <v>4.0200000000000458</v>
      </c>
      <c r="H386" s="47">
        <v>4.4824000000000002</v>
      </c>
      <c r="I386" s="47">
        <v>4.7399999999999665</v>
      </c>
      <c r="J386" s="45" t="s">
        <v>18</v>
      </c>
      <c r="K386" s="45" t="s">
        <v>20</v>
      </c>
      <c r="L386" s="17">
        <v>3.85</v>
      </c>
      <c r="M386" s="18" t="s">
        <v>1888</v>
      </c>
      <c r="N386" s="18" t="s">
        <v>1855</v>
      </c>
      <c r="O386" s="4">
        <v>42865</v>
      </c>
    </row>
    <row r="387" spans="1:15">
      <c r="A387" s="7">
        <v>170405</v>
      </c>
      <c r="B387" s="7">
        <v>4.57</v>
      </c>
      <c r="C387" s="44" t="s">
        <v>1922</v>
      </c>
      <c r="D387" s="45">
        <v>0</v>
      </c>
      <c r="E387" s="46">
        <v>9.668493150684931</v>
      </c>
      <c r="F387" s="47">
        <v>4.5297999999999998</v>
      </c>
      <c r="G387" s="47">
        <v>4.0200000000000458</v>
      </c>
      <c r="H387" s="47">
        <v>4.4824000000000002</v>
      </c>
      <c r="I387" s="47">
        <v>4.7399999999999665</v>
      </c>
      <c r="J387" s="45" t="s">
        <v>18</v>
      </c>
      <c r="K387" s="45" t="s">
        <v>20</v>
      </c>
      <c r="L387" s="17">
        <v>3.85</v>
      </c>
      <c r="M387" s="18" t="s">
        <v>1888</v>
      </c>
      <c r="N387" s="18" t="s">
        <v>1855</v>
      </c>
      <c r="O387" s="4">
        <v>42865</v>
      </c>
    </row>
    <row r="388" spans="1:15">
      <c r="A388" s="7">
        <v>170405</v>
      </c>
      <c r="B388" s="7">
        <v>4.57</v>
      </c>
      <c r="C388" s="44" t="s">
        <v>1922</v>
      </c>
      <c r="D388" s="45">
        <v>0</v>
      </c>
      <c r="E388" s="46">
        <v>9.668493150684931</v>
      </c>
      <c r="F388" s="47">
        <v>4.5297999999999998</v>
      </c>
      <c r="G388" s="47">
        <v>4.0200000000000458</v>
      </c>
      <c r="H388" s="47">
        <v>4.4824000000000002</v>
      </c>
      <c r="I388" s="47">
        <v>4.7399999999999665</v>
      </c>
      <c r="J388" s="45" t="s">
        <v>18</v>
      </c>
      <c r="K388" s="45" t="s">
        <v>20</v>
      </c>
      <c r="L388" s="17">
        <v>3.85</v>
      </c>
      <c r="M388" s="18" t="s">
        <v>1888</v>
      </c>
      <c r="N388" s="18" t="s">
        <v>1855</v>
      </c>
      <c r="O388" s="4">
        <v>42865</v>
      </c>
    </row>
    <row r="389" spans="1:15">
      <c r="A389" s="7">
        <v>170405</v>
      </c>
      <c r="B389" s="7">
        <v>4.57</v>
      </c>
      <c r="C389" s="44" t="s">
        <v>1922</v>
      </c>
      <c r="D389" s="45">
        <v>0</v>
      </c>
      <c r="E389" s="46">
        <v>9.668493150684931</v>
      </c>
      <c r="F389" s="47">
        <v>4.5297999999999998</v>
      </c>
      <c r="G389" s="47">
        <v>4.0200000000000458</v>
      </c>
      <c r="H389" s="47">
        <v>4.4824000000000002</v>
      </c>
      <c r="I389" s="47">
        <v>4.7399999999999665</v>
      </c>
      <c r="J389" s="45" t="s">
        <v>18</v>
      </c>
      <c r="K389" s="45" t="s">
        <v>20</v>
      </c>
      <c r="L389" s="17">
        <v>3.85</v>
      </c>
      <c r="M389" s="18" t="s">
        <v>1888</v>
      </c>
      <c r="N389" s="18" t="s">
        <v>1855</v>
      </c>
      <c r="O389" s="4">
        <v>42865</v>
      </c>
    </row>
    <row r="390" spans="1:15">
      <c r="A390" s="7">
        <v>170303</v>
      </c>
      <c r="B390" s="7">
        <v>4.57</v>
      </c>
      <c r="C390" s="44" t="s">
        <v>2517</v>
      </c>
      <c r="D390" s="45">
        <v>0</v>
      </c>
      <c r="E390" s="46">
        <v>9.868493150684932</v>
      </c>
      <c r="F390" s="47">
        <v>4.5298999999999996</v>
      </c>
      <c r="G390" s="47">
        <v>4.0100000000000691</v>
      </c>
      <c r="H390" s="47">
        <v>4.4798</v>
      </c>
      <c r="I390" s="47">
        <v>5.0099999999999589</v>
      </c>
      <c r="J390" s="45" t="s">
        <v>18</v>
      </c>
      <c r="K390" s="45" t="s">
        <v>20</v>
      </c>
      <c r="L390" s="17">
        <v>4.1100000000000003</v>
      </c>
      <c r="M390" s="18" t="s">
        <v>2467</v>
      </c>
      <c r="N390" s="18" t="s">
        <v>2416</v>
      </c>
      <c r="O390" s="4">
        <v>42865</v>
      </c>
    </row>
    <row r="391" spans="1:15">
      <c r="A391" s="7">
        <v>160210</v>
      </c>
      <c r="B391" s="7">
        <v>4.57</v>
      </c>
      <c r="C391" s="44" t="s">
        <v>157</v>
      </c>
      <c r="D391" s="45">
        <v>0</v>
      </c>
      <c r="E391" s="46">
        <v>8.912328767123288</v>
      </c>
      <c r="F391" s="47">
        <v>4.5323000000000002</v>
      </c>
      <c r="G391" s="47">
        <v>3.7700000000000067</v>
      </c>
      <c r="H391" s="47">
        <v>4.4752999999999998</v>
      </c>
      <c r="I391" s="47">
        <v>5.7000000000000384</v>
      </c>
      <c r="J391" s="45" t="s">
        <v>18</v>
      </c>
      <c r="K391" s="45" t="s">
        <v>20</v>
      </c>
      <c r="L391" s="17">
        <v>3.18</v>
      </c>
      <c r="M391" s="18" t="s">
        <v>158</v>
      </c>
      <c r="N391" s="18" t="s">
        <v>159</v>
      </c>
      <c r="O391" s="4">
        <v>42865</v>
      </c>
    </row>
    <row r="392" spans="1:15">
      <c r="A392" s="7">
        <v>170405</v>
      </c>
      <c r="B392" s="7">
        <v>4.5599999999999996</v>
      </c>
      <c r="C392" s="44" t="s">
        <v>1922</v>
      </c>
      <c r="D392" s="45">
        <v>0</v>
      </c>
      <c r="E392" s="46">
        <v>9.668493150684931</v>
      </c>
      <c r="F392" s="47">
        <v>4.5297999999999998</v>
      </c>
      <c r="G392" s="47">
        <v>3.0199999999999783</v>
      </c>
      <c r="H392" s="47">
        <v>4.4824000000000002</v>
      </c>
      <c r="I392" s="47">
        <v>4.7399999999999665</v>
      </c>
      <c r="J392" s="45" t="s">
        <v>18</v>
      </c>
      <c r="K392" s="45" t="s">
        <v>20</v>
      </c>
      <c r="L392" s="17">
        <v>3.85</v>
      </c>
      <c r="M392" s="18" t="s">
        <v>1888</v>
      </c>
      <c r="N392" s="18" t="s">
        <v>1855</v>
      </c>
      <c r="O392" s="4">
        <v>42865</v>
      </c>
    </row>
    <row r="393" spans="1:15">
      <c r="A393" s="7">
        <v>170405</v>
      </c>
      <c r="B393" s="7">
        <v>4.5599999999999996</v>
      </c>
      <c r="C393" s="44" t="s">
        <v>1922</v>
      </c>
      <c r="D393" s="45">
        <v>0</v>
      </c>
      <c r="E393" s="46">
        <v>9.668493150684931</v>
      </c>
      <c r="F393" s="47">
        <v>4.5297999999999998</v>
      </c>
      <c r="G393" s="47">
        <v>3.0199999999999783</v>
      </c>
      <c r="H393" s="47">
        <v>4.4824000000000002</v>
      </c>
      <c r="I393" s="47">
        <v>4.7399999999999665</v>
      </c>
      <c r="J393" s="45" t="s">
        <v>18</v>
      </c>
      <c r="K393" s="45" t="s">
        <v>20</v>
      </c>
      <c r="L393" s="17">
        <v>3.85</v>
      </c>
      <c r="M393" s="18" t="s">
        <v>1888</v>
      </c>
      <c r="N393" s="18" t="s">
        <v>1855</v>
      </c>
      <c r="O393" s="4">
        <v>42865</v>
      </c>
    </row>
    <row r="394" spans="1:15">
      <c r="A394" s="7">
        <v>170303</v>
      </c>
      <c r="B394" s="7">
        <v>4.5599999999999996</v>
      </c>
      <c r="C394" s="44" t="s">
        <v>2517</v>
      </c>
      <c r="D394" s="45">
        <v>0</v>
      </c>
      <c r="E394" s="46">
        <v>9.868493150684932</v>
      </c>
      <c r="F394" s="47">
        <v>4.5298999999999996</v>
      </c>
      <c r="G394" s="47">
        <v>3.0100000000000016</v>
      </c>
      <c r="H394" s="47">
        <v>4.4798</v>
      </c>
      <c r="I394" s="47">
        <v>5.0099999999999589</v>
      </c>
      <c r="J394" s="45" t="s">
        <v>18</v>
      </c>
      <c r="K394" s="45" t="s">
        <v>20</v>
      </c>
      <c r="L394" s="17">
        <v>4.1100000000000003</v>
      </c>
      <c r="M394" s="18" t="s">
        <v>2467</v>
      </c>
      <c r="N394" s="18" t="s">
        <v>2416</v>
      </c>
      <c r="O394" s="4">
        <v>42865</v>
      </c>
    </row>
    <row r="395" spans="1:15">
      <c r="A395" s="7">
        <v>160205</v>
      </c>
      <c r="B395" s="7">
        <v>4.5599999999999996</v>
      </c>
      <c r="C395" s="44" t="s">
        <v>444</v>
      </c>
      <c r="D395" s="45">
        <v>0</v>
      </c>
      <c r="E395" s="46">
        <v>18.726027397260275</v>
      </c>
      <c r="F395" s="47">
        <v>4.5388000000000002</v>
      </c>
      <c r="G395" s="47">
        <v>2.1199999999999442</v>
      </c>
      <c r="H395" s="47">
        <v>4.4988999999999999</v>
      </c>
      <c r="I395" s="47">
        <v>3.9900000000000269</v>
      </c>
      <c r="J395" s="45" t="s">
        <v>18</v>
      </c>
      <c r="K395" s="45" t="s">
        <v>20</v>
      </c>
      <c r="L395" s="17">
        <v>3.8</v>
      </c>
      <c r="M395" s="18" t="s">
        <v>108</v>
      </c>
      <c r="N395" s="18" t="s">
        <v>189</v>
      </c>
      <c r="O395" s="4">
        <v>42865</v>
      </c>
    </row>
    <row r="396" spans="1:15">
      <c r="A396" s="7">
        <v>11698473</v>
      </c>
      <c r="B396" s="7">
        <v>4.55</v>
      </c>
      <c r="C396" s="44" t="s">
        <v>1633</v>
      </c>
      <c r="D396" s="45" t="s">
        <v>31</v>
      </c>
      <c r="E396" s="46">
        <v>0.1095890410958904</v>
      </c>
      <c r="F396" s="47">
        <v>4.4951999999999996</v>
      </c>
      <c r="G396" s="47">
        <v>5.4800000000000182</v>
      </c>
      <c r="H396" s="47">
        <v>4.5450999999999997</v>
      </c>
      <c r="I396" s="47">
        <v>-4.9900000000000055</v>
      </c>
      <c r="J396" s="45" t="s">
        <v>12</v>
      </c>
      <c r="K396" s="45" t="s">
        <v>13</v>
      </c>
      <c r="L396" s="17">
        <v>2.99</v>
      </c>
      <c r="M396" s="18" t="s">
        <v>1393</v>
      </c>
      <c r="N396" s="18" t="s">
        <v>1384</v>
      </c>
      <c r="O396" s="4">
        <v>42865</v>
      </c>
    </row>
    <row r="397" spans="1:15">
      <c r="A397" s="7">
        <v>170303</v>
      </c>
      <c r="B397" s="7">
        <v>4.55</v>
      </c>
      <c r="C397" s="44" t="s">
        <v>2517</v>
      </c>
      <c r="D397" s="45">
        <v>0</v>
      </c>
      <c r="E397" s="46">
        <v>9.868493150684932</v>
      </c>
      <c r="F397" s="47">
        <v>4.5298999999999996</v>
      </c>
      <c r="G397" s="47">
        <v>2.0100000000000229</v>
      </c>
      <c r="H397" s="47">
        <v>4.4798</v>
      </c>
      <c r="I397" s="47">
        <v>5.0099999999999589</v>
      </c>
      <c r="J397" s="45" t="s">
        <v>18</v>
      </c>
      <c r="K397" s="45" t="s">
        <v>20</v>
      </c>
      <c r="L397" s="17">
        <v>4.1100000000000003</v>
      </c>
      <c r="M397" s="18" t="s">
        <v>2467</v>
      </c>
      <c r="N397" s="18" t="s">
        <v>2416</v>
      </c>
      <c r="O397" s="4">
        <v>42865</v>
      </c>
    </row>
    <row r="398" spans="1:15">
      <c r="A398" s="7">
        <v>170303</v>
      </c>
      <c r="B398" s="7">
        <v>4.55</v>
      </c>
      <c r="C398" s="44" t="s">
        <v>2517</v>
      </c>
      <c r="D398" s="45">
        <v>0</v>
      </c>
      <c r="E398" s="46">
        <v>9.868493150684932</v>
      </c>
      <c r="F398" s="47">
        <v>4.5298999999999996</v>
      </c>
      <c r="G398" s="47">
        <v>2.0100000000000229</v>
      </c>
      <c r="H398" s="47">
        <v>4.4798</v>
      </c>
      <c r="I398" s="47">
        <v>5.0099999999999589</v>
      </c>
      <c r="J398" s="45" t="s">
        <v>18</v>
      </c>
      <c r="K398" s="45" t="s">
        <v>20</v>
      </c>
      <c r="L398" s="17">
        <v>4.1100000000000003</v>
      </c>
      <c r="M398" s="18" t="s">
        <v>2467</v>
      </c>
      <c r="N398" s="18" t="s">
        <v>2416</v>
      </c>
      <c r="O398" s="4">
        <v>42865</v>
      </c>
    </row>
    <row r="399" spans="1:15">
      <c r="A399" s="7">
        <v>160408</v>
      </c>
      <c r="B399" s="7">
        <v>4.55</v>
      </c>
      <c r="C399" s="44" t="s">
        <v>156</v>
      </c>
      <c r="D399" s="45">
        <v>0</v>
      </c>
      <c r="E399" s="46">
        <v>8.8082191780821919</v>
      </c>
      <c r="F399" s="47">
        <v>4.5160999999999998</v>
      </c>
      <c r="G399" s="47">
        <v>3.3900000000000041</v>
      </c>
      <c r="H399" s="47">
        <v>4.4821</v>
      </c>
      <c r="I399" s="47">
        <v>3.3999999999999808</v>
      </c>
      <c r="J399" s="45" t="s">
        <v>18</v>
      </c>
      <c r="K399" s="45" t="s">
        <v>20</v>
      </c>
      <c r="L399" s="17">
        <v>3.37</v>
      </c>
      <c r="M399" s="18" t="s">
        <v>129</v>
      </c>
      <c r="N399" s="18" t="s">
        <v>155</v>
      </c>
      <c r="O399" s="4">
        <v>42865</v>
      </c>
    </row>
    <row r="400" spans="1:15">
      <c r="A400" s="7">
        <v>160310</v>
      </c>
      <c r="B400" s="7">
        <v>4.55</v>
      </c>
      <c r="C400" s="44" t="s">
        <v>1328</v>
      </c>
      <c r="D400" s="45">
        <v>0</v>
      </c>
      <c r="E400" s="46">
        <v>9.331506849315069</v>
      </c>
      <c r="F400" s="47">
        <v>4.5176999999999996</v>
      </c>
      <c r="G400" s="47">
        <v>3.2300000000000217</v>
      </c>
      <c r="H400" s="47">
        <v>4.4790000000000001</v>
      </c>
      <c r="I400" s="47">
        <v>3.8699999999999513</v>
      </c>
      <c r="J400" s="45" t="s">
        <v>18</v>
      </c>
      <c r="K400" s="45" t="s">
        <v>20</v>
      </c>
      <c r="L400" s="17">
        <v>3.18</v>
      </c>
      <c r="M400" s="18" t="s">
        <v>1304</v>
      </c>
      <c r="N400" s="18" t="s">
        <v>1285</v>
      </c>
      <c r="O400" s="4">
        <v>42865</v>
      </c>
    </row>
    <row r="401" spans="1:15">
      <c r="A401" s="7">
        <v>160210</v>
      </c>
      <c r="B401" s="7">
        <v>4.55</v>
      </c>
      <c r="C401" s="44" t="s">
        <v>157</v>
      </c>
      <c r="D401" s="45">
        <v>0</v>
      </c>
      <c r="E401" s="46">
        <v>8.912328767123288</v>
      </c>
      <c r="F401" s="47">
        <v>4.5323000000000002</v>
      </c>
      <c r="G401" s="47">
        <v>1.7699999999999605</v>
      </c>
      <c r="H401" s="47">
        <v>4.4752999999999998</v>
      </c>
      <c r="I401" s="47">
        <v>5.7000000000000384</v>
      </c>
      <c r="J401" s="45" t="s">
        <v>18</v>
      </c>
      <c r="K401" s="45" t="s">
        <v>20</v>
      </c>
      <c r="L401" s="17">
        <v>3.18</v>
      </c>
      <c r="M401" s="18" t="s">
        <v>158</v>
      </c>
      <c r="N401" s="18" t="s">
        <v>159</v>
      </c>
      <c r="O401" s="4">
        <v>42865</v>
      </c>
    </row>
    <row r="402" spans="1:15">
      <c r="A402" s="7">
        <v>160210</v>
      </c>
      <c r="B402" s="7">
        <v>4.55</v>
      </c>
      <c r="C402" s="44" t="s">
        <v>157</v>
      </c>
      <c r="D402" s="45">
        <v>0</v>
      </c>
      <c r="E402" s="46">
        <v>8.912328767123288</v>
      </c>
      <c r="F402" s="47">
        <v>4.5323000000000002</v>
      </c>
      <c r="G402" s="47">
        <v>1.7699999999999605</v>
      </c>
      <c r="H402" s="47">
        <v>4.4752999999999998</v>
      </c>
      <c r="I402" s="47">
        <v>5.7000000000000384</v>
      </c>
      <c r="J402" s="45" t="s">
        <v>18</v>
      </c>
      <c r="K402" s="45" t="s">
        <v>20</v>
      </c>
      <c r="L402" s="17">
        <v>3.18</v>
      </c>
      <c r="M402" s="18" t="s">
        <v>158</v>
      </c>
      <c r="N402" s="18" t="s">
        <v>159</v>
      </c>
      <c r="O402" s="4">
        <v>42865</v>
      </c>
    </row>
    <row r="403" spans="1:15">
      <c r="A403" s="7">
        <v>150218</v>
      </c>
      <c r="B403" s="7">
        <v>4.55</v>
      </c>
      <c r="C403" s="44" t="s">
        <v>151</v>
      </c>
      <c r="D403" s="45">
        <v>0</v>
      </c>
      <c r="E403" s="46">
        <v>8.3452054794520549</v>
      </c>
      <c r="F403" s="47">
        <v>4.5121000000000002</v>
      </c>
      <c r="G403" s="47">
        <v>3.7899999999999601</v>
      </c>
      <c r="H403" s="47">
        <v>4.4741999999999997</v>
      </c>
      <c r="I403" s="47">
        <v>3.7900000000000489</v>
      </c>
      <c r="J403" s="45" t="s">
        <v>18</v>
      </c>
      <c r="K403" s="45" t="s">
        <v>20</v>
      </c>
      <c r="L403" s="17">
        <v>3.74</v>
      </c>
      <c r="M403" s="18" t="s">
        <v>109</v>
      </c>
      <c r="N403" s="18" t="s">
        <v>152</v>
      </c>
      <c r="O403" s="4">
        <v>42865</v>
      </c>
    </row>
    <row r="404" spans="1:15">
      <c r="A404" s="7">
        <v>150210</v>
      </c>
      <c r="B404" s="7">
        <v>4.55</v>
      </c>
      <c r="C404" s="44" t="s">
        <v>150</v>
      </c>
      <c r="D404" s="45">
        <v>0</v>
      </c>
      <c r="E404" s="46">
        <v>7.934246575342466</v>
      </c>
      <c r="F404" s="47">
        <v>4.5056000000000003</v>
      </c>
      <c r="G404" s="47">
        <v>4.4399999999999551</v>
      </c>
      <c r="H404" s="47">
        <v>4.4729000000000001</v>
      </c>
      <c r="I404" s="47">
        <v>3.2700000000000173</v>
      </c>
      <c r="J404" s="45" t="s">
        <v>18</v>
      </c>
      <c r="K404" s="45" t="s">
        <v>20</v>
      </c>
      <c r="L404" s="17">
        <v>4.21</v>
      </c>
      <c r="M404" s="18" t="s">
        <v>138</v>
      </c>
      <c r="N404" s="18" t="s">
        <v>139</v>
      </c>
      <c r="O404" s="4">
        <v>42865</v>
      </c>
    </row>
    <row r="405" spans="1:15">
      <c r="A405" s="7">
        <v>170405</v>
      </c>
      <c r="B405" s="7">
        <v>4.5449999999999999</v>
      </c>
      <c r="C405" s="44" t="s">
        <v>1922</v>
      </c>
      <c r="D405" s="45">
        <v>0</v>
      </c>
      <c r="E405" s="46">
        <v>9.668493150684931</v>
      </c>
      <c r="F405" s="47">
        <v>4.5297999999999998</v>
      </c>
      <c r="G405" s="47">
        <v>1.5200000000000102</v>
      </c>
      <c r="H405" s="47">
        <v>4.4824000000000002</v>
      </c>
      <c r="I405" s="47">
        <v>4.7399999999999665</v>
      </c>
      <c r="J405" s="45" t="s">
        <v>18</v>
      </c>
      <c r="K405" s="45" t="s">
        <v>20</v>
      </c>
      <c r="L405" s="17">
        <v>3.85</v>
      </c>
      <c r="M405" s="18" t="s">
        <v>1888</v>
      </c>
      <c r="N405" s="18" t="s">
        <v>1855</v>
      </c>
      <c r="O405" s="4">
        <v>42865</v>
      </c>
    </row>
    <row r="406" spans="1:15">
      <c r="A406" s="7">
        <v>170405</v>
      </c>
      <c r="B406" s="7">
        <v>4.5449999999999999</v>
      </c>
      <c r="C406" s="44" t="s">
        <v>1922</v>
      </c>
      <c r="D406" s="45">
        <v>0</v>
      </c>
      <c r="E406" s="46">
        <v>9.668493150684931</v>
      </c>
      <c r="F406" s="47">
        <v>4.5297999999999998</v>
      </c>
      <c r="G406" s="47">
        <v>1.5200000000000102</v>
      </c>
      <c r="H406" s="47">
        <v>4.4824000000000002</v>
      </c>
      <c r="I406" s="47">
        <v>4.7399999999999665</v>
      </c>
      <c r="J406" s="45" t="s">
        <v>18</v>
      </c>
      <c r="K406" s="45" t="s">
        <v>20</v>
      </c>
      <c r="L406" s="17">
        <v>3.85</v>
      </c>
      <c r="M406" s="18" t="s">
        <v>1888</v>
      </c>
      <c r="N406" s="18" t="s">
        <v>1855</v>
      </c>
      <c r="O406" s="4">
        <v>42865</v>
      </c>
    </row>
    <row r="407" spans="1:15">
      <c r="A407" s="7">
        <v>170405</v>
      </c>
      <c r="B407" s="7">
        <v>4.5449999999999999</v>
      </c>
      <c r="C407" s="44" t="s">
        <v>1922</v>
      </c>
      <c r="D407" s="45">
        <v>0</v>
      </c>
      <c r="E407" s="46">
        <v>9.668493150684931</v>
      </c>
      <c r="F407" s="47">
        <v>4.5297999999999998</v>
      </c>
      <c r="G407" s="47">
        <v>1.5200000000000102</v>
      </c>
      <c r="H407" s="47">
        <v>4.4824000000000002</v>
      </c>
      <c r="I407" s="47">
        <v>4.7399999999999665</v>
      </c>
      <c r="J407" s="45" t="s">
        <v>18</v>
      </c>
      <c r="K407" s="45" t="s">
        <v>20</v>
      </c>
      <c r="L407" s="17">
        <v>3.85</v>
      </c>
      <c r="M407" s="18" t="s">
        <v>1888</v>
      </c>
      <c r="N407" s="18" t="s">
        <v>1855</v>
      </c>
      <c r="O407" s="4">
        <v>42865</v>
      </c>
    </row>
    <row r="408" spans="1:15">
      <c r="A408" s="7">
        <v>170405</v>
      </c>
      <c r="B408" s="7">
        <v>4.5449999999999999</v>
      </c>
      <c r="C408" s="44" t="s">
        <v>1922</v>
      </c>
      <c r="D408" s="45">
        <v>0</v>
      </c>
      <c r="E408" s="46">
        <v>9.668493150684931</v>
      </c>
      <c r="F408" s="47">
        <v>4.5297999999999998</v>
      </c>
      <c r="G408" s="47">
        <v>1.5200000000000102</v>
      </c>
      <c r="H408" s="47">
        <v>4.4824000000000002</v>
      </c>
      <c r="I408" s="47">
        <v>4.7399999999999665</v>
      </c>
      <c r="J408" s="45" t="s">
        <v>18</v>
      </c>
      <c r="K408" s="45" t="s">
        <v>20</v>
      </c>
      <c r="L408" s="17">
        <v>3.85</v>
      </c>
      <c r="M408" s="18" t="s">
        <v>1888</v>
      </c>
      <c r="N408" s="18" t="s">
        <v>1855</v>
      </c>
      <c r="O408" s="4">
        <v>42865</v>
      </c>
    </row>
    <row r="409" spans="1:15">
      <c r="A409" s="7">
        <v>170405</v>
      </c>
      <c r="B409" s="7">
        <v>4.54</v>
      </c>
      <c r="C409" s="44" t="s">
        <v>1922</v>
      </c>
      <c r="D409" s="45">
        <v>0</v>
      </c>
      <c r="E409" s="46">
        <v>9.668493150684931</v>
      </c>
      <c r="F409" s="47">
        <v>4.5297999999999998</v>
      </c>
      <c r="G409" s="47">
        <v>1.0200000000000209</v>
      </c>
      <c r="H409" s="47">
        <v>4.4824000000000002</v>
      </c>
      <c r="I409" s="47">
        <v>4.7399999999999665</v>
      </c>
      <c r="J409" s="45" t="s">
        <v>18</v>
      </c>
      <c r="K409" s="45" t="s">
        <v>20</v>
      </c>
      <c r="L409" s="17">
        <v>3.85</v>
      </c>
      <c r="M409" s="18" t="s">
        <v>1888</v>
      </c>
      <c r="N409" s="18" t="s">
        <v>1855</v>
      </c>
      <c r="O409" s="4">
        <v>42865</v>
      </c>
    </row>
    <row r="410" spans="1:15">
      <c r="A410" s="7">
        <v>170405</v>
      </c>
      <c r="B410" s="7">
        <v>4.54</v>
      </c>
      <c r="C410" s="44" t="s">
        <v>1922</v>
      </c>
      <c r="D410" s="45">
        <v>0</v>
      </c>
      <c r="E410" s="46">
        <v>9.668493150684931</v>
      </c>
      <c r="F410" s="47">
        <v>4.5297999999999998</v>
      </c>
      <c r="G410" s="47">
        <v>1.0200000000000209</v>
      </c>
      <c r="H410" s="47">
        <v>4.4824000000000002</v>
      </c>
      <c r="I410" s="47">
        <v>4.7399999999999665</v>
      </c>
      <c r="J410" s="45" t="s">
        <v>18</v>
      </c>
      <c r="K410" s="45" t="s">
        <v>20</v>
      </c>
      <c r="L410" s="17">
        <v>3.85</v>
      </c>
      <c r="M410" s="18" t="s">
        <v>1888</v>
      </c>
      <c r="N410" s="18" t="s">
        <v>1855</v>
      </c>
      <c r="O410" s="4">
        <v>42865</v>
      </c>
    </row>
    <row r="411" spans="1:15">
      <c r="A411" s="7">
        <v>170405</v>
      </c>
      <c r="B411" s="7">
        <v>4.54</v>
      </c>
      <c r="C411" s="44" t="s">
        <v>1922</v>
      </c>
      <c r="D411" s="45">
        <v>0</v>
      </c>
      <c r="E411" s="46">
        <v>9.668493150684931</v>
      </c>
      <c r="F411" s="47">
        <v>4.5297999999999998</v>
      </c>
      <c r="G411" s="47">
        <v>1.0200000000000209</v>
      </c>
      <c r="H411" s="47">
        <v>4.4824000000000002</v>
      </c>
      <c r="I411" s="47">
        <v>4.7399999999999665</v>
      </c>
      <c r="J411" s="45" t="s">
        <v>18</v>
      </c>
      <c r="K411" s="45" t="s">
        <v>20</v>
      </c>
      <c r="L411" s="17">
        <v>3.85</v>
      </c>
      <c r="M411" s="18" t="s">
        <v>1888</v>
      </c>
      <c r="N411" s="18" t="s">
        <v>1855</v>
      </c>
      <c r="O411" s="4">
        <v>42865</v>
      </c>
    </row>
    <row r="412" spans="1:15">
      <c r="A412" s="7">
        <v>170405</v>
      </c>
      <c r="B412" s="7">
        <v>4.54</v>
      </c>
      <c r="C412" s="44" t="s">
        <v>1922</v>
      </c>
      <c r="D412" s="45">
        <v>0</v>
      </c>
      <c r="E412" s="46">
        <v>9.668493150684931</v>
      </c>
      <c r="F412" s="47">
        <v>4.5297999999999998</v>
      </c>
      <c r="G412" s="47">
        <v>1.0200000000000209</v>
      </c>
      <c r="H412" s="47">
        <v>4.4824000000000002</v>
      </c>
      <c r="I412" s="47">
        <v>4.7399999999999665</v>
      </c>
      <c r="J412" s="45" t="s">
        <v>18</v>
      </c>
      <c r="K412" s="45" t="s">
        <v>20</v>
      </c>
      <c r="L412" s="17">
        <v>3.85</v>
      </c>
      <c r="M412" s="18" t="s">
        <v>1888</v>
      </c>
      <c r="N412" s="18" t="s">
        <v>1855</v>
      </c>
      <c r="O412" s="4">
        <v>42865</v>
      </c>
    </row>
    <row r="413" spans="1:15">
      <c r="A413" s="7">
        <v>170405</v>
      </c>
      <c r="B413" s="7">
        <v>4.54</v>
      </c>
      <c r="C413" s="44" t="s">
        <v>1922</v>
      </c>
      <c r="D413" s="45">
        <v>0</v>
      </c>
      <c r="E413" s="46">
        <v>9.668493150684931</v>
      </c>
      <c r="F413" s="47">
        <v>4.5297999999999998</v>
      </c>
      <c r="G413" s="47">
        <v>1.0200000000000209</v>
      </c>
      <c r="H413" s="47">
        <v>4.4824000000000002</v>
      </c>
      <c r="I413" s="47">
        <v>4.7399999999999665</v>
      </c>
      <c r="J413" s="45" t="s">
        <v>18</v>
      </c>
      <c r="K413" s="45" t="s">
        <v>20</v>
      </c>
      <c r="L413" s="17">
        <v>3.85</v>
      </c>
      <c r="M413" s="18" t="s">
        <v>1888</v>
      </c>
      <c r="N413" s="18" t="s">
        <v>1855</v>
      </c>
      <c r="O413" s="4">
        <v>42865</v>
      </c>
    </row>
    <row r="414" spans="1:15">
      <c r="A414" s="7">
        <v>170304</v>
      </c>
      <c r="B414" s="7">
        <v>4.54</v>
      </c>
      <c r="C414" s="44" t="s">
        <v>2584</v>
      </c>
      <c r="D414" s="45">
        <v>0</v>
      </c>
      <c r="E414" s="46">
        <v>4.8657534246575347</v>
      </c>
      <c r="F414" s="47">
        <v>4.4248000000000003</v>
      </c>
      <c r="G414" s="47">
        <v>11.519999999999975</v>
      </c>
      <c r="H414" s="47">
        <v>4.3590999999999998</v>
      </c>
      <c r="I414" s="47">
        <v>6.5700000000000536</v>
      </c>
      <c r="J414" s="45" t="s">
        <v>18</v>
      </c>
      <c r="K414" s="45" t="s">
        <v>20</v>
      </c>
      <c r="L414" s="17">
        <v>4.05</v>
      </c>
      <c r="M414" s="18" t="s">
        <v>2467</v>
      </c>
      <c r="N414" s="18" t="s">
        <v>2416</v>
      </c>
      <c r="O414" s="4">
        <v>42865</v>
      </c>
    </row>
    <row r="415" spans="1:15">
      <c r="A415" s="7">
        <v>160210</v>
      </c>
      <c r="B415" s="7">
        <v>4.54</v>
      </c>
      <c r="C415" s="44" t="s">
        <v>157</v>
      </c>
      <c r="D415" s="45">
        <v>0</v>
      </c>
      <c r="E415" s="46">
        <v>8.912328767123288</v>
      </c>
      <c r="F415" s="47">
        <v>4.5323000000000002</v>
      </c>
      <c r="G415" s="47">
        <v>0.76999999999998181</v>
      </c>
      <c r="H415" s="47">
        <v>4.4752999999999998</v>
      </c>
      <c r="I415" s="47">
        <v>5.7000000000000384</v>
      </c>
      <c r="J415" s="45" t="s">
        <v>18</v>
      </c>
      <c r="K415" s="45" t="s">
        <v>20</v>
      </c>
      <c r="L415" s="17">
        <v>3.18</v>
      </c>
      <c r="M415" s="18" t="s">
        <v>158</v>
      </c>
      <c r="N415" s="18" t="s">
        <v>159</v>
      </c>
      <c r="O415" s="4">
        <v>42865</v>
      </c>
    </row>
    <row r="416" spans="1:15">
      <c r="A416" s="7">
        <v>160210</v>
      </c>
      <c r="B416" s="7">
        <v>4.54</v>
      </c>
      <c r="C416" s="44" t="s">
        <v>157</v>
      </c>
      <c r="D416" s="45">
        <v>0</v>
      </c>
      <c r="E416" s="46">
        <v>8.912328767123288</v>
      </c>
      <c r="F416" s="47">
        <v>4.5323000000000002</v>
      </c>
      <c r="G416" s="47">
        <v>0.76999999999998181</v>
      </c>
      <c r="H416" s="47">
        <v>4.4752999999999998</v>
      </c>
      <c r="I416" s="47">
        <v>5.7000000000000384</v>
      </c>
      <c r="J416" s="45" t="s">
        <v>18</v>
      </c>
      <c r="K416" s="45" t="s">
        <v>20</v>
      </c>
      <c r="L416" s="17">
        <v>3.18</v>
      </c>
      <c r="M416" s="18" t="s">
        <v>158</v>
      </c>
      <c r="N416" s="18" t="s">
        <v>159</v>
      </c>
      <c r="O416" s="4">
        <v>42865</v>
      </c>
    </row>
    <row r="417" spans="1:15">
      <c r="A417" s="7">
        <v>160210</v>
      </c>
      <c r="B417" s="7">
        <v>4.5350000000000001</v>
      </c>
      <c r="C417" s="44" t="s">
        <v>157</v>
      </c>
      <c r="D417" s="45">
        <v>0</v>
      </c>
      <c r="E417" s="46">
        <v>8.912328767123288</v>
      </c>
      <c r="F417" s="47">
        <v>4.5323000000000002</v>
      </c>
      <c r="G417" s="47">
        <v>0.26999999999999247</v>
      </c>
      <c r="H417" s="47">
        <v>4.4752999999999998</v>
      </c>
      <c r="I417" s="47">
        <v>5.7000000000000384</v>
      </c>
      <c r="J417" s="45" t="s">
        <v>18</v>
      </c>
      <c r="K417" s="45" t="s">
        <v>20</v>
      </c>
      <c r="L417" s="17">
        <v>3.18</v>
      </c>
      <c r="M417" s="18" t="s">
        <v>158</v>
      </c>
      <c r="N417" s="18" t="s">
        <v>159</v>
      </c>
      <c r="O417" s="4">
        <v>42865</v>
      </c>
    </row>
    <row r="418" spans="1:15">
      <c r="A418" s="7">
        <v>150218</v>
      </c>
      <c r="B418" s="7">
        <v>4.5350000000000001</v>
      </c>
      <c r="C418" s="44" t="s">
        <v>151</v>
      </c>
      <c r="D418" s="45">
        <v>0</v>
      </c>
      <c r="E418" s="46">
        <v>8.3452054794520549</v>
      </c>
      <c r="F418" s="47">
        <v>4.5121000000000002</v>
      </c>
      <c r="G418" s="47">
        <v>2.289999999999992</v>
      </c>
      <c r="H418" s="47">
        <v>4.4741999999999997</v>
      </c>
      <c r="I418" s="47">
        <v>3.7900000000000489</v>
      </c>
      <c r="J418" s="45" t="s">
        <v>18</v>
      </c>
      <c r="K418" s="45" t="s">
        <v>20</v>
      </c>
      <c r="L418" s="17">
        <v>3.74</v>
      </c>
      <c r="M418" s="18" t="s">
        <v>109</v>
      </c>
      <c r="N418" s="18" t="s">
        <v>152</v>
      </c>
      <c r="O418" s="4">
        <v>42865</v>
      </c>
    </row>
    <row r="419" spans="1:15">
      <c r="A419" s="7">
        <v>150218</v>
      </c>
      <c r="B419" s="7">
        <v>4.53</v>
      </c>
      <c r="C419" s="44" t="s">
        <v>151</v>
      </c>
      <c r="D419" s="45">
        <v>0</v>
      </c>
      <c r="E419" s="46">
        <v>8.3452054794520549</v>
      </c>
      <c r="F419" s="47">
        <v>4.5121000000000002</v>
      </c>
      <c r="G419" s="47">
        <v>1.7900000000000027</v>
      </c>
      <c r="H419" s="47">
        <v>4.4741999999999997</v>
      </c>
      <c r="I419" s="47">
        <v>3.7900000000000489</v>
      </c>
      <c r="J419" s="45" t="s">
        <v>18</v>
      </c>
      <c r="K419" s="45" t="s">
        <v>20</v>
      </c>
      <c r="L419" s="17">
        <v>3.74</v>
      </c>
      <c r="M419" s="18" t="s">
        <v>109</v>
      </c>
      <c r="N419" s="18" t="s">
        <v>152</v>
      </c>
      <c r="O419" s="4">
        <v>42865</v>
      </c>
    </row>
    <row r="420" spans="1:15">
      <c r="A420" s="7">
        <v>170405</v>
      </c>
      <c r="B420" s="7">
        <v>4.5250000000000004</v>
      </c>
      <c r="C420" s="44" t="s">
        <v>1922</v>
      </c>
      <c r="D420" s="45">
        <v>0</v>
      </c>
      <c r="E420" s="46">
        <v>9.668493150684931</v>
      </c>
      <c r="F420" s="47">
        <v>4.5297999999999998</v>
      </c>
      <c r="G420" s="47">
        <v>-0.47999999999994714</v>
      </c>
      <c r="H420" s="47">
        <v>4.4824000000000002</v>
      </c>
      <c r="I420" s="47">
        <v>4.7399999999999665</v>
      </c>
      <c r="J420" s="45" t="s">
        <v>18</v>
      </c>
      <c r="K420" s="45" t="s">
        <v>20</v>
      </c>
      <c r="L420" s="17">
        <v>3.85</v>
      </c>
      <c r="M420" s="18" t="s">
        <v>1888</v>
      </c>
      <c r="N420" s="18" t="s">
        <v>1855</v>
      </c>
      <c r="O420" s="4">
        <v>42865</v>
      </c>
    </row>
    <row r="421" spans="1:15">
      <c r="A421" s="7">
        <v>170405</v>
      </c>
      <c r="B421" s="7">
        <v>4.5199999999999996</v>
      </c>
      <c r="C421" s="44" t="s">
        <v>1922</v>
      </c>
      <c r="D421" s="45">
        <v>0</v>
      </c>
      <c r="E421" s="46">
        <v>9.668493150684931</v>
      </c>
      <c r="F421" s="47">
        <v>4.5297999999999998</v>
      </c>
      <c r="G421" s="47">
        <v>-0.9800000000000253</v>
      </c>
      <c r="H421" s="47">
        <v>4.4824000000000002</v>
      </c>
      <c r="I421" s="47">
        <v>4.7399999999999665</v>
      </c>
      <c r="J421" s="45" t="s">
        <v>18</v>
      </c>
      <c r="K421" s="45" t="s">
        <v>20</v>
      </c>
      <c r="L421" s="17">
        <v>3.85</v>
      </c>
      <c r="M421" s="18" t="s">
        <v>1888</v>
      </c>
      <c r="N421" s="18" t="s">
        <v>1855</v>
      </c>
      <c r="O421" s="4">
        <v>42865</v>
      </c>
    </row>
    <row r="422" spans="1:15">
      <c r="A422" s="7">
        <v>150218</v>
      </c>
      <c r="B422" s="7">
        <v>4.5199999999999996</v>
      </c>
      <c r="C422" s="44" t="s">
        <v>151</v>
      </c>
      <c r="D422" s="45">
        <v>0</v>
      </c>
      <c r="E422" s="46">
        <v>8.3452054794520549</v>
      </c>
      <c r="F422" s="47">
        <v>4.5121000000000002</v>
      </c>
      <c r="G422" s="47">
        <v>0.7899999999999352</v>
      </c>
      <c r="H422" s="47">
        <v>4.4741999999999997</v>
      </c>
      <c r="I422" s="47">
        <v>3.7900000000000489</v>
      </c>
      <c r="J422" s="45" t="s">
        <v>18</v>
      </c>
      <c r="K422" s="45" t="s">
        <v>20</v>
      </c>
      <c r="L422" s="17">
        <v>3.74</v>
      </c>
      <c r="M422" s="18" t="s">
        <v>109</v>
      </c>
      <c r="N422" s="18" t="s">
        <v>152</v>
      </c>
      <c r="O422" s="4">
        <v>42865</v>
      </c>
    </row>
    <row r="423" spans="1:15">
      <c r="A423" s="7">
        <v>170201</v>
      </c>
      <c r="B423" s="7">
        <v>4.5149999999999997</v>
      </c>
      <c r="C423" s="44" t="s">
        <v>1921</v>
      </c>
      <c r="D423" s="45">
        <v>0</v>
      </c>
      <c r="E423" s="46">
        <v>6.6739726027397257</v>
      </c>
      <c r="F423" s="47">
        <v>4.4649999999999999</v>
      </c>
      <c r="G423" s="47">
        <v>4.9999999999999822</v>
      </c>
      <c r="H423" s="47">
        <v>4.4447999999999999</v>
      </c>
      <c r="I423" s="47">
        <v>2.0199999999999996</v>
      </c>
      <c r="J423" s="45" t="s">
        <v>18</v>
      </c>
      <c r="K423" s="45" t="s">
        <v>20</v>
      </c>
      <c r="L423" s="17">
        <v>3.85</v>
      </c>
      <c r="M423" s="18" t="s">
        <v>1902</v>
      </c>
      <c r="N423" s="18" t="s">
        <v>1840</v>
      </c>
      <c r="O423" s="4">
        <v>42865</v>
      </c>
    </row>
    <row r="424" spans="1:15">
      <c r="A424" s="7">
        <v>170201</v>
      </c>
      <c r="B424" s="7">
        <v>4.51</v>
      </c>
      <c r="C424" s="44" t="s">
        <v>1921</v>
      </c>
      <c r="D424" s="45">
        <v>0</v>
      </c>
      <c r="E424" s="46">
        <v>6.6739726027397257</v>
      </c>
      <c r="F424" s="47">
        <v>4.4649999999999999</v>
      </c>
      <c r="G424" s="47">
        <v>4.4999999999999929</v>
      </c>
      <c r="H424" s="47">
        <v>4.4447999999999999</v>
      </c>
      <c r="I424" s="47">
        <v>2.0199999999999996</v>
      </c>
      <c r="J424" s="45" t="s">
        <v>18</v>
      </c>
      <c r="K424" s="45" t="s">
        <v>20</v>
      </c>
      <c r="L424" s="17">
        <v>3.85</v>
      </c>
      <c r="M424" s="18" t="s">
        <v>1902</v>
      </c>
      <c r="N424" s="18" t="s">
        <v>1840</v>
      </c>
      <c r="O424" s="4">
        <v>42865</v>
      </c>
    </row>
    <row r="425" spans="1:15">
      <c r="A425" s="7">
        <v>160210</v>
      </c>
      <c r="B425" s="7">
        <v>4.51</v>
      </c>
      <c r="C425" s="44" t="s">
        <v>157</v>
      </c>
      <c r="D425" s="45">
        <v>0</v>
      </c>
      <c r="E425" s="46">
        <v>8.912328767123288</v>
      </c>
      <c r="F425" s="47">
        <v>4.5323000000000002</v>
      </c>
      <c r="G425" s="47">
        <v>-2.2300000000000431</v>
      </c>
      <c r="H425" s="47">
        <v>4.4752999999999998</v>
      </c>
      <c r="I425" s="47">
        <v>5.7000000000000384</v>
      </c>
      <c r="J425" s="45" t="s">
        <v>18</v>
      </c>
      <c r="K425" s="45" t="s">
        <v>20</v>
      </c>
      <c r="L425" s="17">
        <v>3.18</v>
      </c>
      <c r="M425" s="18" t="s">
        <v>158</v>
      </c>
      <c r="N425" s="18" t="s">
        <v>159</v>
      </c>
      <c r="O425" s="4">
        <v>42865</v>
      </c>
    </row>
    <row r="426" spans="1:15">
      <c r="A426" s="7">
        <v>160213</v>
      </c>
      <c r="B426" s="7">
        <v>4.5049999999999999</v>
      </c>
      <c r="C426" s="44" t="s">
        <v>1248</v>
      </c>
      <c r="D426" s="45">
        <v>0</v>
      </c>
      <c r="E426" s="46">
        <v>9.3013698630136989</v>
      </c>
      <c r="F426" s="47">
        <v>4.4461000000000004</v>
      </c>
      <c r="G426" s="47">
        <v>5.8899999999999508</v>
      </c>
      <c r="H426" s="47">
        <v>4.3921000000000001</v>
      </c>
      <c r="I426" s="47">
        <v>5.400000000000027</v>
      </c>
      <c r="J426" s="45" t="s">
        <v>18</v>
      </c>
      <c r="K426" s="45" t="s">
        <v>20</v>
      </c>
      <c r="L426" s="17">
        <v>3.05</v>
      </c>
      <c r="M426" s="18" t="s">
        <v>1249</v>
      </c>
      <c r="N426" s="18" t="s">
        <v>1234</v>
      </c>
      <c r="O426" s="4">
        <v>42865</v>
      </c>
    </row>
    <row r="427" spans="1:15">
      <c r="A427" s="7">
        <v>160213</v>
      </c>
      <c r="B427" s="7">
        <v>4.5025000000000004</v>
      </c>
      <c r="C427" s="44" t="s">
        <v>1248</v>
      </c>
      <c r="D427" s="45">
        <v>0</v>
      </c>
      <c r="E427" s="46">
        <v>9.3013698630136989</v>
      </c>
      <c r="F427" s="47">
        <v>4.4461000000000004</v>
      </c>
      <c r="G427" s="47">
        <v>5.6400000000000006</v>
      </c>
      <c r="H427" s="47">
        <v>4.3921000000000001</v>
      </c>
      <c r="I427" s="47">
        <v>5.400000000000027</v>
      </c>
      <c r="J427" s="45" t="s">
        <v>18</v>
      </c>
      <c r="K427" s="45" t="s">
        <v>20</v>
      </c>
      <c r="L427" s="17">
        <v>3.05</v>
      </c>
      <c r="M427" s="18" t="s">
        <v>1249</v>
      </c>
      <c r="N427" s="18" t="s">
        <v>1234</v>
      </c>
      <c r="O427" s="4">
        <v>42865</v>
      </c>
    </row>
    <row r="428" spans="1:15">
      <c r="A428" s="7">
        <v>160213</v>
      </c>
      <c r="B428" s="7">
        <v>4.5025000000000004</v>
      </c>
      <c r="C428" s="44" t="s">
        <v>1248</v>
      </c>
      <c r="D428" s="45">
        <v>0</v>
      </c>
      <c r="E428" s="46">
        <v>9.3013698630136989</v>
      </c>
      <c r="F428" s="47">
        <v>4.4461000000000004</v>
      </c>
      <c r="G428" s="47">
        <v>5.6400000000000006</v>
      </c>
      <c r="H428" s="47">
        <v>4.3921000000000001</v>
      </c>
      <c r="I428" s="47">
        <v>5.400000000000027</v>
      </c>
      <c r="J428" s="45" t="s">
        <v>18</v>
      </c>
      <c r="K428" s="45" t="s">
        <v>20</v>
      </c>
      <c r="L428" s="17">
        <v>3.05</v>
      </c>
      <c r="M428" s="18" t="s">
        <v>1249</v>
      </c>
      <c r="N428" s="18" t="s">
        <v>1234</v>
      </c>
      <c r="O428" s="4">
        <v>42865</v>
      </c>
    </row>
    <row r="429" spans="1:15">
      <c r="A429" s="7">
        <v>160213</v>
      </c>
      <c r="B429" s="7">
        <v>4.5025000000000004</v>
      </c>
      <c r="C429" s="44" t="s">
        <v>1248</v>
      </c>
      <c r="D429" s="45">
        <v>0</v>
      </c>
      <c r="E429" s="46">
        <v>9.3013698630136989</v>
      </c>
      <c r="F429" s="47">
        <v>4.4461000000000004</v>
      </c>
      <c r="G429" s="47">
        <v>5.6400000000000006</v>
      </c>
      <c r="H429" s="47">
        <v>4.3921000000000001</v>
      </c>
      <c r="I429" s="47">
        <v>5.400000000000027</v>
      </c>
      <c r="J429" s="45" t="s">
        <v>18</v>
      </c>
      <c r="K429" s="45" t="s">
        <v>20</v>
      </c>
      <c r="L429" s="17">
        <v>3.05</v>
      </c>
      <c r="M429" s="18" t="s">
        <v>1249</v>
      </c>
      <c r="N429" s="18" t="s">
        <v>1234</v>
      </c>
      <c r="O429" s="4">
        <v>42865</v>
      </c>
    </row>
    <row r="430" spans="1:15">
      <c r="A430" s="7">
        <v>11758034</v>
      </c>
      <c r="B430" s="7">
        <v>4.5</v>
      </c>
      <c r="C430" s="44" t="s">
        <v>2785</v>
      </c>
      <c r="D430" s="45" t="s">
        <v>11</v>
      </c>
      <c r="E430" s="46">
        <v>0.19178082191780821</v>
      </c>
      <c r="F430" s="47">
        <v>4.4753999999999996</v>
      </c>
      <c r="G430" s="47">
        <v>2.4600000000000399</v>
      </c>
      <c r="H430" s="47">
        <v>4.5476000000000001</v>
      </c>
      <c r="I430" s="47">
        <v>-7.2200000000000486</v>
      </c>
      <c r="J430" s="45" t="s">
        <v>12</v>
      </c>
      <c r="K430" s="45" t="s">
        <v>13</v>
      </c>
      <c r="L430" s="17">
        <v>4.5</v>
      </c>
      <c r="M430" s="18" t="s">
        <v>2773</v>
      </c>
      <c r="N430" s="18" t="s">
        <v>2732</v>
      </c>
      <c r="O430" s="4">
        <v>42865</v>
      </c>
    </row>
    <row r="431" spans="1:15">
      <c r="A431" s="7">
        <v>170201</v>
      </c>
      <c r="B431" s="7">
        <v>4.5</v>
      </c>
      <c r="C431" s="44" t="s">
        <v>1921</v>
      </c>
      <c r="D431" s="45">
        <v>0</v>
      </c>
      <c r="E431" s="46">
        <v>6.6739726027397257</v>
      </c>
      <c r="F431" s="47">
        <v>4.4649999999999999</v>
      </c>
      <c r="G431" s="47">
        <v>3.5000000000000142</v>
      </c>
      <c r="H431" s="47">
        <v>4.4447999999999999</v>
      </c>
      <c r="I431" s="47">
        <v>2.0199999999999996</v>
      </c>
      <c r="J431" s="45" t="s">
        <v>18</v>
      </c>
      <c r="K431" s="45" t="s">
        <v>20</v>
      </c>
      <c r="L431" s="17">
        <v>3.85</v>
      </c>
      <c r="M431" s="18" t="s">
        <v>1902</v>
      </c>
      <c r="N431" s="18" t="s">
        <v>1840</v>
      </c>
      <c r="O431" s="4">
        <v>42865</v>
      </c>
    </row>
    <row r="432" spans="1:15">
      <c r="A432" s="7">
        <v>160213</v>
      </c>
      <c r="B432" s="7">
        <v>4.5</v>
      </c>
      <c r="C432" s="44" t="s">
        <v>1248</v>
      </c>
      <c r="D432" s="45">
        <v>0</v>
      </c>
      <c r="E432" s="46">
        <v>9.3013698630136989</v>
      </c>
      <c r="F432" s="47">
        <v>4.4461000000000004</v>
      </c>
      <c r="G432" s="47">
        <v>5.3899999999999615</v>
      </c>
      <c r="H432" s="47">
        <v>4.3921000000000001</v>
      </c>
      <c r="I432" s="47">
        <v>5.400000000000027</v>
      </c>
      <c r="J432" s="45" t="s">
        <v>18</v>
      </c>
      <c r="K432" s="45" t="s">
        <v>20</v>
      </c>
      <c r="L432" s="17">
        <v>3.05</v>
      </c>
      <c r="M432" s="18" t="s">
        <v>1249</v>
      </c>
      <c r="N432" s="18" t="s">
        <v>1234</v>
      </c>
      <c r="O432" s="4">
        <v>42865</v>
      </c>
    </row>
    <row r="433" spans="1:15">
      <c r="A433" s="7">
        <v>160213</v>
      </c>
      <c r="B433" s="7">
        <v>4.5</v>
      </c>
      <c r="C433" s="44" t="s">
        <v>1248</v>
      </c>
      <c r="D433" s="45">
        <v>0</v>
      </c>
      <c r="E433" s="46">
        <v>9.3013698630136989</v>
      </c>
      <c r="F433" s="47">
        <v>4.4461000000000004</v>
      </c>
      <c r="G433" s="47">
        <v>5.3899999999999615</v>
      </c>
      <c r="H433" s="47">
        <v>4.3921000000000001</v>
      </c>
      <c r="I433" s="47">
        <v>5.400000000000027</v>
      </c>
      <c r="J433" s="45" t="s">
        <v>18</v>
      </c>
      <c r="K433" s="45" t="s">
        <v>20</v>
      </c>
      <c r="L433" s="17">
        <v>3.05</v>
      </c>
      <c r="M433" s="18" t="s">
        <v>1249</v>
      </c>
      <c r="N433" s="18" t="s">
        <v>1234</v>
      </c>
      <c r="O433" s="4">
        <v>42865</v>
      </c>
    </row>
    <row r="434" spans="1:15">
      <c r="A434" s="7">
        <v>160213</v>
      </c>
      <c r="B434" s="7">
        <v>4.5</v>
      </c>
      <c r="C434" s="44" t="s">
        <v>1248</v>
      </c>
      <c r="D434" s="45">
        <v>0</v>
      </c>
      <c r="E434" s="46">
        <v>9.3013698630136989</v>
      </c>
      <c r="F434" s="47">
        <v>4.4461000000000004</v>
      </c>
      <c r="G434" s="47">
        <v>5.3899999999999615</v>
      </c>
      <c r="H434" s="47">
        <v>4.3921000000000001</v>
      </c>
      <c r="I434" s="47">
        <v>5.400000000000027</v>
      </c>
      <c r="J434" s="45" t="s">
        <v>18</v>
      </c>
      <c r="K434" s="45" t="s">
        <v>20</v>
      </c>
      <c r="L434" s="17">
        <v>3.05</v>
      </c>
      <c r="M434" s="18" t="s">
        <v>1249</v>
      </c>
      <c r="N434" s="18" t="s">
        <v>1234</v>
      </c>
      <c r="O434" s="4">
        <v>42865</v>
      </c>
    </row>
    <row r="435" spans="1:15">
      <c r="A435" s="7">
        <v>160213</v>
      </c>
      <c r="B435" s="7">
        <v>4.5</v>
      </c>
      <c r="C435" s="44" t="s">
        <v>1248</v>
      </c>
      <c r="D435" s="45">
        <v>0</v>
      </c>
      <c r="E435" s="46">
        <v>9.3013698630136989</v>
      </c>
      <c r="F435" s="47">
        <v>4.4461000000000004</v>
      </c>
      <c r="G435" s="47">
        <v>5.3899999999999615</v>
      </c>
      <c r="H435" s="47">
        <v>4.3921000000000001</v>
      </c>
      <c r="I435" s="47">
        <v>5.400000000000027</v>
      </c>
      <c r="J435" s="45" t="s">
        <v>18</v>
      </c>
      <c r="K435" s="45" t="s">
        <v>20</v>
      </c>
      <c r="L435" s="17">
        <v>3.05</v>
      </c>
      <c r="M435" s="18" t="s">
        <v>1249</v>
      </c>
      <c r="N435" s="18" t="s">
        <v>1234</v>
      </c>
      <c r="O435" s="4">
        <v>42865</v>
      </c>
    </row>
    <row r="436" spans="1:15">
      <c r="A436" s="7">
        <v>160213</v>
      </c>
      <c r="B436" s="7">
        <v>4.5</v>
      </c>
      <c r="C436" s="44" t="s">
        <v>1248</v>
      </c>
      <c r="D436" s="45">
        <v>0</v>
      </c>
      <c r="E436" s="46">
        <v>9.3013698630136989</v>
      </c>
      <c r="F436" s="47">
        <v>4.4461000000000004</v>
      </c>
      <c r="G436" s="47">
        <v>5.3899999999999615</v>
      </c>
      <c r="H436" s="47">
        <v>4.3921000000000001</v>
      </c>
      <c r="I436" s="47">
        <v>5.400000000000027</v>
      </c>
      <c r="J436" s="45" t="s">
        <v>18</v>
      </c>
      <c r="K436" s="45" t="s">
        <v>20</v>
      </c>
      <c r="L436" s="17">
        <v>3.05</v>
      </c>
      <c r="M436" s="18" t="s">
        <v>1249</v>
      </c>
      <c r="N436" s="18" t="s">
        <v>1234</v>
      </c>
      <c r="O436" s="4">
        <v>42865</v>
      </c>
    </row>
    <row r="437" spans="1:15">
      <c r="A437" s="7">
        <v>160213</v>
      </c>
      <c r="B437" s="7">
        <v>4.5</v>
      </c>
      <c r="C437" s="44" t="s">
        <v>1248</v>
      </c>
      <c r="D437" s="45">
        <v>0</v>
      </c>
      <c r="E437" s="46">
        <v>9.3013698630136989</v>
      </c>
      <c r="F437" s="47">
        <v>4.4461000000000004</v>
      </c>
      <c r="G437" s="47">
        <v>5.3899999999999615</v>
      </c>
      <c r="H437" s="47">
        <v>4.3921000000000001</v>
      </c>
      <c r="I437" s="47">
        <v>5.400000000000027</v>
      </c>
      <c r="J437" s="45" t="s">
        <v>18</v>
      </c>
      <c r="K437" s="45" t="s">
        <v>20</v>
      </c>
      <c r="L437" s="17">
        <v>3.05</v>
      </c>
      <c r="M437" s="18" t="s">
        <v>1249</v>
      </c>
      <c r="N437" s="18" t="s">
        <v>1234</v>
      </c>
      <c r="O437" s="4">
        <v>42865</v>
      </c>
    </row>
    <row r="438" spans="1:15">
      <c r="A438" s="7">
        <v>160213</v>
      </c>
      <c r="B438" s="7">
        <v>4.5</v>
      </c>
      <c r="C438" s="44" t="s">
        <v>1248</v>
      </c>
      <c r="D438" s="45">
        <v>0</v>
      </c>
      <c r="E438" s="46">
        <v>9.3013698630136989</v>
      </c>
      <c r="F438" s="47">
        <v>4.4461000000000004</v>
      </c>
      <c r="G438" s="47">
        <v>5.3899999999999615</v>
      </c>
      <c r="H438" s="47">
        <v>4.3921000000000001</v>
      </c>
      <c r="I438" s="47">
        <v>5.400000000000027</v>
      </c>
      <c r="J438" s="45" t="s">
        <v>18</v>
      </c>
      <c r="K438" s="45" t="s">
        <v>20</v>
      </c>
      <c r="L438" s="17">
        <v>3.05</v>
      </c>
      <c r="M438" s="18" t="s">
        <v>1249</v>
      </c>
      <c r="N438" s="18" t="s">
        <v>1234</v>
      </c>
      <c r="O438" s="4">
        <v>42865</v>
      </c>
    </row>
    <row r="439" spans="1:15">
      <c r="A439" s="7">
        <v>160213</v>
      </c>
      <c r="B439" s="7">
        <v>4.5</v>
      </c>
      <c r="C439" s="44" t="s">
        <v>1248</v>
      </c>
      <c r="D439" s="45">
        <v>0</v>
      </c>
      <c r="E439" s="46">
        <v>9.3013698630136989</v>
      </c>
      <c r="F439" s="47">
        <v>4.4461000000000004</v>
      </c>
      <c r="G439" s="47">
        <v>5.3899999999999615</v>
      </c>
      <c r="H439" s="47">
        <v>4.3921000000000001</v>
      </c>
      <c r="I439" s="47">
        <v>5.400000000000027</v>
      </c>
      <c r="J439" s="45" t="s">
        <v>18</v>
      </c>
      <c r="K439" s="45" t="s">
        <v>20</v>
      </c>
      <c r="L439" s="17">
        <v>3.05</v>
      </c>
      <c r="M439" s="18" t="s">
        <v>1249</v>
      </c>
      <c r="N439" s="18" t="s">
        <v>1234</v>
      </c>
      <c r="O439" s="4">
        <v>42865</v>
      </c>
    </row>
    <row r="440" spans="1:15">
      <c r="A440" s="7">
        <v>160213</v>
      </c>
      <c r="B440" s="7">
        <v>4.5</v>
      </c>
      <c r="C440" s="44" t="s">
        <v>1248</v>
      </c>
      <c r="D440" s="45">
        <v>0</v>
      </c>
      <c r="E440" s="46">
        <v>9.3013698630136989</v>
      </c>
      <c r="F440" s="47">
        <v>4.4461000000000004</v>
      </c>
      <c r="G440" s="47">
        <v>5.3899999999999615</v>
      </c>
      <c r="H440" s="47">
        <v>4.3921000000000001</v>
      </c>
      <c r="I440" s="47">
        <v>5.400000000000027</v>
      </c>
      <c r="J440" s="45" t="s">
        <v>18</v>
      </c>
      <c r="K440" s="45" t="s">
        <v>20</v>
      </c>
      <c r="L440" s="17">
        <v>3.05</v>
      </c>
      <c r="M440" s="18" t="s">
        <v>1249</v>
      </c>
      <c r="N440" s="18" t="s">
        <v>1234</v>
      </c>
      <c r="O440" s="4">
        <v>42865</v>
      </c>
    </row>
    <row r="441" spans="1:15">
      <c r="A441" s="7">
        <v>160213</v>
      </c>
      <c r="B441" s="7">
        <v>4.5</v>
      </c>
      <c r="C441" s="44" t="s">
        <v>1248</v>
      </c>
      <c r="D441" s="45">
        <v>0</v>
      </c>
      <c r="E441" s="46">
        <v>9.3013698630136989</v>
      </c>
      <c r="F441" s="47">
        <v>4.4461000000000004</v>
      </c>
      <c r="G441" s="47">
        <v>5.3899999999999615</v>
      </c>
      <c r="H441" s="47">
        <v>4.3921000000000001</v>
      </c>
      <c r="I441" s="47">
        <v>5.400000000000027</v>
      </c>
      <c r="J441" s="45" t="s">
        <v>18</v>
      </c>
      <c r="K441" s="45" t="s">
        <v>20</v>
      </c>
      <c r="L441" s="17">
        <v>3.05</v>
      </c>
      <c r="M441" s="18" t="s">
        <v>1249</v>
      </c>
      <c r="N441" s="18" t="s">
        <v>1234</v>
      </c>
      <c r="O441" s="4">
        <v>42865</v>
      </c>
    </row>
    <row r="442" spans="1:15">
      <c r="A442" s="7">
        <v>160213</v>
      </c>
      <c r="B442" s="7">
        <v>4.5</v>
      </c>
      <c r="C442" s="44" t="s">
        <v>1248</v>
      </c>
      <c r="D442" s="45">
        <v>0</v>
      </c>
      <c r="E442" s="46">
        <v>9.3013698630136989</v>
      </c>
      <c r="F442" s="47">
        <v>4.4461000000000004</v>
      </c>
      <c r="G442" s="47">
        <v>5.3899999999999615</v>
      </c>
      <c r="H442" s="47">
        <v>4.3921000000000001</v>
      </c>
      <c r="I442" s="47">
        <v>5.400000000000027</v>
      </c>
      <c r="J442" s="45" t="s">
        <v>18</v>
      </c>
      <c r="K442" s="45" t="s">
        <v>20</v>
      </c>
      <c r="L442" s="17">
        <v>3.05</v>
      </c>
      <c r="M442" s="18" t="s">
        <v>1249</v>
      </c>
      <c r="N442" s="18" t="s">
        <v>1234</v>
      </c>
      <c r="O442" s="4">
        <v>42865</v>
      </c>
    </row>
    <row r="443" spans="1:15">
      <c r="A443" s="7">
        <v>160213</v>
      </c>
      <c r="B443" s="7">
        <v>4.5</v>
      </c>
      <c r="C443" s="44" t="s">
        <v>1248</v>
      </c>
      <c r="D443" s="45">
        <v>0</v>
      </c>
      <c r="E443" s="46">
        <v>9.3013698630136989</v>
      </c>
      <c r="F443" s="47">
        <v>4.4461000000000004</v>
      </c>
      <c r="G443" s="47">
        <v>5.3899999999999615</v>
      </c>
      <c r="H443" s="47">
        <v>4.3921000000000001</v>
      </c>
      <c r="I443" s="47">
        <v>5.400000000000027</v>
      </c>
      <c r="J443" s="45" t="s">
        <v>18</v>
      </c>
      <c r="K443" s="45" t="s">
        <v>20</v>
      </c>
      <c r="L443" s="17">
        <v>3.05</v>
      </c>
      <c r="M443" s="18" t="s">
        <v>1249</v>
      </c>
      <c r="N443" s="18" t="s">
        <v>1234</v>
      </c>
      <c r="O443" s="4">
        <v>42865</v>
      </c>
    </row>
    <row r="444" spans="1:15">
      <c r="A444" s="7">
        <v>160213</v>
      </c>
      <c r="B444" s="7">
        <v>4.5</v>
      </c>
      <c r="C444" s="44" t="s">
        <v>1248</v>
      </c>
      <c r="D444" s="45">
        <v>0</v>
      </c>
      <c r="E444" s="46">
        <v>9.3013698630136989</v>
      </c>
      <c r="F444" s="47">
        <v>4.4461000000000004</v>
      </c>
      <c r="G444" s="47">
        <v>5.3899999999999615</v>
      </c>
      <c r="H444" s="47">
        <v>4.3921000000000001</v>
      </c>
      <c r="I444" s="47">
        <v>5.400000000000027</v>
      </c>
      <c r="J444" s="45" t="s">
        <v>18</v>
      </c>
      <c r="K444" s="45" t="s">
        <v>20</v>
      </c>
      <c r="L444" s="17">
        <v>3.05</v>
      </c>
      <c r="M444" s="18" t="s">
        <v>1249</v>
      </c>
      <c r="N444" s="18" t="s">
        <v>1234</v>
      </c>
      <c r="O444" s="4">
        <v>42865</v>
      </c>
    </row>
    <row r="445" spans="1:15">
      <c r="A445" s="7">
        <v>160207</v>
      </c>
      <c r="B445" s="7">
        <v>4.5</v>
      </c>
      <c r="C445" s="44" t="s">
        <v>274</v>
      </c>
      <c r="D445" s="45">
        <v>0</v>
      </c>
      <c r="E445" s="46">
        <v>5.8027397260273972</v>
      </c>
      <c r="F445" s="47">
        <v>4.4494999999999996</v>
      </c>
      <c r="G445" s="47">
        <v>5.0500000000000433</v>
      </c>
      <c r="H445" s="47">
        <v>4.4195000000000002</v>
      </c>
      <c r="I445" s="47">
        <v>2.9999999999999361</v>
      </c>
      <c r="J445" s="45" t="s">
        <v>18</v>
      </c>
      <c r="K445" s="45" t="s">
        <v>20</v>
      </c>
      <c r="L445" s="17">
        <v>3.24</v>
      </c>
      <c r="M445" s="18" t="s">
        <v>251</v>
      </c>
      <c r="N445" s="18" t="s">
        <v>249</v>
      </c>
      <c r="O445" s="4">
        <v>42865</v>
      </c>
    </row>
    <row r="446" spans="1:15">
      <c r="A446" s="7">
        <v>160213</v>
      </c>
      <c r="B446" s="7">
        <v>4.4974999999999996</v>
      </c>
      <c r="C446" s="44" t="s">
        <v>1248</v>
      </c>
      <c r="D446" s="45">
        <v>0</v>
      </c>
      <c r="E446" s="46">
        <v>9.3013698630136989</v>
      </c>
      <c r="F446" s="47">
        <v>4.4461000000000004</v>
      </c>
      <c r="G446" s="47">
        <v>5.1399999999999224</v>
      </c>
      <c r="H446" s="47">
        <v>4.3921000000000001</v>
      </c>
      <c r="I446" s="47">
        <v>5.400000000000027</v>
      </c>
      <c r="J446" s="45" t="s">
        <v>18</v>
      </c>
      <c r="K446" s="45" t="s">
        <v>20</v>
      </c>
      <c r="L446" s="17">
        <v>3.05</v>
      </c>
      <c r="M446" s="18" t="s">
        <v>1249</v>
      </c>
      <c r="N446" s="18" t="s">
        <v>1234</v>
      </c>
      <c r="O446" s="4">
        <v>42865</v>
      </c>
    </row>
    <row r="447" spans="1:15">
      <c r="A447" s="7">
        <v>160213</v>
      </c>
      <c r="B447" s="7">
        <v>4.4950000000000001</v>
      </c>
      <c r="C447" s="44" t="s">
        <v>1248</v>
      </c>
      <c r="D447" s="45">
        <v>0</v>
      </c>
      <c r="E447" s="46">
        <v>9.3013698630136989</v>
      </c>
      <c r="F447" s="47">
        <v>4.4461000000000004</v>
      </c>
      <c r="G447" s="47">
        <v>4.8899999999999721</v>
      </c>
      <c r="H447" s="47">
        <v>4.3921000000000001</v>
      </c>
      <c r="I447" s="47">
        <v>5.400000000000027</v>
      </c>
      <c r="J447" s="45" t="s">
        <v>18</v>
      </c>
      <c r="K447" s="45" t="s">
        <v>20</v>
      </c>
      <c r="L447" s="17">
        <v>3.05</v>
      </c>
      <c r="M447" s="18" t="s">
        <v>1249</v>
      </c>
      <c r="N447" s="18" t="s">
        <v>1234</v>
      </c>
      <c r="O447" s="4">
        <v>42865</v>
      </c>
    </row>
    <row r="448" spans="1:15">
      <c r="A448" s="7">
        <v>160213</v>
      </c>
      <c r="B448" s="7">
        <v>4.4950000000000001</v>
      </c>
      <c r="C448" s="44" t="s">
        <v>1248</v>
      </c>
      <c r="D448" s="45">
        <v>0</v>
      </c>
      <c r="E448" s="46">
        <v>9.3013698630136989</v>
      </c>
      <c r="F448" s="47">
        <v>4.4461000000000004</v>
      </c>
      <c r="G448" s="47">
        <v>4.8899999999999721</v>
      </c>
      <c r="H448" s="47">
        <v>4.3921000000000001</v>
      </c>
      <c r="I448" s="47">
        <v>5.400000000000027</v>
      </c>
      <c r="J448" s="45" t="s">
        <v>18</v>
      </c>
      <c r="K448" s="45" t="s">
        <v>20</v>
      </c>
      <c r="L448" s="17">
        <v>3.05</v>
      </c>
      <c r="M448" s="18" t="s">
        <v>1249</v>
      </c>
      <c r="N448" s="18" t="s">
        <v>1234</v>
      </c>
      <c r="O448" s="4">
        <v>42865</v>
      </c>
    </row>
    <row r="449" spans="1:15">
      <c r="A449" s="7">
        <v>160213</v>
      </c>
      <c r="B449" s="7">
        <v>4.4950000000000001</v>
      </c>
      <c r="C449" s="44" t="s">
        <v>1248</v>
      </c>
      <c r="D449" s="45">
        <v>0</v>
      </c>
      <c r="E449" s="46">
        <v>9.3013698630136989</v>
      </c>
      <c r="F449" s="47">
        <v>4.4461000000000004</v>
      </c>
      <c r="G449" s="47">
        <v>4.8899999999999721</v>
      </c>
      <c r="H449" s="47">
        <v>4.3921000000000001</v>
      </c>
      <c r="I449" s="47">
        <v>5.400000000000027</v>
      </c>
      <c r="J449" s="45" t="s">
        <v>18</v>
      </c>
      <c r="K449" s="45" t="s">
        <v>20</v>
      </c>
      <c r="L449" s="17">
        <v>3.05</v>
      </c>
      <c r="M449" s="18" t="s">
        <v>1249</v>
      </c>
      <c r="N449" s="18" t="s">
        <v>1234</v>
      </c>
      <c r="O449" s="4">
        <v>42865</v>
      </c>
    </row>
    <row r="450" spans="1:15">
      <c r="A450" s="7">
        <v>160213</v>
      </c>
      <c r="B450" s="7">
        <v>4.4950000000000001</v>
      </c>
      <c r="C450" s="44" t="s">
        <v>1248</v>
      </c>
      <c r="D450" s="45">
        <v>0</v>
      </c>
      <c r="E450" s="46">
        <v>9.3013698630136989</v>
      </c>
      <c r="F450" s="47">
        <v>4.4461000000000004</v>
      </c>
      <c r="G450" s="47">
        <v>4.8899999999999721</v>
      </c>
      <c r="H450" s="47">
        <v>4.3921000000000001</v>
      </c>
      <c r="I450" s="47">
        <v>5.400000000000027</v>
      </c>
      <c r="J450" s="45" t="s">
        <v>18</v>
      </c>
      <c r="K450" s="45" t="s">
        <v>20</v>
      </c>
      <c r="L450" s="17">
        <v>3.05</v>
      </c>
      <c r="M450" s="18" t="s">
        <v>1249</v>
      </c>
      <c r="N450" s="18" t="s">
        <v>1234</v>
      </c>
      <c r="O450" s="4">
        <v>42865</v>
      </c>
    </row>
    <row r="451" spans="1:15">
      <c r="A451" s="7">
        <v>170403</v>
      </c>
      <c r="B451" s="7">
        <v>4.49</v>
      </c>
      <c r="C451" s="44" t="s">
        <v>1999</v>
      </c>
      <c r="D451" s="45">
        <v>0</v>
      </c>
      <c r="E451" s="46">
        <v>4.6657534246575345</v>
      </c>
      <c r="F451" s="47">
        <v>4.4496000000000002</v>
      </c>
      <c r="G451" s="47">
        <v>4.0399999999999991</v>
      </c>
      <c r="H451" s="47">
        <v>4.3750999999999998</v>
      </c>
      <c r="I451" s="47">
        <v>7.4500000000000455</v>
      </c>
      <c r="J451" s="45" t="s">
        <v>18</v>
      </c>
      <c r="K451" s="45" t="s">
        <v>20</v>
      </c>
      <c r="L451" s="17">
        <v>3.7</v>
      </c>
      <c r="M451" s="18" t="s">
        <v>1888</v>
      </c>
      <c r="N451" s="18" t="s">
        <v>1855</v>
      </c>
      <c r="O451" s="4">
        <v>42865</v>
      </c>
    </row>
    <row r="452" spans="1:15">
      <c r="A452" s="7">
        <v>160213</v>
      </c>
      <c r="B452" s="7">
        <v>4.49</v>
      </c>
      <c r="C452" s="44" t="s">
        <v>1248</v>
      </c>
      <c r="D452" s="45">
        <v>0</v>
      </c>
      <c r="E452" s="46">
        <v>9.3013698630136989</v>
      </c>
      <c r="F452" s="47">
        <v>4.4461000000000004</v>
      </c>
      <c r="G452" s="47">
        <v>4.3899999999999828</v>
      </c>
      <c r="H452" s="47">
        <v>4.3921000000000001</v>
      </c>
      <c r="I452" s="47">
        <v>5.400000000000027</v>
      </c>
      <c r="J452" s="45" t="s">
        <v>18</v>
      </c>
      <c r="K452" s="45" t="s">
        <v>20</v>
      </c>
      <c r="L452" s="17">
        <v>3.05</v>
      </c>
      <c r="M452" s="18" t="s">
        <v>1249</v>
      </c>
      <c r="N452" s="18" t="s">
        <v>1234</v>
      </c>
      <c r="O452" s="4">
        <v>42865</v>
      </c>
    </row>
    <row r="453" spans="1:15">
      <c r="A453" s="7">
        <v>160213</v>
      </c>
      <c r="B453" s="7">
        <v>4.49</v>
      </c>
      <c r="C453" s="44" t="s">
        <v>1248</v>
      </c>
      <c r="D453" s="45">
        <v>0</v>
      </c>
      <c r="E453" s="46">
        <v>9.3013698630136989</v>
      </c>
      <c r="F453" s="47">
        <v>4.4461000000000004</v>
      </c>
      <c r="G453" s="47">
        <v>4.3899999999999828</v>
      </c>
      <c r="H453" s="47">
        <v>4.3921000000000001</v>
      </c>
      <c r="I453" s="47">
        <v>5.400000000000027</v>
      </c>
      <c r="J453" s="45" t="s">
        <v>18</v>
      </c>
      <c r="K453" s="45" t="s">
        <v>20</v>
      </c>
      <c r="L453" s="17">
        <v>3.05</v>
      </c>
      <c r="M453" s="18" t="s">
        <v>1249</v>
      </c>
      <c r="N453" s="18" t="s">
        <v>1234</v>
      </c>
      <c r="O453" s="4">
        <v>42865</v>
      </c>
    </row>
    <row r="454" spans="1:15">
      <c r="A454" s="7">
        <v>160213</v>
      </c>
      <c r="B454" s="7">
        <v>4.49</v>
      </c>
      <c r="C454" s="44" t="s">
        <v>1248</v>
      </c>
      <c r="D454" s="45">
        <v>0</v>
      </c>
      <c r="E454" s="46">
        <v>9.3013698630136989</v>
      </c>
      <c r="F454" s="47">
        <v>4.4461000000000004</v>
      </c>
      <c r="G454" s="47">
        <v>4.3899999999999828</v>
      </c>
      <c r="H454" s="47">
        <v>4.3921000000000001</v>
      </c>
      <c r="I454" s="47">
        <v>5.400000000000027</v>
      </c>
      <c r="J454" s="45" t="s">
        <v>18</v>
      </c>
      <c r="K454" s="45" t="s">
        <v>20</v>
      </c>
      <c r="L454" s="17">
        <v>3.05</v>
      </c>
      <c r="M454" s="18" t="s">
        <v>1249</v>
      </c>
      <c r="N454" s="18" t="s">
        <v>1234</v>
      </c>
      <c r="O454" s="4">
        <v>42865</v>
      </c>
    </row>
    <row r="455" spans="1:15">
      <c r="A455" s="7">
        <v>160213</v>
      </c>
      <c r="B455" s="7">
        <v>4.49</v>
      </c>
      <c r="C455" s="44" t="s">
        <v>1248</v>
      </c>
      <c r="D455" s="45">
        <v>0</v>
      </c>
      <c r="E455" s="46">
        <v>9.3013698630136989</v>
      </c>
      <c r="F455" s="47">
        <v>4.4461000000000004</v>
      </c>
      <c r="G455" s="47">
        <v>4.3899999999999828</v>
      </c>
      <c r="H455" s="47">
        <v>4.3921000000000001</v>
      </c>
      <c r="I455" s="47">
        <v>5.400000000000027</v>
      </c>
      <c r="J455" s="45" t="s">
        <v>18</v>
      </c>
      <c r="K455" s="45" t="s">
        <v>20</v>
      </c>
      <c r="L455" s="17">
        <v>3.05</v>
      </c>
      <c r="M455" s="18" t="s">
        <v>1249</v>
      </c>
      <c r="N455" s="18" t="s">
        <v>1234</v>
      </c>
      <c r="O455" s="4">
        <v>42865</v>
      </c>
    </row>
    <row r="456" spans="1:15">
      <c r="A456" s="7">
        <v>160213</v>
      </c>
      <c r="B456" s="7">
        <v>4.49</v>
      </c>
      <c r="C456" s="44" t="s">
        <v>1248</v>
      </c>
      <c r="D456" s="45">
        <v>0</v>
      </c>
      <c r="E456" s="46">
        <v>9.3013698630136989</v>
      </c>
      <c r="F456" s="47">
        <v>4.4461000000000004</v>
      </c>
      <c r="G456" s="47">
        <v>4.3899999999999828</v>
      </c>
      <c r="H456" s="47">
        <v>4.3921000000000001</v>
      </c>
      <c r="I456" s="47">
        <v>5.400000000000027</v>
      </c>
      <c r="J456" s="45" t="s">
        <v>18</v>
      </c>
      <c r="K456" s="45" t="s">
        <v>20</v>
      </c>
      <c r="L456" s="17">
        <v>3.05</v>
      </c>
      <c r="M456" s="18" t="s">
        <v>1249</v>
      </c>
      <c r="N456" s="18" t="s">
        <v>1234</v>
      </c>
      <c r="O456" s="4">
        <v>42865</v>
      </c>
    </row>
    <row r="457" spans="1:15">
      <c r="A457" s="7">
        <v>160213</v>
      </c>
      <c r="B457" s="7">
        <v>4.49</v>
      </c>
      <c r="C457" s="44" t="s">
        <v>1248</v>
      </c>
      <c r="D457" s="45">
        <v>0</v>
      </c>
      <c r="E457" s="46">
        <v>9.3013698630136989</v>
      </c>
      <c r="F457" s="47">
        <v>4.4461000000000004</v>
      </c>
      <c r="G457" s="47">
        <v>4.3899999999999828</v>
      </c>
      <c r="H457" s="47">
        <v>4.3921000000000001</v>
      </c>
      <c r="I457" s="47">
        <v>5.400000000000027</v>
      </c>
      <c r="J457" s="45" t="s">
        <v>18</v>
      </c>
      <c r="K457" s="45" t="s">
        <v>20</v>
      </c>
      <c r="L457" s="17">
        <v>3.05</v>
      </c>
      <c r="M457" s="18" t="s">
        <v>1249</v>
      </c>
      <c r="N457" s="18" t="s">
        <v>1234</v>
      </c>
      <c r="O457" s="4">
        <v>42865</v>
      </c>
    </row>
    <row r="458" spans="1:15">
      <c r="A458" s="7">
        <v>160213</v>
      </c>
      <c r="B458" s="7">
        <v>4.49</v>
      </c>
      <c r="C458" s="44" t="s">
        <v>1248</v>
      </c>
      <c r="D458" s="45">
        <v>0</v>
      </c>
      <c r="E458" s="46">
        <v>9.3013698630136989</v>
      </c>
      <c r="F458" s="47">
        <v>4.4461000000000004</v>
      </c>
      <c r="G458" s="47">
        <v>4.3899999999999828</v>
      </c>
      <c r="H458" s="47">
        <v>4.3921000000000001</v>
      </c>
      <c r="I458" s="47">
        <v>5.400000000000027</v>
      </c>
      <c r="J458" s="45" t="s">
        <v>18</v>
      </c>
      <c r="K458" s="45" t="s">
        <v>20</v>
      </c>
      <c r="L458" s="17">
        <v>3.05</v>
      </c>
      <c r="M458" s="18" t="s">
        <v>1249</v>
      </c>
      <c r="N458" s="18" t="s">
        <v>1234</v>
      </c>
      <c r="O458" s="4">
        <v>42865</v>
      </c>
    </row>
    <row r="459" spans="1:15">
      <c r="A459" s="7">
        <v>160213</v>
      </c>
      <c r="B459" s="7">
        <v>4.49</v>
      </c>
      <c r="C459" s="44" t="s">
        <v>1248</v>
      </c>
      <c r="D459" s="45">
        <v>0</v>
      </c>
      <c r="E459" s="46">
        <v>9.3013698630136989</v>
      </c>
      <c r="F459" s="47">
        <v>4.4461000000000004</v>
      </c>
      <c r="G459" s="47">
        <v>4.3899999999999828</v>
      </c>
      <c r="H459" s="47">
        <v>4.3921000000000001</v>
      </c>
      <c r="I459" s="47">
        <v>5.400000000000027</v>
      </c>
      <c r="J459" s="45" t="s">
        <v>18</v>
      </c>
      <c r="K459" s="45" t="s">
        <v>20</v>
      </c>
      <c r="L459" s="17">
        <v>3.05</v>
      </c>
      <c r="M459" s="18" t="s">
        <v>1249</v>
      </c>
      <c r="N459" s="18" t="s">
        <v>1234</v>
      </c>
      <c r="O459" s="4">
        <v>42865</v>
      </c>
    </row>
    <row r="460" spans="1:15">
      <c r="A460" s="7">
        <v>160213</v>
      </c>
      <c r="B460" s="7">
        <v>4.4850000000000003</v>
      </c>
      <c r="C460" s="44" t="s">
        <v>1248</v>
      </c>
      <c r="D460" s="45">
        <v>0</v>
      </c>
      <c r="E460" s="46">
        <v>9.3013698630136989</v>
      </c>
      <c r="F460" s="47">
        <v>4.4461000000000004</v>
      </c>
      <c r="G460" s="47">
        <v>3.8899999999999935</v>
      </c>
      <c r="H460" s="47">
        <v>4.3921000000000001</v>
      </c>
      <c r="I460" s="47">
        <v>5.400000000000027</v>
      </c>
      <c r="J460" s="45" t="s">
        <v>18</v>
      </c>
      <c r="K460" s="45" t="s">
        <v>20</v>
      </c>
      <c r="L460" s="17">
        <v>3.05</v>
      </c>
      <c r="M460" s="18" t="s">
        <v>1249</v>
      </c>
      <c r="N460" s="18" t="s">
        <v>1234</v>
      </c>
      <c r="O460" s="4">
        <v>42865</v>
      </c>
    </row>
    <row r="461" spans="1:15">
      <c r="A461" s="7">
        <v>160213</v>
      </c>
      <c r="B461" s="7">
        <v>4.4850000000000003</v>
      </c>
      <c r="C461" s="44" t="s">
        <v>1248</v>
      </c>
      <c r="D461" s="45">
        <v>0</v>
      </c>
      <c r="E461" s="46">
        <v>9.3013698630136989</v>
      </c>
      <c r="F461" s="47">
        <v>4.4461000000000004</v>
      </c>
      <c r="G461" s="47">
        <v>3.8899999999999935</v>
      </c>
      <c r="H461" s="47">
        <v>4.3921000000000001</v>
      </c>
      <c r="I461" s="47">
        <v>5.400000000000027</v>
      </c>
      <c r="J461" s="45" t="s">
        <v>18</v>
      </c>
      <c r="K461" s="45" t="s">
        <v>20</v>
      </c>
      <c r="L461" s="17">
        <v>3.05</v>
      </c>
      <c r="M461" s="18" t="s">
        <v>1249</v>
      </c>
      <c r="N461" s="18" t="s">
        <v>1234</v>
      </c>
      <c r="O461" s="4">
        <v>42865</v>
      </c>
    </row>
    <row r="462" spans="1:15">
      <c r="A462" s="7">
        <v>160213</v>
      </c>
      <c r="B462" s="7">
        <v>4.4850000000000003</v>
      </c>
      <c r="C462" s="44" t="s">
        <v>1248</v>
      </c>
      <c r="D462" s="45">
        <v>0</v>
      </c>
      <c r="E462" s="46">
        <v>9.3013698630136989</v>
      </c>
      <c r="F462" s="47">
        <v>4.4461000000000004</v>
      </c>
      <c r="G462" s="47">
        <v>3.8899999999999935</v>
      </c>
      <c r="H462" s="47">
        <v>4.3921000000000001</v>
      </c>
      <c r="I462" s="47">
        <v>5.400000000000027</v>
      </c>
      <c r="J462" s="45" t="s">
        <v>18</v>
      </c>
      <c r="K462" s="45" t="s">
        <v>20</v>
      </c>
      <c r="L462" s="17">
        <v>3.05</v>
      </c>
      <c r="M462" s="18" t="s">
        <v>1249</v>
      </c>
      <c r="N462" s="18" t="s">
        <v>1234</v>
      </c>
      <c r="O462" s="4">
        <v>42865</v>
      </c>
    </row>
    <row r="463" spans="1:15">
      <c r="A463" s="7">
        <v>170403</v>
      </c>
      <c r="B463" s="7">
        <v>4.4800000000000004</v>
      </c>
      <c r="C463" s="44" t="s">
        <v>1999</v>
      </c>
      <c r="D463" s="45">
        <v>0</v>
      </c>
      <c r="E463" s="46">
        <v>4.6657534246575345</v>
      </c>
      <c r="F463" s="47">
        <v>4.4496000000000002</v>
      </c>
      <c r="G463" s="47">
        <v>3.0400000000000205</v>
      </c>
      <c r="H463" s="47">
        <v>4.3750999999999998</v>
      </c>
      <c r="I463" s="47">
        <v>7.4500000000000455</v>
      </c>
      <c r="J463" s="45" t="s">
        <v>18</v>
      </c>
      <c r="K463" s="45" t="s">
        <v>20</v>
      </c>
      <c r="L463" s="17">
        <v>3.7</v>
      </c>
      <c r="M463" s="18" t="s">
        <v>1888</v>
      </c>
      <c r="N463" s="18" t="s">
        <v>1855</v>
      </c>
      <c r="O463" s="4">
        <v>42865</v>
      </c>
    </row>
    <row r="464" spans="1:15">
      <c r="A464" s="7">
        <v>170304</v>
      </c>
      <c r="B464" s="7">
        <v>4.4800000000000004</v>
      </c>
      <c r="C464" s="44" t="s">
        <v>2584</v>
      </c>
      <c r="D464" s="45">
        <v>0</v>
      </c>
      <c r="E464" s="46">
        <v>4.8657534246575347</v>
      </c>
      <c r="F464" s="47">
        <v>4.4248000000000003</v>
      </c>
      <c r="G464" s="47">
        <v>5.5200000000000138</v>
      </c>
      <c r="H464" s="47">
        <v>4.3590999999999998</v>
      </c>
      <c r="I464" s="47">
        <v>6.5700000000000536</v>
      </c>
      <c r="J464" s="45" t="s">
        <v>18</v>
      </c>
      <c r="K464" s="45" t="s">
        <v>20</v>
      </c>
      <c r="L464" s="17">
        <v>4.05</v>
      </c>
      <c r="M464" s="18" t="s">
        <v>2467</v>
      </c>
      <c r="N464" s="18" t="s">
        <v>2416</v>
      </c>
      <c r="O464" s="4">
        <v>42865</v>
      </c>
    </row>
    <row r="465" spans="1:15">
      <c r="A465" s="7">
        <v>160213</v>
      </c>
      <c r="B465" s="7">
        <v>4.4800000000000004</v>
      </c>
      <c r="C465" s="44" t="s">
        <v>1248</v>
      </c>
      <c r="D465" s="45">
        <v>0</v>
      </c>
      <c r="E465" s="46">
        <v>9.3013698630136989</v>
      </c>
      <c r="F465" s="47">
        <v>4.4461000000000004</v>
      </c>
      <c r="G465" s="47">
        <v>3.3900000000000041</v>
      </c>
      <c r="H465" s="47">
        <v>4.3921000000000001</v>
      </c>
      <c r="I465" s="47">
        <v>5.400000000000027</v>
      </c>
      <c r="J465" s="45" t="s">
        <v>18</v>
      </c>
      <c r="K465" s="45" t="s">
        <v>20</v>
      </c>
      <c r="L465" s="17">
        <v>3.05</v>
      </c>
      <c r="M465" s="18" t="s">
        <v>1249</v>
      </c>
      <c r="N465" s="18" t="s">
        <v>1234</v>
      </c>
      <c r="O465" s="4">
        <v>42865</v>
      </c>
    </row>
    <row r="466" spans="1:15">
      <c r="A466" s="7">
        <v>160213</v>
      </c>
      <c r="B466" s="7">
        <v>4.4800000000000004</v>
      </c>
      <c r="C466" s="44" t="s">
        <v>1248</v>
      </c>
      <c r="D466" s="45">
        <v>0</v>
      </c>
      <c r="E466" s="46">
        <v>9.3013698630136989</v>
      </c>
      <c r="F466" s="47">
        <v>4.4461000000000004</v>
      </c>
      <c r="G466" s="47">
        <v>3.3900000000000041</v>
      </c>
      <c r="H466" s="47">
        <v>4.3921000000000001</v>
      </c>
      <c r="I466" s="47">
        <v>5.400000000000027</v>
      </c>
      <c r="J466" s="45" t="s">
        <v>18</v>
      </c>
      <c r="K466" s="45" t="s">
        <v>20</v>
      </c>
      <c r="L466" s="17">
        <v>3.05</v>
      </c>
      <c r="M466" s="18" t="s">
        <v>1249</v>
      </c>
      <c r="N466" s="18" t="s">
        <v>1234</v>
      </c>
      <c r="O466" s="4">
        <v>42865</v>
      </c>
    </row>
    <row r="467" spans="1:15">
      <c r="A467" s="7">
        <v>160213</v>
      </c>
      <c r="B467" s="7">
        <v>4.4800000000000004</v>
      </c>
      <c r="C467" s="44" t="s">
        <v>1248</v>
      </c>
      <c r="D467" s="45">
        <v>0</v>
      </c>
      <c r="E467" s="46">
        <v>9.3013698630136989</v>
      </c>
      <c r="F467" s="47">
        <v>4.4461000000000004</v>
      </c>
      <c r="G467" s="47">
        <v>3.3900000000000041</v>
      </c>
      <c r="H467" s="47">
        <v>4.3921000000000001</v>
      </c>
      <c r="I467" s="47">
        <v>5.400000000000027</v>
      </c>
      <c r="J467" s="45" t="s">
        <v>18</v>
      </c>
      <c r="K467" s="45" t="s">
        <v>20</v>
      </c>
      <c r="L467" s="17">
        <v>3.05</v>
      </c>
      <c r="M467" s="18" t="s">
        <v>1249</v>
      </c>
      <c r="N467" s="18" t="s">
        <v>1234</v>
      </c>
      <c r="O467" s="4">
        <v>42865</v>
      </c>
    </row>
    <row r="468" spans="1:15">
      <c r="A468" s="7">
        <v>160213</v>
      </c>
      <c r="B468" s="7">
        <v>4.4800000000000004</v>
      </c>
      <c r="C468" s="44" t="s">
        <v>1248</v>
      </c>
      <c r="D468" s="45">
        <v>0</v>
      </c>
      <c r="E468" s="46">
        <v>9.3013698630136989</v>
      </c>
      <c r="F468" s="47">
        <v>4.4461000000000004</v>
      </c>
      <c r="G468" s="47">
        <v>3.3900000000000041</v>
      </c>
      <c r="H468" s="47">
        <v>4.3921000000000001</v>
      </c>
      <c r="I468" s="47">
        <v>5.400000000000027</v>
      </c>
      <c r="J468" s="45" t="s">
        <v>18</v>
      </c>
      <c r="K468" s="45" t="s">
        <v>20</v>
      </c>
      <c r="L468" s="17">
        <v>3.05</v>
      </c>
      <c r="M468" s="18" t="s">
        <v>1249</v>
      </c>
      <c r="N468" s="18" t="s">
        <v>1234</v>
      </c>
      <c r="O468" s="4">
        <v>42865</v>
      </c>
    </row>
    <row r="469" spans="1:15">
      <c r="A469" s="7">
        <v>160213</v>
      </c>
      <c r="B469" s="7">
        <v>4.4800000000000004</v>
      </c>
      <c r="C469" s="44" t="s">
        <v>1248</v>
      </c>
      <c r="D469" s="45">
        <v>0</v>
      </c>
      <c r="E469" s="46">
        <v>9.3013698630136989</v>
      </c>
      <c r="F469" s="47">
        <v>4.4461000000000004</v>
      </c>
      <c r="G469" s="47">
        <v>3.3900000000000041</v>
      </c>
      <c r="H469" s="47">
        <v>4.3921000000000001</v>
      </c>
      <c r="I469" s="47">
        <v>5.400000000000027</v>
      </c>
      <c r="J469" s="45" t="s">
        <v>18</v>
      </c>
      <c r="K469" s="45" t="s">
        <v>20</v>
      </c>
      <c r="L469" s="17">
        <v>3.05</v>
      </c>
      <c r="M469" s="18" t="s">
        <v>1249</v>
      </c>
      <c r="N469" s="18" t="s">
        <v>1234</v>
      </c>
      <c r="O469" s="4">
        <v>42865</v>
      </c>
    </row>
    <row r="470" spans="1:15">
      <c r="A470" s="7">
        <v>160213</v>
      </c>
      <c r="B470" s="7">
        <v>4.4800000000000004</v>
      </c>
      <c r="C470" s="44" t="s">
        <v>1248</v>
      </c>
      <c r="D470" s="45">
        <v>0</v>
      </c>
      <c r="E470" s="46">
        <v>9.3013698630136989</v>
      </c>
      <c r="F470" s="47">
        <v>4.4461000000000004</v>
      </c>
      <c r="G470" s="47">
        <v>3.3900000000000041</v>
      </c>
      <c r="H470" s="47">
        <v>4.3921000000000001</v>
      </c>
      <c r="I470" s="47">
        <v>5.400000000000027</v>
      </c>
      <c r="J470" s="45" t="s">
        <v>18</v>
      </c>
      <c r="K470" s="45" t="s">
        <v>20</v>
      </c>
      <c r="L470" s="17">
        <v>3.05</v>
      </c>
      <c r="M470" s="18" t="s">
        <v>1249</v>
      </c>
      <c r="N470" s="18" t="s">
        <v>1234</v>
      </c>
      <c r="O470" s="4">
        <v>42865</v>
      </c>
    </row>
    <row r="471" spans="1:15">
      <c r="A471" s="7">
        <v>160213</v>
      </c>
      <c r="B471" s="7">
        <v>4.4749999999999996</v>
      </c>
      <c r="C471" s="44" t="s">
        <v>1248</v>
      </c>
      <c r="D471" s="45">
        <v>0</v>
      </c>
      <c r="E471" s="46">
        <v>9.3013698630136989</v>
      </c>
      <c r="F471" s="47">
        <v>4.4461000000000004</v>
      </c>
      <c r="G471" s="47">
        <v>2.889999999999926</v>
      </c>
      <c r="H471" s="47">
        <v>4.3921000000000001</v>
      </c>
      <c r="I471" s="47">
        <v>5.400000000000027</v>
      </c>
      <c r="J471" s="45" t="s">
        <v>18</v>
      </c>
      <c r="K471" s="45" t="s">
        <v>20</v>
      </c>
      <c r="L471" s="17">
        <v>3.05</v>
      </c>
      <c r="M471" s="18" t="s">
        <v>1249</v>
      </c>
      <c r="N471" s="18" t="s">
        <v>1234</v>
      </c>
      <c r="O471" s="4">
        <v>42865</v>
      </c>
    </row>
    <row r="472" spans="1:15">
      <c r="A472" s="7">
        <v>160213</v>
      </c>
      <c r="B472" s="7">
        <v>4.47</v>
      </c>
      <c r="C472" s="44" t="s">
        <v>1248</v>
      </c>
      <c r="D472" s="45">
        <v>0</v>
      </c>
      <c r="E472" s="46">
        <v>9.3013698630136989</v>
      </c>
      <c r="F472" s="47">
        <v>4.4461000000000004</v>
      </c>
      <c r="G472" s="47">
        <v>2.3899999999999366</v>
      </c>
      <c r="H472" s="47">
        <v>4.3921000000000001</v>
      </c>
      <c r="I472" s="47">
        <v>5.400000000000027</v>
      </c>
      <c r="J472" s="45" t="s">
        <v>18</v>
      </c>
      <c r="K472" s="45" t="s">
        <v>20</v>
      </c>
      <c r="L472" s="17">
        <v>3.05</v>
      </c>
      <c r="M472" s="18" t="s">
        <v>1249</v>
      </c>
      <c r="N472" s="18" t="s">
        <v>1234</v>
      </c>
      <c r="O472" s="4">
        <v>42865</v>
      </c>
    </row>
    <row r="473" spans="1:15">
      <c r="A473" s="7">
        <v>160213</v>
      </c>
      <c r="B473" s="7">
        <v>4.47</v>
      </c>
      <c r="C473" s="44" t="s">
        <v>1248</v>
      </c>
      <c r="D473" s="45">
        <v>0</v>
      </c>
      <c r="E473" s="46">
        <v>9.3013698630136989</v>
      </c>
      <c r="F473" s="47">
        <v>4.4461000000000004</v>
      </c>
      <c r="G473" s="47">
        <v>2.3899999999999366</v>
      </c>
      <c r="H473" s="47">
        <v>4.3921000000000001</v>
      </c>
      <c r="I473" s="47">
        <v>5.400000000000027</v>
      </c>
      <c r="J473" s="45" t="s">
        <v>18</v>
      </c>
      <c r="K473" s="45" t="s">
        <v>20</v>
      </c>
      <c r="L473" s="17">
        <v>3.05</v>
      </c>
      <c r="M473" s="18" t="s">
        <v>1249</v>
      </c>
      <c r="N473" s="18" t="s">
        <v>1234</v>
      </c>
      <c r="O473" s="4">
        <v>42865</v>
      </c>
    </row>
    <row r="474" spans="1:15">
      <c r="A474" s="7">
        <v>160213</v>
      </c>
      <c r="B474" s="7">
        <v>4.47</v>
      </c>
      <c r="C474" s="44" t="s">
        <v>1248</v>
      </c>
      <c r="D474" s="45">
        <v>0</v>
      </c>
      <c r="E474" s="46">
        <v>9.3013698630136989</v>
      </c>
      <c r="F474" s="47">
        <v>4.4461000000000004</v>
      </c>
      <c r="G474" s="47">
        <v>2.3899999999999366</v>
      </c>
      <c r="H474" s="47">
        <v>4.3921000000000001</v>
      </c>
      <c r="I474" s="47">
        <v>5.400000000000027</v>
      </c>
      <c r="J474" s="45" t="s">
        <v>18</v>
      </c>
      <c r="K474" s="45" t="s">
        <v>20</v>
      </c>
      <c r="L474" s="17">
        <v>3.05</v>
      </c>
      <c r="M474" s="18" t="s">
        <v>1249</v>
      </c>
      <c r="N474" s="18" t="s">
        <v>1234</v>
      </c>
      <c r="O474" s="4">
        <v>42865</v>
      </c>
    </row>
    <row r="475" spans="1:15">
      <c r="A475" s="7">
        <v>160213</v>
      </c>
      <c r="B475" s="7">
        <v>4.47</v>
      </c>
      <c r="C475" s="44" t="s">
        <v>1248</v>
      </c>
      <c r="D475" s="45">
        <v>0</v>
      </c>
      <c r="E475" s="46">
        <v>9.3013698630136989</v>
      </c>
      <c r="F475" s="47">
        <v>4.4461000000000004</v>
      </c>
      <c r="G475" s="47">
        <v>2.3899999999999366</v>
      </c>
      <c r="H475" s="47">
        <v>4.3921000000000001</v>
      </c>
      <c r="I475" s="47">
        <v>5.400000000000027</v>
      </c>
      <c r="J475" s="45" t="s">
        <v>18</v>
      </c>
      <c r="K475" s="45" t="s">
        <v>20</v>
      </c>
      <c r="L475" s="17">
        <v>3.05</v>
      </c>
      <c r="M475" s="18" t="s">
        <v>1249</v>
      </c>
      <c r="N475" s="18" t="s">
        <v>1234</v>
      </c>
      <c r="O475" s="4">
        <v>42865</v>
      </c>
    </row>
    <row r="476" spans="1:15">
      <c r="A476" s="7">
        <v>160213</v>
      </c>
      <c r="B476" s="7">
        <v>4.47</v>
      </c>
      <c r="C476" s="44" t="s">
        <v>1248</v>
      </c>
      <c r="D476" s="45">
        <v>0</v>
      </c>
      <c r="E476" s="46">
        <v>9.3013698630136989</v>
      </c>
      <c r="F476" s="47">
        <v>4.4461000000000004</v>
      </c>
      <c r="G476" s="47">
        <v>2.3899999999999366</v>
      </c>
      <c r="H476" s="47">
        <v>4.3921000000000001</v>
      </c>
      <c r="I476" s="47">
        <v>5.400000000000027</v>
      </c>
      <c r="J476" s="45" t="s">
        <v>18</v>
      </c>
      <c r="K476" s="45" t="s">
        <v>20</v>
      </c>
      <c r="L476" s="17">
        <v>3.05</v>
      </c>
      <c r="M476" s="18" t="s">
        <v>1249</v>
      </c>
      <c r="N476" s="18" t="s">
        <v>1234</v>
      </c>
      <c r="O476" s="4">
        <v>42865</v>
      </c>
    </row>
    <row r="477" spans="1:15">
      <c r="A477" s="7">
        <v>160213</v>
      </c>
      <c r="B477" s="7">
        <v>4.47</v>
      </c>
      <c r="C477" s="44" t="s">
        <v>1248</v>
      </c>
      <c r="D477" s="45">
        <v>0</v>
      </c>
      <c r="E477" s="46">
        <v>9.3013698630136989</v>
      </c>
      <c r="F477" s="47">
        <v>4.4461000000000004</v>
      </c>
      <c r="G477" s="47">
        <v>2.3899999999999366</v>
      </c>
      <c r="H477" s="47">
        <v>4.3921000000000001</v>
      </c>
      <c r="I477" s="47">
        <v>5.400000000000027</v>
      </c>
      <c r="J477" s="45" t="s">
        <v>18</v>
      </c>
      <c r="K477" s="45" t="s">
        <v>20</v>
      </c>
      <c r="L477" s="17">
        <v>3.05</v>
      </c>
      <c r="M477" s="18" t="s">
        <v>1249</v>
      </c>
      <c r="N477" s="18" t="s">
        <v>1234</v>
      </c>
      <c r="O477" s="4">
        <v>42865</v>
      </c>
    </row>
    <row r="478" spans="1:15">
      <c r="A478" s="7">
        <v>160213</v>
      </c>
      <c r="B478" s="7">
        <v>4.47</v>
      </c>
      <c r="C478" s="44" t="s">
        <v>1248</v>
      </c>
      <c r="D478" s="45">
        <v>0</v>
      </c>
      <c r="E478" s="46">
        <v>9.3013698630136989</v>
      </c>
      <c r="F478" s="47">
        <v>4.4461000000000004</v>
      </c>
      <c r="G478" s="47">
        <v>2.3899999999999366</v>
      </c>
      <c r="H478" s="47">
        <v>4.3921000000000001</v>
      </c>
      <c r="I478" s="47">
        <v>5.400000000000027</v>
      </c>
      <c r="J478" s="45" t="s">
        <v>18</v>
      </c>
      <c r="K478" s="45" t="s">
        <v>20</v>
      </c>
      <c r="L478" s="17">
        <v>3.05</v>
      </c>
      <c r="M478" s="18" t="s">
        <v>1249</v>
      </c>
      <c r="N478" s="18" t="s">
        <v>1234</v>
      </c>
      <c r="O478" s="4">
        <v>42865</v>
      </c>
    </row>
    <row r="479" spans="1:15">
      <c r="A479" s="7">
        <v>160207</v>
      </c>
      <c r="B479" s="7">
        <v>4.47</v>
      </c>
      <c r="C479" s="44" t="s">
        <v>274</v>
      </c>
      <c r="D479" s="45">
        <v>0</v>
      </c>
      <c r="E479" s="46">
        <v>5.8027397260273972</v>
      </c>
      <c r="F479" s="47">
        <v>4.4494999999999996</v>
      </c>
      <c r="G479" s="47">
        <v>2.0500000000000185</v>
      </c>
      <c r="H479" s="47">
        <v>4.4195000000000002</v>
      </c>
      <c r="I479" s="47">
        <v>2.9999999999999361</v>
      </c>
      <c r="J479" s="45" t="s">
        <v>18</v>
      </c>
      <c r="K479" s="45" t="s">
        <v>20</v>
      </c>
      <c r="L479" s="17">
        <v>3.24</v>
      </c>
      <c r="M479" s="18" t="s">
        <v>251</v>
      </c>
      <c r="N479" s="18" t="s">
        <v>249</v>
      </c>
      <c r="O479" s="4">
        <v>42865</v>
      </c>
    </row>
    <row r="480" spans="1:15">
      <c r="A480" s="7">
        <v>160213</v>
      </c>
      <c r="B480" s="7">
        <v>4.46</v>
      </c>
      <c r="C480" s="44" t="s">
        <v>1248</v>
      </c>
      <c r="D480" s="45">
        <v>0</v>
      </c>
      <c r="E480" s="46">
        <v>9.3013698630136989</v>
      </c>
      <c r="F480" s="47">
        <v>4.4461000000000004</v>
      </c>
      <c r="G480" s="47">
        <v>1.3899999999999579</v>
      </c>
      <c r="H480" s="47">
        <v>4.3921000000000001</v>
      </c>
      <c r="I480" s="47">
        <v>5.400000000000027</v>
      </c>
      <c r="J480" s="45" t="s">
        <v>18</v>
      </c>
      <c r="K480" s="45" t="s">
        <v>20</v>
      </c>
      <c r="L480" s="17">
        <v>3.05</v>
      </c>
      <c r="M480" s="18" t="s">
        <v>1249</v>
      </c>
      <c r="N480" s="18" t="s">
        <v>1234</v>
      </c>
      <c r="O480" s="4">
        <v>42865</v>
      </c>
    </row>
    <row r="481" spans="1:15">
      <c r="A481" s="7">
        <v>160213</v>
      </c>
      <c r="B481" s="7">
        <v>4.46</v>
      </c>
      <c r="C481" s="44" t="s">
        <v>1248</v>
      </c>
      <c r="D481" s="45">
        <v>0</v>
      </c>
      <c r="E481" s="46">
        <v>9.3013698630136989</v>
      </c>
      <c r="F481" s="47">
        <v>4.4461000000000004</v>
      </c>
      <c r="G481" s="47">
        <v>1.3899999999999579</v>
      </c>
      <c r="H481" s="47">
        <v>4.3921000000000001</v>
      </c>
      <c r="I481" s="47">
        <v>5.400000000000027</v>
      </c>
      <c r="J481" s="45" t="s">
        <v>18</v>
      </c>
      <c r="K481" s="45" t="s">
        <v>20</v>
      </c>
      <c r="L481" s="17">
        <v>3.05</v>
      </c>
      <c r="M481" s="18" t="s">
        <v>1249</v>
      </c>
      <c r="N481" s="18" t="s">
        <v>1234</v>
      </c>
      <c r="O481" s="4">
        <v>42865</v>
      </c>
    </row>
    <row r="482" spans="1:15">
      <c r="A482" s="7">
        <v>160213</v>
      </c>
      <c r="B482" s="7">
        <v>4.46</v>
      </c>
      <c r="C482" s="44" t="s">
        <v>1248</v>
      </c>
      <c r="D482" s="45">
        <v>0</v>
      </c>
      <c r="E482" s="46">
        <v>9.3013698630136989</v>
      </c>
      <c r="F482" s="47">
        <v>4.4461000000000004</v>
      </c>
      <c r="G482" s="47">
        <v>1.3899999999999579</v>
      </c>
      <c r="H482" s="47">
        <v>4.3921000000000001</v>
      </c>
      <c r="I482" s="47">
        <v>5.400000000000027</v>
      </c>
      <c r="J482" s="45" t="s">
        <v>18</v>
      </c>
      <c r="K482" s="45" t="s">
        <v>20</v>
      </c>
      <c r="L482" s="17">
        <v>3.05</v>
      </c>
      <c r="M482" s="18" t="s">
        <v>1249</v>
      </c>
      <c r="N482" s="18" t="s">
        <v>1234</v>
      </c>
      <c r="O482" s="4">
        <v>42865</v>
      </c>
    </row>
    <row r="483" spans="1:15">
      <c r="A483" s="7">
        <v>160213</v>
      </c>
      <c r="B483" s="7">
        <v>4.46</v>
      </c>
      <c r="C483" s="44" t="s">
        <v>1248</v>
      </c>
      <c r="D483" s="45">
        <v>0</v>
      </c>
      <c r="E483" s="46">
        <v>9.3013698630136989</v>
      </c>
      <c r="F483" s="47">
        <v>4.4461000000000004</v>
      </c>
      <c r="G483" s="47">
        <v>1.3899999999999579</v>
      </c>
      <c r="H483" s="47">
        <v>4.3921000000000001</v>
      </c>
      <c r="I483" s="47">
        <v>5.400000000000027</v>
      </c>
      <c r="J483" s="45" t="s">
        <v>18</v>
      </c>
      <c r="K483" s="45" t="s">
        <v>20</v>
      </c>
      <c r="L483" s="17">
        <v>3.05</v>
      </c>
      <c r="M483" s="18" t="s">
        <v>1249</v>
      </c>
      <c r="N483" s="18" t="s">
        <v>1234</v>
      </c>
      <c r="O483" s="4">
        <v>42865</v>
      </c>
    </row>
    <row r="484" spans="1:15">
      <c r="A484" s="7">
        <v>160213</v>
      </c>
      <c r="B484" s="7">
        <v>4.46</v>
      </c>
      <c r="C484" s="44" t="s">
        <v>1248</v>
      </c>
      <c r="D484" s="45">
        <v>0</v>
      </c>
      <c r="E484" s="46">
        <v>9.3013698630136989</v>
      </c>
      <c r="F484" s="47">
        <v>4.4461000000000004</v>
      </c>
      <c r="G484" s="47">
        <v>1.3899999999999579</v>
      </c>
      <c r="H484" s="47">
        <v>4.3921000000000001</v>
      </c>
      <c r="I484" s="47">
        <v>5.400000000000027</v>
      </c>
      <c r="J484" s="45" t="s">
        <v>18</v>
      </c>
      <c r="K484" s="45" t="s">
        <v>20</v>
      </c>
      <c r="L484" s="17">
        <v>3.05</v>
      </c>
      <c r="M484" s="18" t="s">
        <v>1249</v>
      </c>
      <c r="N484" s="18" t="s">
        <v>1234</v>
      </c>
      <c r="O484" s="4">
        <v>42865</v>
      </c>
    </row>
    <row r="485" spans="1:15">
      <c r="A485" s="7">
        <v>160213</v>
      </c>
      <c r="B485" s="7">
        <v>4.46</v>
      </c>
      <c r="C485" s="44" t="s">
        <v>1248</v>
      </c>
      <c r="D485" s="45">
        <v>0</v>
      </c>
      <c r="E485" s="46">
        <v>9.3013698630136989</v>
      </c>
      <c r="F485" s="47">
        <v>4.4461000000000004</v>
      </c>
      <c r="G485" s="47">
        <v>1.3899999999999579</v>
      </c>
      <c r="H485" s="47">
        <v>4.3921000000000001</v>
      </c>
      <c r="I485" s="47">
        <v>5.400000000000027</v>
      </c>
      <c r="J485" s="45" t="s">
        <v>18</v>
      </c>
      <c r="K485" s="45" t="s">
        <v>20</v>
      </c>
      <c r="L485" s="17">
        <v>3.05</v>
      </c>
      <c r="M485" s="18" t="s">
        <v>1249</v>
      </c>
      <c r="N485" s="18" t="s">
        <v>1234</v>
      </c>
      <c r="O485" s="4">
        <v>42865</v>
      </c>
    </row>
    <row r="486" spans="1:15">
      <c r="A486" s="7">
        <v>160213</v>
      </c>
      <c r="B486" s="7">
        <v>4.46</v>
      </c>
      <c r="C486" s="44" t="s">
        <v>1248</v>
      </c>
      <c r="D486" s="45">
        <v>0</v>
      </c>
      <c r="E486" s="46">
        <v>9.3013698630136989</v>
      </c>
      <c r="F486" s="47">
        <v>4.4461000000000004</v>
      </c>
      <c r="G486" s="47">
        <v>1.3899999999999579</v>
      </c>
      <c r="H486" s="47">
        <v>4.3921000000000001</v>
      </c>
      <c r="I486" s="47">
        <v>5.400000000000027</v>
      </c>
      <c r="J486" s="45" t="s">
        <v>18</v>
      </c>
      <c r="K486" s="45" t="s">
        <v>20</v>
      </c>
      <c r="L486" s="17">
        <v>3.05</v>
      </c>
      <c r="M486" s="18" t="s">
        <v>1249</v>
      </c>
      <c r="N486" s="18" t="s">
        <v>1234</v>
      </c>
      <c r="O486" s="4">
        <v>42865</v>
      </c>
    </row>
    <row r="487" spans="1:15">
      <c r="A487" s="7">
        <v>160213</v>
      </c>
      <c r="B487" s="7">
        <v>4.46</v>
      </c>
      <c r="C487" s="44" t="s">
        <v>1248</v>
      </c>
      <c r="D487" s="45">
        <v>0</v>
      </c>
      <c r="E487" s="46">
        <v>9.3013698630136989</v>
      </c>
      <c r="F487" s="47">
        <v>4.4461000000000004</v>
      </c>
      <c r="G487" s="47">
        <v>1.3899999999999579</v>
      </c>
      <c r="H487" s="47">
        <v>4.3921000000000001</v>
      </c>
      <c r="I487" s="47">
        <v>5.400000000000027</v>
      </c>
      <c r="J487" s="45" t="s">
        <v>18</v>
      </c>
      <c r="K487" s="45" t="s">
        <v>20</v>
      </c>
      <c r="L487" s="17">
        <v>3.05</v>
      </c>
      <c r="M487" s="18" t="s">
        <v>1249</v>
      </c>
      <c r="N487" s="18" t="s">
        <v>1234</v>
      </c>
      <c r="O487" s="4">
        <v>42865</v>
      </c>
    </row>
    <row r="488" spans="1:15">
      <c r="A488" s="7">
        <v>160213</v>
      </c>
      <c r="B488" s="7">
        <v>4.4574999999999996</v>
      </c>
      <c r="C488" s="44" t="s">
        <v>1248</v>
      </c>
      <c r="D488" s="45">
        <v>0</v>
      </c>
      <c r="E488" s="46">
        <v>9.3013698630136989</v>
      </c>
      <c r="F488" s="47">
        <v>4.4461000000000004</v>
      </c>
      <c r="G488" s="47">
        <v>1.1399999999999189</v>
      </c>
      <c r="H488" s="47">
        <v>4.3921000000000001</v>
      </c>
      <c r="I488" s="47">
        <v>5.400000000000027</v>
      </c>
      <c r="J488" s="45" t="s">
        <v>18</v>
      </c>
      <c r="K488" s="45" t="s">
        <v>20</v>
      </c>
      <c r="L488" s="17">
        <v>3.05</v>
      </c>
      <c r="M488" s="18" t="s">
        <v>1249</v>
      </c>
      <c r="N488" s="18" t="s">
        <v>1234</v>
      </c>
      <c r="O488" s="4">
        <v>42865</v>
      </c>
    </row>
    <row r="489" spans="1:15">
      <c r="A489" s="7">
        <v>160213</v>
      </c>
      <c r="B489" s="7">
        <v>4.4574999999999996</v>
      </c>
      <c r="C489" s="44" t="s">
        <v>1248</v>
      </c>
      <c r="D489" s="45">
        <v>0</v>
      </c>
      <c r="E489" s="46">
        <v>9.3013698630136989</v>
      </c>
      <c r="F489" s="47">
        <v>4.4461000000000004</v>
      </c>
      <c r="G489" s="47">
        <v>1.1399999999999189</v>
      </c>
      <c r="H489" s="47">
        <v>4.3921000000000001</v>
      </c>
      <c r="I489" s="47">
        <v>5.400000000000027</v>
      </c>
      <c r="J489" s="45" t="s">
        <v>18</v>
      </c>
      <c r="K489" s="45" t="s">
        <v>20</v>
      </c>
      <c r="L489" s="17">
        <v>3.05</v>
      </c>
      <c r="M489" s="18" t="s">
        <v>1249</v>
      </c>
      <c r="N489" s="18" t="s">
        <v>1234</v>
      </c>
      <c r="O489" s="4">
        <v>42865</v>
      </c>
    </row>
    <row r="490" spans="1:15">
      <c r="A490" s="7">
        <v>160213</v>
      </c>
      <c r="B490" s="7">
        <v>4.4574999999999996</v>
      </c>
      <c r="C490" s="44" t="s">
        <v>1248</v>
      </c>
      <c r="D490" s="45">
        <v>0</v>
      </c>
      <c r="E490" s="46">
        <v>9.3013698630136989</v>
      </c>
      <c r="F490" s="47">
        <v>4.4461000000000004</v>
      </c>
      <c r="G490" s="47">
        <v>1.1399999999999189</v>
      </c>
      <c r="H490" s="47">
        <v>4.3921000000000001</v>
      </c>
      <c r="I490" s="47">
        <v>5.400000000000027</v>
      </c>
      <c r="J490" s="45" t="s">
        <v>18</v>
      </c>
      <c r="K490" s="45" t="s">
        <v>20</v>
      </c>
      <c r="L490" s="17">
        <v>3.05</v>
      </c>
      <c r="M490" s="18" t="s">
        <v>1249</v>
      </c>
      <c r="N490" s="18" t="s">
        <v>1234</v>
      </c>
      <c r="O490" s="4">
        <v>42865</v>
      </c>
    </row>
    <row r="491" spans="1:15">
      <c r="A491" s="7">
        <v>160213</v>
      </c>
      <c r="B491" s="7">
        <v>4.4574999999999996</v>
      </c>
      <c r="C491" s="44" t="s">
        <v>1248</v>
      </c>
      <c r="D491" s="45">
        <v>0</v>
      </c>
      <c r="E491" s="46">
        <v>9.3013698630136989</v>
      </c>
      <c r="F491" s="47">
        <v>4.4461000000000004</v>
      </c>
      <c r="G491" s="47">
        <v>1.1399999999999189</v>
      </c>
      <c r="H491" s="47">
        <v>4.3921000000000001</v>
      </c>
      <c r="I491" s="47">
        <v>5.400000000000027</v>
      </c>
      <c r="J491" s="45" t="s">
        <v>18</v>
      </c>
      <c r="K491" s="45" t="s">
        <v>20</v>
      </c>
      <c r="L491" s="17">
        <v>3.05</v>
      </c>
      <c r="M491" s="18" t="s">
        <v>1249</v>
      </c>
      <c r="N491" s="18" t="s">
        <v>1234</v>
      </c>
      <c r="O491" s="4">
        <v>42865</v>
      </c>
    </row>
    <row r="492" spans="1:15">
      <c r="A492" s="7">
        <v>160213</v>
      </c>
      <c r="B492" s="7">
        <v>4.4574999999999996</v>
      </c>
      <c r="C492" s="44" t="s">
        <v>1248</v>
      </c>
      <c r="D492" s="45">
        <v>0</v>
      </c>
      <c r="E492" s="46">
        <v>9.3013698630136989</v>
      </c>
      <c r="F492" s="47">
        <v>4.4461000000000004</v>
      </c>
      <c r="G492" s="47">
        <v>1.1399999999999189</v>
      </c>
      <c r="H492" s="47">
        <v>4.3921000000000001</v>
      </c>
      <c r="I492" s="47">
        <v>5.400000000000027</v>
      </c>
      <c r="J492" s="45" t="s">
        <v>18</v>
      </c>
      <c r="K492" s="45" t="s">
        <v>20</v>
      </c>
      <c r="L492" s="17">
        <v>3.05</v>
      </c>
      <c r="M492" s="18" t="s">
        <v>1249</v>
      </c>
      <c r="N492" s="18" t="s">
        <v>1234</v>
      </c>
      <c r="O492" s="4">
        <v>42865</v>
      </c>
    </row>
    <row r="493" spans="1:15">
      <c r="A493" s="7">
        <v>160213</v>
      </c>
      <c r="B493" s="7">
        <v>4.4550000000000001</v>
      </c>
      <c r="C493" s="44" t="s">
        <v>1248</v>
      </c>
      <c r="D493" s="45">
        <v>0</v>
      </c>
      <c r="E493" s="46">
        <v>9.3013698630136989</v>
      </c>
      <c r="F493" s="47">
        <v>4.4461000000000004</v>
      </c>
      <c r="G493" s="47">
        <v>0.88999999999996859</v>
      </c>
      <c r="H493" s="47">
        <v>4.3921000000000001</v>
      </c>
      <c r="I493" s="47">
        <v>5.400000000000027</v>
      </c>
      <c r="J493" s="45" t="s">
        <v>18</v>
      </c>
      <c r="K493" s="45" t="s">
        <v>20</v>
      </c>
      <c r="L493" s="17">
        <v>3.05</v>
      </c>
      <c r="M493" s="18" t="s">
        <v>1249</v>
      </c>
      <c r="N493" s="18" t="s">
        <v>1234</v>
      </c>
      <c r="O493" s="4">
        <v>42865</v>
      </c>
    </row>
    <row r="494" spans="1:15">
      <c r="A494" s="7">
        <v>160213</v>
      </c>
      <c r="B494" s="7">
        <v>4.4524999999999997</v>
      </c>
      <c r="C494" s="44" t="s">
        <v>1248</v>
      </c>
      <c r="D494" s="45">
        <v>0</v>
      </c>
      <c r="E494" s="46">
        <v>9.3013698630136989</v>
      </c>
      <c r="F494" s="47">
        <v>4.4461000000000004</v>
      </c>
      <c r="G494" s="47">
        <v>0.63999999999992951</v>
      </c>
      <c r="H494" s="47">
        <v>4.3921000000000001</v>
      </c>
      <c r="I494" s="47">
        <v>5.400000000000027</v>
      </c>
      <c r="J494" s="45" t="s">
        <v>18</v>
      </c>
      <c r="K494" s="45" t="s">
        <v>20</v>
      </c>
      <c r="L494" s="17">
        <v>3.05</v>
      </c>
      <c r="M494" s="18" t="s">
        <v>1249</v>
      </c>
      <c r="N494" s="18" t="s">
        <v>1234</v>
      </c>
      <c r="O494" s="4">
        <v>42865</v>
      </c>
    </row>
    <row r="495" spans="1:15">
      <c r="A495" s="7">
        <v>160213</v>
      </c>
      <c r="B495" s="7">
        <v>4.4524999999999997</v>
      </c>
      <c r="C495" s="44" t="s">
        <v>1248</v>
      </c>
      <c r="D495" s="45">
        <v>0</v>
      </c>
      <c r="E495" s="46">
        <v>9.3013698630136989</v>
      </c>
      <c r="F495" s="47">
        <v>4.4461000000000004</v>
      </c>
      <c r="G495" s="47">
        <v>0.63999999999992951</v>
      </c>
      <c r="H495" s="47">
        <v>4.3921000000000001</v>
      </c>
      <c r="I495" s="47">
        <v>5.400000000000027</v>
      </c>
      <c r="J495" s="45" t="s">
        <v>18</v>
      </c>
      <c r="K495" s="45" t="s">
        <v>20</v>
      </c>
      <c r="L495" s="17">
        <v>3.05</v>
      </c>
      <c r="M495" s="18" t="s">
        <v>1249</v>
      </c>
      <c r="N495" s="18" t="s">
        <v>1234</v>
      </c>
      <c r="O495" s="4">
        <v>42865</v>
      </c>
    </row>
    <row r="496" spans="1:15">
      <c r="A496" s="7">
        <v>160213</v>
      </c>
      <c r="B496" s="7">
        <v>4.4524999999999997</v>
      </c>
      <c r="C496" s="44" t="s">
        <v>1248</v>
      </c>
      <c r="D496" s="45">
        <v>0</v>
      </c>
      <c r="E496" s="46">
        <v>9.3013698630136989</v>
      </c>
      <c r="F496" s="47">
        <v>4.4461000000000004</v>
      </c>
      <c r="G496" s="47">
        <v>0.63999999999992951</v>
      </c>
      <c r="H496" s="47">
        <v>4.3921000000000001</v>
      </c>
      <c r="I496" s="47">
        <v>5.400000000000027</v>
      </c>
      <c r="J496" s="45" t="s">
        <v>18</v>
      </c>
      <c r="K496" s="45" t="s">
        <v>20</v>
      </c>
      <c r="L496" s="17">
        <v>3.05</v>
      </c>
      <c r="M496" s="18" t="s">
        <v>1249</v>
      </c>
      <c r="N496" s="18" t="s">
        <v>1234</v>
      </c>
      <c r="O496" s="4">
        <v>42865</v>
      </c>
    </row>
    <row r="497" spans="1:15">
      <c r="A497" s="7">
        <v>160213</v>
      </c>
      <c r="B497" s="7">
        <v>4.4524999999999997</v>
      </c>
      <c r="C497" s="44" t="s">
        <v>1248</v>
      </c>
      <c r="D497" s="45">
        <v>0</v>
      </c>
      <c r="E497" s="46">
        <v>9.3013698630136989</v>
      </c>
      <c r="F497" s="47">
        <v>4.4461000000000004</v>
      </c>
      <c r="G497" s="47">
        <v>0.63999999999992951</v>
      </c>
      <c r="H497" s="47">
        <v>4.3921000000000001</v>
      </c>
      <c r="I497" s="47">
        <v>5.400000000000027</v>
      </c>
      <c r="J497" s="45" t="s">
        <v>18</v>
      </c>
      <c r="K497" s="45" t="s">
        <v>20</v>
      </c>
      <c r="L497" s="17">
        <v>3.05</v>
      </c>
      <c r="M497" s="18" t="s">
        <v>1249</v>
      </c>
      <c r="N497" s="18" t="s">
        <v>1234</v>
      </c>
      <c r="O497" s="4">
        <v>42865</v>
      </c>
    </row>
    <row r="498" spans="1:15">
      <c r="A498" s="7">
        <v>160213</v>
      </c>
      <c r="B498" s="7">
        <v>4.45</v>
      </c>
      <c r="C498" s="44" t="s">
        <v>1248</v>
      </c>
      <c r="D498" s="45">
        <v>0</v>
      </c>
      <c r="E498" s="46">
        <v>9.3013698630136989</v>
      </c>
      <c r="F498" s="47">
        <v>4.4461000000000004</v>
      </c>
      <c r="G498" s="47">
        <v>0.38999999999997925</v>
      </c>
      <c r="H498" s="47">
        <v>4.3921000000000001</v>
      </c>
      <c r="I498" s="47">
        <v>5.400000000000027</v>
      </c>
      <c r="J498" s="45" t="s">
        <v>18</v>
      </c>
      <c r="K498" s="45" t="s">
        <v>20</v>
      </c>
      <c r="L498" s="17">
        <v>3.05</v>
      </c>
      <c r="M498" s="18" t="s">
        <v>1249</v>
      </c>
      <c r="N498" s="18" t="s">
        <v>1234</v>
      </c>
      <c r="O498" s="4">
        <v>42865</v>
      </c>
    </row>
    <row r="499" spans="1:15">
      <c r="A499" s="7">
        <v>160213</v>
      </c>
      <c r="B499" s="7">
        <v>4.45</v>
      </c>
      <c r="C499" s="44" t="s">
        <v>1248</v>
      </c>
      <c r="D499" s="45">
        <v>0</v>
      </c>
      <c r="E499" s="46">
        <v>9.3013698630136989</v>
      </c>
      <c r="F499" s="47">
        <v>4.4461000000000004</v>
      </c>
      <c r="G499" s="47">
        <v>0.38999999999997925</v>
      </c>
      <c r="H499" s="47">
        <v>4.3921000000000001</v>
      </c>
      <c r="I499" s="47">
        <v>5.400000000000027</v>
      </c>
      <c r="J499" s="45" t="s">
        <v>18</v>
      </c>
      <c r="K499" s="45" t="s">
        <v>20</v>
      </c>
      <c r="L499" s="17">
        <v>3.05</v>
      </c>
      <c r="M499" s="18" t="s">
        <v>1249</v>
      </c>
      <c r="N499" s="18" t="s">
        <v>1234</v>
      </c>
      <c r="O499" s="4">
        <v>42865</v>
      </c>
    </row>
    <row r="500" spans="1:15">
      <c r="A500" s="7">
        <v>160213</v>
      </c>
      <c r="B500" s="7">
        <v>4.45</v>
      </c>
      <c r="C500" s="44" t="s">
        <v>1248</v>
      </c>
      <c r="D500" s="45">
        <v>0</v>
      </c>
      <c r="E500" s="46">
        <v>9.3013698630136989</v>
      </c>
      <c r="F500" s="47">
        <v>4.4461000000000004</v>
      </c>
      <c r="G500" s="47">
        <v>0.38999999999997925</v>
      </c>
      <c r="H500" s="47">
        <v>4.3921000000000001</v>
      </c>
      <c r="I500" s="47">
        <v>5.400000000000027</v>
      </c>
      <c r="J500" s="45" t="s">
        <v>18</v>
      </c>
      <c r="K500" s="45" t="s">
        <v>20</v>
      </c>
      <c r="L500" s="17">
        <v>3.05</v>
      </c>
      <c r="M500" s="18" t="s">
        <v>1249</v>
      </c>
      <c r="N500" s="18" t="s">
        <v>1234</v>
      </c>
      <c r="O500" s="4">
        <v>42865</v>
      </c>
    </row>
    <row r="501" spans="1:15">
      <c r="A501" s="7">
        <v>160213</v>
      </c>
      <c r="B501" s="7">
        <v>4.45</v>
      </c>
      <c r="C501" s="44" t="s">
        <v>1248</v>
      </c>
      <c r="D501" s="45">
        <v>0</v>
      </c>
      <c r="E501" s="46">
        <v>9.3013698630136989</v>
      </c>
      <c r="F501" s="47">
        <v>4.4461000000000004</v>
      </c>
      <c r="G501" s="47">
        <v>0.38999999999997925</v>
      </c>
      <c r="H501" s="47">
        <v>4.3921000000000001</v>
      </c>
      <c r="I501" s="47">
        <v>5.400000000000027</v>
      </c>
      <c r="J501" s="45" t="s">
        <v>18</v>
      </c>
      <c r="K501" s="45" t="s">
        <v>20</v>
      </c>
      <c r="L501" s="17">
        <v>3.05</v>
      </c>
      <c r="M501" s="18" t="s">
        <v>1249</v>
      </c>
      <c r="N501" s="18" t="s">
        <v>1234</v>
      </c>
      <c r="O501" s="4">
        <v>42865</v>
      </c>
    </row>
    <row r="502" spans="1:15">
      <c r="A502" s="7">
        <v>160213</v>
      </c>
      <c r="B502" s="7">
        <v>4.45</v>
      </c>
      <c r="C502" s="44" t="s">
        <v>1248</v>
      </c>
      <c r="D502" s="45">
        <v>0</v>
      </c>
      <c r="E502" s="46">
        <v>9.3013698630136989</v>
      </c>
      <c r="F502" s="47">
        <v>4.4461000000000004</v>
      </c>
      <c r="G502" s="47">
        <v>0.38999999999997925</v>
      </c>
      <c r="H502" s="47">
        <v>4.3921000000000001</v>
      </c>
      <c r="I502" s="47">
        <v>5.400000000000027</v>
      </c>
      <c r="J502" s="45" t="s">
        <v>18</v>
      </c>
      <c r="K502" s="45" t="s">
        <v>20</v>
      </c>
      <c r="L502" s="17">
        <v>3.05</v>
      </c>
      <c r="M502" s="18" t="s">
        <v>1249</v>
      </c>
      <c r="N502" s="18" t="s">
        <v>1234</v>
      </c>
      <c r="O502" s="4">
        <v>42865</v>
      </c>
    </row>
    <row r="503" spans="1:15">
      <c r="A503" s="7">
        <v>160207</v>
      </c>
      <c r="B503" s="7">
        <v>4.45</v>
      </c>
      <c r="C503" s="44" t="s">
        <v>274</v>
      </c>
      <c r="D503" s="45">
        <v>0</v>
      </c>
      <c r="E503" s="46">
        <v>5.8027397260273972</v>
      </c>
      <c r="F503" s="47">
        <v>4.4494999999999996</v>
      </c>
      <c r="G503" s="47">
        <v>5.0000000000061107E-2</v>
      </c>
      <c r="H503" s="47">
        <v>4.4195000000000002</v>
      </c>
      <c r="I503" s="47">
        <v>2.9999999999999361</v>
      </c>
      <c r="J503" s="45" t="s">
        <v>18</v>
      </c>
      <c r="K503" s="45" t="s">
        <v>20</v>
      </c>
      <c r="L503" s="17">
        <v>3.24</v>
      </c>
      <c r="M503" s="18" t="s">
        <v>251</v>
      </c>
      <c r="N503" s="18" t="s">
        <v>249</v>
      </c>
      <c r="O503" s="4">
        <v>42865</v>
      </c>
    </row>
    <row r="504" spans="1:15">
      <c r="A504" s="7">
        <v>160213</v>
      </c>
      <c r="B504" s="7">
        <v>4.4474999999999998</v>
      </c>
      <c r="C504" s="44" t="s">
        <v>1248</v>
      </c>
      <c r="D504" s="45">
        <v>0</v>
      </c>
      <c r="E504" s="46">
        <v>9.3013698630136989</v>
      </c>
      <c r="F504" s="47">
        <v>4.4461000000000004</v>
      </c>
      <c r="G504" s="47">
        <v>0.13999999999994017</v>
      </c>
      <c r="H504" s="47">
        <v>4.3921000000000001</v>
      </c>
      <c r="I504" s="47">
        <v>5.400000000000027</v>
      </c>
      <c r="J504" s="45" t="s">
        <v>18</v>
      </c>
      <c r="K504" s="45" t="s">
        <v>20</v>
      </c>
      <c r="L504" s="17">
        <v>3.05</v>
      </c>
      <c r="M504" s="18" t="s">
        <v>1249</v>
      </c>
      <c r="N504" s="18" t="s">
        <v>1234</v>
      </c>
      <c r="O504" s="4">
        <v>42865</v>
      </c>
    </row>
    <row r="505" spans="1:15">
      <c r="A505" s="7">
        <v>160213</v>
      </c>
      <c r="B505" s="7">
        <v>4.4450000000000003</v>
      </c>
      <c r="C505" s="44" t="s">
        <v>1248</v>
      </c>
      <c r="D505" s="45">
        <v>0</v>
      </c>
      <c r="E505" s="46">
        <v>9.3013698630136989</v>
      </c>
      <c r="F505" s="47">
        <v>4.4461000000000004</v>
      </c>
      <c r="G505" s="47">
        <v>-0.11000000000001009</v>
      </c>
      <c r="H505" s="47">
        <v>4.3921000000000001</v>
      </c>
      <c r="I505" s="47">
        <v>5.400000000000027</v>
      </c>
      <c r="J505" s="45" t="s">
        <v>18</v>
      </c>
      <c r="K505" s="45" t="s">
        <v>20</v>
      </c>
      <c r="L505" s="17">
        <v>3.05</v>
      </c>
      <c r="M505" s="18" t="s">
        <v>1249</v>
      </c>
      <c r="N505" s="18" t="s">
        <v>1234</v>
      </c>
      <c r="O505" s="4">
        <v>42865</v>
      </c>
    </row>
    <row r="506" spans="1:15">
      <c r="A506" s="7">
        <v>160213</v>
      </c>
      <c r="B506" s="7">
        <v>4.4450000000000003</v>
      </c>
      <c r="C506" s="44" t="s">
        <v>1248</v>
      </c>
      <c r="D506" s="45">
        <v>0</v>
      </c>
      <c r="E506" s="46">
        <v>9.3013698630136989</v>
      </c>
      <c r="F506" s="47">
        <v>4.4461000000000004</v>
      </c>
      <c r="G506" s="47">
        <v>-0.11000000000001009</v>
      </c>
      <c r="H506" s="47">
        <v>4.3921000000000001</v>
      </c>
      <c r="I506" s="47">
        <v>5.400000000000027</v>
      </c>
      <c r="J506" s="45" t="s">
        <v>18</v>
      </c>
      <c r="K506" s="45" t="s">
        <v>20</v>
      </c>
      <c r="L506" s="17">
        <v>3.05</v>
      </c>
      <c r="M506" s="18" t="s">
        <v>1249</v>
      </c>
      <c r="N506" s="18" t="s">
        <v>1234</v>
      </c>
      <c r="O506" s="4">
        <v>42865</v>
      </c>
    </row>
    <row r="507" spans="1:15">
      <c r="A507" s="7">
        <v>160213</v>
      </c>
      <c r="B507" s="7">
        <v>4.4450000000000003</v>
      </c>
      <c r="C507" s="44" t="s">
        <v>1248</v>
      </c>
      <c r="D507" s="45">
        <v>0</v>
      </c>
      <c r="E507" s="46">
        <v>9.3013698630136989</v>
      </c>
      <c r="F507" s="47">
        <v>4.4461000000000004</v>
      </c>
      <c r="G507" s="47">
        <v>-0.11000000000001009</v>
      </c>
      <c r="H507" s="47">
        <v>4.3921000000000001</v>
      </c>
      <c r="I507" s="47">
        <v>5.400000000000027</v>
      </c>
      <c r="J507" s="45" t="s">
        <v>18</v>
      </c>
      <c r="K507" s="45" t="s">
        <v>20</v>
      </c>
      <c r="L507" s="17">
        <v>3.05</v>
      </c>
      <c r="M507" s="18" t="s">
        <v>1249</v>
      </c>
      <c r="N507" s="18" t="s">
        <v>1234</v>
      </c>
      <c r="O507" s="4">
        <v>42865</v>
      </c>
    </row>
    <row r="508" spans="1:15">
      <c r="A508" s="7">
        <v>160213</v>
      </c>
      <c r="B508" s="7">
        <v>4.4450000000000003</v>
      </c>
      <c r="C508" s="44" t="s">
        <v>1248</v>
      </c>
      <c r="D508" s="45">
        <v>0</v>
      </c>
      <c r="E508" s="46">
        <v>9.3013698630136989</v>
      </c>
      <c r="F508" s="47">
        <v>4.4461000000000004</v>
      </c>
      <c r="G508" s="47">
        <v>-0.11000000000001009</v>
      </c>
      <c r="H508" s="47">
        <v>4.3921000000000001</v>
      </c>
      <c r="I508" s="47">
        <v>5.400000000000027</v>
      </c>
      <c r="J508" s="45" t="s">
        <v>18</v>
      </c>
      <c r="K508" s="45" t="s">
        <v>20</v>
      </c>
      <c r="L508" s="17">
        <v>3.05</v>
      </c>
      <c r="M508" s="18" t="s">
        <v>1249</v>
      </c>
      <c r="N508" s="18" t="s">
        <v>1234</v>
      </c>
      <c r="O508" s="4">
        <v>42865</v>
      </c>
    </row>
    <row r="509" spans="1:15">
      <c r="A509" s="7">
        <v>160213</v>
      </c>
      <c r="B509" s="7">
        <v>4.4424999999999999</v>
      </c>
      <c r="C509" s="44" t="s">
        <v>1248</v>
      </c>
      <c r="D509" s="45">
        <v>0</v>
      </c>
      <c r="E509" s="46">
        <v>9.3013698630136989</v>
      </c>
      <c r="F509" s="47">
        <v>4.4461000000000004</v>
      </c>
      <c r="G509" s="47">
        <v>-0.36000000000004917</v>
      </c>
      <c r="H509" s="47">
        <v>4.3921000000000001</v>
      </c>
      <c r="I509" s="47">
        <v>5.400000000000027</v>
      </c>
      <c r="J509" s="45" t="s">
        <v>18</v>
      </c>
      <c r="K509" s="45" t="s">
        <v>20</v>
      </c>
      <c r="L509" s="17">
        <v>3.05</v>
      </c>
      <c r="M509" s="18" t="s">
        <v>1249</v>
      </c>
      <c r="N509" s="18" t="s">
        <v>1234</v>
      </c>
      <c r="O509" s="4">
        <v>42865</v>
      </c>
    </row>
    <row r="510" spans="1:15">
      <c r="A510" s="7">
        <v>160213</v>
      </c>
      <c r="B510" s="7">
        <v>4.4400000000000004</v>
      </c>
      <c r="C510" s="44" t="s">
        <v>1248</v>
      </c>
      <c r="D510" s="45">
        <v>0</v>
      </c>
      <c r="E510" s="46">
        <v>9.3013698630136989</v>
      </c>
      <c r="F510" s="47">
        <v>4.4461000000000004</v>
      </c>
      <c r="G510" s="47">
        <v>-0.60999999999999943</v>
      </c>
      <c r="H510" s="47">
        <v>4.3921000000000001</v>
      </c>
      <c r="I510" s="47">
        <v>5.400000000000027</v>
      </c>
      <c r="J510" s="45" t="s">
        <v>18</v>
      </c>
      <c r="K510" s="45" t="s">
        <v>20</v>
      </c>
      <c r="L510" s="17">
        <v>3.05</v>
      </c>
      <c r="M510" s="18" t="s">
        <v>1249</v>
      </c>
      <c r="N510" s="18" t="s">
        <v>1234</v>
      </c>
      <c r="O510" s="4">
        <v>42865</v>
      </c>
    </row>
    <row r="511" spans="1:15">
      <c r="A511" s="7">
        <v>160213</v>
      </c>
      <c r="B511" s="7">
        <v>4.4400000000000004</v>
      </c>
      <c r="C511" s="44" t="s">
        <v>1248</v>
      </c>
      <c r="D511" s="45">
        <v>0</v>
      </c>
      <c r="E511" s="46">
        <v>9.3013698630136989</v>
      </c>
      <c r="F511" s="47">
        <v>4.4461000000000004</v>
      </c>
      <c r="G511" s="47">
        <v>-0.60999999999999943</v>
      </c>
      <c r="H511" s="47">
        <v>4.3921000000000001</v>
      </c>
      <c r="I511" s="47">
        <v>5.400000000000027</v>
      </c>
      <c r="J511" s="45" t="s">
        <v>18</v>
      </c>
      <c r="K511" s="45" t="s">
        <v>20</v>
      </c>
      <c r="L511" s="17">
        <v>3.05</v>
      </c>
      <c r="M511" s="18" t="s">
        <v>1249</v>
      </c>
      <c r="N511" s="18" t="s">
        <v>1234</v>
      </c>
      <c r="O511" s="4">
        <v>42865</v>
      </c>
    </row>
    <row r="512" spans="1:15">
      <c r="A512" s="7">
        <v>160213</v>
      </c>
      <c r="B512" s="7">
        <v>4.4375</v>
      </c>
      <c r="C512" s="44" t="s">
        <v>1248</v>
      </c>
      <c r="D512" s="45">
        <v>0</v>
      </c>
      <c r="E512" s="46">
        <v>9.3013698630136989</v>
      </c>
      <c r="F512" s="47">
        <v>4.4461000000000004</v>
      </c>
      <c r="G512" s="47">
        <v>-0.86000000000003851</v>
      </c>
      <c r="H512" s="47">
        <v>4.3921000000000001</v>
      </c>
      <c r="I512" s="47">
        <v>5.400000000000027</v>
      </c>
      <c r="J512" s="45" t="s">
        <v>18</v>
      </c>
      <c r="K512" s="45" t="s">
        <v>20</v>
      </c>
      <c r="L512" s="17">
        <v>3.05</v>
      </c>
      <c r="M512" s="18" t="s">
        <v>1249</v>
      </c>
      <c r="N512" s="18" t="s">
        <v>1234</v>
      </c>
      <c r="O512" s="4">
        <v>42865</v>
      </c>
    </row>
    <row r="513" spans="1:15">
      <c r="A513" s="7">
        <v>160213</v>
      </c>
      <c r="B513" s="7">
        <v>4.4349999999999996</v>
      </c>
      <c r="C513" s="44" t="s">
        <v>1248</v>
      </c>
      <c r="D513" s="45">
        <v>0</v>
      </c>
      <c r="E513" s="46">
        <v>9.3013698630136989</v>
      </c>
      <c r="F513" s="47">
        <v>4.4461000000000004</v>
      </c>
      <c r="G513" s="47">
        <v>-1.1100000000000776</v>
      </c>
      <c r="H513" s="47">
        <v>4.3921000000000001</v>
      </c>
      <c r="I513" s="47">
        <v>5.400000000000027</v>
      </c>
      <c r="J513" s="45" t="s">
        <v>18</v>
      </c>
      <c r="K513" s="45" t="s">
        <v>20</v>
      </c>
      <c r="L513" s="17">
        <v>3.05</v>
      </c>
      <c r="M513" s="18" t="s">
        <v>1249</v>
      </c>
      <c r="N513" s="18" t="s">
        <v>1234</v>
      </c>
      <c r="O513" s="4">
        <v>42865</v>
      </c>
    </row>
    <row r="514" spans="1:15">
      <c r="A514" s="7">
        <v>160213</v>
      </c>
      <c r="B514" s="7">
        <v>4.43</v>
      </c>
      <c r="C514" s="44" t="s">
        <v>1248</v>
      </c>
      <c r="D514" s="45">
        <v>0</v>
      </c>
      <c r="E514" s="46">
        <v>9.3013698630136989</v>
      </c>
      <c r="F514" s="47">
        <v>4.4461000000000004</v>
      </c>
      <c r="G514" s="47">
        <v>-1.6100000000000669</v>
      </c>
      <c r="H514" s="47">
        <v>4.3921000000000001</v>
      </c>
      <c r="I514" s="47">
        <v>5.400000000000027</v>
      </c>
      <c r="J514" s="45" t="s">
        <v>18</v>
      </c>
      <c r="K514" s="45" t="s">
        <v>20</v>
      </c>
      <c r="L514" s="17">
        <v>3.05</v>
      </c>
      <c r="M514" s="18" t="s">
        <v>1249</v>
      </c>
      <c r="N514" s="18" t="s">
        <v>1234</v>
      </c>
      <c r="O514" s="4">
        <v>42865</v>
      </c>
    </row>
    <row r="515" spans="1:15">
      <c r="A515" s="7">
        <v>160213</v>
      </c>
      <c r="B515" s="7">
        <v>4.43</v>
      </c>
      <c r="C515" s="44" t="s">
        <v>1248</v>
      </c>
      <c r="D515" s="45">
        <v>0</v>
      </c>
      <c r="E515" s="46">
        <v>9.3013698630136989</v>
      </c>
      <c r="F515" s="47">
        <v>4.4461000000000004</v>
      </c>
      <c r="G515" s="47">
        <v>-1.6100000000000669</v>
      </c>
      <c r="H515" s="47">
        <v>4.3921000000000001</v>
      </c>
      <c r="I515" s="47">
        <v>5.400000000000027</v>
      </c>
      <c r="J515" s="45" t="s">
        <v>18</v>
      </c>
      <c r="K515" s="45" t="s">
        <v>20</v>
      </c>
      <c r="L515" s="17">
        <v>3.05</v>
      </c>
      <c r="M515" s="18" t="s">
        <v>1249</v>
      </c>
      <c r="N515" s="18" t="s">
        <v>1234</v>
      </c>
      <c r="O515" s="4">
        <v>42865</v>
      </c>
    </row>
    <row r="516" spans="1:15">
      <c r="A516" s="7">
        <v>140203</v>
      </c>
      <c r="B516" s="7">
        <v>4.43</v>
      </c>
      <c r="C516" s="44" t="s">
        <v>146</v>
      </c>
      <c r="D516" s="45">
        <v>0</v>
      </c>
      <c r="E516" s="46">
        <v>3.6876712328767125</v>
      </c>
      <c r="F516" s="47">
        <v>4.4099000000000004</v>
      </c>
      <c r="G516" s="47">
        <v>2.0099999999999341</v>
      </c>
      <c r="H516" s="47">
        <v>4.3864000000000001</v>
      </c>
      <c r="I516" s="47">
        <v>2.3500000000000298</v>
      </c>
      <c r="J516" s="45" t="s">
        <v>18</v>
      </c>
      <c r="K516" s="45" t="s">
        <v>20</v>
      </c>
      <c r="L516" s="17">
        <v>5.79</v>
      </c>
      <c r="M516" s="18" t="s">
        <v>147</v>
      </c>
      <c r="N516" s="18" t="s">
        <v>911</v>
      </c>
      <c r="O516" s="4">
        <v>42865</v>
      </c>
    </row>
    <row r="517" spans="1:15">
      <c r="A517" s="7">
        <v>160213</v>
      </c>
      <c r="B517" s="7">
        <v>4.4249999999999998</v>
      </c>
      <c r="C517" s="44" t="s">
        <v>1248</v>
      </c>
      <c r="D517" s="45">
        <v>0</v>
      </c>
      <c r="E517" s="46">
        <v>9.3013698630136989</v>
      </c>
      <c r="F517" s="47">
        <v>4.4461000000000004</v>
      </c>
      <c r="G517" s="47">
        <v>-2.1100000000000563</v>
      </c>
      <c r="H517" s="47">
        <v>4.3921000000000001</v>
      </c>
      <c r="I517" s="47">
        <v>5.400000000000027</v>
      </c>
      <c r="J517" s="45" t="s">
        <v>18</v>
      </c>
      <c r="K517" s="45" t="s">
        <v>20</v>
      </c>
      <c r="L517" s="17">
        <v>3.05</v>
      </c>
      <c r="M517" s="18" t="s">
        <v>1249</v>
      </c>
      <c r="N517" s="18" t="s">
        <v>1234</v>
      </c>
      <c r="O517" s="4">
        <v>42865</v>
      </c>
    </row>
    <row r="518" spans="1:15">
      <c r="A518" s="7">
        <v>160213</v>
      </c>
      <c r="B518" s="7">
        <v>4.4249999999999998</v>
      </c>
      <c r="C518" s="44" t="s">
        <v>1248</v>
      </c>
      <c r="D518" s="45">
        <v>0</v>
      </c>
      <c r="E518" s="46">
        <v>9.3013698630136989</v>
      </c>
      <c r="F518" s="47">
        <v>4.4461000000000004</v>
      </c>
      <c r="G518" s="47">
        <v>-2.1100000000000563</v>
      </c>
      <c r="H518" s="47">
        <v>4.3921000000000001</v>
      </c>
      <c r="I518" s="47">
        <v>5.400000000000027</v>
      </c>
      <c r="J518" s="45" t="s">
        <v>18</v>
      </c>
      <c r="K518" s="45" t="s">
        <v>20</v>
      </c>
      <c r="L518" s="17">
        <v>3.05</v>
      </c>
      <c r="M518" s="18" t="s">
        <v>1249</v>
      </c>
      <c r="N518" s="18" t="s">
        <v>1234</v>
      </c>
      <c r="O518" s="4">
        <v>42865</v>
      </c>
    </row>
    <row r="519" spans="1:15">
      <c r="A519" s="7">
        <v>160213</v>
      </c>
      <c r="B519" s="7">
        <v>4.4249999999999998</v>
      </c>
      <c r="C519" s="44" t="s">
        <v>1248</v>
      </c>
      <c r="D519" s="45">
        <v>0</v>
      </c>
      <c r="E519" s="46">
        <v>9.3013698630136989</v>
      </c>
      <c r="F519" s="47">
        <v>4.4461000000000004</v>
      </c>
      <c r="G519" s="47">
        <v>-2.1100000000000563</v>
      </c>
      <c r="H519" s="47">
        <v>4.3921000000000001</v>
      </c>
      <c r="I519" s="47">
        <v>5.400000000000027</v>
      </c>
      <c r="J519" s="45" t="s">
        <v>18</v>
      </c>
      <c r="K519" s="45" t="s">
        <v>20</v>
      </c>
      <c r="L519" s="17">
        <v>3.05</v>
      </c>
      <c r="M519" s="18" t="s">
        <v>1249</v>
      </c>
      <c r="N519" s="18" t="s">
        <v>1234</v>
      </c>
      <c r="O519" s="4">
        <v>42865</v>
      </c>
    </row>
    <row r="520" spans="1:15">
      <c r="A520" s="7">
        <v>160213</v>
      </c>
      <c r="B520" s="7">
        <v>4.4249999999999998</v>
      </c>
      <c r="C520" s="44" t="s">
        <v>1248</v>
      </c>
      <c r="D520" s="45">
        <v>0</v>
      </c>
      <c r="E520" s="46">
        <v>9.3013698630136989</v>
      </c>
      <c r="F520" s="47">
        <v>4.4461000000000004</v>
      </c>
      <c r="G520" s="47">
        <v>-2.1100000000000563</v>
      </c>
      <c r="H520" s="47">
        <v>4.3921000000000001</v>
      </c>
      <c r="I520" s="47">
        <v>5.400000000000027</v>
      </c>
      <c r="J520" s="45" t="s">
        <v>18</v>
      </c>
      <c r="K520" s="45" t="s">
        <v>20</v>
      </c>
      <c r="L520" s="17">
        <v>3.05</v>
      </c>
      <c r="M520" s="18" t="s">
        <v>1249</v>
      </c>
      <c r="N520" s="18" t="s">
        <v>1234</v>
      </c>
      <c r="O520" s="4">
        <v>42865</v>
      </c>
    </row>
    <row r="521" spans="1:15">
      <c r="A521" s="7">
        <v>1382282</v>
      </c>
      <c r="B521" s="7">
        <v>4.42</v>
      </c>
      <c r="C521" s="44" t="s">
        <v>494</v>
      </c>
      <c r="D521" s="45" t="s">
        <v>11</v>
      </c>
      <c r="E521" s="46">
        <v>1.0410958904109588</v>
      </c>
      <c r="F521" s="47">
        <v>4.5159000000000002</v>
      </c>
      <c r="G521" s="47">
        <v>-9.5900000000000318</v>
      </c>
      <c r="H521" s="47">
        <v>4.4467999999999996</v>
      </c>
      <c r="I521" s="47">
        <v>6.9100000000000605</v>
      </c>
      <c r="J521" s="45" t="s">
        <v>18</v>
      </c>
      <c r="K521" s="45" t="s">
        <v>66</v>
      </c>
      <c r="L521" s="17">
        <v>4.5</v>
      </c>
      <c r="M521" s="18" t="s">
        <v>341</v>
      </c>
      <c r="N521" s="18" t="s">
        <v>71</v>
      </c>
      <c r="O521" s="4">
        <v>42865</v>
      </c>
    </row>
    <row r="522" spans="1:15">
      <c r="A522" s="7">
        <v>160213</v>
      </c>
      <c r="B522" s="7">
        <v>4.42</v>
      </c>
      <c r="C522" s="44" t="s">
        <v>1248</v>
      </c>
      <c r="D522" s="45">
        <v>0</v>
      </c>
      <c r="E522" s="46">
        <v>9.3013698630136989</v>
      </c>
      <c r="F522" s="47">
        <v>4.4461000000000004</v>
      </c>
      <c r="G522" s="47">
        <v>-2.6100000000000456</v>
      </c>
      <c r="H522" s="47">
        <v>4.3921000000000001</v>
      </c>
      <c r="I522" s="47">
        <v>5.400000000000027</v>
      </c>
      <c r="J522" s="45" t="s">
        <v>18</v>
      </c>
      <c r="K522" s="45" t="s">
        <v>20</v>
      </c>
      <c r="L522" s="17">
        <v>3.05</v>
      </c>
      <c r="M522" s="18" t="s">
        <v>1249</v>
      </c>
      <c r="N522" s="18" t="s">
        <v>1234</v>
      </c>
      <c r="O522" s="4">
        <v>42865</v>
      </c>
    </row>
    <row r="523" spans="1:15">
      <c r="A523" s="7">
        <v>160213</v>
      </c>
      <c r="B523" s="7">
        <v>4.42</v>
      </c>
      <c r="C523" s="44" t="s">
        <v>1248</v>
      </c>
      <c r="D523" s="45">
        <v>0</v>
      </c>
      <c r="E523" s="46">
        <v>9.3013698630136989</v>
      </c>
      <c r="F523" s="47">
        <v>4.4461000000000004</v>
      </c>
      <c r="G523" s="47">
        <v>-2.6100000000000456</v>
      </c>
      <c r="H523" s="47">
        <v>4.3921000000000001</v>
      </c>
      <c r="I523" s="47">
        <v>5.400000000000027</v>
      </c>
      <c r="J523" s="45" t="s">
        <v>18</v>
      </c>
      <c r="K523" s="45" t="s">
        <v>20</v>
      </c>
      <c r="L523" s="17">
        <v>3.05</v>
      </c>
      <c r="M523" s="18" t="s">
        <v>1249</v>
      </c>
      <c r="N523" s="18" t="s">
        <v>1234</v>
      </c>
      <c r="O523" s="4">
        <v>42865</v>
      </c>
    </row>
    <row r="524" spans="1:15">
      <c r="A524" s="7">
        <v>160213</v>
      </c>
      <c r="B524" s="7">
        <v>4.42</v>
      </c>
      <c r="C524" s="44" t="s">
        <v>1248</v>
      </c>
      <c r="D524" s="45">
        <v>0</v>
      </c>
      <c r="E524" s="46">
        <v>9.3013698630136989</v>
      </c>
      <c r="F524" s="47">
        <v>4.4461000000000004</v>
      </c>
      <c r="G524" s="47">
        <v>-2.6100000000000456</v>
      </c>
      <c r="H524" s="47">
        <v>4.3921000000000001</v>
      </c>
      <c r="I524" s="47">
        <v>5.400000000000027</v>
      </c>
      <c r="J524" s="45" t="s">
        <v>18</v>
      </c>
      <c r="K524" s="45" t="s">
        <v>20</v>
      </c>
      <c r="L524" s="17">
        <v>3.05</v>
      </c>
      <c r="M524" s="18" t="s">
        <v>1249</v>
      </c>
      <c r="N524" s="18" t="s">
        <v>1234</v>
      </c>
      <c r="O524" s="4">
        <v>42865</v>
      </c>
    </row>
    <row r="525" spans="1:15">
      <c r="A525" s="7">
        <v>160213</v>
      </c>
      <c r="B525" s="7">
        <v>4.42</v>
      </c>
      <c r="C525" s="44" t="s">
        <v>1248</v>
      </c>
      <c r="D525" s="45">
        <v>0</v>
      </c>
      <c r="E525" s="46">
        <v>9.3013698630136989</v>
      </c>
      <c r="F525" s="47">
        <v>4.4461000000000004</v>
      </c>
      <c r="G525" s="47">
        <v>-2.6100000000000456</v>
      </c>
      <c r="H525" s="47">
        <v>4.3921000000000001</v>
      </c>
      <c r="I525" s="47">
        <v>5.400000000000027</v>
      </c>
      <c r="J525" s="45" t="s">
        <v>18</v>
      </c>
      <c r="K525" s="45" t="s">
        <v>20</v>
      </c>
      <c r="L525" s="17">
        <v>3.05</v>
      </c>
      <c r="M525" s="18" t="s">
        <v>1249</v>
      </c>
      <c r="N525" s="18" t="s">
        <v>1234</v>
      </c>
      <c r="O525" s="4">
        <v>42865</v>
      </c>
    </row>
    <row r="526" spans="1:15">
      <c r="A526" s="7">
        <v>160206</v>
      </c>
      <c r="B526" s="7">
        <v>4.42</v>
      </c>
      <c r="C526" s="44" t="s">
        <v>230</v>
      </c>
      <c r="D526" s="45">
        <v>0</v>
      </c>
      <c r="E526" s="46">
        <v>3.7835616438356166</v>
      </c>
      <c r="F526" s="47">
        <v>4.3765000000000001</v>
      </c>
      <c r="G526" s="47">
        <v>4.3499999999999872</v>
      </c>
      <c r="H526" s="47">
        <v>4.3148</v>
      </c>
      <c r="I526" s="47">
        <v>6.1700000000000088</v>
      </c>
      <c r="J526" s="45" t="s">
        <v>18</v>
      </c>
      <c r="K526" s="45" t="s">
        <v>20</v>
      </c>
      <c r="L526" s="17">
        <v>2.96</v>
      </c>
      <c r="M526" s="18" t="s">
        <v>231</v>
      </c>
      <c r="N526" s="18" t="s">
        <v>908</v>
      </c>
      <c r="O526" s="4">
        <v>42865</v>
      </c>
    </row>
    <row r="527" spans="1:15">
      <c r="A527" s="7">
        <v>160206</v>
      </c>
      <c r="B527" s="7">
        <v>4.42</v>
      </c>
      <c r="C527" s="44" t="s">
        <v>230</v>
      </c>
      <c r="D527" s="45">
        <v>0</v>
      </c>
      <c r="E527" s="46">
        <v>3.7835616438356166</v>
      </c>
      <c r="F527" s="47">
        <v>4.3765000000000001</v>
      </c>
      <c r="G527" s="47">
        <v>4.3499999999999872</v>
      </c>
      <c r="H527" s="47">
        <v>4.3148</v>
      </c>
      <c r="I527" s="47">
        <v>6.1700000000000088</v>
      </c>
      <c r="J527" s="45" t="s">
        <v>18</v>
      </c>
      <c r="K527" s="45" t="s">
        <v>20</v>
      </c>
      <c r="L527" s="17">
        <v>2.96</v>
      </c>
      <c r="M527" s="18" t="s">
        <v>231</v>
      </c>
      <c r="N527" s="18" t="s">
        <v>908</v>
      </c>
      <c r="O527" s="4">
        <v>42865</v>
      </c>
    </row>
    <row r="528" spans="1:15">
      <c r="A528" s="7">
        <v>160213</v>
      </c>
      <c r="B528" s="7">
        <v>4.415</v>
      </c>
      <c r="C528" s="44" t="s">
        <v>1248</v>
      </c>
      <c r="D528" s="45">
        <v>0</v>
      </c>
      <c r="E528" s="46">
        <v>9.3013698630136989</v>
      </c>
      <c r="F528" s="47">
        <v>4.4461000000000004</v>
      </c>
      <c r="G528" s="47">
        <v>-3.110000000000035</v>
      </c>
      <c r="H528" s="47">
        <v>4.3921000000000001</v>
      </c>
      <c r="I528" s="47">
        <v>5.400000000000027</v>
      </c>
      <c r="J528" s="45" t="s">
        <v>18</v>
      </c>
      <c r="K528" s="45" t="s">
        <v>20</v>
      </c>
      <c r="L528" s="17">
        <v>3.05</v>
      </c>
      <c r="M528" s="18" t="s">
        <v>1249</v>
      </c>
      <c r="N528" s="18" t="s">
        <v>1234</v>
      </c>
      <c r="O528" s="4">
        <v>42865</v>
      </c>
    </row>
    <row r="529" spans="1:15">
      <c r="A529" s="7">
        <v>160213</v>
      </c>
      <c r="B529" s="7">
        <v>4.415</v>
      </c>
      <c r="C529" s="44" t="s">
        <v>1248</v>
      </c>
      <c r="D529" s="45">
        <v>0</v>
      </c>
      <c r="E529" s="46">
        <v>9.3013698630136989</v>
      </c>
      <c r="F529" s="47">
        <v>4.4461000000000004</v>
      </c>
      <c r="G529" s="47">
        <v>-3.110000000000035</v>
      </c>
      <c r="H529" s="47">
        <v>4.3921000000000001</v>
      </c>
      <c r="I529" s="47">
        <v>5.400000000000027</v>
      </c>
      <c r="J529" s="45" t="s">
        <v>18</v>
      </c>
      <c r="K529" s="45" t="s">
        <v>20</v>
      </c>
      <c r="L529" s="17">
        <v>3.05</v>
      </c>
      <c r="M529" s="18" t="s">
        <v>1249</v>
      </c>
      <c r="N529" s="18" t="s">
        <v>1234</v>
      </c>
      <c r="O529" s="4">
        <v>42865</v>
      </c>
    </row>
    <row r="530" spans="1:15">
      <c r="A530" s="7">
        <v>160206</v>
      </c>
      <c r="B530" s="7">
        <v>4.41</v>
      </c>
      <c r="C530" s="44" t="s">
        <v>230</v>
      </c>
      <c r="D530" s="45">
        <v>0</v>
      </c>
      <c r="E530" s="46">
        <v>3.7835616438356166</v>
      </c>
      <c r="F530" s="47">
        <v>4.3765000000000001</v>
      </c>
      <c r="G530" s="47">
        <v>3.3500000000000085</v>
      </c>
      <c r="H530" s="47">
        <v>4.3148</v>
      </c>
      <c r="I530" s="47">
        <v>6.1700000000000088</v>
      </c>
      <c r="J530" s="45" t="s">
        <v>18</v>
      </c>
      <c r="K530" s="45" t="s">
        <v>20</v>
      </c>
      <c r="L530" s="17">
        <v>2.96</v>
      </c>
      <c r="M530" s="18" t="s">
        <v>231</v>
      </c>
      <c r="N530" s="18" t="s">
        <v>908</v>
      </c>
      <c r="O530" s="4">
        <v>42865</v>
      </c>
    </row>
    <row r="531" spans="1:15">
      <c r="A531" s="7">
        <v>111709118</v>
      </c>
      <c r="B531" s="7">
        <v>4.4000000000000004</v>
      </c>
      <c r="C531" s="44" t="s">
        <v>2854</v>
      </c>
      <c r="D531" s="45" t="s">
        <v>11</v>
      </c>
      <c r="E531" s="46">
        <v>0.12602739726027398</v>
      </c>
      <c r="F531" s="47">
        <v>4.4138999999999999</v>
      </c>
      <c r="G531" s="47">
        <v>-1.3899999999999579</v>
      </c>
      <c r="H531" s="47">
        <v>4.3414999999999999</v>
      </c>
      <c r="I531" s="47">
        <v>7.240000000000002</v>
      </c>
      <c r="J531" s="45" t="s">
        <v>96</v>
      </c>
      <c r="K531" s="45" t="s">
        <v>97</v>
      </c>
      <c r="L531" s="17">
        <v>4.6501000000000001</v>
      </c>
      <c r="M531" s="18" t="s">
        <v>2511</v>
      </c>
      <c r="N531" s="18" t="s">
        <v>2512</v>
      </c>
      <c r="O531" s="4">
        <v>42865</v>
      </c>
    </row>
    <row r="532" spans="1:15">
      <c r="A532" s="7">
        <v>41662024</v>
      </c>
      <c r="B532" s="7">
        <v>4.4000000000000004</v>
      </c>
      <c r="C532" s="44" t="s">
        <v>1815</v>
      </c>
      <c r="D532" s="45" t="s">
        <v>31</v>
      </c>
      <c r="E532" s="46">
        <v>0.11780821917808219</v>
      </c>
      <c r="F532" s="47">
        <v>4.4870999999999999</v>
      </c>
      <c r="G532" s="47">
        <v>-8.7099999999999511</v>
      </c>
      <c r="H532" s="47">
        <v>4.4755000000000003</v>
      </c>
      <c r="I532" s="47">
        <v>1.1599999999999611</v>
      </c>
      <c r="J532" s="45" t="s">
        <v>12</v>
      </c>
      <c r="K532" s="45" t="s">
        <v>13</v>
      </c>
      <c r="L532" s="17">
        <v>3.15</v>
      </c>
      <c r="M532" s="18" t="s">
        <v>1072</v>
      </c>
      <c r="N532" s="18" t="s">
        <v>1067</v>
      </c>
      <c r="O532" s="4">
        <v>42865</v>
      </c>
    </row>
    <row r="533" spans="1:15">
      <c r="A533" s="7">
        <v>170210</v>
      </c>
      <c r="B533" s="7">
        <v>4.4000000000000004</v>
      </c>
      <c r="C533" s="44" t="s">
        <v>2688</v>
      </c>
      <c r="D533" s="45">
        <v>0</v>
      </c>
      <c r="E533" s="46">
        <v>9.9260273972602739</v>
      </c>
      <c r="F533" s="47">
        <v>4.3550000000000004</v>
      </c>
      <c r="G533" s="47">
        <v>4.4999999999999929</v>
      </c>
      <c r="H533" s="47">
        <v>4.2925000000000004</v>
      </c>
      <c r="I533" s="47">
        <v>6.25</v>
      </c>
      <c r="J533" s="45" t="s">
        <v>18</v>
      </c>
      <c r="K533" s="45" t="s">
        <v>20</v>
      </c>
      <c r="L533" s="17">
        <v>4.04</v>
      </c>
      <c r="M533" s="18" t="s">
        <v>2689</v>
      </c>
      <c r="N533" s="18" t="s">
        <v>2655</v>
      </c>
      <c r="O533" s="4">
        <v>42865</v>
      </c>
    </row>
    <row r="534" spans="1:15">
      <c r="A534" s="7">
        <v>160218</v>
      </c>
      <c r="B534" s="7">
        <v>4.4000000000000004</v>
      </c>
      <c r="C534" s="44" t="s">
        <v>1797</v>
      </c>
      <c r="D534" s="45">
        <v>0</v>
      </c>
      <c r="E534" s="46">
        <v>4.5863013698630137</v>
      </c>
      <c r="F534" s="47">
        <v>4.3994999999999997</v>
      </c>
      <c r="G534" s="47">
        <v>5.0000000000061107E-2</v>
      </c>
      <c r="H534" s="47">
        <v>4.3295000000000003</v>
      </c>
      <c r="I534" s="47">
        <v>6.9999999999999396</v>
      </c>
      <c r="J534" s="45" t="s">
        <v>18</v>
      </c>
      <c r="K534" s="45" t="s">
        <v>20</v>
      </c>
      <c r="L534" s="17">
        <v>3.43</v>
      </c>
      <c r="M534" s="18" t="s">
        <v>1719</v>
      </c>
      <c r="N534" s="18" t="s">
        <v>1736</v>
      </c>
      <c r="O534" s="4">
        <v>42865</v>
      </c>
    </row>
    <row r="535" spans="1:15">
      <c r="A535" s="7">
        <v>160218</v>
      </c>
      <c r="B535" s="7">
        <v>4.4000000000000004</v>
      </c>
      <c r="C535" s="44" t="s">
        <v>1797</v>
      </c>
      <c r="D535" s="45">
        <v>0</v>
      </c>
      <c r="E535" s="46">
        <v>4.5863013698630137</v>
      </c>
      <c r="F535" s="47">
        <v>4.3994999999999997</v>
      </c>
      <c r="G535" s="47">
        <v>5.0000000000061107E-2</v>
      </c>
      <c r="H535" s="47">
        <v>4.3295000000000003</v>
      </c>
      <c r="I535" s="47">
        <v>6.9999999999999396</v>
      </c>
      <c r="J535" s="45" t="s">
        <v>18</v>
      </c>
      <c r="K535" s="45" t="s">
        <v>20</v>
      </c>
      <c r="L535" s="17">
        <v>3.43</v>
      </c>
      <c r="M535" s="18" t="s">
        <v>1719</v>
      </c>
      <c r="N535" s="18" t="s">
        <v>1736</v>
      </c>
      <c r="O535" s="4">
        <v>42865</v>
      </c>
    </row>
    <row r="536" spans="1:15">
      <c r="A536" s="7">
        <v>160218</v>
      </c>
      <c r="B536" s="7">
        <v>4.4000000000000004</v>
      </c>
      <c r="C536" s="44" t="s">
        <v>1797</v>
      </c>
      <c r="D536" s="45">
        <v>0</v>
      </c>
      <c r="E536" s="46">
        <v>4.5863013698630137</v>
      </c>
      <c r="F536" s="47">
        <v>4.3994999999999997</v>
      </c>
      <c r="G536" s="47">
        <v>5.0000000000061107E-2</v>
      </c>
      <c r="H536" s="47">
        <v>4.3295000000000003</v>
      </c>
      <c r="I536" s="47">
        <v>6.9999999999999396</v>
      </c>
      <c r="J536" s="45" t="s">
        <v>18</v>
      </c>
      <c r="K536" s="45" t="s">
        <v>20</v>
      </c>
      <c r="L536" s="17">
        <v>3.43</v>
      </c>
      <c r="M536" s="18" t="s">
        <v>1719</v>
      </c>
      <c r="N536" s="18" t="s">
        <v>1736</v>
      </c>
      <c r="O536" s="4">
        <v>42865</v>
      </c>
    </row>
    <row r="537" spans="1:15">
      <c r="A537" s="7">
        <v>160206</v>
      </c>
      <c r="B537" s="7">
        <v>4.4000000000000004</v>
      </c>
      <c r="C537" s="44" t="s">
        <v>230</v>
      </c>
      <c r="D537" s="45">
        <v>0</v>
      </c>
      <c r="E537" s="46">
        <v>3.7835616438356166</v>
      </c>
      <c r="F537" s="47">
        <v>4.3765000000000001</v>
      </c>
      <c r="G537" s="47">
        <v>2.3500000000000298</v>
      </c>
      <c r="H537" s="47">
        <v>4.3148</v>
      </c>
      <c r="I537" s="47">
        <v>6.1700000000000088</v>
      </c>
      <c r="J537" s="45" t="s">
        <v>18</v>
      </c>
      <c r="K537" s="45" t="s">
        <v>20</v>
      </c>
      <c r="L537" s="17">
        <v>2.96</v>
      </c>
      <c r="M537" s="18" t="s">
        <v>231</v>
      </c>
      <c r="N537" s="18" t="s">
        <v>908</v>
      </c>
      <c r="O537" s="4">
        <v>42865</v>
      </c>
    </row>
    <row r="538" spans="1:15">
      <c r="A538" s="7">
        <v>140270</v>
      </c>
      <c r="B538" s="7">
        <v>4.4000000000000004</v>
      </c>
      <c r="C538" s="44" t="s">
        <v>3342</v>
      </c>
      <c r="D538" s="45">
        <v>0</v>
      </c>
      <c r="E538" s="46">
        <v>4.3205479452054796</v>
      </c>
      <c r="F538" s="47">
        <v>4.2420999999999998</v>
      </c>
      <c r="G538" s="47">
        <v>15.79000000000006</v>
      </c>
      <c r="H538" s="47">
        <v>4.1989999999999998</v>
      </c>
      <c r="I538" s="47">
        <v>4.3099999999999916</v>
      </c>
      <c r="J538" s="45">
        <v>0</v>
      </c>
      <c r="K538" s="45" t="s">
        <v>114</v>
      </c>
      <c r="L538" s="17">
        <v>2.66</v>
      </c>
      <c r="M538" s="18" t="s">
        <v>1304</v>
      </c>
      <c r="N538" s="18" t="s">
        <v>1285</v>
      </c>
      <c r="O538" s="4">
        <v>42865</v>
      </c>
    </row>
    <row r="539" spans="1:15">
      <c r="A539" s="7">
        <v>170210</v>
      </c>
      <c r="B539" s="7">
        <v>4.3949999999999996</v>
      </c>
      <c r="C539" s="44" t="s">
        <v>2688</v>
      </c>
      <c r="D539" s="45">
        <v>0</v>
      </c>
      <c r="E539" s="46">
        <v>9.9260273972602739</v>
      </c>
      <c r="F539" s="47">
        <v>4.3550000000000004</v>
      </c>
      <c r="G539" s="47">
        <v>3.9999999999999147</v>
      </c>
      <c r="H539" s="47">
        <v>4.2925000000000004</v>
      </c>
      <c r="I539" s="47">
        <v>6.25</v>
      </c>
      <c r="J539" s="45" t="s">
        <v>18</v>
      </c>
      <c r="K539" s="45" t="s">
        <v>20</v>
      </c>
      <c r="L539" s="17">
        <v>4.04</v>
      </c>
      <c r="M539" s="18" t="s">
        <v>2689</v>
      </c>
      <c r="N539" s="18" t="s">
        <v>2655</v>
      </c>
      <c r="O539" s="4">
        <v>42865</v>
      </c>
    </row>
    <row r="540" spans="1:15">
      <c r="A540" s="7">
        <v>170210</v>
      </c>
      <c r="B540" s="7">
        <v>4.3949999999999996</v>
      </c>
      <c r="C540" s="44" t="s">
        <v>2688</v>
      </c>
      <c r="D540" s="45">
        <v>0</v>
      </c>
      <c r="E540" s="46">
        <v>9.9260273972602739</v>
      </c>
      <c r="F540" s="47">
        <v>4.3550000000000004</v>
      </c>
      <c r="G540" s="47">
        <v>3.9999999999999147</v>
      </c>
      <c r="H540" s="47">
        <v>4.2925000000000004</v>
      </c>
      <c r="I540" s="47">
        <v>6.25</v>
      </c>
      <c r="J540" s="45" t="s">
        <v>18</v>
      </c>
      <c r="K540" s="45" t="s">
        <v>20</v>
      </c>
      <c r="L540" s="17">
        <v>4.04</v>
      </c>
      <c r="M540" s="18" t="s">
        <v>2689</v>
      </c>
      <c r="N540" s="18" t="s">
        <v>2655</v>
      </c>
      <c r="O540" s="4">
        <v>42865</v>
      </c>
    </row>
    <row r="541" spans="1:15">
      <c r="A541" s="7">
        <v>170210</v>
      </c>
      <c r="B541" s="7">
        <v>4.3949999999999996</v>
      </c>
      <c r="C541" s="44" t="s">
        <v>2688</v>
      </c>
      <c r="D541" s="45">
        <v>0</v>
      </c>
      <c r="E541" s="46">
        <v>9.9260273972602739</v>
      </c>
      <c r="F541" s="47">
        <v>4.3550000000000004</v>
      </c>
      <c r="G541" s="47">
        <v>3.9999999999999147</v>
      </c>
      <c r="H541" s="47">
        <v>4.2925000000000004</v>
      </c>
      <c r="I541" s="47">
        <v>6.25</v>
      </c>
      <c r="J541" s="45" t="s">
        <v>18</v>
      </c>
      <c r="K541" s="45" t="s">
        <v>20</v>
      </c>
      <c r="L541" s="17">
        <v>4.04</v>
      </c>
      <c r="M541" s="18" t="s">
        <v>2689</v>
      </c>
      <c r="N541" s="18" t="s">
        <v>2655</v>
      </c>
      <c r="O541" s="4">
        <v>42865</v>
      </c>
    </row>
    <row r="542" spans="1:15">
      <c r="A542" s="7">
        <v>170210</v>
      </c>
      <c r="B542" s="7">
        <v>4.3949999999999996</v>
      </c>
      <c r="C542" s="44" t="s">
        <v>2688</v>
      </c>
      <c r="D542" s="45">
        <v>0</v>
      </c>
      <c r="E542" s="46">
        <v>9.9260273972602739</v>
      </c>
      <c r="F542" s="47">
        <v>4.3550000000000004</v>
      </c>
      <c r="G542" s="47">
        <v>3.9999999999999147</v>
      </c>
      <c r="H542" s="47">
        <v>4.2925000000000004</v>
      </c>
      <c r="I542" s="47">
        <v>6.25</v>
      </c>
      <c r="J542" s="45" t="s">
        <v>18</v>
      </c>
      <c r="K542" s="45" t="s">
        <v>20</v>
      </c>
      <c r="L542" s="17">
        <v>4.04</v>
      </c>
      <c r="M542" s="18" t="s">
        <v>2689</v>
      </c>
      <c r="N542" s="18" t="s">
        <v>2655</v>
      </c>
      <c r="O542" s="4">
        <v>42865</v>
      </c>
    </row>
    <row r="543" spans="1:15">
      <c r="A543" s="7">
        <v>170210</v>
      </c>
      <c r="B543" s="7">
        <v>4.3949999999999996</v>
      </c>
      <c r="C543" s="44" t="s">
        <v>2688</v>
      </c>
      <c r="D543" s="45">
        <v>0</v>
      </c>
      <c r="E543" s="46">
        <v>9.9260273972602739</v>
      </c>
      <c r="F543" s="47">
        <v>4.3550000000000004</v>
      </c>
      <c r="G543" s="47">
        <v>3.9999999999999147</v>
      </c>
      <c r="H543" s="47">
        <v>4.2925000000000004</v>
      </c>
      <c r="I543" s="47">
        <v>6.25</v>
      </c>
      <c r="J543" s="45" t="s">
        <v>18</v>
      </c>
      <c r="K543" s="45" t="s">
        <v>20</v>
      </c>
      <c r="L543" s="17">
        <v>4.04</v>
      </c>
      <c r="M543" s="18" t="s">
        <v>2689</v>
      </c>
      <c r="N543" s="18" t="s">
        <v>2655</v>
      </c>
      <c r="O543" s="4">
        <v>42865</v>
      </c>
    </row>
    <row r="544" spans="1:15">
      <c r="A544" s="7">
        <v>170210</v>
      </c>
      <c r="B544" s="7">
        <v>4.3949999999999996</v>
      </c>
      <c r="C544" s="44" t="s">
        <v>2688</v>
      </c>
      <c r="D544" s="45">
        <v>0</v>
      </c>
      <c r="E544" s="46">
        <v>9.9260273972602739</v>
      </c>
      <c r="F544" s="47">
        <v>4.3550000000000004</v>
      </c>
      <c r="G544" s="47">
        <v>3.9999999999999147</v>
      </c>
      <c r="H544" s="47">
        <v>4.2925000000000004</v>
      </c>
      <c r="I544" s="47">
        <v>6.25</v>
      </c>
      <c r="J544" s="45" t="s">
        <v>18</v>
      </c>
      <c r="K544" s="45" t="s">
        <v>20</v>
      </c>
      <c r="L544" s="17">
        <v>4.04</v>
      </c>
      <c r="M544" s="18" t="s">
        <v>2689</v>
      </c>
      <c r="N544" s="18" t="s">
        <v>2655</v>
      </c>
      <c r="O544" s="4">
        <v>42865</v>
      </c>
    </row>
    <row r="545" spans="1:15">
      <c r="A545" s="7">
        <v>170210</v>
      </c>
      <c r="B545" s="7">
        <v>4.3925000000000001</v>
      </c>
      <c r="C545" s="44" t="s">
        <v>2688</v>
      </c>
      <c r="D545" s="45">
        <v>0</v>
      </c>
      <c r="E545" s="46">
        <v>9.9260273972602739</v>
      </c>
      <c r="F545" s="47">
        <v>4.3550000000000004</v>
      </c>
      <c r="G545" s="47">
        <v>3.7499999999999645</v>
      </c>
      <c r="H545" s="47">
        <v>4.2925000000000004</v>
      </c>
      <c r="I545" s="47">
        <v>6.25</v>
      </c>
      <c r="J545" s="45" t="s">
        <v>18</v>
      </c>
      <c r="K545" s="45" t="s">
        <v>20</v>
      </c>
      <c r="L545" s="17">
        <v>4.04</v>
      </c>
      <c r="M545" s="18" t="s">
        <v>2689</v>
      </c>
      <c r="N545" s="18" t="s">
        <v>2655</v>
      </c>
      <c r="O545" s="4">
        <v>42865</v>
      </c>
    </row>
    <row r="546" spans="1:15">
      <c r="A546" s="7">
        <v>170210</v>
      </c>
      <c r="B546" s="7">
        <v>4.3925000000000001</v>
      </c>
      <c r="C546" s="44" t="s">
        <v>2688</v>
      </c>
      <c r="D546" s="45">
        <v>0</v>
      </c>
      <c r="E546" s="46">
        <v>9.9260273972602739</v>
      </c>
      <c r="F546" s="47">
        <v>4.3550000000000004</v>
      </c>
      <c r="G546" s="47">
        <v>3.7499999999999645</v>
      </c>
      <c r="H546" s="47">
        <v>4.2925000000000004</v>
      </c>
      <c r="I546" s="47">
        <v>6.25</v>
      </c>
      <c r="J546" s="45" t="s">
        <v>18</v>
      </c>
      <c r="K546" s="45" t="s">
        <v>20</v>
      </c>
      <c r="L546" s="17">
        <v>4.04</v>
      </c>
      <c r="M546" s="18" t="s">
        <v>2689</v>
      </c>
      <c r="N546" s="18" t="s">
        <v>2655</v>
      </c>
      <c r="O546" s="4">
        <v>42865</v>
      </c>
    </row>
    <row r="547" spans="1:15">
      <c r="A547" s="7">
        <v>170210</v>
      </c>
      <c r="B547" s="7">
        <v>4.3925000000000001</v>
      </c>
      <c r="C547" s="44" t="s">
        <v>2688</v>
      </c>
      <c r="D547" s="45">
        <v>0</v>
      </c>
      <c r="E547" s="46">
        <v>9.9260273972602739</v>
      </c>
      <c r="F547" s="47">
        <v>4.3550000000000004</v>
      </c>
      <c r="G547" s="47">
        <v>3.7499999999999645</v>
      </c>
      <c r="H547" s="47">
        <v>4.2925000000000004</v>
      </c>
      <c r="I547" s="47">
        <v>6.25</v>
      </c>
      <c r="J547" s="45" t="s">
        <v>18</v>
      </c>
      <c r="K547" s="45" t="s">
        <v>20</v>
      </c>
      <c r="L547" s="17">
        <v>4.04</v>
      </c>
      <c r="M547" s="18" t="s">
        <v>2689</v>
      </c>
      <c r="N547" s="18" t="s">
        <v>2655</v>
      </c>
      <c r="O547" s="4">
        <v>42865</v>
      </c>
    </row>
    <row r="548" spans="1:15">
      <c r="A548" s="7">
        <v>170210</v>
      </c>
      <c r="B548" s="7">
        <v>4.3925000000000001</v>
      </c>
      <c r="C548" s="44" t="s">
        <v>2688</v>
      </c>
      <c r="D548" s="45">
        <v>0</v>
      </c>
      <c r="E548" s="46">
        <v>9.9260273972602739</v>
      </c>
      <c r="F548" s="47">
        <v>4.3550000000000004</v>
      </c>
      <c r="G548" s="47">
        <v>3.7499999999999645</v>
      </c>
      <c r="H548" s="47">
        <v>4.2925000000000004</v>
      </c>
      <c r="I548" s="47">
        <v>6.25</v>
      </c>
      <c r="J548" s="45" t="s">
        <v>18</v>
      </c>
      <c r="K548" s="45" t="s">
        <v>20</v>
      </c>
      <c r="L548" s="17">
        <v>4.04</v>
      </c>
      <c r="M548" s="18" t="s">
        <v>2689</v>
      </c>
      <c r="N548" s="18" t="s">
        <v>2655</v>
      </c>
      <c r="O548" s="4">
        <v>42865</v>
      </c>
    </row>
    <row r="549" spans="1:15">
      <c r="A549" s="7">
        <v>170210</v>
      </c>
      <c r="B549" s="7">
        <v>4.3925000000000001</v>
      </c>
      <c r="C549" s="44" t="s">
        <v>2688</v>
      </c>
      <c r="D549" s="45">
        <v>0</v>
      </c>
      <c r="E549" s="46">
        <v>9.9260273972602739</v>
      </c>
      <c r="F549" s="47">
        <v>4.3550000000000004</v>
      </c>
      <c r="G549" s="47">
        <v>3.7499999999999645</v>
      </c>
      <c r="H549" s="47">
        <v>4.2925000000000004</v>
      </c>
      <c r="I549" s="47">
        <v>6.25</v>
      </c>
      <c r="J549" s="45" t="s">
        <v>18</v>
      </c>
      <c r="K549" s="45" t="s">
        <v>20</v>
      </c>
      <c r="L549" s="17">
        <v>4.04</v>
      </c>
      <c r="M549" s="18" t="s">
        <v>2689</v>
      </c>
      <c r="N549" s="18" t="s">
        <v>2655</v>
      </c>
      <c r="O549" s="4">
        <v>42865</v>
      </c>
    </row>
    <row r="550" spans="1:15">
      <c r="A550" s="7">
        <v>170210</v>
      </c>
      <c r="B550" s="7">
        <v>4.3925000000000001</v>
      </c>
      <c r="C550" s="44" t="s">
        <v>2688</v>
      </c>
      <c r="D550" s="45">
        <v>0</v>
      </c>
      <c r="E550" s="46">
        <v>9.9260273972602739</v>
      </c>
      <c r="F550" s="47">
        <v>4.3550000000000004</v>
      </c>
      <c r="G550" s="47">
        <v>3.7499999999999645</v>
      </c>
      <c r="H550" s="47">
        <v>4.2925000000000004</v>
      </c>
      <c r="I550" s="47">
        <v>6.25</v>
      </c>
      <c r="J550" s="45" t="s">
        <v>18</v>
      </c>
      <c r="K550" s="45" t="s">
        <v>20</v>
      </c>
      <c r="L550" s="17">
        <v>4.04</v>
      </c>
      <c r="M550" s="18" t="s">
        <v>2689</v>
      </c>
      <c r="N550" s="18" t="s">
        <v>2655</v>
      </c>
      <c r="O550" s="4">
        <v>42865</v>
      </c>
    </row>
    <row r="551" spans="1:15">
      <c r="A551" s="7">
        <v>170210</v>
      </c>
      <c r="B551" s="7">
        <v>4.3925000000000001</v>
      </c>
      <c r="C551" s="44" t="s">
        <v>2688</v>
      </c>
      <c r="D551" s="45">
        <v>0</v>
      </c>
      <c r="E551" s="46">
        <v>9.9260273972602739</v>
      </c>
      <c r="F551" s="47">
        <v>4.3550000000000004</v>
      </c>
      <c r="G551" s="47">
        <v>3.7499999999999645</v>
      </c>
      <c r="H551" s="47">
        <v>4.2925000000000004</v>
      </c>
      <c r="I551" s="47">
        <v>6.25</v>
      </c>
      <c r="J551" s="45" t="s">
        <v>18</v>
      </c>
      <c r="K551" s="45" t="s">
        <v>20</v>
      </c>
      <c r="L551" s="17">
        <v>4.04</v>
      </c>
      <c r="M551" s="18" t="s">
        <v>2689</v>
      </c>
      <c r="N551" s="18" t="s">
        <v>2655</v>
      </c>
      <c r="O551" s="4">
        <v>42865</v>
      </c>
    </row>
    <row r="552" spans="1:15">
      <c r="A552" s="7">
        <v>170210</v>
      </c>
      <c r="B552" s="7">
        <v>4.3925000000000001</v>
      </c>
      <c r="C552" s="44" t="s">
        <v>2688</v>
      </c>
      <c r="D552" s="45">
        <v>0</v>
      </c>
      <c r="E552" s="46">
        <v>9.9260273972602739</v>
      </c>
      <c r="F552" s="47">
        <v>4.3550000000000004</v>
      </c>
      <c r="G552" s="47">
        <v>3.7499999999999645</v>
      </c>
      <c r="H552" s="47">
        <v>4.2925000000000004</v>
      </c>
      <c r="I552" s="47">
        <v>6.25</v>
      </c>
      <c r="J552" s="45" t="s">
        <v>18</v>
      </c>
      <c r="K552" s="45" t="s">
        <v>20</v>
      </c>
      <c r="L552" s="17">
        <v>4.04</v>
      </c>
      <c r="M552" s="18" t="s">
        <v>2689</v>
      </c>
      <c r="N552" s="18" t="s">
        <v>2655</v>
      </c>
      <c r="O552" s="4">
        <v>42865</v>
      </c>
    </row>
    <row r="553" spans="1:15">
      <c r="A553" s="7">
        <v>170210</v>
      </c>
      <c r="B553" s="7">
        <v>4.3925000000000001</v>
      </c>
      <c r="C553" s="44" t="s">
        <v>2688</v>
      </c>
      <c r="D553" s="45">
        <v>0</v>
      </c>
      <c r="E553" s="46">
        <v>9.9260273972602739</v>
      </c>
      <c r="F553" s="47">
        <v>4.3550000000000004</v>
      </c>
      <c r="G553" s="47">
        <v>3.7499999999999645</v>
      </c>
      <c r="H553" s="47">
        <v>4.2925000000000004</v>
      </c>
      <c r="I553" s="47">
        <v>6.25</v>
      </c>
      <c r="J553" s="45" t="s">
        <v>18</v>
      </c>
      <c r="K553" s="45" t="s">
        <v>20</v>
      </c>
      <c r="L553" s="17">
        <v>4.04</v>
      </c>
      <c r="M553" s="18" t="s">
        <v>2689</v>
      </c>
      <c r="N553" s="18" t="s">
        <v>2655</v>
      </c>
      <c r="O553" s="4">
        <v>42865</v>
      </c>
    </row>
    <row r="554" spans="1:15">
      <c r="A554" s="7">
        <v>170210</v>
      </c>
      <c r="B554" s="7">
        <v>4.3925000000000001</v>
      </c>
      <c r="C554" s="44" t="s">
        <v>2688</v>
      </c>
      <c r="D554" s="45">
        <v>0</v>
      </c>
      <c r="E554" s="46">
        <v>9.9260273972602739</v>
      </c>
      <c r="F554" s="47">
        <v>4.3550000000000004</v>
      </c>
      <c r="G554" s="47">
        <v>3.7499999999999645</v>
      </c>
      <c r="H554" s="47">
        <v>4.2925000000000004</v>
      </c>
      <c r="I554" s="47">
        <v>6.25</v>
      </c>
      <c r="J554" s="45" t="s">
        <v>18</v>
      </c>
      <c r="K554" s="45" t="s">
        <v>20</v>
      </c>
      <c r="L554" s="17">
        <v>4.04</v>
      </c>
      <c r="M554" s="18" t="s">
        <v>2689</v>
      </c>
      <c r="N554" s="18" t="s">
        <v>2655</v>
      </c>
      <c r="O554" s="4">
        <v>42865</v>
      </c>
    </row>
    <row r="555" spans="1:15">
      <c r="A555" s="7">
        <v>170210</v>
      </c>
      <c r="B555" s="7">
        <v>4.3899999999999997</v>
      </c>
      <c r="C555" s="44" t="s">
        <v>2688</v>
      </c>
      <c r="D555" s="45">
        <v>0</v>
      </c>
      <c r="E555" s="46">
        <v>9.9260273972602739</v>
      </c>
      <c r="F555" s="47">
        <v>4.3550000000000004</v>
      </c>
      <c r="G555" s="47">
        <v>3.4999999999999254</v>
      </c>
      <c r="H555" s="47">
        <v>4.2925000000000004</v>
      </c>
      <c r="I555" s="47">
        <v>6.25</v>
      </c>
      <c r="J555" s="45" t="s">
        <v>18</v>
      </c>
      <c r="K555" s="45" t="s">
        <v>20</v>
      </c>
      <c r="L555" s="17">
        <v>4.04</v>
      </c>
      <c r="M555" s="18" t="s">
        <v>2689</v>
      </c>
      <c r="N555" s="18" t="s">
        <v>2655</v>
      </c>
      <c r="O555" s="4">
        <v>42865</v>
      </c>
    </row>
    <row r="556" spans="1:15">
      <c r="A556" s="7">
        <v>170210</v>
      </c>
      <c r="B556" s="7">
        <v>4.3899999999999997</v>
      </c>
      <c r="C556" s="44" t="s">
        <v>2688</v>
      </c>
      <c r="D556" s="45">
        <v>0</v>
      </c>
      <c r="E556" s="46">
        <v>9.9260273972602739</v>
      </c>
      <c r="F556" s="47">
        <v>4.3550000000000004</v>
      </c>
      <c r="G556" s="47">
        <v>3.4999999999999254</v>
      </c>
      <c r="H556" s="47">
        <v>4.2925000000000004</v>
      </c>
      <c r="I556" s="47">
        <v>6.25</v>
      </c>
      <c r="J556" s="45" t="s">
        <v>18</v>
      </c>
      <c r="K556" s="45" t="s">
        <v>20</v>
      </c>
      <c r="L556" s="17">
        <v>4.04</v>
      </c>
      <c r="M556" s="18" t="s">
        <v>2689</v>
      </c>
      <c r="N556" s="18" t="s">
        <v>2655</v>
      </c>
      <c r="O556" s="4">
        <v>42865</v>
      </c>
    </row>
    <row r="557" spans="1:15">
      <c r="A557" s="7">
        <v>170210</v>
      </c>
      <c r="B557" s="7">
        <v>4.3899999999999997</v>
      </c>
      <c r="C557" s="44" t="s">
        <v>2688</v>
      </c>
      <c r="D557" s="45">
        <v>0</v>
      </c>
      <c r="E557" s="46">
        <v>9.9260273972602739</v>
      </c>
      <c r="F557" s="47">
        <v>4.3550000000000004</v>
      </c>
      <c r="G557" s="47">
        <v>3.4999999999999254</v>
      </c>
      <c r="H557" s="47">
        <v>4.2925000000000004</v>
      </c>
      <c r="I557" s="47">
        <v>6.25</v>
      </c>
      <c r="J557" s="45" t="s">
        <v>18</v>
      </c>
      <c r="K557" s="45" t="s">
        <v>20</v>
      </c>
      <c r="L557" s="17">
        <v>4.04</v>
      </c>
      <c r="M557" s="18" t="s">
        <v>2689</v>
      </c>
      <c r="N557" s="18" t="s">
        <v>2655</v>
      </c>
      <c r="O557" s="4">
        <v>42865</v>
      </c>
    </row>
    <row r="558" spans="1:15">
      <c r="A558" s="7">
        <v>170210</v>
      </c>
      <c r="B558" s="7">
        <v>4.3899999999999997</v>
      </c>
      <c r="C558" s="44" t="s">
        <v>2688</v>
      </c>
      <c r="D558" s="45">
        <v>0</v>
      </c>
      <c r="E558" s="46">
        <v>9.9260273972602739</v>
      </c>
      <c r="F558" s="47">
        <v>4.3550000000000004</v>
      </c>
      <c r="G558" s="47">
        <v>3.4999999999999254</v>
      </c>
      <c r="H558" s="47">
        <v>4.2925000000000004</v>
      </c>
      <c r="I558" s="47">
        <v>6.25</v>
      </c>
      <c r="J558" s="45" t="s">
        <v>18</v>
      </c>
      <c r="K558" s="45" t="s">
        <v>20</v>
      </c>
      <c r="L558" s="17">
        <v>4.04</v>
      </c>
      <c r="M558" s="18" t="s">
        <v>2689</v>
      </c>
      <c r="N558" s="18" t="s">
        <v>2655</v>
      </c>
      <c r="O558" s="4">
        <v>42865</v>
      </c>
    </row>
    <row r="559" spans="1:15">
      <c r="A559" s="7">
        <v>170210</v>
      </c>
      <c r="B559" s="7">
        <v>4.3899999999999997</v>
      </c>
      <c r="C559" s="44" t="s">
        <v>2688</v>
      </c>
      <c r="D559" s="45">
        <v>0</v>
      </c>
      <c r="E559" s="46">
        <v>9.9260273972602739</v>
      </c>
      <c r="F559" s="47">
        <v>4.3550000000000004</v>
      </c>
      <c r="G559" s="47">
        <v>3.4999999999999254</v>
      </c>
      <c r="H559" s="47">
        <v>4.2925000000000004</v>
      </c>
      <c r="I559" s="47">
        <v>6.25</v>
      </c>
      <c r="J559" s="45" t="s">
        <v>18</v>
      </c>
      <c r="K559" s="45" t="s">
        <v>20</v>
      </c>
      <c r="L559" s="17">
        <v>4.04</v>
      </c>
      <c r="M559" s="18" t="s">
        <v>2689</v>
      </c>
      <c r="N559" s="18" t="s">
        <v>2655</v>
      </c>
      <c r="O559" s="4">
        <v>42865</v>
      </c>
    </row>
    <row r="560" spans="1:15">
      <c r="A560" s="7">
        <v>170210</v>
      </c>
      <c r="B560" s="7">
        <v>4.3899999999999997</v>
      </c>
      <c r="C560" s="44" t="s">
        <v>2688</v>
      </c>
      <c r="D560" s="45">
        <v>0</v>
      </c>
      <c r="E560" s="46">
        <v>9.9260273972602739</v>
      </c>
      <c r="F560" s="47">
        <v>4.3550000000000004</v>
      </c>
      <c r="G560" s="47">
        <v>3.4999999999999254</v>
      </c>
      <c r="H560" s="47">
        <v>4.2925000000000004</v>
      </c>
      <c r="I560" s="47">
        <v>6.25</v>
      </c>
      <c r="J560" s="45" t="s">
        <v>18</v>
      </c>
      <c r="K560" s="45" t="s">
        <v>20</v>
      </c>
      <c r="L560" s="17">
        <v>4.04</v>
      </c>
      <c r="M560" s="18" t="s">
        <v>2689</v>
      </c>
      <c r="N560" s="18" t="s">
        <v>2655</v>
      </c>
      <c r="O560" s="4">
        <v>42865</v>
      </c>
    </row>
    <row r="561" spans="1:15">
      <c r="A561" s="7">
        <v>170210</v>
      </c>
      <c r="B561" s="7">
        <v>4.3899999999999997</v>
      </c>
      <c r="C561" s="44" t="s">
        <v>2688</v>
      </c>
      <c r="D561" s="45">
        <v>0</v>
      </c>
      <c r="E561" s="46">
        <v>9.9260273972602739</v>
      </c>
      <c r="F561" s="47">
        <v>4.3550000000000004</v>
      </c>
      <c r="G561" s="47">
        <v>3.4999999999999254</v>
      </c>
      <c r="H561" s="47">
        <v>4.2925000000000004</v>
      </c>
      <c r="I561" s="47">
        <v>6.25</v>
      </c>
      <c r="J561" s="45" t="s">
        <v>18</v>
      </c>
      <c r="K561" s="45" t="s">
        <v>20</v>
      </c>
      <c r="L561" s="17">
        <v>4.04</v>
      </c>
      <c r="M561" s="18" t="s">
        <v>2689</v>
      </c>
      <c r="N561" s="18" t="s">
        <v>2655</v>
      </c>
      <c r="O561" s="4">
        <v>42865</v>
      </c>
    </row>
    <row r="562" spans="1:15">
      <c r="A562" s="7">
        <v>170210</v>
      </c>
      <c r="B562" s="7">
        <v>4.3899999999999997</v>
      </c>
      <c r="C562" s="44" t="s">
        <v>2688</v>
      </c>
      <c r="D562" s="45">
        <v>0</v>
      </c>
      <c r="E562" s="46">
        <v>9.9260273972602739</v>
      </c>
      <c r="F562" s="47">
        <v>4.3550000000000004</v>
      </c>
      <c r="G562" s="47">
        <v>3.4999999999999254</v>
      </c>
      <c r="H562" s="47">
        <v>4.2925000000000004</v>
      </c>
      <c r="I562" s="47">
        <v>6.25</v>
      </c>
      <c r="J562" s="45" t="s">
        <v>18</v>
      </c>
      <c r="K562" s="45" t="s">
        <v>20</v>
      </c>
      <c r="L562" s="17">
        <v>4.04</v>
      </c>
      <c r="M562" s="18" t="s">
        <v>2689</v>
      </c>
      <c r="N562" s="18" t="s">
        <v>2655</v>
      </c>
      <c r="O562" s="4">
        <v>42865</v>
      </c>
    </row>
    <row r="563" spans="1:15">
      <c r="A563" s="7">
        <v>170210</v>
      </c>
      <c r="B563" s="7">
        <v>4.3899999999999997</v>
      </c>
      <c r="C563" s="44" t="s">
        <v>2688</v>
      </c>
      <c r="D563" s="45">
        <v>0</v>
      </c>
      <c r="E563" s="46">
        <v>9.9260273972602739</v>
      </c>
      <c r="F563" s="47">
        <v>4.3550000000000004</v>
      </c>
      <c r="G563" s="47">
        <v>3.4999999999999254</v>
      </c>
      <c r="H563" s="47">
        <v>4.2925000000000004</v>
      </c>
      <c r="I563" s="47">
        <v>6.25</v>
      </c>
      <c r="J563" s="45" t="s">
        <v>18</v>
      </c>
      <c r="K563" s="45" t="s">
        <v>20</v>
      </c>
      <c r="L563" s="17">
        <v>4.04</v>
      </c>
      <c r="M563" s="18" t="s">
        <v>2689</v>
      </c>
      <c r="N563" s="18" t="s">
        <v>2655</v>
      </c>
      <c r="O563" s="4">
        <v>42865</v>
      </c>
    </row>
    <row r="564" spans="1:15">
      <c r="A564" s="7">
        <v>170210</v>
      </c>
      <c r="B564" s="7">
        <v>4.3899999999999997</v>
      </c>
      <c r="C564" s="44" t="s">
        <v>2688</v>
      </c>
      <c r="D564" s="45">
        <v>0</v>
      </c>
      <c r="E564" s="46">
        <v>9.9260273972602739</v>
      </c>
      <c r="F564" s="47">
        <v>4.3550000000000004</v>
      </c>
      <c r="G564" s="47">
        <v>3.4999999999999254</v>
      </c>
      <c r="H564" s="47">
        <v>4.2925000000000004</v>
      </c>
      <c r="I564" s="47">
        <v>6.25</v>
      </c>
      <c r="J564" s="45" t="s">
        <v>18</v>
      </c>
      <c r="K564" s="45" t="s">
        <v>20</v>
      </c>
      <c r="L564" s="17">
        <v>4.04</v>
      </c>
      <c r="M564" s="18" t="s">
        <v>2689</v>
      </c>
      <c r="N564" s="18" t="s">
        <v>2655</v>
      </c>
      <c r="O564" s="4">
        <v>42865</v>
      </c>
    </row>
    <row r="565" spans="1:15">
      <c r="A565" s="7">
        <v>170210</v>
      </c>
      <c r="B565" s="7">
        <v>4.3899999999999997</v>
      </c>
      <c r="C565" s="44" t="s">
        <v>2688</v>
      </c>
      <c r="D565" s="45">
        <v>0</v>
      </c>
      <c r="E565" s="46">
        <v>9.9260273972602739</v>
      </c>
      <c r="F565" s="47">
        <v>4.3550000000000004</v>
      </c>
      <c r="G565" s="47">
        <v>3.4999999999999254</v>
      </c>
      <c r="H565" s="47">
        <v>4.2925000000000004</v>
      </c>
      <c r="I565" s="47">
        <v>6.25</v>
      </c>
      <c r="J565" s="45" t="s">
        <v>18</v>
      </c>
      <c r="K565" s="45" t="s">
        <v>20</v>
      </c>
      <c r="L565" s="17">
        <v>4.04</v>
      </c>
      <c r="M565" s="18" t="s">
        <v>2689</v>
      </c>
      <c r="N565" s="18" t="s">
        <v>2655</v>
      </c>
      <c r="O565" s="4">
        <v>42865</v>
      </c>
    </row>
    <row r="566" spans="1:15">
      <c r="A566" s="7">
        <v>170210</v>
      </c>
      <c r="B566" s="7">
        <v>4.3899999999999997</v>
      </c>
      <c r="C566" s="44" t="s">
        <v>2688</v>
      </c>
      <c r="D566" s="45">
        <v>0</v>
      </c>
      <c r="E566" s="46">
        <v>9.9260273972602739</v>
      </c>
      <c r="F566" s="47">
        <v>4.3550000000000004</v>
      </c>
      <c r="G566" s="47">
        <v>3.4999999999999254</v>
      </c>
      <c r="H566" s="47">
        <v>4.2925000000000004</v>
      </c>
      <c r="I566" s="47">
        <v>6.25</v>
      </c>
      <c r="J566" s="45" t="s">
        <v>18</v>
      </c>
      <c r="K566" s="45" t="s">
        <v>20</v>
      </c>
      <c r="L566" s="17">
        <v>4.04</v>
      </c>
      <c r="M566" s="18" t="s">
        <v>2689</v>
      </c>
      <c r="N566" s="18" t="s">
        <v>2655</v>
      </c>
      <c r="O566" s="4">
        <v>42865</v>
      </c>
    </row>
    <row r="567" spans="1:15">
      <c r="A567" s="7">
        <v>170210</v>
      </c>
      <c r="B567" s="7">
        <v>4.3899999999999997</v>
      </c>
      <c r="C567" s="44" t="s">
        <v>2688</v>
      </c>
      <c r="D567" s="45">
        <v>0</v>
      </c>
      <c r="E567" s="46">
        <v>9.9260273972602739</v>
      </c>
      <c r="F567" s="47">
        <v>4.3550000000000004</v>
      </c>
      <c r="G567" s="47">
        <v>3.4999999999999254</v>
      </c>
      <c r="H567" s="47">
        <v>4.2925000000000004</v>
      </c>
      <c r="I567" s="47">
        <v>6.25</v>
      </c>
      <c r="J567" s="45" t="s">
        <v>18</v>
      </c>
      <c r="K567" s="45" t="s">
        <v>20</v>
      </c>
      <c r="L567" s="17">
        <v>4.04</v>
      </c>
      <c r="M567" s="18" t="s">
        <v>2689</v>
      </c>
      <c r="N567" s="18" t="s">
        <v>2655</v>
      </c>
      <c r="O567" s="4">
        <v>42865</v>
      </c>
    </row>
    <row r="568" spans="1:15">
      <c r="A568" s="7">
        <v>170210</v>
      </c>
      <c r="B568" s="7">
        <v>4.3899999999999997</v>
      </c>
      <c r="C568" s="44" t="s">
        <v>2688</v>
      </c>
      <c r="D568" s="45">
        <v>0</v>
      </c>
      <c r="E568" s="46">
        <v>9.9260273972602739</v>
      </c>
      <c r="F568" s="47">
        <v>4.3550000000000004</v>
      </c>
      <c r="G568" s="47">
        <v>3.4999999999999254</v>
      </c>
      <c r="H568" s="47">
        <v>4.2925000000000004</v>
      </c>
      <c r="I568" s="47">
        <v>6.25</v>
      </c>
      <c r="J568" s="45" t="s">
        <v>18</v>
      </c>
      <c r="K568" s="45" t="s">
        <v>20</v>
      </c>
      <c r="L568" s="17">
        <v>4.04</v>
      </c>
      <c r="M568" s="18" t="s">
        <v>2689</v>
      </c>
      <c r="N568" s="18" t="s">
        <v>2655</v>
      </c>
      <c r="O568" s="4">
        <v>42865</v>
      </c>
    </row>
    <row r="569" spans="1:15">
      <c r="A569" s="7">
        <v>170210</v>
      </c>
      <c r="B569" s="7">
        <v>4.3899999999999997</v>
      </c>
      <c r="C569" s="44" t="s">
        <v>2688</v>
      </c>
      <c r="D569" s="45">
        <v>0</v>
      </c>
      <c r="E569" s="46">
        <v>9.9260273972602739</v>
      </c>
      <c r="F569" s="47">
        <v>4.3550000000000004</v>
      </c>
      <c r="G569" s="47">
        <v>3.4999999999999254</v>
      </c>
      <c r="H569" s="47">
        <v>4.2925000000000004</v>
      </c>
      <c r="I569" s="47">
        <v>6.25</v>
      </c>
      <c r="J569" s="45" t="s">
        <v>18</v>
      </c>
      <c r="K569" s="45" t="s">
        <v>20</v>
      </c>
      <c r="L569" s="17">
        <v>4.04</v>
      </c>
      <c r="M569" s="18" t="s">
        <v>2689</v>
      </c>
      <c r="N569" s="18" t="s">
        <v>2655</v>
      </c>
      <c r="O569" s="4">
        <v>42865</v>
      </c>
    </row>
    <row r="570" spans="1:15">
      <c r="A570" s="7">
        <v>170210</v>
      </c>
      <c r="B570" s="7">
        <v>4.3899999999999997</v>
      </c>
      <c r="C570" s="44" t="s">
        <v>2688</v>
      </c>
      <c r="D570" s="45">
        <v>0</v>
      </c>
      <c r="E570" s="46">
        <v>9.9260273972602739</v>
      </c>
      <c r="F570" s="47">
        <v>4.3550000000000004</v>
      </c>
      <c r="G570" s="47">
        <v>3.4999999999999254</v>
      </c>
      <c r="H570" s="47">
        <v>4.2925000000000004</v>
      </c>
      <c r="I570" s="47">
        <v>6.25</v>
      </c>
      <c r="J570" s="45" t="s">
        <v>18</v>
      </c>
      <c r="K570" s="45" t="s">
        <v>20</v>
      </c>
      <c r="L570" s="17">
        <v>4.04</v>
      </c>
      <c r="M570" s="18" t="s">
        <v>2689</v>
      </c>
      <c r="N570" s="18" t="s">
        <v>2655</v>
      </c>
      <c r="O570" s="4">
        <v>42865</v>
      </c>
    </row>
    <row r="571" spans="1:15">
      <c r="A571" s="7">
        <v>170210</v>
      </c>
      <c r="B571" s="7">
        <v>4.3899999999999997</v>
      </c>
      <c r="C571" s="44" t="s">
        <v>2688</v>
      </c>
      <c r="D571" s="45">
        <v>0</v>
      </c>
      <c r="E571" s="46">
        <v>9.9260273972602739</v>
      </c>
      <c r="F571" s="47">
        <v>4.3550000000000004</v>
      </c>
      <c r="G571" s="47">
        <v>3.4999999999999254</v>
      </c>
      <c r="H571" s="47">
        <v>4.2925000000000004</v>
      </c>
      <c r="I571" s="47">
        <v>6.25</v>
      </c>
      <c r="J571" s="45" t="s">
        <v>18</v>
      </c>
      <c r="K571" s="45" t="s">
        <v>20</v>
      </c>
      <c r="L571" s="17">
        <v>4.04</v>
      </c>
      <c r="M571" s="18" t="s">
        <v>2689</v>
      </c>
      <c r="N571" s="18" t="s">
        <v>2655</v>
      </c>
      <c r="O571" s="4">
        <v>42865</v>
      </c>
    </row>
    <row r="572" spans="1:15">
      <c r="A572" s="7">
        <v>170210</v>
      </c>
      <c r="B572" s="7">
        <v>4.3899999999999997</v>
      </c>
      <c r="C572" s="44" t="s">
        <v>2688</v>
      </c>
      <c r="D572" s="45">
        <v>0</v>
      </c>
      <c r="E572" s="46">
        <v>9.9260273972602739</v>
      </c>
      <c r="F572" s="47">
        <v>4.3550000000000004</v>
      </c>
      <c r="G572" s="47">
        <v>3.4999999999999254</v>
      </c>
      <c r="H572" s="47">
        <v>4.2925000000000004</v>
      </c>
      <c r="I572" s="47">
        <v>6.25</v>
      </c>
      <c r="J572" s="45" t="s">
        <v>18</v>
      </c>
      <c r="K572" s="45" t="s">
        <v>20</v>
      </c>
      <c r="L572" s="17">
        <v>4.04</v>
      </c>
      <c r="M572" s="18" t="s">
        <v>2689</v>
      </c>
      <c r="N572" s="18" t="s">
        <v>2655</v>
      </c>
      <c r="O572" s="4">
        <v>42865</v>
      </c>
    </row>
    <row r="573" spans="1:15">
      <c r="A573" s="7">
        <v>170210</v>
      </c>
      <c r="B573" s="7">
        <v>4.3899999999999997</v>
      </c>
      <c r="C573" s="44" t="s">
        <v>2688</v>
      </c>
      <c r="D573" s="45">
        <v>0</v>
      </c>
      <c r="E573" s="46">
        <v>9.9260273972602739</v>
      </c>
      <c r="F573" s="47">
        <v>4.3550000000000004</v>
      </c>
      <c r="G573" s="47">
        <v>3.4999999999999254</v>
      </c>
      <c r="H573" s="47">
        <v>4.2925000000000004</v>
      </c>
      <c r="I573" s="47">
        <v>6.25</v>
      </c>
      <c r="J573" s="45" t="s">
        <v>18</v>
      </c>
      <c r="K573" s="45" t="s">
        <v>20</v>
      </c>
      <c r="L573" s="17">
        <v>4.04</v>
      </c>
      <c r="M573" s="18" t="s">
        <v>2689</v>
      </c>
      <c r="N573" s="18" t="s">
        <v>2655</v>
      </c>
      <c r="O573" s="4">
        <v>42865</v>
      </c>
    </row>
    <row r="574" spans="1:15">
      <c r="A574" s="7">
        <v>170210</v>
      </c>
      <c r="B574" s="7">
        <v>4.3899999999999997</v>
      </c>
      <c r="C574" s="44" t="s">
        <v>2688</v>
      </c>
      <c r="D574" s="45">
        <v>0</v>
      </c>
      <c r="E574" s="46">
        <v>9.9260273972602739</v>
      </c>
      <c r="F574" s="47">
        <v>4.3550000000000004</v>
      </c>
      <c r="G574" s="47">
        <v>3.4999999999999254</v>
      </c>
      <c r="H574" s="47">
        <v>4.2925000000000004</v>
      </c>
      <c r="I574" s="47">
        <v>6.25</v>
      </c>
      <c r="J574" s="45" t="s">
        <v>18</v>
      </c>
      <c r="K574" s="45" t="s">
        <v>20</v>
      </c>
      <c r="L574" s="17">
        <v>4.04</v>
      </c>
      <c r="M574" s="18" t="s">
        <v>2689</v>
      </c>
      <c r="N574" s="18" t="s">
        <v>2655</v>
      </c>
      <c r="O574" s="4">
        <v>42865</v>
      </c>
    </row>
    <row r="575" spans="1:15">
      <c r="A575" s="7">
        <v>170210</v>
      </c>
      <c r="B575" s="7">
        <v>4.3899999999999997</v>
      </c>
      <c r="C575" s="44" t="s">
        <v>2688</v>
      </c>
      <c r="D575" s="45">
        <v>0</v>
      </c>
      <c r="E575" s="46">
        <v>9.9260273972602739</v>
      </c>
      <c r="F575" s="47">
        <v>4.3550000000000004</v>
      </c>
      <c r="G575" s="47">
        <v>3.4999999999999254</v>
      </c>
      <c r="H575" s="47">
        <v>4.2925000000000004</v>
      </c>
      <c r="I575" s="47">
        <v>6.25</v>
      </c>
      <c r="J575" s="45" t="s">
        <v>18</v>
      </c>
      <c r="K575" s="45" t="s">
        <v>20</v>
      </c>
      <c r="L575" s="17">
        <v>4.04</v>
      </c>
      <c r="M575" s="18" t="s">
        <v>2689</v>
      </c>
      <c r="N575" s="18" t="s">
        <v>2655</v>
      </c>
      <c r="O575" s="4">
        <v>42865</v>
      </c>
    </row>
    <row r="576" spans="1:15">
      <c r="A576" s="7">
        <v>170210</v>
      </c>
      <c r="B576" s="7">
        <v>4.3899999999999997</v>
      </c>
      <c r="C576" s="44" t="s">
        <v>2688</v>
      </c>
      <c r="D576" s="45">
        <v>0</v>
      </c>
      <c r="E576" s="46">
        <v>9.9260273972602739</v>
      </c>
      <c r="F576" s="47">
        <v>4.3550000000000004</v>
      </c>
      <c r="G576" s="47">
        <v>3.4999999999999254</v>
      </c>
      <c r="H576" s="47">
        <v>4.2925000000000004</v>
      </c>
      <c r="I576" s="47">
        <v>6.25</v>
      </c>
      <c r="J576" s="45" t="s">
        <v>18</v>
      </c>
      <c r="K576" s="45" t="s">
        <v>20</v>
      </c>
      <c r="L576" s="17">
        <v>4.04</v>
      </c>
      <c r="M576" s="18" t="s">
        <v>2689</v>
      </c>
      <c r="N576" s="18" t="s">
        <v>2655</v>
      </c>
      <c r="O576" s="4">
        <v>42865</v>
      </c>
    </row>
    <row r="577" spans="1:15">
      <c r="A577" s="7">
        <v>170210</v>
      </c>
      <c r="B577" s="7">
        <v>4.3899999999999997</v>
      </c>
      <c r="C577" s="44" t="s">
        <v>2688</v>
      </c>
      <c r="D577" s="45">
        <v>0</v>
      </c>
      <c r="E577" s="46">
        <v>9.9260273972602739</v>
      </c>
      <c r="F577" s="47">
        <v>4.3550000000000004</v>
      </c>
      <c r="G577" s="47">
        <v>3.4999999999999254</v>
      </c>
      <c r="H577" s="47">
        <v>4.2925000000000004</v>
      </c>
      <c r="I577" s="47">
        <v>6.25</v>
      </c>
      <c r="J577" s="45" t="s">
        <v>18</v>
      </c>
      <c r="K577" s="45" t="s">
        <v>20</v>
      </c>
      <c r="L577" s="17">
        <v>4.04</v>
      </c>
      <c r="M577" s="18" t="s">
        <v>2689</v>
      </c>
      <c r="N577" s="18" t="s">
        <v>2655</v>
      </c>
      <c r="O577" s="4">
        <v>42865</v>
      </c>
    </row>
    <row r="578" spans="1:15">
      <c r="A578" s="7">
        <v>170210</v>
      </c>
      <c r="B578" s="7">
        <v>4.3899999999999997</v>
      </c>
      <c r="C578" s="44" t="s">
        <v>2688</v>
      </c>
      <c r="D578" s="45">
        <v>0</v>
      </c>
      <c r="E578" s="46">
        <v>9.9260273972602739</v>
      </c>
      <c r="F578" s="47">
        <v>4.3550000000000004</v>
      </c>
      <c r="G578" s="47">
        <v>3.4999999999999254</v>
      </c>
      <c r="H578" s="47">
        <v>4.2925000000000004</v>
      </c>
      <c r="I578" s="47">
        <v>6.25</v>
      </c>
      <c r="J578" s="45" t="s">
        <v>18</v>
      </c>
      <c r="K578" s="45" t="s">
        <v>20</v>
      </c>
      <c r="L578" s="17">
        <v>4.04</v>
      </c>
      <c r="M578" s="18" t="s">
        <v>2689</v>
      </c>
      <c r="N578" s="18" t="s">
        <v>2655</v>
      </c>
      <c r="O578" s="4">
        <v>42865</v>
      </c>
    </row>
    <row r="579" spans="1:15">
      <c r="A579" s="7">
        <v>170210</v>
      </c>
      <c r="B579" s="7">
        <v>4.3899999999999997</v>
      </c>
      <c r="C579" s="44" t="s">
        <v>2688</v>
      </c>
      <c r="D579" s="45">
        <v>0</v>
      </c>
      <c r="E579" s="46">
        <v>9.9260273972602739</v>
      </c>
      <c r="F579" s="47">
        <v>4.3550000000000004</v>
      </c>
      <c r="G579" s="47">
        <v>3.4999999999999254</v>
      </c>
      <c r="H579" s="47">
        <v>4.2925000000000004</v>
      </c>
      <c r="I579" s="47">
        <v>6.25</v>
      </c>
      <c r="J579" s="45" t="s">
        <v>18</v>
      </c>
      <c r="K579" s="45" t="s">
        <v>20</v>
      </c>
      <c r="L579" s="17">
        <v>4.04</v>
      </c>
      <c r="M579" s="18" t="s">
        <v>2689</v>
      </c>
      <c r="N579" s="18" t="s">
        <v>2655</v>
      </c>
      <c r="O579" s="4">
        <v>42865</v>
      </c>
    </row>
    <row r="580" spans="1:15">
      <c r="A580" s="7">
        <v>170210</v>
      </c>
      <c r="B580" s="7">
        <v>4.3899999999999997</v>
      </c>
      <c r="C580" s="44" t="s">
        <v>2688</v>
      </c>
      <c r="D580" s="45">
        <v>0</v>
      </c>
      <c r="E580" s="46">
        <v>9.9260273972602739</v>
      </c>
      <c r="F580" s="47">
        <v>4.3550000000000004</v>
      </c>
      <c r="G580" s="47">
        <v>3.4999999999999254</v>
      </c>
      <c r="H580" s="47">
        <v>4.2925000000000004</v>
      </c>
      <c r="I580" s="47">
        <v>6.25</v>
      </c>
      <c r="J580" s="45" t="s">
        <v>18</v>
      </c>
      <c r="K580" s="45" t="s">
        <v>20</v>
      </c>
      <c r="L580" s="17">
        <v>4.04</v>
      </c>
      <c r="M580" s="18" t="s">
        <v>2689</v>
      </c>
      <c r="N580" s="18" t="s">
        <v>2655</v>
      </c>
      <c r="O580" s="4">
        <v>42865</v>
      </c>
    </row>
    <row r="581" spans="1:15">
      <c r="A581" s="7">
        <v>170210</v>
      </c>
      <c r="B581" s="7">
        <v>4.3899999999999997</v>
      </c>
      <c r="C581" s="44" t="s">
        <v>2688</v>
      </c>
      <c r="D581" s="45">
        <v>0</v>
      </c>
      <c r="E581" s="46">
        <v>9.9260273972602739</v>
      </c>
      <c r="F581" s="47">
        <v>4.3550000000000004</v>
      </c>
      <c r="G581" s="47">
        <v>3.4999999999999254</v>
      </c>
      <c r="H581" s="47">
        <v>4.2925000000000004</v>
      </c>
      <c r="I581" s="47">
        <v>6.25</v>
      </c>
      <c r="J581" s="45" t="s">
        <v>18</v>
      </c>
      <c r="K581" s="45" t="s">
        <v>20</v>
      </c>
      <c r="L581" s="17">
        <v>4.04</v>
      </c>
      <c r="M581" s="18" t="s">
        <v>2689</v>
      </c>
      <c r="N581" s="18" t="s">
        <v>2655</v>
      </c>
      <c r="O581" s="4">
        <v>42865</v>
      </c>
    </row>
    <row r="582" spans="1:15">
      <c r="A582" s="7">
        <v>170210</v>
      </c>
      <c r="B582" s="7">
        <v>4.3899999999999997</v>
      </c>
      <c r="C582" s="44" t="s">
        <v>2688</v>
      </c>
      <c r="D582" s="45">
        <v>0</v>
      </c>
      <c r="E582" s="46">
        <v>9.9260273972602739</v>
      </c>
      <c r="F582" s="47">
        <v>4.3550000000000004</v>
      </c>
      <c r="G582" s="47">
        <v>3.4999999999999254</v>
      </c>
      <c r="H582" s="47">
        <v>4.2925000000000004</v>
      </c>
      <c r="I582" s="47">
        <v>6.25</v>
      </c>
      <c r="J582" s="45" t="s">
        <v>18</v>
      </c>
      <c r="K582" s="45" t="s">
        <v>20</v>
      </c>
      <c r="L582" s="17">
        <v>4.04</v>
      </c>
      <c r="M582" s="18" t="s">
        <v>2689</v>
      </c>
      <c r="N582" s="18" t="s">
        <v>2655</v>
      </c>
      <c r="O582" s="4">
        <v>42865</v>
      </c>
    </row>
    <row r="583" spans="1:15">
      <c r="A583" s="7">
        <v>170210</v>
      </c>
      <c r="B583" s="7">
        <v>4.3899999999999997</v>
      </c>
      <c r="C583" s="44" t="s">
        <v>2688</v>
      </c>
      <c r="D583" s="45">
        <v>0</v>
      </c>
      <c r="E583" s="46">
        <v>9.9260273972602739</v>
      </c>
      <c r="F583" s="47">
        <v>4.3550000000000004</v>
      </c>
      <c r="G583" s="47">
        <v>3.4999999999999254</v>
      </c>
      <c r="H583" s="47">
        <v>4.2925000000000004</v>
      </c>
      <c r="I583" s="47">
        <v>6.25</v>
      </c>
      <c r="J583" s="45" t="s">
        <v>18</v>
      </c>
      <c r="K583" s="45" t="s">
        <v>20</v>
      </c>
      <c r="L583" s="17">
        <v>4.04</v>
      </c>
      <c r="M583" s="18" t="s">
        <v>2689</v>
      </c>
      <c r="N583" s="18" t="s">
        <v>2655</v>
      </c>
      <c r="O583" s="4">
        <v>42865</v>
      </c>
    </row>
    <row r="584" spans="1:15">
      <c r="A584" s="7">
        <v>170210</v>
      </c>
      <c r="B584" s="7">
        <v>4.3890000000000002</v>
      </c>
      <c r="C584" s="44" t="s">
        <v>2688</v>
      </c>
      <c r="D584" s="45">
        <v>0</v>
      </c>
      <c r="E584" s="46">
        <v>9.9260273972602739</v>
      </c>
      <c r="F584" s="47">
        <v>4.3550000000000004</v>
      </c>
      <c r="G584" s="47">
        <v>3.3999999999999808</v>
      </c>
      <c r="H584" s="47">
        <v>4.2925000000000004</v>
      </c>
      <c r="I584" s="47">
        <v>6.25</v>
      </c>
      <c r="J584" s="45" t="s">
        <v>18</v>
      </c>
      <c r="K584" s="45" t="s">
        <v>20</v>
      </c>
      <c r="L584" s="17">
        <v>4.04</v>
      </c>
      <c r="M584" s="18" t="s">
        <v>2689</v>
      </c>
      <c r="N584" s="18" t="s">
        <v>2655</v>
      </c>
      <c r="O584" s="4">
        <v>42865</v>
      </c>
    </row>
    <row r="585" spans="1:15">
      <c r="A585" s="7">
        <v>170210</v>
      </c>
      <c r="B585" s="7">
        <v>4.3890000000000002</v>
      </c>
      <c r="C585" s="44" t="s">
        <v>2688</v>
      </c>
      <c r="D585" s="45">
        <v>0</v>
      </c>
      <c r="E585" s="46">
        <v>9.9260273972602739</v>
      </c>
      <c r="F585" s="47">
        <v>4.3550000000000004</v>
      </c>
      <c r="G585" s="47">
        <v>3.3999999999999808</v>
      </c>
      <c r="H585" s="47">
        <v>4.2925000000000004</v>
      </c>
      <c r="I585" s="47">
        <v>6.25</v>
      </c>
      <c r="J585" s="45" t="s">
        <v>18</v>
      </c>
      <c r="K585" s="45" t="s">
        <v>20</v>
      </c>
      <c r="L585" s="17">
        <v>4.04</v>
      </c>
      <c r="M585" s="18" t="s">
        <v>2689</v>
      </c>
      <c r="N585" s="18" t="s">
        <v>2655</v>
      </c>
      <c r="O585" s="4">
        <v>42865</v>
      </c>
    </row>
    <row r="586" spans="1:15">
      <c r="A586" s="7">
        <v>170210</v>
      </c>
      <c r="B586" s="7">
        <v>4.3879999999999999</v>
      </c>
      <c r="C586" s="44" t="s">
        <v>2688</v>
      </c>
      <c r="D586" s="45">
        <v>0</v>
      </c>
      <c r="E586" s="46">
        <v>9.9260273972602739</v>
      </c>
      <c r="F586" s="47">
        <v>4.3550000000000004</v>
      </c>
      <c r="G586" s="47">
        <v>3.2999999999999474</v>
      </c>
      <c r="H586" s="47">
        <v>4.2925000000000004</v>
      </c>
      <c r="I586" s="47">
        <v>6.25</v>
      </c>
      <c r="J586" s="45" t="s">
        <v>18</v>
      </c>
      <c r="K586" s="45" t="s">
        <v>20</v>
      </c>
      <c r="L586" s="17">
        <v>4.04</v>
      </c>
      <c r="M586" s="18" t="s">
        <v>2689</v>
      </c>
      <c r="N586" s="18" t="s">
        <v>2655</v>
      </c>
      <c r="O586" s="4">
        <v>42865</v>
      </c>
    </row>
    <row r="587" spans="1:15">
      <c r="A587" s="7">
        <v>170210</v>
      </c>
      <c r="B587" s="7">
        <v>4.3875000000000002</v>
      </c>
      <c r="C587" s="44" t="s">
        <v>2688</v>
      </c>
      <c r="D587" s="45">
        <v>0</v>
      </c>
      <c r="E587" s="46">
        <v>9.9260273972602739</v>
      </c>
      <c r="F587" s="47">
        <v>4.3550000000000004</v>
      </c>
      <c r="G587" s="47">
        <v>3.2499999999999751</v>
      </c>
      <c r="H587" s="47">
        <v>4.2925000000000004</v>
      </c>
      <c r="I587" s="47">
        <v>6.25</v>
      </c>
      <c r="J587" s="45" t="s">
        <v>18</v>
      </c>
      <c r="K587" s="45" t="s">
        <v>20</v>
      </c>
      <c r="L587" s="17">
        <v>4.04</v>
      </c>
      <c r="M587" s="18" t="s">
        <v>2689</v>
      </c>
      <c r="N587" s="18" t="s">
        <v>2655</v>
      </c>
      <c r="O587" s="4">
        <v>42865</v>
      </c>
    </row>
    <row r="588" spans="1:15">
      <c r="A588" s="7">
        <v>170210</v>
      </c>
      <c r="B588" s="7">
        <v>4.3875000000000002</v>
      </c>
      <c r="C588" s="44" t="s">
        <v>2688</v>
      </c>
      <c r="D588" s="45">
        <v>0</v>
      </c>
      <c r="E588" s="46">
        <v>9.9260273972602739</v>
      </c>
      <c r="F588" s="47">
        <v>4.3550000000000004</v>
      </c>
      <c r="G588" s="47">
        <v>3.2499999999999751</v>
      </c>
      <c r="H588" s="47">
        <v>4.2925000000000004</v>
      </c>
      <c r="I588" s="47">
        <v>6.25</v>
      </c>
      <c r="J588" s="45" t="s">
        <v>18</v>
      </c>
      <c r="K588" s="45" t="s">
        <v>20</v>
      </c>
      <c r="L588" s="17">
        <v>4.04</v>
      </c>
      <c r="M588" s="18" t="s">
        <v>2689</v>
      </c>
      <c r="N588" s="18" t="s">
        <v>2655</v>
      </c>
      <c r="O588" s="4">
        <v>42865</v>
      </c>
    </row>
    <row r="589" spans="1:15">
      <c r="A589" s="7">
        <v>170210</v>
      </c>
      <c r="B589" s="7">
        <v>4.3875000000000002</v>
      </c>
      <c r="C589" s="44" t="s">
        <v>2688</v>
      </c>
      <c r="D589" s="45">
        <v>0</v>
      </c>
      <c r="E589" s="46">
        <v>9.9260273972602739</v>
      </c>
      <c r="F589" s="47">
        <v>4.3550000000000004</v>
      </c>
      <c r="G589" s="47">
        <v>3.2499999999999751</v>
      </c>
      <c r="H589" s="47">
        <v>4.2925000000000004</v>
      </c>
      <c r="I589" s="47">
        <v>6.25</v>
      </c>
      <c r="J589" s="45" t="s">
        <v>18</v>
      </c>
      <c r="K589" s="45" t="s">
        <v>20</v>
      </c>
      <c r="L589" s="17">
        <v>4.04</v>
      </c>
      <c r="M589" s="18" t="s">
        <v>2689</v>
      </c>
      <c r="N589" s="18" t="s">
        <v>2655</v>
      </c>
      <c r="O589" s="4">
        <v>42865</v>
      </c>
    </row>
    <row r="590" spans="1:15">
      <c r="A590" s="7">
        <v>170210</v>
      </c>
      <c r="B590" s="7">
        <v>4.3875000000000002</v>
      </c>
      <c r="C590" s="44" t="s">
        <v>2688</v>
      </c>
      <c r="D590" s="45">
        <v>0</v>
      </c>
      <c r="E590" s="46">
        <v>9.9260273972602739</v>
      </c>
      <c r="F590" s="47">
        <v>4.3550000000000004</v>
      </c>
      <c r="G590" s="47">
        <v>3.2499999999999751</v>
      </c>
      <c r="H590" s="47">
        <v>4.2925000000000004</v>
      </c>
      <c r="I590" s="47">
        <v>6.25</v>
      </c>
      <c r="J590" s="45" t="s">
        <v>18</v>
      </c>
      <c r="K590" s="45" t="s">
        <v>20</v>
      </c>
      <c r="L590" s="17">
        <v>4.04</v>
      </c>
      <c r="M590" s="18" t="s">
        <v>2689</v>
      </c>
      <c r="N590" s="18" t="s">
        <v>2655</v>
      </c>
      <c r="O590" s="4">
        <v>42865</v>
      </c>
    </row>
    <row r="591" spans="1:15">
      <c r="A591" s="7">
        <v>170210</v>
      </c>
      <c r="B591" s="7">
        <v>4.3875000000000002</v>
      </c>
      <c r="C591" s="44" t="s">
        <v>2688</v>
      </c>
      <c r="D591" s="45">
        <v>0</v>
      </c>
      <c r="E591" s="46">
        <v>9.9260273972602739</v>
      </c>
      <c r="F591" s="47">
        <v>4.3550000000000004</v>
      </c>
      <c r="G591" s="47">
        <v>3.2499999999999751</v>
      </c>
      <c r="H591" s="47">
        <v>4.2925000000000004</v>
      </c>
      <c r="I591" s="47">
        <v>6.25</v>
      </c>
      <c r="J591" s="45" t="s">
        <v>18</v>
      </c>
      <c r="K591" s="45" t="s">
        <v>20</v>
      </c>
      <c r="L591" s="17">
        <v>4.04</v>
      </c>
      <c r="M591" s="18" t="s">
        <v>2689</v>
      </c>
      <c r="N591" s="18" t="s">
        <v>2655</v>
      </c>
      <c r="O591" s="4">
        <v>42865</v>
      </c>
    </row>
    <row r="592" spans="1:15">
      <c r="A592" s="7">
        <v>170210</v>
      </c>
      <c r="B592" s="7">
        <v>4.3875000000000002</v>
      </c>
      <c r="C592" s="44" t="s">
        <v>2688</v>
      </c>
      <c r="D592" s="45">
        <v>0</v>
      </c>
      <c r="E592" s="46">
        <v>9.9260273972602739</v>
      </c>
      <c r="F592" s="47">
        <v>4.3550000000000004</v>
      </c>
      <c r="G592" s="47">
        <v>3.2499999999999751</v>
      </c>
      <c r="H592" s="47">
        <v>4.2925000000000004</v>
      </c>
      <c r="I592" s="47">
        <v>6.25</v>
      </c>
      <c r="J592" s="45" t="s">
        <v>18</v>
      </c>
      <c r="K592" s="45" t="s">
        <v>20</v>
      </c>
      <c r="L592" s="17">
        <v>4.04</v>
      </c>
      <c r="M592" s="18" t="s">
        <v>2689</v>
      </c>
      <c r="N592" s="18" t="s">
        <v>2655</v>
      </c>
      <c r="O592" s="4">
        <v>42865</v>
      </c>
    </row>
    <row r="593" spans="1:15">
      <c r="A593" s="7">
        <v>170210</v>
      </c>
      <c r="B593" s="7">
        <v>4.3875000000000002</v>
      </c>
      <c r="C593" s="44" t="s">
        <v>2688</v>
      </c>
      <c r="D593" s="45">
        <v>0</v>
      </c>
      <c r="E593" s="46">
        <v>9.9260273972602739</v>
      </c>
      <c r="F593" s="47">
        <v>4.3550000000000004</v>
      </c>
      <c r="G593" s="47">
        <v>3.2499999999999751</v>
      </c>
      <c r="H593" s="47">
        <v>4.2925000000000004</v>
      </c>
      <c r="I593" s="47">
        <v>6.25</v>
      </c>
      <c r="J593" s="45" t="s">
        <v>18</v>
      </c>
      <c r="K593" s="45" t="s">
        <v>20</v>
      </c>
      <c r="L593" s="17">
        <v>4.04</v>
      </c>
      <c r="M593" s="18" t="s">
        <v>2689</v>
      </c>
      <c r="N593" s="18" t="s">
        <v>2655</v>
      </c>
      <c r="O593" s="4">
        <v>42865</v>
      </c>
    </row>
    <row r="594" spans="1:15">
      <c r="A594" s="7">
        <v>170210</v>
      </c>
      <c r="B594" s="7">
        <v>4.3875000000000002</v>
      </c>
      <c r="C594" s="44" t="s">
        <v>2688</v>
      </c>
      <c r="D594" s="45">
        <v>0</v>
      </c>
      <c r="E594" s="46">
        <v>9.9260273972602739</v>
      </c>
      <c r="F594" s="47">
        <v>4.3550000000000004</v>
      </c>
      <c r="G594" s="47">
        <v>3.2499999999999751</v>
      </c>
      <c r="H594" s="47">
        <v>4.2925000000000004</v>
      </c>
      <c r="I594" s="47">
        <v>6.25</v>
      </c>
      <c r="J594" s="45" t="s">
        <v>18</v>
      </c>
      <c r="K594" s="45" t="s">
        <v>20</v>
      </c>
      <c r="L594" s="17">
        <v>4.04</v>
      </c>
      <c r="M594" s="18" t="s">
        <v>2689</v>
      </c>
      <c r="N594" s="18" t="s">
        <v>2655</v>
      </c>
      <c r="O594" s="4">
        <v>42865</v>
      </c>
    </row>
    <row r="595" spans="1:15">
      <c r="A595" s="7">
        <v>170210</v>
      </c>
      <c r="B595" s="7">
        <v>4.3875000000000002</v>
      </c>
      <c r="C595" s="44" t="s">
        <v>2688</v>
      </c>
      <c r="D595" s="45">
        <v>0</v>
      </c>
      <c r="E595" s="46">
        <v>9.9260273972602739</v>
      </c>
      <c r="F595" s="47">
        <v>4.3550000000000004</v>
      </c>
      <c r="G595" s="47">
        <v>3.2499999999999751</v>
      </c>
      <c r="H595" s="47">
        <v>4.2925000000000004</v>
      </c>
      <c r="I595" s="47">
        <v>6.25</v>
      </c>
      <c r="J595" s="45" t="s">
        <v>18</v>
      </c>
      <c r="K595" s="45" t="s">
        <v>20</v>
      </c>
      <c r="L595" s="17">
        <v>4.04</v>
      </c>
      <c r="M595" s="18" t="s">
        <v>2689</v>
      </c>
      <c r="N595" s="18" t="s">
        <v>2655</v>
      </c>
      <c r="O595" s="4">
        <v>42865</v>
      </c>
    </row>
    <row r="596" spans="1:15">
      <c r="A596" s="7">
        <v>170210</v>
      </c>
      <c r="B596" s="7">
        <v>4.3875000000000002</v>
      </c>
      <c r="C596" s="44" t="s">
        <v>2688</v>
      </c>
      <c r="D596" s="45">
        <v>0</v>
      </c>
      <c r="E596" s="46">
        <v>9.9260273972602739</v>
      </c>
      <c r="F596" s="47">
        <v>4.3550000000000004</v>
      </c>
      <c r="G596" s="47">
        <v>3.2499999999999751</v>
      </c>
      <c r="H596" s="47">
        <v>4.2925000000000004</v>
      </c>
      <c r="I596" s="47">
        <v>6.25</v>
      </c>
      <c r="J596" s="45" t="s">
        <v>18</v>
      </c>
      <c r="K596" s="45" t="s">
        <v>20</v>
      </c>
      <c r="L596" s="17">
        <v>4.04</v>
      </c>
      <c r="M596" s="18" t="s">
        <v>2689</v>
      </c>
      <c r="N596" s="18" t="s">
        <v>2655</v>
      </c>
      <c r="O596" s="4">
        <v>42865</v>
      </c>
    </row>
    <row r="597" spans="1:15">
      <c r="A597" s="7">
        <v>170210</v>
      </c>
      <c r="B597" s="7">
        <v>4.3875000000000002</v>
      </c>
      <c r="C597" s="44" t="s">
        <v>2688</v>
      </c>
      <c r="D597" s="45">
        <v>0</v>
      </c>
      <c r="E597" s="46">
        <v>9.9260273972602739</v>
      </c>
      <c r="F597" s="47">
        <v>4.3550000000000004</v>
      </c>
      <c r="G597" s="47">
        <v>3.2499999999999751</v>
      </c>
      <c r="H597" s="47">
        <v>4.2925000000000004</v>
      </c>
      <c r="I597" s="47">
        <v>6.25</v>
      </c>
      <c r="J597" s="45" t="s">
        <v>18</v>
      </c>
      <c r="K597" s="45" t="s">
        <v>20</v>
      </c>
      <c r="L597" s="17">
        <v>4.04</v>
      </c>
      <c r="M597" s="18" t="s">
        <v>2689</v>
      </c>
      <c r="N597" s="18" t="s">
        <v>2655</v>
      </c>
      <c r="O597" s="4">
        <v>42865</v>
      </c>
    </row>
    <row r="598" spans="1:15">
      <c r="A598" s="7">
        <v>170210</v>
      </c>
      <c r="B598" s="7">
        <v>4.3869999999999996</v>
      </c>
      <c r="C598" s="44" t="s">
        <v>2688</v>
      </c>
      <c r="D598" s="45">
        <v>0</v>
      </c>
      <c r="E598" s="46">
        <v>9.9260273972602739</v>
      </c>
      <c r="F598" s="47">
        <v>4.3550000000000004</v>
      </c>
      <c r="G598" s="47">
        <v>3.199999999999914</v>
      </c>
      <c r="H598" s="47">
        <v>4.2925000000000004</v>
      </c>
      <c r="I598" s="47">
        <v>6.25</v>
      </c>
      <c r="J598" s="45" t="s">
        <v>18</v>
      </c>
      <c r="K598" s="45" t="s">
        <v>20</v>
      </c>
      <c r="L598" s="17">
        <v>4.04</v>
      </c>
      <c r="M598" s="18" t="s">
        <v>2689</v>
      </c>
      <c r="N598" s="18" t="s">
        <v>2655</v>
      </c>
      <c r="O598" s="4">
        <v>42865</v>
      </c>
    </row>
    <row r="599" spans="1:15">
      <c r="A599" s="7">
        <v>170210</v>
      </c>
      <c r="B599" s="7">
        <v>4.3849999999999998</v>
      </c>
      <c r="C599" s="44" t="s">
        <v>2688</v>
      </c>
      <c r="D599" s="45">
        <v>0</v>
      </c>
      <c r="E599" s="46">
        <v>9.9260273972602739</v>
      </c>
      <c r="F599" s="47">
        <v>4.3550000000000004</v>
      </c>
      <c r="G599" s="47">
        <v>2.9999999999999361</v>
      </c>
      <c r="H599" s="47">
        <v>4.2925000000000004</v>
      </c>
      <c r="I599" s="47">
        <v>6.25</v>
      </c>
      <c r="J599" s="45" t="s">
        <v>18</v>
      </c>
      <c r="K599" s="45" t="s">
        <v>20</v>
      </c>
      <c r="L599" s="17">
        <v>4.04</v>
      </c>
      <c r="M599" s="18" t="s">
        <v>2689</v>
      </c>
      <c r="N599" s="18" t="s">
        <v>2655</v>
      </c>
      <c r="O599" s="4">
        <v>42865</v>
      </c>
    </row>
    <row r="600" spans="1:15">
      <c r="A600" s="7">
        <v>170210</v>
      </c>
      <c r="B600" s="7">
        <v>4.3849999999999998</v>
      </c>
      <c r="C600" s="44" t="s">
        <v>2688</v>
      </c>
      <c r="D600" s="45">
        <v>0</v>
      </c>
      <c r="E600" s="46">
        <v>9.9260273972602739</v>
      </c>
      <c r="F600" s="47">
        <v>4.3550000000000004</v>
      </c>
      <c r="G600" s="47">
        <v>2.9999999999999361</v>
      </c>
      <c r="H600" s="47">
        <v>4.2925000000000004</v>
      </c>
      <c r="I600" s="47">
        <v>6.25</v>
      </c>
      <c r="J600" s="45" t="s">
        <v>18</v>
      </c>
      <c r="K600" s="45" t="s">
        <v>20</v>
      </c>
      <c r="L600" s="17">
        <v>4.04</v>
      </c>
      <c r="M600" s="18" t="s">
        <v>2689</v>
      </c>
      <c r="N600" s="18" t="s">
        <v>2655</v>
      </c>
      <c r="O600" s="4">
        <v>42865</v>
      </c>
    </row>
    <row r="601" spans="1:15">
      <c r="A601" s="7">
        <v>170210</v>
      </c>
      <c r="B601" s="7">
        <v>4.3849999999999998</v>
      </c>
      <c r="C601" s="44" t="s">
        <v>2688</v>
      </c>
      <c r="D601" s="45">
        <v>0</v>
      </c>
      <c r="E601" s="46">
        <v>9.9260273972602739</v>
      </c>
      <c r="F601" s="47">
        <v>4.3550000000000004</v>
      </c>
      <c r="G601" s="47">
        <v>2.9999999999999361</v>
      </c>
      <c r="H601" s="47">
        <v>4.2925000000000004</v>
      </c>
      <c r="I601" s="47">
        <v>6.25</v>
      </c>
      <c r="J601" s="45" t="s">
        <v>18</v>
      </c>
      <c r="K601" s="45" t="s">
        <v>20</v>
      </c>
      <c r="L601" s="17">
        <v>4.04</v>
      </c>
      <c r="M601" s="18" t="s">
        <v>2689</v>
      </c>
      <c r="N601" s="18" t="s">
        <v>2655</v>
      </c>
      <c r="O601" s="4">
        <v>42865</v>
      </c>
    </row>
    <row r="602" spans="1:15">
      <c r="A602" s="7">
        <v>170210</v>
      </c>
      <c r="B602" s="7">
        <v>4.3849999999999998</v>
      </c>
      <c r="C602" s="44" t="s">
        <v>2688</v>
      </c>
      <c r="D602" s="45">
        <v>0</v>
      </c>
      <c r="E602" s="46">
        <v>9.9260273972602739</v>
      </c>
      <c r="F602" s="47">
        <v>4.3550000000000004</v>
      </c>
      <c r="G602" s="47">
        <v>2.9999999999999361</v>
      </c>
      <c r="H602" s="47">
        <v>4.2925000000000004</v>
      </c>
      <c r="I602" s="47">
        <v>6.25</v>
      </c>
      <c r="J602" s="45" t="s">
        <v>18</v>
      </c>
      <c r="K602" s="45" t="s">
        <v>20</v>
      </c>
      <c r="L602" s="17">
        <v>4.04</v>
      </c>
      <c r="M602" s="18" t="s">
        <v>2689</v>
      </c>
      <c r="N602" s="18" t="s">
        <v>2655</v>
      </c>
      <c r="O602" s="4">
        <v>42865</v>
      </c>
    </row>
    <row r="603" spans="1:15">
      <c r="A603" s="7">
        <v>170210</v>
      </c>
      <c r="B603" s="7">
        <v>4.3849999999999998</v>
      </c>
      <c r="C603" s="44" t="s">
        <v>2688</v>
      </c>
      <c r="D603" s="45">
        <v>0</v>
      </c>
      <c r="E603" s="46">
        <v>9.9260273972602739</v>
      </c>
      <c r="F603" s="47">
        <v>4.3550000000000004</v>
      </c>
      <c r="G603" s="47">
        <v>2.9999999999999361</v>
      </c>
      <c r="H603" s="47">
        <v>4.2925000000000004</v>
      </c>
      <c r="I603" s="47">
        <v>6.25</v>
      </c>
      <c r="J603" s="45" t="s">
        <v>18</v>
      </c>
      <c r="K603" s="45" t="s">
        <v>20</v>
      </c>
      <c r="L603" s="17">
        <v>4.04</v>
      </c>
      <c r="M603" s="18" t="s">
        <v>2689</v>
      </c>
      <c r="N603" s="18" t="s">
        <v>2655</v>
      </c>
      <c r="O603" s="4">
        <v>42865</v>
      </c>
    </row>
    <row r="604" spans="1:15">
      <c r="A604" s="7">
        <v>170210</v>
      </c>
      <c r="B604" s="7">
        <v>4.3849999999999998</v>
      </c>
      <c r="C604" s="44" t="s">
        <v>2688</v>
      </c>
      <c r="D604" s="45">
        <v>0</v>
      </c>
      <c r="E604" s="46">
        <v>9.9260273972602739</v>
      </c>
      <c r="F604" s="47">
        <v>4.3550000000000004</v>
      </c>
      <c r="G604" s="47">
        <v>2.9999999999999361</v>
      </c>
      <c r="H604" s="47">
        <v>4.2925000000000004</v>
      </c>
      <c r="I604" s="47">
        <v>6.25</v>
      </c>
      <c r="J604" s="45" t="s">
        <v>18</v>
      </c>
      <c r="K604" s="45" t="s">
        <v>20</v>
      </c>
      <c r="L604" s="17">
        <v>4.04</v>
      </c>
      <c r="M604" s="18" t="s">
        <v>2689</v>
      </c>
      <c r="N604" s="18" t="s">
        <v>2655</v>
      </c>
      <c r="O604" s="4">
        <v>42865</v>
      </c>
    </row>
    <row r="605" spans="1:15">
      <c r="A605" s="7">
        <v>170210</v>
      </c>
      <c r="B605" s="7">
        <v>4.3825000000000003</v>
      </c>
      <c r="C605" s="44" t="s">
        <v>2688</v>
      </c>
      <c r="D605" s="45">
        <v>0</v>
      </c>
      <c r="E605" s="46">
        <v>9.9260273972602739</v>
      </c>
      <c r="F605" s="47">
        <v>4.3550000000000004</v>
      </c>
      <c r="G605" s="47">
        <v>2.7499999999999858</v>
      </c>
      <c r="H605" s="47">
        <v>4.2925000000000004</v>
      </c>
      <c r="I605" s="47">
        <v>6.25</v>
      </c>
      <c r="J605" s="45" t="s">
        <v>18</v>
      </c>
      <c r="K605" s="45" t="s">
        <v>20</v>
      </c>
      <c r="L605" s="17">
        <v>4.04</v>
      </c>
      <c r="M605" s="18" t="s">
        <v>2689</v>
      </c>
      <c r="N605" s="18" t="s">
        <v>2655</v>
      </c>
      <c r="O605" s="4">
        <v>42865</v>
      </c>
    </row>
    <row r="606" spans="1:15">
      <c r="A606" s="7">
        <v>1382060</v>
      </c>
      <c r="B606" s="7">
        <v>4.38</v>
      </c>
      <c r="C606" s="44" t="s">
        <v>2315</v>
      </c>
      <c r="D606" s="45" t="s">
        <v>11</v>
      </c>
      <c r="E606" s="46">
        <v>0.79178082191780819</v>
      </c>
      <c r="F606" s="47">
        <v>4.3884999999999996</v>
      </c>
      <c r="G606" s="47">
        <v>-0.849999999999973</v>
      </c>
      <c r="H606" s="47">
        <v>4.3346999999999998</v>
      </c>
      <c r="I606" s="47">
        <v>5.3799999999999848</v>
      </c>
      <c r="J606" s="45" t="s">
        <v>18</v>
      </c>
      <c r="K606" s="45" t="s">
        <v>66</v>
      </c>
      <c r="L606" s="17">
        <v>4.47</v>
      </c>
      <c r="M606" s="18" t="s">
        <v>297</v>
      </c>
      <c r="N606" s="18" t="s">
        <v>70</v>
      </c>
      <c r="O606" s="4">
        <v>42865</v>
      </c>
    </row>
    <row r="607" spans="1:15">
      <c r="A607" s="7">
        <v>170210</v>
      </c>
      <c r="B607" s="7">
        <v>4.38</v>
      </c>
      <c r="C607" s="44" t="s">
        <v>2688</v>
      </c>
      <c r="D607" s="45">
        <v>0</v>
      </c>
      <c r="E607" s="46">
        <v>9.9260273972602739</v>
      </c>
      <c r="F607" s="47">
        <v>4.3550000000000004</v>
      </c>
      <c r="G607" s="47">
        <v>2.4999999999999467</v>
      </c>
      <c r="H607" s="47">
        <v>4.2925000000000004</v>
      </c>
      <c r="I607" s="47">
        <v>6.25</v>
      </c>
      <c r="J607" s="45" t="s">
        <v>18</v>
      </c>
      <c r="K607" s="45" t="s">
        <v>20</v>
      </c>
      <c r="L607" s="17">
        <v>4.04</v>
      </c>
      <c r="M607" s="18" t="s">
        <v>2689</v>
      </c>
      <c r="N607" s="18" t="s">
        <v>2655</v>
      </c>
      <c r="O607" s="4">
        <v>42865</v>
      </c>
    </row>
    <row r="608" spans="1:15">
      <c r="A608" s="7">
        <v>170210</v>
      </c>
      <c r="B608" s="7">
        <v>4.38</v>
      </c>
      <c r="C608" s="44" t="s">
        <v>2688</v>
      </c>
      <c r="D608" s="45">
        <v>0</v>
      </c>
      <c r="E608" s="46">
        <v>9.9260273972602739</v>
      </c>
      <c r="F608" s="47">
        <v>4.3550000000000004</v>
      </c>
      <c r="G608" s="47">
        <v>2.4999999999999467</v>
      </c>
      <c r="H608" s="47">
        <v>4.2925000000000004</v>
      </c>
      <c r="I608" s="47">
        <v>6.25</v>
      </c>
      <c r="J608" s="45" t="s">
        <v>18</v>
      </c>
      <c r="K608" s="45" t="s">
        <v>20</v>
      </c>
      <c r="L608" s="17">
        <v>4.04</v>
      </c>
      <c r="M608" s="18" t="s">
        <v>2689</v>
      </c>
      <c r="N608" s="18" t="s">
        <v>2655</v>
      </c>
      <c r="O608" s="4">
        <v>42865</v>
      </c>
    </row>
    <row r="609" spans="1:15">
      <c r="A609" s="7">
        <v>170210</v>
      </c>
      <c r="B609" s="7">
        <v>4.38</v>
      </c>
      <c r="C609" s="44" t="s">
        <v>2688</v>
      </c>
      <c r="D609" s="45">
        <v>0</v>
      </c>
      <c r="E609" s="46">
        <v>9.9260273972602739</v>
      </c>
      <c r="F609" s="47">
        <v>4.3550000000000004</v>
      </c>
      <c r="G609" s="47">
        <v>2.4999999999999467</v>
      </c>
      <c r="H609" s="47">
        <v>4.2925000000000004</v>
      </c>
      <c r="I609" s="47">
        <v>6.25</v>
      </c>
      <c r="J609" s="45" t="s">
        <v>18</v>
      </c>
      <c r="K609" s="45" t="s">
        <v>20</v>
      </c>
      <c r="L609" s="17">
        <v>4.04</v>
      </c>
      <c r="M609" s="18" t="s">
        <v>2689</v>
      </c>
      <c r="N609" s="18" t="s">
        <v>2655</v>
      </c>
      <c r="O609" s="4">
        <v>42865</v>
      </c>
    </row>
    <row r="610" spans="1:15">
      <c r="A610" s="7">
        <v>170210</v>
      </c>
      <c r="B610" s="7">
        <v>4.38</v>
      </c>
      <c r="C610" s="44" t="s">
        <v>2688</v>
      </c>
      <c r="D610" s="45">
        <v>0</v>
      </c>
      <c r="E610" s="46">
        <v>9.9260273972602739</v>
      </c>
      <c r="F610" s="47">
        <v>4.3550000000000004</v>
      </c>
      <c r="G610" s="47">
        <v>2.4999999999999467</v>
      </c>
      <c r="H610" s="47">
        <v>4.2925000000000004</v>
      </c>
      <c r="I610" s="47">
        <v>6.25</v>
      </c>
      <c r="J610" s="45" t="s">
        <v>18</v>
      </c>
      <c r="K610" s="45" t="s">
        <v>20</v>
      </c>
      <c r="L610" s="17">
        <v>4.04</v>
      </c>
      <c r="M610" s="18" t="s">
        <v>2689</v>
      </c>
      <c r="N610" s="18" t="s">
        <v>2655</v>
      </c>
      <c r="O610" s="4">
        <v>42865</v>
      </c>
    </row>
    <row r="611" spans="1:15">
      <c r="A611" s="7">
        <v>160206</v>
      </c>
      <c r="B611" s="7">
        <v>4.38</v>
      </c>
      <c r="C611" s="44" t="s">
        <v>230</v>
      </c>
      <c r="D611" s="45">
        <v>0</v>
      </c>
      <c r="E611" s="46">
        <v>3.7835616438356166</v>
      </c>
      <c r="F611" s="47">
        <v>4.3765000000000001</v>
      </c>
      <c r="G611" s="47">
        <v>0.34999999999998366</v>
      </c>
      <c r="H611" s="47">
        <v>4.3148</v>
      </c>
      <c r="I611" s="47">
        <v>6.1700000000000088</v>
      </c>
      <c r="J611" s="45" t="s">
        <v>18</v>
      </c>
      <c r="K611" s="45" t="s">
        <v>20</v>
      </c>
      <c r="L611" s="17">
        <v>2.96</v>
      </c>
      <c r="M611" s="18" t="s">
        <v>231</v>
      </c>
      <c r="N611" s="18" t="s">
        <v>908</v>
      </c>
      <c r="O611" s="4">
        <v>42865</v>
      </c>
    </row>
    <row r="612" spans="1:15">
      <c r="A612" s="7">
        <v>160206</v>
      </c>
      <c r="B612" s="7">
        <v>4.38</v>
      </c>
      <c r="C612" s="44" t="s">
        <v>230</v>
      </c>
      <c r="D612" s="45">
        <v>0</v>
      </c>
      <c r="E612" s="46">
        <v>3.7835616438356166</v>
      </c>
      <c r="F612" s="47">
        <v>4.3765000000000001</v>
      </c>
      <c r="G612" s="47">
        <v>0.34999999999998366</v>
      </c>
      <c r="H612" s="47">
        <v>4.3148</v>
      </c>
      <c r="I612" s="47">
        <v>6.1700000000000088</v>
      </c>
      <c r="J612" s="45" t="s">
        <v>18</v>
      </c>
      <c r="K612" s="45" t="s">
        <v>20</v>
      </c>
      <c r="L612" s="17">
        <v>2.96</v>
      </c>
      <c r="M612" s="18" t="s">
        <v>231</v>
      </c>
      <c r="N612" s="18" t="s">
        <v>908</v>
      </c>
      <c r="O612" s="4">
        <v>42865</v>
      </c>
    </row>
    <row r="613" spans="1:15">
      <c r="A613" s="7">
        <v>160206</v>
      </c>
      <c r="B613" s="7">
        <v>4.38</v>
      </c>
      <c r="C613" s="44" t="s">
        <v>230</v>
      </c>
      <c r="D613" s="45">
        <v>0</v>
      </c>
      <c r="E613" s="46">
        <v>3.7835616438356166</v>
      </c>
      <c r="F613" s="47">
        <v>4.3765000000000001</v>
      </c>
      <c r="G613" s="47">
        <v>0.34999999999998366</v>
      </c>
      <c r="H613" s="47">
        <v>4.3148</v>
      </c>
      <c r="I613" s="47">
        <v>6.1700000000000088</v>
      </c>
      <c r="J613" s="45" t="s">
        <v>18</v>
      </c>
      <c r="K613" s="45" t="s">
        <v>20</v>
      </c>
      <c r="L613" s="17">
        <v>2.96</v>
      </c>
      <c r="M613" s="18" t="s">
        <v>231</v>
      </c>
      <c r="N613" s="18" t="s">
        <v>908</v>
      </c>
      <c r="O613" s="4">
        <v>42865</v>
      </c>
    </row>
    <row r="614" spans="1:15">
      <c r="A614" s="7">
        <v>170210</v>
      </c>
      <c r="B614" s="7">
        <v>4.375</v>
      </c>
      <c r="C614" s="44" t="s">
        <v>2688</v>
      </c>
      <c r="D614" s="45">
        <v>0</v>
      </c>
      <c r="E614" s="46">
        <v>9.9260273972602739</v>
      </c>
      <c r="F614" s="47">
        <v>4.3550000000000004</v>
      </c>
      <c r="G614" s="47">
        <v>1.9999999999999574</v>
      </c>
      <c r="H614" s="47">
        <v>4.2925000000000004</v>
      </c>
      <c r="I614" s="47">
        <v>6.25</v>
      </c>
      <c r="J614" s="45" t="s">
        <v>18</v>
      </c>
      <c r="K614" s="45" t="s">
        <v>20</v>
      </c>
      <c r="L614" s="17">
        <v>4.04</v>
      </c>
      <c r="M614" s="18" t="s">
        <v>2689</v>
      </c>
      <c r="N614" s="18" t="s">
        <v>2655</v>
      </c>
      <c r="O614" s="4">
        <v>42865</v>
      </c>
    </row>
    <row r="615" spans="1:15">
      <c r="A615" s="7">
        <v>170210</v>
      </c>
      <c r="B615" s="7">
        <v>4.375</v>
      </c>
      <c r="C615" s="44" t="s">
        <v>2688</v>
      </c>
      <c r="D615" s="45">
        <v>0</v>
      </c>
      <c r="E615" s="46">
        <v>9.9260273972602739</v>
      </c>
      <c r="F615" s="47">
        <v>4.3550000000000004</v>
      </c>
      <c r="G615" s="47">
        <v>1.9999999999999574</v>
      </c>
      <c r="H615" s="47">
        <v>4.2925000000000004</v>
      </c>
      <c r="I615" s="47">
        <v>6.25</v>
      </c>
      <c r="J615" s="45" t="s">
        <v>18</v>
      </c>
      <c r="K615" s="45" t="s">
        <v>20</v>
      </c>
      <c r="L615" s="17">
        <v>4.04</v>
      </c>
      <c r="M615" s="18" t="s">
        <v>2689</v>
      </c>
      <c r="N615" s="18" t="s">
        <v>2655</v>
      </c>
      <c r="O615" s="4">
        <v>42865</v>
      </c>
    </row>
    <row r="616" spans="1:15">
      <c r="A616" s="7">
        <v>170210</v>
      </c>
      <c r="B616" s="7">
        <v>4.375</v>
      </c>
      <c r="C616" s="44" t="s">
        <v>2688</v>
      </c>
      <c r="D616" s="45">
        <v>0</v>
      </c>
      <c r="E616" s="46">
        <v>9.9260273972602739</v>
      </c>
      <c r="F616" s="47">
        <v>4.3550000000000004</v>
      </c>
      <c r="G616" s="47">
        <v>1.9999999999999574</v>
      </c>
      <c r="H616" s="47">
        <v>4.2925000000000004</v>
      </c>
      <c r="I616" s="47">
        <v>6.25</v>
      </c>
      <c r="J616" s="45" t="s">
        <v>18</v>
      </c>
      <c r="K616" s="45" t="s">
        <v>20</v>
      </c>
      <c r="L616" s="17">
        <v>4.04</v>
      </c>
      <c r="M616" s="18" t="s">
        <v>2689</v>
      </c>
      <c r="N616" s="18" t="s">
        <v>2655</v>
      </c>
      <c r="O616" s="4">
        <v>42865</v>
      </c>
    </row>
    <row r="617" spans="1:15">
      <c r="A617" s="7">
        <v>170210</v>
      </c>
      <c r="B617" s="7">
        <v>4.375</v>
      </c>
      <c r="C617" s="44" t="s">
        <v>2688</v>
      </c>
      <c r="D617" s="45">
        <v>0</v>
      </c>
      <c r="E617" s="46">
        <v>9.9260273972602739</v>
      </c>
      <c r="F617" s="47">
        <v>4.3550000000000004</v>
      </c>
      <c r="G617" s="47">
        <v>1.9999999999999574</v>
      </c>
      <c r="H617" s="47">
        <v>4.2925000000000004</v>
      </c>
      <c r="I617" s="47">
        <v>6.25</v>
      </c>
      <c r="J617" s="45" t="s">
        <v>18</v>
      </c>
      <c r="K617" s="45" t="s">
        <v>20</v>
      </c>
      <c r="L617" s="17">
        <v>4.04</v>
      </c>
      <c r="M617" s="18" t="s">
        <v>2689</v>
      </c>
      <c r="N617" s="18" t="s">
        <v>2655</v>
      </c>
      <c r="O617" s="4">
        <v>42865</v>
      </c>
    </row>
    <row r="618" spans="1:15">
      <c r="A618" s="7">
        <v>170210</v>
      </c>
      <c r="B618" s="7">
        <v>4.375</v>
      </c>
      <c r="C618" s="44" t="s">
        <v>2688</v>
      </c>
      <c r="D618" s="45">
        <v>0</v>
      </c>
      <c r="E618" s="46">
        <v>9.9260273972602739</v>
      </c>
      <c r="F618" s="47">
        <v>4.3550000000000004</v>
      </c>
      <c r="G618" s="47">
        <v>1.9999999999999574</v>
      </c>
      <c r="H618" s="47">
        <v>4.2925000000000004</v>
      </c>
      <c r="I618" s="47">
        <v>6.25</v>
      </c>
      <c r="J618" s="45" t="s">
        <v>18</v>
      </c>
      <c r="K618" s="45" t="s">
        <v>20</v>
      </c>
      <c r="L618" s="17">
        <v>4.04</v>
      </c>
      <c r="M618" s="18" t="s">
        <v>2689</v>
      </c>
      <c r="N618" s="18" t="s">
        <v>2655</v>
      </c>
      <c r="O618" s="4">
        <v>42865</v>
      </c>
    </row>
    <row r="619" spans="1:15">
      <c r="A619" s="7">
        <v>170210</v>
      </c>
      <c r="B619" s="7">
        <v>4.375</v>
      </c>
      <c r="C619" s="44" t="s">
        <v>2688</v>
      </c>
      <c r="D619" s="45">
        <v>0</v>
      </c>
      <c r="E619" s="46">
        <v>9.9260273972602739</v>
      </c>
      <c r="F619" s="47">
        <v>4.3550000000000004</v>
      </c>
      <c r="G619" s="47">
        <v>1.9999999999999574</v>
      </c>
      <c r="H619" s="47">
        <v>4.2925000000000004</v>
      </c>
      <c r="I619" s="47">
        <v>6.25</v>
      </c>
      <c r="J619" s="45" t="s">
        <v>18</v>
      </c>
      <c r="K619" s="45" t="s">
        <v>20</v>
      </c>
      <c r="L619" s="17">
        <v>4.04</v>
      </c>
      <c r="M619" s="18" t="s">
        <v>2689</v>
      </c>
      <c r="N619" s="18" t="s">
        <v>2655</v>
      </c>
      <c r="O619" s="4">
        <v>42865</v>
      </c>
    </row>
    <row r="620" spans="1:15">
      <c r="A620" s="7">
        <v>170210</v>
      </c>
      <c r="B620" s="7">
        <v>4.375</v>
      </c>
      <c r="C620" s="44" t="s">
        <v>2688</v>
      </c>
      <c r="D620" s="45">
        <v>0</v>
      </c>
      <c r="E620" s="46">
        <v>9.9260273972602739</v>
      </c>
      <c r="F620" s="47">
        <v>4.3550000000000004</v>
      </c>
      <c r="G620" s="47">
        <v>1.9999999999999574</v>
      </c>
      <c r="H620" s="47">
        <v>4.2925000000000004</v>
      </c>
      <c r="I620" s="47">
        <v>6.25</v>
      </c>
      <c r="J620" s="45" t="s">
        <v>18</v>
      </c>
      <c r="K620" s="45" t="s">
        <v>20</v>
      </c>
      <c r="L620" s="17">
        <v>4.04</v>
      </c>
      <c r="M620" s="18" t="s">
        <v>2689</v>
      </c>
      <c r="N620" s="18" t="s">
        <v>2655</v>
      </c>
      <c r="O620" s="4">
        <v>42865</v>
      </c>
    </row>
    <row r="621" spans="1:15">
      <c r="A621" s="7">
        <v>170210</v>
      </c>
      <c r="B621" s="7">
        <v>4.375</v>
      </c>
      <c r="C621" s="44" t="s">
        <v>2688</v>
      </c>
      <c r="D621" s="45">
        <v>0</v>
      </c>
      <c r="E621" s="46">
        <v>9.9260273972602739</v>
      </c>
      <c r="F621" s="47">
        <v>4.3550000000000004</v>
      </c>
      <c r="G621" s="47">
        <v>1.9999999999999574</v>
      </c>
      <c r="H621" s="47">
        <v>4.2925000000000004</v>
      </c>
      <c r="I621" s="47">
        <v>6.25</v>
      </c>
      <c r="J621" s="45" t="s">
        <v>18</v>
      </c>
      <c r="K621" s="45" t="s">
        <v>20</v>
      </c>
      <c r="L621" s="17">
        <v>4.04</v>
      </c>
      <c r="M621" s="18" t="s">
        <v>2689</v>
      </c>
      <c r="N621" s="18" t="s">
        <v>2655</v>
      </c>
      <c r="O621" s="4">
        <v>42865</v>
      </c>
    </row>
    <row r="622" spans="1:15">
      <c r="A622" s="7">
        <v>170210</v>
      </c>
      <c r="B622" s="7">
        <v>4.375</v>
      </c>
      <c r="C622" s="44" t="s">
        <v>2688</v>
      </c>
      <c r="D622" s="45">
        <v>0</v>
      </c>
      <c r="E622" s="46">
        <v>9.9260273972602739</v>
      </c>
      <c r="F622" s="47">
        <v>4.3550000000000004</v>
      </c>
      <c r="G622" s="47">
        <v>1.9999999999999574</v>
      </c>
      <c r="H622" s="47">
        <v>4.2925000000000004</v>
      </c>
      <c r="I622" s="47">
        <v>6.25</v>
      </c>
      <c r="J622" s="45" t="s">
        <v>18</v>
      </c>
      <c r="K622" s="45" t="s">
        <v>20</v>
      </c>
      <c r="L622" s="17">
        <v>4.04</v>
      </c>
      <c r="M622" s="18" t="s">
        <v>2689</v>
      </c>
      <c r="N622" s="18" t="s">
        <v>2655</v>
      </c>
      <c r="O622" s="4">
        <v>42865</v>
      </c>
    </row>
    <row r="623" spans="1:15">
      <c r="A623" s="7">
        <v>170210</v>
      </c>
      <c r="B623" s="7">
        <v>4.375</v>
      </c>
      <c r="C623" s="44" t="s">
        <v>2688</v>
      </c>
      <c r="D623" s="45">
        <v>0</v>
      </c>
      <c r="E623" s="46">
        <v>9.9260273972602739</v>
      </c>
      <c r="F623" s="47">
        <v>4.3550000000000004</v>
      </c>
      <c r="G623" s="47">
        <v>1.9999999999999574</v>
      </c>
      <c r="H623" s="47">
        <v>4.2925000000000004</v>
      </c>
      <c r="I623" s="47">
        <v>6.25</v>
      </c>
      <c r="J623" s="45" t="s">
        <v>18</v>
      </c>
      <c r="K623" s="45" t="s">
        <v>20</v>
      </c>
      <c r="L623" s="17">
        <v>4.04</v>
      </c>
      <c r="M623" s="18" t="s">
        <v>2689</v>
      </c>
      <c r="N623" s="18" t="s">
        <v>2655</v>
      </c>
      <c r="O623" s="4">
        <v>42865</v>
      </c>
    </row>
    <row r="624" spans="1:15">
      <c r="A624" s="7">
        <v>170210</v>
      </c>
      <c r="B624" s="7">
        <v>4.375</v>
      </c>
      <c r="C624" s="44" t="s">
        <v>2688</v>
      </c>
      <c r="D624" s="45">
        <v>0</v>
      </c>
      <c r="E624" s="46">
        <v>9.9260273972602739</v>
      </c>
      <c r="F624" s="47">
        <v>4.3550000000000004</v>
      </c>
      <c r="G624" s="47">
        <v>1.9999999999999574</v>
      </c>
      <c r="H624" s="47">
        <v>4.2925000000000004</v>
      </c>
      <c r="I624" s="47">
        <v>6.25</v>
      </c>
      <c r="J624" s="45" t="s">
        <v>18</v>
      </c>
      <c r="K624" s="45" t="s">
        <v>20</v>
      </c>
      <c r="L624" s="17">
        <v>4.04</v>
      </c>
      <c r="M624" s="18" t="s">
        <v>2689</v>
      </c>
      <c r="N624" s="18" t="s">
        <v>2655</v>
      </c>
      <c r="O624" s="4">
        <v>42865</v>
      </c>
    </row>
    <row r="625" spans="1:15">
      <c r="A625" s="7">
        <v>170210</v>
      </c>
      <c r="B625" s="7">
        <v>4.375</v>
      </c>
      <c r="C625" s="44" t="s">
        <v>2688</v>
      </c>
      <c r="D625" s="45">
        <v>0</v>
      </c>
      <c r="E625" s="46">
        <v>9.9260273972602739</v>
      </c>
      <c r="F625" s="47">
        <v>4.3550000000000004</v>
      </c>
      <c r="G625" s="47">
        <v>1.9999999999999574</v>
      </c>
      <c r="H625" s="47">
        <v>4.2925000000000004</v>
      </c>
      <c r="I625" s="47">
        <v>6.25</v>
      </c>
      <c r="J625" s="45" t="s">
        <v>18</v>
      </c>
      <c r="K625" s="45" t="s">
        <v>20</v>
      </c>
      <c r="L625" s="17">
        <v>4.04</v>
      </c>
      <c r="M625" s="18" t="s">
        <v>2689</v>
      </c>
      <c r="N625" s="18" t="s">
        <v>2655</v>
      </c>
      <c r="O625" s="4">
        <v>42865</v>
      </c>
    </row>
    <row r="626" spans="1:15">
      <c r="A626" s="7">
        <v>170210</v>
      </c>
      <c r="B626" s="7">
        <v>4.375</v>
      </c>
      <c r="C626" s="44" t="s">
        <v>2688</v>
      </c>
      <c r="D626" s="45">
        <v>0</v>
      </c>
      <c r="E626" s="46">
        <v>9.9260273972602739</v>
      </c>
      <c r="F626" s="47">
        <v>4.3550000000000004</v>
      </c>
      <c r="G626" s="47">
        <v>1.9999999999999574</v>
      </c>
      <c r="H626" s="47">
        <v>4.2925000000000004</v>
      </c>
      <c r="I626" s="47">
        <v>6.25</v>
      </c>
      <c r="J626" s="45" t="s">
        <v>18</v>
      </c>
      <c r="K626" s="45" t="s">
        <v>20</v>
      </c>
      <c r="L626" s="17">
        <v>4.04</v>
      </c>
      <c r="M626" s="18" t="s">
        <v>2689</v>
      </c>
      <c r="N626" s="18" t="s">
        <v>2655</v>
      </c>
      <c r="O626" s="4">
        <v>42865</v>
      </c>
    </row>
    <row r="627" spans="1:15">
      <c r="A627" s="7">
        <v>170210</v>
      </c>
      <c r="B627" s="7">
        <v>4.375</v>
      </c>
      <c r="C627" s="44" t="s">
        <v>2688</v>
      </c>
      <c r="D627" s="45">
        <v>0</v>
      </c>
      <c r="E627" s="46">
        <v>9.9260273972602739</v>
      </c>
      <c r="F627" s="47">
        <v>4.3550000000000004</v>
      </c>
      <c r="G627" s="47">
        <v>1.9999999999999574</v>
      </c>
      <c r="H627" s="47">
        <v>4.2925000000000004</v>
      </c>
      <c r="I627" s="47">
        <v>6.25</v>
      </c>
      <c r="J627" s="45" t="s">
        <v>18</v>
      </c>
      <c r="K627" s="45" t="s">
        <v>20</v>
      </c>
      <c r="L627" s="17">
        <v>4.04</v>
      </c>
      <c r="M627" s="18" t="s">
        <v>2689</v>
      </c>
      <c r="N627" s="18" t="s">
        <v>2655</v>
      </c>
      <c r="O627" s="4">
        <v>42865</v>
      </c>
    </row>
    <row r="628" spans="1:15">
      <c r="A628" s="7">
        <v>170210</v>
      </c>
      <c r="B628" s="7">
        <v>4.375</v>
      </c>
      <c r="C628" s="44" t="s">
        <v>2688</v>
      </c>
      <c r="D628" s="45">
        <v>0</v>
      </c>
      <c r="E628" s="46">
        <v>9.9260273972602739</v>
      </c>
      <c r="F628" s="47">
        <v>4.3550000000000004</v>
      </c>
      <c r="G628" s="47">
        <v>1.9999999999999574</v>
      </c>
      <c r="H628" s="47">
        <v>4.2925000000000004</v>
      </c>
      <c r="I628" s="47">
        <v>6.25</v>
      </c>
      <c r="J628" s="45" t="s">
        <v>18</v>
      </c>
      <c r="K628" s="45" t="s">
        <v>20</v>
      </c>
      <c r="L628" s="17">
        <v>4.04</v>
      </c>
      <c r="M628" s="18" t="s">
        <v>2689</v>
      </c>
      <c r="N628" s="18" t="s">
        <v>2655</v>
      </c>
      <c r="O628" s="4">
        <v>42865</v>
      </c>
    </row>
    <row r="629" spans="1:15">
      <c r="A629" s="7">
        <v>170210</v>
      </c>
      <c r="B629" s="7">
        <v>4.375</v>
      </c>
      <c r="C629" s="44" t="s">
        <v>2688</v>
      </c>
      <c r="D629" s="45">
        <v>0</v>
      </c>
      <c r="E629" s="46">
        <v>9.9260273972602739</v>
      </c>
      <c r="F629" s="47">
        <v>4.3550000000000004</v>
      </c>
      <c r="G629" s="47">
        <v>1.9999999999999574</v>
      </c>
      <c r="H629" s="47">
        <v>4.2925000000000004</v>
      </c>
      <c r="I629" s="47">
        <v>6.25</v>
      </c>
      <c r="J629" s="45" t="s">
        <v>18</v>
      </c>
      <c r="K629" s="45" t="s">
        <v>20</v>
      </c>
      <c r="L629" s="17">
        <v>4.04</v>
      </c>
      <c r="M629" s="18" t="s">
        <v>2689</v>
      </c>
      <c r="N629" s="18" t="s">
        <v>2655</v>
      </c>
      <c r="O629" s="4">
        <v>42865</v>
      </c>
    </row>
    <row r="630" spans="1:15">
      <c r="A630" s="7">
        <v>170210</v>
      </c>
      <c r="B630" s="7">
        <v>4.375</v>
      </c>
      <c r="C630" s="44" t="s">
        <v>2688</v>
      </c>
      <c r="D630" s="45">
        <v>0</v>
      </c>
      <c r="E630" s="46">
        <v>9.9260273972602739</v>
      </c>
      <c r="F630" s="47">
        <v>4.3550000000000004</v>
      </c>
      <c r="G630" s="47">
        <v>1.9999999999999574</v>
      </c>
      <c r="H630" s="47">
        <v>4.2925000000000004</v>
      </c>
      <c r="I630" s="47">
        <v>6.25</v>
      </c>
      <c r="J630" s="45" t="s">
        <v>18</v>
      </c>
      <c r="K630" s="45" t="s">
        <v>20</v>
      </c>
      <c r="L630" s="17">
        <v>4.04</v>
      </c>
      <c r="M630" s="18" t="s">
        <v>2689</v>
      </c>
      <c r="N630" s="18" t="s">
        <v>2655</v>
      </c>
      <c r="O630" s="4">
        <v>42865</v>
      </c>
    </row>
    <row r="631" spans="1:15">
      <c r="A631" s="7">
        <v>170210</v>
      </c>
      <c r="B631" s="7">
        <v>4.375</v>
      </c>
      <c r="C631" s="44" t="s">
        <v>2688</v>
      </c>
      <c r="D631" s="45">
        <v>0</v>
      </c>
      <c r="E631" s="46">
        <v>9.9260273972602739</v>
      </c>
      <c r="F631" s="47">
        <v>4.3550000000000004</v>
      </c>
      <c r="G631" s="47">
        <v>1.9999999999999574</v>
      </c>
      <c r="H631" s="47">
        <v>4.2925000000000004</v>
      </c>
      <c r="I631" s="47">
        <v>6.25</v>
      </c>
      <c r="J631" s="45" t="s">
        <v>18</v>
      </c>
      <c r="K631" s="45" t="s">
        <v>20</v>
      </c>
      <c r="L631" s="17">
        <v>4.04</v>
      </c>
      <c r="M631" s="18" t="s">
        <v>2689</v>
      </c>
      <c r="N631" s="18" t="s">
        <v>2655</v>
      </c>
      <c r="O631" s="4">
        <v>42865</v>
      </c>
    </row>
    <row r="632" spans="1:15">
      <c r="A632" s="7">
        <v>170210</v>
      </c>
      <c r="B632" s="7">
        <v>4.375</v>
      </c>
      <c r="C632" s="44" t="s">
        <v>2688</v>
      </c>
      <c r="D632" s="45">
        <v>0</v>
      </c>
      <c r="E632" s="46">
        <v>9.9260273972602739</v>
      </c>
      <c r="F632" s="47">
        <v>4.3550000000000004</v>
      </c>
      <c r="G632" s="47">
        <v>1.9999999999999574</v>
      </c>
      <c r="H632" s="47">
        <v>4.2925000000000004</v>
      </c>
      <c r="I632" s="47">
        <v>6.25</v>
      </c>
      <c r="J632" s="45" t="s">
        <v>18</v>
      </c>
      <c r="K632" s="45" t="s">
        <v>20</v>
      </c>
      <c r="L632" s="17">
        <v>4.04</v>
      </c>
      <c r="M632" s="18" t="s">
        <v>2689</v>
      </c>
      <c r="N632" s="18" t="s">
        <v>2655</v>
      </c>
      <c r="O632" s="4">
        <v>42865</v>
      </c>
    </row>
    <row r="633" spans="1:15">
      <c r="A633" s="7">
        <v>170210</v>
      </c>
      <c r="B633" s="7">
        <v>4.375</v>
      </c>
      <c r="C633" s="44" t="s">
        <v>2688</v>
      </c>
      <c r="D633" s="45">
        <v>0</v>
      </c>
      <c r="E633" s="46">
        <v>9.9260273972602739</v>
      </c>
      <c r="F633" s="47">
        <v>4.3550000000000004</v>
      </c>
      <c r="G633" s="47">
        <v>1.9999999999999574</v>
      </c>
      <c r="H633" s="47">
        <v>4.2925000000000004</v>
      </c>
      <c r="I633" s="47">
        <v>6.25</v>
      </c>
      <c r="J633" s="45" t="s">
        <v>18</v>
      </c>
      <c r="K633" s="45" t="s">
        <v>20</v>
      </c>
      <c r="L633" s="17">
        <v>4.04</v>
      </c>
      <c r="M633" s="18" t="s">
        <v>2689</v>
      </c>
      <c r="N633" s="18" t="s">
        <v>2655</v>
      </c>
      <c r="O633" s="4">
        <v>42865</v>
      </c>
    </row>
    <row r="634" spans="1:15">
      <c r="A634" s="7">
        <v>170210</v>
      </c>
      <c r="B634" s="7">
        <v>4.375</v>
      </c>
      <c r="C634" s="44" t="s">
        <v>2688</v>
      </c>
      <c r="D634" s="45">
        <v>0</v>
      </c>
      <c r="E634" s="46">
        <v>9.9260273972602739</v>
      </c>
      <c r="F634" s="47">
        <v>4.3550000000000004</v>
      </c>
      <c r="G634" s="47">
        <v>1.9999999999999574</v>
      </c>
      <c r="H634" s="47">
        <v>4.2925000000000004</v>
      </c>
      <c r="I634" s="47">
        <v>6.25</v>
      </c>
      <c r="J634" s="45" t="s">
        <v>18</v>
      </c>
      <c r="K634" s="45" t="s">
        <v>20</v>
      </c>
      <c r="L634" s="17">
        <v>4.04</v>
      </c>
      <c r="M634" s="18" t="s">
        <v>2689</v>
      </c>
      <c r="N634" s="18" t="s">
        <v>2655</v>
      </c>
      <c r="O634" s="4">
        <v>42865</v>
      </c>
    </row>
    <row r="635" spans="1:15">
      <c r="A635" s="7">
        <v>170210</v>
      </c>
      <c r="B635" s="7">
        <v>4.375</v>
      </c>
      <c r="C635" s="44" t="s">
        <v>2688</v>
      </c>
      <c r="D635" s="45">
        <v>0</v>
      </c>
      <c r="E635" s="46">
        <v>9.9260273972602739</v>
      </c>
      <c r="F635" s="47">
        <v>4.3550000000000004</v>
      </c>
      <c r="G635" s="47">
        <v>1.9999999999999574</v>
      </c>
      <c r="H635" s="47">
        <v>4.2925000000000004</v>
      </c>
      <c r="I635" s="47">
        <v>6.25</v>
      </c>
      <c r="J635" s="45" t="s">
        <v>18</v>
      </c>
      <c r="K635" s="45" t="s">
        <v>20</v>
      </c>
      <c r="L635" s="17">
        <v>4.04</v>
      </c>
      <c r="M635" s="18" t="s">
        <v>2689</v>
      </c>
      <c r="N635" s="18" t="s">
        <v>2655</v>
      </c>
      <c r="O635" s="4">
        <v>42865</v>
      </c>
    </row>
    <row r="636" spans="1:15">
      <c r="A636" s="7">
        <v>1382060</v>
      </c>
      <c r="B636" s="7">
        <v>4.37</v>
      </c>
      <c r="C636" s="44" t="s">
        <v>2315</v>
      </c>
      <c r="D636" s="45" t="s">
        <v>11</v>
      </c>
      <c r="E636" s="46">
        <v>0.79178082191780819</v>
      </c>
      <c r="F636" s="47">
        <v>4.3884999999999996</v>
      </c>
      <c r="G636" s="47">
        <v>-1.8499999999999517</v>
      </c>
      <c r="H636" s="47">
        <v>4.3346999999999998</v>
      </c>
      <c r="I636" s="47">
        <v>5.3799999999999848</v>
      </c>
      <c r="J636" s="45" t="s">
        <v>18</v>
      </c>
      <c r="K636" s="45" t="s">
        <v>66</v>
      </c>
      <c r="L636" s="17">
        <v>4.47</v>
      </c>
      <c r="M636" s="18" t="s">
        <v>297</v>
      </c>
      <c r="N636" s="18" t="s">
        <v>70</v>
      </c>
      <c r="O636" s="4">
        <v>42865</v>
      </c>
    </row>
    <row r="637" spans="1:15">
      <c r="A637" s="7">
        <v>170210</v>
      </c>
      <c r="B637" s="7">
        <v>4.37</v>
      </c>
      <c r="C637" s="44" t="s">
        <v>2688</v>
      </c>
      <c r="D637" s="45">
        <v>0</v>
      </c>
      <c r="E637" s="46">
        <v>9.9260273972602739</v>
      </c>
      <c r="F637" s="47">
        <v>4.3550000000000004</v>
      </c>
      <c r="G637" s="47">
        <v>1.499999999999968</v>
      </c>
      <c r="H637" s="47">
        <v>4.2925000000000004</v>
      </c>
      <c r="I637" s="47">
        <v>6.25</v>
      </c>
      <c r="J637" s="45" t="s">
        <v>18</v>
      </c>
      <c r="K637" s="45" t="s">
        <v>20</v>
      </c>
      <c r="L637" s="17">
        <v>4.04</v>
      </c>
      <c r="M637" s="18" t="s">
        <v>2689</v>
      </c>
      <c r="N637" s="18" t="s">
        <v>2655</v>
      </c>
      <c r="O637" s="4">
        <v>42865</v>
      </c>
    </row>
    <row r="638" spans="1:15">
      <c r="A638" s="7">
        <v>170210</v>
      </c>
      <c r="B638" s="7">
        <v>4.37</v>
      </c>
      <c r="C638" s="44" t="s">
        <v>2688</v>
      </c>
      <c r="D638" s="45">
        <v>0</v>
      </c>
      <c r="E638" s="46">
        <v>9.9260273972602739</v>
      </c>
      <c r="F638" s="47">
        <v>4.3550000000000004</v>
      </c>
      <c r="G638" s="47">
        <v>1.499999999999968</v>
      </c>
      <c r="H638" s="47">
        <v>4.2925000000000004</v>
      </c>
      <c r="I638" s="47">
        <v>6.25</v>
      </c>
      <c r="J638" s="45" t="s">
        <v>18</v>
      </c>
      <c r="K638" s="45" t="s">
        <v>20</v>
      </c>
      <c r="L638" s="17">
        <v>4.04</v>
      </c>
      <c r="M638" s="18" t="s">
        <v>2689</v>
      </c>
      <c r="N638" s="18" t="s">
        <v>2655</v>
      </c>
      <c r="O638" s="4">
        <v>42865</v>
      </c>
    </row>
    <row r="639" spans="1:15">
      <c r="A639" s="7">
        <v>170210</v>
      </c>
      <c r="B639" s="7">
        <v>4.37</v>
      </c>
      <c r="C639" s="44" t="s">
        <v>2688</v>
      </c>
      <c r="D639" s="45">
        <v>0</v>
      </c>
      <c r="E639" s="46">
        <v>9.9260273972602739</v>
      </c>
      <c r="F639" s="47">
        <v>4.3550000000000004</v>
      </c>
      <c r="G639" s="47">
        <v>1.499999999999968</v>
      </c>
      <c r="H639" s="47">
        <v>4.2925000000000004</v>
      </c>
      <c r="I639" s="47">
        <v>6.25</v>
      </c>
      <c r="J639" s="45" t="s">
        <v>18</v>
      </c>
      <c r="K639" s="45" t="s">
        <v>20</v>
      </c>
      <c r="L639" s="17">
        <v>4.04</v>
      </c>
      <c r="M639" s="18" t="s">
        <v>2689</v>
      </c>
      <c r="N639" s="18" t="s">
        <v>2655</v>
      </c>
      <c r="O639" s="4">
        <v>42865</v>
      </c>
    </row>
    <row r="640" spans="1:15">
      <c r="A640" s="7">
        <v>170210</v>
      </c>
      <c r="B640" s="7">
        <v>4.37</v>
      </c>
      <c r="C640" s="44" t="s">
        <v>2688</v>
      </c>
      <c r="D640" s="45">
        <v>0</v>
      </c>
      <c r="E640" s="46">
        <v>9.9260273972602739</v>
      </c>
      <c r="F640" s="47">
        <v>4.3550000000000004</v>
      </c>
      <c r="G640" s="47">
        <v>1.499999999999968</v>
      </c>
      <c r="H640" s="47">
        <v>4.2925000000000004</v>
      </c>
      <c r="I640" s="47">
        <v>6.25</v>
      </c>
      <c r="J640" s="45" t="s">
        <v>18</v>
      </c>
      <c r="K640" s="45" t="s">
        <v>20</v>
      </c>
      <c r="L640" s="17">
        <v>4.04</v>
      </c>
      <c r="M640" s="18" t="s">
        <v>2689</v>
      </c>
      <c r="N640" s="18" t="s">
        <v>2655</v>
      </c>
      <c r="O640" s="4">
        <v>42865</v>
      </c>
    </row>
    <row r="641" spans="1:15">
      <c r="A641" s="7">
        <v>170210</v>
      </c>
      <c r="B641" s="7">
        <v>4.37</v>
      </c>
      <c r="C641" s="44" t="s">
        <v>2688</v>
      </c>
      <c r="D641" s="45">
        <v>0</v>
      </c>
      <c r="E641" s="46">
        <v>9.9260273972602739</v>
      </c>
      <c r="F641" s="47">
        <v>4.3550000000000004</v>
      </c>
      <c r="G641" s="47">
        <v>1.499999999999968</v>
      </c>
      <c r="H641" s="47">
        <v>4.2925000000000004</v>
      </c>
      <c r="I641" s="47">
        <v>6.25</v>
      </c>
      <c r="J641" s="45" t="s">
        <v>18</v>
      </c>
      <c r="K641" s="45" t="s">
        <v>20</v>
      </c>
      <c r="L641" s="17">
        <v>4.04</v>
      </c>
      <c r="M641" s="18" t="s">
        <v>2689</v>
      </c>
      <c r="N641" s="18" t="s">
        <v>2655</v>
      </c>
      <c r="O641" s="4">
        <v>42865</v>
      </c>
    </row>
    <row r="642" spans="1:15">
      <c r="A642" s="7">
        <v>170210</v>
      </c>
      <c r="B642" s="7">
        <v>4.37</v>
      </c>
      <c r="C642" s="44" t="s">
        <v>2688</v>
      </c>
      <c r="D642" s="45">
        <v>0</v>
      </c>
      <c r="E642" s="46">
        <v>9.9260273972602739</v>
      </c>
      <c r="F642" s="47">
        <v>4.3550000000000004</v>
      </c>
      <c r="G642" s="47">
        <v>1.499999999999968</v>
      </c>
      <c r="H642" s="47">
        <v>4.2925000000000004</v>
      </c>
      <c r="I642" s="47">
        <v>6.25</v>
      </c>
      <c r="J642" s="45" t="s">
        <v>18</v>
      </c>
      <c r="K642" s="45" t="s">
        <v>20</v>
      </c>
      <c r="L642" s="17">
        <v>4.04</v>
      </c>
      <c r="M642" s="18" t="s">
        <v>2689</v>
      </c>
      <c r="N642" s="18" t="s">
        <v>2655</v>
      </c>
      <c r="O642" s="4">
        <v>42865</v>
      </c>
    </row>
    <row r="643" spans="1:15">
      <c r="A643" s="7">
        <v>170210</v>
      </c>
      <c r="B643" s="7">
        <v>4.37</v>
      </c>
      <c r="C643" s="44" t="s">
        <v>2688</v>
      </c>
      <c r="D643" s="45">
        <v>0</v>
      </c>
      <c r="E643" s="46">
        <v>9.9260273972602739</v>
      </c>
      <c r="F643" s="47">
        <v>4.3550000000000004</v>
      </c>
      <c r="G643" s="47">
        <v>1.499999999999968</v>
      </c>
      <c r="H643" s="47">
        <v>4.2925000000000004</v>
      </c>
      <c r="I643" s="47">
        <v>6.25</v>
      </c>
      <c r="J643" s="45" t="s">
        <v>18</v>
      </c>
      <c r="K643" s="45" t="s">
        <v>20</v>
      </c>
      <c r="L643" s="17">
        <v>4.04</v>
      </c>
      <c r="M643" s="18" t="s">
        <v>2689</v>
      </c>
      <c r="N643" s="18" t="s">
        <v>2655</v>
      </c>
      <c r="O643" s="4">
        <v>42865</v>
      </c>
    </row>
    <row r="644" spans="1:15">
      <c r="A644" s="7">
        <v>170210</v>
      </c>
      <c r="B644" s="7">
        <v>4.37</v>
      </c>
      <c r="C644" s="44" t="s">
        <v>2688</v>
      </c>
      <c r="D644" s="45">
        <v>0</v>
      </c>
      <c r="E644" s="46">
        <v>9.9260273972602739</v>
      </c>
      <c r="F644" s="47">
        <v>4.3550000000000004</v>
      </c>
      <c r="G644" s="47">
        <v>1.499999999999968</v>
      </c>
      <c r="H644" s="47">
        <v>4.2925000000000004</v>
      </c>
      <c r="I644" s="47">
        <v>6.25</v>
      </c>
      <c r="J644" s="45" t="s">
        <v>18</v>
      </c>
      <c r="K644" s="45" t="s">
        <v>20</v>
      </c>
      <c r="L644" s="17">
        <v>4.04</v>
      </c>
      <c r="M644" s="18" t="s">
        <v>2689</v>
      </c>
      <c r="N644" s="18" t="s">
        <v>2655</v>
      </c>
      <c r="O644" s="4">
        <v>42865</v>
      </c>
    </row>
    <row r="645" spans="1:15">
      <c r="A645" s="7">
        <v>170210</v>
      </c>
      <c r="B645" s="7">
        <v>4.37</v>
      </c>
      <c r="C645" s="44" t="s">
        <v>2688</v>
      </c>
      <c r="D645" s="45">
        <v>0</v>
      </c>
      <c r="E645" s="46">
        <v>9.9260273972602739</v>
      </c>
      <c r="F645" s="47">
        <v>4.3550000000000004</v>
      </c>
      <c r="G645" s="47">
        <v>1.499999999999968</v>
      </c>
      <c r="H645" s="47">
        <v>4.2925000000000004</v>
      </c>
      <c r="I645" s="47">
        <v>6.25</v>
      </c>
      <c r="J645" s="45" t="s">
        <v>18</v>
      </c>
      <c r="K645" s="45" t="s">
        <v>20</v>
      </c>
      <c r="L645" s="17">
        <v>4.04</v>
      </c>
      <c r="M645" s="18" t="s">
        <v>2689</v>
      </c>
      <c r="N645" s="18" t="s">
        <v>2655</v>
      </c>
      <c r="O645" s="4">
        <v>42865</v>
      </c>
    </row>
    <row r="646" spans="1:15">
      <c r="A646" s="7">
        <v>170210</v>
      </c>
      <c r="B646" s="7">
        <v>4.37</v>
      </c>
      <c r="C646" s="44" t="s">
        <v>2688</v>
      </c>
      <c r="D646" s="45">
        <v>0</v>
      </c>
      <c r="E646" s="46">
        <v>9.9260273972602739</v>
      </c>
      <c r="F646" s="47">
        <v>4.3550000000000004</v>
      </c>
      <c r="G646" s="47">
        <v>1.499999999999968</v>
      </c>
      <c r="H646" s="47">
        <v>4.2925000000000004</v>
      </c>
      <c r="I646" s="47">
        <v>6.25</v>
      </c>
      <c r="J646" s="45" t="s">
        <v>18</v>
      </c>
      <c r="K646" s="45" t="s">
        <v>20</v>
      </c>
      <c r="L646" s="17">
        <v>4.04</v>
      </c>
      <c r="M646" s="18" t="s">
        <v>2689</v>
      </c>
      <c r="N646" s="18" t="s">
        <v>2655</v>
      </c>
      <c r="O646" s="4">
        <v>42865</v>
      </c>
    </row>
    <row r="647" spans="1:15">
      <c r="A647" s="7">
        <v>170210</v>
      </c>
      <c r="B647" s="7">
        <v>4.37</v>
      </c>
      <c r="C647" s="44" t="s">
        <v>2688</v>
      </c>
      <c r="D647" s="45">
        <v>0</v>
      </c>
      <c r="E647" s="46">
        <v>9.9260273972602739</v>
      </c>
      <c r="F647" s="47">
        <v>4.3550000000000004</v>
      </c>
      <c r="G647" s="47">
        <v>1.499999999999968</v>
      </c>
      <c r="H647" s="47">
        <v>4.2925000000000004</v>
      </c>
      <c r="I647" s="47">
        <v>6.25</v>
      </c>
      <c r="J647" s="45" t="s">
        <v>18</v>
      </c>
      <c r="K647" s="45" t="s">
        <v>20</v>
      </c>
      <c r="L647" s="17">
        <v>4.04</v>
      </c>
      <c r="M647" s="18" t="s">
        <v>2689</v>
      </c>
      <c r="N647" s="18" t="s">
        <v>2655</v>
      </c>
      <c r="O647" s="4">
        <v>42865</v>
      </c>
    </row>
    <row r="648" spans="1:15">
      <c r="A648" s="7">
        <v>160206</v>
      </c>
      <c r="B648" s="7">
        <v>4.37</v>
      </c>
      <c r="C648" s="44" t="s">
        <v>230</v>
      </c>
      <c r="D648" s="45">
        <v>0</v>
      </c>
      <c r="E648" s="46">
        <v>3.7835616438356166</v>
      </c>
      <c r="F648" s="47">
        <v>4.3765000000000001</v>
      </c>
      <c r="G648" s="47">
        <v>-0.64999999999999503</v>
      </c>
      <c r="H648" s="47">
        <v>4.3148</v>
      </c>
      <c r="I648" s="47">
        <v>6.1700000000000088</v>
      </c>
      <c r="J648" s="45" t="s">
        <v>18</v>
      </c>
      <c r="K648" s="45" t="s">
        <v>20</v>
      </c>
      <c r="L648" s="17">
        <v>2.96</v>
      </c>
      <c r="M648" s="18" t="s">
        <v>231</v>
      </c>
      <c r="N648" s="18" t="s">
        <v>908</v>
      </c>
      <c r="O648" s="4">
        <v>42865</v>
      </c>
    </row>
    <row r="649" spans="1:15">
      <c r="A649" s="7">
        <v>170210</v>
      </c>
      <c r="B649" s="7">
        <v>4.3674999999999997</v>
      </c>
      <c r="C649" s="44" t="s">
        <v>2688</v>
      </c>
      <c r="D649" s="45">
        <v>0</v>
      </c>
      <c r="E649" s="46">
        <v>9.9260273972602739</v>
      </c>
      <c r="F649" s="47">
        <v>4.3550000000000004</v>
      </c>
      <c r="G649" s="47">
        <v>1.2499999999999289</v>
      </c>
      <c r="H649" s="47">
        <v>4.2925000000000004</v>
      </c>
      <c r="I649" s="47">
        <v>6.25</v>
      </c>
      <c r="J649" s="45" t="s">
        <v>18</v>
      </c>
      <c r="K649" s="45" t="s">
        <v>20</v>
      </c>
      <c r="L649" s="17">
        <v>4.04</v>
      </c>
      <c r="M649" s="18" t="s">
        <v>2689</v>
      </c>
      <c r="N649" s="18" t="s">
        <v>2655</v>
      </c>
      <c r="O649" s="4">
        <v>42865</v>
      </c>
    </row>
    <row r="650" spans="1:15">
      <c r="A650" s="7">
        <v>170210</v>
      </c>
      <c r="B650" s="7">
        <v>4.3650000000000002</v>
      </c>
      <c r="C650" s="44" t="s">
        <v>2688</v>
      </c>
      <c r="D650" s="45">
        <v>0</v>
      </c>
      <c r="E650" s="46">
        <v>9.9260273972602739</v>
      </c>
      <c r="F650" s="47">
        <v>4.3550000000000004</v>
      </c>
      <c r="G650" s="47">
        <v>0.99999999999997868</v>
      </c>
      <c r="H650" s="47">
        <v>4.2925000000000004</v>
      </c>
      <c r="I650" s="47">
        <v>6.25</v>
      </c>
      <c r="J650" s="45" t="s">
        <v>18</v>
      </c>
      <c r="K650" s="45" t="s">
        <v>20</v>
      </c>
      <c r="L650" s="17">
        <v>4.04</v>
      </c>
      <c r="M650" s="18" t="s">
        <v>2689</v>
      </c>
      <c r="N650" s="18" t="s">
        <v>2655</v>
      </c>
      <c r="O650" s="4">
        <v>42865</v>
      </c>
    </row>
    <row r="651" spans="1:15">
      <c r="A651" s="7">
        <v>170210</v>
      </c>
      <c r="B651" s="7">
        <v>4.3650000000000002</v>
      </c>
      <c r="C651" s="44" t="s">
        <v>2688</v>
      </c>
      <c r="D651" s="45">
        <v>0</v>
      </c>
      <c r="E651" s="46">
        <v>9.9260273972602739</v>
      </c>
      <c r="F651" s="47">
        <v>4.3550000000000004</v>
      </c>
      <c r="G651" s="47">
        <v>0.99999999999997868</v>
      </c>
      <c r="H651" s="47">
        <v>4.2925000000000004</v>
      </c>
      <c r="I651" s="47">
        <v>6.25</v>
      </c>
      <c r="J651" s="45" t="s">
        <v>18</v>
      </c>
      <c r="K651" s="45" t="s">
        <v>20</v>
      </c>
      <c r="L651" s="17">
        <v>4.04</v>
      </c>
      <c r="M651" s="18" t="s">
        <v>2689</v>
      </c>
      <c r="N651" s="18" t="s">
        <v>2655</v>
      </c>
      <c r="O651" s="4">
        <v>42865</v>
      </c>
    </row>
    <row r="652" spans="1:15">
      <c r="A652" s="7">
        <v>170210</v>
      </c>
      <c r="B652" s="7">
        <v>4.3650000000000002</v>
      </c>
      <c r="C652" s="44" t="s">
        <v>2688</v>
      </c>
      <c r="D652" s="45">
        <v>0</v>
      </c>
      <c r="E652" s="46">
        <v>9.9260273972602739</v>
      </c>
      <c r="F652" s="47">
        <v>4.3550000000000004</v>
      </c>
      <c r="G652" s="47">
        <v>0.99999999999997868</v>
      </c>
      <c r="H652" s="47">
        <v>4.2925000000000004</v>
      </c>
      <c r="I652" s="47">
        <v>6.25</v>
      </c>
      <c r="J652" s="45" t="s">
        <v>18</v>
      </c>
      <c r="K652" s="45" t="s">
        <v>20</v>
      </c>
      <c r="L652" s="17">
        <v>4.04</v>
      </c>
      <c r="M652" s="18" t="s">
        <v>2689</v>
      </c>
      <c r="N652" s="18" t="s">
        <v>2655</v>
      </c>
      <c r="O652" s="4">
        <v>42865</v>
      </c>
    </row>
    <row r="653" spans="1:15">
      <c r="A653" s="7">
        <v>170210</v>
      </c>
      <c r="B653" s="7">
        <v>4.3650000000000002</v>
      </c>
      <c r="C653" s="44" t="s">
        <v>2688</v>
      </c>
      <c r="D653" s="45">
        <v>0</v>
      </c>
      <c r="E653" s="46">
        <v>9.9260273972602739</v>
      </c>
      <c r="F653" s="47">
        <v>4.3550000000000004</v>
      </c>
      <c r="G653" s="47">
        <v>0.99999999999997868</v>
      </c>
      <c r="H653" s="47">
        <v>4.2925000000000004</v>
      </c>
      <c r="I653" s="47">
        <v>6.25</v>
      </c>
      <c r="J653" s="45" t="s">
        <v>18</v>
      </c>
      <c r="K653" s="45" t="s">
        <v>20</v>
      </c>
      <c r="L653" s="17">
        <v>4.04</v>
      </c>
      <c r="M653" s="18" t="s">
        <v>2689</v>
      </c>
      <c r="N653" s="18" t="s">
        <v>2655</v>
      </c>
      <c r="O653" s="4">
        <v>42865</v>
      </c>
    </row>
    <row r="654" spans="1:15">
      <c r="A654" s="7">
        <v>170210</v>
      </c>
      <c r="B654" s="7">
        <v>4.3650000000000002</v>
      </c>
      <c r="C654" s="44" t="s">
        <v>2688</v>
      </c>
      <c r="D654" s="45">
        <v>0</v>
      </c>
      <c r="E654" s="46">
        <v>9.9260273972602739</v>
      </c>
      <c r="F654" s="47">
        <v>4.3550000000000004</v>
      </c>
      <c r="G654" s="47">
        <v>0.99999999999997868</v>
      </c>
      <c r="H654" s="47">
        <v>4.2925000000000004</v>
      </c>
      <c r="I654" s="47">
        <v>6.25</v>
      </c>
      <c r="J654" s="45" t="s">
        <v>18</v>
      </c>
      <c r="K654" s="45" t="s">
        <v>20</v>
      </c>
      <c r="L654" s="17">
        <v>4.04</v>
      </c>
      <c r="M654" s="18" t="s">
        <v>2689</v>
      </c>
      <c r="N654" s="18" t="s">
        <v>2655</v>
      </c>
      <c r="O654" s="4">
        <v>42865</v>
      </c>
    </row>
    <row r="655" spans="1:15">
      <c r="A655" s="7">
        <v>170210</v>
      </c>
      <c r="B655" s="7">
        <v>4.3650000000000002</v>
      </c>
      <c r="C655" s="44" t="s">
        <v>2688</v>
      </c>
      <c r="D655" s="45">
        <v>0</v>
      </c>
      <c r="E655" s="46">
        <v>9.9260273972602739</v>
      </c>
      <c r="F655" s="47">
        <v>4.3550000000000004</v>
      </c>
      <c r="G655" s="47">
        <v>0.99999999999997868</v>
      </c>
      <c r="H655" s="47">
        <v>4.2925000000000004</v>
      </c>
      <c r="I655" s="47">
        <v>6.25</v>
      </c>
      <c r="J655" s="45" t="s">
        <v>18</v>
      </c>
      <c r="K655" s="45" t="s">
        <v>20</v>
      </c>
      <c r="L655" s="17">
        <v>4.04</v>
      </c>
      <c r="M655" s="18" t="s">
        <v>2689</v>
      </c>
      <c r="N655" s="18" t="s">
        <v>2655</v>
      </c>
      <c r="O655" s="4">
        <v>42865</v>
      </c>
    </row>
    <row r="656" spans="1:15">
      <c r="A656" s="7">
        <v>170210</v>
      </c>
      <c r="B656" s="7">
        <v>4.3600000000000003</v>
      </c>
      <c r="C656" s="44" t="s">
        <v>2688</v>
      </c>
      <c r="D656" s="45">
        <v>0</v>
      </c>
      <c r="E656" s="46">
        <v>9.9260273972602739</v>
      </c>
      <c r="F656" s="47">
        <v>4.3550000000000004</v>
      </c>
      <c r="G656" s="47">
        <v>0.49999999999998934</v>
      </c>
      <c r="H656" s="47">
        <v>4.2925000000000004</v>
      </c>
      <c r="I656" s="47">
        <v>6.25</v>
      </c>
      <c r="J656" s="45" t="s">
        <v>18</v>
      </c>
      <c r="K656" s="45" t="s">
        <v>20</v>
      </c>
      <c r="L656" s="17">
        <v>4.04</v>
      </c>
      <c r="M656" s="18" t="s">
        <v>2689</v>
      </c>
      <c r="N656" s="18" t="s">
        <v>2655</v>
      </c>
      <c r="O656" s="4">
        <v>42865</v>
      </c>
    </row>
    <row r="657" spans="1:15">
      <c r="A657" s="7">
        <v>170210</v>
      </c>
      <c r="B657" s="7">
        <v>4.3600000000000003</v>
      </c>
      <c r="C657" s="44" t="s">
        <v>2688</v>
      </c>
      <c r="D657" s="45">
        <v>0</v>
      </c>
      <c r="E657" s="46">
        <v>9.9260273972602739</v>
      </c>
      <c r="F657" s="47">
        <v>4.3550000000000004</v>
      </c>
      <c r="G657" s="47">
        <v>0.49999999999998934</v>
      </c>
      <c r="H657" s="47">
        <v>4.2925000000000004</v>
      </c>
      <c r="I657" s="47">
        <v>6.25</v>
      </c>
      <c r="J657" s="45" t="s">
        <v>18</v>
      </c>
      <c r="K657" s="45" t="s">
        <v>20</v>
      </c>
      <c r="L657" s="17">
        <v>4.04</v>
      </c>
      <c r="M657" s="18" t="s">
        <v>2689</v>
      </c>
      <c r="N657" s="18" t="s">
        <v>2655</v>
      </c>
      <c r="O657" s="4">
        <v>42865</v>
      </c>
    </row>
    <row r="658" spans="1:15">
      <c r="A658" s="7">
        <v>170210</v>
      </c>
      <c r="B658" s="7">
        <v>4.3600000000000003</v>
      </c>
      <c r="C658" s="44" t="s">
        <v>2688</v>
      </c>
      <c r="D658" s="45">
        <v>0</v>
      </c>
      <c r="E658" s="46">
        <v>9.9260273972602739</v>
      </c>
      <c r="F658" s="47">
        <v>4.3550000000000004</v>
      </c>
      <c r="G658" s="47">
        <v>0.49999999999998934</v>
      </c>
      <c r="H658" s="47">
        <v>4.2925000000000004</v>
      </c>
      <c r="I658" s="47">
        <v>6.25</v>
      </c>
      <c r="J658" s="45" t="s">
        <v>18</v>
      </c>
      <c r="K658" s="45" t="s">
        <v>20</v>
      </c>
      <c r="L658" s="17">
        <v>4.04</v>
      </c>
      <c r="M658" s="18" t="s">
        <v>2689</v>
      </c>
      <c r="N658" s="18" t="s">
        <v>2655</v>
      </c>
      <c r="O658" s="4">
        <v>42865</v>
      </c>
    </row>
    <row r="659" spans="1:15">
      <c r="A659" s="7">
        <v>170210</v>
      </c>
      <c r="B659" s="7">
        <v>4.3600000000000003</v>
      </c>
      <c r="C659" s="44" t="s">
        <v>2688</v>
      </c>
      <c r="D659" s="45">
        <v>0</v>
      </c>
      <c r="E659" s="46">
        <v>9.9260273972602739</v>
      </c>
      <c r="F659" s="47">
        <v>4.3550000000000004</v>
      </c>
      <c r="G659" s="47">
        <v>0.49999999999998934</v>
      </c>
      <c r="H659" s="47">
        <v>4.2925000000000004</v>
      </c>
      <c r="I659" s="47">
        <v>6.25</v>
      </c>
      <c r="J659" s="45" t="s">
        <v>18</v>
      </c>
      <c r="K659" s="45" t="s">
        <v>20</v>
      </c>
      <c r="L659" s="17">
        <v>4.04</v>
      </c>
      <c r="M659" s="18" t="s">
        <v>2689</v>
      </c>
      <c r="N659" s="18" t="s">
        <v>2655</v>
      </c>
      <c r="O659" s="4">
        <v>42865</v>
      </c>
    </row>
    <row r="660" spans="1:15">
      <c r="A660" s="7">
        <v>170210</v>
      </c>
      <c r="B660" s="7">
        <v>4.3600000000000003</v>
      </c>
      <c r="C660" s="44" t="s">
        <v>2688</v>
      </c>
      <c r="D660" s="45">
        <v>0</v>
      </c>
      <c r="E660" s="46">
        <v>9.9260273972602739</v>
      </c>
      <c r="F660" s="47">
        <v>4.3550000000000004</v>
      </c>
      <c r="G660" s="47">
        <v>0.49999999999998934</v>
      </c>
      <c r="H660" s="47">
        <v>4.2925000000000004</v>
      </c>
      <c r="I660" s="47">
        <v>6.25</v>
      </c>
      <c r="J660" s="45" t="s">
        <v>18</v>
      </c>
      <c r="K660" s="45" t="s">
        <v>20</v>
      </c>
      <c r="L660" s="17">
        <v>4.04</v>
      </c>
      <c r="M660" s="18" t="s">
        <v>2689</v>
      </c>
      <c r="N660" s="18" t="s">
        <v>2655</v>
      </c>
      <c r="O660" s="4">
        <v>42865</v>
      </c>
    </row>
    <row r="661" spans="1:15">
      <c r="A661" s="7">
        <v>160206</v>
      </c>
      <c r="B661" s="7">
        <v>4.3600000000000003</v>
      </c>
      <c r="C661" s="44" t="s">
        <v>230</v>
      </c>
      <c r="D661" s="45">
        <v>0</v>
      </c>
      <c r="E661" s="46">
        <v>3.7835616438356166</v>
      </c>
      <c r="F661" s="47">
        <v>4.3765000000000001</v>
      </c>
      <c r="G661" s="47">
        <v>-1.6499999999999737</v>
      </c>
      <c r="H661" s="47">
        <v>4.3148</v>
      </c>
      <c r="I661" s="47">
        <v>6.1700000000000088</v>
      </c>
      <c r="J661" s="45" t="s">
        <v>18</v>
      </c>
      <c r="K661" s="45" t="s">
        <v>20</v>
      </c>
      <c r="L661" s="17">
        <v>2.96</v>
      </c>
      <c r="M661" s="18" t="s">
        <v>231</v>
      </c>
      <c r="N661" s="18" t="s">
        <v>908</v>
      </c>
      <c r="O661" s="4">
        <v>42865</v>
      </c>
    </row>
    <row r="662" spans="1:15">
      <c r="A662" s="7">
        <v>160206</v>
      </c>
      <c r="B662" s="7">
        <v>4.3600000000000003</v>
      </c>
      <c r="C662" s="44" t="s">
        <v>230</v>
      </c>
      <c r="D662" s="45">
        <v>0</v>
      </c>
      <c r="E662" s="46">
        <v>3.7835616438356166</v>
      </c>
      <c r="F662" s="47">
        <v>4.3765000000000001</v>
      </c>
      <c r="G662" s="47">
        <v>-1.6499999999999737</v>
      </c>
      <c r="H662" s="47">
        <v>4.3148</v>
      </c>
      <c r="I662" s="47">
        <v>6.1700000000000088</v>
      </c>
      <c r="J662" s="45" t="s">
        <v>18</v>
      </c>
      <c r="K662" s="45" t="s">
        <v>20</v>
      </c>
      <c r="L662" s="17">
        <v>2.96</v>
      </c>
      <c r="M662" s="18" t="s">
        <v>231</v>
      </c>
      <c r="N662" s="18" t="s">
        <v>908</v>
      </c>
      <c r="O662" s="4">
        <v>42865</v>
      </c>
    </row>
    <row r="663" spans="1:15">
      <c r="A663" s="7">
        <v>170210</v>
      </c>
      <c r="B663" s="7">
        <v>4.3574999999999999</v>
      </c>
      <c r="C663" s="44" t="s">
        <v>2688</v>
      </c>
      <c r="D663" s="45">
        <v>0</v>
      </c>
      <c r="E663" s="46">
        <v>9.9260273972602739</v>
      </c>
      <c r="F663" s="47">
        <v>4.3550000000000004</v>
      </c>
      <c r="G663" s="47">
        <v>0.24999999999995026</v>
      </c>
      <c r="H663" s="47">
        <v>4.2925000000000004</v>
      </c>
      <c r="I663" s="47">
        <v>6.25</v>
      </c>
      <c r="J663" s="45" t="s">
        <v>18</v>
      </c>
      <c r="K663" s="45" t="s">
        <v>20</v>
      </c>
      <c r="L663" s="17">
        <v>4.04</v>
      </c>
      <c r="M663" s="18" t="s">
        <v>2689</v>
      </c>
      <c r="N663" s="18" t="s">
        <v>2655</v>
      </c>
      <c r="O663" s="4">
        <v>42865</v>
      </c>
    </row>
    <row r="664" spans="1:15">
      <c r="A664" s="7">
        <v>170210</v>
      </c>
      <c r="B664" s="7">
        <v>4.3574999999999999</v>
      </c>
      <c r="C664" s="44" t="s">
        <v>2688</v>
      </c>
      <c r="D664" s="45">
        <v>0</v>
      </c>
      <c r="E664" s="46">
        <v>9.9260273972602739</v>
      </c>
      <c r="F664" s="47">
        <v>4.3550000000000004</v>
      </c>
      <c r="G664" s="47">
        <v>0.24999999999995026</v>
      </c>
      <c r="H664" s="47">
        <v>4.2925000000000004</v>
      </c>
      <c r="I664" s="47">
        <v>6.25</v>
      </c>
      <c r="J664" s="45" t="s">
        <v>18</v>
      </c>
      <c r="K664" s="45" t="s">
        <v>20</v>
      </c>
      <c r="L664" s="17">
        <v>4.04</v>
      </c>
      <c r="M664" s="18" t="s">
        <v>2689</v>
      </c>
      <c r="N664" s="18" t="s">
        <v>2655</v>
      </c>
      <c r="O664" s="4">
        <v>42865</v>
      </c>
    </row>
    <row r="665" spans="1:15">
      <c r="A665" s="7">
        <v>170210</v>
      </c>
      <c r="B665" s="7">
        <v>4.3574999999999999</v>
      </c>
      <c r="C665" s="44" t="s">
        <v>2688</v>
      </c>
      <c r="D665" s="45">
        <v>0</v>
      </c>
      <c r="E665" s="46">
        <v>9.9260273972602739</v>
      </c>
      <c r="F665" s="47">
        <v>4.3550000000000004</v>
      </c>
      <c r="G665" s="47">
        <v>0.24999999999995026</v>
      </c>
      <c r="H665" s="47">
        <v>4.2925000000000004</v>
      </c>
      <c r="I665" s="47">
        <v>6.25</v>
      </c>
      <c r="J665" s="45" t="s">
        <v>18</v>
      </c>
      <c r="K665" s="45" t="s">
        <v>20</v>
      </c>
      <c r="L665" s="17">
        <v>4.04</v>
      </c>
      <c r="M665" s="18" t="s">
        <v>2689</v>
      </c>
      <c r="N665" s="18" t="s">
        <v>2655</v>
      </c>
      <c r="O665" s="4">
        <v>42865</v>
      </c>
    </row>
    <row r="666" spans="1:15">
      <c r="A666" s="7">
        <v>170210</v>
      </c>
      <c r="B666" s="7">
        <v>4.3574999999999999</v>
      </c>
      <c r="C666" s="44" t="s">
        <v>2688</v>
      </c>
      <c r="D666" s="45">
        <v>0</v>
      </c>
      <c r="E666" s="46">
        <v>9.9260273972602739</v>
      </c>
      <c r="F666" s="47">
        <v>4.3550000000000004</v>
      </c>
      <c r="G666" s="47">
        <v>0.24999999999995026</v>
      </c>
      <c r="H666" s="47">
        <v>4.2925000000000004</v>
      </c>
      <c r="I666" s="47">
        <v>6.25</v>
      </c>
      <c r="J666" s="45" t="s">
        <v>18</v>
      </c>
      <c r="K666" s="45" t="s">
        <v>20</v>
      </c>
      <c r="L666" s="17">
        <v>4.04</v>
      </c>
      <c r="M666" s="18" t="s">
        <v>2689</v>
      </c>
      <c r="N666" s="18" t="s">
        <v>2655</v>
      </c>
      <c r="O666" s="4">
        <v>42865</v>
      </c>
    </row>
    <row r="667" spans="1:15">
      <c r="A667" s="7">
        <v>170210</v>
      </c>
      <c r="B667" s="7">
        <v>4.3550000000000004</v>
      </c>
      <c r="C667" s="44" t="s">
        <v>2688</v>
      </c>
      <c r="D667" s="45">
        <v>0</v>
      </c>
      <c r="E667" s="46">
        <v>9.9260273972602739</v>
      </c>
      <c r="F667" s="47">
        <v>4.3550000000000004</v>
      </c>
      <c r="G667" s="47">
        <v>0</v>
      </c>
      <c r="H667" s="47">
        <v>4.2925000000000004</v>
      </c>
      <c r="I667" s="47">
        <v>6.25</v>
      </c>
      <c r="J667" s="45" t="s">
        <v>18</v>
      </c>
      <c r="K667" s="45" t="s">
        <v>20</v>
      </c>
      <c r="L667" s="17">
        <v>4.04</v>
      </c>
      <c r="M667" s="18" t="s">
        <v>2689</v>
      </c>
      <c r="N667" s="18" t="s">
        <v>2655</v>
      </c>
      <c r="O667" s="4">
        <v>42865</v>
      </c>
    </row>
    <row r="668" spans="1:15">
      <c r="A668" s="7">
        <v>170210</v>
      </c>
      <c r="B668" s="7">
        <v>4.3550000000000004</v>
      </c>
      <c r="C668" s="44" t="s">
        <v>2688</v>
      </c>
      <c r="D668" s="45">
        <v>0</v>
      </c>
      <c r="E668" s="46">
        <v>9.9260273972602739</v>
      </c>
      <c r="F668" s="47">
        <v>4.3550000000000004</v>
      </c>
      <c r="G668" s="47">
        <v>0</v>
      </c>
      <c r="H668" s="47">
        <v>4.2925000000000004</v>
      </c>
      <c r="I668" s="47">
        <v>6.25</v>
      </c>
      <c r="J668" s="45" t="s">
        <v>18</v>
      </c>
      <c r="K668" s="45" t="s">
        <v>20</v>
      </c>
      <c r="L668" s="17">
        <v>4.04</v>
      </c>
      <c r="M668" s="18" t="s">
        <v>2689</v>
      </c>
      <c r="N668" s="18" t="s">
        <v>2655</v>
      </c>
      <c r="O668" s="4">
        <v>42865</v>
      </c>
    </row>
    <row r="669" spans="1:15">
      <c r="A669" s="7">
        <v>170210</v>
      </c>
      <c r="B669" s="7">
        <v>4.3550000000000004</v>
      </c>
      <c r="C669" s="44" t="s">
        <v>2688</v>
      </c>
      <c r="D669" s="45">
        <v>0</v>
      </c>
      <c r="E669" s="46">
        <v>9.9260273972602739</v>
      </c>
      <c r="F669" s="47">
        <v>4.3550000000000004</v>
      </c>
      <c r="G669" s="47">
        <v>0</v>
      </c>
      <c r="H669" s="47">
        <v>4.2925000000000004</v>
      </c>
      <c r="I669" s="47">
        <v>6.25</v>
      </c>
      <c r="J669" s="45" t="s">
        <v>18</v>
      </c>
      <c r="K669" s="45" t="s">
        <v>20</v>
      </c>
      <c r="L669" s="17">
        <v>4.04</v>
      </c>
      <c r="M669" s="18" t="s">
        <v>2689</v>
      </c>
      <c r="N669" s="18" t="s">
        <v>2655</v>
      </c>
      <c r="O669" s="4">
        <v>42865</v>
      </c>
    </row>
    <row r="670" spans="1:15">
      <c r="A670" s="7">
        <v>170210</v>
      </c>
      <c r="B670" s="7">
        <v>4.3550000000000004</v>
      </c>
      <c r="C670" s="44" t="s">
        <v>2688</v>
      </c>
      <c r="D670" s="45">
        <v>0</v>
      </c>
      <c r="E670" s="46">
        <v>9.9260273972602739</v>
      </c>
      <c r="F670" s="47">
        <v>4.3550000000000004</v>
      </c>
      <c r="G670" s="47">
        <v>0</v>
      </c>
      <c r="H670" s="47">
        <v>4.2925000000000004</v>
      </c>
      <c r="I670" s="47">
        <v>6.25</v>
      </c>
      <c r="J670" s="45" t="s">
        <v>18</v>
      </c>
      <c r="K670" s="45" t="s">
        <v>20</v>
      </c>
      <c r="L670" s="17">
        <v>4.04</v>
      </c>
      <c r="M670" s="18" t="s">
        <v>2689</v>
      </c>
      <c r="N670" s="18" t="s">
        <v>2655</v>
      </c>
      <c r="O670" s="4">
        <v>42865</v>
      </c>
    </row>
    <row r="671" spans="1:15">
      <c r="A671" s="7">
        <v>170210</v>
      </c>
      <c r="B671" s="7">
        <v>4.3550000000000004</v>
      </c>
      <c r="C671" s="44" t="s">
        <v>2688</v>
      </c>
      <c r="D671" s="45">
        <v>0</v>
      </c>
      <c r="E671" s="46">
        <v>9.9260273972602739</v>
      </c>
      <c r="F671" s="47">
        <v>4.3550000000000004</v>
      </c>
      <c r="G671" s="47">
        <v>0</v>
      </c>
      <c r="H671" s="47">
        <v>4.2925000000000004</v>
      </c>
      <c r="I671" s="47">
        <v>6.25</v>
      </c>
      <c r="J671" s="45" t="s">
        <v>18</v>
      </c>
      <c r="K671" s="45" t="s">
        <v>20</v>
      </c>
      <c r="L671" s="17">
        <v>4.04</v>
      </c>
      <c r="M671" s="18" t="s">
        <v>2689</v>
      </c>
      <c r="N671" s="18" t="s">
        <v>2655</v>
      </c>
      <c r="O671" s="4">
        <v>42865</v>
      </c>
    </row>
    <row r="672" spans="1:15">
      <c r="A672" s="7">
        <v>170210</v>
      </c>
      <c r="B672" s="7">
        <v>4.3550000000000004</v>
      </c>
      <c r="C672" s="44" t="s">
        <v>2688</v>
      </c>
      <c r="D672" s="45">
        <v>0</v>
      </c>
      <c r="E672" s="46">
        <v>9.9260273972602739</v>
      </c>
      <c r="F672" s="47">
        <v>4.3550000000000004</v>
      </c>
      <c r="G672" s="47">
        <v>0</v>
      </c>
      <c r="H672" s="47">
        <v>4.2925000000000004</v>
      </c>
      <c r="I672" s="47">
        <v>6.25</v>
      </c>
      <c r="J672" s="45" t="s">
        <v>18</v>
      </c>
      <c r="K672" s="45" t="s">
        <v>20</v>
      </c>
      <c r="L672" s="17">
        <v>4.04</v>
      </c>
      <c r="M672" s="18" t="s">
        <v>2689</v>
      </c>
      <c r="N672" s="18" t="s">
        <v>2655</v>
      </c>
      <c r="O672" s="4">
        <v>42865</v>
      </c>
    </row>
    <row r="673" spans="1:15">
      <c r="A673" s="7">
        <v>170210</v>
      </c>
      <c r="B673" s="7">
        <v>4.3550000000000004</v>
      </c>
      <c r="C673" s="44" t="s">
        <v>2688</v>
      </c>
      <c r="D673" s="45">
        <v>0</v>
      </c>
      <c r="E673" s="46">
        <v>9.9260273972602739</v>
      </c>
      <c r="F673" s="47">
        <v>4.3550000000000004</v>
      </c>
      <c r="G673" s="47">
        <v>0</v>
      </c>
      <c r="H673" s="47">
        <v>4.2925000000000004</v>
      </c>
      <c r="I673" s="47">
        <v>6.25</v>
      </c>
      <c r="J673" s="45" t="s">
        <v>18</v>
      </c>
      <c r="K673" s="45" t="s">
        <v>20</v>
      </c>
      <c r="L673" s="17">
        <v>4.04</v>
      </c>
      <c r="M673" s="18" t="s">
        <v>2689</v>
      </c>
      <c r="N673" s="18" t="s">
        <v>2655</v>
      </c>
      <c r="O673" s="4">
        <v>42865</v>
      </c>
    </row>
    <row r="674" spans="1:15">
      <c r="A674" s="7">
        <v>170210</v>
      </c>
      <c r="B674" s="7">
        <v>4.3550000000000004</v>
      </c>
      <c r="C674" s="44" t="s">
        <v>2688</v>
      </c>
      <c r="D674" s="45">
        <v>0</v>
      </c>
      <c r="E674" s="46">
        <v>9.9260273972602739</v>
      </c>
      <c r="F674" s="47">
        <v>4.3550000000000004</v>
      </c>
      <c r="G674" s="47">
        <v>0</v>
      </c>
      <c r="H674" s="47">
        <v>4.2925000000000004</v>
      </c>
      <c r="I674" s="47">
        <v>6.25</v>
      </c>
      <c r="J674" s="45" t="s">
        <v>18</v>
      </c>
      <c r="K674" s="45" t="s">
        <v>20</v>
      </c>
      <c r="L674" s="17">
        <v>4.04</v>
      </c>
      <c r="M674" s="18" t="s">
        <v>2689</v>
      </c>
      <c r="N674" s="18" t="s">
        <v>2655</v>
      </c>
      <c r="O674" s="4">
        <v>42865</v>
      </c>
    </row>
    <row r="675" spans="1:15">
      <c r="A675" s="7">
        <v>170210</v>
      </c>
      <c r="B675" s="7">
        <v>4.3550000000000004</v>
      </c>
      <c r="C675" s="44" t="s">
        <v>2688</v>
      </c>
      <c r="D675" s="45">
        <v>0</v>
      </c>
      <c r="E675" s="46">
        <v>9.9260273972602739</v>
      </c>
      <c r="F675" s="47">
        <v>4.3550000000000004</v>
      </c>
      <c r="G675" s="47">
        <v>0</v>
      </c>
      <c r="H675" s="47">
        <v>4.2925000000000004</v>
      </c>
      <c r="I675" s="47">
        <v>6.25</v>
      </c>
      <c r="J675" s="45" t="s">
        <v>18</v>
      </c>
      <c r="K675" s="45" t="s">
        <v>20</v>
      </c>
      <c r="L675" s="17">
        <v>4.04</v>
      </c>
      <c r="M675" s="18" t="s">
        <v>2689</v>
      </c>
      <c r="N675" s="18" t="s">
        <v>2655</v>
      </c>
      <c r="O675" s="4">
        <v>42865</v>
      </c>
    </row>
    <row r="676" spans="1:15">
      <c r="A676" s="7">
        <v>170210</v>
      </c>
      <c r="B676" s="7">
        <v>4.3550000000000004</v>
      </c>
      <c r="C676" s="44" t="s">
        <v>2688</v>
      </c>
      <c r="D676" s="45">
        <v>0</v>
      </c>
      <c r="E676" s="46">
        <v>9.9260273972602739</v>
      </c>
      <c r="F676" s="47">
        <v>4.3550000000000004</v>
      </c>
      <c r="G676" s="47">
        <v>0</v>
      </c>
      <c r="H676" s="47">
        <v>4.2925000000000004</v>
      </c>
      <c r="I676" s="47">
        <v>6.25</v>
      </c>
      <c r="J676" s="45" t="s">
        <v>18</v>
      </c>
      <c r="K676" s="45" t="s">
        <v>20</v>
      </c>
      <c r="L676" s="17">
        <v>4.04</v>
      </c>
      <c r="M676" s="18" t="s">
        <v>2689</v>
      </c>
      <c r="N676" s="18" t="s">
        <v>2655</v>
      </c>
      <c r="O676" s="4">
        <v>42865</v>
      </c>
    </row>
    <row r="677" spans="1:15">
      <c r="A677" s="7">
        <v>170210</v>
      </c>
      <c r="B677" s="7">
        <v>4.3550000000000004</v>
      </c>
      <c r="C677" s="44" t="s">
        <v>2688</v>
      </c>
      <c r="D677" s="45">
        <v>0</v>
      </c>
      <c r="E677" s="46">
        <v>9.9260273972602739</v>
      </c>
      <c r="F677" s="47">
        <v>4.3550000000000004</v>
      </c>
      <c r="G677" s="47">
        <v>0</v>
      </c>
      <c r="H677" s="47">
        <v>4.2925000000000004</v>
      </c>
      <c r="I677" s="47">
        <v>6.25</v>
      </c>
      <c r="J677" s="45" t="s">
        <v>18</v>
      </c>
      <c r="K677" s="45" t="s">
        <v>20</v>
      </c>
      <c r="L677" s="17">
        <v>4.04</v>
      </c>
      <c r="M677" s="18" t="s">
        <v>2689</v>
      </c>
      <c r="N677" s="18" t="s">
        <v>2655</v>
      </c>
      <c r="O677" s="4">
        <v>42865</v>
      </c>
    </row>
    <row r="678" spans="1:15">
      <c r="A678" s="7">
        <v>170210</v>
      </c>
      <c r="B678" s="7">
        <v>4.3525</v>
      </c>
      <c r="C678" s="44" t="s">
        <v>2688</v>
      </c>
      <c r="D678" s="45">
        <v>0</v>
      </c>
      <c r="E678" s="46">
        <v>9.9260273972602739</v>
      </c>
      <c r="F678" s="47">
        <v>4.3550000000000004</v>
      </c>
      <c r="G678" s="47">
        <v>-0.25000000000003908</v>
      </c>
      <c r="H678" s="47">
        <v>4.2925000000000004</v>
      </c>
      <c r="I678" s="47">
        <v>6.25</v>
      </c>
      <c r="J678" s="45" t="s">
        <v>18</v>
      </c>
      <c r="K678" s="45" t="s">
        <v>20</v>
      </c>
      <c r="L678" s="17">
        <v>4.04</v>
      </c>
      <c r="M678" s="18" t="s">
        <v>2689</v>
      </c>
      <c r="N678" s="18" t="s">
        <v>2655</v>
      </c>
      <c r="O678" s="4">
        <v>42865</v>
      </c>
    </row>
    <row r="679" spans="1:15">
      <c r="A679" s="7">
        <v>111709118</v>
      </c>
      <c r="B679" s="7">
        <v>4.3499999999999996</v>
      </c>
      <c r="C679" s="44" t="s">
        <v>2854</v>
      </c>
      <c r="D679" s="45" t="s">
        <v>11</v>
      </c>
      <c r="E679" s="46">
        <v>0.12602739726027398</v>
      </c>
      <c r="F679" s="47">
        <v>4.4138999999999999</v>
      </c>
      <c r="G679" s="47">
        <v>-6.390000000000029</v>
      </c>
      <c r="H679" s="47">
        <v>4.3414999999999999</v>
      </c>
      <c r="I679" s="47">
        <v>7.240000000000002</v>
      </c>
      <c r="J679" s="45" t="s">
        <v>96</v>
      </c>
      <c r="K679" s="45" t="s">
        <v>97</v>
      </c>
      <c r="L679" s="17">
        <v>4.6501000000000001</v>
      </c>
      <c r="M679" s="18" t="s">
        <v>2511</v>
      </c>
      <c r="N679" s="18" t="s">
        <v>2512</v>
      </c>
      <c r="O679" s="4">
        <v>42865</v>
      </c>
    </row>
    <row r="680" spans="1:15">
      <c r="A680" s="7">
        <v>111709118</v>
      </c>
      <c r="B680" s="7">
        <v>4.3499999999999996</v>
      </c>
      <c r="C680" s="44" t="s">
        <v>2854</v>
      </c>
      <c r="D680" s="45" t="s">
        <v>11</v>
      </c>
      <c r="E680" s="46">
        <v>0.12602739726027398</v>
      </c>
      <c r="F680" s="47">
        <v>4.4138999999999999</v>
      </c>
      <c r="G680" s="47">
        <v>-6.390000000000029</v>
      </c>
      <c r="H680" s="47">
        <v>4.3414999999999999</v>
      </c>
      <c r="I680" s="47">
        <v>7.240000000000002</v>
      </c>
      <c r="J680" s="45" t="s">
        <v>96</v>
      </c>
      <c r="K680" s="45" t="s">
        <v>97</v>
      </c>
      <c r="L680" s="17">
        <v>4.6501000000000001</v>
      </c>
      <c r="M680" s="18" t="s">
        <v>2511</v>
      </c>
      <c r="N680" s="18" t="s">
        <v>2512</v>
      </c>
      <c r="O680" s="4">
        <v>42865</v>
      </c>
    </row>
    <row r="681" spans="1:15">
      <c r="A681" s="7">
        <v>11698806</v>
      </c>
      <c r="B681" s="7">
        <v>4.3499999999999996</v>
      </c>
      <c r="C681" s="44" t="s">
        <v>3073</v>
      </c>
      <c r="D681" s="45" t="s">
        <v>11</v>
      </c>
      <c r="E681" s="46">
        <v>0.26027397260273971</v>
      </c>
      <c r="F681" s="47">
        <v>4.2153</v>
      </c>
      <c r="G681" s="47">
        <v>13.46999999999996</v>
      </c>
      <c r="H681" s="47">
        <v>4.2217000000000002</v>
      </c>
      <c r="I681" s="47">
        <v>-0.64000000000001833</v>
      </c>
      <c r="J681" s="45" t="s">
        <v>18</v>
      </c>
      <c r="K681" s="45" t="s">
        <v>13</v>
      </c>
      <c r="L681" s="17">
        <v>2.95</v>
      </c>
      <c r="M681" s="18" t="s">
        <v>1622</v>
      </c>
      <c r="N681" s="18" t="s">
        <v>1580</v>
      </c>
      <c r="O681" s="4">
        <v>42865</v>
      </c>
    </row>
    <row r="682" spans="1:15">
      <c r="A682" s="7">
        <v>11698533</v>
      </c>
      <c r="B682" s="7">
        <v>4.3499999999999996</v>
      </c>
      <c r="C682" s="44" t="s">
        <v>1801</v>
      </c>
      <c r="D682" s="45" t="s">
        <v>11</v>
      </c>
      <c r="E682" s="46">
        <v>0.13150684931506848</v>
      </c>
      <c r="F682" s="47">
        <v>4.4032999999999998</v>
      </c>
      <c r="G682" s="47">
        <v>-5.3300000000000125</v>
      </c>
      <c r="H682" s="47">
        <v>4.3818000000000001</v>
      </c>
      <c r="I682" s="47">
        <v>2.1499999999999631</v>
      </c>
      <c r="J682" s="45" t="s">
        <v>18</v>
      </c>
      <c r="K682" s="45" t="s">
        <v>13</v>
      </c>
      <c r="L682" s="17">
        <v>2.87</v>
      </c>
      <c r="M682" s="18" t="s">
        <v>1421</v>
      </c>
      <c r="N682" s="18" t="s">
        <v>1389</v>
      </c>
      <c r="O682" s="4">
        <v>42865</v>
      </c>
    </row>
    <row r="683" spans="1:15">
      <c r="A683" s="7">
        <v>11698533</v>
      </c>
      <c r="B683" s="7">
        <v>4.3499999999999996</v>
      </c>
      <c r="C683" s="44" t="s">
        <v>1801</v>
      </c>
      <c r="D683" s="45" t="s">
        <v>11</v>
      </c>
      <c r="E683" s="46">
        <v>0.13150684931506848</v>
      </c>
      <c r="F683" s="47">
        <v>4.4032999999999998</v>
      </c>
      <c r="G683" s="47">
        <v>-5.3300000000000125</v>
      </c>
      <c r="H683" s="47">
        <v>4.3818000000000001</v>
      </c>
      <c r="I683" s="47">
        <v>2.1499999999999631</v>
      </c>
      <c r="J683" s="45" t="s">
        <v>18</v>
      </c>
      <c r="K683" s="45" t="s">
        <v>13</v>
      </c>
      <c r="L683" s="17">
        <v>2.87</v>
      </c>
      <c r="M683" s="18" t="s">
        <v>1421</v>
      </c>
      <c r="N683" s="18" t="s">
        <v>1389</v>
      </c>
      <c r="O683" s="4">
        <v>42865</v>
      </c>
    </row>
    <row r="684" spans="1:15">
      <c r="A684" s="7">
        <v>11698533</v>
      </c>
      <c r="B684" s="7">
        <v>4.3499999999999996</v>
      </c>
      <c r="C684" s="44" t="s">
        <v>1801</v>
      </c>
      <c r="D684" s="45" t="s">
        <v>11</v>
      </c>
      <c r="E684" s="46">
        <v>0.13150684931506848</v>
      </c>
      <c r="F684" s="47">
        <v>4.4032999999999998</v>
      </c>
      <c r="G684" s="47">
        <v>-5.3300000000000125</v>
      </c>
      <c r="H684" s="47">
        <v>4.3818000000000001</v>
      </c>
      <c r="I684" s="47">
        <v>2.1499999999999631</v>
      </c>
      <c r="J684" s="45" t="s">
        <v>18</v>
      </c>
      <c r="K684" s="45" t="s">
        <v>13</v>
      </c>
      <c r="L684" s="17">
        <v>2.87</v>
      </c>
      <c r="M684" s="18" t="s">
        <v>1421</v>
      </c>
      <c r="N684" s="18" t="s">
        <v>1389</v>
      </c>
      <c r="O684" s="4">
        <v>42865</v>
      </c>
    </row>
    <row r="685" spans="1:15">
      <c r="A685" s="7">
        <v>11698289</v>
      </c>
      <c r="B685" s="7">
        <v>4.3499999999999996</v>
      </c>
      <c r="C685" s="44" t="s">
        <v>2851</v>
      </c>
      <c r="D685" s="45" t="s">
        <v>11</v>
      </c>
      <c r="E685" s="46">
        <v>1.3698630136986301E-2</v>
      </c>
      <c r="F685" s="47">
        <v>3.4121000000000001</v>
      </c>
      <c r="G685" s="47">
        <v>93.789999999999949</v>
      </c>
      <c r="H685" s="47">
        <v>3.6234000000000002</v>
      </c>
      <c r="I685" s="47">
        <v>-21.130000000000003</v>
      </c>
      <c r="J685" s="45" t="s">
        <v>18</v>
      </c>
      <c r="K685" s="45" t="s">
        <v>13</v>
      </c>
      <c r="L685" s="17">
        <v>2.5499999999999998</v>
      </c>
      <c r="M685" s="18" t="s">
        <v>1220</v>
      </c>
      <c r="N685" s="18" t="s">
        <v>1198</v>
      </c>
      <c r="O685" s="4">
        <v>42865</v>
      </c>
    </row>
    <row r="686" spans="1:15">
      <c r="A686" s="7">
        <v>11698289</v>
      </c>
      <c r="B686" s="7">
        <v>4.3499999999999996</v>
      </c>
      <c r="C686" s="44" t="s">
        <v>2851</v>
      </c>
      <c r="D686" s="45" t="s">
        <v>11</v>
      </c>
      <c r="E686" s="46">
        <v>1.3698630136986301E-2</v>
      </c>
      <c r="F686" s="47">
        <v>3.4121000000000001</v>
      </c>
      <c r="G686" s="47">
        <v>93.789999999999949</v>
      </c>
      <c r="H686" s="47">
        <v>3.6234000000000002</v>
      </c>
      <c r="I686" s="47">
        <v>-21.130000000000003</v>
      </c>
      <c r="J686" s="45" t="s">
        <v>18</v>
      </c>
      <c r="K686" s="45" t="s">
        <v>13</v>
      </c>
      <c r="L686" s="17">
        <v>2.5499999999999998</v>
      </c>
      <c r="M686" s="18" t="s">
        <v>1220</v>
      </c>
      <c r="N686" s="18" t="s">
        <v>1198</v>
      </c>
      <c r="O686" s="4">
        <v>42865</v>
      </c>
    </row>
    <row r="687" spans="1:15">
      <c r="A687" s="7">
        <v>170210</v>
      </c>
      <c r="B687" s="7">
        <v>4.3499999999999996</v>
      </c>
      <c r="C687" s="44" t="s">
        <v>2688</v>
      </c>
      <c r="D687" s="45">
        <v>0</v>
      </c>
      <c r="E687" s="46">
        <v>9.9260273972602739</v>
      </c>
      <c r="F687" s="47">
        <v>4.3550000000000004</v>
      </c>
      <c r="G687" s="47">
        <v>-0.50000000000007816</v>
      </c>
      <c r="H687" s="47">
        <v>4.2925000000000004</v>
      </c>
      <c r="I687" s="47">
        <v>6.25</v>
      </c>
      <c r="J687" s="45" t="s">
        <v>18</v>
      </c>
      <c r="K687" s="45" t="s">
        <v>20</v>
      </c>
      <c r="L687" s="17">
        <v>4.04</v>
      </c>
      <c r="M687" s="18" t="s">
        <v>2689</v>
      </c>
      <c r="N687" s="18" t="s">
        <v>2655</v>
      </c>
      <c r="O687" s="4">
        <v>42865</v>
      </c>
    </row>
    <row r="688" spans="1:15">
      <c r="A688" s="7">
        <v>170210</v>
      </c>
      <c r="B688" s="7">
        <v>4.3499999999999996</v>
      </c>
      <c r="C688" s="44" t="s">
        <v>2688</v>
      </c>
      <c r="D688" s="45">
        <v>0</v>
      </c>
      <c r="E688" s="46">
        <v>9.9260273972602739</v>
      </c>
      <c r="F688" s="47">
        <v>4.3550000000000004</v>
      </c>
      <c r="G688" s="47">
        <v>-0.50000000000007816</v>
      </c>
      <c r="H688" s="47">
        <v>4.2925000000000004</v>
      </c>
      <c r="I688" s="47">
        <v>6.25</v>
      </c>
      <c r="J688" s="45" t="s">
        <v>18</v>
      </c>
      <c r="K688" s="45" t="s">
        <v>20</v>
      </c>
      <c r="L688" s="17">
        <v>4.04</v>
      </c>
      <c r="M688" s="18" t="s">
        <v>2689</v>
      </c>
      <c r="N688" s="18" t="s">
        <v>2655</v>
      </c>
      <c r="O688" s="4">
        <v>42865</v>
      </c>
    </row>
    <row r="689" spans="1:15">
      <c r="A689" s="7">
        <v>170210</v>
      </c>
      <c r="B689" s="7">
        <v>4.3499999999999996</v>
      </c>
      <c r="C689" s="44" t="s">
        <v>2688</v>
      </c>
      <c r="D689" s="45">
        <v>0</v>
      </c>
      <c r="E689" s="46">
        <v>9.9260273972602739</v>
      </c>
      <c r="F689" s="47">
        <v>4.3550000000000004</v>
      </c>
      <c r="G689" s="47">
        <v>-0.50000000000007816</v>
      </c>
      <c r="H689" s="47">
        <v>4.2925000000000004</v>
      </c>
      <c r="I689" s="47">
        <v>6.25</v>
      </c>
      <c r="J689" s="45" t="s">
        <v>18</v>
      </c>
      <c r="K689" s="45" t="s">
        <v>20</v>
      </c>
      <c r="L689" s="17">
        <v>4.04</v>
      </c>
      <c r="M689" s="18" t="s">
        <v>2689</v>
      </c>
      <c r="N689" s="18" t="s">
        <v>2655</v>
      </c>
      <c r="O689" s="4">
        <v>42865</v>
      </c>
    </row>
    <row r="690" spans="1:15">
      <c r="A690" s="7">
        <v>170210</v>
      </c>
      <c r="B690" s="7">
        <v>4.3499999999999996</v>
      </c>
      <c r="C690" s="44" t="s">
        <v>2688</v>
      </c>
      <c r="D690" s="45">
        <v>0</v>
      </c>
      <c r="E690" s="46">
        <v>9.9260273972602739</v>
      </c>
      <c r="F690" s="47">
        <v>4.3550000000000004</v>
      </c>
      <c r="G690" s="47">
        <v>-0.50000000000007816</v>
      </c>
      <c r="H690" s="47">
        <v>4.2925000000000004</v>
      </c>
      <c r="I690" s="47">
        <v>6.25</v>
      </c>
      <c r="J690" s="45" t="s">
        <v>18</v>
      </c>
      <c r="K690" s="45" t="s">
        <v>20</v>
      </c>
      <c r="L690" s="17">
        <v>4.04</v>
      </c>
      <c r="M690" s="18" t="s">
        <v>2689</v>
      </c>
      <c r="N690" s="18" t="s">
        <v>2655</v>
      </c>
      <c r="O690" s="4">
        <v>42865</v>
      </c>
    </row>
    <row r="691" spans="1:15">
      <c r="A691" s="7">
        <v>170210</v>
      </c>
      <c r="B691" s="7">
        <v>4.3499999999999996</v>
      </c>
      <c r="C691" s="44" t="s">
        <v>2688</v>
      </c>
      <c r="D691" s="45">
        <v>0</v>
      </c>
      <c r="E691" s="46">
        <v>9.9260273972602739</v>
      </c>
      <c r="F691" s="47">
        <v>4.3550000000000004</v>
      </c>
      <c r="G691" s="47">
        <v>-0.50000000000007816</v>
      </c>
      <c r="H691" s="47">
        <v>4.2925000000000004</v>
      </c>
      <c r="I691" s="47">
        <v>6.25</v>
      </c>
      <c r="J691" s="45" t="s">
        <v>18</v>
      </c>
      <c r="K691" s="45" t="s">
        <v>20</v>
      </c>
      <c r="L691" s="17">
        <v>4.04</v>
      </c>
      <c r="M691" s="18" t="s">
        <v>2689</v>
      </c>
      <c r="N691" s="18" t="s">
        <v>2655</v>
      </c>
      <c r="O691" s="4">
        <v>42865</v>
      </c>
    </row>
    <row r="692" spans="1:15">
      <c r="A692" s="7">
        <v>170210</v>
      </c>
      <c r="B692" s="7">
        <v>4.3499999999999996</v>
      </c>
      <c r="C692" s="44" t="s">
        <v>2688</v>
      </c>
      <c r="D692" s="45">
        <v>0</v>
      </c>
      <c r="E692" s="46">
        <v>9.9260273972602739</v>
      </c>
      <c r="F692" s="47">
        <v>4.3550000000000004</v>
      </c>
      <c r="G692" s="47">
        <v>-0.50000000000007816</v>
      </c>
      <c r="H692" s="47">
        <v>4.2925000000000004</v>
      </c>
      <c r="I692" s="47">
        <v>6.25</v>
      </c>
      <c r="J692" s="45" t="s">
        <v>18</v>
      </c>
      <c r="K692" s="45" t="s">
        <v>20</v>
      </c>
      <c r="L692" s="17">
        <v>4.04</v>
      </c>
      <c r="M692" s="18" t="s">
        <v>2689</v>
      </c>
      <c r="N692" s="18" t="s">
        <v>2655</v>
      </c>
      <c r="O692" s="4">
        <v>42865</v>
      </c>
    </row>
    <row r="693" spans="1:15">
      <c r="A693" s="7">
        <v>170210</v>
      </c>
      <c r="B693" s="7">
        <v>4.3499999999999996</v>
      </c>
      <c r="C693" s="44" t="s">
        <v>2688</v>
      </c>
      <c r="D693" s="45">
        <v>0</v>
      </c>
      <c r="E693" s="46">
        <v>9.9260273972602739</v>
      </c>
      <c r="F693" s="47">
        <v>4.3550000000000004</v>
      </c>
      <c r="G693" s="47">
        <v>-0.50000000000007816</v>
      </c>
      <c r="H693" s="47">
        <v>4.2925000000000004</v>
      </c>
      <c r="I693" s="47">
        <v>6.25</v>
      </c>
      <c r="J693" s="45" t="s">
        <v>18</v>
      </c>
      <c r="K693" s="45" t="s">
        <v>20</v>
      </c>
      <c r="L693" s="17">
        <v>4.04</v>
      </c>
      <c r="M693" s="18" t="s">
        <v>2689</v>
      </c>
      <c r="N693" s="18" t="s">
        <v>2655</v>
      </c>
      <c r="O693" s="4">
        <v>42865</v>
      </c>
    </row>
    <row r="694" spans="1:15">
      <c r="A694" s="7">
        <v>170210</v>
      </c>
      <c r="B694" s="7">
        <v>4.3499999999999996</v>
      </c>
      <c r="C694" s="44" t="s">
        <v>2688</v>
      </c>
      <c r="D694" s="45">
        <v>0</v>
      </c>
      <c r="E694" s="46">
        <v>9.9260273972602739</v>
      </c>
      <c r="F694" s="47">
        <v>4.3550000000000004</v>
      </c>
      <c r="G694" s="47">
        <v>-0.50000000000007816</v>
      </c>
      <c r="H694" s="47">
        <v>4.2925000000000004</v>
      </c>
      <c r="I694" s="47">
        <v>6.25</v>
      </c>
      <c r="J694" s="45" t="s">
        <v>18</v>
      </c>
      <c r="K694" s="45" t="s">
        <v>20</v>
      </c>
      <c r="L694" s="17">
        <v>4.04</v>
      </c>
      <c r="M694" s="18" t="s">
        <v>2689</v>
      </c>
      <c r="N694" s="18" t="s">
        <v>2655</v>
      </c>
      <c r="O694" s="4">
        <v>42865</v>
      </c>
    </row>
    <row r="695" spans="1:15">
      <c r="A695" s="7">
        <v>170210</v>
      </c>
      <c r="B695" s="7">
        <v>4.3499999999999996</v>
      </c>
      <c r="C695" s="44" t="s">
        <v>2688</v>
      </c>
      <c r="D695" s="45">
        <v>0</v>
      </c>
      <c r="E695" s="46">
        <v>9.9260273972602739</v>
      </c>
      <c r="F695" s="47">
        <v>4.3550000000000004</v>
      </c>
      <c r="G695" s="47">
        <v>-0.50000000000007816</v>
      </c>
      <c r="H695" s="47">
        <v>4.2925000000000004</v>
      </c>
      <c r="I695" s="47">
        <v>6.25</v>
      </c>
      <c r="J695" s="45" t="s">
        <v>18</v>
      </c>
      <c r="K695" s="45" t="s">
        <v>20</v>
      </c>
      <c r="L695" s="17">
        <v>4.04</v>
      </c>
      <c r="M695" s="18" t="s">
        <v>2689</v>
      </c>
      <c r="N695" s="18" t="s">
        <v>2655</v>
      </c>
      <c r="O695" s="4">
        <v>42865</v>
      </c>
    </row>
    <row r="696" spans="1:15">
      <c r="A696" s="7">
        <v>170210</v>
      </c>
      <c r="B696" s="7">
        <v>4.3499999999999996</v>
      </c>
      <c r="C696" s="44" t="s">
        <v>2688</v>
      </c>
      <c r="D696" s="45">
        <v>0</v>
      </c>
      <c r="E696" s="46">
        <v>9.9260273972602739</v>
      </c>
      <c r="F696" s="47">
        <v>4.3550000000000004</v>
      </c>
      <c r="G696" s="47">
        <v>-0.50000000000007816</v>
      </c>
      <c r="H696" s="47">
        <v>4.2925000000000004</v>
      </c>
      <c r="I696" s="47">
        <v>6.25</v>
      </c>
      <c r="J696" s="45" t="s">
        <v>18</v>
      </c>
      <c r="K696" s="45" t="s">
        <v>20</v>
      </c>
      <c r="L696" s="17">
        <v>4.04</v>
      </c>
      <c r="M696" s="18" t="s">
        <v>2689</v>
      </c>
      <c r="N696" s="18" t="s">
        <v>2655</v>
      </c>
      <c r="O696" s="4">
        <v>42865</v>
      </c>
    </row>
    <row r="697" spans="1:15">
      <c r="A697" s="7">
        <v>170210</v>
      </c>
      <c r="B697" s="7">
        <v>4.3499999999999996</v>
      </c>
      <c r="C697" s="44" t="s">
        <v>2688</v>
      </c>
      <c r="D697" s="45">
        <v>0</v>
      </c>
      <c r="E697" s="46">
        <v>9.9260273972602739</v>
      </c>
      <c r="F697" s="47">
        <v>4.3550000000000004</v>
      </c>
      <c r="G697" s="47">
        <v>-0.50000000000007816</v>
      </c>
      <c r="H697" s="47">
        <v>4.2925000000000004</v>
      </c>
      <c r="I697" s="47">
        <v>6.25</v>
      </c>
      <c r="J697" s="45" t="s">
        <v>18</v>
      </c>
      <c r="K697" s="45" t="s">
        <v>20</v>
      </c>
      <c r="L697" s="17">
        <v>4.04</v>
      </c>
      <c r="M697" s="18" t="s">
        <v>2689</v>
      </c>
      <c r="N697" s="18" t="s">
        <v>2655</v>
      </c>
      <c r="O697" s="4">
        <v>42865</v>
      </c>
    </row>
    <row r="698" spans="1:15">
      <c r="A698" s="7">
        <v>170210</v>
      </c>
      <c r="B698" s="7">
        <v>4.3499999999999996</v>
      </c>
      <c r="C698" s="44" t="s">
        <v>2688</v>
      </c>
      <c r="D698" s="45">
        <v>0</v>
      </c>
      <c r="E698" s="46">
        <v>9.9260273972602739</v>
      </c>
      <c r="F698" s="47">
        <v>4.3550000000000004</v>
      </c>
      <c r="G698" s="47">
        <v>-0.50000000000007816</v>
      </c>
      <c r="H698" s="47">
        <v>4.2925000000000004</v>
      </c>
      <c r="I698" s="47">
        <v>6.25</v>
      </c>
      <c r="J698" s="45" t="s">
        <v>18</v>
      </c>
      <c r="K698" s="45" t="s">
        <v>20</v>
      </c>
      <c r="L698" s="17">
        <v>4.04</v>
      </c>
      <c r="M698" s="18" t="s">
        <v>2689</v>
      </c>
      <c r="N698" s="18" t="s">
        <v>2655</v>
      </c>
      <c r="O698" s="4">
        <v>42865</v>
      </c>
    </row>
    <row r="699" spans="1:15">
      <c r="A699" s="7">
        <v>170206</v>
      </c>
      <c r="B699" s="7">
        <v>4.3499999999999996</v>
      </c>
      <c r="C699" s="44" t="s">
        <v>2764</v>
      </c>
      <c r="D699" s="45">
        <v>0</v>
      </c>
      <c r="E699" s="46">
        <v>4.9424657534246572</v>
      </c>
      <c r="F699" s="47">
        <v>4.3498999999999999</v>
      </c>
      <c r="G699" s="47">
        <v>9.9999999999766942E-3</v>
      </c>
      <c r="H699" s="47">
        <v>4.3299000000000003</v>
      </c>
      <c r="I699" s="47">
        <v>1.9999999999999574</v>
      </c>
      <c r="J699" s="45" t="s">
        <v>18</v>
      </c>
      <c r="K699" s="45" t="s">
        <v>20</v>
      </c>
      <c r="L699" s="17">
        <v>4.0199999999999996</v>
      </c>
      <c r="M699" s="18" t="s">
        <v>2734</v>
      </c>
      <c r="N699" s="18" t="s">
        <v>2716</v>
      </c>
      <c r="O699" s="4">
        <v>42865</v>
      </c>
    </row>
    <row r="700" spans="1:15">
      <c r="A700" s="7">
        <v>170206</v>
      </c>
      <c r="B700" s="7">
        <v>4.3499999999999996</v>
      </c>
      <c r="C700" s="44" t="s">
        <v>2764</v>
      </c>
      <c r="D700" s="45">
        <v>0</v>
      </c>
      <c r="E700" s="46">
        <v>4.9424657534246572</v>
      </c>
      <c r="F700" s="47">
        <v>4.3498999999999999</v>
      </c>
      <c r="G700" s="47">
        <v>9.9999999999766942E-3</v>
      </c>
      <c r="H700" s="47">
        <v>4.3299000000000003</v>
      </c>
      <c r="I700" s="47">
        <v>1.9999999999999574</v>
      </c>
      <c r="J700" s="45" t="s">
        <v>18</v>
      </c>
      <c r="K700" s="45" t="s">
        <v>20</v>
      </c>
      <c r="L700" s="17">
        <v>4.0199999999999996</v>
      </c>
      <c r="M700" s="18" t="s">
        <v>2734</v>
      </c>
      <c r="N700" s="18" t="s">
        <v>2716</v>
      </c>
      <c r="O700" s="4">
        <v>42865</v>
      </c>
    </row>
    <row r="701" spans="1:15">
      <c r="A701" s="7">
        <v>170206</v>
      </c>
      <c r="B701" s="7">
        <v>4.3499999999999996</v>
      </c>
      <c r="C701" s="44" t="s">
        <v>2764</v>
      </c>
      <c r="D701" s="45">
        <v>0</v>
      </c>
      <c r="E701" s="46">
        <v>4.9424657534246572</v>
      </c>
      <c r="F701" s="47">
        <v>4.3498999999999999</v>
      </c>
      <c r="G701" s="47">
        <v>9.9999999999766942E-3</v>
      </c>
      <c r="H701" s="47">
        <v>4.3299000000000003</v>
      </c>
      <c r="I701" s="47">
        <v>1.9999999999999574</v>
      </c>
      <c r="J701" s="45" t="s">
        <v>18</v>
      </c>
      <c r="K701" s="45" t="s">
        <v>20</v>
      </c>
      <c r="L701" s="17">
        <v>4.0199999999999996</v>
      </c>
      <c r="M701" s="18" t="s">
        <v>2734</v>
      </c>
      <c r="N701" s="18" t="s">
        <v>2716</v>
      </c>
      <c r="O701" s="4">
        <v>42865</v>
      </c>
    </row>
    <row r="702" spans="1:15">
      <c r="A702" s="7">
        <v>150415</v>
      </c>
      <c r="B702" s="7">
        <v>4.3499999999999996</v>
      </c>
      <c r="C702" s="44" t="s">
        <v>625</v>
      </c>
      <c r="D702" s="45">
        <v>0</v>
      </c>
      <c r="E702" s="46">
        <v>3.0383561643835617</v>
      </c>
      <c r="F702" s="47">
        <v>4.2706999999999997</v>
      </c>
      <c r="G702" s="47">
        <v>7.9299999999999926</v>
      </c>
      <c r="H702" s="47">
        <v>4.2263000000000002</v>
      </c>
      <c r="I702" s="47">
        <v>4.4399999999999551</v>
      </c>
      <c r="J702" s="45" t="s">
        <v>18</v>
      </c>
      <c r="K702" s="45" t="s">
        <v>20</v>
      </c>
      <c r="L702" s="17">
        <v>3.73</v>
      </c>
      <c r="M702" s="18" t="s">
        <v>171</v>
      </c>
      <c r="N702" s="18" t="s">
        <v>167</v>
      </c>
      <c r="O702" s="4">
        <v>42865</v>
      </c>
    </row>
    <row r="703" spans="1:15">
      <c r="A703" s="7">
        <v>150415</v>
      </c>
      <c r="B703" s="7">
        <v>4.3499999999999996</v>
      </c>
      <c r="C703" s="44" t="s">
        <v>625</v>
      </c>
      <c r="D703" s="45">
        <v>0</v>
      </c>
      <c r="E703" s="46">
        <v>3.0383561643835617</v>
      </c>
      <c r="F703" s="47">
        <v>4.2706999999999997</v>
      </c>
      <c r="G703" s="47">
        <v>7.9299999999999926</v>
      </c>
      <c r="H703" s="47">
        <v>4.2263000000000002</v>
      </c>
      <c r="I703" s="47">
        <v>4.4399999999999551</v>
      </c>
      <c r="J703" s="45" t="s">
        <v>18</v>
      </c>
      <c r="K703" s="45" t="s">
        <v>20</v>
      </c>
      <c r="L703" s="17">
        <v>3.73</v>
      </c>
      <c r="M703" s="18" t="s">
        <v>171</v>
      </c>
      <c r="N703" s="18" t="s">
        <v>167</v>
      </c>
      <c r="O703" s="4">
        <v>42865</v>
      </c>
    </row>
    <row r="704" spans="1:15">
      <c r="A704" s="7">
        <v>170210</v>
      </c>
      <c r="B704" s="7">
        <v>4.3475000000000001</v>
      </c>
      <c r="C704" s="44" t="s">
        <v>2688</v>
      </c>
      <c r="D704" s="45">
        <v>0</v>
      </c>
      <c r="E704" s="46">
        <v>9.9260273972602739</v>
      </c>
      <c r="F704" s="47">
        <v>4.3550000000000004</v>
      </c>
      <c r="G704" s="47">
        <v>-0.75000000000002842</v>
      </c>
      <c r="H704" s="47">
        <v>4.2925000000000004</v>
      </c>
      <c r="I704" s="47">
        <v>6.25</v>
      </c>
      <c r="J704" s="45" t="s">
        <v>18</v>
      </c>
      <c r="K704" s="45" t="s">
        <v>20</v>
      </c>
      <c r="L704" s="17">
        <v>4.04</v>
      </c>
      <c r="M704" s="18" t="s">
        <v>2689</v>
      </c>
      <c r="N704" s="18" t="s">
        <v>2655</v>
      </c>
      <c r="O704" s="4">
        <v>42865</v>
      </c>
    </row>
    <row r="705" spans="1:15">
      <c r="A705" s="7">
        <v>170210</v>
      </c>
      <c r="B705" s="7">
        <v>4.3475000000000001</v>
      </c>
      <c r="C705" s="44" t="s">
        <v>2688</v>
      </c>
      <c r="D705" s="45">
        <v>0</v>
      </c>
      <c r="E705" s="46">
        <v>9.9260273972602739</v>
      </c>
      <c r="F705" s="47">
        <v>4.3550000000000004</v>
      </c>
      <c r="G705" s="47">
        <v>-0.75000000000002842</v>
      </c>
      <c r="H705" s="47">
        <v>4.2925000000000004</v>
      </c>
      <c r="I705" s="47">
        <v>6.25</v>
      </c>
      <c r="J705" s="45" t="s">
        <v>18</v>
      </c>
      <c r="K705" s="45" t="s">
        <v>20</v>
      </c>
      <c r="L705" s="17">
        <v>4.04</v>
      </c>
      <c r="M705" s="18" t="s">
        <v>2689</v>
      </c>
      <c r="N705" s="18" t="s">
        <v>2655</v>
      </c>
      <c r="O705" s="4">
        <v>42865</v>
      </c>
    </row>
    <row r="706" spans="1:15">
      <c r="A706" s="7">
        <v>170210</v>
      </c>
      <c r="B706" s="7">
        <v>4.3475000000000001</v>
      </c>
      <c r="C706" s="44" t="s">
        <v>2688</v>
      </c>
      <c r="D706" s="45">
        <v>0</v>
      </c>
      <c r="E706" s="46">
        <v>9.9260273972602739</v>
      </c>
      <c r="F706" s="47">
        <v>4.3550000000000004</v>
      </c>
      <c r="G706" s="47">
        <v>-0.75000000000002842</v>
      </c>
      <c r="H706" s="47">
        <v>4.2925000000000004</v>
      </c>
      <c r="I706" s="47">
        <v>6.25</v>
      </c>
      <c r="J706" s="45" t="s">
        <v>18</v>
      </c>
      <c r="K706" s="45" t="s">
        <v>20</v>
      </c>
      <c r="L706" s="17">
        <v>4.04</v>
      </c>
      <c r="M706" s="18" t="s">
        <v>2689</v>
      </c>
      <c r="N706" s="18" t="s">
        <v>2655</v>
      </c>
      <c r="O706" s="4">
        <v>42865</v>
      </c>
    </row>
    <row r="707" spans="1:15">
      <c r="A707" s="7">
        <v>170210</v>
      </c>
      <c r="B707" s="7">
        <v>4.3475000000000001</v>
      </c>
      <c r="C707" s="44" t="s">
        <v>2688</v>
      </c>
      <c r="D707" s="45">
        <v>0</v>
      </c>
      <c r="E707" s="46">
        <v>9.9260273972602739</v>
      </c>
      <c r="F707" s="47">
        <v>4.3550000000000004</v>
      </c>
      <c r="G707" s="47">
        <v>-0.75000000000002842</v>
      </c>
      <c r="H707" s="47">
        <v>4.2925000000000004</v>
      </c>
      <c r="I707" s="47">
        <v>6.25</v>
      </c>
      <c r="J707" s="45" t="s">
        <v>18</v>
      </c>
      <c r="K707" s="45" t="s">
        <v>20</v>
      </c>
      <c r="L707" s="17">
        <v>4.04</v>
      </c>
      <c r="M707" s="18" t="s">
        <v>2689</v>
      </c>
      <c r="N707" s="18" t="s">
        <v>2655</v>
      </c>
      <c r="O707" s="4">
        <v>42865</v>
      </c>
    </row>
    <row r="708" spans="1:15">
      <c r="A708" s="7">
        <v>170210</v>
      </c>
      <c r="B708" s="7">
        <v>4.3475000000000001</v>
      </c>
      <c r="C708" s="44" t="s">
        <v>2688</v>
      </c>
      <c r="D708" s="45">
        <v>0</v>
      </c>
      <c r="E708" s="46">
        <v>9.9260273972602739</v>
      </c>
      <c r="F708" s="47">
        <v>4.3550000000000004</v>
      </c>
      <c r="G708" s="47">
        <v>-0.75000000000002842</v>
      </c>
      <c r="H708" s="47">
        <v>4.2925000000000004</v>
      </c>
      <c r="I708" s="47">
        <v>6.25</v>
      </c>
      <c r="J708" s="45" t="s">
        <v>18</v>
      </c>
      <c r="K708" s="45" t="s">
        <v>20</v>
      </c>
      <c r="L708" s="17">
        <v>4.04</v>
      </c>
      <c r="M708" s="18" t="s">
        <v>2689</v>
      </c>
      <c r="N708" s="18" t="s">
        <v>2655</v>
      </c>
      <c r="O708" s="4">
        <v>42865</v>
      </c>
    </row>
    <row r="709" spans="1:15">
      <c r="A709" s="7">
        <v>170210</v>
      </c>
      <c r="B709" s="7">
        <v>4.3475000000000001</v>
      </c>
      <c r="C709" s="44" t="s">
        <v>2688</v>
      </c>
      <c r="D709" s="45">
        <v>0</v>
      </c>
      <c r="E709" s="46">
        <v>9.9260273972602739</v>
      </c>
      <c r="F709" s="47">
        <v>4.3550000000000004</v>
      </c>
      <c r="G709" s="47">
        <v>-0.75000000000002842</v>
      </c>
      <c r="H709" s="47">
        <v>4.2925000000000004</v>
      </c>
      <c r="I709" s="47">
        <v>6.25</v>
      </c>
      <c r="J709" s="45" t="s">
        <v>18</v>
      </c>
      <c r="K709" s="45" t="s">
        <v>20</v>
      </c>
      <c r="L709" s="17">
        <v>4.04</v>
      </c>
      <c r="M709" s="18" t="s">
        <v>2689</v>
      </c>
      <c r="N709" s="18" t="s">
        <v>2655</v>
      </c>
      <c r="O709" s="4">
        <v>42865</v>
      </c>
    </row>
    <row r="710" spans="1:15">
      <c r="A710" s="7">
        <v>170210</v>
      </c>
      <c r="B710" s="7">
        <v>4.3449999999999998</v>
      </c>
      <c r="C710" s="44" t="s">
        <v>2688</v>
      </c>
      <c r="D710" s="45">
        <v>0</v>
      </c>
      <c r="E710" s="46">
        <v>9.9260273972602739</v>
      </c>
      <c r="F710" s="47">
        <v>4.3550000000000004</v>
      </c>
      <c r="G710" s="47">
        <v>-1.0000000000000675</v>
      </c>
      <c r="H710" s="47">
        <v>4.2925000000000004</v>
      </c>
      <c r="I710" s="47">
        <v>6.25</v>
      </c>
      <c r="J710" s="45" t="s">
        <v>18</v>
      </c>
      <c r="K710" s="45" t="s">
        <v>20</v>
      </c>
      <c r="L710" s="17">
        <v>4.04</v>
      </c>
      <c r="M710" s="18" t="s">
        <v>2689</v>
      </c>
      <c r="N710" s="18" t="s">
        <v>2655</v>
      </c>
      <c r="O710" s="4">
        <v>42865</v>
      </c>
    </row>
    <row r="711" spans="1:15">
      <c r="A711" s="7">
        <v>170210</v>
      </c>
      <c r="B711" s="7">
        <v>4.3449999999999998</v>
      </c>
      <c r="C711" s="44" t="s">
        <v>2688</v>
      </c>
      <c r="D711" s="45">
        <v>0</v>
      </c>
      <c r="E711" s="46">
        <v>9.9260273972602739</v>
      </c>
      <c r="F711" s="47">
        <v>4.3550000000000004</v>
      </c>
      <c r="G711" s="47">
        <v>-1.0000000000000675</v>
      </c>
      <c r="H711" s="47">
        <v>4.2925000000000004</v>
      </c>
      <c r="I711" s="47">
        <v>6.25</v>
      </c>
      <c r="J711" s="45" t="s">
        <v>18</v>
      </c>
      <c r="K711" s="45" t="s">
        <v>20</v>
      </c>
      <c r="L711" s="17">
        <v>4.04</v>
      </c>
      <c r="M711" s="18" t="s">
        <v>2689</v>
      </c>
      <c r="N711" s="18" t="s">
        <v>2655</v>
      </c>
      <c r="O711" s="4">
        <v>42865</v>
      </c>
    </row>
    <row r="712" spans="1:15">
      <c r="A712" s="7">
        <v>170210</v>
      </c>
      <c r="B712" s="7">
        <v>4.3449999999999998</v>
      </c>
      <c r="C712" s="44" t="s">
        <v>2688</v>
      </c>
      <c r="D712" s="45">
        <v>0</v>
      </c>
      <c r="E712" s="46">
        <v>9.9260273972602739</v>
      </c>
      <c r="F712" s="47">
        <v>4.3550000000000004</v>
      </c>
      <c r="G712" s="47">
        <v>-1.0000000000000675</v>
      </c>
      <c r="H712" s="47">
        <v>4.2925000000000004</v>
      </c>
      <c r="I712" s="47">
        <v>6.25</v>
      </c>
      <c r="J712" s="45" t="s">
        <v>18</v>
      </c>
      <c r="K712" s="45" t="s">
        <v>20</v>
      </c>
      <c r="L712" s="17">
        <v>4.04</v>
      </c>
      <c r="M712" s="18" t="s">
        <v>2689</v>
      </c>
      <c r="N712" s="18" t="s">
        <v>2655</v>
      </c>
      <c r="O712" s="4">
        <v>42865</v>
      </c>
    </row>
    <row r="713" spans="1:15">
      <c r="A713" s="7">
        <v>170210</v>
      </c>
      <c r="B713" s="7">
        <v>4.3449999999999998</v>
      </c>
      <c r="C713" s="44" t="s">
        <v>2688</v>
      </c>
      <c r="D713" s="45">
        <v>0</v>
      </c>
      <c r="E713" s="46">
        <v>9.9260273972602739</v>
      </c>
      <c r="F713" s="47">
        <v>4.3550000000000004</v>
      </c>
      <c r="G713" s="47">
        <v>-1.0000000000000675</v>
      </c>
      <c r="H713" s="47">
        <v>4.2925000000000004</v>
      </c>
      <c r="I713" s="47">
        <v>6.25</v>
      </c>
      <c r="J713" s="45" t="s">
        <v>18</v>
      </c>
      <c r="K713" s="45" t="s">
        <v>20</v>
      </c>
      <c r="L713" s="17">
        <v>4.04</v>
      </c>
      <c r="M713" s="18" t="s">
        <v>2689</v>
      </c>
      <c r="N713" s="18" t="s">
        <v>2655</v>
      </c>
      <c r="O713" s="4">
        <v>42865</v>
      </c>
    </row>
    <row r="714" spans="1:15">
      <c r="A714" s="7">
        <v>170210</v>
      </c>
      <c r="B714" s="7">
        <v>4.3425000000000002</v>
      </c>
      <c r="C714" s="44" t="s">
        <v>2688</v>
      </c>
      <c r="D714" s="45">
        <v>0</v>
      </c>
      <c r="E714" s="46">
        <v>9.9260273972602739</v>
      </c>
      <c r="F714" s="47">
        <v>4.3550000000000004</v>
      </c>
      <c r="G714" s="47">
        <v>-1.2500000000000178</v>
      </c>
      <c r="H714" s="47">
        <v>4.2925000000000004</v>
      </c>
      <c r="I714" s="47">
        <v>6.25</v>
      </c>
      <c r="J714" s="45" t="s">
        <v>18</v>
      </c>
      <c r="K714" s="45" t="s">
        <v>20</v>
      </c>
      <c r="L714" s="17">
        <v>4.04</v>
      </c>
      <c r="M714" s="18" t="s">
        <v>2689</v>
      </c>
      <c r="N714" s="18" t="s">
        <v>2655</v>
      </c>
      <c r="O714" s="4">
        <v>42865</v>
      </c>
    </row>
    <row r="715" spans="1:15">
      <c r="A715" s="7">
        <v>170210</v>
      </c>
      <c r="B715" s="7">
        <v>4.3425000000000002</v>
      </c>
      <c r="C715" s="44" t="s">
        <v>2688</v>
      </c>
      <c r="D715" s="45">
        <v>0</v>
      </c>
      <c r="E715" s="46">
        <v>9.9260273972602739</v>
      </c>
      <c r="F715" s="47">
        <v>4.3550000000000004</v>
      </c>
      <c r="G715" s="47">
        <v>-1.2500000000000178</v>
      </c>
      <c r="H715" s="47">
        <v>4.2925000000000004</v>
      </c>
      <c r="I715" s="47">
        <v>6.25</v>
      </c>
      <c r="J715" s="45" t="s">
        <v>18</v>
      </c>
      <c r="K715" s="45" t="s">
        <v>20</v>
      </c>
      <c r="L715" s="17">
        <v>4.04</v>
      </c>
      <c r="M715" s="18" t="s">
        <v>2689</v>
      </c>
      <c r="N715" s="18" t="s">
        <v>2655</v>
      </c>
      <c r="O715" s="4">
        <v>42865</v>
      </c>
    </row>
    <row r="716" spans="1:15">
      <c r="A716" s="7">
        <v>11698806</v>
      </c>
      <c r="B716" s="7">
        <v>4.34</v>
      </c>
      <c r="C716" s="44" t="s">
        <v>3073</v>
      </c>
      <c r="D716" s="45" t="s">
        <v>11</v>
      </c>
      <c r="E716" s="46">
        <v>0.26027397260273971</v>
      </c>
      <c r="F716" s="47">
        <v>4.2153</v>
      </c>
      <c r="G716" s="47">
        <v>12.469999999999981</v>
      </c>
      <c r="H716" s="47">
        <v>4.2217000000000002</v>
      </c>
      <c r="I716" s="47">
        <v>-0.64000000000001833</v>
      </c>
      <c r="J716" s="45" t="s">
        <v>18</v>
      </c>
      <c r="K716" s="45" t="s">
        <v>13</v>
      </c>
      <c r="L716" s="17">
        <v>2.95</v>
      </c>
      <c r="M716" s="18" t="s">
        <v>1622</v>
      </c>
      <c r="N716" s="18" t="s">
        <v>1580</v>
      </c>
      <c r="O716" s="4">
        <v>42865</v>
      </c>
    </row>
    <row r="717" spans="1:15">
      <c r="A717" s="7">
        <v>170210</v>
      </c>
      <c r="B717" s="7">
        <v>4.34</v>
      </c>
      <c r="C717" s="44" t="s">
        <v>2688</v>
      </c>
      <c r="D717" s="45">
        <v>0</v>
      </c>
      <c r="E717" s="46">
        <v>9.9260273972602739</v>
      </c>
      <c r="F717" s="47">
        <v>4.3550000000000004</v>
      </c>
      <c r="G717" s="47">
        <v>-1.5000000000000568</v>
      </c>
      <c r="H717" s="47">
        <v>4.2925000000000004</v>
      </c>
      <c r="I717" s="47">
        <v>6.25</v>
      </c>
      <c r="J717" s="45" t="s">
        <v>18</v>
      </c>
      <c r="K717" s="45" t="s">
        <v>20</v>
      </c>
      <c r="L717" s="17">
        <v>4.04</v>
      </c>
      <c r="M717" s="18" t="s">
        <v>2689</v>
      </c>
      <c r="N717" s="18" t="s">
        <v>2655</v>
      </c>
      <c r="O717" s="4">
        <v>42865</v>
      </c>
    </row>
    <row r="718" spans="1:15">
      <c r="A718" s="7">
        <v>170210</v>
      </c>
      <c r="B718" s="7">
        <v>4.34</v>
      </c>
      <c r="C718" s="44" t="s">
        <v>2688</v>
      </c>
      <c r="D718" s="45">
        <v>0</v>
      </c>
      <c r="E718" s="46">
        <v>9.9260273972602739</v>
      </c>
      <c r="F718" s="47">
        <v>4.3550000000000004</v>
      </c>
      <c r="G718" s="47">
        <v>-1.5000000000000568</v>
      </c>
      <c r="H718" s="47">
        <v>4.2925000000000004</v>
      </c>
      <c r="I718" s="47">
        <v>6.25</v>
      </c>
      <c r="J718" s="45" t="s">
        <v>18</v>
      </c>
      <c r="K718" s="45" t="s">
        <v>20</v>
      </c>
      <c r="L718" s="17">
        <v>4.04</v>
      </c>
      <c r="M718" s="18" t="s">
        <v>2689</v>
      </c>
      <c r="N718" s="18" t="s">
        <v>2655</v>
      </c>
      <c r="O718" s="4">
        <v>42865</v>
      </c>
    </row>
    <row r="719" spans="1:15">
      <c r="A719" s="7">
        <v>170210</v>
      </c>
      <c r="B719" s="7">
        <v>4.34</v>
      </c>
      <c r="C719" s="44" t="s">
        <v>2688</v>
      </c>
      <c r="D719" s="45">
        <v>0</v>
      </c>
      <c r="E719" s="46">
        <v>9.9260273972602739</v>
      </c>
      <c r="F719" s="47">
        <v>4.3550000000000004</v>
      </c>
      <c r="G719" s="47">
        <v>-1.5000000000000568</v>
      </c>
      <c r="H719" s="47">
        <v>4.2925000000000004</v>
      </c>
      <c r="I719" s="47">
        <v>6.25</v>
      </c>
      <c r="J719" s="45" t="s">
        <v>18</v>
      </c>
      <c r="K719" s="45" t="s">
        <v>20</v>
      </c>
      <c r="L719" s="17">
        <v>4.04</v>
      </c>
      <c r="M719" s="18" t="s">
        <v>2689</v>
      </c>
      <c r="N719" s="18" t="s">
        <v>2655</v>
      </c>
      <c r="O719" s="4">
        <v>42865</v>
      </c>
    </row>
    <row r="720" spans="1:15">
      <c r="A720" s="7">
        <v>170210</v>
      </c>
      <c r="B720" s="7">
        <v>4.34</v>
      </c>
      <c r="C720" s="44" t="s">
        <v>2688</v>
      </c>
      <c r="D720" s="45">
        <v>0</v>
      </c>
      <c r="E720" s="46">
        <v>9.9260273972602739</v>
      </c>
      <c r="F720" s="47">
        <v>4.3550000000000004</v>
      </c>
      <c r="G720" s="47">
        <v>-1.5000000000000568</v>
      </c>
      <c r="H720" s="47">
        <v>4.2925000000000004</v>
      </c>
      <c r="I720" s="47">
        <v>6.25</v>
      </c>
      <c r="J720" s="45" t="s">
        <v>18</v>
      </c>
      <c r="K720" s="45" t="s">
        <v>20</v>
      </c>
      <c r="L720" s="17">
        <v>4.04</v>
      </c>
      <c r="M720" s="18" t="s">
        <v>2689</v>
      </c>
      <c r="N720" s="18" t="s">
        <v>2655</v>
      </c>
      <c r="O720" s="4">
        <v>42865</v>
      </c>
    </row>
    <row r="721" spans="1:15">
      <c r="A721" s="7">
        <v>170210</v>
      </c>
      <c r="B721" s="7">
        <v>4.3375000000000004</v>
      </c>
      <c r="C721" s="44" t="s">
        <v>2688</v>
      </c>
      <c r="D721" s="45">
        <v>0</v>
      </c>
      <c r="E721" s="46">
        <v>9.9260273972602739</v>
      </c>
      <c r="F721" s="47">
        <v>4.3550000000000004</v>
      </c>
      <c r="G721" s="47">
        <v>-1.7500000000000071</v>
      </c>
      <c r="H721" s="47">
        <v>4.2925000000000004</v>
      </c>
      <c r="I721" s="47">
        <v>6.25</v>
      </c>
      <c r="J721" s="45" t="s">
        <v>18</v>
      </c>
      <c r="K721" s="45" t="s">
        <v>20</v>
      </c>
      <c r="L721" s="17">
        <v>4.04</v>
      </c>
      <c r="M721" s="18" t="s">
        <v>2689</v>
      </c>
      <c r="N721" s="18" t="s">
        <v>2655</v>
      </c>
      <c r="O721" s="4">
        <v>42865</v>
      </c>
    </row>
    <row r="722" spans="1:15">
      <c r="A722" s="7">
        <v>170210</v>
      </c>
      <c r="B722" s="7">
        <v>4.3375000000000004</v>
      </c>
      <c r="C722" s="44" t="s">
        <v>2688</v>
      </c>
      <c r="D722" s="45">
        <v>0</v>
      </c>
      <c r="E722" s="46">
        <v>9.9260273972602739</v>
      </c>
      <c r="F722" s="47">
        <v>4.3550000000000004</v>
      </c>
      <c r="G722" s="47">
        <v>-1.7500000000000071</v>
      </c>
      <c r="H722" s="47">
        <v>4.2925000000000004</v>
      </c>
      <c r="I722" s="47">
        <v>6.25</v>
      </c>
      <c r="J722" s="45" t="s">
        <v>18</v>
      </c>
      <c r="K722" s="45" t="s">
        <v>20</v>
      </c>
      <c r="L722" s="17">
        <v>4.04</v>
      </c>
      <c r="M722" s="18" t="s">
        <v>2689</v>
      </c>
      <c r="N722" s="18" t="s">
        <v>2655</v>
      </c>
      <c r="O722" s="4">
        <v>42865</v>
      </c>
    </row>
    <row r="723" spans="1:15">
      <c r="A723" s="7">
        <v>170210</v>
      </c>
      <c r="B723" s="7">
        <v>4.335</v>
      </c>
      <c r="C723" s="44" t="s">
        <v>2688</v>
      </c>
      <c r="D723" s="45">
        <v>0</v>
      </c>
      <c r="E723" s="46">
        <v>9.9260273972602739</v>
      </c>
      <c r="F723" s="47">
        <v>4.3550000000000004</v>
      </c>
      <c r="G723" s="47">
        <v>-2.0000000000000462</v>
      </c>
      <c r="H723" s="47">
        <v>4.2925000000000004</v>
      </c>
      <c r="I723" s="47">
        <v>6.25</v>
      </c>
      <c r="J723" s="45" t="s">
        <v>18</v>
      </c>
      <c r="K723" s="45" t="s">
        <v>20</v>
      </c>
      <c r="L723" s="17">
        <v>4.04</v>
      </c>
      <c r="M723" s="18" t="s">
        <v>2689</v>
      </c>
      <c r="N723" s="18" t="s">
        <v>2655</v>
      </c>
      <c r="O723" s="4">
        <v>42865</v>
      </c>
    </row>
    <row r="724" spans="1:15">
      <c r="A724" s="7">
        <v>170210</v>
      </c>
      <c r="B724" s="7">
        <v>4.335</v>
      </c>
      <c r="C724" s="44" t="s">
        <v>2688</v>
      </c>
      <c r="D724" s="45">
        <v>0</v>
      </c>
      <c r="E724" s="46">
        <v>9.9260273972602739</v>
      </c>
      <c r="F724" s="47">
        <v>4.3550000000000004</v>
      </c>
      <c r="G724" s="47">
        <v>-2.0000000000000462</v>
      </c>
      <c r="H724" s="47">
        <v>4.2925000000000004</v>
      </c>
      <c r="I724" s="47">
        <v>6.25</v>
      </c>
      <c r="J724" s="45" t="s">
        <v>18</v>
      </c>
      <c r="K724" s="45" t="s">
        <v>20</v>
      </c>
      <c r="L724" s="17">
        <v>4.04</v>
      </c>
      <c r="M724" s="18" t="s">
        <v>2689</v>
      </c>
      <c r="N724" s="18" t="s">
        <v>2655</v>
      </c>
      <c r="O724" s="4">
        <v>42865</v>
      </c>
    </row>
    <row r="725" spans="1:15">
      <c r="A725" s="7">
        <v>170210</v>
      </c>
      <c r="B725" s="7">
        <v>4.335</v>
      </c>
      <c r="C725" s="44" t="s">
        <v>2688</v>
      </c>
      <c r="D725" s="45">
        <v>0</v>
      </c>
      <c r="E725" s="46">
        <v>9.9260273972602739</v>
      </c>
      <c r="F725" s="47">
        <v>4.3550000000000004</v>
      </c>
      <c r="G725" s="47">
        <v>-2.0000000000000462</v>
      </c>
      <c r="H725" s="47">
        <v>4.2925000000000004</v>
      </c>
      <c r="I725" s="47">
        <v>6.25</v>
      </c>
      <c r="J725" s="45" t="s">
        <v>18</v>
      </c>
      <c r="K725" s="45" t="s">
        <v>20</v>
      </c>
      <c r="L725" s="17">
        <v>4.04</v>
      </c>
      <c r="M725" s="18" t="s">
        <v>2689</v>
      </c>
      <c r="N725" s="18" t="s">
        <v>2655</v>
      </c>
      <c r="O725" s="4">
        <v>42865</v>
      </c>
    </row>
    <row r="726" spans="1:15">
      <c r="A726" s="7">
        <v>170210</v>
      </c>
      <c r="B726" s="7">
        <v>4.335</v>
      </c>
      <c r="C726" s="44" t="s">
        <v>2688</v>
      </c>
      <c r="D726" s="45">
        <v>0</v>
      </c>
      <c r="E726" s="46">
        <v>9.9260273972602739</v>
      </c>
      <c r="F726" s="47">
        <v>4.3550000000000004</v>
      </c>
      <c r="G726" s="47">
        <v>-2.0000000000000462</v>
      </c>
      <c r="H726" s="47">
        <v>4.2925000000000004</v>
      </c>
      <c r="I726" s="47">
        <v>6.25</v>
      </c>
      <c r="J726" s="45" t="s">
        <v>18</v>
      </c>
      <c r="K726" s="45" t="s">
        <v>20</v>
      </c>
      <c r="L726" s="17">
        <v>4.04</v>
      </c>
      <c r="M726" s="18" t="s">
        <v>2689</v>
      </c>
      <c r="N726" s="18" t="s">
        <v>2655</v>
      </c>
      <c r="O726" s="4">
        <v>42865</v>
      </c>
    </row>
    <row r="727" spans="1:15">
      <c r="A727" s="7">
        <v>170210</v>
      </c>
      <c r="B727" s="7">
        <v>4.3324999999999996</v>
      </c>
      <c r="C727" s="44" t="s">
        <v>2688</v>
      </c>
      <c r="D727" s="45">
        <v>0</v>
      </c>
      <c r="E727" s="46">
        <v>9.9260273972602739</v>
      </c>
      <c r="F727" s="47">
        <v>4.3550000000000004</v>
      </c>
      <c r="G727" s="47">
        <v>-2.2500000000000853</v>
      </c>
      <c r="H727" s="47">
        <v>4.2925000000000004</v>
      </c>
      <c r="I727" s="47">
        <v>6.25</v>
      </c>
      <c r="J727" s="45" t="s">
        <v>18</v>
      </c>
      <c r="K727" s="45" t="s">
        <v>20</v>
      </c>
      <c r="L727" s="17">
        <v>4.04</v>
      </c>
      <c r="M727" s="18" t="s">
        <v>2689</v>
      </c>
      <c r="N727" s="18" t="s">
        <v>2655</v>
      </c>
      <c r="O727" s="4">
        <v>42865</v>
      </c>
    </row>
    <row r="728" spans="1:15">
      <c r="A728" s="7">
        <v>170210</v>
      </c>
      <c r="B728" s="7">
        <v>4.3324999999999996</v>
      </c>
      <c r="C728" s="44" t="s">
        <v>2688</v>
      </c>
      <c r="D728" s="45">
        <v>0</v>
      </c>
      <c r="E728" s="46">
        <v>9.9260273972602739</v>
      </c>
      <c r="F728" s="47">
        <v>4.3550000000000004</v>
      </c>
      <c r="G728" s="47">
        <v>-2.2500000000000853</v>
      </c>
      <c r="H728" s="47">
        <v>4.2925000000000004</v>
      </c>
      <c r="I728" s="47">
        <v>6.25</v>
      </c>
      <c r="J728" s="45" t="s">
        <v>18</v>
      </c>
      <c r="K728" s="45" t="s">
        <v>20</v>
      </c>
      <c r="L728" s="17">
        <v>4.04</v>
      </c>
      <c r="M728" s="18" t="s">
        <v>2689</v>
      </c>
      <c r="N728" s="18" t="s">
        <v>2655</v>
      </c>
      <c r="O728" s="4">
        <v>42865</v>
      </c>
    </row>
    <row r="729" spans="1:15">
      <c r="A729" s="7">
        <v>170210</v>
      </c>
      <c r="B729" s="7">
        <v>4.3324999999999996</v>
      </c>
      <c r="C729" s="44" t="s">
        <v>2688</v>
      </c>
      <c r="D729" s="45">
        <v>0</v>
      </c>
      <c r="E729" s="46">
        <v>9.9260273972602739</v>
      </c>
      <c r="F729" s="47">
        <v>4.3550000000000004</v>
      </c>
      <c r="G729" s="47">
        <v>-2.2500000000000853</v>
      </c>
      <c r="H729" s="47">
        <v>4.2925000000000004</v>
      </c>
      <c r="I729" s="47">
        <v>6.25</v>
      </c>
      <c r="J729" s="45" t="s">
        <v>18</v>
      </c>
      <c r="K729" s="45" t="s">
        <v>20</v>
      </c>
      <c r="L729" s="17">
        <v>4.04</v>
      </c>
      <c r="M729" s="18" t="s">
        <v>2689</v>
      </c>
      <c r="N729" s="18" t="s">
        <v>2655</v>
      </c>
      <c r="O729" s="4">
        <v>42865</v>
      </c>
    </row>
    <row r="730" spans="1:15">
      <c r="A730" s="7">
        <v>170210</v>
      </c>
      <c r="B730" s="7">
        <v>4.3324999999999996</v>
      </c>
      <c r="C730" s="44" t="s">
        <v>2688</v>
      </c>
      <c r="D730" s="45">
        <v>0</v>
      </c>
      <c r="E730" s="46">
        <v>9.9260273972602739</v>
      </c>
      <c r="F730" s="47">
        <v>4.3550000000000004</v>
      </c>
      <c r="G730" s="47">
        <v>-2.2500000000000853</v>
      </c>
      <c r="H730" s="47">
        <v>4.2925000000000004</v>
      </c>
      <c r="I730" s="47">
        <v>6.25</v>
      </c>
      <c r="J730" s="45" t="s">
        <v>18</v>
      </c>
      <c r="K730" s="45" t="s">
        <v>20</v>
      </c>
      <c r="L730" s="17">
        <v>4.04</v>
      </c>
      <c r="M730" s="18" t="s">
        <v>2689</v>
      </c>
      <c r="N730" s="18" t="s">
        <v>2655</v>
      </c>
      <c r="O730" s="4">
        <v>42865</v>
      </c>
    </row>
    <row r="731" spans="1:15">
      <c r="A731" s="7">
        <v>170210</v>
      </c>
      <c r="B731" s="7">
        <v>4.3324999999999996</v>
      </c>
      <c r="C731" s="44" t="s">
        <v>2688</v>
      </c>
      <c r="D731" s="45">
        <v>0</v>
      </c>
      <c r="E731" s="46">
        <v>9.9260273972602739</v>
      </c>
      <c r="F731" s="47">
        <v>4.3550000000000004</v>
      </c>
      <c r="G731" s="47">
        <v>-2.2500000000000853</v>
      </c>
      <c r="H731" s="47">
        <v>4.2925000000000004</v>
      </c>
      <c r="I731" s="47">
        <v>6.25</v>
      </c>
      <c r="J731" s="45" t="s">
        <v>18</v>
      </c>
      <c r="K731" s="45" t="s">
        <v>20</v>
      </c>
      <c r="L731" s="17">
        <v>4.04</v>
      </c>
      <c r="M731" s="18" t="s">
        <v>2689</v>
      </c>
      <c r="N731" s="18" t="s">
        <v>2655</v>
      </c>
      <c r="O731" s="4">
        <v>42865</v>
      </c>
    </row>
    <row r="732" spans="1:15">
      <c r="A732" s="7">
        <v>170210</v>
      </c>
      <c r="B732" s="7">
        <v>4.3324999999999996</v>
      </c>
      <c r="C732" s="44" t="s">
        <v>2688</v>
      </c>
      <c r="D732" s="45">
        <v>0</v>
      </c>
      <c r="E732" s="46">
        <v>9.9260273972602739</v>
      </c>
      <c r="F732" s="47">
        <v>4.3550000000000004</v>
      </c>
      <c r="G732" s="47">
        <v>-2.2500000000000853</v>
      </c>
      <c r="H732" s="47">
        <v>4.2925000000000004</v>
      </c>
      <c r="I732" s="47">
        <v>6.25</v>
      </c>
      <c r="J732" s="45" t="s">
        <v>18</v>
      </c>
      <c r="K732" s="45" t="s">
        <v>20</v>
      </c>
      <c r="L732" s="17">
        <v>4.04</v>
      </c>
      <c r="M732" s="18" t="s">
        <v>2689</v>
      </c>
      <c r="N732" s="18" t="s">
        <v>2655</v>
      </c>
      <c r="O732" s="4">
        <v>42865</v>
      </c>
    </row>
    <row r="733" spans="1:15">
      <c r="A733" s="7">
        <v>170210</v>
      </c>
      <c r="B733" s="7">
        <v>4.3324999999999996</v>
      </c>
      <c r="C733" s="44" t="s">
        <v>2688</v>
      </c>
      <c r="D733" s="45">
        <v>0</v>
      </c>
      <c r="E733" s="46">
        <v>9.9260273972602739</v>
      </c>
      <c r="F733" s="47">
        <v>4.3550000000000004</v>
      </c>
      <c r="G733" s="47">
        <v>-2.2500000000000853</v>
      </c>
      <c r="H733" s="47">
        <v>4.2925000000000004</v>
      </c>
      <c r="I733" s="47">
        <v>6.25</v>
      </c>
      <c r="J733" s="45" t="s">
        <v>18</v>
      </c>
      <c r="K733" s="45" t="s">
        <v>20</v>
      </c>
      <c r="L733" s="17">
        <v>4.04</v>
      </c>
      <c r="M733" s="18" t="s">
        <v>2689</v>
      </c>
      <c r="N733" s="18" t="s">
        <v>2655</v>
      </c>
      <c r="O733" s="4">
        <v>42865</v>
      </c>
    </row>
    <row r="734" spans="1:15">
      <c r="A734" s="7">
        <v>170210</v>
      </c>
      <c r="B734" s="7">
        <v>4.3324999999999996</v>
      </c>
      <c r="C734" s="44" t="s">
        <v>2688</v>
      </c>
      <c r="D734" s="45">
        <v>0</v>
      </c>
      <c r="E734" s="46">
        <v>9.9260273972602739</v>
      </c>
      <c r="F734" s="47">
        <v>4.3550000000000004</v>
      </c>
      <c r="G734" s="47">
        <v>-2.2500000000000853</v>
      </c>
      <c r="H734" s="47">
        <v>4.2925000000000004</v>
      </c>
      <c r="I734" s="47">
        <v>6.25</v>
      </c>
      <c r="J734" s="45" t="s">
        <v>18</v>
      </c>
      <c r="K734" s="45" t="s">
        <v>20</v>
      </c>
      <c r="L734" s="17">
        <v>4.04</v>
      </c>
      <c r="M734" s="18" t="s">
        <v>2689</v>
      </c>
      <c r="N734" s="18" t="s">
        <v>2655</v>
      </c>
      <c r="O734" s="4">
        <v>42865</v>
      </c>
    </row>
    <row r="735" spans="1:15">
      <c r="A735" s="7">
        <v>170210</v>
      </c>
      <c r="B735" s="7">
        <v>4.3324999999999996</v>
      </c>
      <c r="C735" s="44" t="s">
        <v>2688</v>
      </c>
      <c r="D735" s="45">
        <v>0</v>
      </c>
      <c r="E735" s="46">
        <v>9.9260273972602739</v>
      </c>
      <c r="F735" s="47">
        <v>4.3550000000000004</v>
      </c>
      <c r="G735" s="47">
        <v>-2.2500000000000853</v>
      </c>
      <c r="H735" s="47">
        <v>4.2925000000000004</v>
      </c>
      <c r="I735" s="47">
        <v>6.25</v>
      </c>
      <c r="J735" s="45" t="s">
        <v>18</v>
      </c>
      <c r="K735" s="45" t="s">
        <v>20</v>
      </c>
      <c r="L735" s="17">
        <v>4.04</v>
      </c>
      <c r="M735" s="18" t="s">
        <v>2689</v>
      </c>
      <c r="N735" s="18" t="s">
        <v>2655</v>
      </c>
      <c r="O735" s="4">
        <v>42865</v>
      </c>
    </row>
    <row r="736" spans="1:15">
      <c r="A736" s="7">
        <v>170210</v>
      </c>
      <c r="B736" s="7">
        <v>4.33</v>
      </c>
      <c r="C736" s="44" t="s">
        <v>2688</v>
      </c>
      <c r="D736" s="45">
        <v>0</v>
      </c>
      <c r="E736" s="46">
        <v>9.9260273972602739</v>
      </c>
      <c r="F736" s="47">
        <v>4.3550000000000004</v>
      </c>
      <c r="G736" s="47">
        <v>-2.5000000000000355</v>
      </c>
      <c r="H736" s="47">
        <v>4.2925000000000004</v>
      </c>
      <c r="I736" s="47">
        <v>6.25</v>
      </c>
      <c r="J736" s="45" t="s">
        <v>18</v>
      </c>
      <c r="K736" s="45" t="s">
        <v>20</v>
      </c>
      <c r="L736" s="17">
        <v>4.04</v>
      </c>
      <c r="M736" s="18" t="s">
        <v>2689</v>
      </c>
      <c r="N736" s="18" t="s">
        <v>2655</v>
      </c>
      <c r="O736" s="4">
        <v>42865</v>
      </c>
    </row>
    <row r="737" spans="1:15">
      <c r="A737" s="7">
        <v>170210</v>
      </c>
      <c r="B737" s="7">
        <v>4.33</v>
      </c>
      <c r="C737" s="44" t="s">
        <v>2688</v>
      </c>
      <c r="D737" s="45">
        <v>0</v>
      </c>
      <c r="E737" s="46">
        <v>9.9260273972602739</v>
      </c>
      <c r="F737" s="47">
        <v>4.3550000000000004</v>
      </c>
      <c r="G737" s="47">
        <v>-2.5000000000000355</v>
      </c>
      <c r="H737" s="47">
        <v>4.2925000000000004</v>
      </c>
      <c r="I737" s="47">
        <v>6.25</v>
      </c>
      <c r="J737" s="45" t="s">
        <v>18</v>
      </c>
      <c r="K737" s="45" t="s">
        <v>20</v>
      </c>
      <c r="L737" s="17">
        <v>4.04</v>
      </c>
      <c r="M737" s="18" t="s">
        <v>2689</v>
      </c>
      <c r="N737" s="18" t="s">
        <v>2655</v>
      </c>
      <c r="O737" s="4">
        <v>42865</v>
      </c>
    </row>
    <row r="738" spans="1:15">
      <c r="A738" s="7">
        <v>170210</v>
      </c>
      <c r="B738" s="7">
        <v>4.33</v>
      </c>
      <c r="C738" s="44" t="s">
        <v>2688</v>
      </c>
      <c r="D738" s="45">
        <v>0</v>
      </c>
      <c r="E738" s="46">
        <v>9.9260273972602739</v>
      </c>
      <c r="F738" s="47">
        <v>4.3550000000000004</v>
      </c>
      <c r="G738" s="47">
        <v>-2.5000000000000355</v>
      </c>
      <c r="H738" s="47">
        <v>4.2925000000000004</v>
      </c>
      <c r="I738" s="47">
        <v>6.25</v>
      </c>
      <c r="J738" s="45" t="s">
        <v>18</v>
      </c>
      <c r="K738" s="45" t="s">
        <v>20</v>
      </c>
      <c r="L738" s="17">
        <v>4.04</v>
      </c>
      <c r="M738" s="18" t="s">
        <v>2689</v>
      </c>
      <c r="N738" s="18" t="s">
        <v>2655</v>
      </c>
      <c r="O738" s="4">
        <v>42865</v>
      </c>
    </row>
    <row r="739" spans="1:15">
      <c r="A739" s="7">
        <v>170210</v>
      </c>
      <c r="B739" s="7">
        <v>4.33</v>
      </c>
      <c r="C739" s="44" t="s">
        <v>2688</v>
      </c>
      <c r="D739" s="45">
        <v>0</v>
      </c>
      <c r="E739" s="46">
        <v>9.9260273972602739</v>
      </c>
      <c r="F739" s="47">
        <v>4.3550000000000004</v>
      </c>
      <c r="G739" s="47">
        <v>-2.5000000000000355</v>
      </c>
      <c r="H739" s="47">
        <v>4.2925000000000004</v>
      </c>
      <c r="I739" s="47">
        <v>6.25</v>
      </c>
      <c r="J739" s="45" t="s">
        <v>18</v>
      </c>
      <c r="K739" s="45" t="s">
        <v>20</v>
      </c>
      <c r="L739" s="17">
        <v>4.04</v>
      </c>
      <c r="M739" s="18" t="s">
        <v>2689</v>
      </c>
      <c r="N739" s="18" t="s">
        <v>2655</v>
      </c>
      <c r="O739" s="4">
        <v>42865</v>
      </c>
    </row>
    <row r="740" spans="1:15">
      <c r="A740" s="7">
        <v>170210</v>
      </c>
      <c r="B740" s="7">
        <v>4.33</v>
      </c>
      <c r="C740" s="44" t="s">
        <v>2688</v>
      </c>
      <c r="D740" s="45">
        <v>0</v>
      </c>
      <c r="E740" s="46">
        <v>9.9260273972602739</v>
      </c>
      <c r="F740" s="47">
        <v>4.3550000000000004</v>
      </c>
      <c r="G740" s="47">
        <v>-2.5000000000000355</v>
      </c>
      <c r="H740" s="47">
        <v>4.2925000000000004</v>
      </c>
      <c r="I740" s="47">
        <v>6.25</v>
      </c>
      <c r="J740" s="45" t="s">
        <v>18</v>
      </c>
      <c r="K740" s="45" t="s">
        <v>20</v>
      </c>
      <c r="L740" s="17">
        <v>4.04</v>
      </c>
      <c r="M740" s="18" t="s">
        <v>2689</v>
      </c>
      <c r="N740" s="18" t="s">
        <v>2655</v>
      </c>
      <c r="O740" s="4">
        <v>42865</v>
      </c>
    </row>
    <row r="741" spans="1:15">
      <c r="A741" s="7">
        <v>170210</v>
      </c>
      <c r="B741" s="7">
        <v>4.33</v>
      </c>
      <c r="C741" s="44" t="s">
        <v>2688</v>
      </c>
      <c r="D741" s="45">
        <v>0</v>
      </c>
      <c r="E741" s="46">
        <v>9.9260273972602739</v>
      </c>
      <c r="F741" s="47">
        <v>4.3550000000000004</v>
      </c>
      <c r="G741" s="47">
        <v>-2.5000000000000355</v>
      </c>
      <c r="H741" s="47">
        <v>4.2925000000000004</v>
      </c>
      <c r="I741" s="47">
        <v>6.25</v>
      </c>
      <c r="J741" s="45" t="s">
        <v>18</v>
      </c>
      <c r="K741" s="45" t="s">
        <v>20</v>
      </c>
      <c r="L741" s="17">
        <v>4.04</v>
      </c>
      <c r="M741" s="18" t="s">
        <v>2689</v>
      </c>
      <c r="N741" s="18" t="s">
        <v>2655</v>
      </c>
      <c r="O741" s="4">
        <v>42865</v>
      </c>
    </row>
    <row r="742" spans="1:15">
      <c r="A742" s="7">
        <v>170210</v>
      </c>
      <c r="B742" s="7">
        <v>4.33</v>
      </c>
      <c r="C742" s="44" t="s">
        <v>2688</v>
      </c>
      <c r="D742" s="45">
        <v>0</v>
      </c>
      <c r="E742" s="46">
        <v>9.9260273972602739</v>
      </c>
      <c r="F742" s="47">
        <v>4.3550000000000004</v>
      </c>
      <c r="G742" s="47">
        <v>-2.5000000000000355</v>
      </c>
      <c r="H742" s="47">
        <v>4.2925000000000004</v>
      </c>
      <c r="I742" s="47">
        <v>6.25</v>
      </c>
      <c r="J742" s="45" t="s">
        <v>18</v>
      </c>
      <c r="K742" s="45" t="s">
        <v>20</v>
      </c>
      <c r="L742" s="17">
        <v>4.04</v>
      </c>
      <c r="M742" s="18" t="s">
        <v>2689</v>
      </c>
      <c r="N742" s="18" t="s">
        <v>2655</v>
      </c>
      <c r="O742" s="4">
        <v>42865</v>
      </c>
    </row>
    <row r="743" spans="1:15">
      <c r="A743" s="7">
        <v>170210</v>
      </c>
      <c r="B743" s="7">
        <v>4.33</v>
      </c>
      <c r="C743" s="44" t="s">
        <v>2688</v>
      </c>
      <c r="D743" s="45">
        <v>0</v>
      </c>
      <c r="E743" s="46">
        <v>9.9260273972602739</v>
      </c>
      <c r="F743" s="47">
        <v>4.3550000000000004</v>
      </c>
      <c r="G743" s="47">
        <v>-2.5000000000000355</v>
      </c>
      <c r="H743" s="47">
        <v>4.2925000000000004</v>
      </c>
      <c r="I743" s="47">
        <v>6.25</v>
      </c>
      <c r="J743" s="45" t="s">
        <v>18</v>
      </c>
      <c r="K743" s="45" t="s">
        <v>20</v>
      </c>
      <c r="L743" s="17">
        <v>4.04</v>
      </c>
      <c r="M743" s="18" t="s">
        <v>2689</v>
      </c>
      <c r="N743" s="18" t="s">
        <v>2655</v>
      </c>
      <c r="O743" s="4">
        <v>42865</v>
      </c>
    </row>
    <row r="744" spans="1:15">
      <c r="A744" s="7">
        <v>170210</v>
      </c>
      <c r="B744" s="7">
        <v>4.33</v>
      </c>
      <c r="C744" s="44" t="s">
        <v>2688</v>
      </c>
      <c r="D744" s="45">
        <v>0</v>
      </c>
      <c r="E744" s="46">
        <v>9.9260273972602739</v>
      </c>
      <c r="F744" s="47">
        <v>4.3550000000000004</v>
      </c>
      <c r="G744" s="47">
        <v>-2.5000000000000355</v>
      </c>
      <c r="H744" s="47">
        <v>4.2925000000000004</v>
      </c>
      <c r="I744" s="47">
        <v>6.25</v>
      </c>
      <c r="J744" s="45" t="s">
        <v>18</v>
      </c>
      <c r="K744" s="45" t="s">
        <v>20</v>
      </c>
      <c r="L744" s="17">
        <v>4.04</v>
      </c>
      <c r="M744" s="18" t="s">
        <v>2689</v>
      </c>
      <c r="N744" s="18" t="s">
        <v>2655</v>
      </c>
      <c r="O744" s="4">
        <v>42865</v>
      </c>
    </row>
    <row r="745" spans="1:15">
      <c r="A745" s="7">
        <v>170210</v>
      </c>
      <c r="B745" s="7">
        <v>4.33</v>
      </c>
      <c r="C745" s="44" t="s">
        <v>2688</v>
      </c>
      <c r="D745" s="45">
        <v>0</v>
      </c>
      <c r="E745" s="46">
        <v>9.9260273972602739</v>
      </c>
      <c r="F745" s="47">
        <v>4.3550000000000004</v>
      </c>
      <c r="G745" s="47">
        <v>-2.5000000000000355</v>
      </c>
      <c r="H745" s="47">
        <v>4.2925000000000004</v>
      </c>
      <c r="I745" s="47">
        <v>6.25</v>
      </c>
      <c r="J745" s="45" t="s">
        <v>18</v>
      </c>
      <c r="K745" s="45" t="s">
        <v>20</v>
      </c>
      <c r="L745" s="17">
        <v>4.04</v>
      </c>
      <c r="M745" s="18" t="s">
        <v>2689</v>
      </c>
      <c r="N745" s="18" t="s">
        <v>2655</v>
      </c>
      <c r="O745" s="4">
        <v>42865</v>
      </c>
    </row>
    <row r="746" spans="1:15">
      <c r="A746" s="7">
        <v>170210</v>
      </c>
      <c r="B746" s="7">
        <v>4.33</v>
      </c>
      <c r="C746" s="44" t="s">
        <v>2688</v>
      </c>
      <c r="D746" s="45">
        <v>0</v>
      </c>
      <c r="E746" s="46">
        <v>9.9260273972602739</v>
      </c>
      <c r="F746" s="47">
        <v>4.3550000000000004</v>
      </c>
      <c r="G746" s="47">
        <v>-2.5000000000000355</v>
      </c>
      <c r="H746" s="47">
        <v>4.2925000000000004</v>
      </c>
      <c r="I746" s="47">
        <v>6.25</v>
      </c>
      <c r="J746" s="45" t="s">
        <v>18</v>
      </c>
      <c r="K746" s="45" t="s">
        <v>20</v>
      </c>
      <c r="L746" s="17">
        <v>4.04</v>
      </c>
      <c r="M746" s="18" t="s">
        <v>2689</v>
      </c>
      <c r="N746" s="18" t="s">
        <v>2655</v>
      </c>
      <c r="O746" s="4">
        <v>42865</v>
      </c>
    </row>
    <row r="747" spans="1:15">
      <c r="A747" s="7">
        <v>170210</v>
      </c>
      <c r="B747" s="7">
        <v>4.33</v>
      </c>
      <c r="C747" s="44" t="s">
        <v>2688</v>
      </c>
      <c r="D747" s="45">
        <v>0</v>
      </c>
      <c r="E747" s="46">
        <v>9.9260273972602739</v>
      </c>
      <c r="F747" s="47">
        <v>4.3550000000000004</v>
      </c>
      <c r="G747" s="47">
        <v>-2.5000000000000355</v>
      </c>
      <c r="H747" s="47">
        <v>4.2925000000000004</v>
      </c>
      <c r="I747" s="47">
        <v>6.25</v>
      </c>
      <c r="J747" s="45" t="s">
        <v>18</v>
      </c>
      <c r="K747" s="45" t="s">
        <v>20</v>
      </c>
      <c r="L747" s="17">
        <v>4.04</v>
      </c>
      <c r="M747" s="18" t="s">
        <v>2689</v>
      </c>
      <c r="N747" s="18" t="s">
        <v>2655</v>
      </c>
      <c r="O747" s="4">
        <v>42865</v>
      </c>
    </row>
    <row r="748" spans="1:15">
      <c r="A748" s="7">
        <v>170210</v>
      </c>
      <c r="B748" s="7">
        <v>4.33</v>
      </c>
      <c r="C748" s="44" t="s">
        <v>2688</v>
      </c>
      <c r="D748" s="45">
        <v>0</v>
      </c>
      <c r="E748" s="46">
        <v>9.9260273972602739</v>
      </c>
      <c r="F748" s="47">
        <v>4.3550000000000004</v>
      </c>
      <c r="G748" s="47">
        <v>-2.5000000000000355</v>
      </c>
      <c r="H748" s="47">
        <v>4.2925000000000004</v>
      </c>
      <c r="I748" s="47">
        <v>6.25</v>
      </c>
      <c r="J748" s="45" t="s">
        <v>18</v>
      </c>
      <c r="K748" s="45" t="s">
        <v>20</v>
      </c>
      <c r="L748" s="17">
        <v>4.04</v>
      </c>
      <c r="M748" s="18" t="s">
        <v>2689</v>
      </c>
      <c r="N748" s="18" t="s">
        <v>2655</v>
      </c>
      <c r="O748" s="4">
        <v>42865</v>
      </c>
    </row>
    <row r="749" spans="1:15">
      <c r="A749" s="7">
        <v>170210</v>
      </c>
      <c r="B749" s="7">
        <v>4.33</v>
      </c>
      <c r="C749" s="44" t="s">
        <v>2688</v>
      </c>
      <c r="D749" s="45">
        <v>0</v>
      </c>
      <c r="E749" s="46">
        <v>9.9260273972602739</v>
      </c>
      <c r="F749" s="47">
        <v>4.3550000000000004</v>
      </c>
      <c r="G749" s="47">
        <v>-2.5000000000000355</v>
      </c>
      <c r="H749" s="47">
        <v>4.2925000000000004</v>
      </c>
      <c r="I749" s="47">
        <v>6.25</v>
      </c>
      <c r="J749" s="45" t="s">
        <v>18</v>
      </c>
      <c r="K749" s="45" t="s">
        <v>20</v>
      </c>
      <c r="L749" s="17">
        <v>4.04</v>
      </c>
      <c r="M749" s="18" t="s">
        <v>2689</v>
      </c>
      <c r="N749" s="18" t="s">
        <v>2655</v>
      </c>
      <c r="O749" s="4">
        <v>42865</v>
      </c>
    </row>
    <row r="750" spans="1:15">
      <c r="A750" s="7">
        <v>170210</v>
      </c>
      <c r="B750" s="7">
        <v>4.3274999999999997</v>
      </c>
      <c r="C750" s="44" t="s">
        <v>2688</v>
      </c>
      <c r="D750" s="45">
        <v>0</v>
      </c>
      <c r="E750" s="46">
        <v>9.9260273972602739</v>
      </c>
      <c r="F750" s="47">
        <v>4.3550000000000004</v>
      </c>
      <c r="G750" s="47">
        <v>-2.7500000000000746</v>
      </c>
      <c r="H750" s="47">
        <v>4.2925000000000004</v>
      </c>
      <c r="I750" s="47">
        <v>6.25</v>
      </c>
      <c r="J750" s="45" t="s">
        <v>18</v>
      </c>
      <c r="K750" s="45" t="s">
        <v>20</v>
      </c>
      <c r="L750" s="17">
        <v>4.04</v>
      </c>
      <c r="M750" s="18" t="s">
        <v>2689</v>
      </c>
      <c r="N750" s="18" t="s">
        <v>2655</v>
      </c>
      <c r="O750" s="4">
        <v>42865</v>
      </c>
    </row>
    <row r="751" spans="1:15">
      <c r="A751" s="7">
        <v>170210</v>
      </c>
      <c r="B751" s="7">
        <v>4.3274999999999997</v>
      </c>
      <c r="C751" s="44" t="s">
        <v>2688</v>
      </c>
      <c r="D751" s="45">
        <v>0</v>
      </c>
      <c r="E751" s="46">
        <v>9.9260273972602739</v>
      </c>
      <c r="F751" s="47">
        <v>4.3550000000000004</v>
      </c>
      <c r="G751" s="47">
        <v>-2.7500000000000746</v>
      </c>
      <c r="H751" s="47">
        <v>4.2925000000000004</v>
      </c>
      <c r="I751" s="47">
        <v>6.25</v>
      </c>
      <c r="J751" s="45" t="s">
        <v>18</v>
      </c>
      <c r="K751" s="45" t="s">
        <v>20</v>
      </c>
      <c r="L751" s="17">
        <v>4.04</v>
      </c>
      <c r="M751" s="18" t="s">
        <v>2689</v>
      </c>
      <c r="N751" s="18" t="s">
        <v>2655</v>
      </c>
      <c r="O751" s="4">
        <v>42865</v>
      </c>
    </row>
    <row r="752" spans="1:15">
      <c r="A752" s="7">
        <v>170210</v>
      </c>
      <c r="B752" s="7">
        <v>4.3274999999999997</v>
      </c>
      <c r="C752" s="44" t="s">
        <v>2688</v>
      </c>
      <c r="D752" s="45">
        <v>0</v>
      </c>
      <c r="E752" s="46">
        <v>9.9260273972602739</v>
      </c>
      <c r="F752" s="47">
        <v>4.3550000000000004</v>
      </c>
      <c r="G752" s="47">
        <v>-2.7500000000000746</v>
      </c>
      <c r="H752" s="47">
        <v>4.2925000000000004</v>
      </c>
      <c r="I752" s="47">
        <v>6.25</v>
      </c>
      <c r="J752" s="45" t="s">
        <v>18</v>
      </c>
      <c r="K752" s="45" t="s">
        <v>20</v>
      </c>
      <c r="L752" s="17">
        <v>4.04</v>
      </c>
      <c r="M752" s="18" t="s">
        <v>2689</v>
      </c>
      <c r="N752" s="18" t="s">
        <v>2655</v>
      </c>
      <c r="O752" s="4">
        <v>42865</v>
      </c>
    </row>
    <row r="753" spans="1:15">
      <c r="A753" s="7">
        <v>170210</v>
      </c>
      <c r="B753" s="7">
        <v>4.3274999999999997</v>
      </c>
      <c r="C753" s="44" t="s">
        <v>2688</v>
      </c>
      <c r="D753" s="45">
        <v>0</v>
      </c>
      <c r="E753" s="46">
        <v>9.9260273972602739</v>
      </c>
      <c r="F753" s="47">
        <v>4.3550000000000004</v>
      </c>
      <c r="G753" s="47">
        <v>-2.7500000000000746</v>
      </c>
      <c r="H753" s="47">
        <v>4.2925000000000004</v>
      </c>
      <c r="I753" s="47">
        <v>6.25</v>
      </c>
      <c r="J753" s="45" t="s">
        <v>18</v>
      </c>
      <c r="K753" s="45" t="s">
        <v>20</v>
      </c>
      <c r="L753" s="17">
        <v>4.04</v>
      </c>
      <c r="M753" s="18" t="s">
        <v>2689</v>
      </c>
      <c r="N753" s="18" t="s">
        <v>2655</v>
      </c>
      <c r="O753" s="4">
        <v>42865</v>
      </c>
    </row>
    <row r="754" spans="1:15">
      <c r="A754" s="7">
        <v>170210</v>
      </c>
      <c r="B754" s="7">
        <v>4.3274999999999997</v>
      </c>
      <c r="C754" s="44" t="s">
        <v>2688</v>
      </c>
      <c r="D754" s="45">
        <v>0</v>
      </c>
      <c r="E754" s="46">
        <v>9.9260273972602739</v>
      </c>
      <c r="F754" s="47">
        <v>4.3550000000000004</v>
      </c>
      <c r="G754" s="47">
        <v>-2.7500000000000746</v>
      </c>
      <c r="H754" s="47">
        <v>4.2925000000000004</v>
      </c>
      <c r="I754" s="47">
        <v>6.25</v>
      </c>
      <c r="J754" s="45" t="s">
        <v>18</v>
      </c>
      <c r="K754" s="45" t="s">
        <v>20</v>
      </c>
      <c r="L754" s="17">
        <v>4.04</v>
      </c>
      <c r="M754" s="18" t="s">
        <v>2689</v>
      </c>
      <c r="N754" s="18" t="s">
        <v>2655</v>
      </c>
      <c r="O754" s="4">
        <v>42865</v>
      </c>
    </row>
    <row r="755" spans="1:15">
      <c r="A755" s="7">
        <v>170210</v>
      </c>
      <c r="B755" s="7">
        <v>4.3274999999999997</v>
      </c>
      <c r="C755" s="44" t="s">
        <v>2688</v>
      </c>
      <c r="D755" s="45">
        <v>0</v>
      </c>
      <c r="E755" s="46">
        <v>9.9260273972602739</v>
      </c>
      <c r="F755" s="47">
        <v>4.3550000000000004</v>
      </c>
      <c r="G755" s="47">
        <v>-2.7500000000000746</v>
      </c>
      <c r="H755" s="47">
        <v>4.2925000000000004</v>
      </c>
      <c r="I755" s="47">
        <v>6.25</v>
      </c>
      <c r="J755" s="45" t="s">
        <v>18</v>
      </c>
      <c r="K755" s="45" t="s">
        <v>20</v>
      </c>
      <c r="L755" s="17">
        <v>4.04</v>
      </c>
      <c r="M755" s="18" t="s">
        <v>2689</v>
      </c>
      <c r="N755" s="18" t="s">
        <v>2655</v>
      </c>
      <c r="O755" s="4">
        <v>42865</v>
      </c>
    </row>
    <row r="756" spans="1:15">
      <c r="A756" s="7">
        <v>170210</v>
      </c>
      <c r="B756" s="7">
        <v>4.3274999999999997</v>
      </c>
      <c r="C756" s="44" t="s">
        <v>2688</v>
      </c>
      <c r="D756" s="45">
        <v>0</v>
      </c>
      <c r="E756" s="46">
        <v>9.9260273972602739</v>
      </c>
      <c r="F756" s="47">
        <v>4.3550000000000004</v>
      </c>
      <c r="G756" s="47">
        <v>-2.7500000000000746</v>
      </c>
      <c r="H756" s="47">
        <v>4.2925000000000004</v>
      </c>
      <c r="I756" s="47">
        <v>6.25</v>
      </c>
      <c r="J756" s="45" t="s">
        <v>18</v>
      </c>
      <c r="K756" s="45" t="s">
        <v>20</v>
      </c>
      <c r="L756" s="17">
        <v>4.04</v>
      </c>
      <c r="M756" s="18" t="s">
        <v>2689</v>
      </c>
      <c r="N756" s="18" t="s">
        <v>2655</v>
      </c>
      <c r="O756" s="4">
        <v>42865</v>
      </c>
    </row>
    <row r="757" spans="1:15">
      <c r="A757" s="7">
        <v>170210</v>
      </c>
      <c r="B757" s="7">
        <v>4.3274999999999997</v>
      </c>
      <c r="C757" s="44" t="s">
        <v>2688</v>
      </c>
      <c r="D757" s="45">
        <v>0</v>
      </c>
      <c r="E757" s="46">
        <v>9.9260273972602739</v>
      </c>
      <c r="F757" s="47">
        <v>4.3550000000000004</v>
      </c>
      <c r="G757" s="47">
        <v>-2.7500000000000746</v>
      </c>
      <c r="H757" s="47">
        <v>4.2925000000000004</v>
      </c>
      <c r="I757" s="47">
        <v>6.25</v>
      </c>
      <c r="J757" s="45" t="s">
        <v>18</v>
      </c>
      <c r="K757" s="45" t="s">
        <v>20</v>
      </c>
      <c r="L757" s="17">
        <v>4.04</v>
      </c>
      <c r="M757" s="18" t="s">
        <v>2689</v>
      </c>
      <c r="N757" s="18" t="s">
        <v>2655</v>
      </c>
      <c r="O757" s="4">
        <v>42865</v>
      </c>
    </row>
    <row r="758" spans="1:15">
      <c r="A758" s="7">
        <v>170210</v>
      </c>
      <c r="B758" s="7">
        <v>4.3274999999999997</v>
      </c>
      <c r="C758" s="44" t="s">
        <v>2688</v>
      </c>
      <c r="D758" s="45">
        <v>0</v>
      </c>
      <c r="E758" s="46">
        <v>9.9260273972602739</v>
      </c>
      <c r="F758" s="47">
        <v>4.3550000000000004</v>
      </c>
      <c r="G758" s="47">
        <v>-2.7500000000000746</v>
      </c>
      <c r="H758" s="47">
        <v>4.2925000000000004</v>
      </c>
      <c r="I758" s="47">
        <v>6.25</v>
      </c>
      <c r="J758" s="45" t="s">
        <v>18</v>
      </c>
      <c r="K758" s="45" t="s">
        <v>20</v>
      </c>
      <c r="L758" s="17">
        <v>4.04</v>
      </c>
      <c r="M758" s="18" t="s">
        <v>2689</v>
      </c>
      <c r="N758" s="18" t="s">
        <v>2655</v>
      </c>
      <c r="O758" s="4">
        <v>42865</v>
      </c>
    </row>
    <row r="759" spans="1:15">
      <c r="A759" s="7">
        <v>170210</v>
      </c>
      <c r="B759" s="7">
        <v>4.3250000000000002</v>
      </c>
      <c r="C759" s="44" t="s">
        <v>2688</v>
      </c>
      <c r="D759" s="45">
        <v>0</v>
      </c>
      <c r="E759" s="46">
        <v>9.9260273972602739</v>
      </c>
      <c r="F759" s="47">
        <v>4.3550000000000004</v>
      </c>
      <c r="G759" s="47">
        <v>-3.0000000000000249</v>
      </c>
      <c r="H759" s="47">
        <v>4.2925000000000004</v>
      </c>
      <c r="I759" s="47">
        <v>6.25</v>
      </c>
      <c r="J759" s="45" t="s">
        <v>18</v>
      </c>
      <c r="K759" s="45" t="s">
        <v>20</v>
      </c>
      <c r="L759" s="17">
        <v>4.04</v>
      </c>
      <c r="M759" s="18" t="s">
        <v>2689</v>
      </c>
      <c r="N759" s="18" t="s">
        <v>2655</v>
      </c>
      <c r="O759" s="4">
        <v>42865</v>
      </c>
    </row>
    <row r="760" spans="1:15">
      <c r="A760" s="7">
        <v>170210</v>
      </c>
      <c r="B760" s="7">
        <v>4.3250000000000002</v>
      </c>
      <c r="C760" s="44" t="s">
        <v>2688</v>
      </c>
      <c r="D760" s="45">
        <v>0</v>
      </c>
      <c r="E760" s="46">
        <v>9.9260273972602739</v>
      </c>
      <c r="F760" s="47">
        <v>4.3550000000000004</v>
      </c>
      <c r="G760" s="47">
        <v>-3.0000000000000249</v>
      </c>
      <c r="H760" s="47">
        <v>4.2925000000000004</v>
      </c>
      <c r="I760" s="47">
        <v>6.25</v>
      </c>
      <c r="J760" s="45" t="s">
        <v>18</v>
      </c>
      <c r="K760" s="45" t="s">
        <v>20</v>
      </c>
      <c r="L760" s="17">
        <v>4.04</v>
      </c>
      <c r="M760" s="18" t="s">
        <v>2689</v>
      </c>
      <c r="N760" s="18" t="s">
        <v>2655</v>
      </c>
      <c r="O760" s="4">
        <v>42865</v>
      </c>
    </row>
    <row r="761" spans="1:15">
      <c r="A761" s="7">
        <v>170210</v>
      </c>
      <c r="B761" s="7">
        <v>4.3250000000000002</v>
      </c>
      <c r="C761" s="44" t="s">
        <v>2688</v>
      </c>
      <c r="D761" s="45">
        <v>0</v>
      </c>
      <c r="E761" s="46">
        <v>9.9260273972602739</v>
      </c>
      <c r="F761" s="47">
        <v>4.3550000000000004</v>
      </c>
      <c r="G761" s="47">
        <v>-3.0000000000000249</v>
      </c>
      <c r="H761" s="47">
        <v>4.2925000000000004</v>
      </c>
      <c r="I761" s="47">
        <v>6.25</v>
      </c>
      <c r="J761" s="45" t="s">
        <v>18</v>
      </c>
      <c r="K761" s="45" t="s">
        <v>20</v>
      </c>
      <c r="L761" s="17">
        <v>4.04</v>
      </c>
      <c r="M761" s="18" t="s">
        <v>2689</v>
      </c>
      <c r="N761" s="18" t="s">
        <v>2655</v>
      </c>
      <c r="O761" s="4">
        <v>42865</v>
      </c>
    </row>
    <row r="762" spans="1:15">
      <c r="A762" s="7">
        <v>170210</v>
      </c>
      <c r="B762" s="7">
        <v>4.3250000000000002</v>
      </c>
      <c r="C762" s="44" t="s">
        <v>2688</v>
      </c>
      <c r="D762" s="45">
        <v>0</v>
      </c>
      <c r="E762" s="46">
        <v>9.9260273972602739</v>
      </c>
      <c r="F762" s="47">
        <v>4.3550000000000004</v>
      </c>
      <c r="G762" s="47">
        <v>-3.0000000000000249</v>
      </c>
      <c r="H762" s="47">
        <v>4.2925000000000004</v>
      </c>
      <c r="I762" s="47">
        <v>6.25</v>
      </c>
      <c r="J762" s="45" t="s">
        <v>18</v>
      </c>
      <c r="K762" s="45" t="s">
        <v>20</v>
      </c>
      <c r="L762" s="17">
        <v>4.04</v>
      </c>
      <c r="M762" s="18" t="s">
        <v>2689</v>
      </c>
      <c r="N762" s="18" t="s">
        <v>2655</v>
      </c>
      <c r="O762" s="4">
        <v>42865</v>
      </c>
    </row>
    <row r="763" spans="1:15">
      <c r="A763" s="7">
        <v>170210</v>
      </c>
      <c r="B763" s="7">
        <v>4.3250000000000002</v>
      </c>
      <c r="C763" s="44" t="s">
        <v>2688</v>
      </c>
      <c r="D763" s="45">
        <v>0</v>
      </c>
      <c r="E763" s="46">
        <v>9.9260273972602739</v>
      </c>
      <c r="F763" s="47">
        <v>4.3550000000000004</v>
      </c>
      <c r="G763" s="47">
        <v>-3.0000000000000249</v>
      </c>
      <c r="H763" s="47">
        <v>4.2925000000000004</v>
      </c>
      <c r="I763" s="47">
        <v>6.25</v>
      </c>
      <c r="J763" s="45" t="s">
        <v>18</v>
      </c>
      <c r="K763" s="45" t="s">
        <v>20</v>
      </c>
      <c r="L763" s="17">
        <v>4.04</v>
      </c>
      <c r="M763" s="18" t="s">
        <v>2689</v>
      </c>
      <c r="N763" s="18" t="s">
        <v>2655</v>
      </c>
      <c r="O763" s="4">
        <v>42865</v>
      </c>
    </row>
    <row r="764" spans="1:15">
      <c r="A764" s="7">
        <v>170210</v>
      </c>
      <c r="B764" s="7">
        <v>4.3250000000000002</v>
      </c>
      <c r="C764" s="44" t="s">
        <v>2688</v>
      </c>
      <c r="D764" s="45">
        <v>0</v>
      </c>
      <c r="E764" s="46">
        <v>9.9260273972602739</v>
      </c>
      <c r="F764" s="47">
        <v>4.3550000000000004</v>
      </c>
      <c r="G764" s="47">
        <v>-3.0000000000000249</v>
      </c>
      <c r="H764" s="47">
        <v>4.2925000000000004</v>
      </c>
      <c r="I764" s="47">
        <v>6.25</v>
      </c>
      <c r="J764" s="45" t="s">
        <v>18</v>
      </c>
      <c r="K764" s="45" t="s">
        <v>20</v>
      </c>
      <c r="L764" s="17">
        <v>4.04</v>
      </c>
      <c r="M764" s="18" t="s">
        <v>2689</v>
      </c>
      <c r="N764" s="18" t="s">
        <v>2655</v>
      </c>
      <c r="O764" s="4">
        <v>42865</v>
      </c>
    </row>
    <row r="765" spans="1:15">
      <c r="A765" s="7">
        <v>170210</v>
      </c>
      <c r="B765" s="7">
        <v>4.3250000000000002</v>
      </c>
      <c r="C765" s="44" t="s">
        <v>2688</v>
      </c>
      <c r="D765" s="45">
        <v>0</v>
      </c>
      <c r="E765" s="46">
        <v>9.9260273972602739</v>
      </c>
      <c r="F765" s="47">
        <v>4.3550000000000004</v>
      </c>
      <c r="G765" s="47">
        <v>-3.0000000000000249</v>
      </c>
      <c r="H765" s="47">
        <v>4.2925000000000004</v>
      </c>
      <c r="I765" s="47">
        <v>6.25</v>
      </c>
      <c r="J765" s="45" t="s">
        <v>18</v>
      </c>
      <c r="K765" s="45" t="s">
        <v>20</v>
      </c>
      <c r="L765" s="17">
        <v>4.04</v>
      </c>
      <c r="M765" s="18" t="s">
        <v>2689</v>
      </c>
      <c r="N765" s="18" t="s">
        <v>2655</v>
      </c>
      <c r="O765" s="4">
        <v>42865</v>
      </c>
    </row>
    <row r="766" spans="1:15">
      <c r="A766" s="7">
        <v>170210</v>
      </c>
      <c r="B766" s="7">
        <v>4.3250000000000002</v>
      </c>
      <c r="C766" s="44" t="s">
        <v>2688</v>
      </c>
      <c r="D766" s="45">
        <v>0</v>
      </c>
      <c r="E766" s="46">
        <v>9.9260273972602739</v>
      </c>
      <c r="F766" s="47">
        <v>4.3550000000000004</v>
      </c>
      <c r="G766" s="47">
        <v>-3.0000000000000249</v>
      </c>
      <c r="H766" s="47">
        <v>4.2925000000000004</v>
      </c>
      <c r="I766" s="47">
        <v>6.25</v>
      </c>
      <c r="J766" s="45" t="s">
        <v>18</v>
      </c>
      <c r="K766" s="45" t="s">
        <v>20</v>
      </c>
      <c r="L766" s="17">
        <v>4.04</v>
      </c>
      <c r="M766" s="18" t="s">
        <v>2689</v>
      </c>
      <c r="N766" s="18" t="s">
        <v>2655</v>
      </c>
      <c r="O766" s="4">
        <v>42865</v>
      </c>
    </row>
    <row r="767" spans="1:15">
      <c r="A767" s="7">
        <v>170210</v>
      </c>
      <c r="B767" s="7">
        <v>4.3250000000000002</v>
      </c>
      <c r="C767" s="44" t="s">
        <v>2688</v>
      </c>
      <c r="D767" s="45">
        <v>0</v>
      </c>
      <c r="E767" s="46">
        <v>9.9260273972602739</v>
      </c>
      <c r="F767" s="47">
        <v>4.3550000000000004</v>
      </c>
      <c r="G767" s="47">
        <v>-3.0000000000000249</v>
      </c>
      <c r="H767" s="47">
        <v>4.2925000000000004</v>
      </c>
      <c r="I767" s="47">
        <v>6.25</v>
      </c>
      <c r="J767" s="45" t="s">
        <v>18</v>
      </c>
      <c r="K767" s="45" t="s">
        <v>20</v>
      </c>
      <c r="L767" s="17">
        <v>4.04</v>
      </c>
      <c r="M767" s="18" t="s">
        <v>2689</v>
      </c>
      <c r="N767" s="18" t="s">
        <v>2655</v>
      </c>
      <c r="O767" s="4">
        <v>42865</v>
      </c>
    </row>
    <row r="768" spans="1:15">
      <c r="A768" s="7">
        <v>170210</v>
      </c>
      <c r="B768" s="7">
        <v>4.3250000000000002</v>
      </c>
      <c r="C768" s="44" t="s">
        <v>2688</v>
      </c>
      <c r="D768" s="45">
        <v>0</v>
      </c>
      <c r="E768" s="46">
        <v>9.9260273972602739</v>
      </c>
      <c r="F768" s="47">
        <v>4.3550000000000004</v>
      </c>
      <c r="G768" s="47">
        <v>-3.0000000000000249</v>
      </c>
      <c r="H768" s="47">
        <v>4.2925000000000004</v>
      </c>
      <c r="I768" s="47">
        <v>6.25</v>
      </c>
      <c r="J768" s="45" t="s">
        <v>18</v>
      </c>
      <c r="K768" s="45" t="s">
        <v>20</v>
      </c>
      <c r="L768" s="17">
        <v>4.04</v>
      </c>
      <c r="M768" s="18" t="s">
        <v>2689</v>
      </c>
      <c r="N768" s="18" t="s">
        <v>2655</v>
      </c>
      <c r="O768" s="4">
        <v>42865</v>
      </c>
    </row>
    <row r="769" spans="1:15">
      <c r="A769" s="7">
        <v>170210</v>
      </c>
      <c r="B769" s="7">
        <v>4.3250000000000002</v>
      </c>
      <c r="C769" s="44" t="s">
        <v>2688</v>
      </c>
      <c r="D769" s="45">
        <v>0</v>
      </c>
      <c r="E769" s="46">
        <v>9.9260273972602739</v>
      </c>
      <c r="F769" s="47">
        <v>4.3550000000000004</v>
      </c>
      <c r="G769" s="47">
        <v>-3.0000000000000249</v>
      </c>
      <c r="H769" s="47">
        <v>4.2925000000000004</v>
      </c>
      <c r="I769" s="47">
        <v>6.25</v>
      </c>
      <c r="J769" s="45" t="s">
        <v>18</v>
      </c>
      <c r="K769" s="45" t="s">
        <v>20</v>
      </c>
      <c r="L769" s="17">
        <v>4.04</v>
      </c>
      <c r="M769" s="18" t="s">
        <v>2689</v>
      </c>
      <c r="N769" s="18" t="s">
        <v>2655</v>
      </c>
      <c r="O769" s="4">
        <v>42865</v>
      </c>
    </row>
    <row r="770" spans="1:15">
      <c r="A770" s="7">
        <v>170210</v>
      </c>
      <c r="B770" s="7">
        <v>4.3250000000000002</v>
      </c>
      <c r="C770" s="44" t="s">
        <v>2688</v>
      </c>
      <c r="D770" s="45">
        <v>0</v>
      </c>
      <c r="E770" s="46">
        <v>9.9260273972602739</v>
      </c>
      <c r="F770" s="47">
        <v>4.3550000000000004</v>
      </c>
      <c r="G770" s="47">
        <v>-3.0000000000000249</v>
      </c>
      <c r="H770" s="47">
        <v>4.2925000000000004</v>
      </c>
      <c r="I770" s="47">
        <v>6.25</v>
      </c>
      <c r="J770" s="45" t="s">
        <v>18</v>
      </c>
      <c r="K770" s="45" t="s">
        <v>20</v>
      </c>
      <c r="L770" s="17">
        <v>4.04</v>
      </c>
      <c r="M770" s="18" t="s">
        <v>2689</v>
      </c>
      <c r="N770" s="18" t="s">
        <v>2655</v>
      </c>
      <c r="O770" s="4">
        <v>42865</v>
      </c>
    </row>
    <row r="771" spans="1:15">
      <c r="A771" s="7">
        <v>170210</v>
      </c>
      <c r="B771" s="7">
        <v>4.3250000000000002</v>
      </c>
      <c r="C771" s="44" t="s">
        <v>2688</v>
      </c>
      <c r="D771" s="45">
        <v>0</v>
      </c>
      <c r="E771" s="46">
        <v>9.9260273972602739</v>
      </c>
      <c r="F771" s="47">
        <v>4.3550000000000004</v>
      </c>
      <c r="G771" s="47">
        <v>-3.0000000000000249</v>
      </c>
      <c r="H771" s="47">
        <v>4.2925000000000004</v>
      </c>
      <c r="I771" s="47">
        <v>6.25</v>
      </c>
      <c r="J771" s="45" t="s">
        <v>18</v>
      </c>
      <c r="K771" s="45" t="s">
        <v>20</v>
      </c>
      <c r="L771" s="17">
        <v>4.04</v>
      </c>
      <c r="M771" s="18" t="s">
        <v>2689</v>
      </c>
      <c r="N771" s="18" t="s">
        <v>2655</v>
      </c>
      <c r="O771" s="4">
        <v>42865</v>
      </c>
    </row>
    <row r="772" spans="1:15">
      <c r="A772" s="7">
        <v>170210</v>
      </c>
      <c r="B772" s="7">
        <v>4.3250000000000002</v>
      </c>
      <c r="C772" s="44" t="s">
        <v>2688</v>
      </c>
      <c r="D772" s="45">
        <v>0</v>
      </c>
      <c r="E772" s="46">
        <v>9.9260273972602739</v>
      </c>
      <c r="F772" s="47">
        <v>4.3550000000000004</v>
      </c>
      <c r="G772" s="47">
        <v>-3.0000000000000249</v>
      </c>
      <c r="H772" s="47">
        <v>4.2925000000000004</v>
      </c>
      <c r="I772" s="47">
        <v>6.25</v>
      </c>
      <c r="J772" s="45" t="s">
        <v>18</v>
      </c>
      <c r="K772" s="45" t="s">
        <v>20</v>
      </c>
      <c r="L772" s="17">
        <v>4.04</v>
      </c>
      <c r="M772" s="18" t="s">
        <v>2689</v>
      </c>
      <c r="N772" s="18" t="s">
        <v>2655</v>
      </c>
      <c r="O772" s="4">
        <v>42865</v>
      </c>
    </row>
    <row r="773" spans="1:15">
      <c r="A773" s="7">
        <v>170210</v>
      </c>
      <c r="B773" s="7">
        <v>4.3250000000000002</v>
      </c>
      <c r="C773" s="44" t="s">
        <v>2688</v>
      </c>
      <c r="D773" s="45">
        <v>0</v>
      </c>
      <c r="E773" s="46">
        <v>9.9260273972602739</v>
      </c>
      <c r="F773" s="47">
        <v>4.3550000000000004</v>
      </c>
      <c r="G773" s="47">
        <v>-3.0000000000000249</v>
      </c>
      <c r="H773" s="47">
        <v>4.2925000000000004</v>
      </c>
      <c r="I773" s="47">
        <v>6.25</v>
      </c>
      <c r="J773" s="45" t="s">
        <v>18</v>
      </c>
      <c r="K773" s="45" t="s">
        <v>20</v>
      </c>
      <c r="L773" s="17">
        <v>4.04</v>
      </c>
      <c r="M773" s="18" t="s">
        <v>2689</v>
      </c>
      <c r="N773" s="18" t="s">
        <v>2655</v>
      </c>
      <c r="O773" s="4">
        <v>42865</v>
      </c>
    </row>
    <row r="774" spans="1:15">
      <c r="A774" s="7">
        <v>170210</v>
      </c>
      <c r="B774" s="7">
        <v>4.3224999999999998</v>
      </c>
      <c r="C774" s="44" t="s">
        <v>2688</v>
      </c>
      <c r="D774" s="45">
        <v>0</v>
      </c>
      <c r="E774" s="46">
        <v>9.9260273972602739</v>
      </c>
      <c r="F774" s="47">
        <v>4.3550000000000004</v>
      </c>
      <c r="G774" s="47">
        <v>-3.2500000000000639</v>
      </c>
      <c r="H774" s="47">
        <v>4.2925000000000004</v>
      </c>
      <c r="I774" s="47">
        <v>6.25</v>
      </c>
      <c r="J774" s="45" t="s">
        <v>18</v>
      </c>
      <c r="K774" s="45" t="s">
        <v>20</v>
      </c>
      <c r="L774" s="17">
        <v>4.04</v>
      </c>
      <c r="M774" s="18" t="s">
        <v>2689</v>
      </c>
      <c r="N774" s="18" t="s">
        <v>2655</v>
      </c>
      <c r="O774" s="4">
        <v>42865</v>
      </c>
    </row>
    <row r="775" spans="1:15">
      <c r="A775" s="7">
        <v>170210</v>
      </c>
      <c r="B775" s="7">
        <v>4.32</v>
      </c>
      <c r="C775" s="44" t="s">
        <v>2688</v>
      </c>
      <c r="D775" s="45">
        <v>0</v>
      </c>
      <c r="E775" s="46">
        <v>9.9260273972602739</v>
      </c>
      <c r="F775" s="47">
        <v>4.3550000000000004</v>
      </c>
      <c r="G775" s="47">
        <v>-3.5000000000000142</v>
      </c>
      <c r="H775" s="47">
        <v>4.2925000000000004</v>
      </c>
      <c r="I775" s="47">
        <v>6.25</v>
      </c>
      <c r="J775" s="45" t="s">
        <v>18</v>
      </c>
      <c r="K775" s="45" t="s">
        <v>20</v>
      </c>
      <c r="L775" s="17">
        <v>4.04</v>
      </c>
      <c r="M775" s="18" t="s">
        <v>2689</v>
      </c>
      <c r="N775" s="18" t="s">
        <v>2655</v>
      </c>
      <c r="O775" s="4">
        <v>42865</v>
      </c>
    </row>
    <row r="776" spans="1:15">
      <c r="A776" s="7">
        <v>170210</v>
      </c>
      <c r="B776" s="7">
        <v>4.32</v>
      </c>
      <c r="C776" s="44" t="s">
        <v>2688</v>
      </c>
      <c r="D776" s="45">
        <v>0</v>
      </c>
      <c r="E776" s="46">
        <v>9.9260273972602739</v>
      </c>
      <c r="F776" s="47">
        <v>4.3550000000000004</v>
      </c>
      <c r="G776" s="47">
        <v>-3.5000000000000142</v>
      </c>
      <c r="H776" s="47">
        <v>4.2925000000000004</v>
      </c>
      <c r="I776" s="47">
        <v>6.25</v>
      </c>
      <c r="J776" s="45" t="s">
        <v>18</v>
      </c>
      <c r="K776" s="45" t="s">
        <v>20</v>
      </c>
      <c r="L776" s="17">
        <v>4.04</v>
      </c>
      <c r="M776" s="18" t="s">
        <v>2689</v>
      </c>
      <c r="N776" s="18" t="s">
        <v>2655</v>
      </c>
      <c r="O776" s="4">
        <v>42865</v>
      </c>
    </row>
    <row r="777" spans="1:15">
      <c r="A777" s="7">
        <v>170210</v>
      </c>
      <c r="B777" s="7">
        <v>4.32</v>
      </c>
      <c r="C777" s="44" t="s">
        <v>2688</v>
      </c>
      <c r="D777" s="45">
        <v>0</v>
      </c>
      <c r="E777" s="46">
        <v>9.9260273972602739</v>
      </c>
      <c r="F777" s="47">
        <v>4.3550000000000004</v>
      </c>
      <c r="G777" s="47">
        <v>-3.5000000000000142</v>
      </c>
      <c r="H777" s="47">
        <v>4.2925000000000004</v>
      </c>
      <c r="I777" s="47">
        <v>6.25</v>
      </c>
      <c r="J777" s="45" t="s">
        <v>18</v>
      </c>
      <c r="K777" s="45" t="s">
        <v>20</v>
      </c>
      <c r="L777" s="17">
        <v>4.04</v>
      </c>
      <c r="M777" s="18" t="s">
        <v>2689</v>
      </c>
      <c r="N777" s="18" t="s">
        <v>2655</v>
      </c>
      <c r="O777" s="4">
        <v>42865</v>
      </c>
    </row>
    <row r="778" spans="1:15">
      <c r="A778" s="7">
        <v>170210</v>
      </c>
      <c r="B778" s="7">
        <v>4.32</v>
      </c>
      <c r="C778" s="44" t="s">
        <v>2688</v>
      </c>
      <c r="D778" s="45">
        <v>0</v>
      </c>
      <c r="E778" s="46">
        <v>9.9260273972602739</v>
      </c>
      <c r="F778" s="47">
        <v>4.3550000000000004</v>
      </c>
      <c r="G778" s="47">
        <v>-3.5000000000000142</v>
      </c>
      <c r="H778" s="47">
        <v>4.2925000000000004</v>
      </c>
      <c r="I778" s="47">
        <v>6.25</v>
      </c>
      <c r="J778" s="45" t="s">
        <v>18</v>
      </c>
      <c r="K778" s="45" t="s">
        <v>20</v>
      </c>
      <c r="L778" s="17">
        <v>4.04</v>
      </c>
      <c r="M778" s="18" t="s">
        <v>2689</v>
      </c>
      <c r="N778" s="18" t="s">
        <v>2655</v>
      </c>
      <c r="O778" s="4">
        <v>42865</v>
      </c>
    </row>
    <row r="779" spans="1:15">
      <c r="A779" s="7">
        <v>170210</v>
      </c>
      <c r="B779" s="7">
        <v>4.32</v>
      </c>
      <c r="C779" s="44" t="s">
        <v>2688</v>
      </c>
      <c r="D779" s="45">
        <v>0</v>
      </c>
      <c r="E779" s="46">
        <v>9.9260273972602739</v>
      </c>
      <c r="F779" s="47">
        <v>4.3550000000000004</v>
      </c>
      <c r="G779" s="47">
        <v>-3.5000000000000142</v>
      </c>
      <c r="H779" s="47">
        <v>4.2925000000000004</v>
      </c>
      <c r="I779" s="47">
        <v>6.25</v>
      </c>
      <c r="J779" s="45" t="s">
        <v>18</v>
      </c>
      <c r="K779" s="45" t="s">
        <v>20</v>
      </c>
      <c r="L779" s="17">
        <v>4.04</v>
      </c>
      <c r="M779" s="18" t="s">
        <v>2689</v>
      </c>
      <c r="N779" s="18" t="s">
        <v>2655</v>
      </c>
      <c r="O779" s="4">
        <v>42865</v>
      </c>
    </row>
    <row r="780" spans="1:15">
      <c r="A780" s="7">
        <v>170210</v>
      </c>
      <c r="B780" s="7">
        <v>4.32</v>
      </c>
      <c r="C780" s="44" t="s">
        <v>2688</v>
      </c>
      <c r="D780" s="45">
        <v>0</v>
      </c>
      <c r="E780" s="46">
        <v>9.9260273972602739</v>
      </c>
      <c r="F780" s="47">
        <v>4.3550000000000004</v>
      </c>
      <c r="G780" s="47">
        <v>-3.5000000000000142</v>
      </c>
      <c r="H780" s="47">
        <v>4.2925000000000004</v>
      </c>
      <c r="I780" s="47">
        <v>6.25</v>
      </c>
      <c r="J780" s="45" t="s">
        <v>18</v>
      </c>
      <c r="K780" s="45" t="s">
        <v>20</v>
      </c>
      <c r="L780" s="17">
        <v>4.04</v>
      </c>
      <c r="M780" s="18" t="s">
        <v>2689</v>
      </c>
      <c r="N780" s="18" t="s">
        <v>2655</v>
      </c>
      <c r="O780" s="4">
        <v>42865</v>
      </c>
    </row>
    <row r="781" spans="1:15">
      <c r="A781" s="7">
        <v>170210</v>
      </c>
      <c r="B781" s="7">
        <v>4.32</v>
      </c>
      <c r="C781" s="44" t="s">
        <v>2688</v>
      </c>
      <c r="D781" s="45">
        <v>0</v>
      </c>
      <c r="E781" s="46">
        <v>9.9260273972602739</v>
      </c>
      <c r="F781" s="47">
        <v>4.3550000000000004</v>
      </c>
      <c r="G781" s="47">
        <v>-3.5000000000000142</v>
      </c>
      <c r="H781" s="47">
        <v>4.2925000000000004</v>
      </c>
      <c r="I781" s="47">
        <v>6.25</v>
      </c>
      <c r="J781" s="45" t="s">
        <v>18</v>
      </c>
      <c r="K781" s="45" t="s">
        <v>20</v>
      </c>
      <c r="L781" s="17">
        <v>4.04</v>
      </c>
      <c r="M781" s="18" t="s">
        <v>2689</v>
      </c>
      <c r="N781" s="18" t="s">
        <v>2655</v>
      </c>
      <c r="O781" s="4">
        <v>42865</v>
      </c>
    </row>
    <row r="782" spans="1:15">
      <c r="A782" s="7">
        <v>170210</v>
      </c>
      <c r="B782" s="7">
        <v>4.3174999999999999</v>
      </c>
      <c r="C782" s="44" t="s">
        <v>2688</v>
      </c>
      <c r="D782" s="45">
        <v>0</v>
      </c>
      <c r="E782" s="46">
        <v>9.9260273972602739</v>
      </c>
      <c r="F782" s="47">
        <v>4.3550000000000004</v>
      </c>
      <c r="G782" s="47">
        <v>-3.7500000000000533</v>
      </c>
      <c r="H782" s="47">
        <v>4.2925000000000004</v>
      </c>
      <c r="I782" s="47">
        <v>6.25</v>
      </c>
      <c r="J782" s="45" t="s">
        <v>18</v>
      </c>
      <c r="K782" s="45" t="s">
        <v>20</v>
      </c>
      <c r="L782" s="17">
        <v>4.04</v>
      </c>
      <c r="M782" s="18" t="s">
        <v>2689</v>
      </c>
      <c r="N782" s="18" t="s">
        <v>2655</v>
      </c>
      <c r="O782" s="4">
        <v>42865</v>
      </c>
    </row>
    <row r="783" spans="1:15">
      <c r="A783" s="7">
        <v>170210</v>
      </c>
      <c r="B783" s="7">
        <v>4.3174999999999999</v>
      </c>
      <c r="C783" s="44" t="s">
        <v>2688</v>
      </c>
      <c r="D783" s="45">
        <v>0</v>
      </c>
      <c r="E783" s="46">
        <v>9.9260273972602739</v>
      </c>
      <c r="F783" s="47">
        <v>4.3550000000000004</v>
      </c>
      <c r="G783" s="47">
        <v>-3.7500000000000533</v>
      </c>
      <c r="H783" s="47">
        <v>4.2925000000000004</v>
      </c>
      <c r="I783" s="47">
        <v>6.25</v>
      </c>
      <c r="J783" s="45" t="s">
        <v>18</v>
      </c>
      <c r="K783" s="45" t="s">
        <v>20</v>
      </c>
      <c r="L783" s="17">
        <v>4.04</v>
      </c>
      <c r="M783" s="18" t="s">
        <v>2689</v>
      </c>
      <c r="N783" s="18" t="s">
        <v>2655</v>
      </c>
      <c r="O783" s="4">
        <v>42865</v>
      </c>
    </row>
    <row r="784" spans="1:15">
      <c r="A784" s="7">
        <v>170210</v>
      </c>
      <c r="B784" s="7">
        <v>4.3159999999999998</v>
      </c>
      <c r="C784" s="44" t="s">
        <v>2688</v>
      </c>
      <c r="D784" s="45">
        <v>0</v>
      </c>
      <c r="E784" s="46">
        <v>9.9260273972602739</v>
      </c>
      <c r="F784" s="47">
        <v>4.3550000000000004</v>
      </c>
      <c r="G784" s="47">
        <v>-3.900000000000059</v>
      </c>
      <c r="H784" s="47">
        <v>4.2925000000000004</v>
      </c>
      <c r="I784" s="47">
        <v>6.25</v>
      </c>
      <c r="J784" s="45" t="s">
        <v>18</v>
      </c>
      <c r="K784" s="45" t="s">
        <v>20</v>
      </c>
      <c r="L784" s="17">
        <v>4.04</v>
      </c>
      <c r="M784" s="18" t="s">
        <v>2689</v>
      </c>
      <c r="N784" s="18" t="s">
        <v>2655</v>
      </c>
      <c r="O784" s="4">
        <v>42865</v>
      </c>
    </row>
    <row r="785" spans="1:15">
      <c r="A785" s="7">
        <v>170210</v>
      </c>
      <c r="B785" s="7">
        <v>4.3150000000000004</v>
      </c>
      <c r="C785" s="44" t="s">
        <v>2688</v>
      </c>
      <c r="D785" s="45">
        <v>0</v>
      </c>
      <c r="E785" s="46">
        <v>9.9260273972602739</v>
      </c>
      <c r="F785" s="47">
        <v>4.3550000000000004</v>
      </c>
      <c r="G785" s="47">
        <v>-4.0000000000000036</v>
      </c>
      <c r="H785" s="47">
        <v>4.2925000000000004</v>
      </c>
      <c r="I785" s="47">
        <v>6.25</v>
      </c>
      <c r="J785" s="45" t="s">
        <v>18</v>
      </c>
      <c r="K785" s="45" t="s">
        <v>20</v>
      </c>
      <c r="L785" s="17">
        <v>4.04</v>
      </c>
      <c r="M785" s="18" t="s">
        <v>2689</v>
      </c>
      <c r="N785" s="18" t="s">
        <v>2655</v>
      </c>
      <c r="O785" s="4">
        <v>42865</v>
      </c>
    </row>
    <row r="786" spans="1:15">
      <c r="A786" s="7">
        <v>170210</v>
      </c>
      <c r="B786" s="7">
        <v>4.3150000000000004</v>
      </c>
      <c r="C786" s="44" t="s">
        <v>2688</v>
      </c>
      <c r="D786" s="45">
        <v>0</v>
      </c>
      <c r="E786" s="46">
        <v>9.9260273972602739</v>
      </c>
      <c r="F786" s="47">
        <v>4.3550000000000004</v>
      </c>
      <c r="G786" s="47">
        <v>-4.0000000000000036</v>
      </c>
      <c r="H786" s="47">
        <v>4.2925000000000004</v>
      </c>
      <c r="I786" s="47">
        <v>6.25</v>
      </c>
      <c r="J786" s="45" t="s">
        <v>18</v>
      </c>
      <c r="K786" s="45" t="s">
        <v>20</v>
      </c>
      <c r="L786" s="17">
        <v>4.04</v>
      </c>
      <c r="M786" s="18" t="s">
        <v>2689</v>
      </c>
      <c r="N786" s="18" t="s">
        <v>2655</v>
      </c>
      <c r="O786" s="4">
        <v>42865</v>
      </c>
    </row>
    <row r="787" spans="1:15">
      <c r="A787" s="7">
        <v>170210</v>
      </c>
      <c r="B787" s="7">
        <v>4.3099999999999996</v>
      </c>
      <c r="C787" s="44" t="s">
        <v>2688</v>
      </c>
      <c r="D787" s="45">
        <v>0</v>
      </c>
      <c r="E787" s="46">
        <v>9.9260273972602739</v>
      </c>
      <c r="F787" s="47">
        <v>4.3550000000000004</v>
      </c>
      <c r="G787" s="47">
        <v>-4.5000000000000817</v>
      </c>
      <c r="H787" s="47">
        <v>4.2925000000000004</v>
      </c>
      <c r="I787" s="47">
        <v>6.25</v>
      </c>
      <c r="J787" s="45" t="s">
        <v>18</v>
      </c>
      <c r="K787" s="45" t="s">
        <v>20</v>
      </c>
      <c r="L787" s="17">
        <v>4.04</v>
      </c>
      <c r="M787" s="18" t="s">
        <v>2689</v>
      </c>
      <c r="N787" s="18" t="s">
        <v>2655</v>
      </c>
      <c r="O787" s="4">
        <v>42865</v>
      </c>
    </row>
    <row r="788" spans="1:15">
      <c r="A788" s="7">
        <v>170210</v>
      </c>
      <c r="B788" s="7">
        <v>4.3099999999999996</v>
      </c>
      <c r="C788" s="44" t="s">
        <v>2688</v>
      </c>
      <c r="D788" s="45">
        <v>0</v>
      </c>
      <c r="E788" s="46">
        <v>9.9260273972602739</v>
      </c>
      <c r="F788" s="47">
        <v>4.3550000000000004</v>
      </c>
      <c r="G788" s="47">
        <v>-4.5000000000000817</v>
      </c>
      <c r="H788" s="47">
        <v>4.2925000000000004</v>
      </c>
      <c r="I788" s="47">
        <v>6.25</v>
      </c>
      <c r="J788" s="45" t="s">
        <v>18</v>
      </c>
      <c r="K788" s="45" t="s">
        <v>20</v>
      </c>
      <c r="L788" s="17">
        <v>4.04</v>
      </c>
      <c r="M788" s="18" t="s">
        <v>2689</v>
      </c>
      <c r="N788" s="18" t="s">
        <v>2655</v>
      </c>
      <c r="O788" s="4">
        <v>42865</v>
      </c>
    </row>
    <row r="789" spans="1:15">
      <c r="A789" s="7">
        <v>170210</v>
      </c>
      <c r="B789" s="7">
        <v>4.3099999999999996</v>
      </c>
      <c r="C789" s="44" t="s">
        <v>2688</v>
      </c>
      <c r="D789" s="45">
        <v>0</v>
      </c>
      <c r="E789" s="46">
        <v>9.9260273972602739</v>
      </c>
      <c r="F789" s="47">
        <v>4.3550000000000004</v>
      </c>
      <c r="G789" s="47">
        <v>-4.5000000000000817</v>
      </c>
      <c r="H789" s="47">
        <v>4.2925000000000004</v>
      </c>
      <c r="I789" s="47">
        <v>6.25</v>
      </c>
      <c r="J789" s="45" t="s">
        <v>18</v>
      </c>
      <c r="K789" s="45" t="s">
        <v>20</v>
      </c>
      <c r="L789" s="17">
        <v>4.04</v>
      </c>
      <c r="M789" s="18" t="s">
        <v>2689</v>
      </c>
      <c r="N789" s="18" t="s">
        <v>2655</v>
      </c>
      <c r="O789" s="4">
        <v>42865</v>
      </c>
    </row>
    <row r="790" spans="1:15">
      <c r="A790" s="7">
        <v>170210</v>
      </c>
      <c r="B790" s="7">
        <v>4.3099999999999996</v>
      </c>
      <c r="C790" s="44" t="s">
        <v>2688</v>
      </c>
      <c r="D790" s="45">
        <v>0</v>
      </c>
      <c r="E790" s="46">
        <v>9.9260273972602739</v>
      </c>
      <c r="F790" s="47">
        <v>4.3550000000000004</v>
      </c>
      <c r="G790" s="47">
        <v>-4.5000000000000817</v>
      </c>
      <c r="H790" s="47">
        <v>4.2925000000000004</v>
      </c>
      <c r="I790" s="47">
        <v>6.25</v>
      </c>
      <c r="J790" s="45" t="s">
        <v>18</v>
      </c>
      <c r="K790" s="45" t="s">
        <v>20</v>
      </c>
      <c r="L790" s="17">
        <v>4.04</v>
      </c>
      <c r="M790" s="18" t="s">
        <v>2689</v>
      </c>
      <c r="N790" s="18" t="s">
        <v>2655</v>
      </c>
      <c r="O790" s="4">
        <v>42865</v>
      </c>
    </row>
    <row r="791" spans="1:15">
      <c r="A791" s="7" t="s">
        <v>1669</v>
      </c>
      <c r="B791" s="7">
        <v>4.3</v>
      </c>
      <c r="C791" s="44" t="s">
        <v>1675</v>
      </c>
      <c r="D791" s="45" t="s">
        <v>11</v>
      </c>
      <c r="E791" s="46">
        <v>0.84931506849315064</v>
      </c>
      <c r="F791" s="47">
        <v>4.3151999999999999</v>
      </c>
      <c r="G791" s="47">
        <v>-1.5200000000000102</v>
      </c>
      <c r="H791" s="47">
        <v>4.2584999999999997</v>
      </c>
      <c r="I791" s="47">
        <v>5.6700000000000195</v>
      </c>
      <c r="J791" s="45" t="s">
        <v>18</v>
      </c>
      <c r="K791" s="45" t="s">
        <v>206</v>
      </c>
      <c r="L791" s="17">
        <v>4.47</v>
      </c>
      <c r="M791" s="18" t="s">
        <v>465</v>
      </c>
      <c r="N791" s="18" t="s">
        <v>347</v>
      </c>
      <c r="O791" s="4">
        <v>42865</v>
      </c>
    </row>
    <row r="792" spans="1:15">
      <c r="A792" s="7">
        <v>111793820</v>
      </c>
      <c r="B792" s="7">
        <v>4.3</v>
      </c>
      <c r="C792" s="44" t="s">
        <v>3343</v>
      </c>
      <c r="D792" s="45" t="s">
        <v>166</v>
      </c>
      <c r="E792" s="46">
        <v>0.10136986301369863</v>
      </c>
      <c r="F792" s="47">
        <v>4.4679000000000002</v>
      </c>
      <c r="G792" s="47">
        <v>-16.790000000000038</v>
      </c>
      <c r="H792" s="47">
        <v>4.4710999999999999</v>
      </c>
      <c r="I792" s="47">
        <v>-0.31999999999996476</v>
      </c>
      <c r="J792" s="45" t="s">
        <v>12</v>
      </c>
      <c r="K792" s="45" t="s">
        <v>97</v>
      </c>
      <c r="L792" s="17">
        <v>4.6002000000000001</v>
      </c>
      <c r="M792" s="18" t="s">
        <v>2365</v>
      </c>
      <c r="N792" s="18" t="s">
        <v>2382</v>
      </c>
      <c r="O792" s="4">
        <v>42865</v>
      </c>
    </row>
    <row r="793" spans="1:15">
      <c r="A793" s="7">
        <v>111793820</v>
      </c>
      <c r="B793" s="7">
        <v>4.3</v>
      </c>
      <c r="C793" s="44" t="s">
        <v>3343</v>
      </c>
      <c r="D793" s="45" t="s">
        <v>166</v>
      </c>
      <c r="E793" s="46">
        <v>0.10136986301369863</v>
      </c>
      <c r="F793" s="47">
        <v>4.4679000000000002</v>
      </c>
      <c r="G793" s="47">
        <v>-16.790000000000038</v>
      </c>
      <c r="H793" s="47">
        <v>4.4710999999999999</v>
      </c>
      <c r="I793" s="47">
        <v>-0.31999999999996476</v>
      </c>
      <c r="J793" s="45" t="s">
        <v>12</v>
      </c>
      <c r="K793" s="45" t="s">
        <v>97</v>
      </c>
      <c r="L793" s="17">
        <v>4.6002000000000001</v>
      </c>
      <c r="M793" s="18" t="s">
        <v>2365</v>
      </c>
      <c r="N793" s="18" t="s">
        <v>2382</v>
      </c>
      <c r="O793" s="4">
        <v>42865</v>
      </c>
    </row>
    <row r="794" spans="1:15">
      <c r="A794" s="7">
        <v>11698382</v>
      </c>
      <c r="B794" s="7">
        <v>4.3</v>
      </c>
      <c r="C794" s="44" t="s">
        <v>2484</v>
      </c>
      <c r="D794" s="45" t="s">
        <v>31</v>
      </c>
      <c r="E794" s="46">
        <v>4.9315068493150684E-2</v>
      </c>
      <c r="F794" s="47">
        <v>4.0434000000000001</v>
      </c>
      <c r="G794" s="47">
        <v>25.659999999999972</v>
      </c>
      <c r="H794" s="47">
        <v>4.2579000000000002</v>
      </c>
      <c r="I794" s="47">
        <v>-21.450000000000014</v>
      </c>
      <c r="J794" s="45" t="s">
        <v>12</v>
      </c>
      <c r="K794" s="45" t="s">
        <v>13</v>
      </c>
      <c r="L794" s="17">
        <v>2.99</v>
      </c>
      <c r="M794" s="18" t="s">
        <v>1251</v>
      </c>
      <c r="N794" s="18" t="s">
        <v>1249</v>
      </c>
      <c r="O794" s="4">
        <v>42865</v>
      </c>
    </row>
    <row r="795" spans="1:15">
      <c r="A795" s="7">
        <v>11698359</v>
      </c>
      <c r="B795" s="7">
        <v>4.3</v>
      </c>
      <c r="C795" s="44" t="s">
        <v>1560</v>
      </c>
      <c r="D795" s="45" t="s">
        <v>31</v>
      </c>
      <c r="E795" s="46">
        <v>3.8356164383561646E-2</v>
      </c>
      <c r="F795" s="47">
        <v>4.0723000000000003</v>
      </c>
      <c r="G795" s="47">
        <v>22.769999999999957</v>
      </c>
      <c r="H795" s="47">
        <v>4.2503000000000002</v>
      </c>
      <c r="I795" s="47">
        <v>-17.799999999999994</v>
      </c>
      <c r="J795" s="45" t="s">
        <v>12</v>
      </c>
      <c r="K795" s="45" t="s">
        <v>13</v>
      </c>
      <c r="L795" s="17">
        <v>3</v>
      </c>
      <c r="M795" s="18" t="s">
        <v>1249</v>
      </c>
      <c r="N795" s="18" t="s">
        <v>1256</v>
      </c>
      <c r="O795" s="4">
        <v>42865</v>
      </c>
    </row>
    <row r="796" spans="1:15">
      <c r="A796" s="7">
        <v>11698343</v>
      </c>
      <c r="B796" s="7">
        <v>4.3</v>
      </c>
      <c r="C796" s="44" t="s">
        <v>1322</v>
      </c>
      <c r="D796" s="45" t="s">
        <v>11</v>
      </c>
      <c r="E796" s="46">
        <v>2.4657534246575342E-2</v>
      </c>
      <c r="F796" s="47">
        <v>3.72</v>
      </c>
      <c r="G796" s="47">
        <v>57.999999999999964</v>
      </c>
      <c r="H796" s="47">
        <v>3.9339</v>
      </c>
      <c r="I796" s="47">
        <v>-21.389999999999976</v>
      </c>
      <c r="J796" s="45" t="s">
        <v>18</v>
      </c>
      <c r="K796" s="45" t="s">
        <v>13</v>
      </c>
      <c r="L796" s="17">
        <v>2.9</v>
      </c>
      <c r="M796" s="18" t="s">
        <v>1252</v>
      </c>
      <c r="N796" s="18" t="s">
        <v>1234</v>
      </c>
      <c r="O796" s="4">
        <v>42865</v>
      </c>
    </row>
    <row r="797" spans="1:15">
      <c r="A797" s="7">
        <v>150208</v>
      </c>
      <c r="B797" s="7">
        <v>4.3</v>
      </c>
      <c r="C797" s="44" t="s">
        <v>137</v>
      </c>
      <c r="D797" s="45">
        <v>0</v>
      </c>
      <c r="E797" s="46">
        <v>2.9315068493150687</v>
      </c>
      <c r="F797" s="47">
        <v>4.2478999999999996</v>
      </c>
      <c r="G797" s="47">
        <v>5.2100000000000257</v>
      </c>
      <c r="H797" s="47">
        <v>4.2080000000000002</v>
      </c>
      <c r="I797" s="47">
        <v>3.989999999999938</v>
      </c>
      <c r="J797" s="45" t="s">
        <v>18</v>
      </c>
      <c r="K797" s="45" t="s">
        <v>20</v>
      </c>
      <c r="L797" s="17">
        <v>4.13</v>
      </c>
      <c r="M797" s="18" t="s">
        <v>138</v>
      </c>
      <c r="N797" s="18" t="s">
        <v>139</v>
      </c>
      <c r="O797" s="4">
        <v>42865</v>
      </c>
    </row>
    <row r="798" spans="1:15">
      <c r="A798" s="7">
        <v>150208</v>
      </c>
      <c r="B798" s="7">
        <v>4.3</v>
      </c>
      <c r="C798" s="44" t="s">
        <v>137</v>
      </c>
      <c r="D798" s="45">
        <v>0</v>
      </c>
      <c r="E798" s="46">
        <v>2.9315068493150687</v>
      </c>
      <c r="F798" s="47">
        <v>4.2478999999999996</v>
      </c>
      <c r="G798" s="47">
        <v>5.2100000000000257</v>
      </c>
      <c r="H798" s="47">
        <v>4.2080000000000002</v>
      </c>
      <c r="I798" s="47">
        <v>3.989999999999938</v>
      </c>
      <c r="J798" s="45" t="s">
        <v>18</v>
      </c>
      <c r="K798" s="45" t="s">
        <v>20</v>
      </c>
      <c r="L798" s="17">
        <v>4.13</v>
      </c>
      <c r="M798" s="18" t="s">
        <v>138</v>
      </c>
      <c r="N798" s="18" t="s">
        <v>139</v>
      </c>
      <c r="O798" s="4">
        <v>42865</v>
      </c>
    </row>
    <row r="799" spans="1:15">
      <c r="A799" s="7">
        <v>41652025</v>
      </c>
      <c r="B799" s="7">
        <v>4.28</v>
      </c>
      <c r="C799" s="44" t="s">
        <v>1564</v>
      </c>
      <c r="D799" s="45" t="s">
        <v>11</v>
      </c>
      <c r="E799" s="46">
        <v>0.48767123287671232</v>
      </c>
      <c r="F799" s="47">
        <v>4.2304000000000004</v>
      </c>
      <c r="G799" s="47">
        <v>4.9599999999999866</v>
      </c>
      <c r="H799" s="47">
        <v>4.1898</v>
      </c>
      <c r="I799" s="47">
        <v>4.0600000000000414</v>
      </c>
      <c r="J799" s="45" t="s">
        <v>18</v>
      </c>
      <c r="K799" s="45" t="s">
        <v>13</v>
      </c>
      <c r="L799" s="17">
        <v>2.93</v>
      </c>
      <c r="M799" s="18" t="s">
        <v>1565</v>
      </c>
      <c r="N799" s="18" t="s">
        <v>1536</v>
      </c>
      <c r="O799" s="4">
        <v>42865</v>
      </c>
    </row>
    <row r="800" spans="1:15">
      <c r="A800" s="7">
        <v>150208</v>
      </c>
      <c r="B800" s="7">
        <v>4.28</v>
      </c>
      <c r="C800" s="44" t="s">
        <v>137</v>
      </c>
      <c r="D800" s="45">
        <v>0</v>
      </c>
      <c r="E800" s="46">
        <v>2.9315068493150687</v>
      </c>
      <c r="F800" s="47">
        <v>4.2478999999999996</v>
      </c>
      <c r="G800" s="47">
        <v>3.2100000000000684</v>
      </c>
      <c r="H800" s="47">
        <v>4.2080000000000002</v>
      </c>
      <c r="I800" s="47">
        <v>3.989999999999938</v>
      </c>
      <c r="J800" s="45" t="s">
        <v>18</v>
      </c>
      <c r="K800" s="45" t="s">
        <v>20</v>
      </c>
      <c r="L800" s="17">
        <v>4.13</v>
      </c>
      <c r="M800" s="18" t="s">
        <v>138</v>
      </c>
      <c r="N800" s="18" t="s">
        <v>139</v>
      </c>
      <c r="O800" s="4">
        <v>42865</v>
      </c>
    </row>
    <row r="801" spans="1:15">
      <c r="A801" s="7">
        <v>170205</v>
      </c>
      <c r="B801" s="7">
        <v>4.2699999999999996</v>
      </c>
      <c r="C801" s="44" t="s">
        <v>3130</v>
      </c>
      <c r="D801" s="45">
        <v>0</v>
      </c>
      <c r="E801" s="46">
        <v>2.9479452054794519</v>
      </c>
      <c r="F801" s="47">
        <v>4.2497999999999996</v>
      </c>
      <c r="G801" s="47">
        <v>2.0199999999999996</v>
      </c>
      <c r="H801" s="47">
        <v>4.21</v>
      </c>
      <c r="I801" s="47">
        <v>3.9799999999999613</v>
      </c>
      <c r="J801" s="45" t="s">
        <v>18</v>
      </c>
      <c r="K801" s="45" t="s">
        <v>20</v>
      </c>
      <c r="L801" s="17">
        <v>3.88</v>
      </c>
      <c r="M801" s="18" t="s">
        <v>2797</v>
      </c>
      <c r="N801" s="18" t="s">
        <v>2696</v>
      </c>
      <c r="O801" s="4">
        <v>42865</v>
      </c>
    </row>
    <row r="802" spans="1:15">
      <c r="A802" s="7">
        <v>41652017</v>
      </c>
      <c r="B802" s="7">
        <v>4.25</v>
      </c>
      <c r="C802" s="44" t="s">
        <v>1136</v>
      </c>
      <c r="D802" s="45" t="s">
        <v>11</v>
      </c>
      <c r="E802" s="46">
        <v>0.10684931506849316</v>
      </c>
      <c r="F802" s="47">
        <v>4.1849999999999996</v>
      </c>
      <c r="G802" s="47">
        <v>6.5000000000000391</v>
      </c>
      <c r="H802" s="47">
        <v>4.1867999999999999</v>
      </c>
      <c r="I802" s="47">
        <v>-0.18000000000002458</v>
      </c>
      <c r="J802" s="45" t="s">
        <v>18</v>
      </c>
      <c r="K802" s="45" t="s">
        <v>13</v>
      </c>
      <c r="L802" s="17">
        <v>3.09</v>
      </c>
      <c r="M802" s="18" t="s">
        <v>1067</v>
      </c>
      <c r="N802" s="18" t="s">
        <v>1068</v>
      </c>
      <c r="O802" s="4">
        <v>42865</v>
      </c>
    </row>
    <row r="803" spans="1:15">
      <c r="A803" s="7">
        <v>170205</v>
      </c>
      <c r="B803" s="7">
        <v>4.25</v>
      </c>
      <c r="C803" s="44" t="s">
        <v>3130</v>
      </c>
      <c r="D803" s="45">
        <v>0</v>
      </c>
      <c r="E803" s="46">
        <v>2.9479452054794519</v>
      </c>
      <c r="F803" s="47">
        <v>4.2497999999999996</v>
      </c>
      <c r="G803" s="47">
        <v>2.0000000000042206E-2</v>
      </c>
      <c r="H803" s="47">
        <v>4.21</v>
      </c>
      <c r="I803" s="47">
        <v>3.9799999999999613</v>
      </c>
      <c r="J803" s="45" t="s">
        <v>18</v>
      </c>
      <c r="K803" s="45" t="s">
        <v>20</v>
      </c>
      <c r="L803" s="17">
        <v>3.88</v>
      </c>
      <c r="M803" s="18" t="s">
        <v>2797</v>
      </c>
      <c r="N803" s="18" t="s">
        <v>2696</v>
      </c>
      <c r="O803" s="4">
        <v>42865</v>
      </c>
    </row>
    <row r="804" spans="1:15">
      <c r="A804" s="7">
        <v>160420</v>
      </c>
      <c r="B804" s="7">
        <v>4.25</v>
      </c>
      <c r="C804" s="44" t="s">
        <v>1155</v>
      </c>
      <c r="D804" s="45">
        <v>0</v>
      </c>
      <c r="E804" s="46">
        <v>2.2164383561643834</v>
      </c>
      <c r="F804" s="47">
        <v>4.1920000000000002</v>
      </c>
      <c r="G804" s="47">
        <v>5.7999999999999829</v>
      </c>
      <c r="H804" s="47">
        <v>4.1482000000000001</v>
      </c>
      <c r="I804" s="47">
        <v>4.3800000000000061</v>
      </c>
      <c r="J804" s="45" t="s">
        <v>18</v>
      </c>
      <c r="K804" s="45" t="s">
        <v>20</v>
      </c>
      <c r="L804" s="17">
        <v>2.79</v>
      </c>
      <c r="M804" s="18" t="s">
        <v>1150</v>
      </c>
      <c r="N804" s="18" t="s">
        <v>1139</v>
      </c>
      <c r="O804" s="4">
        <v>42865</v>
      </c>
    </row>
    <row r="805" spans="1:15">
      <c r="A805" s="7">
        <v>160215</v>
      </c>
      <c r="B805" s="7">
        <v>4.25</v>
      </c>
      <c r="C805" s="44" t="s">
        <v>1710</v>
      </c>
      <c r="D805" s="45">
        <v>0</v>
      </c>
      <c r="E805" s="46">
        <v>2.4493150684931506</v>
      </c>
      <c r="F805" s="47">
        <v>4.2065999999999999</v>
      </c>
      <c r="G805" s="47">
        <v>4.3400000000000105</v>
      </c>
      <c r="H805" s="47">
        <v>4.16</v>
      </c>
      <c r="I805" s="47">
        <v>4.6599999999999753</v>
      </c>
      <c r="J805" s="45" t="s">
        <v>18</v>
      </c>
      <c r="K805" s="45" t="s">
        <v>20</v>
      </c>
      <c r="L805" s="17">
        <v>2.65</v>
      </c>
      <c r="M805" s="18" t="s">
        <v>1499</v>
      </c>
      <c r="N805" s="18" t="s">
        <v>1488</v>
      </c>
      <c r="O805" s="4">
        <v>42865</v>
      </c>
    </row>
    <row r="806" spans="1:15">
      <c r="A806" s="7">
        <v>120323</v>
      </c>
      <c r="B806" s="7">
        <v>4.21</v>
      </c>
      <c r="C806" s="44" t="s">
        <v>1009</v>
      </c>
      <c r="D806" s="45">
        <v>0</v>
      </c>
      <c r="E806" s="46">
        <v>2.5397260273972604</v>
      </c>
      <c r="F806" s="47">
        <v>4.1906999999999996</v>
      </c>
      <c r="G806" s="47">
        <v>1.9300000000000317</v>
      </c>
      <c r="H806" s="47">
        <v>4.1669</v>
      </c>
      <c r="I806" s="47">
        <v>2.3799999999999599</v>
      </c>
      <c r="J806" s="45" t="s">
        <v>18</v>
      </c>
      <c r="K806" s="45" t="s">
        <v>20</v>
      </c>
      <c r="L806" s="17">
        <v>4.17</v>
      </c>
      <c r="M806" s="18" t="s">
        <v>420</v>
      </c>
      <c r="N806" s="18" t="s">
        <v>905</v>
      </c>
      <c r="O806" s="4">
        <v>42865</v>
      </c>
    </row>
    <row r="807" spans="1:15">
      <c r="A807" s="7">
        <v>111794791</v>
      </c>
      <c r="B807" s="7">
        <v>4.2</v>
      </c>
      <c r="C807" s="44" t="s">
        <v>2765</v>
      </c>
      <c r="D807" s="45" t="s">
        <v>11</v>
      </c>
      <c r="E807" s="46">
        <v>0.13698630136986301</v>
      </c>
      <c r="F807" s="47">
        <v>4.5613999999999999</v>
      </c>
      <c r="G807" s="47">
        <v>-36.139999999999972</v>
      </c>
      <c r="H807" s="47">
        <v>4.4669999999999996</v>
      </c>
      <c r="I807" s="47">
        <v>9.4400000000000261</v>
      </c>
      <c r="J807" s="45" t="s">
        <v>12</v>
      </c>
      <c r="K807" s="45" t="s">
        <v>97</v>
      </c>
      <c r="L807" s="17">
        <v>4.55</v>
      </c>
      <c r="M807" s="18" t="s">
        <v>2568</v>
      </c>
      <c r="N807" s="18" t="s">
        <v>2508</v>
      </c>
      <c r="O807" s="4">
        <v>42865</v>
      </c>
    </row>
    <row r="808" spans="1:15">
      <c r="A808" s="7">
        <v>111794517</v>
      </c>
      <c r="B808" s="7">
        <v>4.2</v>
      </c>
      <c r="C808" s="44" t="s">
        <v>2530</v>
      </c>
      <c r="D808" s="45" t="s">
        <v>11</v>
      </c>
      <c r="E808" s="46">
        <v>0.12328767123287671</v>
      </c>
      <c r="F808" s="47">
        <v>4.4596999999999998</v>
      </c>
      <c r="G808" s="47">
        <v>-25.96999999999996</v>
      </c>
      <c r="H808" s="47">
        <v>4.3956999999999997</v>
      </c>
      <c r="I808" s="47">
        <v>6.4000000000000057</v>
      </c>
      <c r="J808" s="45" t="s">
        <v>12</v>
      </c>
      <c r="K808" s="45" t="s">
        <v>97</v>
      </c>
      <c r="L808" s="17">
        <v>4.7</v>
      </c>
      <c r="M808" s="18" t="s">
        <v>2512</v>
      </c>
      <c r="N808" s="18" t="s">
        <v>2467</v>
      </c>
      <c r="O808" s="4">
        <v>42865</v>
      </c>
    </row>
    <row r="809" spans="1:15">
      <c r="A809" s="7">
        <v>111794517</v>
      </c>
      <c r="B809" s="7">
        <v>4.2</v>
      </c>
      <c r="C809" s="44" t="s">
        <v>2530</v>
      </c>
      <c r="D809" s="45" t="s">
        <v>11</v>
      </c>
      <c r="E809" s="46">
        <v>0.12328767123287671</v>
      </c>
      <c r="F809" s="47">
        <v>4.4596999999999998</v>
      </c>
      <c r="G809" s="47">
        <v>-25.96999999999996</v>
      </c>
      <c r="H809" s="47">
        <v>4.3956999999999997</v>
      </c>
      <c r="I809" s="47">
        <v>6.4000000000000057</v>
      </c>
      <c r="J809" s="45" t="s">
        <v>12</v>
      </c>
      <c r="K809" s="45" t="s">
        <v>97</v>
      </c>
      <c r="L809" s="17">
        <v>4.7</v>
      </c>
      <c r="M809" s="18" t="s">
        <v>2512</v>
      </c>
      <c r="N809" s="18" t="s">
        <v>2467</v>
      </c>
      <c r="O809" s="4">
        <v>42865</v>
      </c>
    </row>
    <row r="810" spans="1:15">
      <c r="A810" s="7">
        <v>111793210</v>
      </c>
      <c r="B810" s="7">
        <v>4.2</v>
      </c>
      <c r="C810" s="44" t="s">
        <v>3344</v>
      </c>
      <c r="D810" s="45" t="s">
        <v>31</v>
      </c>
      <c r="E810" s="46">
        <v>8.2191780821917804E-2</v>
      </c>
      <c r="F810" s="47">
        <v>4.1901999999999999</v>
      </c>
      <c r="G810" s="47">
        <v>0.9800000000000253</v>
      </c>
      <c r="H810" s="47">
        <v>4.2495000000000003</v>
      </c>
      <c r="I810" s="47">
        <v>-5.9300000000000352</v>
      </c>
      <c r="J810" s="45" t="s">
        <v>12</v>
      </c>
      <c r="K810" s="45" t="s">
        <v>97</v>
      </c>
      <c r="L810" s="17">
        <v>4.4699</v>
      </c>
      <c r="M810" s="18" t="s">
        <v>2320</v>
      </c>
      <c r="N810" s="18" t="s">
        <v>2287</v>
      </c>
      <c r="O810" s="4">
        <v>42865</v>
      </c>
    </row>
    <row r="811" spans="1:15">
      <c r="A811" s="7">
        <v>111697310</v>
      </c>
      <c r="B811" s="7">
        <v>4.2</v>
      </c>
      <c r="C811" s="44" t="s">
        <v>1627</v>
      </c>
      <c r="D811" s="45" t="s">
        <v>31</v>
      </c>
      <c r="E811" s="46">
        <v>9.5890410958904104E-2</v>
      </c>
      <c r="F811" s="47">
        <v>4.3094000000000001</v>
      </c>
      <c r="G811" s="47">
        <v>-10.939999999999994</v>
      </c>
      <c r="H811" s="47">
        <v>4.3288000000000002</v>
      </c>
      <c r="I811" s="47">
        <v>-1.9400000000000084</v>
      </c>
      <c r="J811" s="45" t="s">
        <v>12</v>
      </c>
      <c r="K811" s="45" t="s">
        <v>97</v>
      </c>
      <c r="L811" s="17">
        <v>3</v>
      </c>
      <c r="M811" s="18" t="s">
        <v>1355</v>
      </c>
      <c r="N811" s="18" t="s">
        <v>1334</v>
      </c>
      <c r="O811" s="4">
        <v>42865</v>
      </c>
    </row>
    <row r="812" spans="1:15">
      <c r="A812" s="7">
        <v>111694339</v>
      </c>
      <c r="B812" s="7">
        <v>4.2</v>
      </c>
      <c r="C812" s="44" t="s">
        <v>1814</v>
      </c>
      <c r="D812" s="45" t="s">
        <v>31</v>
      </c>
      <c r="E812" s="46">
        <v>9.8630136986301367E-2</v>
      </c>
      <c r="F812" s="47">
        <v>4.34</v>
      </c>
      <c r="G812" s="47">
        <v>-13.999999999999968</v>
      </c>
      <c r="H812" s="47">
        <v>4.3503999999999996</v>
      </c>
      <c r="I812" s="47">
        <v>-1.0399999999999743</v>
      </c>
      <c r="J812" s="45" t="s">
        <v>12</v>
      </c>
      <c r="K812" s="45" t="s">
        <v>97</v>
      </c>
      <c r="L812" s="17">
        <v>3.25</v>
      </c>
      <c r="M812" s="18" t="s">
        <v>1066</v>
      </c>
      <c r="N812" s="18" t="s">
        <v>1059</v>
      </c>
      <c r="O812" s="4">
        <v>42865</v>
      </c>
    </row>
    <row r="813" spans="1:15">
      <c r="A813" s="7">
        <v>111682668</v>
      </c>
      <c r="B813" s="7">
        <v>4.2</v>
      </c>
      <c r="C813" s="44" t="s">
        <v>2240</v>
      </c>
      <c r="D813" s="45" t="s">
        <v>11</v>
      </c>
      <c r="E813" s="46">
        <v>0.13972602739726028</v>
      </c>
      <c r="F813" s="47">
        <v>4.5789</v>
      </c>
      <c r="G813" s="47">
        <v>-37.889999999999979</v>
      </c>
      <c r="H813" s="47">
        <v>4.4801000000000002</v>
      </c>
      <c r="I813" s="47">
        <v>9.8799999999999777</v>
      </c>
      <c r="J813" s="45" t="s">
        <v>12</v>
      </c>
      <c r="K813" s="45" t="s">
        <v>97</v>
      </c>
      <c r="L813" s="17">
        <v>4.5499000000000001</v>
      </c>
      <c r="M813" s="18" t="s">
        <v>1835</v>
      </c>
      <c r="N813" s="18" t="s">
        <v>1821</v>
      </c>
      <c r="O813" s="4">
        <v>42865</v>
      </c>
    </row>
    <row r="814" spans="1:15">
      <c r="A814" s="7">
        <v>111682006</v>
      </c>
      <c r="B814" s="7">
        <v>4.2</v>
      </c>
      <c r="C814" s="44" t="s">
        <v>2824</v>
      </c>
      <c r="D814" s="45" t="s">
        <v>11</v>
      </c>
      <c r="E814" s="46">
        <v>0.10136986301369863</v>
      </c>
      <c r="F814" s="47">
        <v>4.2653999999999996</v>
      </c>
      <c r="G814" s="47">
        <v>-6.5399999999999459</v>
      </c>
      <c r="H814" s="47">
        <v>4.2671000000000001</v>
      </c>
      <c r="I814" s="47">
        <v>-0.17000000000004789</v>
      </c>
      <c r="J814" s="45" t="s">
        <v>12</v>
      </c>
      <c r="K814" s="45" t="s">
        <v>97</v>
      </c>
      <c r="L814" s="17">
        <v>4.3</v>
      </c>
      <c r="M814" s="18" t="s">
        <v>1825</v>
      </c>
      <c r="N814" s="18" t="s">
        <v>1766</v>
      </c>
      <c r="O814" s="4">
        <v>42865</v>
      </c>
    </row>
    <row r="815" spans="1:15">
      <c r="A815" s="7">
        <v>111681337</v>
      </c>
      <c r="B815" s="7">
        <v>4.2</v>
      </c>
      <c r="C815" s="44" t="s">
        <v>3345</v>
      </c>
      <c r="D815" s="45" t="s">
        <v>31</v>
      </c>
      <c r="E815" s="46">
        <v>7.6712328767123292E-2</v>
      </c>
      <c r="F815" s="47">
        <v>4.1487999999999996</v>
      </c>
      <c r="G815" s="47">
        <v>5.1200000000000578</v>
      </c>
      <c r="H815" s="47">
        <v>4.2183999999999999</v>
      </c>
      <c r="I815" s="47">
        <v>-6.9600000000000328</v>
      </c>
      <c r="J815" s="45" t="s">
        <v>12</v>
      </c>
      <c r="K815" s="45" t="s">
        <v>97</v>
      </c>
      <c r="L815" s="17">
        <v>3.8001</v>
      </c>
      <c r="M815" s="18" t="s">
        <v>1736</v>
      </c>
      <c r="N815" s="18" t="s">
        <v>1702</v>
      </c>
      <c r="O815" s="4">
        <v>42865</v>
      </c>
    </row>
    <row r="816" spans="1:15">
      <c r="A816" s="7">
        <v>111681337</v>
      </c>
      <c r="B816" s="7">
        <v>4.2</v>
      </c>
      <c r="C816" s="44" t="s">
        <v>3345</v>
      </c>
      <c r="D816" s="45" t="s">
        <v>31</v>
      </c>
      <c r="E816" s="46">
        <v>7.6712328767123292E-2</v>
      </c>
      <c r="F816" s="47">
        <v>4.1487999999999996</v>
      </c>
      <c r="G816" s="47">
        <v>5.1200000000000578</v>
      </c>
      <c r="H816" s="47">
        <v>4.2183999999999999</v>
      </c>
      <c r="I816" s="47">
        <v>-6.9600000000000328</v>
      </c>
      <c r="J816" s="45" t="s">
        <v>12</v>
      </c>
      <c r="K816" s="45" t="s">
        <v>97</v>
      </c>
      <c r="L816" s="17">
        <v>3.8001</v>
      </c>
      <c r="M816" s="18" t="s">
        <v>1736</v>
      </c>
      <c r="N816" s="18" t="s">
        <v>1702</v>
      </c>
      <c r="O816" s="4">
        <v>42865</v>
      </c>
    </row>
    <row r="817" spans="1:15">
      <c r="A817" s="7">
        <v>160208</v>
      </c>
      <c r="B817" s="7">
        <v>4.2</v>
      </c>
      <c r="C817" s="44" t="s">
        <v>127</v>
      </c>
      <c r="D817" s="45">
        <v>0</v>
      </c>
      <c r="E817" s="46">
        <v>1.8164383561643835</v>
      </c>
      <c r="F817" s="47">
        <v>4.1200999999999999</v>
      </c>
      <c r="G817" s="47">
        <v>7.9900000000000304</v>
      </c>
      <c r="H817" s="47">
        <v>4.0705999999999998</v>
      </c>
      <c r="I817" s="47">
        <v>4.9500000000000099</v>
      </c>
      <c r="J817" s="45" t="s">
        <v>18</v>
      </c>
      <c r="K817" s="45" t="s">
        <v>20</v>
      </c>
      <c r="L817" s="17">
        <v>2.72</v>
      </c>
      <c r="M817" s="18" t="s">
        <v>128</v>
      </c>
      <c r="N817" s="18" t="s">
        <v>129</v>
      </c>
      <c r="O817" s="4">
        <v>42865</v>
      </c>
    </row>
    <row r="818" spans="1:15">
      <c r="A818" s="7">
        <v>160208</v>
      </c>
      <c r="B818" s="7">
        <v>4.2</v>
      </c>
      <c r="C818" s="44" t="s">
        <v>127</v>
      </c>
      <c r="D818" s="45">
        <v>0</v>
      </c>
      <c r="E818" s="46">
        <v>1.8164383561643835</v>
      </c>
      <c r="F818" s="47">
        <v>4.1200999999999999</v>
      </c>
      <c r="G818" s="47">
        <v>7.9900000000000304</v>
      </c>
      <c r="H818" s="47">
        <v>4.0705999999999998</v>
      </c>
      <c r="I818" s="47">
        <v>4.9500000000000099</v>
      </c>
      <c r="J818" s="45" t="s">
        <v>18</v>
      </c>
      <c r="K818" s="45" t="s">
        <v>20</v>
      </c>
      <c r="L818" s="17">
        <v>2.72</v>
      </c>
      <c r="M818" s="18" t="s">
        <v>128</v>
      </c>
      <c r="N818" s="18" t="s">
        <v>129</v>
      </c>
      <c r="O818" s="4">
        <v>42865</v>
      </c>
    </row>
    <row r="819" spans="1:15">
      <c r="A819" s="7">
        <v>160208</v>
      </c>
      <c r="B819" s="7">
        <v>4.2</v>
      </c>
      <c r="C819" s="44" t="s">
        <v>127</v>
      </c>
      <c r="D819" s="45">
        <v>0</v>
      </c>
      <c r="E819" s="46">
        <v>1.8164383561643835</v>
      </c>
      <c r="F819" s="47">
        <v>4.1200999999999999</v>
      </c>
      <c r="G819" s="47">
        <v>7.9900000000000304</v>
      </c>
      <c r="H819" s="47">
        <v>4.0705999999999998</v>
      </c>
      <c r="I819" s="47">
        <v>4.9500000000000099</v>
      </c>
      <c r="J819" s="45" t="s">
        <v>18</v>
      </c>
      <c r="K819" s="45" t="s">
        <v>20</v>
      </c>
      <c r="L819" s="17">
        <v>2.72</v>
      </c>
      <c r="M819" s="18" t="s">
        <v>128</v>
      </c>
      <c r="N819" s="18" t="s">
        <v>129</v>
      </c>
      <c r="O819" s="4">
        <v>42865</v>
      </c>
    </row>
    <row r="820" spans="1:15">
      <c r="A820" s="7">
        <v>160208</v>
      </c>
      <c r="B820" s="7">
        <v>4.2</v>
      </c>
      <c r="C820" s="44" t="s">
        <v>127</v>
      </c>
      <c r="D820" s="45">
        <v>0</v>
      </c>
      <c r="E820" s="46">
        <v>1.8164383561643835</v>
      </c>
      <c r="F820" s="47">
        <v>4.1200999999999999</v>
      </c>
      <c r="G820" s="47">
        <v>7.9900000000000304</v>
      </c>
      <c r="H820" s="47">
        <v>4.0705999999999998</v>
      </c>
      <c r="I820" s="47">
        <v>4.9500000000000099</v>
      </c>
      <c r="J820" s="45" t="s">
        <v>18</v>
      </c>
      <c r="K820" s="45" t="s">
        <v>20</v>
      </c>
      <c r="L820" s="17">
        <v>2.72</v>
      </c>
      <c r="M820" s="18" t="s">
        <v>128</v>
      </c>
      <c r="N820" s="18" t="s">
        <v>129</v>
      </c>
      <c r="O820" s="4">
        <v>42865</v>
      </c>
    </row>
    <row r="821" spans="1:15">
      <c r="A821" s="7">
        <v>150315</v>
      </c>
      <c r="B821" s="7">
        <v>4.2</v>
      </c>
      <c r="C821" s="44" t="s">
        <v>3346</v>
      </c>
      <c r="D821" s="45">
        <v>0</v>
      </c>
      <c r="E821" s="46">
        <v>1.5232876712328767</v>
      </c>
      <c r="F821" s="47">
        <v>4.1280999999999999</v>
      </c>
      <c r="G821" s="47">
        <v>7.1900000000000297</v>
      </c>
      <c r="H821" s="47">
        <v>4.1078999999999999</v>
      </c>
      <c r="I821" s="47">
        <v>2.0199999999999996</v>
      </c>
      <c r="J821" s="45" t="s">
        <v>18</v>
      </c>
      <c r="K821" s="45" t="s">
        <v>20</v>
      </c>
      <c r="L821" s="17">
        <v>3.22</v>
      </c>
      <c r="M821" s="18" t="s">
        <v>88</v>
      </c>
      <c r="N821" s="18" t="s">
        <v>272</v>
      </c>
      <c r="O821" s="4">
        <v>42865</v>
      </c>
    </row>
    <row r="822" spans="1:15">
      <c r="A822" s="7">
        <v>1280154</v>
      </c>
      <c r="B822" s="7">
        <v>4.17</v>
      </c>
      <c r="C822" s="44" t="s">
        <v>842</v>
      </c>
      <c r="D822" s="45" t="s">
        <v>11</v>
      </c>
      <c r="E822" s="46">
        <v>2.4657534246575342E-2</v>
      </c>
      <c r="F822" s="47">
        <v>3.6160999999999999</v>
      </c>
      <c r="G822" s="47">
        <v>55.390000000000008</v>
      </c>
      <c r="H822" s="47">
        <v>3.7612999999999999</v>
      </c>
      <c r="I822" s="47">
        <v>-14.52</v>
      </c>
      <c r="J822" s="45" t="s">
        <v>12</v>
      </c>
      <c r="K822" s="45" t="s">
        <v>89</v>
      </c>
      <c r="L822" s="17">
        <v>5.6</v>
      </c>
      <c r="M822" s="18" t="s">
        <v>626</v>
      </c>
      <c r="N822" s="18" t="s">
        <v>348</v>
      </c>
      <c r="O822" s="4">
        <v>42865</v>
      </c>
    </row>
    <row r="823" spans="1:15">
      <c r="A823" s="7">
        <v>140209</v>
      </c>
      <c r="B823" s="7">
        <v>4.17</v>
      </c>
      <c r="C823" s="44" t="s">
        <v>490</v>
      </c>
      <c r="D823" s="45">
        <v>0</v>
      </c>
      <c r="E823" s="46">
        <v>1.9150684931506849</v>
      </c>
      <c r="F823" s="47">
        <v>4.1406999999999998</v>
      </c>
      <c r="G823" s="47">
        <v>2.9300000000000104</v>
      </c>
      <c r="H823" s="47">
        <v>4.0903</v>
      </c>
      <c r="I823" s="47">
        <v>5.0399999999999778</v>
      </c>
      <c r="J823" s="45" t="s">
        <v>18</v>
      </c>
      <c r="K823" s="45" t="s">
        <v>20</v>
      </c>
      <c r="L823" s="17">
        <v>5.44</v>
      </c>
      <c r="M823" s="18" t="s">
        <v>232</v>
      </c>
      <c r="N823" s="18" t="s">
        <v>233</v>
      </c>
      <c r="O823" s="4">
        <v>42865</v>
      </c>
    </row>
    <row r="824" spans="1:15">
      <c r="A824" s="7">
        <v>111794045</v>
      </c>
      <c r="B824" s="7">
        <v>4.1500000000000004</v>
      </c>
      <c r="C824" s="44" t="s">
        <v>2575</v>
      </c>
      <c r="D824" s="45" t="s">
        <v>31</v>
      </c>
      <c r="E824" s="46">
        <v>0.10410958904109589</v>
      </c>
      <c r="F824" s="47">
        <v>4.3906999999999998</v>
      </c>
      <c r="G824" s="47">
        <v>-24.069999999999947</v>
      </c>
      <c r="H824" s="47">
        <v>4.3837999999999999</v>
      </c>
      <c r="I824" s="47">
        <v>0.68999999999999062</v>
      </c>
      <c r="J824" s="45" t="s">
        <v>12</v>
      </c>
      <c r="K824" s="45" t="s">
        <v>97</v>
      </c>
      <c r="L824" s="17">
        <v>4.6002000000000001</v>
      </c>
      <c r="M824" s="18" t="s">
        <v>2416</v>
      </c>
      <c r="N824" s="18" t="s">
        <v>2365</v>
      </c>
      <c r="O824" s="4">
        <v>42865</v>
      </c>
    </row>
    <row r="825" spans="1:15">
      <c r="A825" s="7">
        <v>111720049</v>
      </c>
      <c r="B825" s="7">
        <v>4.1500000000000004</v>
      </c>
      <c r="C825" s="44" t="s">
        <v>2577</v>
      </c>
      <c r="D825" s="45" t="s">
        <v>11</v>
      </c>
      <c r="E825" s="46">
        <v>0.13698630136986301</v>
      </c>
      <c r="F825" s="47">
        <v>4.4889999999999999</v>
      </c>
      <c r="G825" s="47">
        <v>-33.899999999999949</v>
      </c>
      <c r="H825" s="47">
        <v>4.3929999999999998</v>
      </c>
      <c r="I825" s="47">
        <v>9.6000000000000085</v>
      </c>
      <c r="J825" s="45" t="s">
        <v>12</v>
      </c>
      <c r="K825" s="45" t="s">
        <v>97</v>
      </c>
      <c r="L825" s="17">
        <v>4.5</v>
      </c>
      <c r="M825" s="18" t="s">
        <v>2568</v>
      </c>
      <c r="N825" s="18" t="s">
        <v>2508</v>
      </c>
      <c r="O825" s="4">
        <v>42865</v>
      </c>
    </row>
    <row r="826" spans="1:15">
      <c r="A826" s="7">
        <v>111710154</v>
      </c>
      <c r="B826" s="7">
        <v>4.1500000000000004</v>
      </c>
      <c r="C826" s="44" t="s">
        <v>2616</v>
      </c>
      <c r="D826" s="45" t="s">
        <v>11</v>
      </c>
      <c r="E826" s="46">
        <v>0.13698630136986301</v>
      </c>
      <c r="F826" s="47">
        <v>4.4889999999999999</v>
      </c>
      <c r="G826" s="47">
        <v>-33.899999999999949</v>
      </c>
      <c r="H826" s="47">
        <v>4.3929999999999998</v>
      </c>
      <c r="I826" s="47">
        <v>9.6000000000000085</v>
      </c>
      <c r="J826" s="45" t="s">
        <v>96</v>
      </c>
      <c r="K826" s="45" t="s">
        <v>97</v>
      </c>
      <c r="L826" s="17">
        <v>4.4999000000000002</v>
      </c>
      <c r="M826" s="18" t="s">
        <v>2568</v>
      </c>
      <c r="N826" s="18" t="s">
        <v>2508</v>
      </c>
      <c r="O826" s="4">
        <v>42865</v>
      </c>
    </row>
    <row r="827" spans="1:15">
      <c r="A827" s="7">
        <v>111709124</v>
      </c>
      <c r="B827" s="7">
        <v>4.1500000000000004</v>
      </c>
      <c r="C827" s="44" t="s">
        <v>2593</v>
      </c>
      <c r="D827" s="45" t="s">
        <v>11</v>
      </c>
      <c r="E827" s="46">
        <v>0.13698630136986301</v>
      </c>
      <c r="F827" s="47">
        <v>4.4889999999999999</v>
      </c>
      <c r="G827" s="47">
        <v>-33.899999999999949</v>
      </c>
      <c r="H827" s="47">
        <v>4.3929999999999998</v>
      </c>
      <c r="I827" s="47">
        <v>9.6000000000000085</v>
      </c>
      <c r="J827" s="45" t="s">
        <v>96</v>
      </c>
      <c r="K827" s="45" t="s">
        <v>97</v>
      </c>
      <c r="L827" s="17">
        <v>4.4999000000000002</v>
      </c>
      <c r="M827" s="18" t="s">
        <v>2568</v>
      </c>
      <c r="N827" s="18" t="s">
        <v>2508</v>
      </c>
      <c r="O827" s="4">
        <v>42865</v>
      </c>
    </row>
    <row r="828" spans="1:15">
      <c r="A828" s="7">
        <v>111709124</v>
      </c>
      <c r="B828" s="7">
        <v>4.1500000000000004</v>
      </c>
      <c r="C828" s="44" t="s">
        <v>2593</v>
      </c>
      <c r="D828" s="45" t="s">
        <v>11</v>
      </c>
      <c r="E828" s="46">
        <v>0.13698630136986301</v>
      </c>
      <c r="F828" s="47">
        <v>4.4889999999999999</v>
      </c>
      <c r="G828" s="47">
        <v>-33.899999999999949</v>
      </c>
      <c r="H828" s="47">
        <v>4.3929999999999998</v>
      </c>
      <c r="I828" s="47">
        <v>9.6000000000000085</v>
      </c>
      <c r="J828" s="45" t="s">
        <v>96</v>
      </c>
      <c r="K828" s="45" t="s">
        <v>97</v>
      </c>
      <c r="L828" s="17">
        <v>4.4999000000000002</v>
      </c>
      <c r="M828" s="18" t="s">
        <v>2568</v>
      </c>
      <c r="N828" s="18" t="s">
        <v>2508</v>
      </c>
      <c r="O828" s="4">
        <v>42865</v>
      </c>
    </row>
    <row r="829" spans="1:15">
      <c r="A829" s="7">
        <v>111709124</v>
      </c>
      <c r="B829" s="7">
        <v>4.1500000000000004</v>
      </c>
      <c r="C829" s="44" t="s">
        <v>2593</v>
      </c>
      <c r="D829" s="45" t="s">
        <v>11</v>
      </c>
      <c r="E829" s="46">
        <v>0.13698630136986301</v>
      </c>
      <c r="F829" s="47">
        <v>4.4889999999999999</v>
      </c>
      <c r="G829" s="47">
        <v>-33.899999999999949</v>
      </c>
      <c r="H829" s="47">
        <v>4.3929999999999998</v>
      </c>
      <c r="I829" s="47">
        <v>9.6000000000000085</v>
      </c>
      <c r="J829" s="45" t="s">
        <v>96</v>
      </c>
      <c r="K829" s="45" t="s">
        <v>97</v>
      </c>
      <c r="L829" s="17">
        <v>4.4999000000000002</v>
      </c>
      <c r="M829" s="18" t="s">
        <v>2568</v>
      </c>
      <c r="N829" s="18" t="s">
        <v>2508</v>
      </c>
      <c r="O829" s="4">
        <v>42865</v>
      </c>
    </row>
    <row r="830" spans="1:15">
      <c r="A830" s="7">
        <v>111709121</v>
      </c>
      <c r="B830" s="7">
        <v>4.1500000000000004</v>
      </c>
      <c r="C830" s="44" t="s">
        <v>2556</v>
      </c>
      <c r="D830" s="45" t="s">
        <v>11</v>
      </c>
      <c r="E830" s="46">
        <v>0.13424657534246576</v>
      </c>
      <c r="F830" s="47">
        <v>4.4717000000000002</v>
      </c>
      <c r="G830" s="47">
        <v>-32.169999999999987</v>
      </c>
      <c r="H830" s="47">
        <v>4.3807999999999998</v>
      </c>
      <c r="I830" s="47">
        <v>9.0900000000000425</v>
      </c>
      <c r="J830" s="45" t="s">
        <v>96</v>
      </c>
      <c r="K830" s="45" t="s">
        <v>97</v>
      </c>
      <c r="L830" s="17">
        <v>4.6002000000000001</v>
      </c>
      <c r="M830" s="18" t="s">
        <v>2508</v>
      </c>
      <c r="N830" s="18" t="s">
        <v>2511</v>
      </c>
      <c r="O830" s="4">
        <v>42865</v>
      </c>
    </row>
    <row r="831" spans="1:15">
      <c r="A831" s="7">
        <v>111709121</v>
      </c>
      <c r="B831" s="7">
        <v>4.1500000000000004</v>
      </c>
      <c r="C831" s="44" t="s">
        <v>2556</v>
      </c>
      <c r="D831" s="45" t="s">
        <v>11</v>
      </c>
      <c r="E831" s="46">
        <v>0.13424657534246576</v>
      </c>
      <c r="F831" s="47">
        <v>4.4717000000000002</v>
      </c>
      <c r="G831" s="47">
        <v>-32.169999999999987</v>
      </c>
      <c r="H831" s="47">
        <v>4.3807999999999998</v>
      </c>
      <c r="I831" s="47">
        <v>9.0900000000000425</v>
      </c>
      <c r="J831" s="45" t="s">
        <v>96</v>
      </c>
      <c r="K831" s="45" t="s">
        <v>97</v>
      </c>
      <c r="L831" s="17">
        <v>4.6002000000000001</v>
      </c>
      <c r="M831" s="18" t="s">
        <v>2508</v>
      </c>
      <c r="N831" s="18" t="s">
        <v>2511</v>
      </c>
      <c r="O831" s="4">
        <v>42865</v>
      </c>
    </row>
    <row r="832" spans="1:15">
      <c r="A832" s="7">
        <v>111709121</v>
      </c>
      <c r="B832" s="7">
        <v>4.1500000000000004</v>
      </c>
      <c r="C832" s="44" t="s">
        <v>2556</v>
      </c>
      <c r="D832" s="45" t="s">
        <v>11</v>
      </c>
      <c r="E832" s="46">
        <v>0.13424657534246576</v>
      </c>
      <c r="F832" s="47">
        <v>4.4717000000000002</v>
      </c>
      <c r="G832" s="47">
        <v>-32.169999999999987</v>
      </c>
      <c r="H832" s="47">
        <v>4.3807999999999998</v>
      </c>
      <c r="I832" s="47">
        <v>9.0900000000000425</v>
      </c>
      <c r="J832" s="45" t="s">
        <v>96</v>
      </c>
      <c r="K832" s="45" t="s">
        <v>97</v>
      </c>
      <c r="L832" s="17">
        <v>4.6002000000000001</v>
      </c>
      <c r="M832" s="18" t="s">
        <v>2508</v>
      </c>
      <c r="N832" s="18" t="s">
        <v>2511</v>
      </c>
      <c r="O832" s="4">
        <v>42865</v>
      </c>
    </row>
    <row r="833" spans="1:15">
      <c r="A833" s="7">
        <v>111709121</v>
      </c>
      <c r="B833" s="7">
        <v>4.1500000000000004</v>
      </c>
      <c r="C833" s="44" t="s">
        <v>2556</v>
      </c>
      <c r="D833" s="45" t="s">
        <v>11</v>
      </c>
      <c r="E833" s="46">
        <v>0.13424657534246576</v>
      </c>
      <c r="F833" s="47">
        <v>4.4717000000000002</v>
      </c>
      <c r="G833" s="47">
        <v>-32.169999999999987</v>
      </c>
      <c r="H833" s="47">
        <v>4.3807999999999998</v>
      </c>
      <c r="I833" s="47">
        <v>9.0900000000000425</v>
      </c>
      <c r="J833" s="45" t="s">
        <v>96</v>
      </c>
      <c r="K833" s="45" t="s">
        <v>97</v>
      </c>
      <c r="L833" s="17">
        <v>4.6002000000000001</v>
      </c>
      <c r="M833" s="18" t="s">
        <v>2508</v>
      </c>
      <c r="N833" s="18" t="s">
        <v>2511</v>
      </c>
      <c r="O833" s="4">
        <v>42865</v>
      </c>
    </row>
    <row r="834" spans="1:15">
      <c r="A834" s="7">
        <v>111709121</v>
      </c>
      <c r="B834" s="7">
        <v>4.1500000000000004</v>
      </c>
      <c r="C834" s="44" t="s">
        <v>2556</v>
      </c>
      <c r="D834" s="45" t="s">
        <v>11</v>
      </c>
      <c r="E834" s="46">
        <v>0.13424657534246576</v>
      </c>
      <c r="F834" s="47">
        <v>4.4717000000000002</v>
      </c>
      <c r="G834" s="47">
        <v>-32.169999999999987</v>
      </c>
      <c r="H834" s="47">
        <v>4.3807999999999998</v>
      </c>
      <c r="I834" s="47">
        <v>9.0900000000000425</v>
      </c>
      <c r="J834" s="45" t="s">
        <v>96</v>
      </c>
      <c r="K834" s="45" t="s">
        <v>97</v>
      </c>
      <c r="L834" s="17">
        <v>4.6002000000000001</v>
      </c>
      <c r="M834" s="18" t="s">
        <v>2508</v>
      </c>
      <c r="N834" s="18" t="s">
        <v>2511</v>
      </c>
      <c r="O834" s="4">
        <v>42865</v>
      </c>
    </row>
    <row r="835" spans="1:15">
      <c r="A835" s="7">
        <v>111709121</v>
      </c>
      <c r="B835" s="7">
        <v>4.1500000000000004</v>
      </c>
      <c r="C835" s="44" t="s">
        <v>2556</v>
      </c>
      <c r="D835" s="45" t="s">
        <v>11</v>
      </c>
      <c r="E835" s="46">
        <v>0.13424657534246576</v>
      </c>
      <c r="F835" s="47">
        <v>4.4717000000000002</v>
      </c>
      <c r="G835" s="47">
        <v>-32.169999999999987</v>
      </c>
      <c r="H835" s="47">
        <v>4.3807999999999998</v>
      </c>
      <c r="I835" s="47">
        <v>9.0900000000000425</v>
      </c>
      <c r="J835" s="45" t="s">
        <v>96</v>
      </c>
      <c r="K835" s="45" t="s">
        <v>97</v>
      </c>
      <c r="L835" s="17">
        <v>4.6002000000000001</v>
      </c>
      <c r="M835" s="18" t="s">
        <v>2508</v>
      </c>
      <c r="N835" s="18" t="s">
        <v>2511</v>
      </c>
      <c r="O835" s="4">
        <v>42865</v>
      </c>
    </row>
    <row r="836" spans="1:15">
      <c r="A836" s="7">
        <v>111694339</v>
      </c>
      <c r="B836" s="7">
        <v>4.1500000000000004</v>
      </c>
      <c r="C836" s="44" t="s">
        <v>1814</v>
      </c>
      <c r="D836" s="45" t="s">
        <v>31</v>
      </c>
      <c r="E836" s="46">
        <v>9.8630136986301367E-2</v>
      </c>
      <c r="F836" s="47">
        <v>4.34</v>
      </c>
      <c r="G836" s="47">
        <v>-18.99999999999995</v>
      </c>
      <c r="H836" s="47">
        <v>4.3503999999999996</v>
      </c>
      <c r="I836" s="47">
        <v>-1.0399999999999743</v>
      </c>
      <c r="J836" s="45" t="s">
        <v>12</v>
      </c>
      <c r="K836" s="45" t="s">
        <v>97</v>
      </c>
      <c r="L836" s="17">
        <v>3.25</v>
      </c>
      <c r="M836" s="18" t="s">
        <v>1066</v>
      </c>
      <c r="N836" s="18" t="s">
        <v>1059</v>
      </c>
      <c r="O836" s="4">
        <v>42865</v>
      </c>
    </row>
    <row r="837" spans="1:15">
      <c r="A837" s="7">
        <v>111617322</v>
      </c>
      <c r="B837" s="7">
        <v>4.1500000000000004</v>
      </c>
      <c r="C837" s="44" t="s">
        <v>2701</v>
      </c>
      <c r="D837" s="45" t="s">
        <v>11</v>
      </c>
      <c r="E837" s="46">
        <v>0.13698630136986301</v>
      </c>
      <c r="F837" s="47">
        <v>4.4889999999999999</v>
      </c>
      <c r="G837" s="47">
        <v>-33.899999999999949</v>
      </c>
      <c r="H837" s="47">
        <v>4.3929999999999998</v>
      </c>
      <c r="I837" s="47">
        <v>9.6000000000000085</v>
      </c>
      <c r="J837" s="45" t="s">
        <v>18</v>
      </c>
      <c r="K837" s="45" t="s">
        <v>97</v>
      </c>
      <c r="L837" s="17">
        <v>4.2</v>
      </c>
      <c r="M837" s="18" t="s">
        <v>1821</v>
      </c>
      <c r="N837" s="18" t="s">
        <v>1828</v>
      </c>
      <c r="O837" s="4">
        <v>42865</v>
      </c>
    </row>
    <row r="838" spans="1:15">
      <c r="A838" s="7">
        <v>111617250</v>
      </c>
      <c r="B838" s="7">
        <v>4.1500000000000004</v>
      </c>
      <c r="C838" s="44" t="s">
        <v>3255</v>
      </c>
      <c r="D838" s="45" t="s">
        <v>11</v>
      </c>
      <c r="E838" s="46">
        <v>0.13698630136986301</v>
      </c>
      <c r="F838" s="47">
        <v>4.4889999999999999</v>
      </c>
      <c r="G838" s="47">
        <v>-33.899999999999949</v>
      </c>
      <c r="H838" s="47">
        <v>4.3929999999999998</v>
      </c>
      <c r="I838" s="47">
        <v>9.6000000000000085</v>
      </c>
      <c r="J838" s="45" t="s">
        <v>18</v>
      </c>
      <c r="K838" s="45" t="s">
        <v>97</v>
      </c>
      <c r="L838" s="17">
        <v>2.87</v>
      </c>
      <c r="M838" s="18" t="s">
        <v>1389</v>
      </c>
      <c r="N838" s="18" t="s">
        <v>1407</v>
      </c>
      <c r="O838" s="4">
        <v>42865</v>
      </c>
    </row>
    <row r="839" spans="1:15">
      <c r="A839" s="7">
        <v>111610658</v>
      </c>
      <c r="B839" s="7">
        <v>4.1500000000000004</v>
      </c>
      <c r="C839" s="44" t="s">
        <v>2038</v>
      </c>
      <c r="D839" s="45" t="s">
        <v>11</v>
      </c>
      <c r="E839" s="46">
        <v>0.12328767123287671</v>
      </c>
      <c r="F839" s="47">
        <v>4.3928000000000003</v>
      </c>
      <c r="G839" s="47">
        <v>-24.27999999999999</v>
      </c>
      <c r="H839" s="47">
        <v>4.3274999999999997</v>
      </c>
      <c r="I839" s="47">
        <v>6.530000000000058</v>
      </c>
      <c r="J839" s="45" t="s">
        <v>96</v>
      </c>
      <c r="K839" s="45" t="s">
        <v>97</v>
      </c>
      <c r="L839" s="17">
        <v>4.8</v>
      </c>
      <c r="M839" s="18" t="s">
        <v>1806</v>
      </c>
      <c r="N839" s="18" t="s">
        <v>1810</v>
      </c>
      <c r="O839" s="4">
        <v>42865</v>
      </c>
    </row>
    <row r="840" spans="1:15">
      <c r="A840" s="7">
        <v>111610658</v>
      </c>
      <c r="B840" s="7">
        <v>4.1500000000000004</v>
      </c>
      <c r="C840" s="44" t="s">
        <v>2038</v>
      </c>
      <c r="D840" s="45" t="s">
        <v>11</v>
      </c>
      <c r="E840" s="46">
        <v>0.12328767123287671</v>
      </c>
      <c r="F840" s="47">
        <v>4.3928000000000003</v>
      </c>
      <c r="G840" s="47">
        <v>-24.27999999999999</v>
      </c>
      <c r="H840" s="47">
        <v>4.3274999999999997</v>
      </c>
      <c r="I840" s="47">
        <v>6.530000000000058</v>
      </c>
      <c r="J840" s="45" t="s">
        <v>96</v>
      </c>
      <c r="K840" s="45" t="s">
        <v>97</v>
      </c>
      <c r="L840" s="17">
        <v>4.8</v>
      </c>
      <c r="M840" s="18" t="s">
        <v>1806</v>
      </c>
      <c r="N840" s="18" t="s">
        <v>1810</v>
      </c>
      <c r="O840" s="4">
        <v>42865</v>
      </c>
    </row>
    <row r="841" spans="1:15">
      <c r="A841" s="7">
        <v>111609501</v>
      </c>
      <c r="B841" s="7">
        <v>4.1500000000000004</v>
      </c>
      <c r="C841" s="44" t="s">
        <v>1804</v>
      </c>
      <c r="D841" s="45" t="s">
        <v>11</v>
      </c>
      <c r="E841" s="46">
        <v>0.13150684931506848</v>
      </c>
      <c r="F841" s="47">
        <v>4.4534000000000002</v>
      </c>
      <c r="G841" s="47">
        <v>-30.339999999999989</v>
      </c>
      <c r="H841" s="47">
        <v>4.3681000000000001</v>
      </c>
      <c r="I841" s="47">
        <v>8.5300000000000153</v>
      </c>
      <c r="J841" s="45" t="s">
        <v>96</v>
      </c>
      <c r="K841" s="45" t="s">
        <v>97</v>
      </c>
      <c r="L841" s="17">
        <v>4.8</v>
      </c>
      <c r="M841" s="18" t="s">
        <v>1805</v>
      </c>
      <c r="N841" s="18" t="s">
        <v>1806</v>
      </c>
      <c r="O841" s="4">
        <v>42865</v>
      </c>
    </row>
    <row r="842" spans="1:15">
      <c r="A842" s="7">
        <v>111609501</v>
      </c>
      <c r="B842" s="7">
        <v>4.1500000000000004</v>
      </c>
      <c r="C842" s="44" t="s">
        <v>1804</v>
      </c>
      <c r="D842" s="45" t="s">
        <v>11</v>
      </c>
      <c r="E842" s="46">
        <v>0.13150684931506848</v>
      </c>
      <c r="F842" s="47">
        <v>4.4534000000000002</v>
      </c>
      <c r="G842" s="47">
        <v>-30.339999999999989</v>
      </c>
      <c r="H842" s="47">
        <v>4.3681000000000001</v>
      </c>
      <c r="I842" s="47">
        <v>8.5300000000000153</v>
      </c>
      <c r="J842" s="45" t="s">
        <v>96</v>
      </c>
      <c r="K842" s="45" t="s">
        <v>97</v>
      </c>
      <c r="L842" s="17">
        <v>4.8</v>
      </c>
      <c r="M842" s="18" t="s">
        <v>1805</v>
      </c>
      <c r="N842" s="18" t="s">
        <v>1806</v>
      </c>
      <c r="O842" s="4">
        <v>42865</v>
      </c>
    </row>
    <row r="843" spans="1:15">
      <c r="A843" s="7">
        <v>111609362</v>
      </c>
      <c r="B843" s="7">
        <v>4.1500000000000004</v>
      </c>
      <c r="C843" s="44" t="s">
        <v>1504</v>
      </c>
      <c r="D843" s="45" t="s">
        <v>11</v>
      </c>
      <c r="E843" s="46">
        <v>0.12328767123287671</v>
      </c>
      <c r="F843" s="47">
        <v>4.3928000000000003</v>
      </c>
      <c r="G843" s="47">
        <v>-24.27999999999999</v>
      </c>
      <c r="H843" s="47">
        <v>4.3274999999999997</v>
      </c>
      <c r="I843" s="47">
        <v>6.530000000000058</v>
      </c>
      <c r="J843" s="45" t="s">
        <v>96</v>
      </c>
      <c r="K843" s="45" t="s">
        <v>97</v>
      </c>
      <c r="L843" s="17">
        <v>3</v>
      </c>
      <c r="M843" s="18" t="s">
        <v>1383</v>
      </c>
      <c r="N843" s="18" t="s">
        <v>1393</v>
      </c>
      <c r="O843" s="4">
        <v>42865</v>
      </c>
    </row>
    <row r="844" spans="1:15">
      <c r="A844" s="7">
        <v>111609362</v>
      </c>
      <c r="B844" s="7">
        <v>4.1500000000000004</v>
      </c>
      <c r="C844" s="44" t="s">
        <v>1504</v>
      </c>
      <c r="D844" s="45" t="s">
        <v>11</v>
      </c>
      <c r="E844" s="46">
        <v>0.12328767123287671</v>
      </c>
      <c r="F844" s="47">
        <v>4.3928000000000003</v>
      </c>
      <c r="G844" s="47">
        <v>-24.27999999999999</v>
      </c>
      <c r="H844" s="47">
        <v>4.3274999999999997</v>
      </c>
      <c r="I844" s="47">
        <v>6.530000000000058</v>
      </c>
      <c r="J844" s="45" t="s">
        <v>96</v>
      </c>
      <c r="K844" s="45" t="s">
        <v>97</v>
      </c>
      <c r="L844" s="17">
        <v>3</v>
      </c>
      <c r="M844" s="18" t="s">
        <v>1383</v>
      </c>
      <c r="N844" s="18" t="s">
        <v>1393</v>
      </c>
      <c r="O844" s="4">
        <v>42865</v>
      </c>
    </row>
    <row r="845" spans="1:15">
      <c r="A845" s="7">
        <v>111609362</v>
      </c>
      <c r="B845" s="7">
        <v>4.1500000000000004</v>
      </c>
      <c r="C845" s="44" t="s">
        <v>1504</v>
      </c>
      <c r="D845" s="45" t="s">
        <v>11</v>
      </c>
      <c r="E845" s="46">
        <v>0.12328767123287671</v>
      </c>
      <c r="F845" s="47">
        <v>4.3928000000000003</v>
      </c>
      <c r="G845" s="47">
        <v>-24.27999999999999</v>
      </c>
      <c r="H845" s="47">
        <v>4.3274999999999997</v>
      </c>
      <c r="I845" s="47">
        <v>6.530000000000058</v>
      </c>
      <c r="J845" s="45" t="s">
        <v>96</v>
      </c>
      <c r="K845" s="45" t="s">
        <v>97</v>
      </c>
      <c r="L845" s="17">
        <v>3</v>
      </c>
      <c r="M845" s="18" t="s">
        <v>1383</v>
      </c>
      <c r="N845" s="18" t="s">
        <v>1393</v>
      </c>
      <c r="O845" s="4">
        <v>42865</v>
      </c>
    </row>
    <row r="846" spans="1:15">
      <c r="A846" s="7">
        <v>111609362</v>
      </c>
      <c r="B846" s="7">
        <v>4.1500000000000004</v>
      </c>
      <c r="C846" s="44" t="s">
        <v>1504</v>
      </c>
      <c r="D846" s="45" t="s">
        <v>11</v>
      </c>
      <c r="E846" s="46">
        <v>0.12328767123287671</v>
      </c>
      <c r="F846" s="47">
        <v>4.3928000000000003</v>
      </c>
      <c r="G846" s="47">
        <v>-24.27999999999999</v>
      </c>
      <c r="H846" s="47">
        <v>4.3274999999999997</v>
      </c>
      <c r="I846" s="47">
        <v>6.530000000000058</v>
      </c>
      <c r="J846" s="45" t="s">
        <v>96</v>
      </c>
      <c r="K846" s="45" t="s">
        <v>97</v>
      </c>
      <c r="L846" s="17">
        <v>3</v>
      </c>
      <c r="M846" s="18" t="s">
        <v>1383</v>
      </c>
      <c r="N846" s="18" t="s">
        <v>1393</v>
      </c>
      <c r="O846" s="4">
        <v>42865</v>
      </c>
    </row>
    <row r="847" spans="1:15">
      <c r="A847" s="7">
        <v>11698725</v>
      </c>
      <c r="B847" s="7">
        <v>4.1500000000000004</v>
      </c>
      <c r="C847" s="44" t="s">
        <v>1554</v>
      </c>
      <c r="D847" s="45" t="s">
        <v>11</v>
      </c>
      <c r="E847" s="46">
        <v>0.21917808219178081</v>
      </c>
      <c r="F847" s="47">
        <v>4.1479999999999997</v>
      </c>
      <c r="G847" s="47">
        <v>0.20000000000006679</v>
      </c>
      <c r="H847" s="47">
        <v>4.1627000000000001</v>
      </c>
      <c r="I847" s="47">
        <v>-1.4700000000000379</v>
      </c>
      <c r="J847" s="45" t="s">
        <v>18</v>
      </c>
      <c r="K847" s="45" t="s">
        <v>13</v>
      </c>
      <c r="L847" s="17">
        <v>2.82</v>
      </c>
      <c r="M847" s="18" t="s">
        <v>1555</v>
      </c>
      <c r="N847" s="18" t="s">
        <v>1528</v>
      </c>
      <c r="O847" s="4">
        <v>42865</v>
      </c>
    </row>
    <row r="848" spans="1:15">
      <c r="A848" s="7">
        <v>11698349</v>
      </c>
      <c r="B848" s="7">
        <v>4.1500000000000004</v>
      </c>
      <c r="C848" s="44" t="s">
        <v>1360</v>
      </c>
      <c r="D848" s="45" t="s">
        <v>11</v>
      </c>
      <c r="E848" s="46">
        <v>6.575342465753424E-2</v>
      </c>
      <c r="F848" s="47">
        <v>4.1269</v>
      </c>
      <c r="G848" s="47">
        <v>2.3100000000000342</v>
      </c>
      <c r="H848" s="47">
        <v>4.2689000000000004</v>
      </c>
      <c r="I848" s="47">
        <v>-14.200000000000035</v>
      </c>
      <c r="J848" s="45" t="s">
        <v>18</v>
      </c>
      <c r="K848" s="45" t="s">
        <v>13</v>
      </c>
      <c r="L848" s="17">
        <v>2.82</v>
      </c>
      <c r="M848" s="18" t="s">
        <v>1299</v>
      </c>
      <c r="N848" s="18" t="s">
        <v>1285</v>
      </c>
      <c r="O848" s="4">
        <v>42865</v>
      </c>
    </row>
    <row r="849" spans="1:15">
      <c r="A849" s="7">
        <v>130238</v>
      </c>
      <c r="B849" s="7">
        <v>4.12</v>
      </c>
      <c r="C849" s="44" t="s">
        <v>1250</v>
      </c>
      <c r="D849" s="45">
        <v>0</v>
      </c>
      <c r="E849" s="46">
        <v>1.3068493150684932</v>
      </c>
      <c r="F849" s="47">
        <v>4.0951000000000004</v>
      </c>
      <c r="G849" s="47">
        <v>2.48999999999997</v>
      </c>
      <c r="H849" s="47">
        <v>4.1188000000000002</v>
      </c>
      <c r="I849" s="47">
        <v>-2.3699999999999832</v>
      </c>
      <c r="J849" s="45" t="s">
        <v>18</v>
      </c>
      <c r="K849" s="45" t="s">
        <v>20</v>
      </c>
      <c r="L849" s="17">
        <v>4.58</v>
      </c>
      <c r="M849" s="18" t="s">
        <v>712</v>
      </c>
      <c r="N849" s="18" t="s">
        <v>714</v>
      </c>
      <c r="O849" s="4">
        <v>42865</v>
      </c>
    </row>
    <row r="850" spans="1:15">
      <c r="A850" s="7">
        <v>11698312</v>
      </c>
      <c r="B850" s="7">
        <v>4.0999999999999996</v>
      </c>
      <c r="C850" s="44" t="s">
        <v>2106</v>
      </c>
      <c r="D850" s="45" t="s">
        <v>11</v>
      </c>
      <c r="E850" s="46">
        <v>2.7397260273972601E-2</v>
      </c>
      <c r="F850" s="47">
        <v>3.984</v>
      </c>
      <c r="G850" s="47">
        <v>11.599999999999966</v>
      </c>
      <c r="H850" s="47">
        <v>4.1487999999999996</v>
      </c>
      <c r="I850" s="47">
        <v>-16.479999999999961</v>
      </c>
      <c r="J850" s="45" t="s">
        <v>12</v>
      </c>
      <c r="K850" s="45" t="s">
        <v>13</v>
      </c>
      <c r="L850" s="17">
        <v>3.52</v>
      </c>
      <c r="M850" s="18" t="s">
        <v>1234</v>
      </c>
      <c r="N850" s="18" t="s">
        <v>1220</v>
      </c>
      <c r="O850" s="4">
        <v>42865</v>
      </c>
    </row>
    <row r="851" spans="1:15">
      <c r="A851" s="7">
        <v>150223</v>
      </c>
      <c r="B851" s="7">
        <v>4.07</v>
      </c>
      <c r="C851" s="44" t="s">
        <v>125</v>
      </c>
      <c r="D851" s="45">
        <v>0</v>
      </c>
      <c r="E851" s="46">
        <v>1.4904109589041097</v>
      </c>
      <c r="F851" s="47">
        <v>4.0286999999999997</v>
      </c>
      <c r="G851" s="47">
        <v>4.1300000000000558</v>
      </c>
      <c r="H851" s="47">
        <v>4.0251000000000001</v>
      </c>
      <c r="I851" s="47">
        <v>0.35999999999996035</v>
      </c>
      <c r="J851" s="45" t="s">
        <v>18</v>
      </c>
      <c r="K851" s="45" t="s">
        <v>20</v>
      </c>
      <c r="L851" s="17">
        <v>2.98</v>
      </c>
      <c r="M851" s="18" t="s">
        <v>126</v>
      </c>
      <c r="N851" s="18" t="s">
        <v>47</v>
      </c>
      <c r="O851" s="4">
        <v>42865</v>
      </c>
    </row>
    <row r="852" spans="1:15">
      <c r="A852" s="7">
        <v>111719051</v>
      </c>
      <c r="B852" s="7">
        <v>4.05</v>
      </c>
      <c r="C852" s="44" t="s">
        <v>2259</v>
      </c>
      <c r="D852" s="45" t="s">
        <v>11</v>
      </c>
      <c r="E852" s="46">
        <v>6.3013698630136991E-2</v>
      </c>
      <c r="F852" s="47">
        <v>4.0048000000000004</v>
      </c>
      <c r="G852" s="47">
        <v>4.5199999999999463</v>
      </c>
      <c r="H852" s="47">
        <v>4.1022999999999996</v>
      </c>
      <c r="I852" s="47">
        <v>-9.7499999999999254</v>
      </c>
      <c r="J852" s="45" t="s">
        <v>12</v>
      </c>
      <c r="K852" s="45" t="s">
        <v>97</v>
      </c>
      <c r="L852" s="17">
        <v>4.45</v>
      </c>
      <c r="M852" s="18" t="s">
        <v>2211</v>
      </c>
      <c r="N852" s="18" t="s">
        <v>2073</v>
      </c>
      <c r="O852" s="4">
        <v>42865</v>
      </c>
    </row>
    <row r="853" spans="1:15">
      <c r="A853" s="7">
        <v>111708055</v>
      </c>
      <c r="B853" s="7">
        <v>4.05</v>
      </c>
      <c r="C853" s="44" t="s">
        <v>2223</v>
      </c>
      <c r="D853" s="45" t="s">
        <v>11</v>
      </c>
      <c r="E853" s="46">
        <v>6.3013698630136991E-2</v>
      </c>
      <c r="F853" s="47">
        <v>3.9047999999999998</v>
      </c>
      <c r="G853" s="47">
        <v>14.52</v>
      </c>
      <c r="H853" s="47">
        <v>4.0023</v>
      </c>
      <c r="I853" s="47">
        <v>-9.7500000000000142</v>
      </c>
      <c r="J853" s="45" t="s">
        <v>18</v>
      </c>
      <c r="K853" s="45" t="s">
        <v>97</v>
      </c>
      <c r="L853" s="17">
        <v>4.4000000000000004</v>
      </c>
      <c r="M853" s="18" t="s">
        <v>2211</v>
      </c>
      <c r="N853" s="18" t="s">
        <v>2073</v>
      </c>
      <c r="O853" s="4">
        <v>42865</v>
      </c>
    </row>
    <row r="854" spans="1:15">
      <c r="A854" s="7">
        <v>150312</v>
      </c>
      <c r="B854" s="7">
        <v>4.05</v>
      </c>
      <c r="C854" s="44" t="s">
        <v>700</v>
      </c>
      <c r="D854" s="45">
        <v>0</v>
      </c>
      <c r="E854" s="46">
        <v>1.0821917808219179</v>
      </c>
      <c r="F854" s="47">
        <v>3.9588999999999999</v>
      </c>
      <c r="G854" s="47">
        <v>9.1099999999999959</v>
      </c>
      <c r="H854" s="47">
        <v>3.9417</v>
      </c>
      <c r="I854" s="47">
        <v>1.7199999999999882</v>
      </c>
      <c r="J854" s="45" t="s">
        <v>18</v>
      </c>
      <c r="K854" s="45" t="s">
        <v>20</v>
      </c>
      <c r="L854" s="17">
        <v>3.53</v>
      </c>
      <c r="M854" s="18" t="s">
        <v>686</v>
      </c>
      <c r="N854" s="18" t="s">
        <v>440</v>
      </c>
      <c r="O854" s="4">
        <v>42865</v>
      </c>
    </row>
    <row r="855" spans="1:15">
      <c r="A855" s="7">
        <v>150223</v>
      </c>
      <c r="B855" s="7">
        <v>4.05</v>
      </c>
      <c r="C855" s="44" t="s">
        <v>125</v>
      </c>
      <c r="D855" s="45">
        <v>0</v>
      </c>
      <c r="E855" s="46">
        <v>1.4904109589041097</v>
      </c>
      <c r="F855" s="47">
        <v>4.0286999999999997</v>
      </c>
      <c r="G855" s="47">
        <v>2.1300000000000097</v>
      </c>
      <c r="H855" s="47">
        <v>4.0251000000000001</v>
      </c>
      <c r="I855" s="47">
        <v>0.35999999999996035</v>
      </c>
      <c r="J855" s="45" t="s">
        <v>18</v>
      </c>
      <c r="K855" s="45" t="s">
        <v>20</v>
      </c>
      <c r="L855" s="17">
        <v>2.98</v>
      </c>
      <c r="M855" s="18" t="s">
        <v>126</v>
      </c>
      <c r="N855" s="18" t="s">
        <v>47</v>
      </c>
      <c r="O855" s="4">
        <v>42865</v>
      </c>
    </row>
    <row r="856" spans="1:15">
      <c r="A856" s="7">
        <v>130010</v>
      </c>
      <c r="B856" s="7">
        <v>4.0449999999999999</v>
      </c>
      <c r="C856" s="44" t="s">
        <v>2692</v>
      </c>
      <c r="D856" s="45">
        <v>0</v>
      </c>
      <c r="E856" s="46">
        <v>46.060273972602737</v>
      </c>
      <c r="F856" s="47">
        <v>4.0353000000000003</v>
      </c>
      <c r="G856" s="47">
        <v>0.96999999999995978</v>
      </c>
      <c r="H856" s="47">
        <v>4.0152999999999999</v>
      </c>
      <c r="I856" s="47">
        <v>2.0000000000000462</v>
      </c>
      <c r="J856" s="45">
        <v>0</v>
      </c>
      <c r="K856" s="45" t="s">
        <v>105</v>
      </c>
      <c r="L856" s="17">
        <v>4.24</v>
      </c>
      <c r="M856" s="18" t="s">
        <v>486</v>
      </c>
      <c r="N856" s="18" t="s">
        <v>255</v>
      </c>
      <c r="O856" s="4">
        <v>42865</v>
      </c>
    </row>
    <row r="857" spans="1:15">
      <c r="A857" s="7">
        <v>111716036</v>
      </c>
      <c r="B857" s="7">
        <v>4</v>
      </c>
      <c r="C857" s="44" t="s">
        <v>2239</v>
      </c>
      <c r="D857" s="45" t="s">
        <v>11</v>
      </c>
      <c r="E857" s="46">
        <v>6.3013698630136991E-2</v>
      </c>
      <c r="F857" s="47">
        <v>3.9047999999999998</v>
      </c>
      <c r="G857" s="47">
        <v>9.5200000000000173</v>
      </c>
      <c r="H857" s="47">
        <v>4.0023</v>
      </c>
      <c r="I857" s="47">
        <v>-9.7500000000000142</v>
      </c>
      <c r="J857" s="45" t="s">
        <v>96</v>
      </c>
      <c r="K857" s="45" t="s">
        <v>97</v>
      </c>
      <c r="L857" s="17">
        <v>4.42</v>
      </c>
      <c r="M857" s="18" t="s">
        <v>2211</v>
      </c>
      <c r="N857" s="18" t="s">
        <v>2073</v>
      </c>
      <c r="O857" s="4">
        <v>42865</v>
      </c>
    </row>
    <row r="858" spans="1:15">
      <c r="A858" s="7">
        <v>170204</v>
      </c>
      <c r="B858" s="7">
        <v>3.94</v>
      </c>
      <c r="C858" s="44" t="s">
        <v>2408</v>
      </c>
      <c r="D858" s="45">
        <v>0</v>
      </c>
      <c r="E858" s="46">
        <v>0.84383561643835614</v>
      </c>
      <c r="F858" s="47">
        <v>3.9239999999999999</v>
      </c>
      <c r="G858" s="47">
        <v>1.6000000000000014</v>
      </c>
      <c r="H858" s="47">
        <v>3.8473000000000002</v>
      </c>
      <c r="I858" s="47">
        <v>7.6699999999999768</v>
      </c>
      <c r="J858" s="45" t="s">
        <v>18</v>
      </c>
      <c r="K858" s="45" t="s">
        <v>20</v>
      </c>
      <c r="L858" s="17">
        <v>3.2</v>
      </c>
      <c r="M858" s="18" t="s">
        <v>2365</v>
      </c>
      <c r="N858" s="18" t="s">
        <v>2287</v>
      </c>
      <c r="O858" s="4">
        <v>42865</v>
      </c>
    </row>
    <row r="859" spans="1:15">
      <c r="A859" s="7">
        <v>170204</v>
      </c>
      <c r="B859" s="7">
        <v>3.94</v>
      </c>
      <c r="C859" s="44" t="s">
        <v>2408</v>
      </c>
      <c r="D859" s="45">
        <v>0</v>
      </c>
      <c r="E859" s="46">
        <v>0.84383561643835614</v>
      </c>
      <c r="F859" s="47">
        <v>3.9239999999999999</v>
      </c>
      <c r="G859" s="47">
        <v>1.6000000000000014</v>
      </c>
      <c r="H859" s="47">
        <v>3.8473000000000002</v>
      </c>
      <c r="I859" s="47">
        <v>7.6699999999999768</v>
      </c>
      <c r="J859" s="45" t="s">
        <v>18</v>
      </c>
      <c r="K859" s="45" t="s">
        <v>20</v>
      </c>
      <c r="L859" s="17">
        <v>3.2</v>
      </c>
      <c r="M859" s="18" t="s">
        <v>2365</v>
      </c>
      <c r="N859" s="18" t="s">
        <v>2287</v>
      </c>
      <c r="O859" s="4">
        <v>42865</v>
      </c>
    </row>
    <row r="860" spans="1:15">
      <c r="A860" s="7">
        <v>170204</v>
      </c>
      <c r="B860" s="7">
        <v>3.94</v>
      </c>
      <c r="C860" s="44" t="s">
        <v>2408</v>
      </c>
      <c r="D860" s="45">
        <v>0</v>
      </c>
      <c r="E860" s="46">
        <v>0.84383561643835614</v>
      </c>
      <c r="F860" s="47">
        <v>3.9239999999999999</v>
      </c>
      <c r="G860" s="47">
        <v>1.6000000000000014</v>
      </c>
      <c r="H860" s="47">
        <v>3.8473000000000002</v>
      </c>
      <c r="I860" s="47">
        <v>7.6699999999999768</v>
      </c>
      <c r="J860" s="45" t="s">
        <v>18</v>
      </c>
      <c r="K860" s="45" t="s">
        <v>20</v>
      </c>
      <c r="L860" s="17">
        <v>3.2</v>
      </c>
      <c r="M860" s="18" t="s">
        <v>2365</v>
      </c>
      <c r="N860" s="18" t="s">
        <v>2287</v>
      </c>
      <c r="O860" s="4">
        <v>42865</v>
      </c>
    </row>
    <row r="861" spans="1:15">
      <c r="A861" s="7">
        <v>150207</v>
      </c>
      <c r="B861" s="7">
        <v>3.9249999999999998</v>
      </c>
      <c r="C861" s="44" t="s">
        <v>120</v>
      </c>
      <c r="D861" s="45">
        <v>0</v>
      </c>
      <c r="E861" s="46">
        <v>0.90136986301369859</v>
      </c>
      <c r="F861" s="47">
        <v>3.9112</v>
      </c>
      <c r="G861" s="47">
        <v>1.3799999999999812</v>
      </c>
      <c r="H861" s="47">
        <v>3.8647</v>
      </c>
      <c r="I861" s="47">
        <v>4.6499999999999986</v>
      </c>
      <c r="J861" s="45" t="s">
        <v>18</v>
      </c>
      <c r="K861" s="45" t="s">
        <v>20</v>
      </c>
      <c r="L861" s="17">
        <v>4.18</v>
      </c>
      <c r="M861" s="18" t="s">
        <v>121</v>
      </c>
      <c r="N861" s="18" t="s">
        <v>122</v>
      </c>
      <c r="O861" s="4">
        <v>42865</v>
      </c>
    </row>
    <row r="862" spans="1:15">
      <c r="A862" s="7">
        <v>170204</v>
      </c>
      <c r="B862" s="7">
        <v>3.92</v>
      </c>
      <c r="C862" s="44" t="s">
        <v>2408</v>
      </c>
      <c r="D862" s="45">
        <v>0</v>
      </c>
      <c r="E862" s="46">
        <v>0.84383561643835614</v>
      </c>
      <c r="F862" s="47">
        <v>3.9239999999999999</v>
      </c>
      <c r="G862" s="47">
        <v>-0.40000000000000036</v>
      </c>
      <c r="H862" s="47">
        <v>3.8473000000000002</v>
      </c>
      <c r="I862" s="47">
        <v>7.6699999999999768</v>
      </c>
      <c r="J862" s="45" t="s">
        <v>18</v>
      </c>
      <c r="K862" s="45" t="s">
        <v>20</v>
      </c>
      <c r="L862" s="17">
        <v>3.2</v>
      </c>
      <c r="M862" s="18" t="s">
        <v>2365</v>
      </c>
      <c r="N862" s="18" t="s">
        <v>2287</v>
      </c>
      <c r="O862" s="4">
        <v>42865</v>
      </c>
    </row>
    <row r="863" spans="1:15">
      <c r="A863" s="7">
        <v>111716029</v>
      </c>
      <c r="B863" s="7">
        <v>3.9</v>
      </c>
      <c r="C863" s="44" t="s">
        <v>2267</v>
      </c>
      <c r="D863" s="45" t="s">
        <v>11</v>
      </c>
      <c r="E863" s="46">
        <v>3.287671232876712E-2</v>
      </c>
      <c r="F863" s="47">
        <v>3.5356000000000001</v>
      </c>
      <c r="G863" s="47">
        <v>36.439999999999984</v>
      </c>
      <c r="H863" s="47">
        <v>3.7719</v>
      </c>
      <c r="I863" s="47">
        <v>-23.629999999999995</v>
      </c>
      <c r="J863" s="45" t="s">
        <v>96</v>
      </c>
      <c r="K863" s="45" t="s">
        <v>97</v>
      </c>
      <c r="L863" s="17">
        <v>4.4501999999999997</v>
      </c>
      <c r="M863" s="18" t="s">
        <v>2065</v>
      </c>
      <c r="N863" s="18" t="s">
        <v>2049</v>
      </c>
      <c r="O863" s="4">
        <v>42865</v>
      </c>
    </row>
    <row r="864" spans="1:15">
      <c r="A864" s="7">
        <v>11698832</v>
      </c>
      <c r="B864" s="7">
        <v>3.9</v>
      </c>
      <c r="C864" s="44" t="s">
        <v>1637</v>
      </c>
      <c r="D864" s="45" t="s">
        <v>11</v>
      </c>
      <c r="E864" s="46">
        <v>0.10410958904109589</v>
      </c>
      <c r="F864" s="47">
        <v>4.0224000000000002</v>
      </c>
      <c r="G864" s="47">
        <v>-12.240000000000029</v>
      </c>
      <c r="H864" s="47">
        <v>4.0339999999999998</v>
      </c>
      <c r="I864" s="47">
        <v>-1.1599999999999611</v>
      </c>
      <c r="J864" s="45" t="s">
        <v>18</v>
      </c>
      <c r="K864" s="45" t="s">
        <v>13</v>
      </c>
      <c r="L864" s="17">
        <v>2.99</v>
      </c>
      <c r="M864" s="18" t="s">
        <v>1636</v>
      </c>
      <c r="N864" s="18" t="s">
        <v>1620</v>
      </c>
      <c r="O864" s="4">
        <v>42865</v>
      </c>
    </row>
    <row r="865" spans="1:15">
      <c r="A865" s="7">
        <v>11698438</v>
      </c>
      <c r="B865" s="7">
        <v>3.9</v>
      </c>
      <c r="C865" s="44" t="s">
        <v>1362</v>
      </c>
      <c r="D865" s="45" t="s">
        <v>11</v>
      </c>
      <c r="E865" s="46">
        <v>8.4931506849315067E-2</v>
      </c>
      <c r="F865" s="47">
        <v>3.9527000000000001</v>
      </c>
      <c r="G865" s="47">
        <v>-5.2700000000000191</v>
      </c>
      <c r="H865" s="47">
        <v>4.0049000000000001</v>
      </c>
      <c r="I865" s="47">
        <v>-5.2200000000000024</v>
      </c>
      <c r="J865" s="45" t="s">
        <v>12</v>
      </c>
      <c r="K865" s="45" t="s">
        <v>13</v>
      </c>
      <c r="L865" s="17">
        <v>2.73</v>
      </c>
      <c r="M865" s="18" t="s">
        <v>1355</v>
      </c>
      <c r="N865" s="18" t="s">
        <v>1323</v>
      </c>
      <c r="O865" s="4">
        <v>42865</v>
      </c>
    </row>
    <row r="866" spans="1:15">
      <c r="A866" s="7">
        <v>170204</v>
      </c>
      <c r="B866" s="7">
        <v>3.9</v>
      </c>
      <c r="C866" s="44" t="s">
        <v>2408</v>
      </c>
      <c r="D866" s="45">
        <v>0</v>
      </c>
      <c r="E866" s="46">
        <v>0.84383561643835614</v>
      </c>
      <c r="F866" s="47">
        <v>3.9239999999999999</v>
      </c>
      <c r="G866" s="47">
        <v>-2.4000000000000021</v>
      </c>
      <c r="H866" s="47">
        <v>3.8473000000000002</v>
      </c>
      <c r="I866" s="47">
        <v>7.6699999999999768</v>
      </c>
      <c r="J866" s="45" t="s">
        <v>18</v>
      </c>
      <c r="K866" s="45" t="s">
        <v>20</v>
      </c>
      <c r="L866" s="17">
        <v>3.2</v>
      </c>
      <c r="M866" s="18" t="s">
        <v>2365</v>
      </c>
      <c r="N866" s="18" t="s">
        <v>2287</v>
      </c>
      <c r="O866" s="4">
        <v>42865</v>
      </c>
    </row>
    <row r="867" spans="1:15">
      <c r="A867" s="7">
        <v>170204</v>
      </c>
      <c r="B867" s="7">
        <v>3.9</v>
      </c>
      <c r="C867" s="44" t="s">
        <v>2408</v>
      </c>
      <c r="D867" s="45">
        <v>0</v>
      </c>
      <c r="E867" s="46">
        <v>0.84383561643835614</v>
      </c>
      <c r="F867" s="47">
        <v>3.9239999999999999</v>
      </c>
      <c r="G867" s="47">
        <v>-2.4000000000000021</v>
      </c>
      <c r="H867" s="47">
        <v>3.8473000000000002</v>
      </c>
      <c r="I867" s="47">
        <v>7.6699999999999768</v>
      </c>
      <c r="J867" s="45" t="s">
        <v>18</v>
      </c>
      <c r="K867" s="45" t="s">
        <v>20</v>
      </c>
      <c r="L867" s="17">
        <v>3.2</v>
      </c>
      <c r="M867" s="18" t="s">
        <v>2365</v>
      </c>
      <c r="N867" s="18" t="s">
        <v>2287</v>
      </c>
      <c r="O867" s="4">
        <v>42865</v>
      </c>
    </row>
    <row r="868" spans="1:15">
      <c r="A868" s="7">
        <v>170204</v>
      </c>
      <c r="B868" s="7">
        <v>3.9</v>
      </c>
      <c r="C868" s="44" t="s">
        <v>2408</v>
      </c>
      <c r="D868" s="45">
        <v>0</v>
      </c>
      <c r="E868" s="46">
        <v>0.84383561643835614</v>
      </c>
      <c r="F868" s="47">
        <v>3.9239999999999999</v>
      </c>
      <c r="G868" s="47">
        <v>-2.4000000000000021</v>
      </c>
      <c r="H868" s="47">
        <v>3.8473000000000002</v>
      </c>
      <c r="I868" s="47">
        <v>7.6699999999999768</v>
      </c>
      <c r="J868" s="45" t="s">
        <v>18</v>
      </c>
      <c r="K868" s="45" t="s">
        <v>20</v>
      </c>
      <c r="L868" s="17">
        <v>3.2</v>
      </c>
      <c r="M868" s="18" t="s">
        <v>2365</v>
      </c>
      <c r="N868" s="18" t="s">
        <v>2287</v>
      </c>
      <c r="O868" s="4">
        <v>42865</v>
      </c>
    </row>
    <row r="869" spans="1:15">
      <c r="A869" s="7">
        <v>170204</v>
      </c>
      <c r="B869" s="7">
        <v>3.9</v>
      </c>
      <c r="C869" s="44" t="s">
        <v>2408</v>
      </c>
      <c r="D869" s="45">
        <v>0</v>
      </c>
      <c r="E869" s="46">
        <v>0.84383561643835614</v>
      </c>
      <c r="F869" s="47">
        <v>3.9239999999999999</v>
      </c>
      <c r="G869" s="47">
        <v>-2.4000000000000021</v>
      </c>
      <c r="H869" s="47">
        <v>3.8473000000000002</v>
      </c>
      <c r="I869" s="47">
        <v>7.6699999999999768</v>
      </c>
      <c r="J869" s="45" t="s">
        <v>18</v>
      </c>
      <c r="K869" s="45" t="s">
        <v>20</v>
      </c>
      <c r="L869" s="17">
        <v>3.2</v>
      </c>
      <c r="M869" s="18" t="s">
        <v>2365</v>
      </c>
      <c r="N869" s="18" t="s">
        <v>2287</v>
      </c>
      <c r="O869" s="4">
        <v>42865</v>
      </c>
    </row>
    <row r="870" spans="1:15">
      <c r="A870" s="7">
        <v>170204</v>
      </c>
      <c r="B870" s="7">
        <v>3.9</v>
      </c>
      <c r="C870" s="44" t="s">
        <v>2408</v>
      </c>
      <c r="D870" s="45">
        <v>0</v>
      </c>
      <c r="E870" s="46">
        <v>0.84383561643835614</v>
      </c>
      <c r="F870" s="47">
        <v>3.9239999999999999</v>
      </c>
      <c r="G870" s="47">
        <v>-2.4000000000000021</v>
      </c>
      <c r="H870" s="47">
        <v>3.8473000000000002</v>
      </c>
      <c r="I870" s="47">
        <v>7.6699999999999768</v>
      </c>
      <c r="J870" s="45" t="s">
        <v>18</v>
      </c>
      <c r="K870" s="45" t="s">
        <v>20</v>
      </c>
      <c r="L870" s="17">
        <v>3.2</v>
      </c>
      <c r="M870" s="18" t="s">
        <v>2365</v>
      </c>
      <c r="N870" s="18" t="s">
        <v>2287</v>
      </c>
      <c r="O870" s="4">
        <v>42865</v>
      </c>
    </row>
    <row r="871" spans="1:15">
      <c r="A871" s="7">
        <v>170204</v>
      </c>
      <c r="B871" s="7">
        <v>3.9</v>
      </c>
      <c r="C871" s="44" t="s">
        <v>2408</v>
      </c>
      <c r="D871" s="45">
        <v>0</v>
      </c>
      <c r="E871" s="46">
        <v>0.84383561643835614</v>
      </c>
      <c r="F871" s="47">
        <v>3.9239999999999999</v>
      </c>
      <c r="G871" s="47">
        <v>-2.4000000000000021</v>
      </c>
      <c r="H871" s="47">
        <v>3.8473000000000002</v>
      </c>
      <c r="I871" s="47">
        <v>7.6699999999999768</v>
      </c>
      <c r="J871" s="45" t="s">
        <v>18</v>
      </c>
      <c r="K871" s="45" t="s">
        <v>20</v>
      </c>
      <c r="L871" s="17">
        <v>3.2</v>
      </c>
      <c r="M871" s="18" t="s">
        <v>2365</v>
      </c>
      <c r="N871" s="18" t="s">
        <v>2287</v>
      </c>
      <c r="O871" s="4">
        <v>42865</v>
      </c>
    </row>
    <row r="872" spans="1:15">
      <c r="A872" s="7">
        <v>170204</v>
      </c>
      <c r="B872" s="7">
        <v>3.9</v>
      </c>
      <c r="C872" s="44" t="s">
        <v>2408</v>
      </c>
      <c r="D872" s="45">
        <v>0</v>
      </c>
      <c r="E872" s="46">
        <v>0.84383561643835614</v>
      </c>
      <c r="F872" s="47">
        <v>3.9239999999999999</v>
      </c>
      <c r="G872" s="47">
        <v>-2.4000000000000021</v>
      </c>
      <c r="H872" s="47">
        <v>3.8473000000000002</v>
      </c>
      <c r="I872" s="47">
        <v>7.6699999999999768</v>
      </c>
      <c r="J872" s="45" t="s">
        <v>18</v>
      </c>
      <c r="K872" s="45" t="s">
        <v>20</v>
      </c>
      <c r="L872" s="17">
        <v>3.2</v>
      </c>
      <c r="M872" s="18" t="s">
        <v>2365</v>
      </c>
      <c r="N872" s="18" t="s">
        <v>2287</v>
      </c>
      <c r="O872" s="4">
        <v>42865</v>
      </c>
    </row>
    <row r="873" spans="1:15">
      <c r="A873" s="7">
        <v>170204</v>
      </c>
      <c r="B873" s="7">
        <v>3.89</v>
      </c>
      <c r="C873" s="44" t="s">
        <v>2408</v>
      </c>
      <c r="D873" s="45">
        <v>0</v>
      </c>
      <c r="E873" s="46">
        <v>0.84383561643835614</v>
      </c>
      <c r="F873" s="47">
        <v>3.9239999999999999</v>
      </c>
      <c r="G873" s="47">
        <v>-3.3999999999999808</v>
      </c>
      <c r="H873" s="47">
        <v>3.8473000000000002</v>
      </c>
      <c r="I873" s="47">
        <v>7.6699999999999768</v>
      </c>
      <c r="J873" s="45" t="s">
        <v>18</v>
      </c>
      <c r="K873" s="45" t="s">
        <v>20</v>
      </c>
      <c r="L873" s="17">
        <v>3.2</v>
      </c>
      <c r="M873" s="18" t="s">
        <v>2365</v>
      </c>
      <c r="N873" s="18" t="s">
        <v>2287</v>
      </c>
      <c r="O873" s="4">
        <v>42865</v>
      </c>
    </row>
    <row r="874" spans="1:15">
      <c r="A874" s="7">
        <v>111796636</v>
      </c>
      <c r="B874" s="7">
        <v>3.8</v>
      </c>
      <c r="C874" s="44" t="s">
        <v>3347</v>
      </c>
      <c r="D874" s="45" t="s">
        <v>31</v>
      </c>
      <c r="E874" s="46">
        <v>4.6575342465753428E-2</v>
      </c>
      <c r="F874" s="47">
        <v>3.8851</v>
      </c>
      <c r="G874" s="47">
        <v>-8.5100000000000176</v>
      </c>
      <c r="H874" s="47">
        <v>4.0401999999999996</v>
      </c>
      <c r="I874" s="47">
        <v>-15.509999999999957</v>
      </c>
      <c r="J874" s="45" t="s">
        <v>12</v>
      </c>
      <c r="K874" s="45" t="s">
        <v>97</v>
      </c>
      <c r="L874" s="17">
        <v>4.25</v>
      </c>
      <c r="M874" s="18" t="s">
        <v>2828</v>
      </c>
      <c r="N874" s="18" t="s">
        <v>2826</v>
      </c>
      <c r="O874" s="4">
        <v>42865</v>
      </c>
    </row>
    <row r="875" spans="1:15">
      <c r="A875" s="7">
        <v>170007</v>
      </c>
      <c r="B875" s="7">
        <v>3.7050000000000001</v>
      </c>
      <c r="C875" s="44" t="s">
        <v>2741</v>
      </c>
      <c r="D875" s="45">
        <v>0</v>
      </c>
      <c r="E875" s="46">
        <v>4.9315068493150687</v>
      </c>
      <c r="F875" s="47">
        <v>3.5897999999999999</v>
      </c>
      <c r="G875" s="47">
        <v>11.520000000000019</v>
      </c>
      <c r="H875" s="47">
        <v>3.5347</v>
      </c>
      <c r="I875" s="47">
        <v>5.5099999999999927</v>
      </c>
      <c r="J875" s="45">
        <v>0</v>
      </c>
      <c r="K875" s="45" t="s">
        <v>105</v>
      </c>
      <c r="L875" s="17">
        <v>3.13</v>
      </c>
      <c r="M875" s="18" t="s">
        <v>2732</v>
      </c>
      <c r="N875" s="18" t="s">
        <v>2689</v>
      </c>
      <c r="O875" s="4">
        <v>42865</v>
      </c>
    </row>
    <row r="876" spans="1:15">
      <c r="A876" s="7">
        <v>170010</v>
      </c>
      <c r="B876" s="7">
        <v>3.7</v>
      </c>
      <c r="C876" s="44" t="s">
        <v>3267</v>
      </c>
      <c r="D876" s="45">
        <v>0</v>
      </c>
      <c r="E876" s="46">
        <v>9.9917808219178088</v>
      </c>
      <c r="F876" s="47">
        <v>3.6324999999999998</v>
      </c>
      <c r="G876" s="47">
        <v>6.7500000000000338</v>
      </c>
      <c r="H876" s="47">
        <v>3.6040000000000001</v>
      </c>
      <c r="I876" s="47">
        <v>2.8499999999999748</v>
      </c>
      <c r="J876" s="45">
        <v>0</v>
      </c>
      <c r="K876" s="45" t="s">
        <v>105</v>
      </c>
      <c r="L876" s="17">
        <v>3.52</v>
      </c>
      <c r="M876" s="18" t="s">
        <v>3245</v>
      </c>
      <c r="N876" s="18" t="s">
        <v>2977</v>
      </c>
      <c r="O876" s="4">
        <v>42865</v>
      </c>
    </row>
    <row r="877" spans="1:15">
      <c r="A877" s="7">
        <v>170010</v>
      </c>
      <c r="B877" s="7">
        <v>3.7</v>
      </c>
      <c r="C877" s="44" t="s">
        <v>3267</v>
      </c>
      <c r="D877" s="45">
        <v>0</v>
      </c>
      <c r="E877" s="46">
        <v>9.9917808219178088</v>
      </c>
      <c r="F877" s="47">
        <v>3.6324999999999998</v>
      </c>
      <c r="G877" s="47">
        <v>6.7500000000000338</v>
      </c>
      <c r="H877" s="47">
        <v>3.6040000000000001</v>
      </c>
      <c r="I877" s="47">
        <v>2.8499999999999748</v>
      </c>
      <c r="J877" s="45">
        <v>0</v>
      </c>
      <c r="K877" s="45" t="s">
        <v>105</v>
      </c>
      <c r="L877" s="17">
        <v>3.52</v>
      </c>
      <c r="M877" s="18" t="s">
        <v>3245</v>
      </c>
      <c r="N877" s="18" t="s">
        <v>2977</v>
      </c>
      <c r="O877" s="4">
        <v>42865</v>
      </c>
    </row>
    <row r="878" spans="1:15">
      <c r="A878" s="7">
        <v>170010</v>
      </c>
      <c r="B878" s="7">
        <v>3.7</v>
      </c>
      <c r="C878" s="44" t="s">
        <v>3267</v>
      </c>
      <c r="D878" s="45">
        <v>0</v>
      </c>
      <c r="E878" s="46">
        <v>9.9917808219178088</v>
      </c>
      <c r="F878" s="47">
        <v>3.6324999999999998</v>
      </c>
      <c r="G878" s="47">
        <v>6.7500000000000338</v>
      </c>
      <c r="H878" s="47">
        <v>3.6040000000000001</v>
      </c>
      <c r="I878" s="47">
        <v>2.8499999999999748</v>
      </c>
      <c r="J878" s="45">
        <v>0</v>
      </c>
      <c r="K878" s="45" t="s">
        <v>105</v>
      </c>
      <c r="L878" s="17">
        <v>3.52</v>
      </c>
      <c r="M878" s="18" t="s">
        <v>3245</v>
      </c>
      <c r="N878" s="18" t="s">
        <v>2977</v>
      </c>
      <c r="O878" s="4">
        <v>42865</v>
      </c>
    </row>
    <row r="879" spans="1:15">
      <c r="A879" s="7">
        <v>170010</v>
      </c>
      <c r="B879" s="7">
        <v>3.7</v>
      </c>
      <c r="C879" s="44" t="s">
        <v>3267</v>
      </c>
      <c r="D879" s="45">
        <v>0</v>
      </c>
      <c r="E879" s="46">
        <v>9.9917808219178088</v>
      </c>
      <c r="F879" s="47">
        <v>3.6324999999999998</v>
      </c>
      <c r="G879" s="47">
        <v>6.7500000000000338</v>
      </c>
      <c r="H879" s="47">
        <v>3.6040000000000001</v>
      </c>
      <c r="I879" s="47">
        <v>2.8499999999999748</v>
      </c>
      <c r="J879" s="45">
        <v>0</v>
      </c>
      <c r="K879" s="45" t="s">
        <v>105</v>
      </c>
      <c r="L879" s="17">
        <v>3.52</v>
      </c>
      <c r="M879" s="18" t="s">
        <v>3245</v>
      </c>
      <c r="N879" s="18" t="s">
        <v>2977</v>
      </c>
      <c r="O879" s="4">
        <v>42865</v>
      </c>
    </row>
    <row r="880" spans="1:15">
      <c r="A880" s="7">
        <v>170010</v>
      </c>
      <c r="B880" s="7">
        <v>3.7</v>
      </c>
      <c r="C880" s="44" t="s">
        <v>3267</v>
      </c>
      <c r="D880" s="45">
        <v>0</v>
      </c>
      <c r="E880" s="46">
        <v>9.9917808219178088</v>
      </c>
      <c r="F880" s="47">
        <v>3.6324999999999998</v>
      </c>
      <c r="G880" s="47">
        <v>6.7500000000000338</v>
      </c>
      <c r="H880" s="47">
        <v>3.6040000000000001</v>
      </c>
      <c r="I880" s="47">
        <v>2.8499999999999748</v>
      </c>
      <c r="J880" s="45">
        <v>0</v>
      </c>
      <c r="K880" s="45" t="s">
        <v>105</v>
      </c>
      <c r="L880" s="17">
        <v>3.52</v>
      </c>
      <c r="M880" s="18" t="s">
        <v>3245</v>
      </c>
      <c r="N880" s="18" t="s">
        <v>2977</v>
      </c>
      <c r="O880" s="4">
        <v>42865</v>
      </c>
    </row>
    <row r="881" spans="1:15">
      <c r="A881" s="7">
        <v>170010</v>
      </c>
      <c r="B881" s="7">
        <v>3.7</v>
      </c>
      <c r="C881" s="44" t="s">
        <v>3267</v>
      </c>
      <c r="D881" s="45">
        <v>0</v>
      </c>
      <c r="E881" s="46">
        <v>9.9917808219178088</v>
      </c>
      <c r="F881" s="47">
        <v>3.6324999999999998</v>
      </c>
      <c r="G881" s="47">
        <v>6.7500000000000338</v>
      </c>
      <c r="H881" s="47">
        <v>3.6040000000000001</v>
      </c>
      <c r="I881" s="47">
        <v>2.8499999999999748</v>
      </c>
      <c r="J881" s="45">
        <v>0</v>
      </c>
      <c r="K881" s="45" t="s">
        <v>105</v>
      </c>
      <c r="L881" s="17">
        <v>3.52</v>
      </c>
      <c r="M881" s="18" t="s">
        <v>3245</v>
      </c>
      <c r="N881" s="18" t="s">
        <v>2977</v>
      </c>
      <c r="O881" s="4">
        <v>42865</v>
      </c>
    </row>
    <row r="882" spans="1:15">
      <c r="A882" s="7">
        <v>170007</v>
      </c>
      <c r="B882" s="7">
        <v>3.7</v>
      </c>
      <c r="C882" s="44" t="s">
        <v>2741</v>
      </c>
      <c r="D882" s="45">
        <v>0</v>
      </c>
      <c r="E882" s="46">
        <v>4.9315068493150687</v>
      </c>
      <c r="F882" s="47">
        <v>3.5897999999999999</v>
      </c>
      <c r="G882" s="47">
        <v>11.02000000000003</v>
      </c>
      <c r="H882" s="47">
        <v>3.5347</v>
      </c>
      <c r="I882" s="47">
        <v>5.5099999999999927</v>
      </c>
      <c r="J882" s="45">
        <v>0</v>
      </c>
      <c r="K882" s="45" t="s">
        <v>105</v>
      </c>
      <c r="L882" s="17">
        <v>3.13</v>
      </c>
      <c r="M882" s="18" t="s">
        <v>2732</v>
      </c>
      <c r="N882" s="18" t="s">
        <v>2689</v>
      </c>
      <c r="O882" s="4">
        <v>42865</v>
      </c>
    </row>
    <row r="883" spans="1:15">
      <c r="A883" s="7">
        <v>170004</v>
      </c>
      <c r="B883" s="7">
        <v>3.7</v>
      </c>
      <c r="C883" s="44" t="s">
        <v>2020</v>
      </c>
      <c r="D883" s="45">
        <v>0</v>
      </c>
      <c r="E883" s="46">
        <v>9.7616438356164377</v>
      </c>
      <c r="F883" s="47">
        <v>3.6324000000000001</v>
      </c>
      <c r="G883" s="47">
        <v>6.7600000000000104</v>
      </c>
      <c r="H883" s="47">
        <v>3.6025</v>
      </c>
      <c r="I883" s="47">
        <v>2.9900000000000038</v>
      </c>
      <c r="J883" s="45">
        <v>0</v>
      </c>
      <c r="K883" s="45" t="s">
        <v>105</v>
      </c>
      <c r="L883" s="17">
        <v>3.4</v>
      </c>
      <c r="M883" s="18" t="s">
        <v>2011</v>
      </c>
      <c r="N883" s="18" t="s">
        <v>1979</v>
      </c>
      <c r="O883" s="4">
        <v>42865</v>
      </c>
    </row>
    <row r="884" spans="1:15">
      <c r="A884" s="7">
        <v>170004</v>
      </c>
      <c r="B884" s="7">
        <v>3.7</v>
      </c>
      <c r="C884" s="44" t="s">
        <v>2020</v>
      </c>
      <c r="D884" s="45">
        <v>0</v>
      </c>
      <c r="E884" s="46">
        <v>9.7616438356164377</v>
      </c>
      <c r="F884" s="47">
        <v>3.6324000000000001</v>
      </c>
      <c r="G884" s="47">
        <v>6.7600000000000104</v>
      </c>
      <c r="H884" s="47">
        <v>3.6025</v>
      </c>
      <c r="I884" s="47">
        <v>2.9900000000000038</v>
      </c>
      <c r="J884" s="45">
        <v>0</v>
      </c>
      <c r="K884" s="45" t="s">
        <v>105</v>
      </c>
      <c r="L884" s="17">
        <v>3.4</v>
      </c>
      <c r="M884" s="18" t="s">
        <v>2011</v>
      </c>
      <c r="N884" s="18" t="s">
        <v>1979</v>
      </c>
      <c r="O884" s="4">
        <v>42865</v>
      </c>
    </row>
    <row r="885" spans="1:15">
      <c r="A885" s="7">
        <v>170004</v>
      </c>
      <c r="B885" s="7">
        <v>3.7</v>
      </c>
      <c r="C885" s="44" t="s">
        <v>2020</v>
      </c>
      <c r="D885" s="45">
        <v>0</v>
      </c>
      <c r="E885" s="46">
        <v>9.7616438356164377</v>
      </c>
      <c r="F885" s="47">
        <v>3.6324000000000001</v>
      </c>
      <c r="G885" s="47">
        <v>6.7600000000000104</v>
      </c>
      <c r="H885" s="47">
        <v>3.6025</v>
      </c>
      <c r="I885" s="47">
        <v>2.9900000000000038</v>
      </c>
      <c r="J885" s="45">
        <v>0</v>
      </c>
      <c r="K885" s="45" t="s">
        <v>105</v>
      </c>
      <c r="L885" s="17">
        <v>3.4</v>
      </c>
      <c r="M885" s="18" t="s">
        <v>2011</v>
      </c>
      <c r="N885" s="18" t="s">
        <v>1979</v>
      </c>
      <c r="O885" s="4">
        <v>42865</v>
      </c>
    </row>
    <row r="886" spans="1:15">
      <c r="A886" s="7">
        <v>170004</v>
      </c>
      <c r="B886" s="7">
        <v>3.7</v>
      </c>
      <c r="C886" s="44" t="s">
        <v>2020</v>
      </c>
      <c r="D886" s="45">
        <v>0</v>
      </c>
      <c r="E886" s="46">
        <v>9.7616438356164377</v>
      </c>
      <c r="F886" s="47">
        <v>3.6324000000000001</v>
      </c>
      <c r="G886" s="47">
        <v>6.7600000000000104</v>
      </c>
      <c r="H886" s="47">
        <v>3.6025</v>
      </c>
      <c r="I886" s="47">
        <v>2.9900000000000038</v>
      </c>
      <c r="J886" s="45">
        <v>0</v>
      </c>
      <c r="K886" s="45" t="s">
        <v>105</v>
      </c>
      <c r="L886" s="17">
        <v>3.4</v>
      </c>
      <c r="M886" s="18" t="s">
        <v>2011</v>
      </c>
      <c r="N886" s="18" t="s">
        <v>1979</v>
      </c>
      <c r="O886" s="4">
        <v>42865</v>
      </c>
    </row>
    <row r="887" spans="1:15">
      <c r="A887" s="7">
        <v>170001</v>
      </c>
      <c r="B887" s="7">
        <v>3.7</v>
      </c>
      <c r="C887" s="44" t="s">
        <v>1923</v>
      </c>
      <c r="D887" s="45">
        <v>0</v>
      </c>
      <c r="E887" s="46">
        <v>4.6821917808219178</v>
      </c>
      <c r="F887" s="47">
        <v>3.5811000000000002</v>
      </c>
      <c r="G887" s="47">
        <v>11.89</v>
      </c>
      <c r="H887" s="47">
        <v>3.5301999999999998</v>
      </c>
      <c r="I887" s="47">
        <v>5.0900000000000389</v>
      </c>
      <c r="J887" s="45">
        <v>0</v>
      </c>
      <c r="K887" s="45" t="s">
        <v>105</v>
      </c>
      <c r="L887" s="17">
        <v>2.88</v>
      </c>
      <c r="M887" s="18" t="s">
        <v>1919</v>
      </c>
      <c r="N887" s="18" t="s">
        <v>1902</v>
      </c>
      <c r="O887" s="4">
        <v>42865</v>
      </c>
    </row>
    <row r="888" spans="1:15">
      <c r="A888" s="7">
        <v>170004</v>
      </c>
      <c r="B888" s="7">
        <v>3.6949999999999998</v>
      </c>
      <c r="C888" s="44" t="s">
        <v>2020</v>
      </c>
      <c r="D888" s="45">
        <v>0</v>
      </c>
      <c r="E888" s="46">
        <v>9.7616438356164377</v>
      </c>
      <c r="F888" s="47">
        <v>3.6324000000000001</v>
      </c>
      <c r="G888" s="47">
        <v>6.2599999999999767</v>
      </c>
      <c r="H888" s="47">
        <v>3.6025</v>
      </c>
      <c r="I888" s="47">
        <v>2.9900000000000038</v>
      </c>
      <c r="J888" s="45">
        <v>0</v>
      </c>
      <c r="K888" s="45" t="s">
        <v>105</v>
      </c>
      <c r="L888" s="17">
        <v>3.4</v>
      </c>
      <c r="M888" s="18" t="s">
        <v>2011</v>
      </c>
      <c r="N888" s="18" t="s">
        <v>1979</v>
      </c>
      <c r="O888" s="4">
        <v>42865</v>
      </c>
    </row>
    <row r="889" spans="1:15">
      <c r="A889" s="7">
        <v>170010</v>
      </c>
      <c r="B889" s="7">
        <v>3.69</v>
      </c>
      <c r="C889" s="44" t="s">
        <v>3267</v>
      </c>
      <c r="D889" s="45">
        <v>0</v>
      </c>
      <c r="E889" s="46">
        <v>9.9917808219178088</v>
      </c>
      <c r="F889" s="47">
        <v>3.6324999999999998</v>
      </c>
      <c r="G889" s="47">
        <v>5.7500000000000107</v>
      </c>
      <c r="H889" s="47">
        <v>3.6040000000000001</v>
      </c>
      <c r="I889" s="47">
        <v>2.8499999999999748</v>
      </c>
      <c r="J889" s="45">
        <v>0</v>
      </c>
      <c r="K889" s="45" t="s">
        <v>105</v>
      </c>
      <c r="L889" s="17">
        <v>3.52</v>
      </c>
      <c r="M889" s="18" t="s">
        <v>3245</v>
      </c>
      <c r="N889" s="18" t="s">
        <v>2977</v>
      </c>
      <c r="O889" s="4">
        <v>42865</v>
      </c>
    </row>
    <row r="890" spans="1:15">
      <c r="A890" s="7">
        <v>170010</v>
      </c>
      <c r="B890" s="7">
        <v>3.69</v>
      </c>
      <c r="C890" s="44" t="s">
        <v>3267</v>
      </c>
      <c r="D890" s="45">
        <v>0</v>
      </c>
      <c r="E890" s="46">
        <v>9.9917808219178088</v>
      </c>
      <c r="F890" s="47">
        <v>3.6324999999999998</v>
      </c>
      <c r="G890" s="47">
        <v>5.7500000000000107</v>
      </c>
      <c r="H890" s="47">
        <v>3.6040000000000001</v>
      </c>
      <c r="I890" s="47">
        <v>2.8499999999999748</v>
      </c>
      <c r="J890" s="45">
        <v>0</v>
      </c>
      <c r="K890" s="45" t="s">
        <v>105</v>
      </c>
      <c r="L890" s="17">
        <v>3.52</v>
      </c>
      <c r="M890" s="18" t="s">
        <v>3245</v>
      </c>
      <c r="N890" s="18" t="s">
        <v>2977</v>
      </c>
      <c r="O890" s="4">
        <v>42865</v>
      </c>
    </row>
    <row r="891" spans="1:15">
      <c r="A891" s="7">
        <v>170010</v>
      </c>
      <c r="B891" s="7">
        <v>3.69</v>
      </c>
      <c r="C891" s="44" t="s">
        <v>3267</v>
      </c>
      <c r="D891" s="45">
        <v>0</v>
      </c>
      <c r="E891" s="46">
        <v>9.9917808219178088</v>
      </c>
      <c r="F891" s="47">
        <v>3.6324999999999998</v>
      </c>
      <c r="G891" s="47">
        <v>5.7500000000000107</v>
      </c>
      <c r="H891" s="47">
        <v>3.6040000000000001</v>
      </c>
      <c r="I891" s="47">
        <v>2.8499999999999748</v>
      </c>
      <c r="J891" s="45">
        <v>0</v>
      </c>
      <c r="K891" s="45" t="s">
        <v>105</v>
      </c>
      <c r="L891" s="17">
        <v>3.52</v>
      </c>
      <c r="M891" s="18" t="s">
        <v>3245</v>
      </c>
      <c r="N891" s="18" t="s">
        <v>2977</v>
      </c>
      <c r="O891" s="4">
        <v>42865</v>
      </c>
    </row>
    <row r="892" spans="1:15">
      <c r="A892" s="7">
        <v>170010</v>
      </c>
      <c r="B892" s="7">
        <v>3.69</v>
      </c>
      <c r="C892" s="44" t="s">
        <v>3267</v>
      </c>
      <c r="D892" s="45">
        <v>0</v>
      </c>
      <c r="E892" s="46">
        <v>9.9917808219178088</v>
      </c>
      <c r="F892" s="47">
        <v>3.6324999999999998</v>
      </c>
      <c r="G892" s="47">
        <v>5.7500000000000107</v>
      </c>
      <c r="H892" s="47">
        <v>3.6040000000000001</v>
      </c>
      <c r="I892" s="47">
        <v>2.8499999999999748</v>
      </c>
      <c r="J892" s="45">
        <v>0</v>
      </c>
      <c r="K892" s="45" t="s">
        <v>105</v>
      </c>
      <c r="L892" s="17">
        <v>3.52</v>
      </c>
      <c r="M892" s="18" t="s">
        <v>3245</v>
      </c>
      <c r="N892" s="18" t="s">
        <v>2977</v>
      </c>
      <c r="O892" s="4">
        <v>42865</v>
      </c>
    </row>
    <row r="893" spans="1:15">
      <c r="A893" s="7">
        <v>170010</v>
      </c>
      <c r="B893" s="7">
        <v>3.69</v>
      </c>
      <c r="C893" s="44" t="s">
        <v>3267</v>
      </c>
      <c r="D893" s="45">
        <v>0</v>
      </c>
      <c r="E893" s="46">
        <v>9.9917808219178088</v>
      </c>
      <c r="F893" s="47">
        <v>3.6324999999999998</v>
      </c>
      <c r="G893" s="47">
        <v>5.7500000000000107</v>
      </c>
      <c r="H893" s="47">
        <v>3.6040000000000001</v>
      </c>
      <c r="I893" s="47">
        <v>2.8499999999999748</v>
      </c>
      <c r="J893" s="45">
        <v>0</v>
      </c>
      <c r="K893" s="45" t="s">
        <v>105</v>
      </c>
      <c r="L893" s="17">
        <v>3.52</v>
      </c>
      <c r="M893" s="18" t="s">
        <v>3245</v>
      </c>
      <c r="N893" s="18" t="s">
        <v>2977</v>
      </c>
      <c r="O893" s="4">
        <v>42865</v>
      </c>
    </row>
    <row r="894" spans="1:15">
      <c r="A894" s="7">
        <v>170010</v>
      </c>
      <c r="B894" s="7">
        <v>3.69</v>
      </c>
      <c r="C894" s="44" t="s">
        <v>3267</v>
      </c>
      <c r="D894" s="45">
        <v>0</v>
      </c>
      <c r="E894" s="46">
        <v>9.9917808219178088</v>
      </c>
      <c r="F894" s="47">
        <v>3.6324999999999998</v>
      </c>
      <c r="G894" s="47">
        <v>5.7500000000000107</v>
      </c>
      <c r="H894" s="47">
        <v>3.6040000000000001</v>
      </c>
      <c r="I894" s="47">
        <v>2.8499999999999748</v>
      </c>
      <c r="J894" s="45">
        <v>0</v>
      </c>
      <c r="K894" s="45" t="s">
        <v>105</v>
      </c>
      <c r="L894" s="17">
        <v>3.52</v>
      </c>
      <c r="M894" s="18" t="s">
        <v>3245</v>
      </c>
      <c r="N894" s="18" t="s">
        <v>2977</v>
      </c>
      <c r="O894" s="4">
        <v>42865</v>
      </c>
    </row>
    <row r="895" spans="1:15">
      <c r="A895" s="7">
        <v>170010</v>
      </c>
      <c r="B895" s="7">
        <v>3.69</v>
      </c>
      <c r="C895" s="44" t="s">
        <v>3267</v>
      </c>
      <c r="D895" s="45">
        <v>0</v>
      </c>
      <c r="E895" s="46">
        <v>9.9917808219178088</v>
      </c>
      <c r="F895" s="47">
        <v>3.6324999999999998</v>
      </c>
      <c r="G895" s="47">
        <v>5.7500000000000107</v>
      </c>
      <c r="H895" s="47">
        <v>3.6040000000000001</v>
      </c>
      <c r="I895" s="47">
        <v>2.8499999999999748</v>
      </c>
      <c r="J895" s="45">
        <v>0</v>
      </c>
      <c r="K895" s="45" t="s">
        <v>105</v>
      </c>
      <c r="L895" s="17">
        <v>3.52</v>
      </c>
      <c r="M895" s="18" t="s">
        <v>3245</v>
      </c>
      <c r="N895" s="18" t="s">
        <v>2977</v>
      </c>
      <c r="O895" s="4">
        <v>42865</v>
      </c>
    </row>
    <row r="896" spans="1:15">
      <c r="A896" s="7">
        <v>170010</v>
      </c>
      <c r="B896" s="7">
        <v>3.69</v>
      </c>
      <c r="C896" s="44" t="s">
        <v>3267</v>
      </c>
      <c r="D896" s="45">
        <v>0</v>
      </c>
      <c r="E896" s="46">
        <v>9.9917808219178088</v>
      </c>
      <c r="F896" s="47">
        <v>3.6324999999999998</v>
      </c>
      <c r="G896" s="47">
        <v>5.7500000000000107</v>
      </c>
      <c r="H896" s="47">
        <v>3.6040000000000001</v>
      </c>
      <c r="I896" s="47">
        <v>2.8499999999999748</v>
      </c>
      <c r="J896" s="45">
        <v>0</v>
      </c>
      <c r="K896" s="45" t="s">
        <v>105</v>
      </c>
      <c r="L896" s="17">
        <v>3.52</v>
      </c>
      <c r="M896" s="18" t="s">
        <v>3245</v>
      </c>
      <c r="N896" s="18" t="s">
        <v>2977</v>
      </c>
      <c r="O896" s="4">
        <v>42865</v>
      </c>
    </row>
    <row r="897" spans="1:15">
      <c r="A897" s="7">
        <v>170007</v>
      </c>
      <c r="B897" s="7">
        <v>3.69</v>
      </c>
      <c r="C897" s="44" t="s">
        <v>2741</v>
      </c>
      <c r="D897" s="45">
        <v>0</v>
      </c>
      <c r="E897" s="46">
        <v>4.9315068493150687</v>
      </c>
      <c r="F897" s="47">
        <v>3.5897999999999999</v>
      </c>
      <c r="G897" s="47">
        <v>10.020000000000007</v>
      </c>
      <c r="H897" s="47">
        <v>3.5347</v>
      </c>
      <c r="I897" s="47">
        <v>5.5099999999999927</v>
      </c>
      <c r="J897" s="45">
        <v>0</v>
      </c>
      <c r="K897" s="45" t="s">
        <v>105</v>
      </c>
      <c r="L897" s="17">
        <v>3.13</v>
      </c>
      <c r="M897" s="18" t="s">
        <v>2732</v>
      </c>
      <c r="N897" s="18" t="s">
        <v>2689</v>
      </c>
      <c r="O897" s="4">
        <v>42865</v>
      </c>
    </row>
    <row r="898" spans="1:15">
      <c r="A898" s="7">
        <v>170004</v>
      </c>
      <c r="B898" s="7">
        <v>3.69</v>
      </c>
      <c r="C898" s="44" t="s">
        <v>2020</v>
      </c>
      <c r="D898" s="45">
        <v>0</v>
      </c>
      <c r="E898" s="46">
        <v>9.7616438356164377</v>
      </c>
      <c r="F898" s="47">
        <v>3.6324000000000001</v>
      </c>
      <c r="G898" s="47">
        <v>5.7599999999999874</v>
      </c>
      <c r="H898" s="47">
        <v>3.6025</v>
      </c>
      <c r="I898" s="47">
        <v>2.9900000000000038</v>
      </c>
      <c r="J898" s="45">
        <v>0</v>
      </c>
      <c r="K898" s="45" t="s">
        <v>105</v>
      </c>
      <c r="L898" s="17">
        <v>3.4</v>
      </c>
      <c r="M898" s="18" t="s">
        <v>2011</v>
      </c>
      <c r="N898" s="18" t="s">
        <v>1979</v>
      </c>
      <c r="O898" s="4">
        <v>42865</v>
      </c>
    </row>
    <row r="899" spans="1:15">
      <c r="A899" s="7">
        <v>170004</v>
      </c>
      <c r="B899" s="7">
        <v>3.69</v>
      </c>
      <c r="C899" s="44" t="s">
        <v>2020</v>
      </c>
      <c r="D899" s="45">
        <v>0</v>
      </c>
      <c r="E899" s="46">
        <v>9.7616438356164377</v>
      </c>
      <c r="F899" s="47">
        <v>3.6324000000000001</v>
      </c>
      <c r="G899" s="47">
        <v>5.7599999999999874</v>
      </c>
      <c r="H899" s="47">
        <v>3.6025</v>
      </c>
      <c r="I899" s="47">
        <v>2.9900000000000038</v>
      </c>
      <c r="J899" s="45">
        <v>0</v>
      </c>
      <c r="K899" s="45" t="s">
        <v>105</v>
      </c>
      <c r="L899" s="17">
        <v>3.4</v>
      </c>
      <c r="M899" s="18" t="s">
        <v>2011</v>
      </c>
      <c r="N899" s="18" t="s">
        <v>1979</v>
      </c>
      <c r="O899" s="4">
        <v>42865</v>
      </c>
    </row>
    <row r="900" spans="1:15">
      <c r="A900" s="7">
        <v>170004</v>
      </c>
      <c r="B900" s="7">
        <v>3.69</v>
      </c>
      <c r="C900" s="44" t="s">
        <v>2020</v>
      </c>
      <c r="D900" s="45">
        <v>0</v>
      </c>
      <c r="E900" s="46">
        <v>9.7616438356164377</v>
      </c>
      <c r="F900" s="47">
        <v>3.6324000000000001</v>
      </c>
      <c r="G900" s="47">
        <v>5.7599999999999874</v>
      </c>
      <c r="H900" s="47">
        <v>3.6025</v>
      </c>
      <c r="I900" s="47">
        <v>2.9900000000000038</v>
      </c>
      <c r="J900" s="45">
        <v>0</v>
      </c>
      <c r="K900" s="45" t="s">
        <v>105</v>
      </c>
      <c r="L900" s="17">
        <v>3.4</v>
      </c>
      <c r="M900" s="18" t="s">
        <v>2011</v>
      </c>
      <c r="N900" s="18" t="s">
        <v>1979</v>
      </c>
      <c r="O900" s="4">
        <v>42865</v>
      </c>
    </row>
    <row r="901" spans="1:15">
      <c r="A901" s="7">
        <v>170004</v>
      </c>
      <c r="B901" s="7">
        <v>3.69</v>
      </c>
      <c r="C901" s="44" t="s">
        <v>2020</v>
      </c>
      <c r="D901" s="45">
        <v>0</v>
      </c>
      <c r="E901" s="46">
        <v>9.7616438356164377</v>
      </c>
      <c r="F901" s="47">
        <v>3.6324000000000001</v>
      </c>
      <c r="G901" s="47">
        <v>5.7599999999999874</v>
      </c>
      <c r="H901" s="47">
        <v>3.6025</v>
      </c>
      <c r="I901" s="47">
        <v>2.9900000000000038</v>
      </c>
      <c r="J901" s="45">
        <v>0</v>
      </c>
      <c r="K901" s="45" t="s">
        <v>105</v>
      </c>
      <c r="L901" s="17">
        <v>3.4</v>
      </c>
      <c r="M901" s="18" t="s">
        <v>2011</v>
      </c>
      <c r="N901" s="18" t="s">
        <v>1979</v>
      </c>
      <c r="O901" s="4">
        <v>42865</v>
      </c>
    </row>
    <row r="902" spans="1:15">
      <c r="A902" s="7">
        <v>170004</v>
      </c>
      <c r="B902" s="7">
        <v>3.69</v>
      </c>
      <c r="C902" s="44" t="s">
        <v>2020</v>
      </c>
      <c r="D902" s="45">
        <v>0</v>
      </c>
      <c r="E902" s="46">
        <v>9.7616438356164377</v>
      </c>
      <c r="F902" s="47">
        <v>3.6324000000000001</v>
      </c>
      <c r="G902" s="47">
        <v>5.7599999999999874</v>
      </c>
      <c r="H902" s="47">
        <v>3.6025</v>
      </c>
      <c r="I902" s="47">
        <v>2.9900000000000038</v>
      </c>
      <c r="J902" s="45">
        <v>0</v>
      </c>
      <c r="K902" s="45" t="s">
        <v>105</v>
      </c>
      <c r="L902" s="17">
        <v>3.4</v>
      </c>
      <c r="M902" s="18" t="s">
        <v>2011</v>
      </c>
      <c r="N902" s="18" t="s">
        <v>1979</v>
      </c>
      <c r="O902" s="4">
        <v>42865</v>
      </c>
    </row>
    <row r="903" spans="1:15">
      <c r="A903" s="7">
        <v>160017</v>
      </c>
      <c r="B903" s="7">
        <v>3.69</v>
      </c>
      <c r="C903" s="44" t="s">
        <v>1171</v>
      </c>
      <c r="D903" s="45">
        <v>0</v>
      </c>
      <c r="E903" s="46">
        <v>9.2438356164383571</v>
      </c>
      <c r="F903" s="47">
        <v>3.6324000000000001</v>
      </c>
      <c r="G903" s="47">
        <v>5.7599999999999874</v>
      </c>
      <c r="H903" s="47">
        <v>3.6031</v>
      </c>
      <c r="I903" s="47">
        <v>2.9300000000000104</v>
      </c>
      <c r="J903" s="45">
        <v>0</v>
      </c>
      <c r="K903" s="45" t="s">
        <v>105</v>
      </c>
      <c r="L903" s="17">
        <v>2.74</v>
      </c>
      <c r="M903" s="18" t="s">
        <v>1164</v>
      </c>
      <c r="N903" s="18" t="s">
        <v>1149</v>
      </c>
      <c r="O903" s="4">
        <v>42865</v>
      </c>
    </row>
    <row r="904" spans="1:15">
      <c r="A904" s="7">
        <v>170010</v>
      </c>
      <c r="B904" s="7">
        <v>3.6850000000000001</v>
      </c>
      <c r="C904" s="44" t="s">
        <v>3267</v>
      </c>
      <c r="D904" s="45">
        <v>0</v>
      </c>
      <c r="E904" s="46">
        <v>9.9917808219178088</v>
      </c>
      <c r="F904" s="47">
        <v>3.6324999999999998</v>
      </c>
      <c r="G904" s="47">
        <v>5.2500000000000213</v>
      </c>
      <c r="H904" s="47">
        <v>3.6040000000000001</v>
      </c>
      <c r="I904" s="47">
        <v>2.8499999999999748</v>
      </c>
      <c r="J904" s="45">
        <v>0</v>
      </c>
      <c r="K904" s="45" t="s">
        <v>105</v>
      </c>
      <c r="L904" s="17">
        <v>3.52</v>
      </c>
      <c r="M904" s="18" t="s">
        <v>3245</v>
      </c>
      <c r="N904" s="18" t="s">
        <v>2977</v>
      </c>
      <c r="O904" s="4">
        <v>42865</v>
      </c>
    </row>
    <row r="905" spans="1:15">
      <c r="A905" s="7">
        <v>170010</v>
      </c>
      <c r="B905" s="7">
        <v>3.6850000000000001</v>
      </c>
      <c r="C905" s="44" t="s">
        <v>3267</v>
      </c>
      <c r="D905" s="45">
        <v>0</v>
      </c>
      <c r="E905" s="46">
        <v>9.9917808219178088</v>
      </c>
      <c r="F905" s="47">
        <v>3.6324999999999998</v>
      </c>
      <c r="G905" s="47">
        <v>5.2500000000000213</v>
      </c>
      <c r="H905" s="47">
        <v>3.6040000000000001</v>
      </c>
      <c r="I905" s="47">
        <v>2.8499999999999748</v>
      </c>
      <c r="J905" s="45">
        <v>0</v>
      </c>
      <c r="K905" s="45" t="s">
        <v>105</v>
      </c>
      <c r="L905" s="17">
        <v>3.52</v>
      </c>
      <c r="M905" s="18" t="s">
        <v>3245</v>
      </c>
      <c r="N905" s="18" t="s">
        <v>2977</v>
      </c>
      <c r="O905" s="4">
        <v>42865</v>
      </c>
    </row>
    <row r="906" spans="1:15">
      <c r="A906" s="7">
        <v>170010</v>
      </c>
      <c r="B906" s="7">
        <v>3.6850000000000001</v>
      </c>
      <c r="C906" s="44" t="s">
        <v>3267</v>
      </c>
      <c r="D906" s="45">
        <v>0</v>
      </c>
      <c r="E906" s="46">
        <v>9.9917808219178088</v>
      </c>
      <c r="F906" s="47">
        <v>3.6324999999999998</v>
      </c>
      <c r="G906" s="47">
        <v>5.2500000000000213</v>
      </c>
      <c r="H906" s="47">
        <v>3.6040000000000001</v>
      </c>
      <c r="I906" s="47">
        <v>2.8499999999999748</v>
      </c>
      <c r="J906" s="45">
        <v>0</v>
      </c>
      <c r="K906" s="45" t="s">
        <v>105</v>
      </c>
      <c r="L906" s="17">
        <v>3.52</v>
      </c>
      <c r="M906" s="18" t="s">
        <v>3245</v>
      </c>
      <c r="N906" s="18" t="s">
        <v>2977</v>
      </c>
      <c r="O906" s="4">
        <v>42865</v>
      </c>
    </row>
    <row r="907" spans="1:15">
      <c r="A907" s="7">
        <v>170010</v>
      </c>
      <c r="B907" s="7">
        <v>3.6850000000000001</v>
      </c>
      <c r="C907" s="44" t="s">
        <v>3267</v>
      </c>
      <c r="D907" s="45">
        <v>0</v>
      </c>
      <c r="E907" s="46">
        <v>9.9917808219178088</v>
      </c>
      <c r="F907" s="47">
        <v>3.6324999999999998</v>
      </c>
      <c r="G907" s="47">
        <v>5.2500000000000213</v>
      </c>
      <c r="H907" s="47">
        <v>3.6040000000000001</v>
      </c>
      <c r="I907" s="47">
        <v>2.8499999999999748</v>
      </c>
      <c r="J907" s="45">
        <v>0</v>
      </c>
      <c r="K907" s="45" t="s">
        <v>105</v>
      </c>
      <c r="L907" s="17">
        <v>3.52</v>
      </c>
      <c r="M907" s="18" t="s">
        <v>3245</v>
      </c>
      <c r="N907" s="18" t="s">
        <v>2977</v>
      </c>
      <c r="O907" s="4">
        <v>42865</v>
      </c>
    </row>
    <row r="908" spans="1:15">
      <c r="A908" s="7">
        <v>170004</v>
      </c>
      <c r="B908" s="7">
        <v>3.6850000000000001</v>
      </c>
      <c r="C908" s="44" t="s">
        <v>2020</v>
      </c>
      <c r="D908" s="45">
        <v>0</v>
      </c>
      <c r="E908" s="46">
        <v>9.7616438356164377</v>
      </c>
      <c r="F908" s="47">
        <v>3.6324000000000001</v>
      </c>
      <c r="G908" s="47">
        <v>5.259999999999998</v>
      </c>
      <c r="H908" s="47">
        <v>3.6025</v>
      </c>
      <c r="I908" s="47">
        <v>2.9900000000000038</v>
      </c>
      <c r="J908" s="45">
        <v>0</v>
      </c>
      <c r="K908" s="45" t="s">
        <v>105</v>
      </c>
      <c r="L908" s="17">
        <v>3.4</v>
      </c>
      <c r="M908" s="18" t="s">
        <v>2011</v>
      </c>
      <c r="N908" s="18" t="s">
        <v>1979</v>
      </c>
      <c r="O908" s="4">
        <v>42865</v>
      </c>
    </row>
    <row r="909" spans="1:15">
      <c r="A909" s="7">
        <v>170010</v>
      </c>
      <c r="B909" s="7">
        <v>3.6749999999999998</v>
      </c>
      <c r="C909" s="44" t="s">
        <v>3267</v>
      </c>
      <c r="D909" s="45">
        <v>0</v>
      </c>
      <c r="E909" s="46">
        <v>9.9917808219178088</v>
      </c>
      <c r="F909" s="47">
        <v>3.6324999999999998</v>
      </c>
      <c r="G909" s="47">
        <v>4.2499999999999982</v>
      </c>
      <c r="H909" s="47">
        <v>3.6040000000000001</v>
      </c>
      <c r="I909" s="47">
        <v>2.8499999999999748</v>
      </c>
      <c r="J909" s="45">
        <v>0</v>
      </c>
      <c r="K909" s="45" t="s">
        <v>105</v>
      </c>
      <c r="L909" s="17">
        <v>3.52</v>
      </c>
      <c r="M909" s="18" t="s">
        <v>3245</v>
      </c>
      <c r="N909" s="18" t="s">
        <v>2977</v>
      </c>
      <c r="O909" s="4">
        <v>42865</v>
      </c>
    </row>
    <row r="910" spans="1:15">
      <c r="A910" s="7">
        <v>170004</v>
      </c>
      <c r="B910" s="7">
        <v>3.6749999999999998</v>
      </c>
      <c r="C910" s="44" t="s">
        <v>2020</v>
      </c>
      <c r="D910" s="45">
        <v>0</v>
      </c>
      <c r="E910" s="46">
        <v>9.7616438356164377</v>
      </c>
      <c r="F910" s="47">
        <v>3.6324000000000001</v>
      </c>
      <c r="G910" s="47">
        <v>4.2599999999999749</v>
      </c>
      <c r="H910" s="47">
        <v>3.6025</v>
      </c>
      <c r="I910" s="47">
        <v>2.9900000000000038</v>
      </c>
      <c r="J910" s="45">
        <v>0</v>
      </c>
      <c r="K910" s="45" t="s">
        <v>105</v>
      </c>
      <c r="L910" s="17">
        <v>3.4</v>
      </c>
      <c r="M910" s="18" t="s">
        <v>2011</v>
      </c>
      <c r="N910" s="18" t="s">
        <v>1979</v>
      </c>
      <c r="O910" s="4">
        <v>42865</v>
      </c>
    </row>
    <row r="911" spans="1:15">
      <c r="A911" s="7">
        <v>170010</v>
      </c>
      <c r="B911" s="7">
        <v>3.67</v>
      </c>
      <c r="C911" s="44" t="s">
        <v>3267</v>
      </c>
      <c r="D911" s="45">
        <v>0</v>
      </c>
      <c r="E911" s="46">
        <v>9.9917808219178088</v>
      </c>
      <c r="F911" s="47">
        <v>3.6324999999999998</v>
      </c>
      <c r="G911" s="47">
        <v>3.7500000000000089</v>
      </c>
      <c r="H911" s="47">
        <v>3.6040000000000001</v>
      </c>
      <c r="I911" s="47">
        <v>2.8499999999999748</v>
      </c>
      <c r="J911" s="45">
        <v>0</v>
      </c>
      <c r="K911" s="45" t="s">
        <v>105</v>
      </c>
      <c r="L911" s="17">
        <v>3.52</v>
      </c>
      <c r="M911" s="18" t="s">
        <v>3245</v>
      </c>
      <c r="N911" s="18" t="s">
        <v>2977</v>
      </c>
      <c r="O911" s="4">
        <v>42865</v>
      </c>
    </row>
    <row r="912" spans="1:15">
      <c r="A912" s="7">
        <v>170010</v>
      </c>
      <c r="B912" s="7">
        <v>3.67</v>
      </c>
      <c r="C912" s="44" t="s">
        <v>3267</v>
      </c>
      <c r="D912" s="45">
        <v>0</v>
      </c>
      <c r="E912" s="46">
        <v>9.9917808219178088</v>
      </c>
      <c r="F912" s="47">
        <v>3.6324999999999998</v>
      </c>
      <c r="G912" s="47">
        <v>3.7500000000000089</v>
      </c>
      <c r="H912" s="47">
        <v>3.6040000000000001</v>
      </c>
      <c r="I912" s="47">
        <v>2.8499999999999748</v>
      </c>
      <c r="J912" s="45">
        <v>0</v>
      </c>
      <c r="K912" s="45" t="s">
        <v>105</v>
      </c>
      <c r="L912" s="17">
        <v>3.52</v>
      </c>
      <c r="M912" s="18" t="s">
        <v>3245</v>
      </c>
      <c r="N912" s="18" t="s">
        <v>2977</v>
      </c>
      <c r="O912" s="4">
        <v>42865</v>
      </c>
    </row>
    <row r="913" spans="1:15">
      <c r="A913" s="7">
        <v>170010</v>
      </c>
      <c r="B913" s="7">
        <v>3.67</v>
      </c>
      <c r="C913" s="44" t="s">
        <v>3267</v>
      </c>
      <c r="D913" s="45">
        <v>0</v>
      </c>
      <c r="E913" s="46">
        <v>9.9917808219178088</v>
      </c>
      <c r="F913" s="47">
        <v>3.6324999999999998</v>
      </c>
      <c r="G913" s="47">
        <v>3.7500000000000089</v>
      </c>
      <c r="H913" s="47">
        <v>3.6040000000000001</v>
      </c>
      <c r="I913" s="47">
        <v>2.8499999999999748</v>
      </c>
      <c r="J913" s="45">
        <v>0</v>
      </c>
      <c r="K913" s="45" t="s">
        <v>105</v>
      </c>
      <c r="L913" s="17">
        <v>3.52</v>
      </c>
      <c r="M913" s="18" t="s">
        <v>3245</v>
      </c>
      <c r="N913" s="18" t="s">
        <v>2977</v>
      </c>
      <c r="O913" s="4">
        <v>42865</v>
      </c>
    </row>
    <row r="914" spans="1:15">
      <c r="A914" s="7">
        <v>170010</v>
      </c>
      <c r="B914" s="7">
        <v>3.67</v>
      </c>
      <c r="C914" s="44" t="s">
        <v>3267</v>
      </c>
      <c r="D914" s="45">
        <v>0</v>
      </c>
      <c r="E914" s="46">
        <v>9.9917808219178088</v>
      </c>
      <c r="F914" s="47">
        <v>3.6324999999999998</v>
      </c>
      <c r="G914" s="47">
        <v>3.7500000000000089</v>
      </c>
      <c r="H914" s="47">
        <v>3.6040000000000001</v>
      </c>
      <c r="I914" s="47">
        <v>2.8499999999999748</v>
      </c>
      <c r="J914" s="45">
        <v>0</v>
      </c>
      <c r="K914" s="45" t="s">
        <v>105</v>
      </c>
      <c r="L914" s="17">
        <v>3.52</v>
      </c>
      <c r="M914" s="18" t="s">
        <v>3245</v>
      </c>
      <c r="N914" s="18" t="s">
        <v>2977</v>
      </c>
      <c r="O914" s="4">
        <v>42865</v>
      </c>
    </row>
    <row r="915" spans="1:15">
      <c r="A915" s="7">
        <v>170010</v>
      </c>
      <c r="B915" s="7">
        <v>3.67</v>
      </c>
      <c r="C915" s="44" t="s">
        <v>3267</v>
      </c>
      <c r="D915" s="45">
        <v>0</v>
      </c>
      <c r="E915" s="46">
        <v>9.9917808219178088</v>
      </c>
      <c r="F915" s="47">
        <v>3.6324999999999998</v>
      </c>
      <c r="G915" s="47">
        <v>3.7500000000000089</v>
      </c>
      <c r="H915" s="47">
        <v>3.6040000000000001</v>
      </c>
      <c r="I915" s="47">
        <v>2.8499999999999748</v>
      </c>
      <c r="J915" s="45">
        <v>0</v>
      </c>
      <c r="K915" s="45" t="s">
        <v>105</v>
      </c>
      <c r="L915" s="17">
        <v>3.52</v>
      </c>
      <c r="M915" s="18" t="s">
        <v>3245</v>
      </c>
      <c r="N915" s="18" t="s">
        <v>2977</v>
      </c>
      <c r="O915" s="4">
        <v>42865</v>
      </c>
    </row>
    <row r="916" spans="1:15">
      <c r="A916" s="7">
        <v>170010</v>
      </c>
      <c r="B916" s="7">
        <v>3.67</v>
      </c>
      <c r="C916" s="44" t="s">
        <v>3267</v>
      </c>
      <c r="D916" s="45">
        <v>0</v>
      </c>
      <c r="E916" s="46">
        <v>9.9917808219178088</v>
      </c>
      <c r="F916" s="47">
        <v>3.6324999999999998</v>
      </c>
      <c r="G916" s="47">
        <v>3.7500000000000089</v>
      </c>
      <c r="H916" s="47">
        <v>3.6040000000000001</v>
      </c>
      <c r="I916" s="47">
        <v>2.8499999999999748</v>
      </c>
      <c r="J916" s="45">
        <v>0</v>
      </c>
      <c r="K916" s="45" t="s">
        <v>105</v>
      </c>
      <c r="L916" s="17">
        <v>3.52</v>
      </c>
      <c r="M916" s="18" t="s">
        <v>3245</v>
      </c>
      <c r="N916" s="18" t="s">
        <v>2977</v>
      </c>
      <c r="O916" s="4">
        <v>42865</v>
      </c>
    </row>
    <row r="917" spans="1:15">
      <c r="A917" s="7">
        <v>170004</v>
      </c>
      <c r="B917" s="7">
        <v>3.67</v>
      </c>
      <c r="C917" s="44" t="s">
        <v>2020</v>
      </c>
      <c r="D917" s="45">
        <v>0</v>
      </c>
      <c r="E917" s="46">
        <v>9.7616438356164377</v>
      </c>
      <c r="F917" s="47">
        <v>3.6324000000000001</v>
      </c>
      <c r="G917" s="47">
        <v>3.7599999999999856</v>
      </c>
      <c r="H917" s="47">
        <v>3.6025</v>
      </c>
      <c r="I917" s="47">
        <v>2.9900000000000038</v>
      </c>
      <c r="J917" s="45">
        <v>0</v>
      </c>
      <c r="K917" s="45" t="s">
        <v>105</v>
      </c>
      <c r="L917" s="17">
        <v>3.4</v>
      </c>
      <c r="M917" s="18" t="s">
        <v>2011</v>
      </c>
      <c r="N917" s="18" t="s">
        <v>1979</v>
      </c>
      <c r="O917" s="4">
        <v>42865</v>
      </c>
    </row>
    <row r="918" spans="1:15">
      <c r="A918" s="7">
        <v>170004</v>
      </c>
      <c r="B918" s="7">
        <v>3.67</v>
      </c>
      <c r="C918" s="44" t="s">
        <v>2020</v>
      </c>
      <c r="D918" s="45">
        <v>0</v>
      </c>
      <c r="E918" s="46">
        <v>9.7616438356164377</v>
      </c>
      <c r="F918" s="47">
        <v>3.6324000000000001</v>
      </c>
      <c r="G918" s="47">
        <v>3.7599999999999856</v>
      </c>
      <c r="H918" s="47">
        <v>3.6025</v>
      </c>
      <c r="I918" s="47">
        <v>2.9900000000000038</v>
      </c>
      <c r="J918" s="45">
        <v>0</v>
      </c>
      <c r="K918" s="45" t="s">
        <v>105</v>
      </c>
      <c r="L918" s="17">
        <v>3.4</v>
      </c>
      <c r="M918" s="18" t="s">
        <v>2011</v>
      </c>
      <c r="N918" s="18" t="s">
        <v>1979</v>
      </c>
      <c r="O918" s="4">
        <v>42865</v>
      </c>
    </row>
    <row r="919" spans="1:15">
      <c r="A919" s="7">
        <v>170010</v>
      </c>
      <c r="B919" s="7">
        <v>3.66</v>
      </c>
      <c r="C919" s="44" t="s">
        <v>3267</v>
      </c>
      <c r="D919" s="45">
        <v>0</v>
      </c>
      <c r="E919" s="46">
        <v>9.9917808219178088</v>
      </c>
      <c r="F919" s="47">
        <v>3.6324999999999998</v>
      </c>
      <c r="G919" s="47">
        <v>2.7500000000000302</v>
      </c>
      <c r="H919" s="47">
        <v>3.6040000000000001</v>
      </c>
      <c r="I919" s="47">
        <v>2.8499999999999748</v>
      </c>
      <c r="J919" s="45">
        <v>0</v>
      </c>
      <c r="K919" s="45" t="s">
        <v>105</v>
      </c>
      <c r="L919" s="17">
        <v>3.52</v>
      </c>
      <c r="M919" s="18" t="s">
        <v>3245</v>
      </c>
      <c r="N919" s="18" t="s">
        <v>2977</v>
      </c>
      <c r="O919" s="4">
        <v>42865</v>
      </c>
    </row>
    <row r="920" spans="1:15">
      <c r="A920" s="7">
        <v>170007</v>
      </c>
      <c r="B920" s="7">
        <v>3.66</v>
      </c>
      <c r="C920" s="44" t="s">
        <v>2741</v>
      </c>
      <c r="D920" s="45">
        <v>0</v>
      </c>
      <c r="E920" s="46">
        <v>4.9315068493150687</v>
      </c>
      <c r="F920" s="47">
        <v>3.5897999999999999</v>
      </c>
      <c r="G920" s="47">
        <v>7.0200000000000262</v>
      </c>
      <c r="H920" s="47">
        <v>3.5347</v>
      </c>
      <c r="I920" s="47">
        <v>5.5099999999999927</v>
      </c>
      <c r="J920" s="45">
        <v>0</v>
      </c>
      <c r="K920" s="45" t="s">
        <v>105</v>
      </c>
      <c r="L920" s="17">
        <v>3.13</v>
      </c>
      <c r="M920" s="18" t="s">
        <v>2732</v>
      </c>
      <c r="N920" s="18" t="s">
        <v>2689</v>
      </c>
      <c r="O920" s="4">
        <v>42865</v>
      </c>
    </row>
    <row r="921" spans="1:15">
      <c r="A921" s="7">
        <v>170007</v>
      </c>
      <c r="B921" s="7">
        <v>3.66</v>
      </c>
      <c r="C921" s="44" t="s">
        <v>2741</v>
      </c>
      <c r="D921" s="45">
        <v>0</v>
      </c>
      <c r="E921" s="46">
        <v>4.9315068493150687</v>
      </c>
      <c r="F921" s="47">
        <v>3.5897999999999999</v>
      </c>
      <c r="G921" s="47">
        <v>7.0200000000000262</v>
      </c>
      <c r="H921" s="47">
        <v>3.5347</v>
      </c>
      <c r="I921" s="47">
        <v>5.5099999999999927</v>
      </c>
      <c r="J921" s="45">
        <v>0</v>
      </c>
      <c r="K921" s="45" t="s">
        <v>105</v>
      </c>
      <c r="L921" s="17">
        <v>3.13</v>
      </c>
      <c r="M921" s="18" t="s">
        <v>2732</v>
      </c>
      <c r="N921" s="18" t="s">
        <v>2689</v>
      </c>
      <c r="O921" s="4">
        <v>42865</v>
      </c>
    </row>
    <row r="922" spans="1:15">
      <c r="A922" s="7">
        <v>170007</v>
      </c>
      <c r="B922" s="7">
        <v>3.6549999999999998</v>
      </c>
      <c r="C922" s="44" t="s">
        <v>2741</v>
      </c>
      <c r="D922" s="45">
        <v>0</v>
      </c>
      <c r="E922" s="46">
        <v>4.9315068493150687</v>
      </c>
      <c r="F922" s="47">
        <v>3.5897999999999999</v>
      </c>
      <c r="G922" s="47">
        <v>6.5199999999999925</v>
      </c>
      <c r="H922" s="47">
        <v>3.5347</v>
      </c>
      <c r="I922" s="47">
        <v>5.5099999999999927</v>
      </c>
      <c r="J922" s="45">
        <v>0</v>
      </c>
      <c r="K922" s="45" t="s">
        <v>105</v>
      </c>
      <c r="L922" s="17">
        <v>3.13</v>
      </c>
      <c r="M922" s="18" t="s">
        <v>2732</v>
      </c>
      <c r="N922" s="18" t="s">
        <v>2689</v>
      </c>
      <c r="O922" s="4">
        <v>42865</v>
      </c>
    </row>
    <row r="923" spans="1:15">
      <c r="A923" s="7">
        <v>11698368</v>
      </c>
      <c r="B923" s="7">
        <v>3.65</v>
      </c>
      <c r="C923" s="44" t="s">
        <v>1265</v>
      </c>
      <c r="D923" s="45" t="s">
        <v>11</v>
      </c>
      <c r="E923" s="46">
        <v>3.8356164383561646E-2</v>
      </c>
      <c r="F923" s="47">
        <v>3.6522999999999999</v>
      </c>
      <c r="G923" s="47">
        <v>-0.22999999999999687</v>
      </c>
      <c r="H923" s="47">
        <v>3.8803000000000001</v>
      </c>
      <c r="I923" s="47">
        <v>-22.800000000000018</v>
      </c>
      <c r="J923" s="45" t="s">
        <v>18</v>
      </c>
      <c r="K923" s="45" t="s">
        <v>13</v>
      </c>
      <c r="L923" s="17">
        <v>2.82</v>
      </c>
      <c r="M923" s="18" t="s">
        <v>1249</v>
      </c>
      <c r="N923" s="18" t="s">
        <v>1256</v>
      </c>
      <c r="O923" s="4">
        <v>42865</v>
      </c>
    </row>
    <row r="924" spans="1:15">
      <c r="A924" s="7">
        <v>170007</v>
      </c>
      <c r="B924" s="7">
        <v>3.65</v>
      </c>
      <c r="C924" s="44" t="s">
        <v>2741</v>
      </c>
      <c r="D924" s="45">
        <v>0</v>
      </c>
      <c r="E924" s="46">
        <v>4.9315068493150687</v>
      </c>
      <c r="F924" s="47">
        <v>3.5897999999999999</v>
      </c>
      <c r="G924" s="47">
        <v>6.0200000000000031</v>
      </c>
      <c r="H924" s="47">
        <v>3.5347</v>
      </c>
      <c r="I924" s="47">
        <v>5.5099999999999927</v>
      </c>
      <c r="J924" s="45">
        <v>0</v>
      </c>
      <c r="K924" s="45" t="s">
        <v>105</v>
      </c>
      <c r="L924" s="17">
        <v>3.13</v>
      </c>
      <c r="M924" s="18" t="s">
        <v>2732</v>
      </c>
      <c r="N924" s="18" t="s">
        <v>2689</v>
      </c>
      <c r="O924" s="4">
        <v>42865</v>
      </c>
    </row>
    <row r="925" spans="1:15">
      <c r="A925" s="7">
        <v>170007</v>
      </c>
      <c r="B925" s="7">
        <v>3.65</v>
      </c>
      <c r="C925" s="44" t="s">
        <v>2741</v>
      </c>
      <c r="D925" s="45">
        <v>0</v>
      </c>
      <c r="E925" s="46">
        <v>4.9315068493150687</v>
      </c>
      <c r="F925" s="47">
        <v>3.5897999999999999</v>
      </c>
      <c r="G925" s="47">
        <v>6.0200000000000031</v>
      </c>
      <c r="H925" s="47">
        <v>3.5347</v>
      </c>
      <c r="I925" s="47">
        <v>5.5099999999999927</v>
      </c>
      <c r="J925" s="45">
        <v>0</v>
      </c>
      <c r="K925" s="45" t="s">
        <v>105</v>
      </c>
      <c r="L925" s="17">
        <v>3.13</v>
      </c>
      <c r="M925" s="18" t="s">
        <v>2732</v>
      </c>
      <c r="N925" s="18" t="s">
        <v>2689</v>
      </c>
      <c r="O925" s="4">
        <v>42865</v>
      </c>
    </row>
    <row r="926" spans="1:15">
      <c r="A926" s="7">
        <v>170007</v>
      </c>
      <c r="B926" s="7">
        <v>3.65</v>
      </c>
      <c r="C926" s="44" t="s">
        <v>2741</v>
      </c>
      <c r="D926" s="45">
        <v>0</v>
      </c>
      <c r="E926" s="46">
        <v>4.9315068493150687</v>
      </c>
      <c r="F926" s="47">
        <v>3.5897999999999999</v>
      </c>
      <c r="G926" s="47">
        <v>6.0200000000000031</v>
      </c>
      <c r="H926" s="47">
        <v>3.5347</v>
      </c>
      <c r="I926" s="47">
        <v>5.5099999999999927</v>
      </c>
      <c r="J926" s="45">
        <v>0</v>
      </c>
      <c r="K926" s="45" t="s">
        <v>105</v>
      </c>
      <c r="L926" s="17">
        <v>3.13</v>
      </c>
      <c r="M926" s="18" t="s">
        <v>2732</v>
      </c>
      <c r="N926" s="18" t="s">
        <v>2689</v>
      </c>
      <c r="O926" s="4">
        <v>42865</v>
      </c>
    </row>
    <row r="927" spans="1:15">
      <c r="A927" s="7">
        <v>170007</v>
      </c>
      <c r="B927" s="7">
        <v>3.65</v>
      </c>
      <c r="C927" s="44" t="s">
        <v>2741</v>
      </c>
      <c r="D927" s="45">
        <v>0</v>
      </c>
      <c r="E927" s="46">
        <v>4.9315068493150687</v>
      </c>
      <c r="F927" s="47">
        <v>3.5897999999999999</v>
      </c>
      <c r="G927" s="47">
        <v>6.0200000000000031</v>
      </c>
      <c r="H927" s="47">
        <v>3.5347</v>
      </c>
      <c r="I927" s="47">
        <v>5.5099999999999927</v>
      </c>
      <c r="J927" s="45">
        <v>0</v>
      </c>
      <c r="K927" s="45" t="s">
        <v>105</v>
      </c>
      <c r="L927" s="17">
        <v>3.13</v>
      </c>
      <c r="M927" s="18" t="s">
        <v>2732</v>
      </c>
      <c r="N927" s="18" t="s">
        <v>2689</v>
      </c>
      <c r="O927" s="4">
        <v>42865</v>
      </c>
    </row>
    <row r="928" spans="1:15">
      <c r="A928" s="7">
        <v>170007</v>
      </c>
      <c r="B928" s="7">
        <v>3.65</v>
      </c>
      <c r="C928" s="44" t="s">
        <v>2741</v>
      </c>
      <c r="D928" s="45">
        <v>0</v>
      </c>
      <c r="E928" s="46">
        <v>4.9315068493150687</v>
      </c>
      <c r="F928" s="47">
        <v>3.5897999999999999</v>
      </c>
      <c r="G928" s="47">
        <v>6.0200000000000031</v>
      </c>
      <c r="H928" s="47">
        <v>3.5347</v>
      </c>
      <c r="I928" s="47">
        <v>5.5099999999999927</v>
      </c>
      <c r="J928" s="45">
        <v>0</v>
      </c>
      <c r="K928" s="45" t="s">
        <v>105</v>
      </c>
      <c r="L928" s="17">
        <v>3.13</v>
      </c>
      <c r="M928" s="18" t="s">
        <v>2732</v>
      </c>
      <c r="N928" s="18" t="s">
        <v>2689</v>
      </c>
      <c r="O928" s="4">
        <v>42865</v>
      </c>
    </row>
    <row r="929" spans="1:15">
      <c r="A929" s="7">
        <v>170006</v>
      </c>
      <c r="B929" s="7">
        <v>3.65</v>
      </c>
      <c r="C929" s="44" t="s">
        <v>2432</v>
      </c>
      <c r="D929" s="45">
        <v>0</v>
      </c>
      <c r="E929" s="46">
        <v>6.8575342465753426</v>
      </c>
      <c r="F929" s="47">
        <v>3.6299000000000001</v>
      </c>
      <c r="G929" s="47">
        <v>2.0099999999999785</v>
      </c>
      <c r="H929" s="47">
        <v>3.6099000000000001</v>
      </c>
      <c r="I929" s="47">
        <v>2.0000000000000018</v>
      </c>
      <c r="J929" s="45">
        <v>0</v>
      </c>
      <c r="K929" s="45" t="s">
        <v>105</v>
      </c>
      <c r="L929" s="17">
        <v>3.2</v>
      </c>
      <c r="M929" s="18" t="s">
        <v>2433</v>
      </c>
      <c r="N929" s="18" t="s">
        <v>2365</v>
      </c>
      <c r="O929" s="4">
        <v>42865</v>
      </c>
    </row>
    <row r="930" spans="1:15">
      <c r="A930" s="7">
        <v>170010</v>
      </c>
      <c r="B930" s="7">
        <v>3.645</v>
      </c>
      <c r="C930" s="44" t="s">
        <v>3267</v>
      </c>
      <c r="D930" s="45">
        <v>0</v>
      </c>
      <c r="E930" s="46">
        <v>9.9917808219178088</v>
      </c>
      <c r="F930" s="47">
        <v>3.6324999999999998</v>
      </c>
      <c r="G930" s="47">
        <v>1.2500000000000178</v>
      </c>
      <c r="H930" s="47">
        <v>3.6040000000000001</v>
      </c>
      <c r="I930" s="47">
        <v>2.8499999999999748</v>
      </c>
      <c r="J930" s="45">
        <v>0</v>
      </c>
      <c r="K930" s="45" t="s">
        <v>105</v>
      </c>
      <c r="L930" s="17">
        <v>3.52</v>
      </c>
      <c r="M930" s="18" t="s">
        <v>3245</v>
      </c>
      <c r="N930" s="18" t="s">
        <v>2977</v>
      </c>
      <c r="O930" s="4">
        <v>42865</v>
      </c>
    </row>
    <row r="931" spans="1:15">
      <c r="A931" s="7">
        <v>170007</v>
      </c>
      <c r="B931" s="7">
        <v>3.645</v>
      </c>
      <c r="C931" s="44" t="s">
        <v>2741</v>
      </c>
      <c r="D931" s="45">
        <v>0</v>
      </c>
      <c r="E931" s="46">
        <v>4.9315068493150687</v>
      </c>
      <c r="F931" s="47">
        <v>3.5897999999999999</v>
      </c>
      <c r="G931" s="47">
        <v>5.5200000000000138</v>
      </c>
      <c r="H931" s="47">
        <v>3.5347</v>
      </c>
      <c r="I931" s="47">
        <v>5.5099999999999927</v>
      </c>
      <c r="J931" s="45">
        <v>0</v>
      </c>
      <c r="K931" s="45" t="s">
        <v>105</v>
      </c>
      <c r="L931" s="17">
        <v>3.13</v>
      </c>
      <c r="M931" s="18" t="s">
        <v>2732</v>
      </c>
      <c r="N931" s="18" t="s">
        <v>2689</v>
      </c>
      <c r="O931" s="4">
        <v>42865</v>
      </c>
    </row>
    <row r="932" spans="1:15">
      <c r="A932" s="7">
        <v>160023</v>
      </c>
      <c r="B932" s="7">
        <v>3.645</v>
      </c>
      <c r="C932" s="44" t="s">
        <v>1570</v>
      </c>
      <c r="D932" s="45">
        <v>0</v>
      </c>
      <c r="E932" s="46">
        <v>9.493150684931507</v>
      </c>
      <c r="F932" s="47">
        <v>3.5724</v>
      </c>
      <c r="G932" s="47">
        <v>7.26</v>
      </c>
      <c r="H932" s="47">
        <v>3.5426000000000002</v>
      </c>
      <c r="I932" s="47">
        <v>2.9799999999999827</v>
      </c>
      <c r="J932" s="45">
        <v>0</v>
      </c>
      <c r="K932" s="45" t="s">
        <v>105</v>
      </c>
      <c r="L932" s="17">
        <v>2.7</v>
      </c>
      <c r="M932" s="18" t="s">
        <v>1571</v>
      </c>
      <c r="N932" s="18" t="s">
        <v>1550</v>
      </c>
      <c r="O932" s="4">
        <v>42865</v>
      </c>
    </row>
    <row r="933" spans="1:15">
      <c r="A933" s="7">
        <v>111792472</v>
      </c>
      <c r="B933" s="7">
        <v>3.64</v>
      </c>
      <c r="C933" s="44" t="s">
        <v>3010</v>
      </c>
      <c r="D933" s="45" t="s">
        <v>31</v>
      </c>
      <c r="E933" s="46">
        <v>4.1095890410958902E-2</v>
      </c>
      <c r="F933" s="47">
        <v>3.8077000000000001</v>
      </c>
      <c r="G933" s="47">
        <v>-16.769999999999996</v>
      </c>
      <c r="H933" s="47">
        <v>3.9904999999999999</v>
      </c>
      <c r="I933" s="47">
        <v>-18.279999999999987</v>
      </c>
      <c r="J933" s="45" t="s">
        <v>12</v>
      </c>
      <c r="K933" s="45" t="s">
        <v>97</v>
      </c>
      <c r="L933" s="17">
        <v>4.5999999999999996</v>
      </c>
      <c r="M933" s="18" t="s">
        <v>2061</v>
      </c>
      <c r="N933" s="18" t="s">
        <v>2066</v>
      </c>
      <c r="O933" s="4">
        <v>42865</v>
      </c>
    </row>
    <row r="934" spans="1:15">
      <c r="A934" s="7">
        <v>170010</v>
      </c>
      <c r="B934" s="7">
        <v>3.64</v>
      </c>
      <c r="C934" s="44" t="s">
        <v>3267</v>
      </c>
      <c r="D934" s="45">
        <v>0</v>
      </c>
      <c r="E934" s="46">
        <v>9.9917808219178088</v>
      </c>
      <c r="F934" s="47">
        <v>3.6324999999999998</v>
      </c>
      <c r="G934" s="47">
        <v>0.75000000000002842</v>
      </c>
      <c r="H934" s="47">
        <v>3.6040000000000001</v>
      </c>
      <c r="I934" s="47">
        <v>2.8499999999999748</v>
      </c>
      <c r="J934" s="45">
        <v>0</v>
      </c>
      <c r="K934" s="45" t="s">
        <v>105</v>
      </c>
      <c r="L934" s="17">
        <v>3.52</v>
      </c>
      <c r="M934" s="18" t="s">
        <v>3245</v>
      </c>
      <c r="N934" s="18" t="s">
        <v>2977</v>
      </c>
      <c r="O934" s="4">
        <v>42865</v>
      </c>
    </row>
    <row r="935" spans="1:15">
      <c r="A935" s="7">
        <v>170010</v>
      </c>
      <c r="B935" s="7">
        <v>3.64</v>
      </c>
      <c r="C935" s="44" t="s">
        <v>3267</v>
      </c>
      <c r="D935" s="45">
        <v>0</v>
      </c>
      <c r="E935" s="46">
        <v>9.9917808219178088</v>
      </c>
      <c r="F935" s="47">
        <v>3.6324999999999998</v>
      </c>
      <c r="G935" s="47">
        <v>0.75000000000002842</v>
      </c>
      <c r="H935" s="47">
        <v>3.6040000000000001</v>
      </c>
      <c r="I935" s="47">
        <v>2.8499999999999748</v>
      </c>
      <c r="J935" s="45">
        <v>0</v>
      </c>
      <c r="K935" s="45" t="s">
        <v>105</v>
      </c>
      <c r="L935" s="17">
        <v>3.52</v>
      </c>
      <c r="M935" s="18" t="s">
        <v>3245</v>
      </c>
      <c r="N935" s="18" t="s">
        <v>2977</v>
      </c>
      <c r="O935" s="4">
        <v>42865</v>
      </c>
    </row>
    <row r="936" spans="1:15">
      <c r="A936" s="7">
        <v>170010</v>
      </c>
      <c r="B936" s="7">
        <v>3.64</v>
      </c>
      <c r="C936" s="44" t="s">
        <v>3267</v>
      </c>
      <c r="D936" s="45">
        <v>0</v>
      </c>
      <c r="E936" s="46">
        <v>9.9917808219178088</v>
      </c>
      <c r="F936" s="47">
        <v>3.6324999999999998</v>
      </c>
      <c r="G936" s="47">
        <v>0.75000000000002842</v>
      </c>
      <c r="H936" s="47">
        <v>3.6040000000000001</v>
      </c>
      <c r="I936" s="47">
        <v>2.8499999999999748</v>
      </c>
      <c r="J936" s="45">
        <v>0</v>
      </c>
      <c r="K936" s="45" t="s">
        <v>105</v>
      </c>
      <c r="L936" s="17">
        <v>3.52</v>
      </c>
      <c r="M936" s="18" t="s">
        <v>3245</v>
      </c>
      <c r="N936" s="18" t="s">
        <v>2977</v>
      </c>
      <c r="O936" s="4">
        <v>42865</v>
      </c>
    </row>
    <row r="937" spans="1:15">
      <c r="A937" s="7">
        <v>170010</v>
      </c>
      <c r="B937" s="7">
        <v>3.64</v>
      </c>
      <c r="C937" s="44" t="s">
        <v>3267</v>
      </c>
      <c r="D937" s="45">
        <v>0</v>
      </c>
      <c r="E937" s="46">
        <v>9.9917808219178088</v>
      </c>
      <c r="F937" s="47">
        <v>3.6324999999999998</v>
      </c>
      <c r="G937" s="47">
        <v>0.75000000000002842</v>
      </c>
      <c r="H937" s="47">
        <v>3.6040000000000001</v>
      </c>
      <c r="I937" s="47">
        <v>2.8499999999999748</v>
      </c>
      <c r="J937" s="45">
        <v>0</v>
      </c>
      <c r="K937" s="45" t="s">
        <v>105</v>
      </c>
      <c r="L937" s="17">
        <v>3.52</v>
      </c>
      <c r="M937" s="18" t="s">
        <v>3245</v>
      </c>
      <c r="N937" s="18" t="s">
        <v>2977</v>
      </c>
      <c r="O937" s="4">
        <v>42865</v>
      </c>
    </row>
    <row r="938" spans="1:15">
      <c r="A938" s="7">
        <v>170010</v>
      </c>
      <c r="B938" s="7">
        <v>3.64</v>
      </c>
      <c r="C938" s="44" t="s">
        <v>3267</v>
      </c>
      <c r="D938" s="45">
        <v>0</v>
      </c>
      <c r="E938" s="46">
        <v>9.9917808219178088</v>
      </c>
      <c r="F938" s="47">
        <v>3.6324999999999998</v>
      </c>
      <c r="G938" s="47">
        <v>0.75000000000002842</v>
      </c>
      <c r="H938" s="47">
        <v>3.6040000000000001</v>
      </c>
      <c r="I938" s="47">
        <v>2.8499999999999748</v>
      </c>
      <c r="J938" s="45">
        <v>0</v>
      </c>
      <c r="K938" s="45" t="s">
        <v>105</v>
      </c>
      <c r="L938" s="17">
        <v>3.52</v>
      </c>
      <c r="M938" s="18" t="s">
        <v>3245</v>
      </c>
      <c r="N938" s="18" t="s">
        <v>2977</v>
      </c>
      <c r="O938" s="4">
        <v>42865</v>
      </c>
    </row>
    <row r="939" spans="1:15">
      <c r="A939" s="7">
        <v>170010</v>
      </c>
      <c r="B939" s="7">
        <v>3.64</v>
      </c>
      <c r="C939" s="44" t="s">
        <v>3267</v>
      </c>
      <c r="D939" s="45">
        <v>0</v>
      </c>
      <c r="E939" s="46">
        <v>9.9917808219178088</v>
      </c>
      <c r="F939" s="47">
        <v>3.6324999999999998</v>
      </c>
      <c r="G939" s="47">
        <v>0.75000000000002842</v>
      </c>
      <c r="H939" s="47">
        <v>3.6040000000000001</v>
      </c>
      <c r="I939" s="47">
        <v>2.8499999999999748</v>
      </c>
      <c r="J939" s="45">
        <v>0</v>
      </c>
      <c r="K939" s="45" t="s">
        <v>105</v>
      </c>
      <c r="L939" s="17">
        <v>3.52</v>
      </c>
      <c r="M939" s="18" t="s">
        <v>3245</v>
      </c>
      <c r="N939" s="18" t="s">
        <v>2977</v>
      </c>
      <c r="O939" s="4">
        <v>42865</v>
      </c>
    </row>
    <row r="940" spans="1:15">
      <c r="A940" s="7">
        <v>170007</v>
      </c>
      <c r="B940" s="7">
        <v>3.64</v>
      </c>
      <c r="C940" s="44" t="s">
        <v>2741</v>
      </c>
      <c r="D940" s="45">
        <v>0</v>
      </c>
      <c r="E940" s="46">
        <v>4.9315068493150687</v>
      </c>
      <c r="F940" s="47">
        <v>3.5897999999999999</v>
      </c>
      <c r="G940" s="47">
        <v>5.0200000000000244</v>
      </c>
      <c r="H940" s="47">
        <v>3.5347</v>
      </c>
      <c r="I940" s="47">
        <v>5.5099999999999927</v>
      </c>
      <c r="J940" s="45">
        <v>0</v>
      </c>
      <c r="K940" s="45" t="s">
        <v>105</v>
      </c>
      <c r="L940" s="17">
        <v>3.13</v>
      </c>
      <c r="M940" s="18" t="s">
        <v>2732</v>
      </c>
      <c r="N940" s="18" t="s">
        <v>2689</v>
      </c>
      <c r="O940" s="4">
        <v>42865</v>
      </c>
    </row>
    <row r="941" spans="1:15">
      <c r="A941" s="7">
        <v>170004</v>
      </c>
      <c r="B941" s="7">
        <v>3.64</v>
      </c>
      <c r="C941" s="44" t="s">
        <v>2020</v>
      </c>
      <c r="D941" s="45">
        <v>0</v>
      </c>
      <c r="E941" s="46">
        <v>9.7616438356164377</v>
      </c>
      <c r="F941" s="47">
        <v>3.6324000000000001</v>
      </c>
      <c r="G941" s="47">
        <v>0.76000000000000512</v>
      </c>
      <c r="H941" s="47">
        <v>3.6025</v>
      </c>
      <c r="I941" s="47">
        <v>2.9900000000000038</v>
      </c>
      <c r="J941" s="45">
        <v>0</v>
      </c>
      <c r="K941" s="45" t="s">
        <v>105</v>
      </c>
      <c r="L941" s="17">
        <v>3.4</v>
      </c>
      <c r="M941" s="18" t="s">
        <v>2011</v>
      </c>
      <c r="N941" s="18" t="s">
        <v>1979</v>
      </c>
      <c r="O941" s="4">
        <v>42865</v>
      </c>
    </row>
    <row r="942" spans="1:15">
      <c r="A942" s="7">
        <v>170004</v>
      </c>
      <c r="B942" s="7">
        <v>3.64</v>
      </c>
      <c r="C942" s="44" t="s">
        <v>2020</v>
      </c>
      <c r="D942" s="45">
        <v>0</v>
      </c>
      <c r="E942" s="46">
        <v>9.7616438356164377</v>
      </c>
      <c r="F942" s="47">
        <v>3.6324000000000001</v>
      </c>
      <c r="G942" s="47">
        <v>0.76000000000000512</v>
      </c>
      <c r="H942" s="47">
        <v>3.6025</v>
      </c>
      <c r="I942" s="47">
        <v>2.9900000000000038</v>
      </c>
      <c r="J942" s="45">
        <v>0</v>
      </c>
      <c r="K942" s="45" t="s">
        <v>105</v>
      </c>
      <c r="L942" s="17">
        <v>3.4</v>
      </c>
      <c r="M942" s="18" t="s">
        <v>2011</v>
      </c>
      <c r="N942" s="18" t="s">
        <v>1979</v>
      </c>
      <c r="O942" s="4">
        <v>42865</v>
      </c>
    </row>
    <row r="943" spans="1:15">
      <c r="A943" s="7">
        <v>170004</v>
      </c>
      <c r="B943" s="7">
        <v>3.64</v>
      </c>
      <c r="C943" s="44" t="s">
        <v>2020</v>
      </c>
      <c r="D943" s="45">
        <v>0</v>
      </c>
      <c r="E943" s="46">
        <v>9.7616438356164377</v>
      </c>
      <c r="F943" s="47">
        <v>3.6324000000000001</v>
      </c>
      <c r="G943" s="47">
        <v>0.76000000000000512</v>
      </c>
      <c r="H943" s="47">
        <v>3.6025</v>
      </c>
      <c r="I943" s="47">
        <v>2.9900000000000038</v>
      </c>
      <c r="J943" s="45">
        <v>0</v>
      </c>
      <c r="K943" s="45" t="s">
        <v>105</v>
      </c>
      <c r="L943" s="17">
        <v>3.4</v>
      </c>
      <c r="M943" s="18" t="s">
        <v>2011</v>
      </c>
      <c r="N943" s="18" t="s">
        <v>1979</v>
      </c>
      <c r="O943" s="4">
        <v>42865</v>
      </c>
    </row>
    <row r="944" spans="1:15">
      <c r="A944" s="7">
        <v>170004</v>
      </c>
      <c r="B944" s="7">
        <v>3.64</v>
      </c>
      <c r="C944" s="44" t="s">
        <v>2020</v>
      </c>
      <c r="D944" s="45">
        <v>0</v>
      </c>
      <c r="E944" s="46">
        <v>9.7616438356164377</v>
      </c>
      <c r="F944" s="47">
        <v>3.6324000000000001</v>
      </c>
      <c r="G944" s="47">
        <v>0.76000000000000512</v>
      </c>
      <c r="H944" s="47">
        <v>3.6025</v>
      </c>
      <c r="I944" s="47">
        <v>2.9900000000000038</v>
      </c>
      <c r="J944" s="45">
        <v>0</v>
      </c>
      <c r="K944" s="45" t="s">
        <v>105</v>
      </c>
      <c r="L944" s="17">
        <v>3.4</v>
      </c>
      <c r="M944" s="18" t="s">
        <v>2011</v>
      </c>
      <c r="N944" s="18" t="s">
        <v>1979</v>
      </c>
      <c r="O944" s="4">
        <v>42865</v>
      </c>
    </row>
    <row r="945" spans="1:15">
      <c r="A945" s="7">
        <v>160023</v>
      </c>
      <c r="B945" s="7">
        <v>3.64</v>
      </c>
      <c r="C945" s="44" t="s">
        <v>1570</v>
      </c>
      <c r="D945" s="45">
        <v>0</v>
      </c>
      <c r="E945" s="46">
        <v>9.493150684931507</v>
      </c>
      <c r="F945" s="47">
        <v>3.5724</v>
      </c>
      <c r="G945" s="47">
        <v>6.7600000000000104</v>
      </c>
      <c r="H945" s="47">
        <v>3.5426000000000002</v>
      </c>
      <c r="I945" s="47">
        <v>2.9799999999999827</v>
      </c>
      <c r="J945" s="45">
        <v>0</v>
      </c>
      <c r="K945" s="45" t="s">
        <v>105</v>
      </c>
      <c r="L945" s="17">
        <v>2.7</v>
      </c>
      <c r="M945" s="18" t="s">
        <v>1571</v>
      </c>
      <c r="N945" s="18" t="s">
        <v>1550</v>
      </c>
      <c r="O945" s="4">
        <v>42865</v>
      </c>
    </row>
    <row r="946" spans="1:15">
      <c r="A946" s="7">
        <v>160023</v>
      </c>
      <c r="B946" s="7">
        <v>3.64</v>
      </c>
      <c r="C946" s="44" t="s">
        <v>1570</v>
      </c>
      <c r="D946" s="45">
        <v>0</v>
      </c>
      <c r="E946" s="46">
        <v>9.493150684931507</v>
      </c>
      <c r="F946" s="47">
        <v>3.5724</v>
      </c>
      <c r="G946" s="47">
        <v>6.7600000000000104</v>
      </c>
      <c r="H946" s="47">
        <v>3.5426000000000002</v>
      </c>
      <c r="I946" s="47">
        <v>2.9799999999999827</v>
      </c>
      <c r="J946" s="45">
        <v>0</v>
      </c>
      <c r="K946" s="45" t="s">
        <v>105</v>
      </c>
      <c r="L946" s="17">
        <v>2.7</v>
      </c>
      <c r="M946" s="18" t="s">
        <v>1571</v>
      </c>
      <c r="N946" s="18" t="s">
        <v>1550</v>
      </c>
      <c r="O946" s="4">
        <v>42865</v>
      </c>
    </row>
    <row r="947" spans="1:15">
      <c r="A947" s="7">
        <v>160023</v>
      </c>
      <c r="B947" s="7">
        <v>3.64</v>
      </c>
      <c r="C947" s="44" t="s">
        <v>1570</v>
      </c>
      <c r="D947" s="45">
        <v>0</v>
      </c>
      <c r="E947" s="46">
        <v>9.493150684931507</v>
      </c>
      <c r="F947" s="47">
        <v>3.5724</v>
      </c>
      <c r="G947" s="47">
        <v>6.7600000000000104</v>
      </c>
      <c r="H947" s="47">
        <v>3.5426000000000002</v>
      </c>
      <c r="I947" s="47">
        <v>2.9799999999999827</v>
      </c>
      <c r="J947" s="45">
        <v>0</v>
      </c>
      <c r="K947" s="45" t="s">
        <v>105</v>
      </c>
      <c r="L947" s="17">
        <v>2.7</v>
      </c>
      <c r="M947" s="18" t="s">
        <v>1571</v>
      </c>
      <c r="N947" s="18" t="s">
        <v>1550</v>
      </c>
      <c r="O947" s="4">
        <v>42865</v>
      </c>
    </row>
    <row r="948" spans="1:15">
      <c r="A948" s="7">
        <v>140012</v>
      </c>
      <c r="B948" s="7">
        <v>3.64</v>
      </c>
      <c r="C948" s="44" t="s">
        <v>2296</v>
      </c>
      <c r="D948" s="45">
        <v>0</v>
      </c>
      <c r="E948" s="46">
        <v>7.117808219178082</v>
      </c>
      <c r="F948" s="47">
        <v>3.6305000000000001</v>
      </c>
      <c r="G948" s="47">
        <v>0.95000000000000639</v>
      </c>
      <c r="H948" s="47">
        <v>3.6097000000000001</v>
      </c>
      <c r="I948" s="47">
        <v>2.079999999999993</v>
      </c>
      <c r="J948" s="45">
        <v>0</v>
      </c>
      <c r="K948" s="45" t="s">
        <v>105</v>
      </c>
      <c r="L948" s="17">
        <v>4</v>
      </c>
      <c r="M948" s="18" t="s">
        <v>784</v>
      </c>
      <c r="N948" s="18" t="s">
        <v>818</v>
      </c>
      <c r="O948" s="4">
        <v>42865</v>
      </c>
    </row>
    <row r="949" spans="1:15">
      <c r="A949" s="7">
        <v>170007</v>
      </c>
      <c r="B949" s="7">
        <v>3.6375000000000002</v>
      </c>
      <c r="C949" s="44" t="s">
        <v>2741</v>
      </c>
      <c r="D949" s="45">
        <v>0</v>
      </c>
      <c r="E949" s="46">
        <v>4.9315068493150687</v>
      </c>
      <c r="F949" s="47">
        <v>3.5897999999999999</v>
      </c>
      <c r="G949" s="47">
        <v>4.7700000000000298</v>
      </c>
      <c r="H949" s="47">
        <v>3.5347</v>
      </c>
      <c r="I949" s="47">
        <v>5.5099999999999927</v>
      </c>
      <c r="J949" s="45">
        <v>0</v>
      </c>
      <c r="K949" s="45" t="s">
        <v>105</v>
      </c>
      <c r="L949" s="17">
        <v>3.13</v>
      </c>
      <c r="M949" s="18" t="s">
        <v>2732</v>
      </c>
      <c r="N949" s="18" t="s">
        <v>2689</v>
      </c>
      <c r="O949" s="4">
        <v>42865</v>
      </c>
    </row>
    <row r="950" spans="1:15">
      <c r="A950" s="7">
        <v>170010</v>
      </c>
      <c r="B950" s="7">
        <v>3.6349999999999998</v>
      </c>
      <c r="C950" s="44" t="s">
        <v>3267</v>
      </c>
      <c r="D950" s="45">
        <v>0</v>
      </c>
      <c r="E950" s="46">
        <v>9.9917808219178088</v>
      </c>
      <c r="F950" s="47">
        <v>3.6324999999999998</v>
      </c>
      <c r="G950" s="47">
        <v>0.24999999999999467</v>
      </c>
      <c r="H950" s="47">
        <v>3.6040000000000001</v>
      </c>
      <c r="I950" s="47">
        <v>2.8499999999999748</v>
      </c>
      <c r="J950" s="45">
        <v>0</v>
      </c>
      <c r="K950" s="45" t="s">
        <v>105</v>
      </c>
      <c r="L950" s="17">
        <v>3.52</v>
      </c>
      <c r="M950" s="18" t="s">
        <v>3245</v>
      </c>
      <c r="N950" s="18" t="s">
        <v>2977</v>
      </c>
      <c r="O950" s="4">
        <v>42865</v>
      </c>
    </row>
    <row r="951" spans="1:15">
      <c r="A951" s="7">
        <v>170010</v>
      </c>
      <c r="B951" s="7">
        <v>3.6349999999999998</v>
      </c>
      <c r="C951" s="44" t="s">
        <v>3267</v>
      </c>
      <c r="D951" s="45">
        <v>0</v>
      </c>
      <c r="E951" s="46">
        <v>9.9917808219178088</v>
      </c>
      <c r="F951" s="47">
        <v>3.6324999999999998</v>
      </c>
      <c r="G951" s="47">
        <v>0.24999999999999467</v>
      </c>
      <c r="H951" s="47">
        <v>3.6040000000000001</v>
      </c>
      <c r="I951" s="47">
        <v>2.8499999999999748</v>
      </c>
      <c r="J951" s="45">
        <v>0</v>
      </c>
      <c r="K951" s="45" t="s">
        <v>105</v>
      </c>
      <c r="L951" s="17">
        <v>3.52</v>
      </c>
      <c r="M951" s="18" t="s">
        <v>3245</v>
      </c>
      <c r="N951" s="18" t="s">
        <v>2977</v>
      </c>
      <c r="O951" s="4">
        <v>42865</v>
      </c>
    </row>
    <row r="952" spans="1:15">
      <c r="A952" s="7">
        <v>170010</v>
      </c>
      <c r="B952" s="7">
        <v>3.63</v>
      </c>
      <c r="C952" s="44" t="s">
        <v>3267</v>
      </c>
      <c r="D952" s="45">
        <v>0</v>
      </c>
      <c r="E952" s="46">
        <v>9.9917808219178088</v>
      </c>
      <c r="F952" s="47">
        <v>3.6324999999999998</v>
      </c>
      <c r="G952" s="47">
        <v>-0.24999999999999467</v>
      </c>
      <c r="H952" s="47">
        <v>3.6040000000000001</v>
      </c>
      <c r="I952" s="47">
        <v>2.8499999999999748</v>
      </c>
      <c r="J952" s="45">
        <v>0</v>
      </c>
      <c r="K952" s="45" t="s">
        <v>105</v>
      </c>
      <c r="L952" s="17">
        <v>3.52</v>
      </c>
      <c r="M952" s="18" t="s">
        <v>3245</v>
      </c>
      <c r="N952" s="18" t="s">
        <v>2977</v>
      </c>
      <c r="O952" s="4">
        <v>42865</v>
      </c>
    </row>
    <row r="953" spans="1:15">
      <c r="A953" s="7">
        <v>170010</v>
      </c>
      <c r="B953" s="7">
        <v>3.63</v>
      </c>
      <c r="C953" s="44" t="s">
        <v>3267</v>
      </c>
      <c r="D953" s="45">
        <v>0</v>
      </c>
      <c r="E953" s="46">
        <v>9.9917808219178088</v>
      </c>
      <c r="F953" s="47">
        <v>3.6324999999999998</v>
      </c>
      <c r="G953" s="47">
        <v>-0.24999999999999467</v>
      </c>
      <c r="H953" s="47">
        <v>3.6040000000000001</v>
      </c>
      <c r="I953" s="47">
        <v>2.8499999999999748</v>
      </c>
      <c r="J953" s="45">
        <v>0</v>
      </c>
      <c r="K953" s="45" t="s">
        <v>105</v>
      </c>
      <c r="L953" s="17">
        <v>3.52</v>
      </c>
      <c r="M953" s="18" t="s">
        <v>3245</v>
      </c>
      <c r="N953" s="18" t="s">
        <v>2977</v>
      </c>
      <c r="O953" s="4">
        <v>42865</v>
      </c>
    </row>
    <row r="954" spans="1:15">
      <c r="A954" s="7">
        <v>170006</v>
      </c>
      <c r="B954" s="7">
        <v>3.63</v>
      </c>
      <c r="C954" s="44" t="s">
        <v>2432</v>
      </c>
      <c r="D954" s="45">
        <v>0</v>
      </c>
      <c r="E954" s="46">
        <v>6.8575342465753426</v>
      </c>
      <c r="F954" s="47">
        <v>3.6299000000000001</v>
      </c>
      <c r="G954" s="47">
        <v>9.9999999999766942E-3</v>
      </c>
      <c r="H954" s="47">
        <v>3.6099000000000001</v>
      </c>
      <c r="I954" s="47">
        <v>2.0000000000000018</v>
      </c>
      <c r="J954" s="45">
        <v>0</v>
      </c>
      <c r="K954" s="45" t="s">
        <v>105</v>
      </c>
      <c r="L954" s="17">
        <v>3.2</v>
      </c>
      <c r="M954" s="18" t="s">
        <v>2433</v>
      </c>
      <c r="N954" s="18" t="s">
        <v>2365</v>
      </c>
      <c r="O954" s="4">
        <v>42865</v>
      </c>
    </row>
    <row r="955" spans="1:15">
      <c r="A955" s="7">
        <v>170001</v>
      </c>
      <c r="B955" s="7">
        <v>3.63</v>
      </c>
      <c r="C955" s="44" t="s">
        <v>1923</v>
      </c>
      <c r="D955" s="45">
        <v>0</v>
      </c>
      <c r="E955" s="46">
        <v>4.6821917808219178</v>
      </c>
      <c r="F955" s="47">
        <v>3.5811000000000002</v>
      </c>
      <c r="G955" s="47">
        <v>4.8899999999999721</v>
      </c>
      <c r="H955" s="47">
        <v>3.5301999999999998</v>
      </c>
      <c r="I955" s="47">
        <v>5.0900000000000389</v>
      </c>
      <c r="J955" s="45">
        <v>0</v>
      </c>
      <c r="K955" s="45" t="s">
        <v>105</v>
      </c>
      <c r="L955" s="17">
        <v>2.88</v>
      </c>
      <c r="M955" s="18" t="s">
        <v>1919</v>
      </c>
      <c r="N955" s="18" t="s">
        <v>1902</v>
      </c>
      <c r="O955" s="4">
        <v>42865</v>
      </c>
    </row>
    <row r="956" spans="1:15">
      <c r="A956" s="7">
        <v>140021</v>
      </c>
      <c r="B956" s="7">
        <v>3.63</v>
      </c>
      <c r="C956" s="44" t="s">
        <v>638</v>
      </c>
      <c r="D956" s="45">
        <v>0</v>
      </c>
      <c r="E956" s="46">
        <v>7.3671232876712329</v>
      </c>
      <c r="F956" s="47">
        <v>3.6109</v>
      </c>
      <c r="G956" s="47">
        <v>1.9099999999999895</v>
      </c>
      <c r="H956" s="47">
        <v>3.5792999999999999</v>
      </c>
      <c r="I956" s="47">
        <v>3.1600000000000072</v>
      </c>
      <c r="J956" s="45">
        <v>0</v>
      </c>
      <c r="K956" s="45" t="s">
        <v>105</v>
      </c>
      <c r="L956" s="17">
        <v>4.13</v>
      </c>
      <c r="M956" s="18" t="s">
        <v>436</v>
      </c>
      <c r="N956" s="18" t="s">
        <v>519</v>
      </c>
      <c r="O956" s="4">
        <v>42865</v>
      </c>
    </row>
    <row r="957" spans="1:15">
      <c r="A957" s="7">
        <v>140012</v>
      </c>
      <c r="B957" s="7">
        <v>3.63</v>
      </c>
      <c r="C957" s="44" t="s">
        <v>2296</v>
      </c>
      <c r="D957" s="45">
        <v>0</v>
      </c>
      <c r="E957" s="46">
        <v>7.117808219178082</v>
      </c>
      <c r="F957" s="47">
        <v>3.6305000000000001</v>
      </c>
      <c r="G957" s="47">
        <v>-5.0000000000016698E-2</v>
      </c>
      <c r="H957" s="47">
        <v>3.6097000000000001</v>
      </c>
      <c r="I957" s="47">
        <v>2.079999999999993</v>
      </c>
      <c r="J957" s="45">
        <v>0</v>
      </c>
      <c r="K957" s="45" t="s">
        <v>105</v>
      </c>
      <c r="L957" s="17">
        <v>4</v>
      </c>
      <c r="M957" s="18" t="s">
        <v>784</v>
      </c>
      <c r="N957" s="18" t="s">
        <v>818</v>
      </c>
      <c r="O957" s="4">
        <v>42865</v>
      </c>
    </row>
    <row r="958" spans="1:15">
      <c r="A958" s="7">
        <v>170010</v>
      </c>
      <c r="B958" s="7">
        <v>3.625</v>
      </c>
      <c r="C958" s="44" t="s">
        <v>3267</v>
      </c>
      <c r="D958" s="45">
        <v>0</v>
      </c>
      <c r="E958" s="46">
        <v>9.9917808219178088</v>
      </c>
      <c r="F958" s="47">
        <v>3.6324999999999998</v>
      </c>
      <c r="G958" s="47">
        <v>-0.74999999999998401</v>
      </c>
      <c r="H958" s="47">
        <v>3.6040000000000001</v>
      </c>
      <c r="I958" s="47">
        <v>2.8499999999999748</v>
      </c>
      <c r="J958" s="45">
        <v>0</v>
      </c>
      <c r="K958" s="45" t="s">
        <v>105</v>
      </c>
      <c r="L958" s="17">
        <v>3.52</v>
      </c>
      <c r="M958" s="18" t="s">
        <v>3245</v>
      </c>
      <c r="N958" s="18" t="s">
        <v>2977</v>
      </c>
      <c r="O958" s="4">
        <v>42865</v>
      </c>
    </row>
    <row r="959" spans="1:15">
      <c r="A959" s="7">
        <v>170010</v>
      </c>
      <c r="B959" s="7">
        <v>3.625</v>
      </c>
      <c r="C959" s="44" t="s">
        <v>3267</v>
      </c>
      <c r="D959" s="45">
        <v>0</v>
      </c>
      <c r="E959" s="46">
        <v>9.9917808219178088</v>
      </c>
      <c r="F959" s="47">
        <v>3.6324999999999998</v>
      </c>
      <c r="G959" s="47">
        <v>-0.74999999999998401</v>
      </c>
      <c r="H959" s="47">
        <v>3.6040000000000001</v>
      </c>
      <c r="I959" s="47">
        <v>2.8499999999999748</v>
      </c>
      <c r="J959" s="45">
        <v>0</v>
      </c>
      <c r="K959" s="45" t="s">
        <v>105</v>
      </c>
      <c r="L959" s="17">
        <v>3.52</v>
      </c>
      <c r="M959" s="18" t="s">
        <v>3245</v>
      </c>
      <c r="N959" s="18" t="s">
        <v>2977</v>
      </c>
      <c r="O959" s="4">
        <v>42865</v>
      </c>
    </row>
    <row r="960" spans="1:15">
      <c r="A960" s="7">
        <v>170010</v>
      </c>
      <c r="B960" s="7">
        <v>3.625</v>
      </c>
      <c r="C960" s="44" t="s">
        <v>3267</v>
      </c>
      <c r="D960" s="45">
        <v>0</v>
      </c>
      <c r="E960" s="46">
        <v>9.9917808219178088</v>
      </c>
      <c r="F960" s="47">
        <v>3.6324999999999998</v>
      </c>
      <c r="G960" s="47">
        <v>-0.74999999999998401</v>
      </c>
      <c r="H960" s="47">
        <v>3.6040000000000001</v>
      </c>
      <c r="I960" s="47">
        <v>2.8499999999999748</v>
      </c>
      <c r="J960" s="45">
        <v>0</v>
      </c>
      <c r="K960" s="45" t="s">
        <v>105</v>
      </c>
      <c r="L960" s="17">
        <v>3.52</v>
      </c>
      <c r="M960" s="18" t="s">
        <v>3245</v>
      </c>
      <c r="N960" s="18" t="s">
        <v>2977</v>
      </c>
      <c r="O960" s="4">
        <v>42865</v>
      </c>
    </row>
    <row r="961" spans="1:15">
      <c r="A961" s="7">
        <v>170007</v>
      </c>
      <c r="B961" s="7">
        <v>3.625</v>
      </c>
      <c r="C961" s="44" t="s">
        <v>2741</v>
      </c>
      <c r="D961" s="45">
        <v>0</v>
      </c>
      <c r="E961" s="46">
        <v>4.9315068493150687</v>
      </c>
      <c r="F961" s="47">
        <v>3.5897999999999999</v>
      </c>
      <c r="G961" s="47">
        <v>3.520000000000012</v>
      </c>
      <c r="H961" s="47">
        <v>3.5347</v>
      </c>
      <c r="I961" s="47">
        <v>5.5099999999999927</v>
      </c>
      <c r="J961" s="45">
        <v>0</v>
      </c>
      <c r="K961" s="45" t="s">
        <v>105</v>
      </c>
      <c r="L961" s="17">
        <v>3.13</v>
      </c>
      <c r="M961" s="18" t="s">
        <v>2732</v>
      </c>
      <c r="N961" s="18" t="s">
        <v>2689</v>
      </c>
      <c r="O961" s="4">
        <v>42865</v>
      </c>
    </row>
    <row r="962" spans="1:15">
      <c r="A962" s="7">
        <v>170010</v>
      </c>
      <c r="B962" s="7">
        <v>3.62</v>
      </c>
      <c r="C962" s="44" t="s">
        <v>3267</v>
      </c>
      <c r="D962" s="45">
        <v>0</v>
      </c>
      <c r="E962" s="46">
        <v>9.9917808219178088</v>
      </c>
      <c r="F962" s="47">
        <v>3.6324999999999998</v>
      </c>
      <c r="G962" s="47">
        <v>-1.2499999999999734</v>
      </c>
      <c r="H962" s="47">
        <v>3.6040000000000001</v>
      </c>
      <c r="I962" s="47">
        <v>2.8499999999999748</v>
      </c>
      <c r="J962" s="45">
        <v>0</v>
      </c>
      <c r="K962" s="45" t="s">
        <v>105</v>
      </c>
      <c r="L962" s="17">
        <v>3.52</v>
      </c>
      <c r="M962" s="18" t="s">
        <v>3245</v>
      </c>
      <c r="N962" s="18" t="s">
        <v>2977</v>
      </c>
      <c r="O962" s="4">
        <v>42865</v>
      </c>
    </row>
    <row r="963" spans="1:15">
      <c r="A963" s="7">
        <v>170007</v>
      </c>
      <c r="B963" s="7">
        <v>3.62</v>
      </c>
      <c r="C963" s="44" t="s">
        <v>2741</v>
      </c>
      <c r="D963" s="45">
        <v>0</v>
      </c>
      <c r="E963" s="46">
        <v>4.9315068493150687</v>
      </c>
      <c r="F963" s="47">
        <v>3.5897999999999999</v>
      </c>
      <c r="G963" s="47">
        <v>3.0200000000000227</v>
      </c>
      <c r="H963" s="47">
        <v>3.5347</v>
      </c>
      <c r="I963" s="47">
        <v>5.5099999999999927</v>
      </c>
      <c r="J963" s="45">
        <v>0</v>
      </c>
      <c r="K963" s="45" t="s">
        <v>105</v>
      </c>
      <c r="L963" s="17">
        <v>3.13</v>
      </c>
      <c r="M963" s="18" t="s">
        <v>2732</v>
      </c>
      <c r="N963" s="18" t="s">
        <v>2689</v>
      </c>
      <c r="O963" s="4">
        <v>42865</v>
      </c>
    </row>
    <row r="964" spans="1:15">
      <c r="A964" s="7">
        <v>170007</v>
      </c>
      <c r="B964" s="7">
        <v>3.62</v>
      </c>
      <c r="C964" s="44" t="s">
        <v>2741</v>
      </c>
      <c r="D964" s="45">
        <v>0</v>
      </c>
      <c r="E964" s="46">
        <v>4.9315068493150687</v>
      </c>
      <c r="F964" s="47">
        <v>3.5897999999999999</v>
      </c>
      <c r="G964" s="47">
        <v>3.0200000000000227</v>
      </c>
      <c r="H964" s="47">
        <v>3.5347</v>
      </c>
      <c r="I964" s="47">
        <v>5.5099999999999927</v>
      </c>
      <c r="J964" s="45">
        <v>0</v>
      </c>
      <c r="K964" s="45" t="s">
        <v>105</v>
      </c>
      <c r="L964" s="17">
        <v>3.13</v>
      </c>
      <c r="M964" s="18" t="s">
        <v>2732</v>
      </c>
      <c r="N964" s="18" t="s">
        <v>2689</v>
      </c>
      <c r="O964" s="4">
        <v>42865</v>
      </c>
    </row>
    <row r="965" spans="1:15">
      <c r="A965" s="7">
        <v>170004</v>
      </c>
      <c r="B965" s="7">
        <v>3.62</v>
      </c>
      <c r="C965" s="44" t="s">
        <v>2020</v>
      </c>
      <c r="D965" s="45">
        <v>0</v>
      </c>
      <c r="E965" s="46">
        <v>9.7616438356164377</v>
      </c>
      <c r="F965" s="47">
        <v>3.6324000000000001</v>
      </c>
      <c r="G965" s="47">
        <v>-1.2399999999999967</v>
      </c>
      <c r="H965" s="47">
        <v>3.6025</v>
      </c>
      <c r="I965" s="47">
        <v>2.9900000000000038</v>
      </c>
      <c r="J965" s="45">
        <v>0</v>
      </c>
      <c r="K965" s="45" t="s">
        <v>105</v>
      </c>
      <c r="L965" s="17">
        <v>3.4</v>
      </c>
      <c r="M965" s="18" t="s">
        <v>2011</v>
      </c>
      <c r="N965" s="18" t="s">
        <v>1979</v>
      </c>
      <c r="O965" s="4">
        <v>42865</v>
      </c>
    </row>
    <row r="966" spans="1:15">
      <c r="A966" s="7">
        <v>170004</v>
      </c>
      <c r="B966" s="7">
        <v>3.62</v>
      </c>
      <c r="C966" s="44" t="s">
        <v>2020</v>
      </c>
      <c r="D966" s="45">
        <v>0</v>
      </c>
      <c r="E966" s="46">
        <v>9.7616438356164377</v>
      </c>
      <c r="F966" s="47">
        <v>3.6324000000000001</v>
      </c>
      <c r="G966" s="47">
        <v>-1.2399999999999967</v>
      </c>
      <c r="H966" s="47">
        <v>3.6025</v>
      </c>
      <c r="I966" s="47">
        <v>2.9900000000000038</v>
      </c>
      <c r="J966" s="45">
        <v>0</v>
      </c>
      <c r="K966" s="45" t="s">
        <v>105</v>
      </c>
      <c r="L966" s="17">
        <v>3.4</v>
      </c>
      <c r="M966" s="18" t="s">
        <v>2011</v>
      </c>
      <c r="N966" s="18" t="s">
        <v>1979</v>
      </c>
      <c r="O966" s="4">
        <v>42865</v>
      </c>
    </row>
    <row r="967" spans="1:15">
      <c r="A967" s="7">
        <v>170004</v>
      </c>
      <c r="B967" s="7">
        <v>3.62</v>
      </c>
      <c r="C967" s="44" t="s">
        <v>2020</v>
      </c>
      <c r="D967" s="45">
        <v>0</v>
      </c>
      <c r="E967" s="46">
        <v>9.7616438356164377</v>
      </c>
      <c r="F967" s="47">
        <v>3.6324000000000001</v>
      </c>
      <c r="G967" s="47">
        <v>-1.2399999999999967</v>
      </c>
      <c r="H967" s="47">
        <v>3.6025</v>
      </c>
      <c r="I967" s="47">
        <v>2.9900000000000038</v>
      </c>
      <c r="J967" s="45">
        <v>0</v>
      </c>
      <c r="K967" s="45" t="s">
        <v>105</v>
      </c>
      <c r="L967" s="17">
        <v>3.4</v>
      </c>
      <c r="M967" s="18" t="s">
        <v>2011</v>
      </c>
      <c r="N967" s="18" t="s">
        <v>1979</v>
      </c>
      <c r="O967" s="4">
        <v>42865</v>
      </c>
    </row>
    <row r="968" spans="1:15">
      <c r="A968" s="7">
        <v>170004</v>
      </c>
      <c r="B968" s="7">
        <v>3.62</v>
      </c>
      <c r="C968" s="44" t="s">
        <v>2020</v>
      </c>
      <c r="D968" s="45">
        <v>0</v>
      </c>
      <c r="E968" s="46">
        <v>9.7616438356164377</v>
      </c>
      <c r="F968" s="47">
        <v>3.6324000000000001</v>
      </c>
      <c r="G968" s="47">
        <v>-1.2399999999999967</v>
      </c>
      <c r="H968" s="47">
        <v>3.6025</v>
      </c>
      <c r="I968" s="47">
        <v>2.9900000000000038</v>
      </c>
      <c r="J968" s="45">
        <v>0</v>
      </c>
      <c r="K968" s="45" t="s">
        <v>105</v>
      </c>
      <c r="L968" s="17">
        <v>3.4</v>
      </c>
      <c r="M968" s="18" t="s">
        <v>2011</v>
      </c>
      <c r="N968" s="18" t="s">
        <v>1979</v>
      </c>
      <c r="O968" s="4">
        <v>42865</v>
      </c>
    </row>
    <row r="969" spans="1:15">
      <c r="A969" s="7">
        <v>160017</v>
      </c>
      <c r="B969" s="7">
        <v>3.62</v>
      </c>
      <c r="C969" s="44" t="s">
        <v>1171</v>
      </c>
      <c r="D969" s="45">
        <v>0</v>
      </c>
      <c r="E969" s="46">
        <v>9.2438356164383571</v>
      </c>
      <c r="F969" s="47">
        <v>3.6324000000000001</v>
      </c>
      <c r="G969" s="47">
        <v>-1.2399999999999967</v>
      </c>
      <c r="H969" s="47">
        <v>3.6031</v>
      </c>
      <c r="I969" s="47">
        <v>2.9300000000000104</v>
      </c>
      <c r="J969" s="45">
        <v>0</v>
      </c>
      <c r="K969" s="45" t="s">
        <v>105</v>
      </c>
      <c r="L969" s="17">
        <v>2.74</v>
      </c>
      <c r="M969" s="18" t="s">
        <v>1164</v>
      </c>
      <c r="N969" s="18" t="s">
        <v>1149</v>
      </c>
      <c r="O969" s="4">
        <v>42865</v>
      </c>
    </row>
    <row r="970" spans="1:15">
      <c r="A970" s="7">
        <v>170010</v>
      </c>
      <c r="B970" s="7">
        <v>3.6150000000000002</v>
      </c>
      <c r="C970" s="44" t="s">
        <v>3267</v>
      </c>
      <c r="D970" s="45">
        <v>0</v>
      </c>
      <c r="E970" s="46">
        <v>9.9917808219178088</v>
      </c>
      <c r="F970" s="47">
        <v>3.6324999999999998</v>
      </c>
      <c r="G970" s="47">
        <v>-1.7499999999999627</v>
      </c>
      <c r="H970" s="47">
        <v>3.6040000000000001</v>
      </c>
      <c r="I970" s="47">
        <v>2.8499999999999748</v>
      </c>
      <c r="J970" s="45">
        <v>0</v>
      </c>
      <c r="K970" s="45" t="s">
        <v>105</v>
      </c>
      <c r="L970" s="17">
        <v>3.52</v>
      </c>
      <c r="M970" s="18" t="s">
        <v>3245</v>
      </c>
      <c r="N970" s="18" t="s">
        <v>2977</v>
      </c>
      <c r="O970" s="4">
        <v>42865</v>
      </c>
    </row>
    <row r="971" spans="1:15">
      <c r="A971" s="7">
        <v>170010</v>
      </c>
      <c r="B971" s="7">
        <v>3.6150000000000002</v>
      </c>
      <c r="C971" s="44" t="s">
        <v>3267</v>
      </c>
      <c r="D971" s="45">
        <v>0</v>
      </c>
      <c r="E971" s="46">
        <v>9.9917808219178088</v>
      </c>
      <c r="F971" s="47">
        <v>3.6324999999999998</v>
      </c>
      <c r="G971" s="47">
        <v>-1.7499999999999627</v>
      </c>
      <c r="H971" s="47">
        <v>3.6040000000000001</v>
      </c>
      <c r="I971" s="47">
        <v>2.8499999999999748</v>
      </c>
      <c r="J971" s="45">
        <v>0</v>
      </c>
      <c r="K971" s="45" t="s">
        <v>105</v>
      </c>
      <c r="L971" s="17">
        <v>3.52</v>
      </c>
      <c r="M971" s="18" t="s">
        <v>3245</v>
      </c>
      <c r="N971" s="18" t="s">
        <v>2977</v>
      </c>
      <c r="O971" s="4">
        <v>42865</v>
      </c>
    </row>
    <row r="972" spans="1:15">
      <c r="A972" s="7">
        <v>170010</v>
      </c>
      <c r="B972" s="7">
        <v>3.61</v>
      </c>
      <c r="C972" s="44" t="s">
        <v>3267</v>
      </c>
      <c r="D972" s="45">
        <v>0</v>
      </c>
      <c r="E972" s="46">
        <v>9.9917808219178088</v>
      </c>
      <c r="F972" s="47">
        <v>3.6324999999999998</v>
      </c>
      <c r="G972" s="47">
        <v>-2.2499999999999964</v>
      </c>
      <c r="H972" s="47">
        <v>3.6040000000000001</v>
      </c>
      <c r="I972" s="47">
        <v>2.8499999999999748</v>
      </c>
      <c r="J972" s="45">
        <v>0</v>
      </c>
      <c r="K972" s="45" t="s">
        <v>105</v>
      </c>
      <c r="L972" s="17">
        <v>3.52</v>
      </c>
      <c r="M972" s="18" t="s">
        <v>3245</v>
      </c>
      <c r="N972" s="18" t="s">
        <v>2977</v>
      </c>
      <c r="O972" s="4">
        <v>42865</v>
      </c>
    </row>
    <row r="973" spans="1:15">
      <c r="A973" s="7">
        <v>170010</v>
      </c>
      <c r="B973" s="7">
        <v>3.61</v>
      </c>
      <c r="C973" s="44" t="s">
        <v>3267</v>
      </c>
      <c r="D973" s="45">
        <v>0</v>
      </c>
      <c r="E973" s="46">
        <v>9.9917808219178088</v>
      </c>
      <c r="F973" s="47">
        <v>3.6324999999999998</v>
      </c>
      <c r="G973" s="47">
        <v>-2.2499999999999964</v>
      </c>
      <c r="H973" s="47">
        <v>3.6040000000000001</v>
      </c>
      <c r="I973" s="47">
        <v>2.8499999999999748</v>
      </c>
      <c r="J973" s="45">
        <v>0</v>
      </c>
      <c r="K973" s="45" t="s">
        <v>105</v>
      </c>
      <c r="L973" s="17">
        <v>3.52</v>
      </c>
      <c r="M973" s="18" t="s">
        <v>3245</v>
      </c>
      <c r="N973" s="18" t="s">
        <v>2977</v>
      </c>
      <c r="O973" s="4">
        <v>42865</v>
      </c>
    </row>
    <row r="974" spans="1:15">
      <c r="A974" s="7">
        <v>170010</v>
      </c>
      <c r="B974" s="7">
        <v>3.61</v>
      </c>
      <c r="C974" s="44" t="s">
        <v>3267</v>
      </c>
      <c r="D974" s="45">
        <v>0</v>
      </c>
      <c r="E974" s="46">
        <v>9.9917808219178088</v>
      </c>
      <c r="F974" s="47">
        <v>3.6324999999999998</v>
      </c>
      <c r="G974" s="47">
        <v>-2.2499999999999964</v>
      </c>
      <c r="H974" s="47">
        <v>3.6040000000000001</v>
      </c>
      <c r="I974" s="47">
        <v>2.8499999999999748</v>
      </c>
      <c r="J974" s="45">
        <v>0</v>
      </c>
      <c r="K974" s="45" t="s">
        <v>105</v>
      </c>
      <c r="L974" s="17">
        <v>3.52</v>
      </c>
      <c r="M974" s="18" t="s">
        <v>3245</v>
      </c>
      <c r="N974" s="18" t="s">
        <v>2977</v>
      </c>
      <c r="O974" s="4">
        <v>42865</v>
      </c>
    </row>
    <row r="975" spans="1:15">
      <c r="A975" s="7">
        <v>170010</v>
      </c>
      <c r="B975" s="7">
        <v>3.61</v>
      </c>
      <c r="C975" s="44" t="s">
        <v>3267</v>
      </c>
      <c r="D975" s="45">
        <v>0</v>
      </c>
      <c r="E975" s="46">
        <v>9.9917808219178088</v>
      </c>
      <c r="F975" s="47">
        <v>3.6324999999999998</v>
      </c>
      <c r="G975" s="47">
        <v>-2.2499999999999964</v>
      </c>
      <c r="H975" s="47">
        <v>3.6040000000000001</v>
      </c>
      <c r="I975" s="47">
        <v>2.8499999999999748</v>
      </c>
      <c r="J975" s="45">
        <v>0</v>
      </c>
      <c r="K975" s="45" t="s">
        <v>105</v>
      </c>
      <c r="L975" s="17">
        <v>3.52</v>
      </c>
      <c r="M975" s="18" t="s">
        <v>3245</v>
      </c>
      <c r="N975" s="18" t="s">
        <v>2977</v>
      </c>
      <c r="O975" s="4">
        <v>42865</v>
      </c>
    </row>
    <row r="976" spans="1:15">
      <c r="A976" s="7">
        <v>170010</v>
      </c>
      <c r="B976" s="7">
        <v>3.61</v>
      </c>
      <c r="C976" s="44" t="s">
        <v>3267</v>
      </c>
      <c r="D976" s="45">
        <v>0</v>
      </c>
      <c r="E976" s="46">
        <v>9.9917808219178088</v>
      </c>
      <c r="F976" s="47">
        <v>3.6324999999999998</v>
      </c>
      <c r="G976" s="47">
        <v>-2.2499999999999964</v>
      </c>
      <c r="H976" s="47">
        <v>3.6040000000000001</v>
      </c>
      <c r="I976" s="47">
        <v>2.8499999999999748</v>
      </c>
      <c r="J976" s="45">
        <v>0</v>
      </c>
      <c r="K976" s="45" t="s">
        <v>105</v>
      </c>
      <c r="L976" s="17">
        <v>3.52</v>
      </c>
      <c r="M976" s="18" t="s">
        <v>3245</v>
      </c>
      <c r="N976" s="18" t="s">
        <v>2977</v>
      </c>
      <c r="O976" s="4">
        <v>42865</v>
      </c>
    </row>
    <row r="977" spans="1:15">
      <c r="A977" s="7">
        <v>170010</v>
      </c>
      <c r="B977" s="7">
        <v>3.61</v>
      </c>
      <c r="C977" s="44" t="s">
        <v>3267</v>
      </c>
      <c r="D977" s="45">
        <v>0</v>
      </c>
      <c r="E977" s="46">
        <v>9.9917808219178088</v>
      </c>
      <c r="F977" s="47">
        <v>3.6324999999999998</v>
      </c>
      <c r="G977" s="47">
        <v>-2.2499999999999964</v>
      </c>
      <c r="H977" s="47">
        <v>3.6040000000000001</v>
      </c>
      <c r="I977" s="47">
        <v>2.8499999999999748</v>
      </c>
      <c r="J977" s="45">
        <v>0</v>
      </c>
      <c r="K977" s="45" t="s">
        <v>105</v>
      </c>
      <c r="L977" s="17">
        <v>3.52</v>
      </c>
      <c r="M977" s="18" t="s">
        <v>3245</v>
      </c>
      <c r="N977" s="18" t="s">
        <v>2977</v>
      </c>
      <c r="O977" s="4">
        <v>42865</v>
      </c>
    </row>
    <row r="978" spans="1:15">
      <c r="A978" s="7">
        <v>170007</v>
      </c>
      <c r="B978" s="7">
        <v>3.61</v>
      </c>
      <c r="C978" s="44" t="s">
        <v>2741</v>
      </c>
      <c r="D978" s="45">
        <v>0</v>
      </c>
      <c r="E978" s="46">
        <v>4.9315068493150687</v>
      </c>
      <c r="F978" s="47">
        <v>3.5897999999999999</v>
      </c>
      <c r="G978" s="47">
        <v>2.0199999999999996</v>
      </c>
      <c r="H978" s="47">
        <v>3.5347</v>
      </c>
      <c r="I978" s="47">
        <v>5.5099999999999927</v>
      </c>
      <c r="J978" s="45">
        <v>0</v>
      </c>
      <c r="K978" s="45" t="s">
        <v>105</v>
      </c>
      <c r="L978" s="17">
        <v>3.13</v>
      </c>
      <c r="M978" s="18" t="s">
        <v>2732</v>
      </c>
      <c r="N978" s="18" t="s">
        <v>2689</v>
      </c>
      <c r="O978" s="4">
        <v>42865</v>
      </c>
    </row>
    <row r="979" spans="1:15">
      <c r="A979" s="7">
        <v>170010</v>
      </c>
      <c r="B979" s="7">
        <v>3.605</v>
      </c>
      <c r="C979" s="44" t="s">
        <v>3267</v>
      </c>
      <c r="D979" s="45">
        <v>0</v>
      </c>
      <c r="E979" s="46">
        <v>9.9917808219178088</v>
      </c>
      <c r="F979" s="47">
        <v>3.6324999999999998</v>
      </c>
      <c r="G979" s="47">
        <v>-2.7499999999999858</v>
      </c>
      <c r="H979" s="47">
        <v>3.6040000000000001</v>
      </c>
      <c r="I979" s="47">
        <v>2.8499999999999748</v>
      </c>
      <c r="J979" s="45">
        <v>0</v>
      </c>
      <c r="K979" s="45" t="s">
        <v>105</v>
      </c>
      <c r="L979" s="17">
        <v>3.52</v>
      </c>
      <c r="M979" s="18" t="s">
        <v>3245</v>
      </c>
      <c r="N979" s="18" t="s">
        <v>2977</v>
      </c>
      <c r="O979" s="4">
        <v>42865</v>
      </c>
    </row>
    <row r="980" spans="1:15">
      <c r="A980" s="7">
        <v>170004</v>
      </c>
      <c r="B980" s="7">
        <v>3.605</v>
      </c>
      <c r="C980" s="44" t="s">
        <v>2020</v>
      </c>
      <c r="D980" s="45">
        <v>0</v>
      </c>
      <c r="E980" s="46">
        <v>9.7616438356164377</v>
      </c>
      <c r="F980" s="47">
        <v>3.6324000000000001</v>
      </c>
      <c r="G980" s="47">
        <v>-2.7400000000000091</v>
      </c>
      <c r="H980" s="47">
        <v>3.6025</v>
      </c>
      <c r="I980" s="47">
        <v>2.9900000000000038</v>
      </c>
      <c r="J980" s="45">
        <v>0</v>
      </c>
      <c r="K980" s="45" t="s">
        <v>105</v>
      </c>
      <c r="L980" s="17">
        <v>3.4</v>
      </c>
      <c r="M980" s="18" t="s">
        <v>2011</v>
      </c>
      <c r="N980" s="18" t="s">
        <v>1979</v>
      </c>
      <c r="O980" s="4">
        <v>42865</v>
      </c>
    </row>
    <row r="981" spans="1:15">
      <c r="A981" s="7">
        <v>170004</v>
      </c>
      <c r="B981" s="7">
        <v>3.605</v>
      </c>
      <c r="C981" s="44" t="s">
        <v>2020</v>
      </c>
      <c r="D981" s="45">
        <v>0</v>
      </c>
      <c r="E981" s="46">
        <v>9.7616438356164377</v>
      </c>
      <c r="F981" s="47">
        <v>3.6324000000000001</v>
      </c>
      <c r="G981" s="47">
        <v>-2.7400000000000091</v>
      </c>
      <c r="H981" s="47">
        <v>3.6025</v>
      </c>
      <c r="I981" s="47">
        <v>2.9900000000000038</v>
      </c>
      <c r="J981" s="45">
        <v>0</v>
      </c>
      <c r="K981" s="45" t="s">
        <v>105</v>
      </c>
      <c r="L981" s="17">
        <v>3.4</v>
      </c>
      <c r="M981" s="18" t="s">
        <v>2011</v>
      </c>
      <c r="N981" s="18" t="s">
        <v>1979</v>
      </c>
      <c r="O981" s="4">
        <v>42865</v>
      </c>
    </row>
    <row r="982" spans="1:15">
      <c r="A982" s="7">
        <v>170004</v>
      </c>
      <c r="B982" s="7">
        <v>3.605</v>
      </c>
      <c r="C982" s="44" t="s">
        <v>2020</v>
      </c>
      <c r="D982" s="45">
        <v>0</v>
      </c>
      <c r="E982" s="46">
        <v>9.7616438356164377</v>
      </c>
      <c r="F982" s="47">
        <v>3.6324000000000001</v>
      </c>
      <c r="G982" s="47">
        <v>-2.7400000000000091</v>
      </c>
      <c r="H982" s="47">
        <v>3.6025</v>
      </c>
      <c r="I982" s="47">
        <v>2.9900000000000038</v>
      </c>
      <c r="J982" s="45">
        <v>0</v>
      </c>
      <c r="K982" s="45" t="s">
        <v>105</v>
      </c>
      <c r="L982" s="17">
        <v>3.4</v>
      </c>
      <c r="M982" s="18" t="s">
        <v>2011</v>
      </c>
      <c r="N982" s="18" t="s">
        <v>1979</v>
      </c>
      <c r="O982" s="4">
        <v>42865</v>
      </c>
    </row>
    <row r="983" spans="1:15">
      <c r="A983" s="7">
        <v>170004</v>
      </c>
      <c r="B983" s="7">
        <v>3.605</v>
      </c>
      <c r="C983" s="44" t="s">
        <v>2020</v>
      </c>
      <c r="D983" s="45">
        <v>0</v>
      </c>
      <c r="E983" s="46">
        <v>9.7616438356164377</v>
      </c>
      <c r="F983" s="47">
        <v>3.6324000000000001</v>
      </c>
      <c r="G983" s="47">
        <v>-2.7400000000000091</v>
      </c>
      <c r="H983" s="47">
        <v>3.6025</v>
      </c>
      <c r="I983" s="47">
        <v>2.9900000000000038</v>
      </c>
      <c r="J983" s="45">
        <v>0</v>
      </c>
      <c r="K983" s="45" t="s">
        <v>105</v>
      </c>
      <c r="L983" s="17">
        <v>3.4</v>
      </c>
      <c r="M983" s="18" t="s">
        <v>2011</v>
      </c>
      <c r="N983" s="18" t="s">
        <v>1979</v>
      </c>
      <c r="O983" s="4">
        <v>42865</v>
      </c>
    </row>
    <row r="984" spans="1:15">
      <c r="A984" s="7">
        <v>170004</v>
      </c>
      <c r="B984" s="7">
        <v>3.605</v>
      </c>
      <c r="C984" s="44" t="s">
        <v>2020</v>
      </c>
      <c r="D984" s="45">
        <v>0</v>
      </c>
      <c r="E984" s="46">
        <v>9.7616438356164377</v>
      </c>
      <c r="F984" s="47">
        <v>3.6324000000000001</v>
      </c>
      <c r="G984" s="47">
        <v>-2.7400000000000091</v>
      </c>
      <c r="H984" s="47">
        <v>3.6025</v>
      </c>
      <c r="I984" s="47">
        <v>2.9900000000000038</v>
      </c>
      <c r="J984" s="45">
        <v>0</v>
      </c>
      <c r="K984" s="45" t="s">
        <v>105</v>
      </c>
      <c r="L984" s="17">
        <v>3.4</v>
      </c>
      <c r="M984" s="18" t="s">
        <v>2011</v>
      </c>
      <c r="N984" s="18" t="s">
        <v>1979</v>
      </c>
      <c r="O984" s="4">
        <v>42865</v>
      </c>
    </row>
    <row r="985" spans="1:15">
      <c r="A985" s="7">
        <v>170004</v>
      </c>
      <c r="B985" s="7">
        <v>3.605</v>
      </c>
      <c r="C985" s="44" t="s">
        <v>2020</v>
      </c>
      <c r="D985" s="45">
        <v>0</v>
      </c>
      <c r="E985" s="46">
        <v>9.7616438356164377</v>
      </c>
      <c r="F985" s="47">
        <v>3.6324000000000001</v>
      </c>
      <c r="G985" s="47">
        <v>-2.7400000000000091</v>
      </c>
      <c r="H985" s="47">
        <v>3.6025</v>
      </c>
      <c r="I985" s="47">
        <v>2.9900000000000038</v>
      </c>
      <c r="J985" s="45">
        <v>0</v>
      </c>
      <c r="K985" s="45" t="s">
        <v>105</v>
      </c>
      <c r="L985" s="17">
        <v>3.4</v>
      </c>
      <c r="M985" s="18" t="s">
        <v>2011</v>
      </c>
      <c r="N985" s="18" t="s">
        <v>1979</v>
      </c>
      <c r="O985" s="4">
        <v>42865</v>
      </c>
    </row>
    <row r="986" spans="1:15">
      <c r="A986" s="7">
        <v>170004</v>
      </c>
      <c r="B986" s="7">
        <v>3.605</v>
      </c>
      <c r="C986" s="44" t="s">
        <v>2020</v>
      </c>
      <c r="D986" s="45">
        <v>0</v>
      </c>
      <c r="E986" s="46">
        <v>9.7616438356164377</v>
      </c>
      <c r="F986" s="47">
        <v>3.6324000000000001</v>
      </c>
      <c r="G986" s="47">
        <v>-2.7400000000000091</v>
      </c>
      <c r="H986" s="47">
        <v>3.6025</v>
      </c>
      <c r="I986" s="47">
        <v>2.9900000000000038</v>
      </c>
      <c r="J986" s="45">
        <v>0</v>
      </c>
      <c r="K986" s="45" t="s">
        <v>105</v>
      </c>
      <c r="L986" s="17">
        <v>3.4</v>
      </c>
      <c r="M986" s="18" t="s">
        <v>2011</v>
      </c>
      <c r="N986" s="18" t="s">
        <v>1979</v>
      </c>
      <c r="O986" s="4">
        <v>42865</v>
      </c>
    </row>
    <row r="987" spans="1:15">
      <c r="A987" s="7">
        <v>170004</v>
      </c>
      <c r="B987" s="7">
        <v>3.605</v>
      </c>
      <c r="C987" s="44" t="s">
        <v>2020</v>
      </c>
      <c r="D987" s="45">
        <v>0</v>
      </c>
      <c r="E987" s="46">
        <v>9.7616438356164377</v>
      </c>
      <c r="F987" s="47">
        <v>3.6324000000000001</v>
      </c>
      <c r="G987" s="47">
        <v>-2.7400000000000091</v>
      </c>
      <c r="H987" s="47">
        <v>3.6025</v>
      </c>
      <c r="I987" s="47">
        <v>2.9900000000000038</v>
      </c>
      <c r="J987" s="45">
        <v>0</v>
      </c>
      <c r="K987" s="45" t="s">
        <v>105</v>
      </c>
      <c r="L987" s="17">
        <v>3.4</v>
      </c>
      <c r="M987" s="18" t="s">
        <v>2011</v>
      </c>
      <c r="N987" s="18" t="s">
        <v>1979</v>
      </c>
      <c r="O987" s="4">
        <v>42865</v>
      </c>
    </row>
    <row r="988" spans="1:15">
      <c r="A988" s="7">
        <v>170004</v>
      </c>
      <c r="B988" s="7">
        <v>3.605</v>
      </c>
      <c r="C988" s="44" t="s">
        <v>2020</v>
      </c>
      <c r="D988" s="45">
        <v>0</v>
      </c>
      <c r="E988" s="46">
        <v>9.7616438356164377</v>
      </c>
      <c r="F988" s="47">
        <v>3.6324000000000001</v>
      </c>
      <c r="G988" s="47">
        <v>-2.7400000000000091</v>
      </c>
      <c r="H988" s="47">
        <v>3.6025</v>
      </c>
      <c r="I988" s="47">
        <v>2.9900000000000038</v>
      </c>
      <c r="J988" s="45">
        <v>0</v>
      </c>
      <c r="K988" s="45" t="s">
        <v>105</v>
      </c>
      <c r="L988" s="17">
        <v>3.4</v>
      </c>
      <c r="M988" s="18" t="s">
        <v>2011</v>
      </c>
      <c r="N988" s="18" t="s">
        <v>1979</v>
      </c>
      <c r="O988" s="4">
        <v>42865</v>
      </c>
    </row>
    <row r="989" spans="1:15">
      <c r="A989" s="7">
        <v>111717034</v>
      </c>
      <c r="B989" s="7">
        <v>3.6</v>
      </c>
      <c r="C989" s="44" t="s">
        <v>2071</v>
      </c>
      <c r="D989" s="45" t="s">
        <v>11</v>
      </c>
      <c r="E989" s="46">
        <v>3.5616438356164383E-2</v>
      </c>
      <c r="F989" s="47">
        <v>3.5905</v>
      </c>
      <c r="G989" s="47">
        <v>0.95000000000000639</v>
      </c>
      <c r="H989" s="47">
        <v>3.8069999999999999</v>
      </c>
      <c r="I989" s="47">
        <v>-21.649999999999991</v>
      </c>
      <c r="J989" s="45" t="s">
        <v>18</v>
      </c>
      <c r="K989" s="45" t="s">
        <v>97</v>
      </c>
      <c r="L989" s="17">
        <v>4.4000000000000004</v>
      </c>
      <c r="M989" s="18" t="s">
        <v>2062</v>
      </c>
      <c r="N989" s="18" t="s">
        <v>2065</v>
      </c>
      <c r="O989" s="4">
        <v>42865</v>
      </c>
    </row>
    <row r="990" spans="1:15">
      <c r="A990" s="7">
        <v>111714062</v>
      </c>
      <c r="B990" s="7">
        <v>3.6</v>
      </c>
      <c r="C990" s="44" t="s">
        <v>2675</v>
      </c>
      <c r="D990" s="45" t="s">
        <v>11</v>
      </c>
      <c r="E990" s="46">
        <v>3.5616438356164383E-2</v>
      </c>
      <c r="F990" s="47">
        <v>3.5905</v>
      </c>
      <c r="G990" s="47">
        <v>0.95000000000000639</v>
      </c>
      <c r="H990" s="47">
        <v>3.8069999999999999</v>
      </c>
      <c r="I990" s="47">
        <v>-21.649999999999991</v>
      </c>
      <c r="J990" s="45" t="s">
        <v>96</v>
      </c>
      <c r="K990" s="45" t="s">
        <v>97</v>
      </c>
      <c r="L990" s="17">
        <v>4.45</v>
      </c>
      <c r="M990" s="18" t="s">
        <v>2062</v>
      </c>
      <c r="N990" s="18" t="s">
        <v>2065</v>
      </c>
      <c r="O990" s="4">
        <v>42865</v>
      </c>
    </row>
    <row r="991" spans="1:15">
      <c r="A991" s="7">
        <v>111710088</v>
      </c>
      <c r="B991" s="7">
        <v>3.6</v>
      </c>
      <c r="C991" s="44" t="s">
        <v>2186</v>
      </c>
      <c r="D991" s="45" t="s">
        <v>11</v>
      </c>
      <c r="E991" s="46">
        <v>3.5616438356164383E-2</v>
      </c>
      <c r="F991" s="47">
        <v>3.5905</v>
      </c>
      <c r="G991" s="47">
        <v>0.95000000000000639</v>
      </c>
      <c r="H991" s="47">
        <v>3.8069999999999999</v>
      </c>
      <c r="I991" s="47">
        <v>-21.649999999999991</v>
      </c>
      <c r="J991" s="45" t="s">
        <v>96</v>
      </c>
      <c r="K991" s="45" t="s">
        <v>97</v>
      </c>
      <c r="L991" s="17">
        <v>4.4000000000000004</v>
      </c>
      <c r="M991" s="18" t="s">
        <v>2062</v>
      </c>
      <c r="N991" s="18" t="s">
        <v>2065</v>
      </c>
      <c r="O991" s="4">
        <v>42865</v>
      </c>
    </row>
    <row r="992" spans="1:15">
      <c r="A992" s="7">
        <v>111708044</v>
      </c>
      <c r="B992" s="7">
        <v>3.6</v>
      </c>
      <c r="C992" s="44" t="s">
        <v>2105</v>
      </c>
      <c r="D992" s="45" t="s">
        <v>11</v>
      </c>
      <c r="E992" s="46">
        <v>3.5616438356164383E-2</v>
      </c>
      <c r="F992" s="47">
        <v>3.5905</v>
      </c>
      <c r="G992" s="47">
        <v>0.95000000000000639</v>
      </c>
      <c r="H992" s="47">
        <v>3.8069999999999999</v>
      </c>
      <c r="I992" s="47">
        <v>-21.649999999999991</v>
      </c>
      <c r="J992" s="45" t="s">
        <v>18</v>
      </c>
      <c r="K992" s="45" t="s">
        <v>97</v>
      </c>
      <c r="L992" s="17">
        <v>4.4000000000000004</v>
      </c>
      <c r="M992" s="18" t="s">
        <v>2062</v>
      </c>
      <c r="N992" s="18" t="s">
        <v>2065</v>
      </c>
      <c r="O992" s="4">
        <v>42865</v>
      </c>
    </row>
    <row r="993" spans="1:15">
      <c r="A993" s="7">
        <v>170007</v>
      </c>
      <c r="B993" s="7">
        <v>3.6</v>
      </c>
      <c r="C993" s="44" t="s">
        <v>2741</v>
      </c>
      <c r="D993" s="45">
        <v>0</v>
      </c>
      <c r="E993" s="46">
        <v>4.9315068493150687</v>
      </c>
      <c r="F993" s="47">
        <v>3.5897999999999999</v>
      </c>
      <c r="G993" s="47">
        <v>1.0200000000000209</v>
      </c>
      <c r="H993" s="47">
        <v>3.5347</v>
      </c>
      <c r="I993" s="47">
        <v>5.5099999999999927</v>
      </c>
      <c r="J993" s="45">
        <v>0</v>
      </c>
      <c r="K993" s="45" t="s">
        <v>105</v>
      </c>
      <c r="L993" s="17">
        <v>3.13</v>
      </c>
      <c r="M993" s="18" t="s">
        <v>2732</v>
      </c>
      <c r="N993" s="18" t="s">
        <v>2689</v>
      </c>
      <c r="O993" s="4">
        <v>42865</v>
      </c>
    </row>
    <row r="994" spans="1:15">
      <c r="A994" s="7">
        <v>170007</v>
      </c>
      <c r="B994" s="7">
        <v>3.6</v>
      </c>
      <c r="C994" s="44" t="s">
        <v>2741</v>
      </c>
      <c r="D994" s="45">
        <v>0</v>
      </c>
      <c r="E994" s="46">
        <v>4.9315068493150687</v>
      </c>
      <c r="F994" s="47">
        <v>3.5897999999999999</v>
      </c>
      <c r="G994" s="47">
        <v>1.0200000000000209</v>
      </c>
      <c r="H994" s="47">
        <v>3.5347</v>
      </c>
      <c r="I994" s="47">
        <v>5.5099999999999927</v>
      </c>
      <c r="J994" s="45">
        <v>0</v>
      </c>
      <c r="K994" s="45" t="s">
        <v>105</v>
      </c>
      <c r="L994" s="17">
        <v>3.13</v>
      </c>
      <c r="M994" s="18" t="s">
        <v>2732</v>
      </c>
      <c r="N994" s="18" t="s">
        <v>2689</v>
      </c>
      <c r="O994" s="4">
        <v>42865</v>
      </c>
    </row>
    <row r="995" spans="1:15">
      <c r="A995" s="7">
        <v>170004</v>
      </c>
      <c r="B995" s="7">
        <v>3.6</v>
      </c>
      <c r="C995" s="44" t="s">
        <v>2020</v>
      </c>
      <c r="D995" s="45">
        <v>0</v>
      </c>
      <c r="E995" s="46">
        <v>9.7616438356164377</v>
      </c>
      <c r="F995" s="47">
        <v>3.6324000000000001</v>
      </c>
      <c r="G995" s="47">
        <v>-3.2399999999999984</v>
      </c>
      <c r="H995" s="47">
        <v>3.6025</v>
      </c>
      <c r="I995" s="47">
        <v>2.9900000000000038</v>
      </c>
      <c r="J995" s="45">
        <v>0</v>
      </c>
      <c r="K995" s="45" t="s">
        <v>105</v>
      </c>
      <c r="L995" s="17">
        <v>3.4</v>
      </c>
      <c r="M995" s="18" t="s">
        <v>2011</v>
      </c>
      <c r="N995" s="18" t="s">
        <v>1979</v>
      </c>
      <c r="O995" s="4">
        <v>42865</v>
      </c>
    </row>
    <row r="996" spans="1:15">
      <c r="A996" s="7">
        <v>160023</v>
      </c>
      <c r="B996" s="7">
        <v>3.6</v>
      </c>
      <c r="C996" s="44" t="s">
        <v>1570</v>
      </c>
      <c r="D996" s="45">
        <v>0</v>
      </c>
      <c r="E996" s="46">
        <v>9.493150684931507</v>
      </c>
      <c r="F996" s="47">
        <v>3.5724</v>
      </c>
      <c r="G996" s="47">
        <v>2.7600000000000069</v>
      </c>
      <c r="H996" s="47">
        <v>3.5426000000000002</v>
      </c>
      <c r="I996" s="47">
        <v>2.9799999999999827</v>
      </c>
      <c r="J996" s="45">
        <v>0</v>
      </c>
      <c r="K996" s="45" t="s">
        <v>105</v>
      </c>
      <c r="L996" s="17">
        <v>2.7</v>
      </c>
      <c r="M996" s="18" t="s">
        <v>1571</v>
      </c>
      <c r="N996" s="18" t="s">
        <v>1550</v>
      </c>
      <c r="O996" s="4">
        <v>42865</v>
      </c>
    </row>
    <row r="997" spans="1:15">
      <c r="A997" s="7">
        <v>160023</v>
      </c>
      <c r="B997" s="7">
        <v>3.6</v>
      </c>
      <c r="C997" s="44" t="s">
        <v>1570</v>
      </c>
      <c r="D997" s="45">
        <v>0</v>
      </c>
      <c r="E997" s="46">
        <v>9.493150684931507</v>
      </c>
      <c r="F997" s="47">
        <v>3.5724</v>
      </c>
      <c r="G997" s="47">
        <v>2.7600000000000069</v>
      </c>
      <c r="H997" s="47">
        <v>3.5426000000000002</v>
      </c>
      <c r="I997" s="47">
        <v>2.9799999999999827</v>
      </c>
      <c r="J997" s="45">
        <v>0</v>
      </c>
      <c r="K997" s="45" t="s">
        <v>105</v>
      </c>
      <c r="L997" s="17">
        <v>2.7</v>
      </c>
      <c r="M997" s="18" t="s">
        <v>1571</v>
      </c>
      <c r="N997" s="18" t="s">
        <v>1550</v>
      </c>
      <c r="O997" s="4">
        <v>42865</v>
      </c>
    </row>
    <row r="998" spans="1:15">
      <c r="A998" s="7">
        <v>150026</v>
      </c>
      <c r="B998" s="7">
        <v>3.6</v>
      </c>
      <c r="C998" s="44" t="s">
        <v>267</v>
      </c>
      <c r="D998" s="45">
        <v>0</v>
      </c>
      <c r="E998" s="46">
        <v>5.4575342465753423</v>
      </c>
      <c r="F998" s="47">
        <v>3.6061000000000001</v>
      </c>
      <c r="G998" s="47">
        <v>-0.60999999999999943</v>
      </c>
      <c r="H998" s="47">
        <v>3.5533999999999999</v>
      </c>
      <c r="I998" s="47">
        <v>5.2700000000000191</v>
      </c>
      <c r="J998" s="45">
        <v>0</v>
      </c>
      <c r="K998" s="45" t="s">
        <v>105</v>
      </c>
      <c r="L998" s="17">
        <v>3.05</v>
      </c>
      <c r="M998" s="18" t="s">
        <v>44</v>
      </c>
      <c r="N998" s="18" t="s">
        <v>175</v>
      </c>
      <c r="O998" s="4">
        <v>42865</v>
      </c>
    </row>
    <row r="999" spans="1:15">
      <c r="A999" s="7">
        <v>170004</v>
      </c>
      <c r="B999" s="7">
        <v>3.5950000000000002</v>
      </c>
      <c r="C999" s="44" t="s">
        <v>2020</v>
      </c>
      <c r="D999" s="45">
        <v>0</v>
      </c>
      <c r="E999" s="46">
        <v>9.7616438356164377</v>
      </c>
      <c r="F999" s="47">
        <v>3.6324000000000001</v>
      </c>
      <c r="G999" s="47">
        <v>-3.7399999999999878</v>
      </c>
      <c r="H999" s="47">
        <v>3.6025</v>
      </c>
      <c r="I999" s="47">
        <v>2.9900000000000038</v>
      </c>
      <c r="J999" s="45">
        <v>0</v>
      </c>
      <c r="K999" s="45" t="s">
        <v>105</v>
      </c>
      <c r="L999" s="17">
        <v>3.4</v>
      </c>
      <c r="M999" s="18" t="s">
        <v>2011</v>
      </c>
      <c r="N999" s="18" t="s">
        <v>1979</v>
      </c>
      <c r="O999" s="4">
        <v>42865</v>
      </c>
    </row>
    <row r="1000" spans="1:15">
      <c r="A1000" s="7">
        <v>170004</v>
      </c>
      <c r="B1000" s="7">
        <v>3.5950000000000002</v>
      </c>
      <c r="C1000" s="44" t="s">
        <v>2020</v>
      </c>
      <c r="D1000" s="45">
        <v>0</v>
      </c>
      <c r="E1000" s="46">
        <v>9.7616438356164377</v>
      </c>
      <c r="F1000" s="47">
        <v>3.6324000000000001</v>
      </c>
      <c r="G1000" s="47">
        <v>-3.7399999999999878</v>
      </c>
      <c r="H1000" s="47">
        <v>3.6025</v>
      </c>
      <c r="I1000" s="47">
        <v>2.9900000000000038</v>
      </c>
      <c r="J1000" s="45">
        <v>0</v>
      </c>
      <c r="K1000" s="45" t="s">
        <v>105</v>
      </c>
      <c r="L1000" s="17">
        <v>3.4</v>
      </c>
      <c r="M1000" s="18" t="s">
        <v>2011</v>
      </c>
      <c r="N1000" s="18" t="s">
        <v>1979</v>
      </c>
      <c r="O1000" s="4">
        <v>42865</v>
      </c>
    </row>
    <row r="1001" spans="1:15">
      <c r="A1001" s="7">
        <v>160023</v>
      </c>
      <c r="B1001" s="7">
        <v>3.59</v>
      </c>
      <c r="C1001" s="44" t="s">
        <v>1570</v>
      </c>
      <c r="D1001" s="45">
        <v>0</v>
      </c>
      <c r="E1001" s="46">
        <v>9.493150684931507</v>
      </c>
      <c r="F1001" s="47">
        <v>3.5724</v>
      </c>
      <c r="G1001" s="47">
        <v>1.7599999999999838</v>
      </c>
      <c r="H1001" s="47">
        <v>3.5426000000000002</v>
      </c>
      <c r="I1001" s="47">
        <v>2.9799999999999827</v>
      </c>
      <c r="J1001" s="45">
        <v>0</v>
      </c>
      <c r="K1001" s="45" t="s">
        <v>105</v>
      </c>
      <c r="L1001" s="17">
        <v>2.7</v>
      </c>
      <c r="M1001" s="18" t="s">
        <v>1571</v>
      </c>
      <c r="N1001" s="18" t="s">
        <v>1550</v>
      </c>
      <c r="O1001" s="4">
        <v>42865</v>
      </c>
    </row>
    <row r="1002" spans="1:15">
      <c r="A1002" s="7">
        <v>160023</v>
      </c>
      <c r="B1002" s="7">
        <v>3.59</v>
      </c>
      <c r="C1002" s="44" t="s">
        <v>1570</v>
      </c>
      <c r="D1002" s="45">
        <v>0</v>
      </c>
      <c r="E1002" s="46">
        <v>9.493150684931507</v>
      </c>
      <c r="F1002" s="47">
        <v>3.5724</v>
      </c>
      <c r="G1002" s="47">
        <v>1.7599999999999838</v>
      </c>
      <c r="H1002" s="47">
        <v>3.5426000000000002</v>
      </c>
      <c r="I1002" s="47">
        <v>2.9799999999999827</v>
      </c>
      <c r="J1002" s="45">
        <v>0</v>
      </c>
      <c r="K1002" s="45" t="s">
        <v>105</v>
      </c>
      <c r="L1002" s="17">
        <v>2.7</v>
      </c>
      <c r="M1002" s="18" t="s">
        <v>1571</v>
      </c>
      <c r="N1002" s="18" t="s">
        <v>1550</v>
      </c>
      <c r="O1002" s="4">
        <v>42865</v>
      </c>
    </row>
    <row r="1003" spans="1:15">
      <c r="A1003" s="7">
        <v>170008</v>
      </c>
      <c r="B1003" s="7">
        <v>3.58</v>
      </c>
      <c r="C1003" s="44" t="s">
        <v>2928</v>
      </c>
      <c r="D1003" s="45">
        <v>0</v>
      </c>
      <c r="E1003" s="46">
        <v>2.9698630136986299</v>
      </c>
      <c r="F1003" s="47">
        <v>3.5247000000000002</v>
      </c>
      <c r="G1003" s="47">
        <v>5.5299999999999905</v>
      </c>
      <c r="H1003" s="47">
        <v>3.4998</v>
      </c>
      <c r="I1003" s="47">
        <v>2.4900000000000144</v>
      </c>
      <c r="J1003" s="45">
        <v>0</v>
      </c>
      <c r="K1003" s="45" t="s">
        <v>105</v>
      </c>
      <c r="L1003" s="17">
        <v>3.23</v>
      </c>
      <c r="M1003" s="18" t="s">
        <v>2900</v>
      </c>
      <c r="N1003" s="18" t="s">
        <v>2828</v>
      </c>
      <c r="O1003" s="4">
        <v>42865</v>
      </c>
    </row>
    <row r="1004" spans="1:15">
      <c r="A1004" s="7">
        <v>170008</v>
      </c>
      <c r="B1004" s="7">
        <v>3.57</v>
      </c>
      <c r="C1004" s="44" t="s">
        <v>2928</v>
      </c>
      <c r="D1004" s="45">
        <v>0</v>
      </c>
      <c r="E1004" s="46">
        <v>2.9698630136986299</v>
      </c>
      <c r="F1004" s="47">
        <v>3.5247000000000002</v>
      </c>
      <c r="G1004" s="47">
        <v>4.5299999999999674</v>
      </c>
      <c r="H1004" s="47">
        <v>3.4998</v>
      </c>
      <c r="I1004" s="47">
        <v>2.4900000000000144</v>
      </c>
      <c r="J1004" s="45">
        <v>0</v>
      </c>
      <c r="K1004" s="45" t="s">
        <v>105</v>
      </c>
      <c r="L1004" s="17">
        <v>3.23</v>
      </c>
      <c r="M1004" s="18" t="s">
        <v>2900</v>
      </c>
      <c r="N1004" s="18" t="s">
        <v>2828</v>
      </c>
      <c r="O1004" s="4">
        <v>42865</v>
      </c>
    </row>
    <row r="1005" spans="1:15">
      <c r="A1005" s="7">
        <v>170008</v>
      </c>
      <c r="B1005" s="7">
        <v>3.53</v>
      </c>
      <c r="C1005" s="44" t="s">
        <v>2928</v>
      </c>
      <c r="D1005" s="45">
        <v>0</v>
      </c>
      <c r="E1005" s="46">
        <v>2.9698630136986299</v>
      </c>
      <c r="F1005" s="47">
        <v>3.5247000000000002</v>
      </c>
      <c r="G1005" s="47">
        <v>0.52999999999996383</v>
      </c>
      <c r="H1005" s="47">
        <v>3.4998</v>
      </c>
      <c r="I1005" s="47">
        <v>2.4900000000000144</v>
      </c>
      <c r="J1005" s="45">
        <v>0</v>
      </c>
      <c r="K1005" s="45" t="s">
        <v>105</v>
      </c>
      <c r="L1005" s="17">
        <v>3.23</v>
      </c>
      <c r="M1005" s="18" t="s">
        <v>2900</v>
      </c>
      <c r="N1005" s="18" t="s">
        <v>2828</v>
      </c>
      <c r="O1005" s="4">
        <v>42865</v>
      </c>
    </row>
    <row r="1006" spans="1:15">
      <c r="A1006" s="7">
        <v>140026</v>
      </c>
      <c r="B1006" s="7">
        <v>3.52</v>
      </c>
      <c r="C1006" s="44" t="s">
        <v>854</v>
      </c>
      <c r="D1006" s="45">
        <v>0</v>
      </c>
      <c r="E1006" s="46">
        <v>2.4767123287671233</v>
      </c>
      <c r="F1006" s="47">
        <v>3.5171999999999999</v>
      </c>
      <c r="G1006" s="47">
        <v>0.28000000000001357</v>
      </c>
      <c r="H1006" s="47">
        <v>3.4935999999999998</v>
      </c>
      <c r="I1006" s="47">
        <v>2.3600000000000065</v>
      </c>
      <c r="J1006" s="45">
        <v>0</v>
      </c>
      <c r="K1006" s="45" t="s">
        <v>105</v>
      </c>
      <c r="L1006" s="17">
        <v>3.53</v>
      </c>
      <c r="M1006" s="18" t="s">
        <v>767</v>
      </c>
      <c r="N1006" s="18" t="s">
        <v>483</v>
      </c>
      <c r="O1006" s="4">
        <v>42865</v>
      </c>
    </row>
    <row r="1007" spans="1:15">
      <c r="A1007" s="7">
        <v>140026</v>
      </c>
      <c r="B1007" s="7">
        <v>3.52</v>
      </c>
      <c r="C1007" s="44" t="s">
        <v>854</v>
      </c>
      <c r="D1007" s="45">
        <v>0</v>
      </c>
      <c r="E1007" s="46">
        <v>2.4767123287671233</v>
      </c>
      <c r="F1007" s="47">
        <v>3.5171999999999999</v>
      </c>
      <c r="G1007" s="47">
        <v>0.28000000000001357</v>
      </c>
      <c r="H1007" s="47">
        <v>3.4935999999999998</v>
      </c>
      <c r="I1007" s="47">
        <v>2.3600000000000065</v>
      </c>
      <c r="J1007" s="45">
        <v>0</v>
      </c>
      <c r="K1007" s="45" t="s">
        <v>105</v>
      </c>
      <c r="L1007" s="17">
        <v>3.53</v>
      </c>
      <c r="M1007" s="18" t="s">
        <v>767</v>
      </c>
      <c r="N1007" s="18" t="s">
        <v>483</v>
      </c>
      <c r="O1007" s="4">
        <v>42865</v>
      </c>
    </row>
    <row r="1008" spans="1:15">
      <c r="A1008" s="7">
        <v>111709066</v>
      </c>
      <c r="B1008" s="7">
        <v>3.5</v>
      </c>
      <c r="C1008" s="44" t="s">
        <v>2312</v>
      </c>
      <c r="D1008" s="45" t="s">
        <v>11</v>
      </c>
      <c r="E1008" s="46">
        <v>4.1095890410958902E-2</v>
      </c>
      <c r="F1008" s="47">
        <v>3.6875</v>
      </c>
      <c r="G1008" s="47">
        <v>-18.75</v>
      </c>
      <c r="H1008" s="47">
        <v>3.8696000000000002</v>
      </c>
      <c r="I1008" s="47">
        <v>-18.210000000000015</v>
      </c>
      <c r="J1008" s="45" t="s">
        <v>96</v>
      </c>
      <c r="K1008" s="45" t="s">
        <v>97</v>
      </c>
      <c r="L1008" s="17">
        <v>4.4000000000000004</v>
      </c>
      <c r="M1008" s="18" t="s">
        <v>2061</v>
      </c>
      <c r="N1008" s="18" t="s">
        <v>2066</v>
      </c>
      <c r="O1008" s="4">
        <v>42865</v>
      </c>
    </row>
    <row r="1009" spans="1:15">
      <c r="A1009" s="7">
        <v>11698461</v>
      </c>
      <c r="B1009" s="7">
        <v>3.5</v>
      </c>
      <c r="C1009" s="44" t="s">
        <v>1392</v>
      </c>
      <c r="D1009" s="45" t="s">
        <v>11</v>
      </c>
      <c r="E1009" s="46">
        <v>2.7397260273972601E-2</v>
      </c>
      <c r="F1009" s="47">
        <v>3.4338000000000002</v>
      </c>
      <c r="G1009" s="47">
        <v>6.6199999999999815</v>
      </c>
      <c r="H1009" s="47">
        <v>3.6353</v>
      </c>
      <c r="I1009" s="47">
        <v>-20.149999999999977</v>
      </c>
      <c r="J1009" s="45" t="s">
        <v>18</v>
      </c>
      <c r="K1009" s="45" t="s">
        <v>13</v>
      </c>
      <c r="L1009" s="17">
        <v>2.72</v>
      </c>
      <c r="M1009" s="18" t="s">
        <v>1393</v>
      </c>
      <c r="N1009" s="18" t="s">
        <v>1361</v>
      </c>
      <c r="O1009" s="4">
        <v>42865</v>
      </c>
    </row>
    <row r="1010" spans="1:15">
      <c r="A1010" s="7">
        <v>100412</v>
      </c>
      <c r="B1010" s="7">
        <v>3.5</v>
      </c>
      <c r="C1010" s="44" t="s">
        <v>2331</v>
      </c>
      <c r="D1010" s="45">
        <v>0</v>
      </c>
      <c r="E1010" s="46">
        <v>0.43561643835616437</v>
      </c>
      <c r="F1010" s="47">
        <v>3.4802</v>
      </c>
      <c r="G1010" s="47">
        <v>1.980000000000004</v>
      </c>
      <c r="H1010" s="47">
        <v>3.4897999999999998</v>
      </c>
      <c r="I1010" s="47">
        <v>-0.95999999999998309</v>
      </c>
      <c r="J1010" s="45" t="s">
        <v>18</v>
      </c>
      <c r="K1010" s="45" t="s">
        <v>20</v>
      </c>
      <c r="L1010" s="17">
        <v>2.65</v>
      </c>
      <c r="M1010" s="18" t="s">
        <v>944</v>
      </c>
      <c r="N1010" s="18" t="s">
        <v>2121</v>
      </c>
      <c r="O1010" s="4">
        <v>42865</v>
      </c>
    </row>
    <row r="1011" spans="1:15">
      <c r="A1011" s="7">
        <v>170009</v>
      </c>
      <c r="B1011" s="7">
        <v>3.43</v>
      </c>
      <c r="C1011" s="44" t="s">
        <v>3278</v>
      </c>
      <c r="D1011" s="45">
        <v>0</v>
      </c>
      <c r="E1011" s="46">
        <v>0.98630136986301364</v>
      </c>
      <c r="F1011" s="47">
        <v>3.4043000000000001</v>
      </c>
      <c r="G1011" s="47">
        <v>2.5700000000000056</v>
      </c>
      <c r="H1011" s="47">
        <v>3.3900999999999999</v>
      </c>
      <c r="I1011" s="47">
        <v>1.4200000000000212</v>
      </c>
      <c r="J1011" s="45">
        <v>0</v>
      </c>
      <c r="K1011" s="45" t="s">
        <v>105</v>
      </c>
      <c r="L1011" s="17">
        <v>3.32</v>
      </c>
      <c r="M1011" s="18" t="s">
        <v>3245</v>
      </c>
      <c r="N1011" s="18" t="s">
        <v>2977</v>
      </c>
      <c r="O1011" s="4">
        <v>42865</v>
      </c>
    </row>
    <row r="1012" spans="1:15">
      <c r="A1012" s="7">
        <v>170009</v>
      </c>
      <c r="B1012" s="7">
        <v>3.43</v>
      </c>
      <c r="C1012" s="44" t="s">
        <v>3278</v>
      </c>
      <c r="D1012" s="45">
        <v>0</v>
      </c>
      <c r="E1012" s="46">
        <v>0.98630136986301364</v>
      </c>
      <c r="F1012" s="47">
        <v>3.4043000000000001</v>
      </c>
      <c r="G1012" s="47">
        <v>2.5700000000000056</v>
      </c>
      <c r="H1012" s="47">
        <v>3.3900999999999999</v>
      </c>
      <c r="I1012" s="47">
        <v>1.4200000000000212</v>
      </c>
      <c r="J1012" s="45">
        <v>0</v>
      </c>
      <c r="K1012" s="45" t="s">
        <v>105</v>
      </c>
      <c r="L1012" s="17">
        <v>3.32</v>
      </c>
      <c r="M1012" s="18" t="s">
        <v>3245</v>
      </c>
      <c r="N1012" s="18" t="s">
        <v>2977</v>
      </c>
      <c r="O1012" s="4">
        <v>42865</v>
      </c>
    </row>
    <row r="1013" spans="1:15">
      <c r="A1013" s="7">
        <v>170009</v>
      </c>
      <c r="B1013" s="7">
        <v>3.42</v>
      </c>
      <c r="C1013" s="44" t="s">
        <v>3278</v>
      </c>
      <c r="D1013" s="45">
        <v>0</v>
      </c>
      <c r="E1013" s="46">
        <v>0.98630136986301364</v>
      </c>
      <c r="F1013" s="47">
        <v>3.4043000000000001</v>
      </c>
      <c r="G1013" s="47">
        <v>1.5699999999999825</v>
      </c>
      <c r="H1013" s="47">
        <v>3.3900999999999999</v>
      </c>
      <c r="I1013" s="47">
        <v>1.4200000000000212</v>
      </c>
      <c r="J1013" s="45">
        <v>0</v>
      </c>
      <c r="K1013" s="45" t="s">
        <v>105</v>
      </c>
      <c r="L1013" s="17">
        <v>3.32</v>
      </c>
      <c r="M1013" s="18" t="s">
        <v>3245</v>
      </c>
      <c r="N1013" s="18" t="s">
        <v>2977</v>
      </c>
      <c r="O1013" s="4">
        <v>42865</v>
      </c>
    </row>
    <row r="1014" spans="1:15">
      <c r="A1014" s="7">
        <v>170009</v>
      </c>
      <c r="B1014" s="7">
        <v>3.42</v>
      </c>
      <c r="C1014" s="44" t="s">
        <v>3278</v>
      </c>
      <c r="D1014" s="45">
        <v>0</v>
      </c>
      <c r="E1014" s="46">
        <v>0.98630136986301364</v>
      </c>
      <c r="F1014" s="47">
        <v>3.4043000000000001</v>
      </c>
      <c r="G1014" s="47">
        <v>1.5699999999999825</v>
      </c>
      <c r="H1014" s="47">
        <v>3.3900999999999999</v>
      </c>
      <c r="I1014" s="47">
        <v>1.4200000000000212</v>
      </c>
      <c r="J1014" s="45">
        <v>0</v>
      </c>
      <c r="K1014" s="45" t="s">
        <v>105</v>
      </c>
      <c r="L1014" s="17">
        <v>3.32</v>
      </c>
      <c r="M1014" s="18" t="s">
        <v>3245</v>
      </c>
      <c r="N1014" s="18" t="s">
        <v>2977</v>
      </c>
      <c r="O1014" s="4">
        <v>42865</v>
      </c>
    </row>
    <row r="1015" spans="1:15">
      <c r="A1015" s="7">
        <v>111792033</v>
      </c>
      <c r="B1015" s="7">
        <v>3.4</v>
      </c>
      <c r="C1015" s="44" t="s">
        <v>2053</v>
      </c>
      <c r="D1015" s="45" t="s">
        <v>11</v>
      </c>
      <c r="E1015" s="46">
        <v>2.1917808219178082E-2</v>
      </c>
      <c r="F1015" s="47">
        <v>3.3940999999999999</v>
      </c>
      <c r="G1015" s="47">
        <v>0.59000000000000163</v>
      </c>
      <c r="H1015" s="47">
        <v>3.6938</v>
      </c>
      <c r="I1015" s="47">
        <v>-29.970000000000006</v>
      </c>
      <c r="J1015" s="45" t="s">
        <v>96</v>
      </c>
      <c r="K1015" s="45" t="s">
        <v>97</v>
      </c>
      <c r="L1015" s="17">
        <v>4.55</v>
      </c>
      <c r="M1015" s="18" t="s">
        <v>2054</v>
      </c>
      <c r="N1015" s="18" t="s">
        <v>2050</v>
      </c>
      <c r="O1015" s="4">
        <v>42865</v>
      </c>
    </row>
    <row r="1016" spans="1:15">
      <c r="A1016" s="7">
        <v>111710080</v>
      </c>
      <c r="B1016" s="7">
        <v>3.4</v>
      </c>
      <c r="C1016" s="44" t="s">
        <v>2124</v>
      </c>
      <c r="D1016" s="45" t="s">
        <v>11</v>
      </c>
      <c r="E1016" s="46">
        <v>1.9178082191780823E-2</v>
      </c>
      <c r="F1016" s="47">
        <v>3.3018000000000001</v>
      </c>
      <c r="G1016" s="47">
        <v>9.8199999999999843</v>
      </c>
      <c r="H1016" s="47">
        <v>3.5966999999999998</v>
      </c>
      <c r="I1016" s="47">
        <v>-29.489999999999974</v>
      </c>
      <c r="J1016" s="45" t="s">
        <v>96</v>
      </c>
      <c r="K1016" s="45" t="s">
        <v>97</v>
      </c>
      <c r="L1016" s="17">
        <v>4.4499000000000004</v>
      </c>
      <c r="M1016" s="18" t="s">
        <v>2050</v>
      </c>
      <c r="N1016" s="18" t="s">
        <v>2032</v>
      </c>
      <c r="O1016" s="4">
        <v>42865</v>
      </c>
    </row>
    <row r="1017" spans="1:15">
      <c r="A1017" s="7">
        <v>11698834</v>
      </c>
      <c r="B1017" s="7">
        <v>3.4</v>
      </c>
      <c r="C1017" s="44" t="s">
        <v>1645</v>
      </c>
      <c r="D1017" s="45" t="s">
        <v>11</v>
      </c>
      <c r="E1017" s="46">
        <v>1.9178082191780823E-2</v>
      </c>
      <c r="F1017" s="47">
        <v>3.3309000000000002</v>
      </c>
      <c r="G1017" s="47">
        <v>6.9099999999999717</v>
      </c>
      <c r="H1017" s="47">
        <v>3.5493000000000001</v>
      </c>
      <c r="I1017" s="47">
        <v>-21.839999999999993</v>
      </c>
      <c r="J1017" s="45" t="s">
        <v>18</v>
      </c>
      <c r="K1017" s="45" t="s">
        <v>13</v>
      </c>
      <c r="L1017" s="17">
        <v>2.98</v>
      </c>
      <c r="M1017" s="18" t="s">
        <v>1625</v>
      </c>
      <c r="N1017" s="18" t="s">
        <v>1620</v>
      </c>
      <c r="O1017" s="4">
        <v>42865</v>
      </c>
    </row>
    <row r="1018" spans="1:15">
      <c r="A1018" s="7">
        <v>11698461</v>
      </c>
      <c r="B1018" s="7">
        <v>3.38</v>
      </c>
      <c r="C1018" s="44" t="s">
        <v>1392</v>
      </c>
      <c r="D1018" s="45" t="s">
        <v>11</v>
      </c>
      <c r="E1018" s="46">
        <v>2.7397260273972601E-2</v>
      </c>
      <c r="F1018" s="47">
        <v>3.4338000000000002</v>
      </c>
      <c r="G1018" s="47">
        <v>-5.3800000000000292</v>
      </c>
      <c r="H1018" s="47">
        <v>3.6353</v>
      </c>
      <c r="I1018" s="47">
        <v>-20.149999999999977</v>
      </c>
      <c r="J1018" s="45" t="s">
        <v>18</v>
      </c>
      <c r="K1018" s="45" t="s">
        <v>13</v>
      </c>
      <c r="L1018" s="17">
        <v>2.72</v>
      </c>
      <c r="M1018" s="18" t="s">
        <v>1393</v>
      </c>
      <c r="N1018" s="18" t="s">
        <v>1361</v>
      </c>
      <c r="O1018" s="4">
        <v>42865</v>
      </c>
    </row>
    <row r="1019" spans="1:15">
      <c r="A1019" s="7">
        <v>11698320</v>
      </c>
      <c r="B1019" s="7">
        <v>3.38</v>
      </c>
      <c r="C1019" s="44" t="s">
        <v>1235</v>
      </c>
      <c r="D1019" s="45" t="s">
        <v>11</v>
      </c>
      <c r="E1019" s="46">
        <v>2.7397260273972601E-2</v>
      </c>
      <c r="F1019" s="47">
        <v>3.4338000000000002</v>
      </c>
      <c r="G1019" s="47">
        <v>-5.3800000000000292</v>
      </c>
      <c r="H1019" s="47">
        <v>3.6353</v>
      </c>
      <c r="I1019" s="47">
        <v>-20.149999999999977</v>
      </c>
      <c r="J1019" s="45" t="s">
        <v>18</v>
      </c>
      <c r="K1019" s="45" t="s">
        <v>13</v>
      </c>
      <c r="L1019" s="17">
        <v>2.5</v>
      </c>
      <c r="M1019" s="18" t="s">
        <v>1234</v>
      </c>
      <c r="N1019" s="18" t="s">
        <v>1226</v>
      </c>
      <c r="O1019" s="4">
        <v>42865</v>
      </c>
    </row>
    <row r="1020" spans="1:15">
      <c r="A1020" s="7">
        <v>111708037</v>
      </c>
      <c r="B1020" s="7">
        <v>3.3</v>
      </c>
      <c r="C1020" s="44" t="s">
        <v>2494</v>
      </c>
      <c r="D1020" s="45" t="s">
        <v>11</v>
      </c>
      <c r="E1020" s="46">
        <v>2.1917808219178082E-2</v>
      </c>
      <c r="F1020" s="47">
        <v>3.3340999999999998</v>
      </c>
      <c r="G1020" s="47">
        <v>-3.4100000000000019</v>
      </c>
      <c r="H1020" s="47">
        <v>3.6337999999999999</v>
      </c>
      <c r="I1020" s="47">
        <v>-29.970000000000006</v>
      </c>
      <c r="J1020" s="45" t="s">
        <v>18</v>
      </c>
      <c r="K1020" s="45" t="s">
        <v>97</v>
      </c>
      <c r="L1020" s="17">
        <v>4.4499000000000004</v>
      </c>
      <c r="M1020" s="18" t="s">
        <v>2054</v>
      </c>
      <c r="N1020" s="18" t="s">
        <v>2050</v>
      </c>
      <c r="O1020" s="4">
        <v>42865</v>
      </c>
    </row>
    <row r="1021" spans="1:15">
      <c r="A1021" s="7">
        <v>11698834</v>
      </c>
      <c r="B1021" s="7">
        <v>3.3</v>
      </c>
      <c r="C1021" s="44" t="s">
        <v>1645</v>
      </c>
      <c r="D1021" s="45" t="s">
        <v>11</v>
      </c>
      <c r="E1021" s="46">
        <v>1.9178082191780823E-2</v>
      </c>
      <c r="F1021" s="47">
        <v>3.3309000000000002</v>
      </c>
      <c r="G1021" s="47">
        <v>-3.0900000000000372</v>
      </c>
      <c r="H1021" s="47">
        <v>3.5493000000000001</v>
      </c>
      <c r="I1021" s="47">
        <v>-21.839999999999993</v>
      </c>
      <c r="J1021" s="45" t="s">
        <v>18</v>
      </c>
      <c r="K1021" s="45" t="s">
        <v>13</v>
      </c>
      <c r="L1021" s="17">
        <v>2.98</v>
      </c>
      <c r="M1021" s="18" t="s">
        <v>1625</v>
      </c>
      <c r="N1021" s="18" t="s">
        <v>1620</v>
      </c>
      <c r="O1021" s="4">
        <v>42865</v>
      </c>
    </row>
    <row r="1022" spans="1:15">
      <c r="A1022" s="7">
        <v>170003</v>
      </c>
      <c r="B1022" s="7">
        <v>3.29</v>
      </c>
      <c r="C1022" s="44" t="s">
        <v>2010</v>
      </c>
      <c r="D1022" s="45">
        <v>0</v>
      </c>
      <c r="E1022" s="46">
        <v>0.75616438356164384</v>
      </c>
      <c r="F1022" s="47">
        <v>3.2787000000000002</v>
      </c>
      <c r="G1022" s="47">
        <v>1.1299999999999866</v>
      </c>
      <c r="H1022" s="47">
        <v>3.2595999999999998</v>
      </c>
      <c r="I1022" s="47">
        <v>1.9100000000000339</v>
      </c>
      <c r="J1022" s="45">
        <v>0</v>
      </c>
      <c r="K1022" s="45" t="s">
        <v>105</v>
      </c>
      <c r="L1022" s="17">
        <v>2.78</v>
      </c>
      <c r="M1022" s="18" t="s">
        <v>2011</v>
      </c>
      <c r="N1022" s="18" t="s">
        <v>1979</v>
      </c>
      <c r="O1022" s="4">
        <v>42865</v>
      </c>
    </row>
    <row r="1023" spans="1:15">
      <c r="A1023" s="7">
        <v>170003</v>
      </c>
      <c r="B1023" s="7">
        <v>3.29</v>
      </c>
      <c r="C1023" s="44" t="s">
        <v>2010</v>
      </c>
      <c r="D1023" s="45">
        <v>0</v>
      </c>
      <c r="E1023" s="46">
        <v>0.75616438356164384</v>
      </c>
      <c r="F1023" s="47">
        <v>3.2787000000000002</v>
      </c>
      <c r="G1023" s="47">
        <v>1.1299999999999866</v>
      </c>
      <c r="H1023" s="47">
        <v>3.2595999999999998</v>
      </c>
      <c r="I1023" s="47">
        <v>1.9100000000000339</v>
      </c>
      <c r="J1023" s="45">
        <v>0</v>
      </c>
      <c r="K1023" s="45" t="s">
        <v>105</v>
      </c>
      <c r="L1023" s="17">
        <v>2.78</v>
      </c>
      <c r="M1023" s="18" t="s">
        <v>2011</v>
      </c>
      <c r="N1023" s="18" t="s">
        <v>1979</v>
      </c>
      <c r="O1023" s="4">
        <v>42865</v>
      </c>
    </row>
    <row r="1024" spans="1:15">
      <c r="A1024" s="7">
        <v>140446</v>
      </c>
      <c r="B1024" s="7">
        <v>3.28</v>
      </c>
      <c r="C1024" s="44" t="s">
        <v>597</v>
      </c>
      <c r="D1024" s="45">
        <v>0</v>
      </c>
      <c r="E1024" s="46">
        <v>0.43013698630136987</v>
      </c>
      <c r="F1024" s="47">
        <v>3.2932999999999999</v>
      </c>
      <c r="G1024" s="47">
        <v>-1.330000000000009</v>
      </c>
      <c r="H1024" s="47">
        <v>3.28</v>
      </c>
      <c r="I1024" s="47">
        <v>1.330000000000009</v>
      </c>
      <c r="J1024" s="45" t="s">
        <v>18</v>
      </c>
      <c r="K1024" s="45" t="s">
        <v>20</v>
      </c>
      <c r="L1024" s="17">
        <v>4.54</v>
      </c>
      <c r="M1024" s="18" t="s">
        <v>132</v>
      </c>
      <c r="N1024" s="18" t="s">
        <v>133</v>
      </c>
      <c r="O1024" s="4">
        <v>42865</v>
      </c>
    </row>
    <row r="1025" spans="1:15">
      <c r="A1025" s="7">
        <v>111717027</v>
      </c>
      <c r="B1025" s="7">
        <v>3.25</v>
      </c>
      <c r="C1025" s="44" t="s">
        <v>2429</v>
      </c>
      <c r="D1025" s="45" t="s">
        <v>11</v>
      </c>
      <c r="E1025" s="46">
        <v>1.9178082191780823E-2</v>
      </c>
      <c r="F1025" s="47">
        <v>3.3018000000000001</v>
      </c>
      <c r="G1025" s="47">
        <v>-5.1800000000000068</v>
      </c>
      <c r="H1025" s="47">
        <v>3.5966999999999998</v>
      </c>
      <c r="I1025" s="47">
        <v>-29.489999999999974</v>
      </c>
      <c r="J1025" s="45" t="s">
        <v>18</v>
      </c>
      <c r="K1025" s="45" t="s">
        <v>97</v>
      </c>
      <c r="L1025" s="17">
        <v>4.4503000000000004</v>
      </c>
      <c r="M1025" s="18" t="s">
        <v>2050</v>
      </c>
      <c r="N1025" s="18" t="s">
        <v>2032</v>
      </c>
      <c r="O1025" s="4">
        <v>42865</v>
      </c>
    </row>
    <row r="1026" spans="1:15">
      <c r="A1026" s="7">
        <v>111710080</v>
      </c>
      <c r="B1026" s="7">
        <v>3.25</v>
      </c>
      <c r="C1026" s="44" t="s">
        <v>2124</v>
      </c>
      <c r="D1026" s="45" t="s">
        <v>11</v>
      </c>
      <c r="E1026" s="46">
        <v>1.9178082191780823E-2</v>
      </c>
      <c r="F1026" s="47">
        <v>3.3018000000000001</v>
      </c>
      <c r="G1026" s="47">
        <v>-5.1800000000000068</v>
      </c>
      <c r="H1026" s="47">
        <v>3.5966999999999998</v>
      </c>
      <c r="I1026" s="47">
        <v>-29.489999999999974</v>
      </c>
      <c r="J1026" s="45" t="s">
        <v>96</v>
      </c>
      <c r="K1026" s="45" t="s">
        <v>97</v>
      </c>
      <c r="L1026" s="17">
        <v>4.4499000000000004</v>
      </c>
      <c r="M1026" s="18" t="s">
        <v>2050</v>
      </c>
      <c r="N1026" s="18" t="s">
        <v>2032</v>
      </c>
      <c r="O1026" s="4">
        <v>42865</v>
      </c>
    </row>
    <row r="1027" spans="1:15">
      <c r="A1027" s="7">
        <v>111709048</v>
      </c>
      <c r="B1027" s="7">
        <v>3.25</v>
      </c>
      <c r="C1027" s="44" t="s">
        <v>2619</v>
      </c>
      <c r="D1027" s="45" t="s">
        <v>11</v>
      </c>
      <c r="E1027" s="46">
        <v>1.9178082191780823E-2</v>
      </c>
      <c r="F1027" s="47">
        <v>3.3018000000000001</v>
      </c>
      <c r="G1027" s="47">
        <v>-5.1800000000000068</v>
      </c>
      <c r="H1027" s="47">
        <v>3.5966999999999998</v>
      </c>
      <c r="I1027" s="47">
        <v>-29.489999999999974</v>
      </c>
      <c r="J1027" s="45" t="s">
        <v>96</v>
      </c>
      <c r="K1027" s="45" t="s">
        <v>97</v>
      </c>
      <c r="L1027" s="17">
        <v>4.4499000000000004</v>
      </c>
      <c r="M1027" s="18" t="s">
        <v>2050</v>
      </c>
      <c r="N1027" s="18" t="s">
        <v>2032</v>
      </c>
      <c r="O1027" s="4">
        <v>42865</v>
      </c>
    </row>
    <row r="1028" spans="1:15">
      <c r="A1028" s="7">
        <v>111707057</v>
      </c>
      <c r="B1028" s="7">
        <v>3.25</v>
      </c>
      <c r="C1028" s="44" t="s">
        <v>2042</v>
      </c>
      <c r="D1028" s="45" t="s">
        <v>11</v>
      </c>
      <c r="E1028" s="46">
        <v>1.643835616438356E-2</v>
      </c>
      <c r="F1028" s="47">
        <v>3.2755000000000001</v>
      </c>
      <c r="G1028" s="47">
        <v>-2.5500000000000078</v>
      </c>
      <c r="H1028" s="47">
        <v>3.5573000000000001</v>
      </c>
      <c r="I1028" s="47">
        <v>-28.180000000000007</v>
      </c>
      <c r="J1028" s="45" t="s">
        <v>96</v>
      </c>
      <c r="K1028" s="45" t="s">
        <v>97</v>
      </c>
      <c r="L1028" s="17">
        <v>4.43</v>
      </c>
      <c r="M1028" s="18" t="s">
        <v>2032</v>
      </c>
      <c r="N1028" s="18" t="s">
        <v>2030</v>
      </c>
      <c r="O1028" s="4">
        <v>42865</v>
      </c>
    </row>
    <row r="1029" spans="1:15">
      <c r="A1029" s="7">
        <v>111707057</v>
      </c>
      <c r="B1029" s="7">
        <v>3.25</v>
      </c>
      <c r="C1029" s="44" t="s">
        <v>2042</v>
      </c>
      <c r="D1029" s="45" t="s">
        <v>11</v>
      </c>
      <c r="E1029" s="46">
        <v>1.643835616438356E-2</v>
      </c>
      <c r="F1029" s="47">
        <v>3.2755000000000001</v>
      </c>
      <c r="G1029" s="47">
        <v>-2.5500000000000078</v>
      </c>
      <c r="H1029" s="47">
        <v>3.5573000000000001</v>
      </c>
      <c r="I1029" s="47">
        <v>-28.180000000000007</v>
      </c>
      <c r="J1029" s="45" t="s">
        <v>96</v>
      </c>
      <c r="K1029" s="45" t="s">
        <v>97</v>
      </c>
      <c r="L1029" s="17">
        <v>4.43</v>
      </c>
      <c r="M1029" s="18" t="s">
        <v>2032</v>
      </c>
      <c r="N1029" s="18" t="s">
        <v>2030</v>
      </c>
      <c r="O1029" s="4">
        <v>42865</v>
      </c>
    </row>
    <row r="1030" spans="1:15">
      <c r="A1030" s="7">
        <v>111707057</v>
      </c>
      <c r="B1030" s="7">
        <v>3.25</v>
      </c>
      <c r="C1030" s="44" t="s">
        <v>2042</v>
      </c>
      <c r="D1030" s="45" t="s">
        <v>11</v>
      </c>
      <c r="E1030" s="46">
        <v>1.643835616438356E-2</v>
      </c>
      <c r="F1030" s="47">
        <v>3.2755000000000001</v>
      </c>
      <c r="G1030" s="47">
        <v>-2.5500000000000078</v>
      </c>
      <c r="H1030" s="47">
        <v>3.5573000000000001</v>
      </c>
      <c r="I1030" s="47">
        <v>-28.180000000000007</v>
      </c>
      <c r="J1030" s="45" t="s">
        <v>96</v>
      </c>
      <c r="K1030" s="45" t="s">
        <v>97</v>
      </c>
      <c r="L1030" s="17">
        <v>4.43</v>
      </c>
      <c r="M1030" s="18" t="s">
        <v>2032</v>
      </c>
      <c r="N1030" s="18" t="s">
        <v>2030</v>
      </c>
      <c r="O1030" s="4">
        <v>42865</v>
      </c>
    </row>
    <row r="1031" spans="1:15">
      <c r="A1031" s="7">
        <v>111707057</v>
      </c>
      <c r="B1031" s="7">
        <v>3.25</v>
      </c>
      <c r="C1031" s="44" t="s">
        <v>2042</v>
      </c>
      <c r="D1031" s="45" t="s">
        <v>11</v>
      </c>
      <c r="E1031" s="46">
        <v>1.643835616438356E-2</v>
      </c>
      <c r="F1031" s="47">
        <v>3.2755000000000001</v>
      </c>
      <c r="G1031" s="47">
        <v>-2.5500000000000078</v>
      </c>
      <c r="H1031" s="47">
        <v>3.5573000000000001</v>
      </c>
      <c r="I1031" s="47">
        <v>-28.180000000000007</v>
      </c>
      <c r="J1031" s="45" t="s">
        <v>96</v>
      </c>
      <c r="K1031" s="45" t="s">
        <v>97</v>
      </c>
      <c r="L1031" s="17">
        <v>4.43</v>
      </c>
      <c r="M1031" s="18" t="s">
        <v>2032</v>
      </c>
      <c r="N1031" s="18" t="s">
        <v>2030</v>
      </c>
      <c r="O1031" s="4">
        <v>42865</v>
      </c>
    </row>
    <row r="1032" spans="1:15">
      <c r="A1032" s="7">
        <v>140020</v>
      </c>
      <c r="B1032" s="7">
        <v>3.12</v>
      </c>
      <c r="C1032" s="44" t="s">
        <v>1267</v>
      </c>
      <c r="D1032" s="45">
        <v>0</v>
      </c>
      <c r="E1032" s="46">
        <v>0.34246575342465752</v>
      </c>
      <c r="F1032" s="47">
        <v>3.1314000000000002</v>
      </c>
      <c r="G1032" s="47">
        <v>-1.1400000000000077</v>
      </c>
      <c r="H1032" s="47">
        <v>3.1303000000000001</v>
      </c>
      <c r="I1032" s="47">
        <v>0.11000000000001009</v>
      </c>
      <c r="J1032" s="45">
        <v>0</v>
      </c>
      <c r="K1032" s="45" t="s">
        <v>105</v>
      </c>
      <c r="L1032" s="17">
        <v>4</v>
      </c>
      <c r="M1032" s="18" t="s">
        <v>519</v>
      </c>
      <c r="N1032" s="18" t="s">
        <v>932</v>
      </c>
      <c r="O1032" s="4">
        <v>42865</v>
      </c>
    </row>
    <row r="1033" spans="1:15">
      <c r="A1033" s="7">
        <v>179921</v>
      </c>
      <c r="B1033" s="7">
        <v>3.1</v>
      </c>
      <c r="C1033" s="44" t="s">
        <v>3348</v>
      </c>
      <c r="D1033" s="45">
        <v>0</v>
      </c>
      <c r="E1033" s="46">
        <v>0.24657534246575341</v>
      </c>
      <c r="F1033" s="47">
        <v>3.0255000000000001</v>
      </c>
      <c r="G1033" s="47">
        <v>7.4500000000000011</v>
      </c>
      <c r="H1033" s="47">
        <v>3.0510000000000002</v>
      </c>
      <c r="I1033" s="47">
        <v>-2.5500000000000078</v>
      </c>
      <c r="J1033" s="45">
        <v>0</v>
      </c>
      <c r="K1033" s="45" t="s">
        <v>105</v>
      </c>
      <c r="L1033" s="17">
        <v>3.0444</v>
      </c>
      <c r="M1033" s="18" t="s">
        <v>3349</v>
      </c>
      <c r="N1033" s="18" t="s">
        <v>3105</v>
      </c>
      <c r="O1033" s="4">
        <v>42865</v>
      </c>
    </row>
    <row r="1034" spans="1:15">
      <c r="A1034" s="7">
        <v>179921</v>
      </c>
      <c r="B1034" s="7">
        <v>3.1</v>
      </c>
      <c r="C1034" s="44" t="s">
        <v>3348</v>
      </c>
      <c r="D1034" s="45">
        <v>0</v>
      </c>
      <c r="E1034" s="46">
        <v>0.24657534246575341</v>
      </c>
      <c r="F1034" s="47">
        <v>3.0255000000000001</v>
      </c>
      <c r="G1034" s="47">
        <v>7.4500000000000011</v>
      </c>
      <c r="H1034" s="47">
        <v>3.0510000000000002</v>
      </c>
      <c r="I1034" s="47">
        <v>-2.5500000000000078</v>
      </c>
      <c r="J1034" s="45">
        <v>0</v>
      </c>
      <c r="K1034" s="45" t="s">
        <v>105</v>
      </c>
      <c r="L1034" s="17">
        <v>3.0444</v>
      </c>
      <c r="M1034" s="18" t="s">
        <v>3349</v>
      </c>
      <c r="N1034" s="18" t="s">
        <v>3105</v>
      </c>
      <c r="O1034" s="4">
        <v>42865</v>
      </c>
    </row>
    <row r="1035" spans="1:15">
      <c r="A1035" s="7">
        <v>179921</v>
      </c>
      <c r="B1035" s="7">
        <v>3.09</v>
      </c>
      <c r="C1035" s="44" t="s">
        <v>3348</v>
      </c>
      <c r="D1035" s="45">
        <v>0</v>
      </c>
      <c r="E1035" s="46">
        <v>0.24657534246575341</v>
      </c>
      <c r="F1035" s="47">
        <v>3.0255000000000001</v>
      </c>
      <c r="G1035" s="47">
        <v>6.449999999999978</v>
      </c>
      <c r="H1035" s="47">
        <v>3.0510000000000002</v>
      </c>
      <c r="I1035" s="47">
        <v>-2.5500000000000078</v>
      </c>
      <c r="J1035" s="45">
        <v>0</v>
      </c>
      <c r="K1035" s="45" t="s">
        <v>105</v>
      </c>
      <c r="L1035" s="17">
        <v>3.0444</v>
      </c>
      <c r="M1035" s="18" t="s">
        <v>3349</v>
      </c>
      <c r="N1035" s="18" t="s">
        <v>3105</v>
      </c>
      <c r="O1035" s="4">
        <v>42865</v>
      </c>
    </row>
    <row r="1036" spans="1:15">
      <c r="A1036" s="7">
        <v>179921</v>
      </c>
      <c r="B1036" s="7">
        <v>3.09</v>
      </c>
      <c r="C1036" s="44" t="s">
        <v>3348</v>
      </c>
      <c r="D1036" s="45">
        <v>0</v>
      </c>
      <c r="E1036" s="46">
        <v>0.24657534246575341</v>
      </c>
      <c r="F1036" s="47">
        <v>3.0255000000000001</v>
      </c>
      <c r="G1036" s="47">
        <v>6.449999999999978</v>
      </c>
      <c r="H1036" s="47">
        <v>3.0510000000000002</v>
      </c>
      <c r="I1036" s="47">
        <v>-2.5500000000000078</v>
      </c>
      <c r="J1036" s="45">
        <v>0</v>
      </c>
      <c r="K1036" s="45" t="s">
        <v>105</v>
      </c>
      <c r="L1036" s="17">
        <v>3.0444</v>
      </c>
      <c r="M1036" s="18" t="s">
        <v>3349</v>
      </c>
      <c r="N1036" s="18" t="s">
        <v>3105</v>
      </c>
      <c r="O1036" s="4">
        <v>42865</v>
      </c>
    </row>
    <row r="1037" spans="1:15">
      <c r="A1037" s="7">
        <v>179921</v>
      </c>
      <c r="B1037" s="7">
        <v>3.08</v>
      </c>
      <c r="C1037" s="44" t="s">
        <v>3348</v>
      </c>
      <c r="D1037" s="45">
        <v>0</v>
      </c>
      <c r="E1037" s="46">
        <v>0.24657534246575341</v>
      </c>
      <c r="F1037" s="47">
        <v>3.0255000000000001</v>
      </c>
      <c r="G1037" s="47">
        <v>5.4499999999999993</v>
      </c>
      <c r="H1037" s="47">
        <v>3.0510000000000002</v>
      </c>
      <c r="I1037" s="47">
        <v>-2.5500000000000078</v>
      </c>
      <c r="J1037" s="45">
        <v>0</v>
      </c>
      <c r="K1037" s="45" t="s">
        <v>105</v>
      </c>
      <c r="L1037" s="17">
        <v>3.0444</v>
      </c>
      <c r="M1037" s="18" t="s">
        <v>3349</v>
      </c>
      <c r="N1037" s="18" t="s">
        <v>3105</v>
      </c>
      <c r="O1037" s="4">
        <v>42865</v>
      </c>
    </row>
    <row r="1038" spans="1:15">
      <c r="A1038" s="7">
        <v>179920</v>
      </c>
      <c r="B1038" s="7">
        <v>3.07</v>
      </c>
      <c r="C1038" s="44" t="s">
        <v>3143</v>
      </c>
      <c r="D1038" s="45">
        <v>0</v>
      </c>
      <c r="E1038" s="46">
        <v>0.23013698630136986</v>
      </c>
      <c r="F1038" s="47">
        <v>2.9780000000000002</v>
      </c>
      <c r="G1038" s="47">
        <v>9.1999999999999638</v>
      </c>
      <c r="H1038" s="47">
        <v>3.0240999999999998</v>
      </c>
      <c r="I1038" s="47">
        <v>-4.6099999999999586</v>
      </c>
      <c r="J1038" s="45">
        <v>0</v>
      </c>
      <c r="K1038" s="45" t="s">
        <v>105</v>
      </c>
      <c r="L1038" s="17">
        <v>2.9443000000000001</v>
      </c>
      <c r="M1038" s="18" t="s">
        <v>3063</v>
      </c>
      <c r="N1038" s="18" t="s">
        <v>2864</v>
      </c>
      <c r="O1038" s="4">
        <v>42865</v>
      </c>
    </row>
    <row r="1039" spans="1:15">
      <c r="A1039" s="7">
        <v>179920</v>
      </c>
      <c r="B1039" s="7">
        <v>3</v>
      </c>
      <c r="C1039" s="44" t="s">
        <v>3143</v>
      </c>
      <c r="D1039" s="45">
        <v>0</v>
      </c>
      <c r="E1039" s="46">
        <v>0.23013698630136986</v>
      </c>
      <c r="F1039" s="47">
        <v>2.9780000000000002</v>
      </c>
      <c r="G1039" s="47">
        <v>2.1999999999999797</v>
      </c>
      <c r="H1039" s="47">
        <v>3.0240999999999998</v>
      </c>
      <c r="I1039" s="47">
        <v>-4.6099999999999586</v>
      </c>
      <c r="J1039" s="45">
        <v>0</v>
      </c>
      <c r="K1039" s="45" t="s">
        <v>105</v>
      </c>
      <c r="L1039" s="17">
        <v>2.9443000000000001</v>
      </c>
      <c r="M1039" s="18" t="s">
        <v>3063</v>
      </c>
      <c r="N1039" s="18" t="s">
        <v>2864</v>
      </c>
      <c r="O1039" s="4">
        <v>42865</v>
      </c>
    </row>
    <row r="1040" spans="1:15">
      <c r="A1040" s="7">
        <v>150417</v>
      </c>
      <c r="B1040" s="7">
        <v>3</v>
      </c>
      <c r="C1040" s="44" t="s">
        <v>225</v>
      </c>
      <c r="D1040" s="45">
        <v>0</v>
      </c>
      <c r="E1040" s="46">
        <v>0.18904109589041096</v>
      </c>
      <c r="F1040" s="47">
        <v>2.9895999999999998</v>
      </c>
      <c r="G1040" s="47">
        <v>1.0400000000000187</v>
      </c>
      <c r="H1040" s="47">
        <v>3.0297000000000001</v>
      </c>
      <c r="I1040" s="47">
        <v>-4.0100000000000247</v>
      </c>
      <c r="J1040" s="45" t="s">
        <v>18</v>
      </c>
      <c r="K1040" s="45" t="s">
        <v>20</v>
      </c>
      <c r="L1040" s="17">
        <v>3.53</v>
      </c>
      <c r="M1040" s="18" t="s">
        <v>226</v>
      </c>
      <c r="N1040" s="18" t="s">
        <v>219</v>
      </c>
      <c r="O1040" s="4">
        <v>42865</v>
      </c>
    </row>
    <row r="1041" spans="1:15">
      <c r="A1041" s="7">
        <v>140335</v>
      </c>
      <c r="B1041" s="7">
        <v>2.98</v>
      </c>
      <c r="C1041" s="44" t="s">
        <v>1377</v>
      </c>
      <c r="D1041" s="45">
        <v>0</v>
      </c>
      <c r="E1041" s="46">
        <v>8.7671232876712329E-2</v>
      </c>
      <c r="F1041" s="47">
        <v>2.9998</v>
      </c>
      <c r="G1041" s="47">
        <v>-1.980000000000004</v>
      </c>
      <c r="H1041" s="47">
        <v>3.0148000000000001</v>
      </c>
      <c r="I1041" s="47">
        <v>-1.5000000000000124</v>
      </c>
      <c r="J1041" s="45" t="s">
        <v>18</v>
      </c>
      <c r="K1041" s="45" t="s">
        <v>20</v>
      </c>
      <c r="L1041" s="17">
        <v>4.5599999999999996</v>
      </c>
      <c r="M1041" s="18" t="s">
        <v>307</v>
      </c>
      <c r="N1041" s="18" t="s">
        <v>569</v>
      </c>
      <c r="O1041" s="4">
        <v>42865</v>
      </c>
    </row>
    <row r="1042" spans="1:15">
      <c r="A1042" s="7">
        <v>140335</v>
      </c>
      <c r="B1042" s="7">
        <v>2.98</v>
      </c>
      <c r="C1042" s="44" t="s">
        <v>1377</v>
      </c>
      <c r="D1042" s="45">
        <v>0</v>
      </c>
      <c r="E1042" s="46">
        <v>8.7671232876712329E-2</v>
      </c>
      <c r="F1042" s="47">
        <v>2.9998</v>
      </c>
      <c r="G1042" s="47">
        <v>-1.980000000000004</v>
      </c>
      <c r="H1042" s="47">
        <v>3.0148000000000001</v>
      </c>
      <c r="I1042" s="47">
        <v>-1.5000000000000124</v>
      </c>
      <c r="J1042" s="45" t="s">
        <v>18</v>
      </c>
      <c r="K1042" s="45" t="s">
        <v>20</v>
      </c>
      <c r="L1042" s="17">
        <v>4.5599999999999996</v>
      </c>
      <c r="M1042" s="18" t="s">
        <v>307</v>
      </c>
      <c r="N1042" s="18" t="s">
        <v>569</v>
      </c>
      <c r="O1042" s="4">
        <v>42865</v>
      </c>
    </row>
    <row r="1043" spans="1:15">
      <c r="A1043" s="7">
        <v>140335</v>
      </c>
      <c r="B1043" s="7">
        <v>2.98</v>
      </c>
      <c r="C1043" s="44" t="s">
        <v>1377</v>
      </c>
      <c r="D1043" s="45">
        <v>0</v>
      </c>
      <c r="E1043" s="46">
        <v>8.7671232876712329E-2</v>
      </c>
      <c r="F1043" s="47">
        <v>2.9998</v>
      </c>
      <c r="G1043" s="47">
        <v>-1.980000000000004</v>
      </c>
      <c r="H1043" s="47">
        <v>3.0148000000000001</v>
      </c>
      <c r="I1043" s="47">
        <v>-1.5000000000000124</v>
      </c>
      <c r="J1043" s="45" t="s">
        <v>18</v>
      </c>
      <c r="K1043" s="45" t="s">
        <v>20</v>
      </c>
      <c r="L1043" s="17">
        <v>4.5599999999999996</v>
      </c>
      <c r="M1043" s="18" t="s">
        <v>307</v>
      </c>
      <c r="N1043" s="18" t="s">
        <v>569</v>
      </c>
      <c r="O1043" s="4">
        <v>42865</v>
      </c>
    </row>
    <row r="1044" spans="1:15">
      <c r="A1044" s="7">
        <v>140335</v>
      </c>
      <c r="B1044" s="7">
        <v>2.98</v>
      </c>
      <c r="C1044" s="44" t="s">
        <v>1377</v>
      </c>
      <c r="D1044" s="45">
        <v>0</v>
      </c>
      <c r="E1044" s="46">
        <v>8.7671232876712329E-2</v>
      </c>
      <c r="F1044" s="47">
        <v>2.9998</v>
      </c>
      <c r="G1044" s="47">
        <v>-1.980000000000004</v>
      </c>
      <c r="H1044" s="47">
        <v>3.0148000000000001</v>
      </c>
      <c r="I1044" s="47">
        <v>-1.5000000000000124</v>
      </c>
      <c r="J1044" s="45" t="s">
        <v>18</v>
      </c>
      <c r="K1044" s="45" t="s">
        <v>20</v>
      </c>
      <c r="L1044" s="17">
        <v>4.5599999999999996</v>
      </c>
      <c r="M1044" s="18" t="s">
        <v>307</v>
      </c>
      <c r="N1044" s="18" t="s">
        <v>569</v>
      </c>
      <c r="O1044" s="4">
        <v>42865</v>
      </c>
    </row>
    <row r="1045" spans="1:15">
      <c r="A1045" s="7">
        <v>140335</v>
      </c>
      <c r="B1045" s="7">
        <v>2.98</v>
      </c>
      <c r="C1045" s="44" t="s">
        <v>1377</v>
      </c>
      <c r="D1045" s="45">
        <v>0</v>
      </c>
      <c r="E1045" s="46">
        <v>8.7671232876712329E-2</v>
      </c>
      <c r="F1045" s="47">
        <v>2.9998</v>
      </c>
      <c r="G1045" s="47">
        <v>-1.980000000000004</v>
      </c>
      <c r="H1045" s="47">
        <v>3.0148000000000001</v>
      </c>
      <c r="I1045" s="47">
        <v>-1.5000000000000124</v>
      </c>
      <c r="J1045" s="45" t="s">
        <v>18</v>
      </c>
      <c r="K1045" s="45" t="s">
        <v>20</v>
      </c>
      <c r="L1045" s="17">
        <v>4.5599999999999996</v>
      </c>
      <c r="M1045" s="18" t="s">
        <v>307</v>
      </c>
      <c r="N1045" s="18" t="s">
        <v>569</v>
      </c>
      <c r="O1045" s="4">
        <v>42865</v>
      </c>
    </row>
    <row r="1046" spans="1:15">
      <c r="A1046" s="7">
        <v>150013</v>
      </c>
      <c r="B1046" s="7">
        <v>2.87</v>
      </c>
      <c r="C1046" s="44" t="s">
        <v>551</v>
      </c>
      <c r="D1046" s="45">
        <v>0</v>
      </c>
      <c r="E1046" s="46">
        <v>0.12876712328767123</v>
      </c>
      <c r="F1046" s="47">
        <v>2.7541000000000002</v>
      </c>
      <c r="G1046" s="47">
        <v>11.589999999999989</v>
      </c>
      <c r="H1046" s="47">
        <v>2.7826</v>
      </c>
      <c r="I1046" s="47">
        <v>-2.8499999999999748</v>
      </c>
      <c r="J1046" s="45">
        <v>0</v>
      </c>
      <c r="K1046" s="45" t="s">
        <v>105</v>
      </c>
      <c r="L1046" s="17">
        <v>2.44</v>
      </c>
      <c r="M1046" s="18" t="s">
        <v>552</v>
      </c>
      <c r="N1046" s="18" t="s">
        <v>491</v>
      </c>
      <c r="O1046" s="4">
        <v>42865</v>
      </c>
    </row>
    <row r="1047" spans="1:15">
      <c r="A1047" s="7">
        <v>150013</v>
      </c>
      <c r="B1047" s="7">
        <v>2.85</v>
      </c>
      <c r="C1047" s="44" t="s">
        <v>551</v>
      </c>
      <c r="D1047" s="45">
        <v>0</v>
      </c>
      <c r="E1047" s="46">
        <v>0.12876712328767123</v>
      </c>
      <c r="F1047" s="47">
        <v>2.7541000000000002</v>
      </c>
      <c r="G1047" s="47">
        <v>9.5899999999999874</v>
      </c>
      <c r="H1047" s="47">
        <v>2.7826</v>
      </c>
      <c r="I1047" s="47">
        <v>-2.8499999999999748</v>
      </c>
      <c r="J1047" s="45">
        <v>0</v>
      </c>
      <c r="K1047" s="45" t="s">
        <v>105</v>
      </c>
      <c r="L1047" s="17">
        <v>2.44</v>
      </c>
      <c r="M1047" s="18" t="s">
        <v>552</v>
      </c>
      <c r="N1047" s="18" t="s">
        <v>491</v>
      </c>
      <c r="O1047" s="4">
        <v>42865</v>
      </c>
    </row>
    <row r="1048" spans="1:15">
      <c r="A1048" s="7">
        <v>150013</v>
      </c>
      <c r="B1048" s="7">
        <v>2.85</v>
      </c>
      <c r="C1048" s="44" t="s">
        <v>551</v>
      </c>
      <c r="D1048" s="45">
        <v>0</v>
      </c>
      <c r="E1048" s="46">
        <v>0.12876712328767123</v>
      </c>
      <c r="F1048" s="47">
        <v>2.7541000000000002</v>
      </c>
      <c r="G1048" s="47">
        <v>9.5899999999999874</v>
      </c>
      <c r="H1048" s="47">
        <v>2.7826</v>
      </c>
      <c r="I1048" s="47">
        <v>-2.8499999999999748</v>
      </c>
      <c r="J1048" s="45">
        <v>0</v>
      </c>
      <c r="K1048" s="45" t="s">
        <v>105</v>
      </c>
      <c r="L1048" s="17">
        <v>2.44</v>
      </c>
      <c r="M1048" s="18" t="s">
        <v>552</v>
      </c>
      <c r="N1048" s="18" t="s">
        <v>491</v>
      </c>
      <c r="O1048" s="4">
        <v>42865</v>
      </c>
    </row>
    <row r="1049" spans="1:15">
      <c r="A1049" s="7">
        <v>140331</v>
      </c>
      <c r="B1049" s="7">
        <v>2.8</v>
      </c>
      <c r="C1049" s="44" t="s">
        <v>1538</v>
      </c>
      <c r="D1049" s="45">
        <v>0</v>
      </c>
      <c r="E1049" s="46">
        <v>2.7397260273972601E-2</v>
      </c>
      <c r="F1049" s="47">
        <v>2.9045999999999998</v>
      </c>
      <c r="G1049" s="47">
        <v>-10.460000000000003</v>
      </c>
      <c r="H1049" s="47">
        <v>2.9679000000000002</v>
      </c>
      <c r="I1049" s="47">
        <v>-6.3300000000000356</v>
      </c>
      <c r="J1049" s="45" t="s">
        <v>18</v>
      </c>
      <c r="K1049" s="45" t="s">
        <v>20</v>
      </c>
      <c r="L1049" s="17">
        <v>4.87</v>
      </c>
      <c r="M1049" s="18" t="s">
        <v>709</v>
      </c>
      <c r="N1049" s="18" t="s">
        <v>416</v>
      </c>
      <c r="O1049" s="4">
        <v>42865</v>
      </c>
    </row>
    <row r="1050" spans="1:15">
      <c r="A1050" s="7">
        <v>140216</v>
      </c>
      <c r="B1050" s="7">
        <v>2.72</v>
      </c>
      <c r="C1050" s="44" t="s">
        <v>555</v>
      </c>
      <c r="D1050" s="45">
        <v>0</v>
      </c>
      <c r="E1050" s="46">
        <v>0.13150684931506848</v>
      </c>
      <c r="F1050" s="47">
        <v>2.8647999999999998</v>
      </c>
      <c r="G1050" s="47">
        <v>-14.47999999999996</v>
      </c>
      <c r="H1050" s="47">
        <v>2.8871000000000002</v>
      </c>
      <c r="I1050" s="47">
        <v>-2.2300000000000431</v>
      </c>
      <c r="J1050" s="45" t="s">
        <v>18</v>
      </c>
      <c r="K1050" s="45" t="s">
        <v>20</v>
      </c>
      <c r="L1050" s="17">
        <v>4.5</v>
      </c>
      <c r="M1050" s="18" t="s">
        <v>556</v>
      </c>
      <c r="N1050" s="18" t="s">
        <v>567</v>
      </c>
      <c r="O1050" s="4">
        <v>42865</v>
      </c>
    </row>
    <row r="1051" spans="1:15">
      <c r="A1051" s="7">
        <v>100015</v>
      </c>
      <c r="B1051" s="7">
        <v>2.68</v>
      </c>
      <c r="C1051" s="44" t="s">
        <v>1903</v>
      </c>
      <c r="D1051" s="45">
        <v>0</v>
      </c>
      <c r="E1051" s="46">
        <v>4.9315068493150684E-2</v>
      </c>
      <c r="F1051" s="47">
        <v>2.6947999999999999</v>
      </c>
      <c r="G1051" s="47">
        <v>-1.4799999999999702</v>
      </c>
      <c r="H1051" s="47">
        <v>2.7292999999999998</v>
      </c>
      <c r="I1051" s="47">
        <v>-3.4499999999999975</v>
      </c>
      <c r="J1051" s="45">
        <v>0</v>
      </c>
      <c r="K1051" s="45" t="s">
        <v>105</v>
      </c>
      <c r="L1051" s="17">
        <v>2.83</v>
      </c>
      <c r="M1051" s="18" t="s">
        <v>1551</v>
      </c>
      <c r="N1051" s="18" t="s">
        <v>822</v>
      </c>
      <c r="O1051" s="4">
        <v>42865</v>
      </c>
    </row>
    <row r="1052" spans="1:15">
      <c r="A1052" s="7" t="s">
        <v>3290</v>
      </c>
      <c r="B1052" s="7">
        <v>6.3</v>
      </c>
      <c r="C1052" s="44" t="s">
        <v>1098</v>
      </c>
      <c r="D1052" s="45" t="s">
        <v>55</v>
      </c>
      <c r="E1052" s="46">
        <v>2.6986301369863015</v>
      </c>
      <c r="F1052" s="47">
        <v>6.4866999999999999</v>
      </c>
      <c r="G1052" s="47">
        <v>-18.670000000000009</v>
      </c>
      <c r="H1052" s="47">
        <v>6.4420999999999999</v>
      </c>
      <c r="I1052" s="47">
        <v>4.4599999999999973</v>
      </c>
      <c r="J1052" s="45" t="s">
        <v>256</v>
      </c>
      <c r="K1052" s="45" t="s">
        <v>206</v>
      </c>
      <c r="L1052" s="17">
        <v>7.5</v>
      </c>
      <c r="M1052" s="18" t="s">
        <v>239</v>
      </c>
      <c r="N1052" s="18" t="s">
        <v>887</v>
      </c>
      <c r="O1052" s="4">
        <v>42865</v>
      </c>
    </row>
    <row r="1053" spans="1:15">
      <c r="A1053" s="7" t="s">
        <v>2250</v>
      </c>
      <c r="B1053" s="7">
        <v>6.1</v>
      </c>
      <c r="C1053" s="44" t="s">
        <v>2265</v>
      </c>
      <c r="D1053" s="45" t="s">
        <v>55</v>
      </c>
      <c r="E1053" s="46">
        <v>4.4328767123287669</v>
      </c>
      <c r="F1053" s="47">
        <v>6.1576000000000004</v>
      </c>
      <c r="G1053" s="47">
        <v>-5.7600000000000762</v>
      </c>
      <c r="H1053" s="47">
        <v>6.0960000000000001</v>
      </c>
      <c r="I1053" s="47">
        <v>6.1600000000000321</v>
      </c>
      <c r="J1053" s="45" t="s">
        <v>41</v>
      </c>
      <c r="K1053" s="45" t="s">
        <v>206</v>
      </c>
      <c r="L1053" s="17">
        <v>4.0599999999999996</v>
      </c>
      <c r="M1053" s="18" t="s">
        <v>1555</v>
      </c>
      <c r="N1053" s="18" t="s">
        <v>1442</v>
      </c>
      <c r="O1053" s="4">
        <v>42865</v>
      </c>
    </row>
    <row r="1054" spans="1:15">
      <c r="A1054" s="7">
        <v>31560039</v>
      </c>
      <c r="B1054" s="7">
        <v>6.1</v>
      </c>
      <c r="C1054" s="44" t="s">
        <v>3295</v>
      </c>
      <c r="D1054" s="45" t="s">
        <v>31</v>
      </c>
      <c r="E1054" s="46">
        <v>3.1616438356164385</v>
      </c>
      <c r="F1054" s="47">
        <v>6.0229999999999997</v>
      </c>
      <c r="G1054" s="47">
        <v>7.6999999999999957</v>
      </c>
      <c r="H1054" s="47">
        <v>5.9901999999999997</v>
      </c>
      <c r="I1054" s="47">
        <v>3.279999999999994</v>
      </c>
      <c r="J1054" s="45" t="s">
        <v>12</v>
      </c>
      <c r="K1054" s="45" t="s">
        <v>329</v>
      </c>
      <c r="L1054" s="17">
        <v>5.8</v>
      </c>
      <c r="M1054" s="18">
        <v>0</v>
      </c>
      <c r="N1054" s="18" t="s">
        <v>337</v>
      </c>
      <c r="O1054" s="4">
        <v>42865</v>
      </c>
    </row>
    <row r="1055" spans="1:15">
      <c r="A1055" s="7" t="s">
        <v>2400</v>
      </c>
      <c r="B1055" s="7">
        <v>5.65</v>
      </c>
      <c r="C1055" s="44" t="s">
        <v>1297</v>
      </c>
      <c r="D1055" s="45" t="s">
        <v>31</v>
      </c>
      <c r="E1055" s="46">
        <v>3.2684931506849315</v>
      </c>
      <c r="F1055" s="47">
        <v>5.6390000000000002</v>
      </c>
      <c r="G1055" s="47">
        <v>1.1000000000000121</v>
      </c>
      <c r="H1055" s="47">
        <v>5.5865</v>
      </c>
      <c r="I1055" s="47">
        <v>5.2500000000000213</v>
      </c>
      <c r="J1055" s="45" t="s">
        <v>41</v>
      </c>
      <c r="K1055" s="45" t="s">
        <v>206</v>
      </c>
      <c r="L1055" s="17">
        <v>4.5</v>
      </c>
      <c r="M1055" s="18" t="s">
        <v>407</v>
      </c>
      <c r="N1055" s="18" t="s">
        <v>164</v>
      </c>
      <c r="O1055" s="4">
        <v>42865</v>
      </c>
    </row>
    <row r="1056" spans="1:15">
      <c r="A1056" s="7">
        <v>101659018</v>
      </c>
      <c r="B1056" s="7">
        <v>5.62</v>
      </c>
      <c r="C1056" s="44" t="s">
        <v>1247</v>
      </c>
      <c r="D1056" s="45" t="s">
        <v>31</v>
      </c>
      <c r="E1056" s="46">
        <v>1.8767123287671232</v>
      </c>
      <c r="F1056" s="47">
        <v>5.6003999999999996</v>
      </c>
      <c r="G1056" s="47">
        <v>1.9600000000000506</v>
      </c>
      <c r="H1056" s="47">
        <v>5.5564999999999998</v>
      </c>
      <c r="I1056" s="47">
        <v>4.3899999999999828</v>
      </c>
      <c r="J1056" s="45" t="s">
        <v>41</v>
      </c>
      <c r="K1056" s="45" t="s">
        <v>66</v>
      </c>
      <c r="L1056" s="17">
        <v>4.59</v>
      </c>
      <c r="M1056" s="18" t="s">
        <v>65</v>
      </c>
      <c r="N1056" s="18" t="s">
        <v>327</v>
      </c>
      <c r="O1056" s="4">
        <v>42865</v>
      </c>
    </row>
    <row r="1057" spans="1:15">
      <c r="A1057" s="7">
        <v>101655021</v>
      </c>
      <c r="B1057" s="7">
        <v>5.6000000000000005</v>
      </c>
      <c r="C1057" s="44" t="s">
        <v>1413</v>
      </c>
      <c r="D1057" s="45" t="s">
        <v>11</v>
      </c>
      <c r="E1057" s="46">
        <v>2.3753424657534246</v>
      </c>
      <c r="F1057" s="47">
        <v>5.4272</v>
      </c>
      <c r="G1057" s="47">
        <v>17.280000000000051</v>
      </c>
      <c r="H1057" s="47">
        <v>5.3879000000000001</v>
      </c>
      <c r="I1057" s="47">
        <v>3.9299999999999891</v>
      </c>
      <c r="J1057" s="45" t="s">
        <v>41</v>
      </c>
      <c r="K1057" s="45" t="s">
        <v>66</v>
      </c>
      <c r="L1057" s="17">
        <v>3.64</v>
      </c>
      <c r="M1057" s="18" t="s">
        <v>1402</v>
      </c>
      <c r="N1057" s="18" t="s">
        <v>1387</v>
      </c>
      <c r="O1057" s="4">
        <v>42865</v>
      </c>
    </row>
    <row r="1058" spans="1:15">
      <c r="A1058" s="7">
        <v>101760003</v>
      </c>
      <c r="B1058" s="7">
        <v>5.55</v>
      </c>
      <c r="C1058" s="44" t="s">
        <v>3350</v>
      </c>
      <c r="D1058" s="45" t="s">
        <v>55</v>
      </c>
      <c r="E1058" s="46">
        <v>1.7780821917808218</v>
      </c>
      <c r="F1058" s="47">
        <v>5.3714000000000004</v>
      </c>
      <c r="G1058" s="47">
        <v>17.859999999999943</v>
      </c>
      <c r="H1058" s="47">
        <v>5.3262</v>
      </c>
      <c r="I1058" s="47">
        <v>4.5200000000000351</v>
      </c>
      <c r="J1058" s="45" t="s">
        <v>12</v>
      </c>
      <c r="K1058" s="45" t="s">
        <v>66</v>
      </c>
      <c r="L1058" s="17">
        <v>4.82</v>
      </c>
      <c r="M1058" s="18" t="s">
        <v>2049</v>
      </c>
      <c r="N1058" s="18" t="s">
        <v>2050</v>
      </c>
      <c r="O1058" s="4">
        <v>42865</v>
      </c>
    </row>
    <row r="1059" spans="1:15">
      <c r="A1059" s="7">
        <v>31573010</v>
      </c>
      <c r="B1059" s="7">
        <v>5.5</v>
      </c>
      <c r="C1059" s="44" t="s">
        <v>3195</v>
      </c>
      <c r="D1059" s="45" t="s">
        <v>31</v>
      </c>
      <c r="E1059" s="46">
        <v>1.1972602739726028</v>
      </c>
      <c r="F1059" s="47">
        <v>5.5651000000000002</v>
      </c>
      <c r="G1059" s="47">
        <v>-6.5100000000000158</v>
      </c>
      <c r="H1059" s="47">
        <v>5.5167999999999999</v>
      </c>
      <c r="I1059" s="47">
        <v>4.8300000000000232</v>
      </c>
      <c r="J1059" s="45" t="s">
        <v>12</v>
      </c>
      <c r="K1059" s="45" t="s">
        <v>329</v>
      </c>
      <c r="L1059" s="17">
        <v>5.4</v>
      </c>
      <c r="M1059" s="18">
        <v>0</v>
      </c>
      <c r="N1059" s="18" t="s">
        <v>697</v>
      </c>
      <c r="O1059" s="4">
        <v>42865</v>
      </c>
    </row>
    <row r="1060" spans="1:15">
      <c r="A1060" s="7">
        <v>101669017</v>
      </c>
      <c r="B1060" s="7">
        <v>5.45</v>
      </c>
      <c r="C1060" s="44" t="s">
        <v>1179</v>
      </c>
      <c r="D1060" s="45" t="s">
        <v>11</v>
      </c>
      <c r="E1060" s="46">
        <v>4.2520547945205482</v>
      </c>
      <c r="F1060" s="47">
        <v>5.3129</v>
      </c>
      <c r="G1060" s="47">
        <v>13.710000000000022</v>
      </c>
      <c r="H1060" s="47">
        <v>5.2591000000000001</v>
      </c>
      <c r="I1060" s="47">
        <v>5.3799999999999848</v>
      </c>
      <c r="J1060" s="45" t="s">
        <v>12</v>
      </c>
      <c r="K1060" s="45" t="s">
        <v>66</v>
      </c>
      <c r="L1060" s="17">
        <v>3.38</v>
      </c>
      <c r="M1060" s="18" t="s">
        <v>1178</v>
      </c>
      <c r="N1060" s="18" t="s">
        <v>1162</v>
      </c>
      <c r="O1060" s="4">
        <v>42865</v>
      </c>
    </row>
    <row r="1061" spans="1:15">
      <c r="A1061" s="7" t="s">
        <v>2018</v>
      </c>
      <c r="B1061" s="7">
        <v>5.4</v>
      </c>
      <c r="C1061" s="44" t="s">
        <v>1660</v>
      </c>
      <c r="D1061" s="45" t="s">
        <v>55</v>
      </c>
      <c r="E1061" s="46">
        <v>4.3315068493150681</v>
      </c>
      <c r="F1061" s="47">
        <v>5.4539999999999997</v>
      </c>
      <c r="G1061" s="47">
        <v>-5.3999999999999382</v>
      </c>
      <c r="H1061" s="47">
        <v>5.3917999999999999</v>
      </c>
      <c r="I1061" s="47">
        <v>6.2199999999999811</v>
      </c>
      <c r="J1061" s="45" t="s">
        <v>18</v>
      </c>
      <c r="K1061" s="45" t="s">
        <v>206</v>
      </c>
      <c r="L1061" s="17">
        <v>3.57</v>
      </c>
      <c r="M1061" s="18" t="s">
        <v>1467</v>
      </c>
      <c r="N1061" s="18" t="s">
        <v>1275</v>
      </c>
      <c r="O1061" s="4">
        <v>42865</v>
      </c>
    </row>
    <row r="1062" spans="1:15">
      <c r="A1062" s="7">
        <v>41659048</v>
      </c>
      <c r="B1062" s="7">
        <v>5.4</v>
      </c>
      <c r="C1062" s="44" t="s">
        <v>2608</v>
      </c>
      <c r="D1062" s="45" t="s">
        <v>55</v>
      </c>
      <c r="E1062" s="46">
        <v>0.44931506849315067</v>
      </c>
      <c r="F1062" s="47">
        <v>5.3773</v>
      </c>
      <c r="G1062" s="47">
        <v>2.2700000000000387</v>
      </c>
      <c r="H1062" s="47">
        <v>5.3403999999999998</v>
      </c>
      <c r="I1062" s="47">
        <v>3.6900000000000155</v>
      </c>
      <c r="J1062" s="45" t="s">
        <v>41</v>
      </c>
      <c r="K1062" s="45" t="s">
        <v>13</v>
      </c>
      <c r="L1062" s="17">
        <v>3.5</v>
      </c>
      <c r="M1062" s="18" t="s">
        <v>1512</v>
      </c>
      <c r="N1062" s="18" t="s">
        <v>1488</v>
      </c>
      <c r="O1062" s="4">
        <v>42865</v>
      </c>
    </row>
    <row r="1063" spans="1:15">
      <c r="A1063" s="7">
        <v>11763003</v>
      </c>
      <c r="B1063" s="7">
        <v>5.4</v>
      </c>
      <c r="C1063" s="44" t="s">
        <v>3351</v>
      </c>
      <c r="D1063" s="45" t="s">
        <v>11</v>
      </c>
      <c r="E1063" s="46">
        <v>0.43287671232876712</v>
      </c>
      <c r="F1063" s="47">
        <v>5.2469000000000001</v>
      </c>
      <c r="G1063" s="47">
        <v>15.310000000000024</v>
      </c>
      <c r="H1063" s="47">
        <v>5.2096999999999998</v>
      </c>
      <c r="I1063" s="47">
        <v>3.7200000000000344</v>
      </c>
      <c r="J1063" s="45" t="s">
        <v>12</v>
      </c>
      <c r="K1063" s="45" t="s">
        <v>13</v>
      </c>
      <c r="L1063" s="17">
        <v>4.38</v>
      </c>
      <c r="M1063" s="18" t="s">
        <v>1930</v>
      </c>
      <c r="N1063" s="18" t="s">
        <v>1913</v>
      </c>
      <c r="O1063" s="4">
        <v>42865</v>
      </c>
    </row>
    <row r="1064" spans="1:15">
      <c r="A1064" s="7">
        <v>11763003</v>
      </c>
      <c r="B1064" s="7">
        <v>5.4</v>
      </c>
      <c r="C1064" s="44" t="s">
        <v>3351</v>
      </c>
      <c r="D1064" s="45" t="s">
        <v>11</v>
      </c>
      <c r="E1064" s="46">
        <v>0.43287671232876712</v>
      </c>
      <c r="F1064" s="47">
        <v>5.2469000000000001</v>
      </c>
      <c r="G1064" s="47">
        <v>15.310000000000024</v>
      </c>
      <c r="H1064" s="47">
        <v>5.2096999999999998</v>
      </c>
      <c r="I1064" s="47">
        <v>3.7200000000000344</v>
      </c>
      <c r="J1064" s="45" t="s">
        <v>12</v>
      </c>
      <c r="K1064" s="45" t="s">
        <v>13</v>
      </c>
      <c r="L1064" s="17">
        <v>4.38</v>
      </c>
      <c r="M1064" s="18" t="s">
        <v>1930</v>
      </c>
      <c r="N1064" s="18" t="s">
        <v>1913</v>
      </c>
      <c r="O1064" s="4">
        <v>42865</v>
      </c>
    </row>
    <row r="1065" spans="1:15">
      <c r="A1065" s="7">
        <v>11763003</v>
      </c>
      <c r="B1065" s="7">
        <v>5.4</v>
      </c>
      <c r="C1065" s="44" t="s">
        <v>3351</v>
      </c>
      <c r="D1065" s="45" t="s">
        <v>11</v>
      </c>
      <c r="E1065" s="46">
        <v>0.43287671232876712</v>
      </c>
      <c r="F1065" s="47">
        <v>5.2469000000000001</v>
      </c>
      <c r="G1065" s="47">
        <v>15.310000000000024</v>
      </c>
      <c r="H1065" s="47">
        <v>5.2096999999999998</v>
      </c>
      <c r="I1065" s="47">
        <v>3.7200000000000344</v>
      </c>
      <c r="J1065" s="45" t="s">
        <v>12</v>
      </c>
      <c r="K1065" s="45" t="s">
        <v>13</v>
      </c>
      <c r="L1065" s="17">
        <v>4.38</v>
      </c>
      <c r="M1065" s="18" t="s">
        <v>1930</v>
      </c>
      <c r="N1065" s="18" t="s">
        <v>1913</v>
      </c>
      <c r="O1065" s="4">
        <v>42865</v>
      </c>
    </row>
    <row r="1066" spans="1:15">
      <c r="A1066" s="7" t="s">
        <v>1300</v>
      </c>
      <c r="B1066" s="7">
        <v>5.3100000000000005</v>
      </c>
      <c r="C1066" s="44" t="s">
        <v>1306</v>
      </c>
      <c r="D1066" s="45" t="s">
        <v>31</v>
      </c>
      <c r="E1066" s="46">
        <v>1.1095890410958904</v>
      </c>
      <c r="F1066" s="47">
        <v>5.2686999999999999</v>
      </c>
      <c r="G1066" s="47">
        <v>4.1300000000000558</v>
      </c>
      <c r="H1066" s="47">
        <v>5.2607999999999997</v>
      </c>
      <c r="I1066" s="47">
        <v>0.79000000000002402</v>
      </c>
      <c r="J1066" s="45" t="s">
        <v>96</v>
      </c>
      <c r="K1066" s="45" t="s">
        <v>20</v>
      </c>
      <c r="L1066" s="17">
        <v>6</v>
      </c>
      <c r="M1066" s="18" t="s">
        <v>243</v>
      </c>
      <c r="N1066" s="18" t="s">
        <v>74</v>
      </c>
      <c r="O1066" s="4">
        <v>42865</v>
      </c>
    </row>
    <row r="1067" spans="1:15">
      <c r="A1067" s="7" t="s">
        <v>1300</v>
      </c>
      <c r="B1067" s="7">
        <v>5.3100000000000005</v>
      </c>
      <c r="C1067" s="44" t="s">
        <v>1306</v>
      </c>
      <c r="D1067" s="45" t="s">
        <v>31</v>
      </c>
      <c r="E1067" s="46">
        <v>1.1095890410958904</v>
      </c>
      <c r="F1067" s="47">
        <v>5.2686999999999999</v>
      </c>
      <c r="G1067" s="47">
        <v>4.1300000000000558</v>
      </c>
      <c r="H1067" s="47">
        <v>5.2607999999999997</v>
      </c>
      <c r="I1067" s="47">
        <v>0.79000000000002402</v>
      </c>
      <c r="J1067" s="45" t="s">
        <v>96</v>
      </c>
      <c r="K1067" s="45" t="s">
        <v>20</v>
      </c>
      <c r="L1067" s="17">
        <v>6</v>
      </c>
      <c r="M1067" s="18" t="s">
        <v>243</v>
      </c>
      <c r="N1067" s="18" t="s">
        <v>74</v>
      </c>
      <c r="O1067" s="4">
        <v>42865</v>
      </c>
    </row>
    <row r="1068" spans="1:15">
      <c r="A1068" s="7">
        <v>101662059</v>
      </c>
      <c r="B1068" s="7">
        <v>5.3</v>
      </c>
      <c r="C1068" s="44" t="s">
        <v>1588</v>
      </c>
      <c r="D1068" s="45" t="s">
        <v>11</v>
      </c>
      <c r="E1068" s="46">
        <v>4.2821917808219174</v>
      </c>
      <c r="F1068" s="47">
        <v>5.2603</v>
      </c>
      <c r="G1068" s="47">
        <v>3.9699999999999847</v>
      </c>
      <c r="H1068" s="47">
        <v>5.2008000000000001</v>
      </c>
      <c r="I1068" s="47">
        <v>5.9499999999999886</v>
      </c>
      <c r="J1068" s="45" t="s">
        <v>12</v>
      </c>
      <c r="K1068" s="45" t="s">
        <v>66</v>
      </c>
      <c r="L1068" s="17">
        <v>3.23</v>
      </c>
      <c r="M1068" s="18" t="s">
        <v>1227</v>
      </c>
      <c r="N1068" s="18" t="s">
        <v>1220</v>
      </c>
      <c r="O1068" s="4">
        <v>42865</v>
      </c>
    </row>
    <row r="1069" spans="1:15">
      <c r="A1069" s="7">
        <v>101662059</v>
      </c>
      <c r="B1069" s="7">
        <v>5.3</v>
      </c>
      <c r="C1069" s="44" t="s">
        <v>1588</v>
      </c>
      <c r="D1069" s="45" t="s">
        <v>11</v>
      </c>
      <c r="E1069" s="46">
        <v>4.2821917808219174</v>
      </c>
      <c r="F1069" s="47">
        <v>5.2603</v>
      </c>
      <c r="G1069" s="47">
        <v>3.9699999999999847</v>
      </c>
      <c r="H1069" s="47">
        <v>5.2008000000000001</v>
      </c>
      <c r="I1069" s="47">
        <v>5.9499999999999886</v>
      </c>
      <c r="J1069" s="45" t="s">
        <v>12</v>
      </c>
      <c r="K1069" s="45" t="s">
        <v>66</v>
      </c>
      <c r="L1069" s="17">
        <v>3.23</v>
      </c>
      <c r="M1069" s="18" t="s">
        <v>1227</v>
      </c>
      <c r="N1069" s="18" t="s">
        <v>1220</v>
      </c>
      <c r="O1069" s="4">
        <v>42865</v>
      </c>
    </row>
    <row r="1070" spans="1:15">
      <c r="A1070" s="7">
        <v>101555031</v>
      </c>
      <c r="B1070" s="7">
        <v>5.28</v>
      </c>
      <c r="C1070" s="44" t="s">
        <v>546</v>
      </c>
      <c r="D1070" s="45" t="s">
        <v>11</v>
      </c>
      <c r="E1070" s="46">
        <v>1.4958904109589042</v>
      </c>
      <c r="F1070" s="47">
        <v>5.2187000000000001</v>
      </c>
      <c r="G1070" s="47">
        <v>6.1300000000000132</v>
      </c>
      <c r="H1070" s="47">
        <v>5.1646000000000001</v>
      </c>
      <c r="I1070" s="47">
        <v>5.4100000000000037</v>
      </c>
      <c r="J1070" s="45" t="s">
        <v>18</v>
      </c>
      <c r="K1070" s="45" t="s">
        <v>66</v>
      </c>
      <c r="L1070" s="17">
        <v>3.8</v>
      </c>
      <c r="M1070" s="18" t="s">
        <v>350</v>
      </c>
      <c r="N1070" s="18" t="s">
        <v>351</v>
      </c>
      <c r="O1070" s="4">
        <v>42865</v>
      </c>
    </row>
    <row r="1071" spans="1:15">
      <c r="A1071" s="7">
        <v>11698879</v>
      </c>
      <c r="B1071" s="7">
        <v>5.28</v>
      </c>
      <c r="C1071" s="44" t="s">
        <v>2317</v>
      </c>
      <c r="D1071" s="45" t="s">
        <v>11</v>
      </c>
      <c r="E1071" s="46">
        <v>0.28493150684931506</v>
      </c>
      <c r="F1071" s="47">
        <v>5.2115</v>
      </c>
      <c r="G1071" s="47">
        <v>6.8500000000000227</v>
      </c>
      <c r="H1071" s="47">
        <v>5.1757999999999997</v>
      </c>
      <c r="I1071" s="47">
        <v>3.5700000000000287</v>
      </c>
      <c r="J1071" s="45" t="s">
        <v>12</v>
      </c>
      <c r="K1071" s="45" t="s">
        <v>13</v>
      </c>
      <c r="L1071" s="17">
        <v>4.24</v>
      </c>
      <c r="M1071" s="18" t="s">
        <v>1659</v>
      </c>
      <c r="N1071" s="18" t="s">
        <v>1652</v>
      </c>
      <c r="O1071" s="4">
        <v>42865</v>
      </c>
    </row>
    <row r="1072" spans="1:15">
      <c r="A1072" s="7">
        <v>101652038</v>
      </c>
      <c r="B1072" s="7">
        <v>5.2</v>
      </c>
      <c r="C1072" s="44" t="s">
        <v>1540</v>
      </c>
      <c r="D1072" s="45" t="s">
        <v>11</v>
      </c>
      <c r="E1072" s="46">
        <v>2.3863013698630136</v>
      </c>
      <c r="F1072" s="47">
        <v>5.1283000000000003</v>
      </c>
      <c r="G1072" s="47">
        <v>7.1699999999999875</v>
      </c>
      <c r="H1072" s="47">
        <v>5.1889000000000003</v>
      </c>
      <c r="I1072" s="47">
        <v>-6.0599999999999987</v>
      </c>
      <c r="J1072" s="45" t="s">
        <v>41</v>
      </c>
      <c r="K1072" s="45" t="s">
        <v>66</v>
      </c>
      <c r="L1072" s="17">
        <v>3.13</v>
      </c>
      <c r="M1072" s="18" t="s">
        <v>1389</v>
      </c>
      <c r="N1072" s="18" t="s">
        <v>1383</v>
      </c>
      <c r="O1072" s="4">
        <v>42865</v>
      </c>
    </row>
    <row r="1073" spans="1:15">
      <c r="A1073" s="7">
        <v>101559034</v>
      </c>
      <c r="B1073" s="7">
        <v>5.2</v>
      </c>
      <c r="C1073" s="44" t="s">
        <v>3352</v>
      </c>
      <c r="D1073" s="45" t="s">
        <v>31</v>
      </c>
      <c r="E1073" s="46">
        <v>3.1726027397260275</v>
      </c>
      <c r="F1073" s="47">
        <v>5.1738999999999997</v>
      </c>
      <c r="G1073" s="47">
        <v>2.6100000000000456</v>
      </c>
      <c r="H1073" s="47">
        <v>5.1406000000000001</v>
      </c>
      <c r="I1073" s="47">
        <v>3.3299999999999663</v>
      </c>
      <c r="J1073" s="45" t="s">
        <v>12</v>
      </c>
      <c r="K1073" s="45" t="s">
        <v>66</v>
      </c>
      <c r="L1073" s="17">
        <v>4.5599999999999996</v>
      </c>
      <c r="M1073" s="18" t="s">
        <v>364</v>
      </c>
      <c r="N1073" s="18" t="s">
        <v>266</v>
      </c>
      <c r="O1073" s="4">
        <v>42865</v>
      </c>
    </row>
    <row r="1074" spans="1:15">
      <c r="A1074" s="7">
        <v>101559034</v>
      </c>
      <c r="B1074" s="7">
        <v>5.2</v>
      </c>
      <c r="C1074" s="44" t="s">
        <v>3352</v>
      </c>
      <c r="D1074" s="45" t="s">
        <v>31</v>
      </c>
      <c r="E1074" s="46">
        <v>3.1726027397260275</v>
      </c>
      <c r="F1074" s="47">
        <v>5.1738999999999997</v>
      </c>
      <c r="G1074" s="47">
        <v>2.6100000000000456</v>
      </c>
      <c r="H1074" s="47">
        <v>5.1406000000000001</v>
      </c>
      <c r="I1074" s="47">
        <v>3.3299999999999663</v>
      </c>
      <c r="J1074" s="45" t="s">
        <v>12</v>
      </c>
      <c r="K1074" s="45" t="s">
        <v>66</v>
      </c>
      <c r="L1074" s="17">
        <v>4.5599999999999996</v>
      </c>
      <c r="M1074" s="18" t="s">
        <v>364</v>
      </c>
      <c r="N1074" s="18" t="s">
        <v>266</v>
      </c>
      <c r="O1074" s="4">
        <v>42865</v>
      </c>
    </row>
    <row r="1075" spans="1:15">
      <c r="A1075" s="7">
        <v>101559034</v>
      </c>
      <c r="B1075" s="7">
        <v>5.2</v>
      </c>
      <c r="C1075" s="44" t="s">
        <v>3352</v>
      </c>
      <c r="D1075" s="45" t="s">
        <v>31</v>
      </c>
      <c r="E1075" s="46">
        <v>3.1726027397260275</v>
      </c>
      <c r="F1075" s="47">
        <v>5.1738999999999997</v>
      </c>
      <c r="G1075" s="47">
        <v>2.6100000000000456</v>
      </c>
      <c r="H1075" s="47">
        <v>5.1406000000000001</v>
      </c>
      <c r="I1075" s="47">
        <v>3.3299999999999663</v>
      </c>
      <c r="J1075" s="45" t="s">
        <v>12</v>
      </c>
      <c r="K1075" s="45" t="s">
        <v>66</v>
      </c>
      <c r="L1075" s="17">
        <v>4.5599999999999996</v>
      </c>
      <c r="M1075" s="18" t="s">
        <v>364</v>
      </c>
      <c r="N1075" s="18" t="s">
        <v>266</v>
      </c>
      <c r="O1075" s="4">
        <v>42865</v>
      </c>
    </row>
    <row r="1076" spans="1:15">
      <c r="A1076" s="7">
        <v>11698386</v>
      </c>
      <c r="B1076" s="7">
        <v>5.2</v>
      </c>
      <c r="C1076" s="44" t="s">
        <v>1629</v>
      </c>
      <c r="D1076" s="45" t="s">
        <v>31</v>
      </c>
      <c r="E1076" s="46">
        <v>5.2054794520547946E-2</v>
      </c>
      <c r="F1076" s="47">
        <v>4.3139000000000003</v>
      </c>
      <c r="G1076" s="47">
        <v>88.609999999999985</v>
      </c>
      <c r="H1076" s="47">
        <v>4.4695999999999998</v>
      </c>
      <c r="I1076" s="47">
        <v>-15.569999999999951</v>
      </c>
      <c r="J1076" s="45" t="s">
        <v>41</v>
      </c>
      <c r="K1076" s="45" t="s">
        <v>13</v>
      </c>
      <c r="L1076" s="17">
        <v>3.3</v>
      </c>
      <c r="M1076" s="18" t="s">
        <v>1285</v>
      </c>
      <c r="N1076" s="18" t="s">
        <v>1249</v>
      </c>
      <c r="O1076" s="4">
        <v>42865</v>
      </c>
    </row>
    <row r="1077" spans="1:15">
      <c r="A1077" s="7">
        <v>101562033</v>
      </c>
      <c r="B1077" s="7">
        <v>5.19</v>
      </c>
      <c r="C1077" s="44" t="s">
        <v>547</v>
      </c>
      <c r="D1077" s="45" t="s">
        <v>11</v>
      </c>
      <c r="E1077" s="46">
        <v>3.3726027397260272</v>
      </c>
      <c r="F1077" s="47">
        <v>5.1859000000000002</v>
      </c>
      <c r="G1077" s="47">
        <v>0.41000000000002146</v>
      </c>
      <c r="H1077" s="47">
        <v>5.1471</v>
      </c>
      <c r="I1077" s="47">
        <v>3.8800000000000168</v>
      </c>
      <c r="J1077" s="45" t="s">
        <v>12</v>
      </c>
      <c r="K1077" s="45" t="s">
        <v>66</v>
      </c>
      <c r="L1077" s="17">
        <v>4.5999999999999996</v>
      </c>
      <c r="M1077" s="18" t="s">
        <v>142</v>
      </c>
      <c r="N1077" s="18" t="s">
        <v>116</v>
      </c>
      <c r="O1077" s="4">
        <v>42865</v>
      </c>
    </row>
    <row r="1078" spans="1:15">
      <c r="A1078" s="7">
        <v>101562010</v>
      </c>
      <c r="B1078" s="7">
        <v>5.18</v>
      </c>
      <c r="C1078" s="44" t="s">
        <v>1711</v>
      </c>
      <c r="D1078" s="45" t="s">
        <v>11</v>
      </c>
      <c r="E1078" s="46">
        <v>2.9945205479452053</v>
      </c>
      <c r="F1078" s="47">
        <v>5.1837</v>
      </c>
      <c r="G1078" s="47">
        <v>-0.37000000000002586</v>
      </c>
      <c r="H1078" s="47">
        <v>5.1341000000000001</v>
      </c>
      <c r="I1078" s="47">
        <v>4.9599999999999866</v>
      </c>
      <c r="J1078" s="45" t="s">
        <v>12</v>
      </c>
      <c r="K1078" s="45" t="s">
        <v>66</v>
      </c>
      <c r="L1078" s="17">
        <v>4.8</v>
      </c>
      <c r="M1078" s="18" t="s">
        <v>602</v>
      </c>
      <c r="N1078" s="18" t="s">
        <v>15</v>
      </c>
      <c r="O1078" s="4">
        <v>42865</v>
      </c>
    </row>
    <row r="1079" spans="1:15">
      <c r="A1079" s="7">
        <v>11698492</v>
      </c>
      <c r="B1079" s="7">
        <v>5.12</v>
      </c>
      <c r="C1079" s="44" t="s">
        <v>2419</v>
      </c>
      <c r="D1079" s="45" t="s">
        <v>31</v>
      </c>
      <c r="E1079" s="46">
        <v>0.11506849315068493</v>
      </c>
      <c r="F1079" s="47">
        <v>5.0224000000000002</v>
      </c>
      <c r="G1079" s="47">
        <v>9.7599999999999909</v>
      </c>
      <c r="H1079" s="47">
        <v>4.9637000000000002</v>
      </c>
      <c r="I1079" s="47">
        <v>5.8699999999999974</v>
      </c>
      <c r="J1079" s="45" t="s">
        <v>41</v>
      </c>
      <c r="K1079" s="45" t="s">
        <v>13</v>
      </c>
      <c r="L1079" s="17">
        <v>4.3</v>
      </c>
      <c r="M1079" s="18" t="s">
        <v>1402</v>
      </c>
      <c r="N1079" s="18" t="s">
        <v>1393</v>
      </c>
      <c r="O1079" s="4">
        <v>42865</v>
      </c>
    </row>
    <row r="1080" spans="1:15">
      <c r="A1080" s="7">
        <v>101651030</v>
      </c>
      <c r="B1080" s="7">
        <v>5.0999999999999996</v>
      </c>
      <c r="C1080" s="44" t="s">
        <v>1203</v>
      </c>
      <c r="D1080" s="45" t="s">
        <v>11</v>
      </c>
      <c r="E1080" s="46">
        <v>2.0383561643835617</v>
      </c>
      <c r="F1080" s="47">
        <v>5.0839999999999996</v>
      </c>
      <c r="G1080" s="47">
        <v>1.6000000000000014</v>
      </c>
      <c r="H1080" s="47">
        <v>5.0442</v>
      </c>
      <c r="I1080" s="47">
        <v>3.9799999999999613</v>
      </c>
      <c r="J1080" s="45" t="s">
        <v>96</v>
      </c>
      <c r="K1080" s="45" t="s">
        <v>66</v>
      </c>
      <c r="L1080" s="17">
        <v>3.6</v>
      </c>
      <c r="M1080" s="18" t="s">
        <v>1029</v>
      </c>
      <c r="N1080" s="18" t="s">
        <v>1019</v>
      </c>
      <c r="O1080" s="4">
        <v>42865</v>
      </c>
    </row>
    <row r="1081" spans="1:15">
      <c r="A1081" s="7">
        <v>101560022</v>
      </c>
      <c r="B1081" s="7">
        <v>5.0999999999999996</v>
      </c>
      <c r="C1081" s="44" t="s">
        <v>1031</v>
      </c>
      <c r="D1081" s="45" t="s">
        <v>11</v>
      </c>
      <c r="E1081" s="46">
        <v>5.0684931506849313</v>
      </c>
      <c r="F1081" s="47">
        <v>5.0242000000000004</v>
      </c>
      <c r="G1081" s="47">
        <v>7.5799999999999201</v>
      </c>
      <c r="H1081" s="47">
        <v>4.9752999999999998</v>
      </c>
      <c r="I1081" s="47">
        <v>4.890000000000061</v>
      </c>
      <c r="J1081" s="45" t="s">
        <v>12</v>
      </c>
      <c r="K1081" s="45" t="s">
        <v>66</v>
      </c>
      <c r="L1081" s="17">
        <v>5.2</v>
      </c>
      <c r="M1081" s="18" t="s">
        <v>735</v>
      </c>
      <c r="N1081" s="18" t="s">
        <v>550</v>
      </c>
      <c r="O1081" s="4">
        <v>42865</v>
      </c>
    </row>
    <row r="1082" spans="1:15">
      <c r="A1082" s="7">
        <v>101558032</v>
      </c>
      <c r="B1082" s="7">
        <v>5.0999999999999996</v>
      </c>
      <c r="C1082" s="44" t="s">
        <v>2565</v>
      </c>
      <c r="D1082" s="45" t="s">
        <v>11</v>
      </c>
      <c r="E1082" s="46">
        <v>3.2986301369863016</v>
      </c>
      <c r="F1082" s="47">
        <v>5.0328999999999997</v>
      </c>
      <c r="G1082" s="47">
        <v>6.7099999999999937</v>
      </c>
      <c r="H1082" s="47">
        <v>4.9786000000000001</v>
      </c>
      <c r="I1082" s="47">
        <v>5.4299999999999571</v>
      </c>
      <c r="J1082" s="45" t="s">
        <v>12</v>
      </c>
      <c r="K1082" s="45" t="s">
        <v>66</v>
      </c>
      <c r="L1082" s="17">
        <v>4.3</v>
      </c>
      <c r="M1082" s="18" t="s">
        <v>243</v>
      </c>
      <c r="N1082" s="18" t="s">
        <v>474</v>
      </c>
      <c r="O1082" s="4">
        <v>42865</v>
      </c>
    </row>
    <row r="1083" spans="1:15">
      <c r="A1083" s="7">
        <v>101556047</v>
      </c>
      <c r="B1083" s="7">
        <v>5.0999999999999996</v>
      </c>
      <c r="C1083" s="44" t="s">
        <v>3353</v>
      </c>
      <c r="D1083" s="45" t="s">
        <v>11</v>
      </c>
      <c r="E1083" s="46">
        <v>3.5342465753424657</v>
      </c>
      <c r="F1083" s="47">
        <v>5.0392000000000001</v>
      </c>
      <c r="G1083" s="47">
        <v>6.0799999999999521</v>
      </c>
      <c r="H1083" s="47">
        <v>4.9951999999999996</v>
      </c>
      <c r="I1083" s="47">
        <v>4.4000000000000483</v>
      </c>
      <c r="J1083" s="45" t="s">
        <v>12</v>
      </c>
      <c r="K1083" s="45" t="s">
        <v>66</v>
      </c>
      <c r="L1083" s="17">
        <v>3.89</v>
      </c>
      <c r="M1083" s="18" t="s">
        <v>87</v>
      </c>
      <c r="N1083" s="18" t="s">
        <v>88</v>
      </c>
      <c r="O1083" s="4">
        <v>42865</v>
      </c>
    </row>
    <row r="1084" spans="1:15">
      <c r="A1084" s="7">
        <v>101556026</v>
      </c>
      <c r="B1084" s="7">
        <v>5.09</v>
      </c>
      <c r="C1084" s="44" t="s">
        <v>719</v>
      </c>
      <c r="D1084" s="45" t="s">
        <v>11</v>
      </c>
      <c r="E1084" s="46">
        <v>3.1917808219178081</v>
      </c>
      <c r="F1084" s="47">
        <v>4.9382000000000001</v>
      </c>
      <c r="G1084" s="47">
        <v>15.179999999999971</v>
      </c>
      <c r="H1084" s="47">
        <v>4.8876999999999997</v>
      </c>
      <c r="I1084" s="47">
        <v>5.0500000000000433</v>
      </c>
      <c r="J1084" s="45" t="s">
        <v>12</v>
      </c>
      <c r="K1084" s="45" t="s">
        <v>66</v>
      </c>
      <c r="L1084" s="17">
        <v>4.59</v>
      </c>
      <c r="M1084" s="18" t="s">
        <v>210</v>
      </c>
      <c r="N1084" s="18" t="s">
        <v>697</v>
      </c>
      <c r="O1084" s="4">
        <v>42865</v>
      </c>
    </row>
    <row r="1085" spans="1:15">
      <c r="A1085" s="7">
        <v>101556026</v>
      </c>
      <c r="B1085" s="7">
        <v>5.09</v>
      </c>
      <c r="C1085" s="44" t="s">
        <v>719</v>
      </c>
      <c r="D1085" s="45" t="s">
        <v>11</v>
      </c>
      <c r="E1085" s="46">
        <v>3.1917808219178081</v>
      </c>
      <c r="F1085" s="47">
        <v>4.9382000000000001</v>
      </c>
      <c r="G1085" s="47">
        <v>15.179999999999971</v>
      </c>
      <c r="H1085" s="47">
        <v>4.8876999999999997</v>
      </c>
      <c r="I1085" s="47">
        <v>5.0500000000000433</v>
      </c>
      <c r="J1085" s="45" t="s">
        <v>12</v>
      </c>
      <c r="K1085" s="45" t="s">
        <v>66</v>
      </c>
      <c r="L1085" s="17">
        <v>4.59</v>
      </c>
      <c r="M1085" s="18" t="s">
        <v>210</v>
      </c>
      <c r="N1085" s="18" t="s">
        <v>697</v>
      </c>
      <c r="O1085" s="4">
        <v>42865</v>
      </c>
    </row>
    <row r="1086" spans="1:15">
      <c r="A1086" s="7">
        <v>101575004</v>
      </c>
      <c r="B1086" s="7">
        <v>5.08</v>
      </c>
      <c r="C1086" s="44" t="s">
        <v>437</v>
      </c>
      <c r="D1086" s="45" t="s">
        <v>11</v>
      </c>
      <c r="E1086" s="46">
        <v>2.9698630136986299</v>
      </c>
      <c r="F1086" s="47">
        <v>5.0011000000000001</v>
      </c>
      <c r="G1086" s="47">
        <v>7.889999999999997</v>
      </c>
      <c r="H1086" s="47">
        <v>4.9518000000000004</v>
      </c>
      <c r="I1086" s="47">
        <v>4.9299999999999677</v>
      </c>
      <c r="J1086" s="45" t="s">
        <v>12</v>
      </c>
      <c r="K1086" s="45" t="s">
        <v>66</v>
      </c>
      <c r="L1086" s="17">
        <v>4.99</v>
      </c>
      <c r="M1086" s="18" t="s">
        <v>424</v>
      </c>
      <c r="N1086" s="18" t="s">
        <v>472</v>
      </c>
      <c r="O1086" s="4">
        <v>42865</v>
      </c>
    </row>
    <row r="1087" spans="1:15">
      <c r="A1087" s="7">
        <v>101554072</v>
      </c>
      <c r="B1087" s="7">
        <v>5.07</v>
      </c>
      <c r="C1087" s="44" t="s">
        <v>380</v>
      </c>
      <c r="D1087" s="45" t="s">
        <v>11</v>
      </c>
      <c r="E1087" s="46">
        <v>1.4657534246575343</v>
      </c>
      <c r="F1087" s="47">
        <v>5.0255999999999998</v>
      </c>
      <c r="G1087" s="47">
        <v>4.4400000000000439</v>
      </c>
      <c r="H1087" s="47">
        <v>4.9706999999999999</v>
      </c>
      <c r="I1087" s="47">
        <v>5.4899999999999949</v>
      </c>
      <c r="J1087" s="45" t="s">
        <v>18</v>
      </c>
      <c r="K1087" s="45" t="s">
        <v>66</v>
      </c>
      <c r="L1087" s="17">
        <v>3.68</v>
      </c>
      <c r="M1087" s="18" t="s">
        <v>47</v>
      </c>
      <c r="N1087" s="18" t="s">
        <v>279</v>
      </c>
      <c r="O1087" s="4">
        <v>42865</v>
      </c>
    </row>
    <row r="1088" spans="1:15">
      <c r="A1088" s="7" t="s">
        <v>1872</v>
      </c>
      <c r="B1088" s="7">
        <v>5.0500000000000007</v>
      </c>
      <c r="C1088" s="44" t="s">
        <v>1875</v>
      </c>
      <c r="D1088" s="45" t="s">
        <v>11</v>
      </c>
      <c r="E1088" s="46">
        <v>9.3945205479452056</v>
      </c>
      <c r="F1088" s="47">
        <v>4.8251999999999997</v>
      </c>
      <c r="G1088" s="47">
        <v>22.4800000000001</v>
      </c>
      <c r="H1088" s="47">
        <v>4.7801999999999998</v>
      </c>
      <c r="I1088" s="47">
        <v>4.4999999999999929</v>
      </c>
      <c r="J1088" s="45" t="s">
        <v>18</v>
      </c>
      <c r="K1088" s="45" t="s">
        <v>206</v>
      </c>
      <c r="L1088" s="17">
        <v>3.38</v>
      </c>
      <c r="M1088" s="18" t="s">
        <v>1536</v>
      </c>
      <c r="N1088" s="18" t="s">
        <v>1402</v>
      </c>
      <c r="O1088" s="4">
        <v>42865</v>
      </c>
    </row>
    <row r="1089" spans="1:15">
      <c r="A1089" s="7">
        <v>101769002</v>
      </c>
      <c r="B1089" s="7">
        <v>5.0500000000000007</v>
      </c>
      <c r="C1089" s="44" t="s">
        <v>1938</v>
      </c>
      <c r="D1089" s="45" t="s">
        <v>11</v>
      </c>
      <c r="E1089" s="46">
        <v>2.6904109589041094</v>
      </c>
      <c r="F1089" s="47">
        <v>4.9756999999999998</v>
      </c>
      <c r="G1089" s="47">
        <v>7.4300000000000921</v>
      </c>
      <c r="H1089" s="47">
        <v>4.9309000000000003</v>
      </c>
      <c r="I1089" s="47">
        <v>4.4799999999999507</v>
      </c>
      <c r="J1089" s="45" t="s">
        <v>18</v>
      </c>
      <c r="K1089" s="45" t="s">
        <v>66</v>
      </c>
      <c r="L1089" s="17">
        <v>3.87</v>
      </c>
      <c r="M1089" s="18" t="s">
        <v>1929</v>
      </c>
      <c r="N1089" s="18" t="s">
        <v>1906</v>
      </c>
      <c r="O1089" s="4">
        <v>42865</v>
      </c>
    </row>
    <row r="1090" spans="1:15">
      <c r="A1090" s="7">
        <v>101568002</v>
      </c>
      <c r="B1090" s="7">
        <v>5.0500000000000007</v>
      </c>
      <c r="C1090" s="44" t="s">
        <v>2818</v>
      </c>
      <c r="D1090" s="45" t="s">
        <v>11</v>
      </c>
      <c r="E1090" s="46">
        <v>3.0383561643835617</v>
      </c>
      <c r="F1090" s="47">
        <v>5.0083000000000002</v>
      </c>
      <c r="G1090" s="47">
        <v>4.1700000000000514</v>
      </c>
      <c r="H1090" s="47">
        <v>4.9584000000000001</v>
      </c>
      <c r="I1090" s="47">
        <v>4.9900000000000055</v>
      </c>
      <c r="J1090" s="45" t="s">
        <v>18</v>
      </c>
      <c r="K1090" s="45" t="s">
        <v>66</v>
      </c>
      <c r="L1090" s="17">
        <v>4.29</v>
      </c>
      <c r="M1090" s="18" t="s">
        <v>172</v>
      </c>
      <c r="N1090" s="18" t="s">
        <v>394</v>
      </c>
      <c r="O1090" s="4">
        <v>42865</v>
      </c>
    </row>
    <row r="1091" spans="1:15">
      <c r="A1091" s="7">
        <v>41651030</v>
      </c>
      <c r="B1091" s="7">
        <v>5.0500000000000007</v>
      </c>
      <c r="C1091" s="44" t="s">
        <v>2604</v>
      </c>
      <c r="D1091" s="45" t="s">
        <v>55</v>
      </c>
      <c r="E1091" s="46">
        <v>0.10136986301369863</v>
      </c>
      <c r="F1091" s="47">
        <v>5.0898000000000003</v>
      </c>
      <c r="G1091" s="47">
        <v>-3.9799999999999613</v>
      </c>
      <c r="H1091" s="47">
        <v>5.0509000000000004</v>
      </c>
      <c r="I1091" s="47">
        <v>3.8899999999999935</v>
      </c>
      <c r="J1091" s="45" t="s">
        <v>41</v>
      </c>
      <c r="K1091" s="45" t="s">
        <v>13</v>
      </c>
      <c r="L1091" s="17">
        <v>5.45</v>
      </c>
      <c r="M1091" s="18" t="s">
        <v>1061</v>
      </c>
      <c r="N1091" s="18" t="s">
        <v>1066</v>
      </c>
      <c r="O1091" s="4">
        <v>42865</v>
      </c>
    </row>
    <row r="1092" spans="1:15">
      <c r="A1092" s="7">
        <v>101654092</v>
      </c>
      <c r="B1092" s="7">
        <v>5.0200000000000005</v>
      </c>
      <c r="C1092" s="44" t="s">
        <v>1522</v>
      </c>
      <c r="D1092" s="45" t="s">
        <v>11</v>
      </c>
      <c r="E1092" s="46">
        <v>2.452054794520548</v>
      </c>
      <c r="F1092" s="47">
        <v>4.9198000000000004</v>
      </c>
      <c r="G1092" s="47">
        <v>10.020000000000007</v>
      </c>
      <c r="H1092" s="47">
        <v>4.8686999999999996</v>
      </c>
      <c r="I1092" s="47">
        <v>5.1100000000000811</v>
      </c>
      <c r="J1092" s="45" t="s">
        <v>12</v>
      </c>
      <c r="K1092" s="45" t="s">
        <v>66</v>
      </c>
      <c r="L1092" s="17">
        <v>3.04</v>
      </c>
      <c r="M1092" s="18" t="s">
        <v>1499</v>
      </c>
      <c r="N1092" s="18" t="s">
        <v>1492</v>
      </c>
      <c r="O1092" s="4">
        <v>42865</v>
      </c>
    </row>
    <row r="1093" spans="1:15">
      <c r="A1093" s="7" t="s">
        <v>1872</v>
      </c>
      <c r="B1093" s="7">
        <v>5</v>
      </c>
      <c r="C1093" s="44" t="s">
        <v>1875</v>
      </c>
      <c r="D1093" s="45" t="s">
        <v>11</v>
      </c>
      <c r="E1093" s="46">
        <v>9.3945205479452056</v>
      </c>
      <c r="F1093" s="47">
        <v>4.8251999999999997</v>
      </c>
      <c r="G1093" s="47">
        <v>17.480000000000029</v>
      </c>
      <c r="H1093" s="47">
        <v>4.7801999999999998</v>
      </c>
      <c r="I1093" s="47">
        <v>4.4999999999999929</v>
      </c>
      <c r="J1093" s="45" t="s">
        <v>18</v>
      </c>
      <c r="K1093" s="45" t="s">
        <v>206</v>
      </c>
      <c r="L1093" s="17">
        <v>3.38</v>
      </c>
      <c r="M1093" s="18" t="s">
        <v>1536</v>
      </c>
      <c r="N1093" s="18" t="s">
        <v>1402</v>
      </c>
      <c r="O1093" s="4">
        <v>42865</v>
      </c>
    </row>
    <row r="1094" spans="1:15">
      <c r="A1094" s="7">
        <v>101454014</v>
      </c>
      <c r="B1094" s="7">
        <v>4.99</v>
      </c>
      <c r="C1094" s="44" t="s">
        <v>3354</v>
      </c>
      <c r="D1094" s="45" t="s">
        <v>11</v>
      </c>
      <c r="E1094" s="46">
        <v>1.9616438356164383</v>
      </c>
      <c r="F1094" s="47">
        <v>4.8914999999999997</v>
      </c>
      <c r="G1094" s="47">
        <v>9.8500000000000476</v>
      </c>
      <c r="H1094" s="47">
        <v>4.8498000000000001</v>
      </c>
      <c r="I1094" s="47">
        <v>4.1699999999999626</v>
      </c>
      <c r="J1094" s="45" t="s">
        <v>18</v>
      </c>
      <c r="K1094" s="45" t="s">
        <v>66</v>
      </c>
      <c r="L1094" s="17">
        <v>5.65</v>
      </c>
      <c r="M1094" s="18" t="s">
        <v>439</v>
      </c>
      <c r="N1094" s="18" t="s">
        <v>434</v>
      </c>
      <c r="O1094" s="4">
        <v>42865</v>
      </c>
    </row>
    <row r="1095" spans="1:15">
      <c r="A1095" s="7">
        <v>101654061</v>
      </c>
      <c r="B1095" s="7">
        <v>4.97</v>
      </c>
      <c r="C1095" s="44" t="s">
        <v>1145</v>
      </c>
      <c r="D1095" s="45" t="s">
        <v>11</v>
      </c>
      <c r="E1095" s="46">
        <v>2.1917808219178081</v>
      </c>
      <c r="F1095" s="47">
        <v>4.9261999999999997</v>
      </c>
      <c r="G1095" s="47">
        <v>4.3800000000000061</v>
      </c>
      <c r="H1095" s="47">
        <v>4.8879000000000001</v>
      </c>
      <c r="I1095" s="47">
        <v>3.8299999999999557</v>
      </c>
      <c r="J1095" s="45" t="s">
        <v>18</v>
      </c>
      <c r="K1095" s="45" t="s">
        <v>66</v>
      </c>
      <c r="L1095" s="17">
        <v>3.23</v>
      </c>
      <c r="M1095" s="18" t="s">
        <v>1131</v>
      </c>
      <c r="N1095" s="18" t="s">
        <v>1125</v>
      </c>
      <c r="O1095" s="4">
        <v>42865</v>
      </c>
    </row>
    <row r="1096" spans="1:15">
      <c r="A1096" s="7">
        <v>11764041</v>
      </c>
      <c r="B1096" s="7">
        <v>4.9000000000000004</v>
      </c>
      <c r="C1096" s="44" t="s">
        <v>3110</v>
      </c>
      <c r="D1096" s="45" t="s">
        <v>11</v>
      </c>
      <c r="E1096" s="46">
        <v>0.72602739726027399</v>
      </c>
      <c r="F1096" s="47">
        <v>4.8798000000000004</v>
      </c>
      <c r="G1096" s="47">
        <v>2.0199999999999996</v>
      </c>
      <c r="H1096" s="47">
        <v>4.8098000000000001</v>
      </c>
      <c r="I1096" s="47">
        <v>7.0000000000000284</v>
      </c>
      <c r="J1096" s="45" t="s">
        <v>12</v>
      </c>
      <c r="K1096" s="45" t="s">
        <v>13</v>
      </c>
      <c r="L1096" s="17">
        <v>4.8</v>
      </c>
      <c r="M1096" s="18" t="s">
        <v>3105</v>
      </c>
      <c r="N1096" s="18" t="s">
        <v>2900</v>
      </c>
      <c r="O1096" s="4">
        <v>42865</v>
      </c>
    </row>
    <row r="1097" spans="1:15">
      <c r="A1097" s="7" t="s">
        <v>1585</v>
      </c>
      <c r="B1097" s="7">
        <v>4.8500000000000005</v>
      </c>
      <c r="C1097" s="44" t="s">
        <v>1591</v>
      </c>
      <c r="D1097" s="45" t="s">
        <v>11</v>
      </c>
      <c r="E1097" s="46">
        <v>3.8027397260273972</v>
      </c>
      <c r="F1097" s="47">
        <v>4.7952000000000004</v>
      </c>
      <c r="G1097" s="47">
        <v>5.4800000000000182</v>
      </c>
      <c r="H1097" s="47">
        <v>4.7339000000000002</v>
      </c>
      <c r="I1097" s="47">
        <v>6.1300000000000132</v>
      </c>
      <c r="J1097" s="45" t="s">
        <v>18</v>
      </c>
      <c r="K1097" s="45" t="s">
        <v>206</v>
      </c>
      <c r="L1097" s="17">
        <v>2.96</v>
      </c>
      <c r="M1097" s="18" t="s">
        <v>454</v>
      </c>
      <c r="N1097" s="18" t="s">
        <v>155</v>
      </c>
      <c r="O1097" s="4">
        <v>42865</v>
      </c>
    </row>
    <row r="1098" spans="1:15">
      <c r="A1098" s="7">
        <v>101664060</v>
      </c>
      <c r="B1098" s="7">
        <v>4.8500000000000005</v>
      </c>
      <c r="C1098" s="44" t="s">
        <v>1495</v>
      </c>
      <c r="D1098" s="45" t="s">
        <v>11</v>
      </c>
      <c r="E1098" s="46">
        <v>2.4273972602739726</v>
      </c>
      <c r="F1098" s="47">
        <v>4.7781000000000002</v>
      </c>
      <c r="G1098" s="47">
        <v>7.1900000000000297</v>
      </c>
      <c r="H1098" s="47">
        <v>4.75</v>
      </c>
      <c r="I1098" s="47">
        <v>2.8100000000000236</v>
      </c>
      <c r="J1098" s="45" t="s">
        <v>18</v>
      </c>
      <c r="K1098" s="45" t="s">
        <v>66</v>
      </c>
      <c r="L1098" s="17">
        <v>2.94</v>
      </c>
      <c r="M1098" s="18" t="s">
        <v>1465</v>
      </c>
      <c r="N1098" s="18" t="s">
        <v>1467</v>
      </c>
      <c r="O1098" s="4">
        <v>42865</v>
      </c>
    </row>
    <row r="1099" spans="1:15">
      <c r="A1099" s="7">
        <v>101664060</v>
      </c>
      <c r="B1099" s="7">
        <v>4.8500000000000005</v>
      </c>
      <c r="C1099" s="44" t="s">
        <v>1495</v>
      </c>
      <c r="D1099" s="45" t="s">
        <v>11</v>
      </c>
      <c r="E1099" s="46">
        <v>2.4273972602739726</v>
      </c>
      <c r="F1099" s="47">
        <v>4.7781000000000002</v>
      </c>
      <c r="G1099" s="47">
        <v>7.1900000000000297</v>
      </c>
      <c r="H1099" s="47">
        <v>4.75</v>
      </c>
      <c r="I1099" s="47">
        <v>2.8100000000000236</v>
      </c>
      <c r="J1099" s="45" t="s">
        <v>18</v>
      </c>
      <c r="K1099" s="45" t="s">
        <v>66</v>
      </c>
      <c r="L1099" s="17">
        <v>2.94</v>
      </c>
      <c r="M1099" s="18" t="s">
        <v>1465</v>
      </c>
      <c r="N1099" s="18" t="s">
        <v>1467</v>
      </c>
      <c r="O1099" s="4">
        <v>42865</v>
      </c>
    </row>
    <row r="1100" spans="1:15">
      <c r="A1100" s="7">
        <v>101664060</v>
      </c>
      <c r="B1100" s="7">
        <v>4.8500000000000005</v>
      </c>
      <c r="C1100" s="44" t="s">
        <v>1495</v>
      </c>
      <c r="D1100" s="45" t="s">
        <v>11</v>
      </c>
      <c r="E1100" s="46">
        <v>2.4273972602739726</v>
      </c>
      <c r="F1100" s="47">
        <v>4.7781000000000002</v>
      </c>
      <c r="G1100" s="47">
        <v>7.1900000000000297</v>
      </c>
      <c r="H1100" s="47">
        <v>4.75</v>
      </c>
      <c r="I1100" s="47">
        <v>2.8100000000000236</v>
      </c>
      <c r="J1100" s="45" t="s">
        <v>18</v>
      </c>
      <c r="K1100" s="45" t="s">
        <v>66</v>
      </c>
      <c r="L1100" s="17">
        <v>2.94</v>
      </c>
      <c r="M1100" s="18" t="s">
        <v>1465</v>
      </c>
      <c r="N1100" s="18" t="s">
        <v>1467</v>
      </c>
      <c r="O1100" s="4">
        <v>42865</v>
      </c>
    </row>
    <row r="1101" spans="1:15">
      <c r="A1101" s="7">
        <v>101664060</v>
      </c>
      <c r="B1101" s="7">
        <v>4.8500000000000005</v>
      </c>
      <c r="C1101" s="44" t="s">
        <v>1495</v>
      </c>
      <c r="D1101" s="45" t="s">
        <v>11</v>
      </c>
      <c r="E1101" s="46">
        <v>2.4273972602739726</v>
      </c>
      <c r="F1101" s="47">
        <v>4.7781000000000002</v>
      </c>
      <c r="G1101" s="47">
        <v>7.1900000000000297</v>
      </c>
      <c r="H1101" s="47">
        <v>4.75</v>
      </c>
      <c r="I1101" s="47">
        <v>2.8100000000000236</v>
      </c>
      <c r="J1101" s="45" t="s">
        <v>18</v>
      </c>
      <c r="K1101" s="45" t="s">
        <v>66</v>
      </c>
      <c r="L1101" s="17">
        <v>2.94</v>
      </c>
      <c r="M1101" s="18" t="s">
        <v>1465</v>
      </c>
      <c r="N1101" s="18" t="s">
        <v>1467</v>
      </c>
      <c r="O1101" s="4">
        <v>42865</v>
      </c>
    </row>
    <row r="1102" spans="1:15">
      <c r="A1102" s="7" t="s">
        <v>1222</v>
      </c>
      <c r="B1102" s="7">
        <v>4.82</v>
      </c>
      <c r="C1102" s="44" t="s">
        <v>1233</v>
      </c>
      <c r="D1102" s="45" t="s">
        <v>11</v>
      </c>
      <c r="E1102" s="46">
        <v>0.6</v>
      </c>
      <c r="F1102" s="47">
        <v>4.6121999999999996</v>
      </c>
      <c r="G1102" s="47">
        <v>20.780000000000065</v>
      </c>
      <c r="H1102" s="47">
        <v>4.5593000000000004</v>
      </c>
      <c r="I1102" s="47">
        <v>5.2899999999999281</v>
      </c>
      <c r="J1102" s="45" t="s">
        <v>41</v>
      </c>
      <c r="K1102" s="45" t="s">
        <v>206</v>
      </c>
      <c r="L1102" s="17">
        <v>5.2</v>
      </c>
      <c r="M1102" s="18" t="s">
        <v>833</v>
      </c>
      <c r="N1102" s="18" t="s">
        <v>620</v>
      </c>
      <c r="O1102" s="4">
        <v>42865</v>
      </c>
    </row>
    <row r="1103" spans="1:15">
      <c r="A1103" s="7">
        <v>101654069</v>
      </c>
      <c r="B1103" s="7">
        <v>4.8099999999999996</v>
      </c>
      <c r="C1103" s="44" t="s">
        <v>1358</v>
      </c>
      <c r="D1103" s="45" t="s">
        <v>11</v>
      </c>
      <c r="E1103" s="46">
        <v>2.2739726027397262</v>
      </c>
      <c r="F1103" s="47">
        <v>4.7618</v>
      </c>
      <c r="G1103" s="47">
        <v>4.8199999999999577</v>
      </c>
      <c r="H1103" s="47">
        <v>4.7291999999999996</v>
      </c>
      <c r="I1103" s="47">
        <v>3.2600000000000406</v>
      </c>
      <c r="J1103" s="45" t="s">
        <v>18</v>
      </c>
      <c r="K1103" s="45" t="s">
        <v>66</v>
      </c>
      <c r="L1103" s="17">
        <v>2.93</v>
      </c>
      <c r="M1103" s="18" t="s">
        <v>1220</v>
      </c>
      <c r="N1103" s="18" t="s">
        <v>1191</v>
      </c>
      <c r="O1103" s="4">
        <v>42865</v>
      </c>
    </row>
    <row r="1104" spans="1:15">
      <c r="A1104" s="7">
        <v>11698517</v>
      </c>
      <c r="B1104" s="7">
        <v>4.8</v>
      </c>
      <c r="C1104" s="44" t="s">
        <v>3355</v>
      </c>
      <c r="D1104" s="45" t="s">
        <v>31</v>
      </c>
      <c r="E1104" s="46">
        <v>0.12602739726027398</v>
      </c>
      <c r="F1104" s="47">
        <v>4.7480000000000002</v>
      </c>
      <c r="G1104" s="47">
        <v>5.1999999999999602</v>
      </c>
      <c r="H1104" s="47">
        <v>4.7298</v>
      </c>
      <c r="I1104" s="47">
        <v>1.8200000000000216</v>
      </c>
      <c r="J1104" s="45" t="s">
        <v>18</v>
      </c>
      <c r="K1104" s="45" t="s">
        <v>13</v>
      </c>
      <c r="L1104" s="17">
        <v>2.99</v>
      </c>
      <c r="M1104" s="18" t="s">
        <v>1389</v>
      </c>
      <c r="N1104" s="18" t="s">
        <v>1402</v>
      </c>
      <c r="O1104" s="4">
        <v>42865</v>
      </c>
    </row>
    <row r="1105" spans="1:15">
      <c r="A1105" s="7">
        <v>11698517</v>
      </c>
      <c r="B1105" s="7">
        <v>4.8</v>
      </c>
      <c r="C1105" s="44" t="s">
        <v>3355</v>
      </c>
      <c r="D1105" s="45" t="s">
        <v>31</v>
      </c>
      <c r="E1105" s="46">
        <v>0.12602739726027398</v>
      </c>
      <c r="F1105" s="47">
        <v>4.7480000000000002</v>
      </c>
      <c r="G1105" s="47">
        <v>5.1999999999999602</v>
      </c>
      <c r="H1105" s="47">
        <v>4.7298</v>
      </c>
      <c r="I1105" s="47">
        <v>1.8200000000000216</v>
      </c>
      <c r="J1105" s="45" t="s">
        <v>18</v>
      </c>
      <c r="K1105" s="45" t="s">
        <v>13</v>
      </c>
      <c r="L1105" s="17">
        <v>2.99</v>
      </c>
      <c r="M1105" s="18" t="s">
        <v>1389</v>
      </c>
      <c r="N1105" s="18" t="s">
        <v>1402</v>
      </c>
      <c r="O1105" s="4">
        <v>42865</v>
      </c>
    </row>
    <row r="1106" spans="1:15">
      <c r="A1106" s="7">
        <v>11698517</v>
      </c>
      <c r="B1106" s="7">
        <v>4.8</v>
      </c>
      <c r="C1106" s="44" t="s">
        <v>3355</v>
      </c>
      <c r="D1106" s="45" t="s">
        <v>31</v>
      </c>
      <c r="E1106" s="46">
        <v>0.12602739726027398</v>
      </c>
      <c r="F1106" s="47">
        <v>4.7480000000000002</v>
      </c>
      <c r="G1106" s="47">
        <v>5.1999999999999602</v>
      </c>
      <c r="H1106" s="47">
        <v>4.7298</v>
      </c>
      <c r="I1106" s="47">
        <v>1.8200000000000216</v>
      </c>
      <c r="J1106" s="45" t="s">
        <v>18</v>
      </c>
      <c r="K1106" s="45" t="s">
        <v>13</v>
      </c>
      <c r="L1106" s="17">
        <v>2.99</v>
      </c>
      <c r="M1106" s="18" t="s">
        <v>1389</v>
      </c>
      <c r="N1106" s="18" t="s">
        <v>1402</v>
      </c>
      <c r="O1106" s="4">
        <v>42865</v>
      </c>
    </row>
    <row r="1107" spans="1:15">
      <c r="A1107" s="7">
        <v>1282209</v>
      </c>
      <c r="B1107" s="7">
        <v>4.8</v>
      </c>
      <c r="C1107" s="44" t="s">
        <v>2657</v>
      </c>
      <c r="D1107" s="45" t="s">
        <v>31</v>
      </c>
      <c r="E1107" s="46">
        <v>0.12876712328767123</v>
      </c>
      <c r="F1107" s="47">
        <v>4.6908000000000003</v>
      </c>
      <c r="G1107" s="47">
        <v>10.919999999999952</v>
      </c>
      <c r="H1107" s="47">
        <v>4.6208</v>
      </c>
      <c r="I1107" s="47">
        <v>7.0000000000000284</v>
      </c>
      <c r="J1107" s="45" t="s">
        <v>41</v>
      </c>
      <c r="K1107" s="45" t="s">
        <v>66</v>
      </c>
      <c r="L1107" s="17">
        <v>4.9000000000000004</v>
      </c>
      <c r="M1107" s="18" t="s">
        <v>743</v>
      </c>
      <c r="N1107" s="18" t="s">
        <v>447</v>
      </c>
      <c r="O1107" s="4">
        <v>42865</v>
      </c>
    </row>
    <row r="1108" spans="1:15">
      <c r="A1108" s="7">
        <v>101652007</v>
      </c>
      <c r="B1108" s="7">
        <v>4.78</v>
      </c>
      <c r="C1108" s="44" t="s">
        <v>612</v>
      </c>
      <c r="D1108" s="45" t="s">
        <v>11</v>
      </c>
      <c r="E1108" s="46">
        <v>1.8301369863013699</v>
      </c>
      <c r="F1108" s="47">
        <v>4.7438000000000002</v>
      </c>
      <c r="G1108" s="47">
        <v>3.620000000000001</v>
      </c>
      <c r="H1108" s="47">
        <v>4.6952999999999996</v>
      </c>
      <c r="I1108" s="47">
        <v>4.8500000000000654</v>
      </c>
      <c r="J1108" s="45" t="s">
        <v>18</v>
      </c>
      <c r="K1108" s="45" t="s">
        <v>66</v>
      </c>
      <c r="L1108" s="17">
        <v>3.08</v>
      </c>
      <c r="M1108" s="18" t="s">
        <v>57</v>
      </c>
      <c r="N1108" s="18" t="s">
        <v>128</v>
      </c>
      <c r="O1108" s="4">
        <v>42865</v>
      </c>
    </row>
    <row r="1109" spans="1:15">
      <c r="A1109" s="7">
        <v>101652007</v>
      </c>
      <c r="B1109" s="7">
        <v>4.78</v>
      </c>
      <c r="C1109" s="44" t="s">
        <v>612</v>
      </c>
      <c r="D1109" s="45" t="s">
        <v>11</v>
      </c>
      <c r="E1109" s="46">
        <v>1.8301369863013699</v>
      </c>
      <c r="F1109" s="47">
        <v>4.7438000000000002</v>
      </c>
      <c r="G1109" s="47">
        <v>3.620000000000001</v>
      </c>
      <c r="H1109" s="47">
        <v>4.6952999999999996</v>
      </c>
      <c r="I1109" s="47">
        <v>4.8500000000000654</v>
      </c>
      <c r="J1109" s="45" t="s">
        <v>18</v>
      </c>
      <c r="K1109" s="45" t="s">
        <v>66</v>
      </c>
      <c r="L1109" s="17">
        <v>3.08</v>
      </c>
      <c r="M1109" s="18" t="s">
        <v>57</v>
      </c>
      <c r="N1109" s="18" t="s">
        <v>128</v>
      </c>
      <c r="O1109" s="4">
        <v>42865</v>
      </c>
    </row>
    <row r="1110" spans="1:15">
      <c r="A1110" s="7">
        <v>101454027</v>
      </c>
      <c r="B1110" s="7">
        <v>4.78</v>
      </c>
      <c r="C1110" s="44" t="s">
        <v>639</v>
      </c>
      <c r="D1110" s="45" t="s">
        <v>11</v>
      </c>
      <c r="E1110" s="46">
        <v>2.0520547945205481</v>
      </c>
      <c r="F1110" s="47">
        <v>4.7488999999999999</v>
      </c>
      <c r="G1110" s="47">
        <v>3.110000000000035</v>
      </c>
      <c r="H1110" s="47">
        <v>4.7100999999999997</v>
      </c>
      <c r="I1110" s="47">
        <v>3.8800000000000168</v>
      </c>
      <c r="J1110" s="45" t="s">
        <v>18</v>
      </c>
      <c r="K1110" s="45" t="s">
        <v>66</v>
      </c>
      <c r="L1110" s="17">
        <v>5.35</v>
      </c>
      <c r="M1110" s="18" t="s">
        <v>673</v>
      </c>
      <c r="N1110" s="18" t="s">
        <v>852</v>
      </c>
      <c r="O1110" s="4">
        <v>42865</v>
      </c>
    </row>
    <row r="1111" spans="1:15">
      <c r="A1111" s="7" t="s">
        <v>670</v>
      </c>
      <c r="B1111" s="7">
        <v>4.68</v>
      </c>
      <c r="C1111" s="44" t="s">
        <v>671</v>
      </c>
      <c r="D1111" s="45" t="s">
        <v>11</v>
      </c>
      <c r="E1111" s="46">
        <v>1.8027397260273972</v>
      </c>
      <c r="F1111" s="47">
        <v>4.5092999999999996</v>
      </c>
      <c r="G1111" s="47">
        <v>17.070000000000007</v>
      </c>
      <c r="H1111" s="47">
        <v>4.4630000000000001</v>
      </c>
      <c r="I1111" s="47">
        <v>4.6299999999999564</v>
      </c>
      <c r="J1111" s="45" t="s">
        <v>18</v>
      </c>
      <c r="K1111" s="45" t="s">
        <v>206</v>
      </c>
      <c r="L1111" s="17">
        <v>2.92</v>
      </c>
      <c r="M1111" s="18" t="s">
        <v>111</v>
      </c>
      <c r="N1111" s="18" t="s">
        <v>248</v>
      </c>
      <c r="O1111" s="4">
        <v>42865</v>
      </c>
    </row>
    <row r="1112" spans="1:15">
      <c r="A1112" s="7">
        <v>101651005</v>
      </c>
      <c r="B1112" s="7">
        <v>4.6500000000000004</v>
      </c>
      <c r="C1112" s="44" t="s">
        <v>595</v>
      </c>
      <c r="D1112" s="45" t="s">
        <v>11</v>
      </c>
      <c r="E1112" s="46">
        <v>1.7342465753424658</v>
      </c>
      <c r="F1112" s="47">
        <v>4.6249000000000002</v>
      </c>
      <c r="G1112" s="47">
        <v>2.5100000000000122</v>
      </c>
      <c r="H1112" s="47">
        <v>4.5719000000000003</v>
      </c>
      <c r="I1112" s="47">
        <v>5.2999999999999936</v>
      </c>
      <c r="J1112" s="45" t="s">
        <v>18</v>
      </c>
      <c r="K1112" s="45" t="s">
        <v>66</v>
      </c>
      <c r="L1112" s="17">
        <v>3.05</v>
      </c>
      <c r="M1112" s="18" t="s">
        <v>445</v>
      </c>
      <c r="N1112" s="18" t="s">
        <v>48</v>
      </c>
      <c r="O1112" s="4">
        <v>42865</v>
      </c>
    </row>
    <row r="1113" spans="1:15">
      <c r="A1113" s="7">
        <v>101651005</v>
      </c>
      <c r="B1113" s="7">
        <v>4.6399999999999997</v>
      </c>
      <c r="C1113" s="44" t="s">
        <v>595</v>
      </c>
      <c r="D1113" s="45" t="s">
        <v>11</v>
      </c>
      <c r="E1113" s="46">
        <v>1.7342465753424658</v>
      </c>
      <c r="F1113" s="47">
        <v>4.6249000000000002</v>
      </c>
      <c r="G1113" s="47">
        <v>1.5099999999999447</v>
      </c>
      <c r="H1113" s="47">
        <v>4.5719000000000003</v>
      </c>
      <c r="I1113" s="47">
        <v>5.2999999999999936</v>
      </c>
      <c r="J1113" s="45" t="s">
        <v>18</v>
      </c>
      <c r="K1113" s="45" t="s">
        <v>66</v>
      </c>
      <c r="L1113" s="17">
        <v>3.05</v>
      </c>
      <c r="M1113" s="18" t="s">
        <v>445</v>
      </c>
      <c r="N1113" s="18" t="s">
        <v>48</v>
      </c>
      <c r="O1113" s="4">
        <v>42865</v>
      </c>
    </row>
    <row r="1114" spans="1:15">
      <c r="A1114" s="7">
        <v>1280219</v>
      </c>
      <c r="B1114" s="7">
        <v>4.58</v>
      </c>
      <c r="C1114" s="44" t="s">
        <v>2102</v>
      </c>
      <c r="D1114" s="45" t="s">
        <v>11</v>
      </c>
      <c r="E1114" s="46">
        <v>5.2328767123287667</v>
      </c>
      <c r="F1114" s="47">
        <v>4.5298999999999996</v>
      </c>
      <c r="G1114" s="47">
        <v>5.0100000000000477</v>
      </c>
      <c r="H1114" s="47">
        <v>4.5</v>
      </c>
      <c r="I1114" s="47">
        <v>2.9899999999999594</v>
      </c>
      <c r="J1114" s="45" t="s">
        <v>18</v>
      </c>
      <c r="K1114" s="45" t="s">
        <v>318</v>
      </c>
      <c r="L1114" s="17">
        <v>4.5999999999999996</v>
      </c>
      <c r="M1114" s="18" t="s">
        <v>710</v>
      </c>
      <c r="N1114" s="18" t="s">
        <v>885</v>
      </c>
      <c r="O1114" s="4">
        <v>42865</v>
      </c>
    </row>
    <row r="1115" spans="1:15">
      <c r="A1115" s="7">
        <v>1280219</v>
      </c>
      <c r="B1115" s="7">
        <v>4.58</v>
      </c>
      <c r="C1115" s="44" t="s">
        <v>2102</v>
      </c>
      <c r="D1115" s="45" t="s">
        <v>11</v>
      </c>
      <c r="E1115" s="46">
        <v>5.2328767123287667</v>
      </c>
      <c r="F1115" s="47">
        <v>4.5298999999999996</v>
      </c>
      <c r="G1115" s="47">
        <v>5.0100000000000477</v>
      </c>
      <c r="H1115" s="47">
        <v>4.5</v>
      </c>
      <c r="I1115" s="47">
        <v>2.9899999999999594</v>
      </c>
      <c r="J1115" s="45" t="s">
        <v>18</v>
      </c>
      <c r="K1115" s="45" t="s">
        <v>318</v>
      </c>
      <c r="L1115" s="17">
        <v>4.5999999999999996</v>
      </c>
      <c r="M1115" s="18" t="s">
        <v>710</v>
      </c>
      <c r="N1115" s="18" t="s">
        <v>885</v>
      </c>
      <c r="O1115" s="4">
        <v>42865</v>
      </c>
    </row>
    <row r="1116" spans="1:15">
      <c r="A1116" s="7">
        <v>101551038</v>
      </c>
      <c r="B1116" s="7">
        <v>4.54</v>
      </c>
      <c r="C1116" s="44" t="s">
        <v>727</v>
      </c>
      <c r="D1116" s="45" t="s">
        <v>11</v>
      </c>
      <c r="E1116" s="46">
        <v>1.1013698630136985</v>
      </c>
      <c r="F1116" s="47">
        <v>4.5252999999999997</v>
      </c>
      <c r="G1116" s="47">
        <v>1.4700000000000379</v>
      </c>
      <c r="H1116" s="47">
        <v>4.4352999999999998</v>
      </c>
      <c r="I1116" s="47">
        <v>8.9999999999999858</v>
      </c>
      <c r="J1116" s="45" t="s">
        <v>18</v>
      </c>
      <c r="K1116" s="45" t="s">
        <v>66</v>
      </c>
      <c r="L1116" s="17">
        <v>3.85</v>
      </c>
      <c r="M1116" s="18" t="s">
        <v>124</v>
      </c>
      <c r="N1116" s="18" t="s">
        <v>84</v>
      </c>
      <c r="O1116" s="4">
        <v>42865</v>
      </c>
    </row>
    <row r="1117" spans="1:15">
      <c r="A1117" s="7">
        <v>41653049</v>
      </c>
      <c r="B1117" s="7">
        <v>4.45</v>
      </c>
      <c r="C1117" s="44" t="s">
        <v>2081</v>
      </c>
      <c r="D1117" s="45" t="s">
        <v>11</v>
      </c>
      <c r="E1117" s="46">
        <v>0.21095890410958903</v>
      </c>
      <c r="F1117" s="47">
        <v>4.2994000000000003</v>
      </c>
      <c r="G1117" s="47">
        <v>15.059999999999985</v>
      </c>
      <c r="H1117" s="47">
        <v>4.2944000000000004</v>
      </c>
      <c r="I1117" s="47">
        <v>0.49999999999998934</v>
      </c>
      <c r="J1117" s="45" t="s">
        <v>18</v>
      </c>
      <c r="K1117" s="45" t="s">
        <v>13</v>
      </c>
      <c r="L1117" s="17">
        <v>2.78</v>
      </c>
      <c r="M1117" s="18" t="s">
        <v>1151</v>
      </c>
      <c r="N1117" s="18" t="s">
        <v>1148</v>
      </c>
      <c r="O1117" s="4">
        <v>42865</v>
      </c>
    </row>
    <row r="1118" spans="1:15">
      <c r="A1118" s="7">
        <v>11698501</v>
      </c>
      <c r="B1118" s="7">
        <v>4.43</v>
      </c>
      <c r="C1118" s="44" t="s">
        <v>2380</v>
      </c>
      <c r="D1118" s="45" t="s">
        <v>11</v>
      </c>
      <c r="E1118" s="46">
        <v>0.11506849315068493</v>
      </c>
      <c r="F1118" s="47">
        <v>4.3823999999999996</v>
      </c>
      <c r="G1118" s="47">
        <v>4.7600000000000087</v>
      </c>
      <c r="H1118" s="47">
        <v>4.3737000000000004</v>
      </c>
      <c r="I1118" s="47">
        <v>0.86999999999992639</v>
      </c>
      <c r="J1118" s="45" t="s">
        <v>12</v>
      </c>
      <c r="K1118" s="45" t="s">
        <v>13</v>
      </c>
      <c r="L1118" s="17">
        <v>2.79</v>
      </c>
      <c r="M1118" s="18" t="s">
        <v>1402</v>
      </c>
      <c r="N1118" s="18" t="s">
        <v>1393</v>
      </c>
      <c r="O1118" s="4">
        <v>42865</v>
      </c>
    </row>
    <row r="1119" spans="1:15">
      <c r="A1119" s="7">
        <v>11698471</v>
      </c>
      <c r="B1119" s="7">
        <v>4.42</v>
      </c>
      <c r="C1119" s="44" t="s">
        <v>1408</v>
      </c>
      <c r="D1119" s="45" t="s">
        <v>11</v>
      </c>
      <c r="E1119" s="46">
        <v>0.11232876712328767</v>
      </c>
      <c r="F1119" s="47">
        <v>4.3773</v>
      </c>
      <c r="G1119" s="47">
        <v>4.269999999999996</v>
      </c>
      <c r="H1119" s="47">
        <v>4.3716999999999997</v>
      </c>
      <c r="I1119" s="47">
        <v>0.56000000000002714</v>
      </c>
      <c r="J1119" s="45" t="s">
        <v>205</v>
      </c>
      <c r="K1119" s="45" t="s">
        <v>13</v>
      </c>
      <c r="L1119" s="17">
        <v>2.7</v>
      </c>
      <c r="M1119" s="18" t="s">
        <v>1383</v>
      </c>
      <c r="N1119" s="18" t="s">
        <v>1384</v>
      </c>
      <c r="O1119" s="4">
        <v>42865</v>
      </c>
    </row>
    <row r="1120" spans="1:15">
      <c r="A1120" s="7">
        <v>11698441</v>
      </c>
      <c r="B1120" s="7">
        <v>4.25</v>
      </c>
      <c r="C1120" s="44" t="s">
        <v>2379</v>
      </c>
      <c r="D1120" s="45" t="s">
        <v>31</v>
      </c>
      <c r="E1120" s="46">
        <v>8.4931506849315067E-2</v>
      </c>
      <c r="F1120" s="47">
        <v>4.2195</v>
      </c>
      <c r="G1120" s="47">
        <v>3.0499999999999972</v>
      </c>
      <c r="H1120" s="47">
        <v>4.2862999999999998</v>
      </c>
      <c r="I1120" s="47">
        <v>-6.6799999999999748</v>
      </c>
      <c r="J1120" s="45" t="s">
        <v>12</v>
      </c>
      <c r="K1120" s="45" t="s">
        <v>13</v>
      </c>
      <c r="L1120" s="17">
        <v>2.87</v>
      </c>
      <c r="M1120" s="18" t="s">
        <v>1355</v>
      </c>
      <c r="N1120" s="18" t="s">
        <v>1323</v>
      </c>
      <c r="O1120" s="4">
        <v>42865</v>
      </c>
    </row>
    <row r="1121" spans="1:15">
      <c r="A1121" s="7">
        <v>11752014</v>
      </c>
      <c r="B1121" s="7">
        <v>4.1500000000000004</v>
      </c>
      <c r="C1121" s="44" t="s">
        <v>2304</v>
      </c>
      <c r="D1121" s="45" t="s">
        <v>11</v>
      </c>
      <c r="E1121" s="46">
        <v>0.31780821917808222</v>
      </c>
      <c r="F1121" s="47">
        <v>4.1487999999999996</v>
      </c>
      <c r="G1121" s="47">
        <v>0.1200000000000756</v>
      </c>
      <c r="H1121" s="47">
        <v>4.1349999999999998</v>
      </c>
      <c r="I1121" s="47">
        <v>1.3799999999999812</v>
      </c>
      <c r="J1121" s="45" t="s">
        <v>18</v>
      </c>
      <c r="K1121" s="45" t="s">
        <v>13</v>
      </c>
      <c r="L1121" s="17">
        <v>3.92</v>
      </c>
      <c r="M1121" s="18" t="s">
        <v>2287</v>
      </c>
      <c r="N1121" s="18" t="s">
        <v>2242</v>
      </c>
      <c r="O1121" s="4">
        <v>42865</v>
      </c>
    </row>
    <row r="1122" spans="1:15">
      <c r="A1122" s="7">
        <v>11752014</v>
      </c>
      <c r="B1122" s="7">
        <v>4.1500000000000004</v>
      </c>
      <c r="C1122" s="44" t="s">
        <v>2304</v>
      </c>
      <c r="D1122" s="45" t="s">
        <v>11</v>
      </c>
      <c r="E1122" s="46">
        <v>0.31780821917808222</v>
      </c>
      <c r="F1122" s="47">
        <v>4.1487999999999996</v>
      </c>
      <c r="G1122" s="47">
        <v>0.1200000000000756</v>
      </c>
      <c r="H1122" s="47">
        <v>4.1349999999999998</v>
      </c>
      <c r="I1122" s="47">
        <v>1.3799999999999812</v>
      </c>
      <c r="J1122" s="45" t="s">
        <v>18</v>
      </c>
      <c r="K1122" s="45" t="s">
        <v>13</v>
      </c>
      <c r="L1122" s="17">
        <v>3.92</v>
      </c>
      <c r="M1122" s="18" t="s">
        <v>2287</v>
      </c>
      <c r="N1122" s="18" t="s">
        <v>2242</v>
      </c>
      <c r="O1122" s="4">
        <v>42865</v>
      </c>
    </row>
    <row r="1123" spans="1:15">
      <c r="A1123" s="7">
        <v>11752014</v>
      </c>
      <c r="B1123" s="7">
        <v>4.1500000000000004</v>
      </c>
      <c r="C1123" s="44" t="s">
        <v>2304</v>
      </c>
      <c r="D1123" s="45" t="s">
        <v>11</v>
      </c>
      <c r="E1123" s="46">
        <v>0.31780821917808222</v>
      </c>
      <c r="F1123" s="47">
        <v>4.1487999999999996</v>
      </c>
      <c r="G1123" s="47">
        <v>0.1200000000000756</v>
      </c>
      <c r="H1123" s="47">
        <v>4.1349999999999998</v>
      </c>
      <c r="I1123" s="47">
        <v>1.3799999999999812</v>
      </c>
      <c r="J1123" s="45" t="s">
        <v>18</v>
      </c>
      <c r="K1123" s="45" t="s">
        <v>13</v>
      </c>
      <c r="L1123" s="17">
        <v>3.92</v>
      </c>
      <c r="M1123" s="18" t="s">
        <v>2287</v>
      </c>
      <c r="N1123" s="18" t="s">
        <v>2242</v>
      </c>
      <c r="O1123" s="4">
        <v>42865</v>
      </c>
    </row>
    <row r="1124" spans="1:15">
      <c r="A1124" s="7">
        <v>11752014</v>
      </c>
      <c r="B1124" s="7">
        <v>4.1500000000000004</v>
      </c>
      <c r="C1124" s="44" t="s">
        <v>2304</v>
      </c>
      <c r="D1124" s="45" t="s">
        <v>11</v>
      </c>
      <c r="E1124" s="46">
        <v>0.31780821917808222</v>
      </c>
      <c r="F1124" s="47">
        <v>4.1487999999999996</v>
      </c>
      <c r="G1124" s="47">
        <v>0.1200000000000756</v>
      </c>
      <c r="H1124" s="47">
        <v>4.1349999999999998</v>
      </c>
      <c r="I1124" s="47">
        <v>1.3799999999999812</v>
      </c>
      <c r="J1124" s="45" t="s">
        <v>18</v>
      </c>
      <c r="K1124" s="45" t="s">
        <v>13</v>
      </c>
      <c r="L1124" s="17">
        <v>3.92</v>
      </c>
      <c r="M1124" s="18" t="s">
        <v>2287</v>
      </c>
      <c r="N1124" s="18" t="s">
        <v>2242</v>
      </c>
      <c r="O1124" s="4">
        <v>42865</v>
      </c>
    </row>
    <row r="1125" spans="1:15">
      <c r="A1125" s="7">
        <v>11752014</v>
      </c>
      <c r="B1125" s="7">
        <v>4.1500000000000004</v>
      </c>
      <c r="C1125" s="44" t="s">
        <v>2304</v>
      </c>
      <c r="D1125" s="45" t="s">
        <v>11</v>
      </c>
      <c r="E1125" s="46">
        <v>0.31780821917808222</v>
      </c>
      <c r="F1125" s="47">
        <v>4.1487999999999996</v>
      </c>
      <c r="G1125" s="47">
        <v>0.1200000000000756</v>
      </c>
      <c r="H1125" s="47">
        <v>4.1349999999999998</v>
      </c>
      <c r="I1125" s="47">
        <v>1.3799999999999812</v>
      </c>
      <c r="J1125" s="45" t="s">
        <v>18</v>
      </c>
      <c r="K1125" s="45" t="s">
        <v>13</v>
      </c>
      <c r="L1125" s="17">
        <v>3.92</v>
      </c>
      <c r="M1125" s="18" t="s">
        <v>2287</v>
      </c>
      <c r="N1125" s="18" t="s">
        <v>2242</v>
      </c>
      <c r="O1125" s="4">
        <v>42865</v>
      </c>
    </row>
    <row r="1126" spans="1:15">
      <c r="A1126" s="7">
        <v>11752014</v>
      </c>
      <c r="B1126" s="7">
        <v>4.12</v>
      </c>
      <c r="C1126" s="44" t="s">
        <v>2304</v>
      </c>
      <c r="D1126" s="45" t="s">
        <v>11</v>
      </c>
      <c r="E1126" s="46">
        <v>0.31780821917808222</v>
      </c>
      <c r="F1126" s="47">
        <v>4.1487999999999996</v>
      </c>
      <c r="G1126" s="47">
        <v>-2.8799999999999493</v>
      </c>
      <c r="H1126" s="47">
        <v>4.1349999999999998</v>
      </c>
      <c r="I1126" s="47">
        <v>1.3799999999999812</v>
      </c>
      <c r="J1126" s="45" t="s">
        <v>18</v>
      </c>
      <c r="K1126" s="45" t="s">
        <v>13</v>
      </c>
      <c r="L1126" s="17">
        <v>3.92</v>
      </c>
      <c r="M1126" s="18" t="s">
        <v>2287</v>
      </c>
      <c r="N1126" s="18" t="s">
        <v>2242</v>
      </c>
      <c r="O1126" s="4">
        <v>42865</v>
      </c>
    </row>
    <row r="1127" spans="1:15">
      <c r="A1127" s="7">
        <v>11752014</v>
      </c>
      <c r="B1127" s="7">
        <v>4.12</v>
      </c>
      <c r="C1127" s="44" t="s">
        <v>2304</v>
      </c>
      <c r="D1127" s="45" t="s">
        <v>11</v>
      </c>
      <c r="E1127" s="46">
        <v>0.31780821917808222</v>
      </c>
      <c r="F1127" s="47">
        <v>4.1487999999999996</v>
      </c>
      <c r="G1127" s="47">
        <v>-2.8799999999999493</v>
      </c>
      <c r="H1127" s="47">
        <v>4.1349999999999998</v>
      </c>
      <c r="I1127" s="47">
        <v>1.3799999999999812</v>
      </c>
      <c r="J1127" s="45" t="s">
        <v>18</v>
      </c>
      <c r="K1127" s="45" t="s">
        <v>13</v>
      </c>
      <c r="L1127" s="17">
        <v>3.92</v>
      </c>
      <c r="M1127" s="18" t="s">
        <v>2287</v>
      </c>
      <c r="N1127" s="18" t="s">
        <v>2242</v>
      </c>
      <c r="O1127" s="4">
        <v>42865</v>
      </c>
    </row>
    <row r="1128" spans="1:15">
      <c r="A1128" s="7">
        <v>11698370</v>
      </c>
      <c r="B1128" s="7">
        <v>4.0199999999999996</v>
      </c>
      <c r="C1128" s="44" t="s">
        <v>2525</v>
      </c>
      <c r="D1128" s="45" t="s">
        <v>11</v>
      </c>
      <c r="E1128" s="46">
        <v>4.6575342465753428E-2</v>
      </c>
      <c r="F1128" s="47">
        <v>4.0137</v>
      </c>
      <c r="G1128" s="47">
        <v>0.62999999999995282</v>
      </c>
      <c r="H1128" s="47">
        <v>4.2351000000000001</v>
      </c>
      <c r="I1128" s="47">
        <v>-22.140000000000004</v>
      </c>
      <c r="J1128" s="45" t="s">
        <v>12</v>
      </c>
      <c r="K1128" s="45" t="s">
        <v>13</v>
      </c>
      <c r="L1128" s="17">
        <v>2.87</v>
      </c>
      <c r="M1128" s="18" t="s">
        <v>1274</v>
      </c>
      <c r="N1128" s="18" t="s">
        <v>1256</v>
      </c>
      <c r="O1128" s="4">
        <v>42865</v>
      </c>
    </row>
    <row r="1129" spans="1:15">
      <c r="A1129" s="7">
        <v>11698412</v>
      </c>
      <c r="B1129" s="7">
        <v>4</v>
      </c>
      <c r="C1129" s="44" t="s">
        <v>1546</v>
      </c>
      <c r="D1129" s="45" t="s">
        <v>11</v>
      </c>
      <c r="E1129" s="46">
        <v>6.575342465753424E-2</v>
      </c>
      <c r="F1129" s="47">
        <v>3.9468999999999999</v>
      </c>
      <c r="G1129" s="47">
        <v>5.3100000000000147</v>
      </c>
      <c r="H1129" s="47">
        <v>4.0888999999999998</v>
      </c>
      <c r="I1129" s="47">
        <v>-14.19999999999999</v>
      </c>
      <c r="J1129" s="45" t="s">
        <v>12</v>
      </c>
      <c r="K1129" s="45" t="s">
        <v>13</v>
      </c>
      <c r="L1129" s="17">
        <v>2.77</v>
      </c>
      <c r="M1129" s="18" t="s">
        <v>1299</v>
      </c>
      <c r="N1129" s="18" t="s">
        <v>1285</v>
      </c>
      <c r="O1129" s="4">
        <v>42865</v>
      </c>
    </row>
    <row r="1130" spans="1:15">
      <c r="A1130" s="7"/>
      <c r="B1130" s="7"/>
      <c r="C1130" s="44"/>
      <c r="D1130" s="45"/>
      <c r="E1130" s="46"/>
      <c r="F1130" s="47"/>
      <c r="G1130" s="47"/>
      <c r="H1130" s="47"/>
      <c r="I1130" s="47"/>
      <c r="J1130" s="45"/>
      <c r="K1130" s="45"/>
      <c r="L1130" s="17"/>
      <c r="M1130" s="18"/>
      <c r="N1130" s="18"/>
      <c r="O1130" s="4"/>
    </row>
    <row r="1131" spans="1:15">
      <c r="A1131" s="7"/>
      <c r="B1131" s="7"/>
      <c r="C1131" s="44"/>
      <c r="D1131" s="45"/>
      <c r="E1131" s="46"/>
      <c r="F1131" s="47"/>
      <c r="G1131" s="47"/>
      <c r="H1131" s="47"/>
      <c r="I1131" s="47"/>
      <c r="J1131" s="45"/>
      <c r="K1131" s="45"/>
      <c r="L1131" s="17"/>
      <c r="M1131" s="18"/>
      <c r="N1131" s="18"/>
      <c r="O1131" s="4"/>
    </row>
    <row r="1132" spans="1:15">
      <c r="A1132" s="7"/>
      <c r="B1132" s="7"/>
      <c r="C1132" s="44"/>
      <c r="D1132" s="45"/>
      <c r="E1132" s="46"/>
      <c r="F1132" s="47"/>
      <c r="G1132" s="47"/>
      <c r="H1132" s="47"/>
      <c r="I1132" s="47"/>
      <c r="J1132" s="45"/>
      <c r="K1132" s="45"/>
      <c r="L1132" s="17"/>
      <c r="M1132" s="18"/>
      <c r="N1132" s="18"/>
      <c r="O1132" s="4"/>
    </row>
    <row r="1133" spans="1:15">
      <c r="A1133" s="7"/>
      <c r="B1133" s="7"/>
      <c r="C1133" s="44"/>
      <c r="D1133" s="45"/>
      <c r="E1133" s="46"/>
      <c r="F1133" s="47"/>
      <c r="G1133" s="47"/>
      <c r="H1133" s="47"/>
      <c r="I1133" s="47"/>
      <c r="J1133" s="45"/>
      <c r="K1133" s="45"/>
      <c r="L1133" s="17"/>
      <c r="M1133" s="18"/>
      <c r="N1133" s="18"/>
      <c r="O1133" s="4"/>
    </row>
    <row r="1134" spans="1:15">
      <c r="A1134" s="7"/>
      <c r="B1134" s="7"/>
      <c r="C1134" s="44"/>
      <c r="D1134" s="45"/>
      <c r="E1134" s="46"/>
      <c r="F1134" s="47"/>
      <c r="G1134" s="47"/>
      <c r="H1134" s="47"/>
      <c r="I1134" s="47"/>
      <c r="J1134" s="45"/>
      <c r="K1134" s="45"/>
      <c r="L1134" s="17"/>
      <c r="M1134" s="18"/>
      <c r="N1134" s="18"/>
      <c r="O1134" s="4"/>
    </row>
    <row r="1135" spans="1:15">
      <c r="A1135" s="7"/>
      <c r="B1135" s="7"/>
      <c r="C1135" s="44"/>
      <c r="D1135" s="45"/>
      <c r="E1135" s="46"/>
      <c r="F1135" s="47"/>
      <c r="G1135" s="47"/>
      <c r="H1135" s="47"/>
      <c r="I1135" s="47"/>
      <c r="J1135" s="45"/>
      <c r="K1135" s="45"/>
      <c r="L1135" s="17"/>
      <c r="M1135" s="18"/>
      <c r="N1135" s="18"/>
      <c r="O1135" s="4"/>
    </row>
    <row r="1136" spans="1:15">
      <c r="A1136" s="7"/>
      <c r="B1136" s="7"/>
      <c r="C1136" s="44"/>
      <c r="D1136" s="45"/>
      <c r="E1136" s="46"/>
      <c r="F1136" s="47"/>
      <c r="G1136" s="47"/>
      <c r="H1136" s="47"/>
      <c r="I1136" s="47"/>
      <c r="J1136" s="45"/>
      <c r="K1136" s="45"/>
      <c r="L1136" s="17"/>
      <c r="M1136" s="18"/>
      <c r="N1136" s="18"/>
      <c r="O1136" s="4"/>
    </row>
    <row r="1137" spans="1:15">
      <c r="A1137" s="7"/>
      <c r="B1137" s="7"/>
      <c r="C1137" s="44"/>
      <c r="D1137" s="45"/>
      <c r="E1137" s="46"/>
      <c r="F1137" s="47"/>
      <c r="G1137" s="47"/>
      <c r="H1137" s="47"/>
      <c r="I1137" s="47"/>
      <c r="J1137" s="45"/>
      <c r="K1137" s="45"/>
      <c r="L1137" s="17"/>
      <c r="M1137" s="18"/>
      <c r="N1137" s="18"/>
      <c r="O1137" s="4"/>
    </row>
    <row r="1138" spans="1:15">
      <c r="A1138" s="7"/>
      <c r="B1138" s="7"/>
      <c r="C1138" s="44"/>
      <c r="D1138" s="45"/>
      <c r="E1138" s="46"/>
      <c r="F1138" s="47"/>
      <c r="G1138" s="47"/>
      <c r="H1138" s="47"/>
      <c r="I1138" s="47"/>
      <c r="J1138" s="45"/>
      <c r="K1138" s="45"/>
      <c r="L1138" s="17"/>
      <c r="M1138" s="18"/>
      <c r="N1138" s="18"/>
      <c r="O1138" s="4"/>
    </row>
    <row r="1139" spans="1:15">
      <c r="A1139" s="7"/>
      <c r="B1139" s="7"/>
      <c r="C1139" s="44"/>
      <c r="D1139" s="45"/>
      <c r="E1139" s="46"/>
      <c r="F1139" s="47"/>
      <c r="G1139" s="47"/>
      <c r="H1139" s="47"/>
      <c r="I1139" s="47"/>
      <c r="J1139" s="45"/>
      <c r="K1139" s="45"/>
      <c r="L1139" s="17"/>
      <c r="M1139" s="18"/>
      <c r="N1139" s="18"/>
      <c r="O1139" s="4"/>
    </row>
    <row r="1140" spans="1:15">
      <c r="A1140" s="7"/>
      <c r="B1140" s="7"/>
      <c r="C1140" s="44"/>
      <c r="D1140" s="45"/>
      <c r="E1140" s="46"/>
      <c r="F1140" s="47"/>
      <c r="G1140" s="47"/>
      <c r="H1140" s="47"/>
      <c r="I1140" s="47"/>
      <c r="J1140" s="45"/>
      <c r="K1140" s="45"/>
      <c r="L1140" s="17"/>
      <c r="M1140" s="18"/>
      <c r="N1140" s="18"/>
      <c r="O1140" s="4"/>
    </row>
    <row r="1141" spans="1:15">
      <c r="A1141" s="7"/>
      <c r="B1141" s="7"/>
      <c r="C1141" s="44"/>
      <c r="D1141" s="45"/>
      <c r="E1141" s="46"/>
      <c r="F1141" s="47"/>
      <c r="G1141" s="47"/>
      <c r="H1141" s="47"/>
      <c r="I1141" s="47"/>
      <c r="J1141" s="45"/>
      <c r="K1141" s="45"/>
      <c r="L1141" s="17"/>
      <c r="M1141" s="18"/>
      <c r="N1141" s="18"/>
      <c r="O1141" s="4"/>
    </row>
    <row r="1142" spans="1:15">
      <c r="A1142" s="7"/>
      <c r="B1142" s="7"/>
      <c r="C1142" s="44"/>
      <c r="D1142" s="45"/>
      <c r="E1142" s="46"/>
      <c r="F1142" s="47"/>
      <c r="G1142" s="47"/>
      <c r="H1142" s="47"/>
      <c r="I1142" s="47"/>
      <c r="J1142" s="45"/>
      <c r="K1142" s="45"/>
      <c r="L1142" s="17"/>
      <c r="M1142" s="18"/>
      <c r="N1142" s="18"/>
      <c r="O1142" s="4"/>
    </row>
    <row r="1143" spans="1:15">
      <c r="A1143" s="7"/>
      <c r="B1143" s="7"/>
      <c r="C1143" s="44"/>
      <c r="D1143" s="45"/>
      <c r="E1143" s="46"/>
      <c r="F1143" s="47"/>
      <c r="G1143" s="47"/>
      <c r="H1143" s="47"/>
      <c r="I1143" s="47"/>
      <c r="J1143" s="45"/>
      <c r="K1143" s="45"/>
      <c r="L1143" s="17"/>
      <c r="M1143" s="18"/>
      <c r="N1143" s="18"/>
      <c r="O1143" s="4"/>
    </row>
    <row r="1144" spans="1:15">
      <c r="A1144" s="7"/>
      <c r="B1144" s="7"/>
      <c r="C1144" s="44"/>
      <c r="D1144" s="45"/>
      <c r="E1144" s="46"/>
      <c r="F1144" s="47"/>
      <c r="G1144" s="47"/>
      <c r="H1144" s="47"/>
      <c r="I1144" s="47"/>
      <c r="J1144" s="45"/>
      <c r="K1144" s="45"/>
      <c r="L1144" s="17"/>
      <c r="M1144" s="18"/>
      <c r="N1144" s="18"/>
      <c r="O1144" s="4"/>
    </row>
    <row r="1145" spans="1:15">
      <c r="A1145" s="7"/>
      <c r="B1145" s="7"/>
      <c r="C1145" s="44"/>
      <c r="D1145" s="45"/>
      <c r="E1145" s="46"/>
      <c r="F1145" s="47"/>
      <c r="G1145" s="47"/>
      <c r="H1145" s="47"/>
      <c r="I1145" s="47"/>
      <c r="J1145" s="45"/>
      <c r="K1145" s="45"/>
      <c r="L1145" s="17"/>
      <c r="M1145" s="18"/>
      <c r="N1145" s="18"/>
      <c r="O1145" s="4"/>
    </row>
    <row r="1146" spans="1:15">
      <c r="A1146" s="7"/>
      <c r="B1146" s="7"/>
      <c r="C1146" s="44"/>
      <c r="D1146" s="45"/>
      <c r="E1146" s="46"/>
      <c r="F1146" s="47"/>
      <c r="G1146" s="47"/>
      <c r="H1146" s="47"/>
      <c r="I1146" s="47"/>
      <c r="J1146" s="45"/>
      <c r="K1146" s="45"/>
      <c r="L1146" s="17"/>
      <c r="M1146" s="18"/>
      <c r="N1146" s="18"/>
      <c r="O1146" s="4"/>
    </row>
    <row r="1147" spans="1:15">
      <c r="A1147" s="7"/>
      <c r="B1147" s="7"/>
      <c r="C1147" s="44"/>
      <c r="D1147" s="45"/>
      <c r="E1147" s="46"/>
      <c r="F1147" s="47"/>
      <c r="G1147" s="47"/>
      <c r="H1147" s="47"/>
      <c r="I1147" s="47"/>
      <c r="J1147" s="45"/>
      <c r="K1147" s="45"/>
      <c r="L1147" s="17"/>
      <c r="M1147" s="18"/>
      <c r="N1147" s="18"/>
      <c r="O1147" s="4"/>
    </row>
    <row r="1148" spans="1:15">
      <c r="A1148" s="7"/>
      <c r="B1148" s="7"/>
      <c r="C1148" s="44"/>
      <c r="D1148" s="45"/>
      <c r="E1148" s="46"/>
      <c r="F1148" s="47"/>
      <c r="G1148" s="47"/>
      <c r="H1148" s="47"/>
      <c r="I1148" s="47"/>
      <c r="J1148" s="45"/>
      <c r="K1148" s="45"/>
      <c r="L1148" s="17"/>
      <c r="M1148" s="18"/>
      <c r="N1148" s="18"/>
      <c r="O1148" s="4"/>
    </row>
    <row r="1149" spans="1:15">
      <c r="A1149" s="7"/>
      <c r="B1149" s="7"/>
      <c r="C1149" s="44"/>
      <c r="D1149" s="45"/>
      <c r="E1149" s="46"/>
      <c r="F1149" s="47"/>
      <c r="G1149" s="47"/>
      <c r="H1149" s="47"/>
      <c r="I1149" s="47"/>
      <c r="J1149" s="45"/>
      <c r="K1149" s="45"/>
      <c r="L1149" s="17"/>
      <c r="M1149" s="18"/>
      <c r="N1149" s="18"/>
      <c r="O1149" s="4"/>
    </row>
    <row r="1150" spans="1:15">
      <c r="A1150" s="7"/>
      <c r="B1150" s="7"/>
      <c r="C1150" s="44"/>
      <c r="D1150" s="45"/>
      <c r="E1150" s="46"/>
      <c r="F1150" s="47"/>
      <c r="G1150" s="47"/>
      <c r="H1150" s="47"/>
      <c r="I1150" s="47"/>
      <c r="J1150" s="45"/>
      <c r="K1150" s="45"/>
      <c r="L1150" s="17"/>
      <c r="M1150" s="18"/>
      <c r="N1150" s="18"/>
      <c r="O1150" s="4"/>
    </row>
    <row r="1151" spans="1:15">
      <c r="A1151" s="7"/>
      <c r="B1151" s="7"/>
      <c r="C1151" s="44"/>
      <c r="D1151" s="45"/>
      <c r="E1151" s="46"/>
      <c r="F1151" s="47"/>
      <c r="G1151" s="47"/>
      <c r="H1151" s="47"/>
      <c r="I1151" s="47"/>
      <c r="J1151" s="45"/>
      <c r="K1151" s="45"/>
      <c r="L1151" s="17"/>
      <c r="M1151" s="18"/>
      <c r="N1151" s="18"/>
      <c r="O1151" s="4"/>
    </row>
    <row r="1152" spans="1:15">
      <c r="A1152" s="7"/>
      <c r="B1152" s="7"/>
      <c r="C1152" s="44"/>
      <c r="D1152" s="45"/>
      <c r="E1152" s="46"/>
      <c r="F1152" s="47"/>
      <c r="G1152" s="47"/>
      <c r="H1152" s="47"/>
      <c r="I1152" s="47"/>
      <c r="J1152" s="45"/>
      <c r="K1152" s="45"/>
      <c r="L1152" s="17"/>
      <c r="M1152" s="18"/>
      <c r="N1152" s="18"/>
      <c r="O1152" s="4"/>
    </row>
    <row r="1153" spans="1:15">
      <c r="A1153" s="7"/>
      <c r="B1153" s="7"/>
      <c r="C1153" s="44"/>
      <c r="D1153" s="45"/>
      <c r="E1153" s="46"/>
      <c r="F1153" s="47"/>
      <c r="G1153" s="47"/>
      <c r="H1153" s="47"/>
      <c r="I1153" s="47"/>
      <c r="J1153" s="45"/>
      <c r="K1153" s="45"/>
      <c r="L1153" s="17"/>
      <c r="M1153" s="18"/>
      <c r="N1153" s="18"/>
      <c r="O1153" s="4"/>
    </row>
    <row r="1154" spans="1:15">
      <c r="A1154" s="7"/>
      <c r="B1154" s="7"/>
      <c r="C1154" s="44"/>
      <c r="D1154" s="45"/>
      <c r="E1154" s="46"/>
      <c r="F1154" s="47"/>
      <c r="G1154" s="47"/>
      <c r="H1154" s="47"/>
      <c r="I1154" s="47"/>
      <c r="J1154" s="45"/>
      <c r="K1154" s="45"/>
      <c r="L1154" s="17"/>
      <c r="M1154" s="18"/>
      <c r="N1154" s="18"/>
      <c r="O1154" s="4"/>
    </row>
    <row r="1155" spans="1:15">
      <c r="A1155" s="7"/>
      <c r="B1155" s="7"/>
      <c r="C1155" s="44"/>
      <c r="D1155" s="45"/>
      <c r="E1155" s="46"/>
      <c r="F1155" s="47"/>
      <c r="G1155" s="47"/>
      <c r="H1155" s="47"/>
      <c r="I1155" s="47"/>
      <c r="J1155" s="45"/>
      <c r="K1155" s="45"/>
      <c r="L1155" s="17"/>
      <c r="M1155" s="18"/>
      <c r="N1155" s="18"/>
      <c r="O1155" s="4"/>
    </row>
    <row r="1156" spans="1:15">
      <c r="A1156" s="7"/>
      <c r="B1156" s="7"/>
      <c r="C1156" s="44"/>
      <c r="D1156" s="45"/>
      <c r="E1156" s="46"/>
      <c r="F1156" s="47"/>
      <c r="G1156" s="47"/>
      <c r="H1156" s="47"/>
      <c r="I1156" s="47"/>
      <c r="J1156" s="45"/>
      <c r="K1156" s="45"/>
      <c r="L1156" s="17"/>
      <c r="M1156" s="18"/>
      <c r="N1156" s="18"/>
      <c r="O1156" s="4"/>
    </row>
    <row r="1157" spans="1:15">
      <c r="A1157" s="7"/>
      <c r="B1157" s="7"/>
      <c r="C1157" s="44"/>
      <c r="D1157" s="45"/>
      <c r="E1157" s="46"/>
      <c r="F1157" s="47"/>
      <c r="G1157" s="47"/>
      <c r="H1157" s="47"/>
      <c r="I1157" s="47"/>
      <c r="J1157" s="45"/>
      <c r="K1157" s="45"/>
      <c r="L1157" s="17"/>
      <c r="M1157" s="18"/>
      <c r="N1157" s="18"/>
      <c r="O1157" s="4"/>
    </row>
    <row r="1158" spans="1:15">
      <c r="A1158" s="7"/>
      <c r="B1158" s="7"/>
      <c r="C1158" s="44"/>
      <c r="D1158" s="45"/>
      <c r="E1158" s="46"/>
      <c r="F1158" s="47"/>
      <c r="G1158" s="47"/>
      <c r="H1158" s="47"/>
      <c r="I1158" s="47"/>
      <c r="J1158" s="45"/>
      <c r="K1158" s="45"/>
      <c r="L1158" s="17"/>
      <c r="M1158" s="18"/>
      <c r="N1158" s="18"/>
      <c r="O1158" s="4"/>
    </row>
    <row r="1159" spans="1:15">
      <c r="A1159" s="7"/>
      <c r="B1159" s="7"/>
      <c r="C1159" s="44"/>
      <c r="D1159" s="45"/>
      <c r="E1159" s="46"/>
      <c r="F1159" s="47"/>
      <c r="G1159" s="47"/>
      <c r="H1159" s="47"/>
      <c r="I1159" s="47"/>
      <c r="J1159" s="45"/>
      <c r="K1159" s="45"/>
      <c r="L1159" s="17"/>
      <c r="M1159" s="18"/>
      <c r="N1159" s="18"/>
      <c r="O1159" s="4"/>
    </row>
    <row r="1160" spans="1:15">
      <c r="A1160" s="7"/>
      <c r="B1160" s="7"/>
      <c r="C1160" s="44"/>
      <c r="D1160" s="45"/>
      <c r="E1160" s="46"/>
      <c r="F1160" s="47"/>
      <c r="G1160" s="47"/>
      <c r="H1160" s="47"/>
      <c r="I1160" s="47"/>
      <c r="J1160" s="45"/>
      <c r="K1160" s="45"/>
      <c r="L1160" s="17"/>
      <c r="M1160" s="18"/>
      <c r="N1160" s="18"/>
      <c r="O1160" s="4"/>
    </row>
    <row r="1161" spans="1:15">
      <c r="A1161" s="7"/>
      <c r="B1161" s="7"/>
      <c r="C1161" s="44"/>
      <c r="D1161" s="45"/>
      <c r="E1161" s="46"/>
      <c r="F1161" s="47"/>
      <c r="G1161" s="47"/>
      <c r="H1161" s="47"/>
      <c r="I1161" s="47"/>
      <c r="J1161" s="45"/>
      <c r="K1161" s="45"/>
      <c r="L1161" s="17"/>
      <c r="M1161" s="18"/>
      <c r="N1161" s="18"/>
      <c r="O1161" s="4"/>
    </row>
    <row r="1162" spans="1:15">
      <c r="A1162" s="7"/>
      <c r="B1162" s="7"/>
      <c r="C1162" s="44"/>
      <c r="D1162" s="45"/>
      <c r="E1162" s="46"/>
      <c r="F1162" s="47"/>
      <c r="G1162" s="47"/>
      <c r="H1162" s="47"/>
      <c r="I1162" s="47"/>
      <c r="J1162" s="45"/>
      <c r="K1162" s="45"/>
      <c r="L1162" s="17"/>
      <c r="M1162" s="18"/>
      <c r="N1162" s="18"/>
      <c r="O1162" s="4"/>
    </row>
    <row r="1163" spans="1:15">
      <c r="A1163" s="7"/>
      <c r="B1163" s="7"/>
      <c r="C1163" s="44"/>
      <c r="D1163" s="45"/>
      <c r="E1163" s="46"/>
      <c r="F1163" s="47"/>
      <c r="G1163" s="47"/>
      <c r="H1163" s="47"/>
      <c r="I1163" s="47"/>
      <c r="J1163" s="45"/>
      <c r="K1163" s="45"/>
      <c r="L1163" s="17"/>
      <c r="M1163" s="18"/>
      <c r="N1163" s="18"/>
      <c r="O1163" s="4"/>
    </row>
    <row r="1164" spans="1:15">
      <c r="A1164" s="7"/>
      <c r="B1164" s="7"/>
      <c r="C1164" s="44"/>
      <c r="D1164" s="45"/>
      <c r="E1164" s="46"/>
      <c r="F1164" s="47"/>
      <c r="G1164" s="47"/>
      <c r="H1164" s="47"/>
      <c r="I1164" s="47"/>
      <c r="J1164" s="45"/>
      <c r="K1164" s="45"/>
      <c r="L1164" s="17"/>
      <c r="M1164" s="18"/>
      <c r="N1164" s="18"/>
      <c r="O1164" s="4"/>
    </row>
    <row r="1165" spans="1:15">
      <c r="A1165" s="7"/>
      <c r="B1165" s="7"/>
      <c r="C1165" s="44"/>
      <c r="D1165" s="45"/>
      <c r="E1165" s="46"/>
      <c r="F1165" s="47"/>
      <c r="G1165" s="47"/>
      <c r="H1165" s="47"/>
      <c r="I1165" s="47"/>
      <c r="J1165" s="45"/>
      <c r="K1165" s="45"/>
      <c r="L1165" s="17"/>
      <c r="M1165" s="18"/>
      <c r="N1165" s="18"/>
      <c r="O1165" s="4"/>
    </row>
    <row r="1166" spans="1:15">
      <c r="A1166" s="7"/>
      <c r="B1166" s="7"/>
      <c r="C1166" s="44"/>
      <c r="D1166" s="45"/>
      <c r="E1166" s="46"/>
      <c r="F1166" s="47"/>
      <c r="G1166" s="47"/>
      <c r="H1166" s="47"/>
      <c r="I1166" s="47"/>
      <c r="J1166" s="45"/>
      <c r="K1166" s="45"/>
      <c r="L1166" s="17"/>
      <c r="M1166" s="18"/>
      <c r="N1166" s="18"/>
      <c r="O1166" s="4"/>
    </row>
    <row r="1167" spans="1:15">
      <c r="A1167" s="7"/>
      <c r="B1167" s="7"/>
      <c r="C1167" s="44"/>
      <c r="D1167" s="45"/>
      <c r="E1167" s="46"/>
      <c r="F1167" s="47"/>
      <c r="G1167" s="47"/>
      <c r="H1167" s="47"/>
      <c r="I1167" s="47"/>
      <c r="J1167" s="45"/>
      <c r="K1167" s="45"/>
      <c r="L1167" s="17"/>
      <c r="M1167" s="18"/>
      <c r="N1167" s="18"/>
      <c r="O1167" s="4"/>
    </row>
    <row r="1168" spans="1:15">
      <c r="A1168" s="7"/>
      <c r="B1168" s="7"/>
      <c r="C1168" s="44"/>
      <c r="D1168" s="45"/>
      <c r="E1168" s="46"/>
      <c r="F1168" s="47"/>
      <c r="G1168" s="47"/>
      <c r="H1168" s="47"/>
      <c r="I1168" s="47"/>
      <c r="J1168" s="45"/>
      <c r="K1168" s="45"/>
      <c r="L1168" s="17"/>
      <c r="M1168" s="18"/>
      <c r="N1168" s="18"/>
      <c r="O1168" s="4"/>
    </row>
    <row r="1169" spans="1:15">
      <c r="A1169" s="7"/>
      <c r="B1169" s="7"/>
      <c r="C1169" s="44"/>
      <c r="D1169" s="45"/>
      <c r="E1169" s="46"/>
      <c r="F1169" s="47"/>
      <c r="G1169" s="47"/>
      <c r="H1169" s="47"/>
      <c r="I1169" s="47"/>
      <c r="J1169" s="45"/>
      <c r="K1169" s="45"/>
      <c r="L1169" s="17"/>
      <c r="M1169" s="18"/>
      <c r="N1169" s="18"/>
      <c r="O1169" s="4"/>
    </row>
    <row r="1170" spans="1:15">
      <c r="A1170" s="7"/>
      <c r="B1170" s="7"/>
      <c r="C1170" s="44"/>
      <c r="D1170" s="45"/>
      <c r="E1170" s="46"/>
      <c r="F1170" s="47"/>
      <c r="G1170" s="47"/>
      <c r="H1170" s="47"/>
      <c r="I1170" s="47"/>
      <c r="J1170" s="45"/>
      <c r="K1170" s="45"/>
      <c r="L1170" s="17"/>
      <c r="M1170" s="18"/>
      <c r="N1170" s="18"/>
      <c r="O1170" s="4"/>
    </row>
    <row r="1171" spans="1:15">
      <c r="A1171" s="7"/>
      <c r="B1171" s="7"/>
      <c r="C1171" s="44"/>
      <c r="D1171" s="45"/>
      <c r="E1171" s="46"/>
      <c r="F1171" s="47"/>
      <c r="G1171" s="47"/>
      <c r="H1171" s="47"/>
      <c r="I1171" s="47"/>
      <c r="J1171" s="45"/>
      <c r="K1171" s="45"/>
      <c r="L1171" s="17"/>
      <c r="M1171" s="18"/>
      <c r="N1171" s="18"/>
      <c r="O1171" s="4"/>
    </row>
    <row r="1172" spans="1:15">
      <c r="A1172" s="7"/>
      <c r="B1172" s="7"/>
      <c r="C1172" s="44"/>
      <c r="D1172" s="45"/>
      <c r="E1172" s="46"/>
      <c r="F1172" s="47"/>
      <c r="G1172" s="47"/>
      <c r="H1172" s="47"/>
      <c r="I1172" s="47"/>
      <c r="J1172" s="45"/>
      <c r="K1172" s="45"/>
      <c r="L1172" s="17"/>
      <c r="M1172" s="18"/>
      <c r="N1172" s="18"/>
      <c r="O1172" s="4"/>
    </row>
    <row r="1173" spans="1:15">
      <c r="A1173" s="7"/>
      <c r="B1173" s="7"/>
      <c r="C1173" s="44"/>
      <c r="D1173" s="45"/>
      <c r="E1173" s="46"/>
      <c r="F1173" s="47"/>
      <c r="G1173" s="47"/>
      <c r="H1173" s="47"/>
      <c r="I1173" s="47"/>
      <c r="J1173" s="45"/>
      <c r="K1173" s="45"/>
      <c r="L1173" s="17"/>
      <c r="M1173" s="18"/>
      <c r="N1173" s="18"/>
      <c r="O1173" s="4"/>
    </row>
    <row r="1174" spans="1:15">
      <c r="A1174" s="7"/>
      <c r="B1174" s="7"/>
      <c r="C1174" s="44"/>
      <c r="D1174" s="45"/>
      <c r="E1174" s="46"/>
      <c r="F1174" s="47"/>
      <c r="G1174" s="47"/>
      <c r="H1174" s="47"/>
      <c r="I1174" s="47"/>
      <c r="J1174" s="45"/>
      <c r="K1174" s="45"/>
      <c r="L1174" s="17"/>
      <c r="M1174" s="18"/>
      <c r="N1174" s="18"/>
      <c r="O1174" s="4"/>
    </row>
    <row r="1175" spans="1:15">
      <c r="A1175" s="7"/>
      <c r="B1175" s="7"/>
      <c r="C1175" s="44"/>
      <c r="D1175" s="45"/>
      <c r="E1175" s="46"/>
      <c r="F1175" s="47"/>
      <c r="G1175" s="47"/>
      <c r="H1175" s="47"/>
      <c r="I1175" s="47"/>
      <c r="J1175" s="45"/>
      <c r="K1175" s="45"/>
      <c r="L1175" s="17"/>
      <c r="M1175" s="18"/>
      <c r="N1175" s="18"/>
      <c r="O1175" s="4"/>
    </row>
    <row r="1176" spans="1:15">
      <c r="A1176" s="7"/>
      <c r="B1176" s="7"/>
      <c r="C1176" s="44"/>
      <c r="D1176" s="45"/>
      <c r="E1176" s="46"/>
      <c r="F1176" s="47"/>
      <c r="G1176" s="47"/>
      <c r="H1176" s="47"/>
      <c r="I1176" s="47"/>
      <c r="J1176" s="45"/>
      <c r="K1176" s="45"/>
      <c r="L1176" s="17"/>
      <c r="M1176" s="18"/>
      <c r="N1176" s="18"/>
      <c r="O1176" s="4"/>
    </row>
    <row r="1177" spans="1:15">
      <c r="A1177" s="7"/>
      <c r="B1177" s="7"/>
      <c r="C1177" s="44"/>
      <c r="D1177" s="45"/>
      <c r="E1177" s="46"/>
      <c r="F1177" s="47"/>
      <c r="G1177" s="47"/>
      <c r="H1177" s="47"/>
      <c r="I1177" s="47"/>
      <c r="J1177" s="45"/>
      <c r="K1177" s="45"/>
      <c r="L1177" s="17"/>
      <c r="M1177" s="18"/>
      <c r="N1177" s="18"/>
      <c r="O1177" s="4"/>
    </row>
    <row r="1178" spans="1:15">
      <c r="A1178" s="7"/>
      <c r="B1178" s="7"/>
      <c r="C1178" s="44"/>
      <c r="D1178" s="45"/>
      <c r="E1178" s="46"/>
      <c r="F1178" s="47"/>
      <c r="G1178" s="47"/>
      <c r="H1178" s="47"/>
      <c r="I1178" s="47"/>
      <c r="J1178" s="45"/>
      <c r="K1178" s="45"/>
      <c r="L1178" s="17"/>
      <c r="M1178" s="18"/>
      <c r="N1178" s="18"/>
      <c r="O1178" s="4"/>
    </row>
    <row r="1179" spans="1:15">
      <c r="A1179" s="7"/>
      <c r="B1179" s="7"/>
      <c r="C1179" s="44"/>
      <c r="D1179" s="45"/>
      <c r="E1179" s="46"/>
      <c r="F1179" s="47"/>
      <c r="G1179" s="47"/>
      <c r="H1179" s="47"/>
      <c r="I1179" s="47"/>
      <c r="J1179" s="45"/>
      <c r="K1179" s="45"/>
      <c r="L1179" s="17"/>
      <c r="M1179" s="18"/>
      <c r="N1179" s="18"/>
      <c r="O1179" s="4"/>
    </row>
    <row r="1180" spans="1:15">
      <c r="A1180" s="7"/>
      <c r="B1180" s="7"/>
      <c r="C1180" s="44"/>
      <c r="D1180" s="45"/>
      <c r="E1180" s="46"/>
      <c r="F1180" s="47"/>
      <c r="G1180" s="47"/>
      <c r="H1180" s="47"/>
      <c r="I1180" s="47"/>
      <c r="J1180" s="45"/>
      <c r="K1180" s="45"/>
      <c r="L1180" s="17"/>
      <c r="M1180" s="18"/>
      <c r="N1180" s="18"/>
      <c r="O1180" s="4"/>
    </row>
    <row r="1181" spans="1:15">
      <c r="A1181" s="7"/>
      <c r="B1181" s="7"/>
      <c r="C1181" s="44"/>
      <c r="D1181" s="45"/>
      <c r="E1181" s="46"/>
      <c r="F1181" s="47"/>
      <c r="G1181" s="47"/>
      <c r="H1181" s="47"/>
      <c r="I1181" s="47"/>
      <c r="J1181" s="45"/>
      <c r="K1181" s="45"/>
      <c r="L1181" s="17"/>
      <c r="M1181" s="18"/>
      <c r="N1181" s="18"/>
      <c r="O1181" s="4"/>
    </row>
    <row r="1182" spans="1:15">
      <c r="A1182" s="7"/>
      <c r="B1182" s="7"/>
      <c r="C1182" s="44"/>
      <c r="D1182" s="45"/>
      <c r="E1182" s="46"/>
      <c r="F1182" s="47"/>
      <c r="G1182" s="47"/>
      <c r="H1182" s="47"/>
      <c r="I1182" s="47"/>
      <c r="J1182" s="45"/>
      <c r="K1182" s="45"/>
      <c r="L1182" s="17"/>
      <c r="M1182" s="18"/>
      <c r="N1182" s="18"/>
      <c r="O1182" s="4"/>
    </row>
    <row r="1183" spans="1:15">
      <c r="A1183" s="7"/>
      <c r="B1183" s="7"/>
      <c r="C1183" s="44"/>
      <c r="D1183" s="45"/>
      <c r="E1183" s="46"/>
      <c r="F1183" s="47"/>
      <c r="G1183" s="47"/>
      <c r="H1183" s="47"/>
      <c r="I1183" s="47"/>
      <c r="J1183" s="45"/>
      <c r="K1183" s="45"/>
      <c r="L1183" s="17"/>
      <c r="M1183" s="18"/>
      <c r="N1183" s="18"/>
      <c r="O1183" s="4"/>
    </row>
    <row r="1184" spans="1:15">
      <c r="A1184" s="7"/>
      <c r="B1184" s="7"/>
      <c r="C1184" s="44"/>
      <c r="D1184" s="45"/>
      <c r="E1184" s="46"/>
      <c r="F1184" s="47"/>
      <c r="G1184" s="47"/>
      <c r="H1184" s="47"/>
      <c r="I1184" s="47"/>
      <c r="J1184" s="45"/>
      <c r="K1184" s="45"/>
      <c r="L1184" s="17"/>
      <c r="M1184" s="18"/>
      <c r="N1184" s="18"/>
      <c r="O1184" s="4"/>
    </row>
    <row r="1185" spans="1:15">
      <c r="A1185" s="7"/>
      <c r="B1185" s="7"/>
      <c r="C1185" s="44"/>
      <c r="D1185" s="45"/>
      <c r="E1185" s="46"/>
      <c r="F1185" s="47"/>
      <c r="G1185" s="47"/>
      <c r="H1185" s="47"/>
      <c r="I1185" s="47"/>
      <c r="J1185" s="45"/>
      <c r="K1185" s="45"/>
      <c r="L1185" s="17"/>
      <c r="M1185" s="18"/>
      <c r="N1185" s="18"/>
      <c r="O1185" s="4"/>
    </row>
    <row r="1186" spans="1:15">
      <c r="A1186" s="7"/>
      <c r="B1186" s="7"/>
      <c r="C1186" s="44"/>
      <c r="D1186" s="45"/>
      <c r="E1186" s="46"/>
      <c r="F1186" s="47"/>
      <c r="G1186" s="47"/>
      <c r="H1186" s="47"/>
      <c r="I1186" s="47"/>
      <c r="J1186" s="45"/>
      <c r="K1186" s="45"/>
      <c r="L1186" s="17"/>
      <c r="M1186" s="18"/>
      <c r="N1186" s="18"/>
      <c r="O1186" s="4"/>
    </row>
    <row r="1187" spans="1:15">
      <c r="A1187" s="7"/>
      <c r="B1187" s="7"/>
      <c r="C1187" s="44"/>
      <c r="D1187" s="45"/>
      <c r="E1187" s="46"/>
      <c r="F1187" s="47"/>
      <c r="G1187" s="47"/>
      <c r="H1187" s="47"/>
      <c r="I1187" s="47"/>
      <c r="J1187" s="45"/>
      <c r="K1187" s="45"/>
      <c r="L1187" s="17"/>
      <c r="M1187" s="18"/>
      <c r="N1187" s="18"/>
      <c r="O1187" s="4"/>
    </row>
    <row r="1188" spans="1:15">
      <c r="A1188" s="7"/>
      <c r="B1188" s="7"/>
      <c r="C1188" s="44"/>
      <c r="D1188" s="45"/>
      <c r="E1188" s="46"/>
      <c r="F1188" s="47"/>
      <c r="G1188" s="47"/>
      <c r="H1188" s="47"/>
      <c r="I1188" s="47"/>
      <c r="J1188" s="45"/>
      <c r="K1188" s="45"/>
      <c r="L1188" s="17"/>
      <c r="M1188" s="18"/>
      <c r="N1188" s="18"/>
      <c r="O1188" s="4"/>
    </row>
    <row r="1189" spans="1:15">
      <c r="A1189" s="7"/>
      <c r="B1189" s="7"/>
      <c r="C1189" s="44"/>
      <c r="D1189" s="45"/>
      <c r="E1189" s="46"/>
      <c r="F1189" s="47"/>
      <c r="G1189" s="47"/>
      <c r="H1189" s="47"/>
      <c r="I1189" s="47"/>
      <c r="J1189" s="45"/>
      <c r="K1189" s="45"/>
      <c r="L1189" s="17"/>
      <c r="M1189" s="18"/>
      <c r="N1189" s="18"/>
      <c r="O1189" s="4"/>
    </row>
    <row r="1190" spans="1:15">
      <c r="A1190" s="7"/>
      <c r="B1190" s="7"/>
      <c r="C1190" s="44"/>
      <c r="D1190" s="45"/>
      <c r="E1190" s="46"/>
      <c r="F1190" s="47"/>
      <c r="G1190" s="47"/>
      <c r="H1190" s="47"/>
      <c r="I1190" s="47"/>
      <c r="J1190" s="45"/>
      <c r="K1190" s="45"/>
      <c r="L1190" s="17"/>
      <c r="M1190" s="18"/>
      <c r="N1190" s="18"/>
      <c r="O1190" s="4"/>
    </row>
    <row r="1191" spans="1:15">
      <c r="A1191" s="7"/>
      <c r="B1191" s="7"/>
      <c r="C1191" s="44"/>
      <c r="D1191" s="45"/>
      <c r="E1191" s="46"/>
      <c r="F1191" s="47"/>
      <c r="G1191" s="47"/>
      <c r="H1191" s="47"/>
      <c r="I1191" s="47"/>
      <c r="J1191" s="45"/>
      <c r="K1191" s="45"/>
      <c r="L1191" s="17"/>
      <c r="M1191" s="18"/>
      <c r="N1191" s="18"/>
      <c r="O1191" s="4"/>
    </row>
    <row r="1192" spans="1:15">
      <c r="A1192" s="7"/>
      <c r="B1192" s="7"/>
      <c r="C1192" s="44"/>
      <c r="D1192" s="45"/>
      <c r="E1192" s="46"/>
      <c r="F1192" s="47"/>
      <c r="G1192" s="47"/>
      <c r="H1192" s="47"/>
      <c r="I1192" s="47"/>
      <c r="J1192" s="45"/>
      <c r="K1192" s="45"/>
      <c r="L1192" s="17"/>
      <c r="M1192" s="18"/>
      <c r="N1192" s="18"/>
      <c r="O1192" s="4"/>
    </row>
    <row r="1193" spans="1:15">
      <c r="A1193" s="7"/>
      <c r="B1193" s="7"/>
      <c r="C1193" s="44"/>
      <c r="D1193" s="45"/>
      <c r="E1193" s="46"/>
      <c r="F1193" s="47"/>
      <c r="G1193" s="47"/>
      <c r="H1193" s="47"/>
      <c r="I1193" s="47"/>
      <c r="J1193" s="45"/>
      <c r="K1193" s="45"/>
      <c r="L1193" s="17"/>
      <c r="M1193" s="18"/>
      <c r="N1193" s="18"/>
      <c r="O1193" s="4"/>
    </row>
    <row r="1194" spans="1:15">
      <c r="A1194" s="7"/>
      <c r="B1194" s="7"/>
      <c r="C1194" s="44"/>
      <c r="D1194" s="45"/>
      <c r="E1194" s="46"/>
      <c r="F1194" s="47"/>
      <c r="G1194" s="47"/>
      <c r="H1194" s="47"/>
      <c r="I1194" s="47"/>
      <c r="J1194" s="45"/>
      <c r="K1194" s="45"/>
      <c r="L1194" s="17"/>
      <c r="M1194" s="18"/>
      <c r="N1194" s="18"/>
      <c r="O1194" s="4"/>
    </row>
    <row r="1195" spans="1:15">
      <c r="A1195" s="7"/>
      <c r="B1195" s="7"/>
      <c r="C1195" s="44"/>
      <c r="D1195" s="45"/>
      <c r="E1195" s="46"/>
      <c r="F1195" s="47"/>
      <c r="G1195" s="47"/>
      <c r="H1195" s="47"/>
      <c r="I1195" s="47"/>
      <c r="J1195" s="45"/>
      <c r="K1195" s="45"/>
      <c r="L1195" s="17"/>
      <c r="M1195" s="18"/>
      <c r="N1195" s="18"/>
      <c r="O1195" s="4"/>
    </row>
    <row r="1196" spans="1:15">
      <c r="A1196" s="7"/>
      <c r="B1196" s="7"/>
      <c r="C1196" s="44"/>
      <c r="D1196" s="45"/>
      <c r="E1196" s="46"/>
      <c r="F1196" s="47"/>
      <c r="G1196" s="47"/>
      <c r="H1196" s="47"/>
      <c r="I1196" s="47"/>
      <c r="J1196" s="45"/>
      <c r="K1196" s="45"/>
      <c r="L1196" s="17"/>
      <c r="M1196" s="18"/>
      <c r="N1196" s="18"/>
      <c r="O1196" s="4"/>
    </row>
    <row r="1197" spans="1:15">
      <c r="A1197" s="7"/>
      <c r="B1197" s="7"/>
      <c r="C1197" s="44"/>
      <c r="D1197" s="45"/>
      <c r="E1197" s="46"/>
      <c r="F1197" s="47"/>
      <c r="G1197" s="47"/>
      <c r="H1197" s="47"/>
      <c r="I1197" s="47"/>
      <c r="J1197" s="45"/>
      <c r="K1197" s="45"/>
      <c r="L1197" s="17"/>
      <c r="M1197" s="18"/>
      <c r="N1197" s="18"/>
      <c r="O1197" s="4"/>
    </row>
    <row r="1198" spans="1:15">
      <c r="A1198" s="7"/>
      <c r="B1198" s="7"/>
      <c r="C1198" s="44"/>
      <c r="D1198" s="45"/>
      <c r="E1198" s="46"/>
      <c r="F1198" s="47"/>
      <c r="G1198" s="47"/>
      <c r="H1198" s="47"/>
      <c r="I1198" s="47"/>
      <c r="J1198" s="45"/>
      <c r="K1198" s="45"/>
      <c r="L1198" s="17"/>
      <c r="M1198" s="18"/>
      <c r="N1198" s="18"/>
      <c r="O1198" s="4"/>
    </row>
    <row r="1199" spans="1:15">
      <c r="A1199" s="7"/>
      <c r="B1199" s="7"/>
      <c r="C1199" s="44"/>
      <c r="D1199" s="45"/>
      <c r="E1199" s="46"/>
      <c r="F1199" s="47"/>
      <c r="G1199" s="47"/>
      <c r="H1199" s="47"/>
      <c r="I1199" s="47"/>
      <c r="J1199" s="45"/>
      <c r="K1199" s="45"/>
      <c r="L1199" s="17"/>
      <c r="M1199" s="18"/>
      <c r="N1199" s="18"/>
      <c r="O1199" s="4"/>
    </row>
    <row r="1200" spans="1:15">
      <c r="A1200" s="7"/>
      <c r="B1200" s="7"/>
      <c r="C1200" s="44"/>
      <c r="D1200" s="45"/>
      <c r="E1200" s="46"/>
      <c r="F1200" s="47"/>
      <c r="G1200" s="47"/>
      <c r="H1200" s="47"/>
      <c r="I1200" s="47"/>
      <c r="J1200" s="45"/>
      <c r="K1200" s="45"/>
      <c r="L1200" s="17"/>
      <c r="M1200" s="18"/>
      <c r="N1200" s="18"/>
      <c r="O1200" s="4"/>
    </row>
    <row r="1201" spans="1:15">
      <c r="A1201" s="7"/>
      <c r="B1201" s="7"/>
      <c r="C1201" s="44"/>
      <c r="D1201" s="45"/>
      <c r="E1201" s="46"/>
      <c r="F1201" s="47"/>
      <c r="G1201" s="47"/>
      <c r="H1201" s="47"/>
      <c r="I1201" s="47"/>
      <c r="J1201" s="45"/>
      <c r="K1201" s="45"/>
      <c r="L1201" s="17"/>
      <c r="M1201" s="18"/>
      <c r="N1201" s="18"/>
      <c r="O1201" s="4"/>
    </row>
    <row r="1202" spans="1:15">
      <c r="A1202" s="7"/>
      <c r="B1202" s="7"/>
      <c r="C1202" s="44"/>
      <c r="D1202" s="45"/>
      <c r="E1202" s="46"/>
      <c r="F1202" s="47"/>
      <c r="G1202" s="47"/>
      <c r="H1202" s="47"/>
      <c r="I1202" s="47"/>
      <c r="J1202" s="45"/>
      <c r="K1202" s="45"/>
      <c r="L1202" s="17"/>
      <c r="M1202" s="18"/>
      <c r="N1202" s="18"/>
      <c r="O1202" s="4"/>
    </row>
    <row r="1203" spans="1:15">
      <c r="A1203" s="7"/>
      <c r="B1203" s="7"/>
      <c r="C1203" s="44"/>
      <c r="D1203" s="45"/>
      <c r="E1203" s="46"/>
      <c r="F1203" s="47"/>
      <c r="G1203" s="47"/>
      <c r="H1203" s="47"/>
      <c r="I1203" s="47"/>
      <c r="J1203" s="45"/>
      <c r="K1203" s="45"/>
      <c r="L1203" s="17"/>
      <c r="M1203" s="18"/>
      <c r="N1203" s="18"/>
      <c r="O1203" s="4"/>
    </row>
    <row r="1204" spans="1:15">
      <c r="A1204" s="7"/>
      <c r="B1204" s="7"/>
      <c r="C1204" s="44"/>
      <c r="D1204" s="45"/>
      <c r="E1204" s="46"/>
      <c r="F1204" s="47"/>
      <c r="G1204" s="47"/>
      <c r="H1204" s="47"/>
      <c r="I1204" s="47"/>
      <c r="J1204" s="45"/>
      <c r="K1204" s="45"/>
      <c r="L1204" s="17"/>
      <c r="M1204" s="18"/>
      <c r="N1204" s="18"/>
      <c r="O1204" s="4"/>
    </row>
    <row r="1205" spans="1:15">
      <c r="A1205" s="7"/>
      <c r="B1205" s="7"/>
      <c r="C1205" s="44"/>
      <c r="D1205" s="45"/>
      <c r="E1205" s="46"/>
      <c r="F1205" s="47"/>
      <c r="G1205" s="47"/>
      <c r="H1205" s="47"/>
      <c r="I1205" s="47"/>
      <c r="J1205" s="45"/>
      <c r="K1205" s="45"/>
      <c r="L1205" s="17"/>
      <c r="M1205" s="18"/>
      <c r="N1205" s="18"/>
      <c r="O1205" s="4"/>
    </row>
    <row r="1206" spans="1:15">
      <c r="A1206" s="7"/>
      <c r="B1206" s="7"/>
      <c r="C1206" s="44"/>
      <c r="D1206" s="45"/>
      <c r="E1206" s="46"/>
      <c r="F1206" s="47"/>
      <c r="G1206" s="47"/>
      <c r="H1206" s="47"/>
      <c r="I1206" s="47"/>
      <c r="J1206" s="45"/>
      <c r="K1206" s="45"/>
      <c r="L1206" s="17"/>
      <c r="M1206" s="18"/>
      <c r="N1206" s="18"/>
      <c r="O1206" s="4"/>
    </row>
    <row r="1207" spans="1:15">
      <c r="A1207" s="7"/>
      <c r="B1207" s="7"/>
      <c r="C1207" s="44"/>
      <c r="D1207" s="45"/>
      <c r="E1207" s="46"/>
      <c r="F1207" s="47"/>
      <c r="G1207" s="47"/>
      <c r="H1207" s="47"/>
      <c r="I1207" s="47"/>
      <c r="J1207" s="45"/>
      <c r="K1207" s="45"/>
      <c r="L1207" s="17"/>
      <c r="M1207" s="18"/>
      <c r="N1207" s="18"/>
      <c r="O1207" s="4"/>
    </row>
    <row r="1208" spans="1:15">
      <c r="A1208" s="7"/>
      <c r="B1208" s="7"/>
      <c r="C1208" s="44"/>
      <c r="D1208" s="45"/>
      <c r="E1208" s="46"/>
      <c r="F1208" s="47"/>
      <c r="G1208" s="47"/>
      <c r="H1208" s="47"/>
      <c r="I1208" s="47"/>
      <c r="J1208" s="45"/>
      <c r="K1208" s="45"/>
      <c r="L1208" s="17"/>
      <c r="M1208" s="18"/>
      <c r="N1208" s="18"/>
      <c r="O1208" s="4"/>
    </row>
    <row r="1209" spans="1:15">
      <c r="A1209" s="7"/>
      <c r="B1209" s="7"/>
      <c r="C1209" s="44"/>
      <c r="D1209" s="45"/>
      <c r="E1209" s="46"/>
      <c r="F1209" s="47"/>
      <c r="G1209" s="47"/>
      <c r="H1209" s="47"/>
      <c r="I1209" s="47"/>
      <c r="J1209" s="45"/>
      <c r="K1209" s="45"/>
      <c r="L1209" s="17"/>
      <c r="M1209" s="18"/>
      <c r="N1209" s="18"/>
      <c r="O1209" s="4"/>
    </row>
    <row r="1210" spans="1:15">
      <c r="A1210" s="7"/>
      <c r="B1210" s="7"/>
      <c r="C1210" s="44"/>
      <c r="D1210" s="45"/>
      <c r="E1210" s="46"/>
      <c r="F1210" s="47"/>
      <c r="G1210" s="47"/>
      <c r="H1210" s="47"/>
      <c r="I1210" s="47"/>
      <c r="J1210" s="45"/>
      <c r="K1210" s="45"/>
      <c r="L1210" s="17"/>
      <c r="M1210" s="18"/>
      <c r="N1210" s="18"/>
      <c r="O1210" s="4"/>
    </row>
    <row r="1211" spans="1:15">
      <c r="A1211" s="7"/>
      <c r="B1211" s="7"/>
      <c r="C1211" s="44"/>
      <c r="D1211" s="45"/>
      <c r="E1211" s="46"/>
      <c r="F1211" s="47"/>
      <c r="G1211" s="47"/>
      <c r="H1211" s="47"/>
      <c r="I1211" s="47"/>
      <c r="J1211" s="45"/>
      <c r="K1211" s="45"/>
      <c r="L1211" s="17"/>
      <c r="M1211" s="18"/>
      <c r="N1211" s="18"/>
      <c r="O1211" s="4"/>
    </row>
    <row r="1212" spans="1:15">
      <c r="A1212" s="7"/>
      <c r="B1212" s="7"/>
      <c r="C1212" s="44"/>
      <c r="D1212" s="45"/>
      <c r="E1212" s="46"/>
      <c r="F1212" s="47"/>
      <c r="G1212" s="47"/>
      <c r="H1212" s="47"/>
      <c r="I1212" s="47"/>
      <c r="J1212" s="45"/>
      <c r="K1212" s="45"/>
      <c r="L1212" s="17"/>
      <c r="M1212" s="18"/>
      <c r="N1212" s="18"/>
      <c r="O1212" s="4"/>
    </row>
    <row r="1213" spans="1:15">
      <c r="A1213" s="7"/>
      <c r="B1213" s="7"/>
      <c r="C1213" s="44"/>
      <c r="D1213" s="45"/>
      <c r="E1213" s="46"/>
      <c r="F1213" s="47"/>
      <c r="G1213" s="47"/>
      <c r="H1213" s="47"/>
      <c r="I1213" s="47"/>
      <c r="J1213" s="45"/>
      <c r="K1213" s="45"/>
      <c r="L1213" s="17"/>
      <c r="M1213" s="18"/>
      <c r="N1213" s="18"/>
      <c r="O1213" s="4"/>
    </row>
    <row r="1214" spans="1:15">
      <c r="A1214" s="7"/>
      <c r="B1214" s="7"/>
      <c r="C1214" s="44"/>
      <c r="D1214" s="45"/>
      <c r="E1214" s="46"/>
      <c r="F1214" s="47"/>
      <c r="G1214" s="47"/>
      <c r="H1214" s="47"/>
      <c r="I1214" s="47"/>
      <c r="J1214" s="45"/>
      <c r="K1214" s="45"/>
      <c r="L1214" s="17"/>
      <c r="M1214" s="18"/>
      <c r="N1214" s="18"/>
      <c r="O1214" s="4"/>
    </row>
    <row r="1215" spans="1:15">
      <c r="A1215" s="7"/>
      <c r="B1215" s="7"/>
      <c r="C1215" s="44"/>
      <c r="D1215" s="45"/>
      <c r="E1215" s="46"/>
      <c r="F1215" s="47"/>
      <c r="G1215" s="47"/>
      <c r="H1215" s="47"/>
      <c r="I1215" s="47"/>
      <c r="J1215" s="45"/>
      <c r="K1215" s="45"/>
      <c r="L1215" s="17"/>
      <c r="M1215" s="18"/>
      <c r="N1215" s="18"/>
      <c r="O1215" s="4"/>
    </row>
    <row r="1216" spans="1:15">
      <c r="A1216" s="7"/>
      <c r="B1216" s="7"/>
      <c r="C1216" s="44"/>
      <c r="D1216" s="45"/>
      <c r="E1216" s="46"/>
      <c r="F1216" s="47"/>
      <c r="G1216" s="47"/>
      <c r="H1216" s="47"/>
      <c r="I1216" s="47"/>
      <c r="J1216" s="45"/>
      <c r="K1216" s="45"/>
      <c r="L1216" s="17"/>
      <c r="M1216" s="18"/>
      <c r="N1216" s="18"/>
      <c r="O1216" s="4"/>
    </row>
    <row r="1217" spans="1:15">
      <c r="A1217" s="7"/>
      <c r="B1217" s="7"/>
      <c r="C1217" s="44"/>
      <c r="D1217" s="45"/>
      <c r="E1217" s="46"/>
      <c r="F1217" s="47"/>
      <c r="G1217" s="47"/>
      <c r="H1217" s="47"/>
      <c r="I1217" s="47"/>
      <c r="J1217" s="45"/>
      <c r="K1217" s="45"/>
      <c r="L1217" s="17"/>
      <c r="M1217" s="18"/>
      <c r="N1217" s="18"/>
      <c r="O1217" s="4"/>
    </row>
    <row r="1218" spans="1:15">
      <c r="A1218" s="7"/>
      <c r="B1218" s="7"/>
      <c r="C1218" s="44"/>
      <c r="D1218" s="45"/>
      <c r="E1218" s="46"/>
      <c r="F1218" s="47"/>
      <c r="G1218" s="47"/>
      <c r="H1218" s="47"/>
      <c r="I1218" s="47"/>
      <c r="J1218" s="45"/>
      <c r="K1218" s="45"/>
      <c r="L1218" s="17"/>
      <c r="M1218" s="18"/>
      <c r="N1218" s="18"/>
      <c r="O1218" s="4"/>
    </row>
    <row r="1219" spans="1:15">
      <c r="A1219" s="7"/>
      <c r="B1219" s="7"/>
      <c r="C1219" s="44"/>
      <c r="D1219" s="45"/>
      <c r="E1219" s="46"/>
      <c r="F1219" s="47"/>
      <c r="G1219" s="47"/>
      <c r="H1219" s="47"/>
      <c r="I1219" s="47"/>
      <c r="J1219" s="45"/>
      <c r="K1219" s="45"/>
      <c r="L1219" s="17"/>
      <c r="M1219" s="18"/>
      <c r="N1219" s="18"/>
      <c r="O1219" s="4"/>
    </row>
    <row r="1220" spans="1:15">
      <c r="A1220" s="7"/>
      <c r="B1220" s="7"/>
      <c r="C1220" s="44"/>
      <c r="D1220" s="45"/>
      <c r="E1220" s="46"/>
      <c r="F1220" s="47"/>
      <c r="G1220" s="47"/>
      <c r="H1220" s="47"/>
      <c r="I1220" s="47"/>
      <c r="J1220" s="45"/>
      <c r="K1220" s="45"/>
      <c r="L1220" s="17"/>
      <c r="M1220" s="18"/>
      <c r="N1220" s="18"/>
      <c r="O1220" s="4"/>
    </row>
    <row r="1221" spans="1:15">
      <c r="A1221" s="7"/>
      <c r="B1221" s="7"/>
      <c r="C1221" s="44"/>
      <c r="D1221" s="45"/>
      <c r="E1221" s="46"/>
      <c r="F1221" s="47"/>
      <c r="G1221" s="47"/>
      <c r="H1221" s="47"/>
      <c r="I1221" s="47"/>
      <c r="J1221" s="45"/>
      <c r="K1221" s="45"/>
      <c r="L1221" s="17"/>
      <c r="M1221" s="18"/>
      <c r="N1221" s="18"/>
      <c r="O1221" s="4"/>
    </row>
    <row r="1222" spans="1:15">
      <c r="A1222" s="7"/>
      <c r="B1222" s="7"/>
      <c r="C1222" s="44"/>
      <c r="D1222" s="45"/>
      <c r="E1222" s="46"/>
      <c r="F1222" s="47"/>
      <c r="G1222" s="47"/>
      <c r="H1222" s="47"/>
      <c r="I1222" s="47"/>
      <c r="J1222" s="45"/>
      <c r="K1222" s="45"/>
      <c r="L1222" s="17"/>
      <c r="M1222" s="18"/>
      <c r="N1222" s="18"/>
      <c r="O1222" s="4"/>
    </row>
    <row r="1223" spans="1:15">
      <c r="A1223" s="7"/>
      <c r="B1223" s="7"/>
      <c r="C1223" s="44"/>
      <c r="D1223" s="45"/>
      <c r="E1223" s="46"/>
      <c r="F1223" s="47"/>
      <c r="G1223" s="47"/>
      <c r="H1223" s="47"/>
      <c r="I1223" s="47"/>
      <c r="J1223" s="45"/>
      <c r="K1223" s="45"/>
      <c r="L1223" s="17"/>
      <c r="M1223" s="18"/>
      <c r="N1223" s="18"/>
      <c r="O1223" s="4"/>
    </row>
    <row r="1224" spans="1:15">
      <c r="A1224" s="7"/>
      <c r="B1224" s="7"/>
      <c r="C1224" s="44"/>
      <c r="D1224" s="45"/>
      <c r="E1224" s="46"/>
      <c r="F1224" s="47"/>
      <c r="G1224" s="47"/>
      <c r="H1224" s="47"/>
      <c r="I1224" s="47"/>
      <c r="J1224" s="45"/>
      <c r="K1224" s="45"/>
      <c r="L1224" s="17"/>
      <c r="M1224" s="18"/>
      <c r="N1224" s="18"/>
      <c r="O1224" s="4"/>
    </row>
    <row r="1225" spans="1:15">
      <c r="A1225" s="7"/>
      <c r="B1225" s="7"/>
      <c r="C1225" s="44"/>
      <c r="D1225" s="45"/>
      <c r="E1225" s="46"/>
      <c r="F1225" s="47"/>
      <c r="G1225" s="47"/>
      <c r="H1225" s="47"/>
      <c r="I1225" s="47"/>
      <c r="J1225" s="45"/>
      <c r="K1225" s="45"/>
      <c r="L1225" s="17"/>
      <c r="M1225" s="18"/>
      <c r="N1225" s="18"/>
      <c r="O1225" s="4"/>
    </row>
    <row r="1226" spans="1:15">
      <c r="A1226" s="7"/>
      <c r="B1226" s="7"/>
      <c r="C1226" s="44"/>
      <c r="D1226" s="45"/>
      <c r="E1226" s="46"/>
      <c r="F1226" s="47"/>
      <c r="G1226" s="47"/>
      <c r="H1226" s="47"/>
      <c r="I1226" s="47"/>
      <c r="J1226" s="45"/>
      <c r="K1226" s="45"/>
      <c r="L1226" s="17"/>
      <c r="M1226" s="18"/>
      <c r="N1226" s="18"/>
      <c r="O1226" s="4"/>
    </row>
    <row r="1227" spans="1:15">
      <c r="A1227" s="7"/>
      <c r="B1227" s="7"/>
      <c r="C1227" s="44"/>
      <c r="D1227" s="45"/>
      <c r="E1227" s="46"/>
      <c r="F1227" s="47"/>
      <c r="G1227" s="47"/>
      <c r="H1227" s="47"/>
      <c r="I1227" s="47"/>
      <c r="J1227" s="45"/>
      <c r="K1227" s="45"/>
      <c r="L1227" s="17"/>
      <c r="M1227" s="18"/>
      <c r="N1227" s="18"/>
      <c r="O1227" s="4"/>
    </row>
    <row r="1228" spans="1:15">
      <c r="A1228" s="7"/>
      <c r="B1228" s="7"/>
      <c r="C1228" s="44"/>
      <c r="D1228" s="45"/>
      <c r="E1228" s="46"/>
      <c r="F1228" s="47"/>
      <c r="G1228" s="47"/>
      <c r="H1228" s="47"/>
      <c r="I1228" s="47"/>
      <c r="J1228" s="45"/>
      <c r="K1228" s="45"/>
      <c r="L1228" s="17"/>
      <c r="M1228" s="18"/>
      <c r="N1228" s="18"/>
      <c r="O1228" s="4"/>
    </row>
    <row r="1229" spans="1:15">
      <c r="A1229" s="7"/>
      <c r="B1229" s="7"/>
      <c r="C1229" s="44"/>
      <c r="D1229" s="45"/>
      <c r="E1229" s="46"/>
      <c r="F1229" s="47"/>
      <c r="G1229" s="47"/>
      <c r="H1229" s="47"/>
      <c r="I1229" s="47"/>
      <c r="J1229" s="45"/>
      <c r="K1229" s="45"/>
      <c r="L1229" s="17"/>
      <c r="M1229" s="18"/>
      <c r="N1229" s="18"/>
      <c r="O1229" s="4"/>
    </row>
    <row r="1230" spans="1:15">
      <c r="A1230" s="7"/>
      <c r="B1230" s="7"/>
      <c r="C1230" s="44"/>
      <c r="D1230" s="45"/>
      <c r="E1230" s="46"/>
      <c r="F1230" s="47"/>
      <c r="G1230" s="47"/>
      <c r="H1230" s="47"/>
      <c r="I1230" s="47"/>
      <c r="J1230" s="45"/>
      <c r="K1230" s="45"/>
      <c r="L1230" s="17"/>
      <c r="M1230" s="18"/>
      <c r="N1230" s="18"/>
      <c r="O1230" s="4"/>
    </row>
    <row r="1231" spans="1:15">
      <c r="A1231" s="7"/>
      <c r="B1231" s="7"/>
      <c r="C1231" s="44"/>
      <c r="D1231" s="45"/>
      <c r="E1231" s="46"/>
      <c r="F1231" s="47"/>
      <c r="G1231" s="47"/>
      <c r="H1231" s="47"/>
      <c r="I1231" s="47"/>
      <c r="J1231" s="45"/>
      <c r="K1231" s="45"/>
      <c r="L1231" s="17"/>
      <c r="M1231" s="18"/>
      <c r="N1231" s="18"/>
      <c r="O1231" s="4"/>
    </row>
    <row r="1232" spans="1:15">
      <c r="A1232" s="7"/>
      <c r="B1232" s="7"/>
      <c r="C1232" s="44"/>
      <c r="D1232" s="45"/>
      <c r="E1232" s="46"/>
      <c r="F1232" s="47"/>
      <c r="G1232" s="47"/>
      <c r="H1232" s="47"/>
      <c r="I1232" s="47"/>
      <c r="J1232" s="45"/>
      <c r="K1232" s="45"/>
      <c r="L1232" s="17"/>
      <c r="M1232" s="18"/>
      <c r="N1232" s="18"/>
      <c r="O1232" s="4"/>
    </row>
    <row r="1233" spans="1:15">
      <c r="A1233" s="7"/>
      <c r="B1233" s="7"/>
      <c r="C1233" s="44"/>
      <c r="D1233" s="45"/>
      <c r="E1233" s="46"/>
      <c r="F1233" s="47"/>
      <c r="G1233" s="47"/>
      <c r="H1233" s="47"/>
      <c r="I1233" s="47"/>
      <c r="J1233" s="45"/>
      <c r="K1233" s="45"/>
      <c r="L1233" s="17"/>
      <c r="M1233" s="18"/>
      <c r="N1233" s="18"/>
      <c r="O1233" s="4"/>
    </row>
    <row r="1234" spans="1:15">
      <c r="A1234" s="7"/>
      <c r="B1234" s="7"/>
      <c r="C1234" s="44"/>
      <c r="D1234" s="45"/>
      <c r="E1234" s="46"/>
      <c r="F1234" s="47"/>
      <c r="G1234" s="47"/>
      <c r="H1234" s="47"/>
      <c r="I1234" s="47"/>
      <c r="J1234" s="45"/>
      <c r="K1234" s="45"/>
      <c r="L1234" s="17"/>
      <c r="M1234" s="18"/>
      <c r="N1234" s="18"/>
      <c r="O1234" s="4"/>
    </row>
    <row r="1235" spans="1:15">
      <c r="A1235" s="7"/>
      <c r="B1235" s="7"/>
      <c r="C1235" s="44"/>
      <c r="D1235" s="45"/>
      <c r="E1235" s="46"/>
      <c r="F1235" s="47"/>
      <c r="G1235" s="47"/>
      <c r="H1235" s="47"/>
      <c r="I1235" s="47"/>
      <c r="J1235" s="45"/>
      <c r="K1235" s="45"/>
      <c r="L1235" s="17"/>
      <c r="M1235" s="18"/>
      <c r="N1235" s="18"/>
      <c r="O1235" s="4"/>
    </row>
    <row r="1236" spans="1:15">
      <c r="A1236" s="7"/>
      <c r="B1236" s="7"/>
      <c r="C1236" s="44"/>
      <c r="D1236" s="45"/>
      <c r="E1236" s="46"/>
      <c r="F1236" s="47"/>
      <c r="G1236" s="47"/>
      <c r="H1236" s="47"/>
      <c r="I1236" s="47"/>
      <c r="J1236" s="45"/>
      <c r="K1236" s="45"/>
      <c r="L1236" s="17"/>
      <c r="M1236" s="18"/>
      <c r="N1236" s="18"/>
      <c r="O1236" s="4"/>
    </row>
    <row r="1237" spans="1:15">
      <c r="A1237" s="7"/>
      <c r="B1237" s="7"/>
      <c r="C1237" s="44"/>
      <c r="D1237" s="45"/>
      <c r="E1237" s="46"/>
      <c r="F1237" s="47"/>
      <c r="G1237" s="47"/>
      <c r="H1237" s="47"/>
      <c r="I1237" s="47"/>
      <c r="J1237" s="45"/>
      <c r="K1237" s="45"/>
      <c r="L1237" s="17"/>
      <c r="M1237" s="18"/>
      <c r="N1237" s="18"/>
      <c r="O1237" s="4"/>
    </row>
    <row r="1238" spans="1:15">
      <c r="A1238" s="7"/>
      <c r="B1238" s="7"/>
      <c r="C1238" s="44"/>
      <c r="D1238" s="45"/>
      <c r="E1238" s="46"/>
      <c r="F1238" s="47"/>
      <c r="G1238" s="47"/>
      <c r="H1238" s="47"/>
      <c r="I1238" s="47"/>
      <c r="J1238" s="45"/>
      <c r="K1238" s="45"/>
      <c r="L1238" s="17"/>
      <c r="M1238" s="18"/>
      <c r="N1238" s="18"/>
      <c r="O1238" s="4"/>
    </row>
    <row r="1239" spans="1:15">
      <c r="A1239" s="7"/>
      <c r="B1239" s="7"/>
      <c r="C1239" s="44"/>
      <c r="D1239" s="45"/>
      <c r="E1239" s="46"/>
      <c r="F1239" s="47"/>
      <c r="G1239" s="47"/>
      <c r="H1239" s="47"/>
      <c r="I1239" s="47"/>
      <c r="J1239" s="45"/>
      <c r="K1239" s="45"/>
      <c r="L1239" s="17"/>
      <c r="M1239" s="18"/>
      <c r="N1239" s="18"/>
      <c r="O1239" s="4"/>
    </row>
    <row r="1240" spans="1:15">
      <c r="A1240" s="7"/>
      <c r="B1240" s="7"/>
      <c r="C1240" s="44"/>
      <c r="D1240" s="45"/>
      <c r="E1240" s="46"/>
      <c r="F1240" s="47"/>
      <c r="G1240" s="47"/>
      <c r="H1240" s="47"/>
      <c r="I1240" s="47"/>
      <c r="J1240" s="45"/>
      <c r="K1240" s="45"/>
      <c r="L1240" s="17"/>
      <c r="M1240" s="18"/>
      <c r="N1240" s="18"/>
      <c r="O1240" s="4"/>
    </row>
    <row r="1241" spans="1:15">
      <c r="A1241" s="7"/>
      <c r="B1241" s="7"/>
      <c r="C1241" s="44"/>
      <c r="D1241" s="45"/>
      <c r="E1241" s="46"/>
      <c r="F1241" s="47"/>
      <c r="G1241" s="47"/>
      <c r="H1241" s="47"/>
      <c r="I1241" s="47"/>
      <c r="J1241" s="45"/>
      <c r="K1241" s="45"/>
      <c r="L1241" s="17"/>
      <c r="M1241" s="18"/>
      <c r="N1241" s="18"/>
      <c r="O1241" s="4"/>
    </row>
    <row r="1242" spans="1:15">
      <c r="A1242" s="7"/>
      <c r="B1242" s="7"/>
      <c r="C1242" s="44"/>
      <c r="D1242" s="45"/>
      <c r="E1242" s="46"/>
      <c r="F1242" s="47"/>
      <c r="G1242" s="47"/>
      <c r="H1242" s="47"/>
      <c r="I1242" s="47"/>
      <c r="J1242" s="45"/>
      <c r="K1242" s="45"/>
      <c r="L1242" s="17"/>
      <c r="M1242" s="18"/>
      <c r="N1242" s="18"/>
      <c r="O1242" s="4"/>
    </row>
    <row r="1243" spans="1:15">
      <c r="A1243" s="7"/>
      <c r="B1243" s="7"/>
      <c r="C1243" s="44"/>
      <c r="D1243" s="45"/>
      <c r="E1243" s="46"/>
      <c r="F1243" s="47"/>
      <c r="G1243" s="47"/>
      <c r="H1243" s="47"/>
      <c r="I1243" s="47"/>
      <c r="J1243" s="45"/>
      <c r="K1243" s="45"/>
      <c r="L1243" s="17"/>
      <c r="M1243" s="18"/>
      <c r="N1243" s="18"/>
      <c r="O1243" s="4"/>
    </row>
    <row r="1244" spans="1:15">
      <c r="A1244" s="7"/>
      <c r="B1244" s="7"/>
      <c r="C1244" s="44"/>
      <c r="D1244" s="45"/>
      <c r="E1244" s="46"/>
      <c r="F1244" s="47"/>
      <c r="G1244" s="47"/>
      <c r="H1244" s="47"/>
      <c r="I1244" s="47"/>
      <c r="J1244" s="45"/>
      <c r="K1244" s="45"/>
      <c r="L1244" s="17"/>
      <c r="M1244" s="18"/>
      <c r="N1244" s="18"/>
      <c r="O1244" s="4"/>
    </row>
    <row r="1245" spans="1:15">
      <c r="A1245" s="7"/>
      <c r="B1245" s="7"/>
      <c r="C1245" s="44"/>
      <c r="D1245" s="45"/>
      <c r="E1245" s="46"/>
      <c r="F1245" s="47"/>
      <c r="G1245" s="47"/>
      <c r="H1245" s="47"/>
      <c r="I1245" s="47"/>
      <c r="J1245" s="45"/>
      <c r="K1245" s="45"/>
      <c r="L1245" s="17"/>
      <c r="M1245" s="18"/>
      <c r="N1245" s="18"/>
      <c r="O1245" s="4"/>
    </row>
    <row r="1246" spans="1:15">
      <c r="A1246" s="7"/>
      <c r="B1246" s="7"/>
      <c r="C1246" s="44"/>
      <c r="D1246" s="45"/>
      <c r="E1246" s="46"/>
      <c r="F1246" s="47"/>
      <c r="G1246" s="47"/>
      <c r="H1246" s="47"/>
      <c r="I1246" s="47"/>
      <c r="J1246" s="45"/>
      <c r="K1246" s="45"/>
      <c r="L1246" s="17"/>
      <c r="M1246" s="18"/>
      <c r="N1246" s="18"/>
      <c r="O1246" s="4"/>
    </row>
    <row r="1247" spans="1:15">
      <c r="A1247" s="7"/>
      <c r="B1247" s="7"/>
      <c r="C1247" s="44"/>
      <c r="D1247" s="45"/>
      <c r="E1247" s="46"/>
      <c r="F1247" s="47"/>
      <c r="G1247" s="47"/>
      <c r="H1247" s="47"/>
      <c r="I1247" s="47"/>
      <c r="J1247" s="45"/>
      <c r="K1247" s="45"/>
      <c r="L1247" s="17"/>
      <c r="M1247" s="18"/>
      <c r="N1247" s="18"/>
      <c r="O1247" s="4"/>
    </row>
    <row r="1248" spans="1:15">
      <c r="A1248" s="7"/>
      <c r="B1248" s="7"/>
      <c r="C1248" s="44"/>
      <c r="D1248" s="45"/>
      <c r="E1248" s="46"/>
      <c r="F1248" s="47"/>
      <c r="G1248" s="47"/>
      <c r="H1248" s="47"/>
      <c r="I1248" s="47"/>
      <c r="J1248" s="45"/>
      <c r="K1248" s="45"/>
      <c r="L1248" s="17"/>
      <c r="M1248" s="18"/>
      <c r="N1248" s="18"/>
      <c r="O1248" s="4"/>
    </row>
    <row r="1249" spans="1:15">
      <c r="A1249" s="7"/>
      <c r="B1249" s="7"/>
      <c r="C1249" s="44"/>
      <c r="D1249" s="45"/>
      <c r="E1249" s="46"/>
      <c r="F1249" s="47"/>
      <c r="G1249" s="47"/>
      <c r="H1249" s="47"/>
      <c r="I1249" s="47"/>
      <c r="J1249" s="45"/>
      <c r="K1249" s="45"/>
      <c r="L1249" s="17"/>
      <c r="M1249" s="18"/>
      <c r="N1249" s="18"/>
      <c r="O1249" s="4"/>
    </row>
    <row r="1250" spans="1:15">
      <c r="A1250" s="7"/>
      <c r="B1250" s="7"/>
      <c r="C1250" s="44"/>
      <c r="D1250" s="45"/>
      <c r="E1250" s="46"/>
      <c r="F1250" s="47"/>
      <c r="G1250" s="47"/>
      <c r="H1250" s="47"/>
      <c r="I1250" s="47"/>
      <c r="J1250" s="45"/>
      <c r="K1250" s="45"/>
      <c r="L1250" s="17"/>
      <c r="M1250" s="18"/>
      <c r="N1250" s="18"/>
      <c r="O1250" s="4"/>
    </row>
    <row r="1251" spans="1:15">
      <c r="A1251" s="7"/>
      <c r="B1251" s="7"/>
      <c r="C1251" s="44"/>
      <c r="D1251" s="45"/>
      <c r="E1251" s="46"/>
      <c r="F1251" s="47"/>
      <c r="G1251" s="47"/>
      <c r="H1251" s="47"/>
      <c r="I1251" s="47"/>
      <c r="J1251" s="45"/>
      <c r="K1251" s="45"/>
      <c r="L1251" s="17"/>
      <c r="M1251" s="18"/>
      <c r="N1251" s="18"/>
      <c r="O1251" s="4"/>
    </row>
    <row r="1252" spans="1:15">
      <c r="A1252" s="7"/>
      <c r="B1252" s="7"/>
      <c r="C1252" s="44"/>
      <c r="D1252" s="45"/>
      <c r="E1252" s="46"/>
      <c r="F1252" s="47"/>
      <c r="G1252" s="47"/>
      <c r="H1252" s="47"/>
      <c r="I1252" s="47"/>
      <c r="J1252" s="45"/>
      <c r="K1252" s="45"/>
      <c r="L1252" s="17"/>
      <c r="M1252" s="18"/>
      <c r="N1252" s="18"/>
      <c r="O1252" s="4"/>
    </row>
    <row r="1253" spans="1:15">
      <c r="A1253" s="7"/>
      <c r="B1253" s="7"/>
      <c r="C1253" s="44"/>
      <c r="D1253" s="45"/>
      <c r="E1253" s="46"/>
      <c r="F1253" s="47"/>
      <c r="G1253" s="47"/>
      <c r="H1253" s="47"/>
      <c r="I1253" s="47"/>
      <c r="J1253" s="45"/>
      <c r="K1253" s="45"/>
      <c r="L1253" s="17"/>
      <c r="M1253" s="18"/>
      <c r="N1253" s="18"/>
      <c r="O1253" s="4"/>
    </row>
    <row r="1254" spans="1:15">
      <c r="A1254" s="7"/>
      <c r="B1254" s="7"/>
      <c r="C1254" s="44"/>
      <c r="D1254" s="45"/>
      <c r="E1254" s="46"/>
      <c r="F1254" s="47"/>
      <c r="G1254" s="47"/>
      <c r="H1254" s="47"/>
      <c r="I1254" s="47"/>
      <c r="J1254" s="45"/>
      <c r="K1254" s="45"/>
      <c r="L1254" s="17"/>
      <c r="M1254" s="18"/>
      <c r="N1254" s="18"/>
      <c r="O1254" s="4"/>
    </row>
    <row r="1255" spans="1:15">
      <c r="A1255" s="7"/>
      <c r="B1255" s="7"/>
      <c r="C1255" s="44"/>
      <c r="D1255" s="45"/>
      <c r="E1255" s="46"/>
      <c r="F1255" s="47"/>
      <c r="G1255" s="47"/>
      <c r="H1255" s="47"/>
      <c r="I1255" s="47"/>
      <c r="J1255" s="45"/>
      <c r="K1255" s="45"/>
      <c r="L1255" s="17"/>
      <c r="M1255" s="18"/>
      <c r="N1255" s="18"/>
      <c r="O1255" s="4"/>
    </row>
    <row r="1256" spans="1:15">
      <c r="A1256" s="7"/>
      <c r="B1256" s="7"/>
      <c r="C1256" s="44"/>
      <c r="D1256" s="45"/>
      <c r="E1256" s="46"/>
      <c r="F1256" s="47"/>
      <c r="G1256" s="47"/>
      <c r="H1256" s="47"/>
      <c r="I1256" s="47"/>
      <c r="J1256" s="45"/>
      <c r="K1256" s="45"/>
      <c r="L1256" s="17"/>
      <c r="M1256" s="18"/>
      <c r="N1256" s="18"/>
      <c r="O1256" s="4"/>
    </row>
    <row r="1257" spans="1:15">
      <c r="A1257" s="7"/>
      <c r="B1257" s="7"/>
      <c r="C1257" s="44"/>
      <c r="D1257" s="45"/>
      <c r="E1257" s="46"/>
      <c r="F1257" s="47"/>
      <c r="G1257" s="47"/>
      <c r="H1257" s="47"/>
      <c r="I1257" s="47"/>
      <c r="J1257" s="45"/>
      <c r="K1257" s="45"/>
      <c r="L1257" s="17"/>
      <c r="M1257" s="18"/>
      <c r="N1257" s="18"/>
      <c r="O1257" s="4"/>
    </row>
    <row r="1258" spans="1:15">
      <c r="A1258" s="7"/>
      <c r="B1258" s="7"/>
      <c r="C1258" s="44"/>
      <c r="D1258" s="45"/>
      <c r="E1258" s="46"/>
      <c r="F1258" s="47"/>
      <c r="G1258" s="47"/>
      <c r="H1258" s="47"/>
      <c r="I1258" s="47"/>
      <c r="J1258" s="45"/>
      <c r="K1258" s="45"/>
      <c r="L1258" s="17"/>
      <c r="M1258" s="18"/>
      <c r="N1258" s="18"/>
      <c r="O1258" s="4"/>
    </row>
    <row r="1259" spans="1:15">
      <c r="A1259" s="7"/>
      <c r="B1259" s="7"/>
      <c r="C1259" s="44"/>
      <c r="D1259" s="45"/>
      <c r="E1259" s="46"/>
      <c r="F1259" s="47"/>
      <c r="G1259" s="47"/>
      <c r="H1259" s="47"/>
      <c r="I1259" s="47"/>
      <c r="J1259" s="45"/>
      <c r="K1259" s="45"/>
      <c r="L1259" s="17"/>
      <c r="M1259" s="18"/>
      <c r="N1259" s="18"/>
      <c r="O1259" s="4"/>
    </row>
    <row r="1260" spans="1:15">
      <c r="A1260" s="7"/>
      <c r="B1260" s="7"/>
      <c r="C1260" s="44"/>
      <c r="D1260" s="45"/>
      <c r="E1260" s="46"/>
      <c r="F1260" s="47"/>
      <c r="G1260" s="47"/>
      <c r="H1260" s="47"/>
      <c r="I1260" s="47"/>
      <c r="J1260" s="45"/>
      <c r="K1260" s="45"/>
      <c r="L1260" s="17"/>
      <c r="M1260" s="18"/>
      <c r="N1260" s="18"/>
      <c r="O1260" s="4"/>
    </row>
    <row r="1261" spans="1:15">
      <c r="A1261" s="7"/>
      <c r="B1261" s="7"/>
      <c r="C1261" s="44"/>
      <c r="D1261" s="45"/>
      <c r="E1261" s="46"/>
      <c r="F1261" s="47"/>
      <c r="G1261" s="47"/>
      <c r="H1261" s="47"/>
      <c r="I1261" s="47"/>
      <c r="J1261" s="45"/>
      <c r="K1261" s="45"/>
      <c r="L1261" s="17"/>
      <c r="M1261" s="18"/>
      <c r="N1261" s="18"/>
      <c r="O1261" s="4"/>
    </row>
    <row r="1262" spans="1:15">
      <c r="A1262" s="7"/>
      <c r="B1262" s="7"/>
      <c r="C1262" s="44"/>
      <c r="D1262" s="45"/>
      <c r="E1262" s="46"/>
      <c r="F1262" s="47"/>
      <c r="G1262" s="47"/>
      <c r="H1262" s="47"/>
      <c r="I1262" s="47"/>
      <c r="J1262" s="45"/>
      <c r="K1262" s="45"/>
      <c r="L1262" s="17"/>
      <c r="M1262" s="18"/>
      <c r="N1262" s="18"/>
      <c r="O1262" s="4"/>
    </row>
    <row r="1263" spans="1:15">
      <c r="A1263" s="7"/>
      <c r="B1263" s="7"/>
      <c r="C1263" s="44"/>
      <c r="D1263" s="45"/>
      <c r="E1263" s="46"/>
      <c r="F1263" s="47"/>
      <c r="G1263" s="47"/>
      <c r="H1263" s="47"/>
      <c r="I1263" s="47"/>
      <c r="J1263" s="45"/>
      <c r="K1263" s="45"/>
      <c r="L1263" s="17"/>
      <c r="M1263" s="18"/>
      <c r="N1263" s="18"/>
      <c r="O1263" s="4"/>
    </row>
    <row r="1264" spans="1:15">
      <c r="A1264" s="7"/>
      <c r="B1264" s="7"/>
      <c r="C1264" s="44"/>
      <c r="D1264" s="45"/>
      <c r="E1264" s="46"/>
      <c r="F1264" s="47"/>
      <c r="G1264" s="47"/>
      <c r="H1264" s="47"/>
      <c r="I1264" s="47"/>
      <c r="J1264" s="45"/>
      <c r="K1264" s="45"/>
      <c r="L1264" s="17"/>
      <c r="M1264" s="18"/>
      <c r="N1264" s="18"/>
      <c r="O1264" s="4"/>
    </row>
    <row r="1265" spans="1:15">
      <c r="A1265" s="7"/>
      <c r="B1265" s="7"/>
      <c r="C1265" s="44"/>
      <c r="D1265" s="45"/>
      <c r="E1265" s="46"/>
      <c r="F1265" s="47"/>
      <c r="G1265" s="47"/>
      <c r="H1265" s="47"/>
      <c r="I1265" s="47"/>
      <c r="J1265" s="45"/>
      <c r="K1265" s="45"/>
      <c r="L1265" s="17"/>
      <c r="M1265" s="18"/>
      <c r="N1265" s="18"/>
      <c r="O1265" s="4"/>
    </row>
    <row r="1266" spans="1:15">
      <c r="A1266" s="7"/>
      <c r="B1266" s="7"/>
      <c r="C1266" s="44"/>
      <c r="D1266" s="45"/>
      <c r="E1266" s="46"/>
      <c r="F1266" s="47"/>
      <c r="G1266" s="47"/>
      <c r="H1266" s="47"/>
      <c r="I1266" s="47"/>
      <c r="J1266" s="45"/>
      <c r="K1266" s="45"/>
      <c r="L1266" s="17"/>
      <c r="M1266" s="18"/>
      <c r="N1266" s="18"/>
      <c r="O1266" s="4"/>
    </row>
    <row r="1267" spans="1:15">
      <c r="A1267" s="7"/>
      <c r="B1267" s="7"/>
      <c r="C1267" s="44"/>
      <c r="D1267" s="45"/>
      <c r="E1267" s="46"/>
      <c r="F1267" s="47"/>
      <c r="G1267" s="47"/>
      <c r="H1267" s="47"/>
      <c r="I1267" s="47"/>
      <c r="J1267" s="45"/>
      <c r="K1267" s="45"/>
      <c r="L1267" s="17"/>
      <c r="M1267" s="18"/>
      <c r="N1267" s="18"/>
      <c r="O1267" s="4"/>
    </row>
    <row r="1268" spans="1:15">
      <c r="A1268" s="7"/>
      <c r="B1268" s="7"/>
      <c r="C1268" s="44"/>
      <c r="D1268" s="45"/>
      <c r="E1268" s="46"/>
      <c r="F1268" s="47"/>
      <c r="G1268" s="47"/>
      <c r="H1268" s="47"/>
      <c r="I1268" s="47"/>
      <c r="J1268" s="45"/>
      <c r="K1268" s="45"/>
      <c r="L1268" s="17"/>
      <c r="M1268" s="18"/>
      <c r="N1268" s="18"/>
      <c r="O1268" s="4"/>
    </row>
    <row r="1269" spans="1:15">
      <c r="A1269" s="7"/>
      <c r="B1269" s="7"/>
      <c r="C1269" s="44"/>
      <c r="D1269" s="45"/>
      <c r="E1269" s="46"/>
      <c r="F1269" s="47"/>
      <c r="G1269" s="47"/>
      <c r="H1269" s="47"/>
      <c r="I1269" s="47"/>
      <c r="J1269" s="45"/>
      <c r="K1269" s="45"/>
      <c r="L1269" s="17"/>
      <c r="M1269" s="18"/>
      <c r="N1269" s="18"/>
      <c r="O1269" s="4"/>
    </row>
    <row r="1270" spans="1:15">
      <c r="A1270" s="7"/>
      <c r="B1270" s="7"/>
      <c r="C1270" s="44"/>
      <c r="D1270" s="45"/>
      <c r="E1270" s="46"/>
      <c r="F1270" s="47"/>
      <c r="G1270" s="47"/>
      <c r="H1270" s="47"/>
      <c r="I1270" s="47"/>
      <c r="J1270" s="45"/>
      <c r="K1270" s="45"/>
      <c r="L1270" s="17"/>
      <c r="M1270" s="18"/>
      <c r="N1270" s="18"/>
      <c r="O1270" s="4"/>
    </row>
    <row r="1271" spans="1:15">
      <c r="A1271" s="7"/>
      <c r="B1271" s="7"/>
      <c r="C1271" s="44"/>
      <c r="D1271" s="45"/>
      <c r="E1271" s="46"/>
      <c r="F1271" s="47"/>
      <c r="G1271" s="47"/>
      <c r="H1271" s="47"/>
      <c r="I1271" s="47"/>
      <c r="J1271" s="45"/>
      <c r="K1271" s="45"/>
      <c r="L1271" s="17"/>
      <c r="M1271" s="18"/>
      <c r="N1271" s="18"/>
      <c r="O1271" s="4"/>
    </row>
    <row r="1272" spans="1:15">
      <c r="A1272" s="7"/>
      <c r="B1272" s="7"/>
      <c r="C1272" s="44"/>
      <c r="D1272" s="45"/>
      <c r="E1272" s="46"/>
      <c r="F1272" s="47"/>
      <c r="G1272" s="47"/>
      <c r="H1272" s="47"/>
      <c r="I1272" s="47"/>
      <c r="J1272" s="45"/>
      <c r="K1272" s="45"/>
      <c r="L1272" s="17"/>
      <c r="M1272" s="18"/>
      <c r="N1272" s="18"/>
      <c r="O1272" s="4"/>
    </row>
    <row r="1273" spans="1:15">
      <c r="A1273" s="7"/>
      <c r="B1273" s="7"/>
      <c r="C1273" s="44"/>
      <c r="D1273" s="45"/>
      <c r="E1273" s="46"/>
      <c r="F1273" s="47"/>
      <c r="G1273" s="47"/>
      <c r="H1273" s="47"/>
      <c r="I1273" s="47"/>
      <c r="J1273" s="45"/>
      <c r="K1273" s="45"/>
      <c r="L1273" s="17"/>
      <c r="M1273" s="18"/>
      <c r="N1273" s="18"/>
      <c r="O1273" s="4"/>
    </row>
    <row r="1274" spans="1:15">
      <c r="A1274" s="7"/>
      <c r="B1274" s="7"/>
      <c r="C1274" s="44"/>
      <c r="D1274" s="45"/>
      <c r="E1274" s="46"/>
      <c r="F1274" s="47"/>
      <c r="G1274" s="47"/>
      <c r="H1274" s="47"/>
      <c r="I1274" s="47"/>
      <c r="J1274" s="45"/>
      <c r="K1274" s="45"/>
      <c r="L1274" s="17"/>
      <c r="M1274" s="18"/>
      <c r="N1274" s="18"/>
      <c r="O1274" s="4"/>
    </row>
    <row r="1275" spans="1:15">
      <c r="A1275" s="7"/>
      <c r="B1275" s="7"/>
      <c r="C1275" s="44"/>
      <c r="D1275" s="45"/>
      <c r="E1275" s="46"/>
      <c r="F1275" s="47"/>
      <c r="G1275" s="47"/>
      <c r="H1275" s="47"/>
      <c r="I1275" s="47"/>
      <c r="J1275" s="45"/>
      <c r="K1275" s="45"/>
      <c r="L1275" s="17"/>
      <c r="M1275" s="18"/>
      <c r="N1275" s="18"/>
      <c r="O1275" s="4"/>
    </row>
    <row r="1276" spans="1:15">
      <c r="A1276" s="7"/>
      <c r="B1276" s="7"/>
      <c r="C1276" s="44"/>
      <c r="D1276" s="45"/>
      <c r="E1276" s="46"/>
      <c r="F1276" s="47"/>
      <c r="G1276" s="47"/>
      <c r="H1276" s="47"/>
      <c r="I1276" s="47"/>
      <c r="J1276" s="45"/>
      <c r="K1276" s="45"/>
      <c r="L1276" s="17"/>
      <c r="M1276" s="18"/>
      <c r="N1276" s="18"/>
      <c r="O1276" s="4"/>
    </row>
    <row r="1277" spans="1:15">
      <c r="A1277" s="7"/>
      <c r="B1277" s="7"/>
      <c r="C1277" s="44"/>
      <c r="D1277" s="45"/>
      <c r="E1277" s="46"/>
      <c r="F1277" s="47"/>
      <c r="G1277" s="47"/>
      <c r="H1277" s="47"/>
      <c r="I1277" s="47"/>
      <c r="J1277" s="45"/>
      <c r="K1277" s="45"/>
      <c r="L1277" s="17"/>
      <c r="M1277" s="18"/>
      <c r="N1277" s="18"/>
      <c r="O1277" s="4"/>
    </row>
    <row r="1278" spans="1:15">
      <c r="A1278" s="7"/>
      <c r="B1278" s="7"/>
      <c r="C1278" s="44"/>
      <c r="D1278" s="45"/>
      <c r="E1278" s="46"/>
      <c r="F1278" s="47"/>
      <c r="G1278" s="47"/>
      <c r="H1278" s="47"/>
      <c r="I1278" s="47"/>
      <c r="J1278" s="45"/>
      <c r="K1278" s="45"/>
      <c r="L1278" s="17"/>
      <c r="M1278" s="18"/>
      <c r="N1278" s="18"/>
      <c r="O1278" s="4"/>
    </row>
    <row r="1279" spans="1:15">
      <c r="A1279" s="7"/>
      <c r="B1279" s="7"/>
      <c r="C1279" s="44"/>
      <c r="D1279" s="45"/>
      <c r="E1279" s="46"/>
      <c r="F1279" s="47"/>
      <c r="G1279" s="47"/>
      <c r="H1279" s="47"/>
      <c r="I1279" s="47"/>
      <c r="J1279" s="45"/>
      <c r="K1279" s="45"/>
      <c r="L1279" s="17"/>
      <c r="M1279" s="18"/>
      <c r="N1279" s="18"/>
      <c r="O1279" s="4"/>
    </row>
    <row r="1280" spans="1:15">
      <c r="A1280" s="7"/>
      <c r="B1280" s="7"/>
      <c r="C1280" s="44"/>
      <c r="D1280" s="45"/>
      <c r="E1280" s="46"/>
      <c r="F1280" s="47"/>
      <c r="G1280" s="47"/>
      <c r="H1280" s="47"/>
      <c r="I1280" s="47"/>
      <c r="J1280" s="45"/>
      <c r="K1280" s="45"/>
      <c r="L1280" s="17"/>
      <c r="M1280" s="18"/>
      <c r="N1280" s="18"/>
      <c r="O1280" s="4"/>
    </row>
    <row r="1281" spans="1:15">
      <c r="A1281" s="7"/>
      <c r="B1281" s="7"/>
      <c r="C1281" s="44"/>
      <c r="D1281" s="45"/>
      <c r="E1281" s="46"/>
      <c r="F1281" s="47"/>
      <c r="G1281" s="47"/>
      <c r="H1281" s="47"/>
      <c r="I1281" s="47"/>
      <c r="J1281" s="45"/>
      <c r="K1281" s="45"/>
      <c r="L1281" s="17"/>
      <c r="M1281" s="18"/>
      <c r="N1281" s="18"/>
      <c r="O1281" s="4"/>
    </row>
    <row r="1282" spans="1:15">
      <c r="A1282" s="7"/>
      <c r="B1282" s="7"/>
      <c r="C1282" s="44"/>
      <c r="D1282" s="45"/>
      <c r="E1282" s="46"/>
      <c r="F1282" s="47"/>
      <c r="G1282" s="47"/>
      <c r="H1282" s="47"/>
      <c r="I1282" s="47"/>
      <c r="J1282" s="45"/>
      <c r="K1282" s="45"/>
      <c r="L1282" s="17"/>
      <c r="M1282" s="18"/>
      <c r="N1282" s="18"/>
      <c r="O1282" s="4"/>
    </row>
    <row r="1283" spans="1:15">
      <c r="A1283" s="7"/>
      <c r="B1283" s="7"/>
      <c r="C1283" s="44"/>
      <c r="D1283" s="45"/>
      <c r="E1283" s="46"/>
      <c r="F1283" s="47"/>
      <c r="G1283" s="47"/>
      <c r="H1283" s="47"/>
      <c r="I1283" s="47"/>
      <c r="J1283" s="45"/>
      <c r="K1283" s="45"/>
      <c r="L1283" s="17"/>
      <c r="M1283" s="18"/>
      <c r="N1283" s="18"/>
      <c r="O1283" s="4"/>
    </row>
    <row r="1284" spans="1:15">
      <c r="A1284" s="7"/>
      <c r="B1284" s="7"/>
      <c r="C1284" s="44"/>
      <c r="D1284" s="45"/>
      <c r="E1284" s="46"/>
      <c r="F1284" s="47"/>
      <c r="G1284" s="47"/>
      <c r="H1284" s="47"/>
      <c r="I1284" s="47"/>
      <c r="J1284" s="45"/>
      <c r="K1284" s="45"/>
      <c r="L1284" s="17"/>
      <c r="M1284" s="18"/>
      <c r="N1284" s="18"/>
      <c r="O1284" s="4"/>
    </row>
    <row r="1285" spans="1:15">
      <c r="A1285" s="7"/>
      <c r="B1285" s="7"/>
      <c r="C1285" s="44"/>
      <c r="D1285" s="45"/>
      <c r="E1285" s="46"/>
      <c r="F1285" s="47"/>
      <c r="G1285" s="47"/>
      <c r="H1285" s="47"/>
      <c r="I1285" s="47"/>
      <c r="J1285" s="45"/>
      <c r="K1285" s="45"/>
      <c r="L1285" s="17"/>
      <c r="M1285" s="18"/>
      <c r="N1285" s="18"/>
      <c r="O1285" s="4"/>
    </row>
    <row r="1286" spans="1:15">
      <c r="A1286" s="7"/>
      <c r="B1286" s="7"/>
      <c r="C1286" s="44"/>
      <c r="D1286" s="45"/>
      <c r="E1286" s="46"/>
      <c r="F1286" s="47"/>
      <c r="G1286" s="47"/>
      <c r="H1286" s="47"/>
      <c r="I1286" s="47"/>
      <c r="J1286" s="45"/>
      <c r="K1286" s="45"/>
      <c r="L1286" s="17"/>
      <c r="M1286" s="18"/>
      <c r="N1286" s="18"/>
      <c r="O1286" s="4"/>
    </row>
    <row r="1287" spans="1:15">
      <c r="A1287" s="7"/>
      <c r="B1287" s="7"/>
      <c r="C1287" s="44"/>
      <c r="D1287" s="45"/>
      <c r="E1287" s="46"/>
      <c r="F1287" s="47"/>
      <c r="G1287" s="47"/>
      <c r="H1287" s="47"/>
      <c r="I1287" s="47"/>
      <c r="J1287" s="45"/>
      <c r="K1287" s="45"/>
      <c r="L1287" s="17"/>
      <c r="M1287" s="18"/>
      <c r="N1287" s="18"/>
      <c r="O1287" s="4"/>
    </row>
    <row r="1288" spans="1:15">
      <c r="A1288" s="7"/>
      <c r="B1288" s="7"/>
      <c r="C1288" s="44"/>
      <c r="D1288" s="45"/>
      <c r="E1288" s="46"/>
      <c r="F1288" s="47"/>
      <c r="G1288" s="47"/>
      <c r="H1288" s="47"/>
      <c r="I1288" s="47"/>
      <c r="J1288" s="45"/>
      <c r="K1288" s="45"/>
      <c r="L1288" s="17"/>
      <c r="M1288" s="18"/>
      <c r="N1288" s="18"/>
      <c r="O1288" s="4"/>
    </row>
    <row r="1289" spans="1:15">
      <c r="A1289" s="7"/>
      <c r="B1289" s="7"/>
      <c r="C1289" s="44"/>
      <c r="D1289" s="45"/>
      <c r="E1289" s="46"/>
      <c r="F1289" s="47"/>
      <c r="G1289" s="47"/>
      <c r="H1289" s="47"/>
      <c r="I1289" s="47"/>
      <c r="J1289" s="45"/>
      <c r="K1289" s="45"/>
      <c r="L1289" s="17"/>
      <c r="M1289" s="18"/>
      <c r="N1289" s="18"/>
      <c r="O1289" s="4"/>
    </row>
    <row r="1290" spans="1:15">
      <c r="A1290" s="7"/>
      <c r="B1290" s="7"/>
      <c r="C1290" s="44"/>
      <c r="D1290" s="45"/>
      <c r="E1290" s="46"/>
      <c r="F1290" s="47"/>
      <c r="G1290" s="47"/>
      <c r="H1290" s="47"/>
      <c r="I1290" s="47"/>
      <c r="J1290" s="45"/>
      <c r="K1290" s="45"/>
      <c r="L1290" s="17"/>
      <c r="M1290" s="18"/>
      <c r="N1290" s="18"/>
      <c r="O1290" s="4"/>
    </row>
    <row r="1291" spans="1:15">
      <c r="A1291" s="7"/>
      <c r="B1291" s="7"/>
      <c r="C1291" s="44"/>
      <c r="D1291" s="45"/>
      <c r="E1291" s="46"/>
      <c r="F1291" s="47"/>
      <c r="G1291" s="47"/>
      <c r="H1291" s="47"/>
      <c r="I1291" s="47"/>
      <c r="J1291" s="45"/>
      <c r="K1291" s="45"/>
      <c r="L1291" s="17"/>
      <c r="M1291" s="18"/>
      <c r="N1291" s="18"/>
      <c r="O1291" s="4"/>
    </row>
    <row r="1292" spans="1:15">
      <c r="A1292" s="7"/>
      <c r="B1292" s="7"/>
      <c r="C1292" s="44"/>
      <c r="D1292" s="45"/>
      <c r="E1292" s="46"/>
      <c r="F1292" s="47"/>
      <c r="G1292" s="47"/>
      <c r="H1292" s="47"/>
      <c r="I1292" s="47"/>
      <c r="J1292" s="45"/>
      <c r="K1292" s="45"/>
      <c r="L1292" s="17"/>
      <c r="M1292" s="18"/>
      <c r="N1292" s="18"/>
      <c r="O1292" s="4"/>
    </row>
    <row r="1293" spans="1:15">
      <c r="A1293" s="7"/>
      <c r="B1293" s="7"/>
      <c r="C1293" s="44"/>
      <c r="D1293" s="45"/>
      <c r="E1293" s="46"/>
      <c r="F1293" s="47"/>
      <c r="G1293" s="47"/>
      <c r="H1293" s="47"/>
      <c r="I1293" s="47"/>
      <c r="J1293" s="45"/>
      <c r="K1293" s="45"/>
      <c r="L1293" s="17"/>
      <c r="M1293" s="18"/>
      <c r="N1293" s="18"/>
      <c r="O1293" s="4"/>
    </row>
    <row r="1294" spans="1:15">
      <c r="A1294" s="7"/>
      <c r="B1294" s="7"/>
      <c r="C1294" s="44"/>
      <c r="D1294" s="45"/>
      <c r="E1294" s="46"/>
      <c r="F1294" s="47"/>
      <c r="G1294" s="47"/>
      <c r="H1294" s="47"/>
      <c r="I1294" s="47"/>
      <c r="J1294" s="45"/>
      <c r="K1294" s="45"/>
      <c r="L1294" s="17"/>
      <c r="M1294" s="18"/>
      <c r="N1294" s="18"/>
      <c r="O1294" s="4"/>
    </row>
    <row r="1295" spans="1:15">
      <c r="A1295" s="7"/>
      <c r="B1295" s="7"/>
      <c r="C1295" s="44"/>
      <c r="D1295" s="45"/>
      <c r="E1295" s="46"/>
      <c r="F1295" s="47"/>
      <c r="G1295" s="47"/>
      <c r="H1295" s="47"/>
      <c r="I1295" s="47"/>
      <c r="J1295" s="45"/>
      <c r="K1295" s="45"/>
      <c r="L1295" s="17"/>
      <c r="M1295" s="18"/>
      <c r="N1295" s="18"/>
      <c r="O1295" s="4"/>
    </row>
    <row r="1296" spans="1:15">
      <c r="A1296" s="7"/>
      <c r="B1296" s="7"/>
      <c r="C1296" s="44"/>
      <c r="D1296" s="45"/>
      <c r="E1296" s="46"/>
      <c r="F1296" s="47"/>
      <c r="G1296" s="47"/>
      <c r="H1296" s="47"/>
      <c r="I1296" s="47"/>
      <c r="J1296" s="45"/>
      <c r="K1296" s="45"/>
      <c r="L1296" s="17"/>
      <c r="M1296" s="18"/>
      <c r="N1296" s="18"/>
      <c r="O1296" s="4"/>
    </row>
    <row r="1297" spans="1:15">
      <c r="A1297" s="7"/>
      <c r="B1297" s="7"/>
      <c r="C1297" s="44"/>
      <c r="D1297" s="45"/>
      <c r="E1297" s="46"/>
      <c r="F1297" s="47"/>
      <c r="G1297" s="47"/>
      <c r="H1297" s="47"/>
      <c r="I1297" s="47"/>
      <c r="J1297" s="45"/>
      <c r="K1297" s="45"/>
      <c r="L1297" s="17"/>
      <c r="M1297" s="18"/>
      <c r="N1297" s="18"/>
      <c r="O1297" s="4"/>
    </row>
    <row r="1298" spans="1:15">
      <c r="A1298" s="7"/>
      <c r="B1298" s="7"/>
      <c r="C1298" s="44"/>
      <c r="D1298" s="45"/>
      <c r="E1298" s="46"/>
      <c r="F1298" s="47"/>
      <c r="G1298" s="47"/>
      <c r="H1298" s="47"/>
      <c r="I1298" s="47"/>
      <c r="J1298" s="45"/>
      <c r="K1298" s="45"/>
      <c r="L1298" s="17"/>
      <c r="M1298" s="18"/>
      <c r="N1298" s="18"/>
      <c r="O1298" s="4"/>
    </row>
    <row r="1299" spans="1:15">
      <c r="A1299" s="7"/>
      <c r="B1299" s="7"/>
      <c r="C1299" s="44"/>
      <c r="D1299" s="45"/>
      <c r="E1299" s="46"/>
      <c r="F1299" s="47"/>
      <c r="G1299" s="47"/>
      <c r="H1299" s="47"/>
      <c r="I1299" s="47"/>
      <c r="J1299" s="45"/>
      <c r="K1299" s="45"/>
      <c r="L1299" s="17"/>
      <c r="M1299" s="18"/>
      <c r="N1299" s="18"/>
      <c r="O1299" s="4"/>
    </row>
    <row r="1300" spans="1:15">
      <c r="A1300" s="7"/>
      <c r="B1300" s="7"/>
      <c r="C1300" s="44"/>
      <c r="D1300" s="45"/>
      <c r="E1300" s="46"/>
      <c r="F1300" s="47"/>
      <c r="G1300" s="47"/>
      <c r="H1300" s="47"/>
      <c r="I1300" s="47"/>
      <c r="J1300" s="45"/>
      <c r="K1300" s="45"/>
      <c r="L1300" s="17"/>
      <c r="M1300" s="18"/>
      <c r="N1300" s="18"/>
      <c r="O1300" s="4"/>
    </row>
    <row r="1301" spans="1:15">
      <c r="A1301" s="7"/>
      <c r="B1301" s="7"/>
      <c r="C1301" s="44"/>
      <c r="D1301" s="45"/>
      <c r="E1301" s="46"/>
      <c r="F1301" s="47"/>
      <c r="G1301" s="47"/>
      <c r="H1301" s="47"/>
      <c r="I1301" s="47"/>
      <c r="J1301" s="45"/>
      <c r="K1301" s="45"/>
      <c r="L1301" s="17"/>
      <c r="M1301" s="18"/>
      <c r="N1301" s="18"/>
      <c r="O1301" s="4"/>
    </row>
    <row r="1302" spans="1:15">
      <c r="A1302" s="7"/>
      <c r="B1302" s="7"/>
      <c r="C1302" s="44"/>
      <c r="D1302" s="45"/>
      <c r="E1302" s="46"/>
      <c r="F1302" s="47"/>
      <c r="G1302" s="47"/>
      <c r="H1302" s="47"/>
      <c r="I1302" s="47"/>
      <c r="J1302" s="45"/>
      <c r="K1302" s="45"/>
      <c r="L1302" s="17"/>
      <c r="M1302" s="18"/>
      <c r="N1302" s="18"/>
      <c r="O1302" s="4"/>
    </row>
    <row r="1303" spans="1:15">
      <c r="A1303" s="7"/>
      <c r="B1303" s="7"/>
      <c r="C1303" s="44"/>
      <c r="D1303" s="45"/>
      <c r="E1303" s="46"/>
      <c r="F1303" s="47"/>
      <c r="G1303" s="47"/>
      <c r="H1303" s="47"/>
      <c r="I1303" s="47"/>
      <c r="J1303" s="45"/>
      <c r="K1303" s="45"/>
      <c r="L1303" s="17"/>
      <c r="M1303" s="18"/>
      <c r="N1303" s="18"/>
      <c r="O1303" s="4"/>
    </row>
    <row r="1304" spans="1:15">
      <c r="A1304" s="7"/>
      <c r="B1304" s="7"/>
      <c r="C1304" s="44"/>
      <c r="D1304" s="45"/>
      <c r="E1304" s="46"/>
      <c r="F1304" s="47"/>
      <c r="G1304" s="47"/>
      <c r="H1304" s="47"/>
      <c r="I1304" s="47"/>
      <c r="J1304" s="45"/>
      <c r="K1304" s="45"/>
      <c r="L1304" s="17"/>
      <c r="M1304" s="18"/>
      <c r="N1304" s="18"/>
      <c r="O1304" s="4"/>
    </row>
    <row r="1305" spans="1:15">
      <c r="A1305" s="7"/>
      <c r="B1305" s="7"/>
      <c r="C1305" s="44"/>
      <c r="D1305" s="45"/>
      <c r="E1305" s="46"/>
      <c r="F1305" s="47"/>
      <c r="G1305" s="47"/>
      <c r="H1305" s="47"/>
      <c r="I1305" s="47"/>
      <c r="J1305" s="45"/>
      <c r="K1305" s="45"/>
      <c r="L1305" s="17"/>
      <c r="M1305" s="18"/>
      <c r="N1305" s="18"/>
      <c r="O1305" s="4"/>
    </row>
    <row r="1306" spans="1:15">
      <c r="A1306" s="7"/>
      <c r="B1306" s="7"/>
      <c r="C1306" s="44"/>
      <c r="D1306" s="45"/>
      <c r="E1306" s="46"/>
      <c r="F1306" s="47"/>
      <c r="G1306" s="47"/>
      <c r="H1306" s="47"/>
      <c r="I1306" s="47"/>
      <c r="J1306" s="45"/>
      <c r="K1306" s="45"/>
      <c r="L1306" s="17"/>
      <c r="M1306" s="18"/>
      <c r="N1306" s="18"/>
      <c r="O1306" s="4"/>
    </row>
    <row r="1307" spans="1:15">
      <c r="A1307" s="7"/>
      <c r="B1307" s="7"/>
      <c r="C1307" s="44"/>
      <c r="D1307" s="45"/>
      <c r="E1307" s="46"/>
      <c r="F1307" s="47"/>
      <c r="G1307" s="47"/>
      <c r="H1307" s="47"/>
      <c r="I1307" s="47"/>
      <c r="J1307" s="45"/>
      <c r="K1307" s="45"/>
      <c r="L1307" s="17"/>
      <c r="M1307" s="18"/>
      <c r="N1307" s="18"/>
      <c r="O1307" s="4"/>
    </row>
    <row r="1308" spans="1:15">
      <c r="A1308" s="7"/>
      <c r="B1308" s="7"/>
      <c r="C1308" s="44"/>
      <c r="D1308" s="45"/>
      <c r="E1308" s="46"/>
      <c r="F1308" s="47"/>
      <c r="G1308" s="47"/>
      <c r="H1308" s="47"/>
      <c r="I1308" s="47"/>
      <c r="J1308" s="45"/>
      <c r="K1308" s="45"/>
      <c r="L1308" s="17"/>
      <c r="M1308" s="18"/>
      <c r="N1308" s="18"/>
      <c r="O1308" s="4"/>
    </row>
    <row r="1309" spans="1:15">
      <c r="A1309" s="7"/>
      <c r="B1309" s="7"/>
      <c r="C1309" s="44"/>
      <c r="D1309" s="45"/>
      <c r="E1309" s="46"/>
      <c r="F1309" s="47"/>
      <c r="G1309" s="47"/>
      <c r="H1309" s="47"/>
      <c r="I1309" s="47"/>
      <c r="J1309" s="45"/>
      <c r="K1309" s="45"/>
      <c r="L1309" s="17"/>
      <c r="M1309" s="18"/>
      <c r="N1309" s="18"/>
      <c r="O1309" s="4"/>
    </row>
    <row r="1310" spans="1:15">
      <c r="A1310" s="7"/>
      <c r="B1310" s="7"/>
      <c r="C1310" s="44"/>
      <c r="D1310" s="45"/>
      <c r="E1310" s="46"/>
      <c r="F1310" s="47"/>
      <c r="G1310" s="47"/>
      <c r="H1310" s="47"/>
      <c r="I1310" s="47"/>
      <c r="J1310" s="45"/>
      <c r="K1310" s="45"/>
      <c r="L1310" s="17"/>
      <c r="M1310" s="18"/>
      <c r="N1310" s="18"/>
      <c r="O1310" s="4"/>
    </row>
    <row r="1311" spans="1:15">
      <c r="A1311" s="7"/>
      <c r="B1311" s="7"/>
      <c r="C1311" s="44"/>
      <c r="D1311" s="45"/>
      <c r="E1311" s="46"/>
      <c r="F1311" s="47"/>
      <c r="G1311" s="47"/>
      <c r="H1311" s="47"/>
      <c r="I1311" s="47"/>
      <c r="J1311" s="45"/>
      <c r="K1311" s="45"/>
      <c r="L1311" s="17"/>
      <c r="M1311" s="18"/>
      <c r="N1311" s="18"/>
      <c r="O1311" s="4"/>
    </row>
    <row r="1312" spans="1:15">
      <c r="A1312" s="7"/>
      <c r="B1312" s="7"/>
      <c r="C1312" s="44"/>
      <c r="D1312" s="45"/>
      <c r="E1312" s="46"/>
      <c r="F1312" s="47"/>
      <c r="G1312" s="47"/>
      <c r="H1312" s="47"/>
      <c r="I1312" s="47"/>
      <c r="J1312" s="45"/>
      <c r="K1312" s="45"/>
      <c r="L1312" s="17"/>
      <c r="M1312" s="18"/>
      <c r="N1312" s="18"/>
      <c r="O1312" s="4"/>
    </row>
    <row r="1313" spans="1:15">
      <c r="A1313" s="7"/>
      <c r="B1313" s="7"/>
      <c r="C1313" s="44"/>
      <c r="D1313" s="45"/>
      <c r="E1313" s="46"/>
      <c r="F1313" s="47"/>
      <c r="G1313" s="47"/>
      <c r="H1313" s="47"/>
      <c r="I1313" s="47"/>
      <c r="J1313" s="45"/>
      <c r="K1313" s="45"/>
      <c r="L1313" s="17"/>
      <c r="M1313" s="18"/>
      <c r="N1313" s="18"/>
      <c r="O1313" s="4"/>
    </row>
    <row r="1314" spans="1:15">
      <c r="A1314" s="7"/>
      <c r="B1314" s="7"/>
      <c r="C1314" s="44"/>
      <c r="D1314" s="45"/>
      <c r="E1314" s="46"/>
      <c r="F1314" s="47"/>
      <c r="G1314" s="47"/>
      <c r="H1314" s="47"/>
      <c r="I1314" s="47"/>
      <c r="J1314" s="45"/>
      <c r="K1314" s="45"/>
      <c r="L1314" s="17"/>
      <c r="M1314" s="18"/>
      <c r="N1314" s="18"/>
      <c r="O1314" s="4"/>
    </row>
    <row r="1315" spans="1:15">
      <c r="A1315" s="7"/>
      <c r="B1315" s="7"/>
      <c r="C1315" s="44"/>
      <c r="D1315" s="45"/>
      <c r="E1315" s="46"/>
      <c r="F1315" s="47"/>
      <c r="G1315" s="47"/>
      <c r="H1315" s="47"/>
      <c r="I1315" s="47"/>
      <c r="J1315" s="45"/>
      <c r="K1315" s="45"/>
      <c r="L1315" s="17"/>
      <c r="M1315" s="18"/>
      <c r="N1315" s="18"/>
      <c r="O1315" s="4"/>
    </row>
    <row r="1316" spans="1:15">
      <c r="A1316" s="7"/>
      <c r="B1316" s="7"/>
      <c r="C1316" s="44"/>
      <c r="D1316" s="45"/>
      <c r="E1316" s="46"/>
      <c r="F1316" s="47"/>
      <c r="G1316" s="47"/>
      <c r="H1316" s="47"/>
      <c r="I1316" s="47"/>
      <c r="J1316" s="45"/>
      <c r="K1316" s="45"/>
      <c r="L1316" s="17"/>
      <c r="M1316" s="18"/>
      <c r="N1316" s="18"/>
      <c r="O1316" s="4"/>
    </row>
    <row r="1317" spans="1:15">
      <c r="A1317" s="7"/>
      <c r="B1317" s="7"/>
      <c r="C1317" s="44"/>
      <c r="D1317" s="45"/>
      <c r="E1317" s="46"/>
      <c r="F1317" s="47"/>
      <c r="G1317" s="47"/>
      <c r="H1317" s="47"/>
      <c r="I1317" s="47"/>
      <c r="J1317" s="45"/>
      <c r="K1317" s="45"/>
      <c r="L1317" s="17"/>
      <c r="M1317" s="18"/>
      <c r="N1317" s="18"/>
      <c r="O1317" s="4"/>
    </row>
    <row r="1318" spans="1:15">
      <c r="A1318" s="7"/>
      <c r="B1318" s="7"/>
      <c r="C1318" s="44"/>
      <c r="D1318" s="45"/>
      <c r="E1318" s="46"/>
      <c r="F1318" s="47"/>
      <c r="G1318" s="47"/>
      <c r="H1318" s="47"/>
      <c r="I1318" s="47"/>
      <c r="J1318" s="45"/>
      <c r="K1318" s="45"/>
      <c r="L1318" s="17"/>
      <c r="M1318" s="18"/>
      <c r="N1318" s="18"/>
      <c r="O1318" s="4"/>
    </row>
    <row r="1319" spans="1:15">
      <c r="A1319" s="7"/>
      <c r="B1319" s="7"/>
      <c r="C1319" s="44"/>
      <c r="D1319" s="45"/>
      <c r="E1319" s="46"/>
      <c r="F1319" s="47"/>
      <c r="G1319" s="47"/>
      <c r="H1319" s="47"/>
      <c r="I1319" s="47"/>
      <c r="J1319" s="45"/>
      <c r="K1319" s="45"/>
      <c r="L1319" s="17"/>
      <c r="M1319" s="18"/>
      <c r="N1319" s="18"/>
      <c r="O1319" s="4"/>
    </row>
    <row r="1320" spans="1:15">
      <c r="A1320" s="7"/>
      <c r="B1320" s="7"/>
      <c r="C1320" s="44"/>
      <c r="D1320" s="45"/>
      <c r="E1320" s="46"/>
      <c r="F1320" s="47"/>
      <c r="G1320" s="47"/>
      <c r="H1320" s="47"/>
      <c r="I1320" s="47"/>
      <c r="J1320" s="45"/>
      <c r="K1320" s="45"/>
      <c r="L1320" s="17"/>
      <c r="M1320" s="18"/>
      <c r="N1320" s="18"/>
      <c r="O1320" s="4"/>
    </row>
    <row r="1321" spans="1:15">
      <c r="A1321" s="7"/>
      <c r="B1321" s="7"/>
      <c r="C1321" s="44"/>
      <c r="D1321" s="45"/>
      <c r="E1321" s="46"/>
      <c r="F1321" s="47"/>
      <c r="G1321" s="47"/>
      <c r="H1321" s="47"/>
      <c r="I1321" s="47"/>
      <c r="J1321" s="45"/>
      <c r="K1321" s="45"/>
      <c r="L1321" s="17"/>
      <c r="M1321" s="18"/>
      <c r="N1321" s="18"/>
      <c r="O1321" s="4"/>
    </row>
    <row r="1322" spans="1:15">
      <c r="A1322" s="7"/>
      <c r="B1322" s="7"/>
      <c r="C1322" s="44"/>
      <c r="D1322" s="45"/>
      <c r="E1322" s="46"/>
      <c r="F1322" s="47"/>
      <c r="G1322" s="47"/>
      <c r="H1322" s="47"/>
      <c r="I1322" s="47"/>
      <c r="J1322" s="45"/>
      <c r="K1322" s="45"/>
      <c r="L1322" s="17"/>
      <c r="M1322" s="18"/>
      <c r="N1322" s="18"/>
      <c r="O1322" s="4"/>
    </row>
    <row r="1323" spans="1:15">
      <c r="A1323" s="7"/>
      <c r="B1323" s="7"/>
      <c r="C1323" s="44"/>
      <c r="D1323" s="45"/>
      <c r="E1323" s="46"/>
      <c r="F1323" s="47"/>
      <c r="G1323" s="47"/>
      <c r="H1323" s="47"/>
      <c r="I1323" s="47"/>
      <c r="J1323" s="45"/>
      <c r="K1323" s="45"/>
      <c r="L1323" s="17"/>
      <c r="M1323" s="18"/>
      <c r="N1323" s="18"/>
      <c r="O1323" s="4"/>
    </row>
    <row r="1324" spans="1:15">
      <c r="A1324" s="7"/>
      <c r="B1324" s="7"/>
      <c r="C1324" s="44"/>
      <c r="D1324" s="45"/>
      <c r="E1324" s="46"/>
      <c r="F1324" s="47"/>
      <c r="G1324" s="47"/>
      <c r="H1324" s="47"/>
      <c r="I1324" s="47"/>
      <c r="J1324" s="45"/>
      <c r="K1324" s="45"/>
      <c r="L1324" s="17"/>
      <c r="M1324" s="18"/>
      <c r="N1324" s="18"/>
      <c r="O1324" s="4"/>
    </row>
    <row r="1325" spans="1:15">
      <c r="A1325" s="7"/>
      <c r="B1325" s="7"/>
      <c r="C1325" s="44"/>
      <c r="D1325" s="45"/>
      <c r="E1325" s="46"/>
      <c r="F1325" s="47"/>
      <c r="G1325" s="47"/>
      <c r="H1325" s="47"/>
      <c r="I1325" s="47"/>
      <c r="J1325" s="45"/>
      <c r="K1325" s="45"/>
      <c r="L1325" s="17"/>
      <c r="M1325" s="18"/>
      <c r="N1325" s="18"/>
      <c r="O1325" s="4"/>
    </row>
    <row r="1326" spans="1:15">
      <c r="A1326" s="7"/>
      <c r="B1326" s="7"/>
      <c r="C1326" s="44"/>
      <c r="D1326" s="45"/>
      <c r="E1326" s="46"/>
      <c r="F1326" s="47"/>
      <c r="G1326" s="47"/>
      <c r="H1326" s="47"/>
      <c r="I1326" s="47"/>
      <c r="J1326" s="45"/>
      <c r="K1326" s="45"/>
      <c r="L1326" s="17"/>
      <c r="M1326" s="18"/>
      <c r="N1326" s="18"/>
      <c r="O1326" s="4"/>
    </row>
    <row r="1327" spans="1:15">
      <c r="A1327" s="7"/>
      <c r="B1327" s="7"/>
      <c r="C1327" s="44"/>
      <c r="D1327" s="45"/>
      <c r="E1327" s="46"/>
      <c r="F1327" s="47"/>
      <c r="G1327" s="47"/>
      <c r="H1327" s="47"/>
      <c r="I1327" s="47"/>
      <c r="J1327" s="45"/>
      <c r="K1327" s="45"/>
      <c r="L1327" s="17"/>
      <c r="M1327" s="18"/>
      <c r="N1327" s="18"/>
      <c r="O1327" s="4"/>
    </row>
    <row r="1328" spans="1:15">
      <c r="A1328" s="7"/>
      <c r="B1328" s="7"/>
      <c r="C1328" s="44"/>
      <c r="D1328" s="45"/>
      <c r="E1328" s="46"/>
      <c r="F1328" s="47"/>
      <c r="G1328" s="47"/>
      <c r="H1328" s="47"/>
      <c r="I1328" s="47"/>
      <c r="J1328" s="45"/>
      <c r="K1328" s="45"/>
      <c r="L1328" s="17"/>
      <c r="M1328" s="18"/>
      <c r="N1328" s="18"/>
      <c r="O1328" s="4"/>
    </row>
    <row r="1329" spans="1:15">
      <c r="A1329" s="7"/>
      <c r="B1329" s="7"/>
      <c r="C1329" s="44"/>
      <c r="D1329" s="45"/>
      <c r="E1329" s="46"/>
      <c r="F1329" s="47"/>
      <c r="G1329" s="47"/>
      <c r="H1329" s="47"/>
      <c r="I1329" s="47"/>
      <c r="J1329" s="45"/>
      <c r="K1329" s="45"/>
      <c r="L1329" s="17"/>
      <c r="M1329" s="18"/>
      <c r="N1329" s="18"/>
      <c r="O1329" s="4"/>
    </row>
    <row r="1330" spans="1:15">
      <c r="A1330" s="41"/>
      <c r="B1330" s="43"/>
      <c r="C1330" s="44"/>
      <c r="D1330" s="45"/>
      <c r="E1330" s="46"/>
      <c r="F1330" s="47"/>
      <c r="G1330" s="47"/>
      <c r="H1330" s="47"/>
      <c r="I1330" s="47"/>
      <c r="J1330" s="45"/>
      <c r="K1330" s="45"/>
      <c r="L1330" s="17"/>
      <c r="M1330" s="18"/>
      <c r="N1330" s="18"/>
      <c r="O1330" s="4"/>
    </row>
    <row r="1331" spans="1:15">
      <c r="A1331" s="41"/>
      <c r="B1331" s="43"/>
      <c r="C1331" s="44"/>
      <c r="D1331" s="45"/>
      <c r="E1331" s="46"/>
      <c r="F1331" s="47"/>
      <c r="G1331" s="47"/>
      <c r="H1331" s="47"/>
      <c r="I1331" s="47"/>
      <c r="J1331" s="45"/>
      <c r="K1331" s="45"/>
      <c r="L1331" s="17"/>
      <c r="M1331" s="18"/>
      <c r="N1331" s="18"/>
      <c r="O1331" s="4"/>
    </row>
    <row r="1332" spans="1:15">
      <c r="A1332" s="41"/>
      <c r="B1332" s="43"/>
      <c r="C1332" s="44"/>
      <c r="D1332" s="45"/>
      <c r="E1332" s="46"/>
      <c r="F1332" s="47"/>
      <c r="G1332" s="47"/>
      <c r="H1332" s="47"/>
      <c r="I1332" s="47"/>
      <c r="J1332" s="45"/>
      <c r="K1332" s="45"/>
      <c r="L1332" s="17"/>
      <c r="M1332" s="18"/>
      <c r="N1332" s="18"/>
      <c r="O1332" s="4"/>
    </row>
    <row r="1333" spans="1:15">
      <c r="A1333" s="41"/>
      <c r="B1333" s="43"/>
      <c r="C1333" s="44"/>
      <c r="D1333" s="45"/>
      <c r="E1333" s="46"/>
      <c r="F1333" s="47"/>
      <c r="G1333" s="47"/>
      <c r="H1333" s="47"/>
      <c r="I1333" s="47"/>
      <c r="J1333" s="45"/>
      <c r="K1333" s="45"/>
      <c r="L1333" s="17"/>
      <c r="M1333" s="18"/>
      <c r="N1333" s="18"/>
      <c r="O1333" s="4"/>
    </row>
    <row r="1334" spans="1:15">
      <c r="A1334" s="41"/>
      <c r="B1334" s="43"/>
      <c r="C1334" s="44"/>
      <c r="D1334" s="45"/>
      <c r="E1334" s="46"/>
      <c r="F1334" s="47"/>
      <c r="G1334" s="47"/>
      <c r="H1334" s="47"/>
      <c r="I1334" s="47"/>
      <c r="J1334" s="45"/>
      <c r="K1334" s="45"/>
      <c r="L1334" s="17"/>
      <c r="M1334" s="18"/>
      <c r="N1334" s="18"/>
      <c r="O1334" s="4"/>
    </row>
    <row r="1335" spans="1:15">
      <c r="A1335" s="41"/>
      <c r="B1335" s="43"/>
      <c r="C1335" s="44"/>
      <c r="D1335" s="45"/>
      <c r="E1335" s="46"/>
      <c r="F1335" s="47"/>
      <c r="G1335" s="47"/>
      <c r="H1335" s="47"/>
      <c r="I1335" s="47"/>
      <c r="J1335" s="45"/>
      <c r="K1335" s="45"/>
      <c r="L1335" s="17"/>
      <c r="M1335" s="18"/>
      <c r="N1335" s="18"/>
      <c r="O1335" s="4"/>
    </row>
    <row r="1336" spans="1:15">
      <c r="A1336" s="41"/>
      <c r="B1336" s="43"/>
      <c r="C1336" s="44"/>
      <c r="D1336" s="45"/>
      <c r="E1336" s="46"/>
      <c r="F1336" s="47"/>
      <c r="G1336" s="47"/>
      <c r="H1336" s="47"/>
      <c r="I1336" s="47"/>
      <c r="J1336" s="45"/>
      <c r="K1336" s="45"/>
      <c r="L1336" s="17"/>
      <c r="M1336" s="18"/>
      <c r="N1336" s="18"/>
      <c r="O1336" s="4"/>
    </row>
    <row r="1337" spans="1:15">
      <c r="A1337" s="41"/>
      <c r="B1337" s="43"/>
      <c r="C1337" s="44"/>
      <c r="D1337" s="45"/>
      <c r="E1337" s="46"/>
      <c r="F1337" s="47"/>
      <c r="G1337" s="47"/>
      <c r="H1337" s="47"/>
      <c r="I1337" s="47"/>
      <c r="J1337" s="45"/>
      <c r="K1337" s="45"/>
      <c r="L1337" s="17"/>
      <c r="M1337" s="18"/>
      <c r="N1337" s="18"/>
      <c r="O1337" s="4"/>
    </row>
    <row r="1338" spans="1:15">
      <c r="A1338" s="41"/>
      <c r="B1338" s="43"/>
      <c r="C1338" s="44"/>
      <c r="D1338" s="45"/>
      <c r="E1338" s="46"/>
      <c r="F1338" s="47"/>
      <c r="G1338" s="47"/>
      <c r="H1338" s="47"/>
      <c r="I1338" s="47"/>
      <c r="J1338" s="45"/>
      <c r="K1338" s="45"/>
      <c r="L1338" s="17"/>
      <c r="M1338" s="18"/>
      <c r="N1338" s="18"/>
      <c r="O1338" s="4"/>
    </row>
    <row r="1339" spans="1:15">
      <c r="A1339" s="41"/>
      <c r="B1339" s="43"/>
      <c r="C1339" s="44"/>
      <c r="D1339" s="45"/>
      <c r="E1339" s="46"/>
      <c r="F1339" s="47"/>
      <c r="G1339" s="47"/>
      <c r="H1339" s="47"/>
      <c r="I1339" s="47"/>
      <c r="J1339" s="45"/>
      <c r="K1339" s="45"/>
      <c r="L1339" s="17"/>
      <c r="M1339" s="18"/>
      <c r="N1339" s="18"/>
      <c r="O1339" s="4"/>
    </row>
    <row r="1340" spans="1:15">
      <c r="A1340" s="41"/>
      <c r="B1340" s="43"/>
      <c r="C1340" s="44"/>
      <c r="D1340" s="45"/>
      <c r="E1340" s="46"/>
      <c r="F1340" s="47"/>
      <c r="G1340" s="47"/>
      <c r="H1340" s="47"/>
      <c r="I1340" s="47"/>
      <c r="J1340" s="45"/>
      <c r="K1340" s="45"/>
      <c r="L1340" s="17"/>
      <c r="M1340" s="18"/>
      <c r="N1340" s="18"/>
      <c r="O1340" s="4"/>
    </row>
    <row r="1341" spans="1:15">
      <c r="A1341" s="41"/>
      <c r="B1341" s="43"/>
      <c r="C1341" s="44"/>
      <c r="D1341" s="45"/>
      <c r="E1341" s="46"/>
      <c r="F1341" s="47"/>
      <c r="G1341" s="47"/>
      <c r="H1341" s="47"/>
      <c r="I1341" s="47"/>
      <c r="J1341" s="45"/>
      <c r="K1341" s="45"/>
      <c r="L1341" s="17"/>
      <c r="M1341" s="18"/>
      <c r="N1341" s="18"/>
      <c r="O1341" s="4"/>
    </row>
    <row r="1342" spans="1:15">
      <c r="A1342" s="41"/>
      <c r="B1342" s="43"/>
      <c r="C1342" s="44"/>
      <c r="D1342" s="45"/>
      <c r="E1342" s="46"/>
      <c r="F1342" s="47"/>
      <c r="G1342" s="47"/>
      <c r="H1342" s="47"/>
      <c r="I1342" s="47"/>
      <c r="J1342" s="45"/>
      <c r="K1342" s="45"/>
      <c r="L1342" s="17"/>
      <c r="M1342" s="18"/>
      <c r="N1342" s="18"/>
      <c r="O1342" s="4"/>
    </row>
    <row r="1343" spans="1:15">
      <c r="A1343" s="41"/>
      <c r="B1343" s="43"/>
      <c r="C1343" s="44"/>
      <c r="D1343" s="45"/>
      <c r="E1343" s="46"/>
      <c r="F1343" s="47"/>
      <c r="G1343" s="47"/>
      <c r="H1343" s="47"/>
      <c r="I1343" s="47"/>
      <c r="J1343" s="45"/>
      <c r="K1343" s="45"/>
      <c r="L1343" s="17"/>
      <c r="M1343" s="18"/>
      <c r="N1343" s="18"/>
      <c r="O1343" s="4"/>
    </row>
    <row r="1344" spans="1:15">
      <c r="A1344" s="41"/>
      <c r="B1344" s="43"/>
      <c r="C1344" s="44"/>
      <c r="D1344" s="45"/>
      <c r="E1344" s="46"/>
      <c r="F1344" s="47"/>
      <c r="G1344" s="47"/>
      <c r="H1344" s="47"/>
      <c r="I1344" s="47"/>
      <c r="J1344" s="45"/>
      <c r="K1344" s="45"/>
      <c r="L1344" s="17"/>
      <c r="M1344" s="18"/>
      <c r="N1344" s="18"/>
      <c r="O1344" s="4"/>
    </row>
    <row r="1345" spans="1:15">
      <c r="A1345" s="41"/>
      <c r="B1345" s="43"/>
      <c r="C1345" s="44"/>
      <c r="D1345" s="45"/>
      <c r="E1345" s="46"/>
      <c r="F1345" s="47"/>
      <c r="G1345" s="47"/>
      <c r="H1345" s="47"/>
      <c r="I1345" s="47"/>
      <c r="J1345" s="45"/>
      <c r="K1345" s="45"/>
      <c r="L1345" s="17"/>
      <c r="M1345" s="18"/>
      <c r="N1345" s="18"/>
      <c r="O1345" s="4"/>
    </row>
    <row r="1346" spans="1:15">
      <c r="A1346" s="41"/>
      <c r="B1346" s="43"/>
      <c r="C1346" s="44"/>
      <c r="D1346" s="45"/>
      <c r="E1346" s="46"/>
      <c r="F1346" s="47"/>
      <c r="G1346" s="47"/>
      <c r="H1346" s="47"/>
      <c r="I1346" s="47"/>
      <c r="J1346" s="45"/>
      <c r="K1346" s="45"/>
      <c r="L1346" s="17"/>
      <c r="M1346" s="18"/>
      <c r="N1346" s="18"/>
      <c r="O1346" s="4"/>
    </row>
    <row r="1347" spans="1:15">
      <c r="A1347" s="41"/>
      <c r="B1347" s="43"/>
      <c r="C1347" s="44"/>
      <c r="D1347" s="45"/>
      <c r="E1347" s="46"/>
      <c r="F1347" s="47"/>
      <c r="G1347" s="47"/>
      <c r="H1347" s="47"/>
      <c r="I1347" s="47"/>
      <c r="J1347" s="45"/>
      <c r="K1347" s="45"/>
      <c r="L1347" s="17"/>
      <c r="M1347" s="18"/>
      <c r="N1347" s="18"/>
      <c r="O1347" s="4"/>
    </row>
    <row r="1348" spans="1:15">
      <c r="A1348" s="41"/>
      <c r="B1348" s="43"/>
      <c r="C1348" s="44"/>
      <c r="D1348" s="45"/>
      <c r="E1348" s="46"/>
      <c r="F1348" s="47"/>
      <c r="G1348" s="47"/>
      <c r="H1348" s="47"/>
      <c r="I1348" s="47"/>
      <c r="J1348" s="45"/>
      <c r="K1348" s="45"/>
      <c r="L1348" s="17"/>
      <c r="M1348" s="18"/>
      <c r="N1348" s="18"/>
      <c r="O1348" s="4"/>
    </row>
    <row r="1349" spans="1:15">
      <c r="A1349" s="41"/>
      <c r="B1349" s="43"/>
      <c r="C1349" s="44"/>
      <c r="D1349" s="45"/>
      <c r="E1349" s="46"/>
      <c r="F1349" s="47"/>
      <c r="G1349" s="47"/>
      <c r="H1349" s="47"/>
      <c r="I1349" s="47"/>
      <c r="J1349" s="45"/>
      <c r="K1349" s="45"/>
      <c r="L1349" s="17"/>
      <c r="M1349" s="18"/>
      <c r="N1349" s="18"/>
      <c r="O1349" s="4"/>
    </row>
    <row r="1350" spans="1:15">
      <c r="A1350" s="41"/>
      <c r="B1350" s="43"/>
      <c r="C1350" s="44"/>
      <c r="D1350" s="45"/>
      <c r="E1350" s="46"/>
      <c r="F1350" s="47"/>
      <c r="G1350" s="47"/>
      <c r="H1350" s="47"/>
      <c r="I1350" s="47"/>
      <c r="J1350" s="45"/>
      <c r="K1350" s="45"/>
      <c r="L1350" s="17"/>
      <c r="M1350" s="18"/>
      <c r="N1350" s="18"/>
      <c r="O1350" s="4"/>
    </row>
    <row r="1351" spans="1:15">
      <c r="A1351" s="41"/>
      <c r="B1351" s="43"/>
      <c r="C1351" s="44"/>
      <c r="D1351" s="45"/>
      <c r="E1351" s="46"/>
      <c r="F1351" s="47"/>
      <c r="G1351" s="47"/>
      <c r="H1351" s="47"/>
      <c r="I1351" s="47"/>
      <c r="J1351" s="45"/>
      <c r="K1351" s="45"/>
      <c r="L1351" s="17"/>
      <c r="M1351" s="18"/>
      <c r="N1351" s="18"/>
      <c r="O1351" s="4"/>
    </row>
    <row r="1352" spans="1:15">
      <c r="A1352" s="41"/>
      <c r="B1352" s="43"/>
      <c r="C1352" s="44"/>
      <c r="D1352" s="45"/>
      <c r="E1352" s="46"/>
      <c r="F1352" s="47"/>
      <c r="G1352" s="47"/>
      <c r="H1352" s="47"/>
      <c r="I1352" s="47"/>
      <c r="J1352" s="45"/>
      <c r="K1352" s="45"/>
      <c r="L1352" s="17"/>
      <c r="M1352" s="18"/>
      <c r="N1352" s="18"/>
      <c r="O1352" s="4"/>
    </row>
    <row r="1353" spans="1:15">
      <c r="A1353" s="41"/>
      <c r="B1353" s="43"/>
      <c r="C1353" s="44"/>
      <c r="D1353" s="45"/>
      <c r="E1353" s="46"/>
      <c r="F1353" s="47"/>
      <c r="G1353" s="47"/>
      <c r="H1353" s="47"/>
      <c r="I1353" s="47"/>
      <c r="J1353" s="45"/>
      <c r="K1353" s="45"/>
      <c r="L1353" s="17"/>
      <c r="M1353" s="18"/>
      <c r="N1353" s="18"/>
      <c r="O1353" s="4"/>
    </row>
    <row r="1354" spans="1:15">
      <c r="A1354" s="41"/>
      <c r="B1354" s="43"/>
      <c r="C1354" s="44"/>
      <c r="D1354" s="45"/>
      <c r="E1354" s="46"/>
      <c r="F1354" s="47"/>
      <c r="G1354" s="47"/>
      <c r="H1354" s="47"/>
      <c r="I1354" s="47"/>
      <c r="J1354" s="45"/>
      <c r="K1354" s="45"/>
      <c r="L1354" s="17"/>
      <c r="M1354" s="18"/>
      <c r="N1354" s="18"/>
      <c r="O1354" s="4"/>
    </row>
    <row r="1355" spans="1:15">
      <c r="A1355" s="41"/>
      <c r="B1355" s="43"/>
      <c r="C1355" s="44"/>
      <c r="D1355" s="45"/>
      <c r="E1355" s="46"/>
      <c r="F1355" s="47"/>
      <c r="G1355" s="47"/>
      <c r="H1355" s="47"/>
      <c r="I1355" s="47"/>
      <c r="J1355" s="45"/>
      <c r="K1355" s="45"/>
      <c r="L1355" s="17"/>
      <c r="M1355" s="18"/>
      <c r="N1355" s="18"/>
      <c r="O1355" s="4"/>
    </row>
    <row r="1356" spans="1:15">
      <c r="A1356" s="41"/>
      <c r="B1356" s="43"/>
      <c r="C1356" s="44"/>
      <c r="D1356" s="45"/>
      <c r="E1356" s="46"/>
      <c r="F1356" s="47"/>
      <c r="G1356" s="47"/>
      <c r="H1356" s="47"/>
      <c r="I1356" s="47"/>
      <c r="J1356" s="45"/>
      <c r="K1356" s="45"/>
      <c r="L1356" s="17"/>
      <c r="M1356" s="18"/>
      <c r="N1356" s="18"/>
      <c r="O1356" s="4"/>
    </row>
    <row r="1357" spans="1:15">
      <c r="A1357" s="41"/>
      <c r="B1357" s="43"/>
      <c r="C1357" s="44"/>
      <c r="D1357" s="45"/>
      <c r="E1357" s="46"/>
      <c r="F1357" s="47"/>
      <c r="G1357" s="47"/>
      <c r="H1357" s="47"/>
      <c r="I1357" s="47"/>
      <c r="J1357" s="45"/>
      <c r="K1357" s="45"/>
      <c r="L1357" s="17"/>
      <c r="M1357" s="18"/>
      <c r="N1357" s="18"/>
      <c r="O1357" s="4"/>
    </row>
    <row r="1358" spans="1:15">
      <c r="A1358" s="41"/>
      <c r="B1358" s="43"/>
      <c r="C1358" s="44"/>
      <c r="D1358" s="45"/>
      <c r="E1358" s="46"/>
      <c r="F1358" s="47"/>
      <c r="G1358" s="47"/>
      <c r="H1358" s="47"/>
      <c r="I1358" s="47"/>
      <c r="J1358" s="45"/>
      <c r="K1358" s="45"/>
      <c r="L1358" s="17"/>
      <c r="M1358" s="18"/>
      <c r="N1358" s="18"/>
      <c r="O1358" s="4"/>
    </row>
    <row r="1359" spans="1:15">
      <c r="A1359" s="41"/>
      <c r="B1359" s="43"/>
      <c r="C1359" s="44"/>
      <c r="D1359" s="45"/>
      <c r="E1359" s="46"/>
      <c r="F1359" s="47"/>
      <c r="G1359" s="47"/>
      <c r="H1359" s="47"/>
      <c r="I1359" s="47"/>
      <c r="J1359" s="45"/>
      <c r="K1359" s="45"/>
      <c r="L1359" s="17"/>
      <c r="M1359" s="18"/>
      <c r="N1359" s="18"/>
      <c r="O1359" s="4"/>
    </row>
    <row r="1360" spans="1:15">
      <c r="A1360" s="41"/>
      <c r="B1360" s="43"/>
      <c r="C1360" s="44"/>
      <c r="D1360" s="45"/>
      <c r="E1360" s="46"/>
      <c r="F1360" s="47"/>
      <c r="G1360" s="47"/>
      <c r="H1360" s="47"/>
      <c r="I1360" s="47"/>
      <c r="J1360" s="45"/>
      <c r="K1360" s="45"/>
      <c r="L1360" s="17"/>
      <c r="M1360" s="18"/>
      <c r="N1360" s="18"/>
      <c r="O1360" s="4"/>
    </row>
    <row r="1361" spans="1:15">
      <c r="A1361" s="41"/>
      <c r="B1361" s="43"/>
      <c r="C1361" s="44"/>
      <c r="D1361" s="45"/>
      <c r="E1361" s="46"/>
      <c r="F1361" s="47"/>
      <c r="G1361" s="47"/>
      <c r="H1361" s="47"/>
      <c r="I1361" s="47"/>
      <c r="J1361" s="45"/>
      <c r="K1361" s="45"/>
      <c r="L1361" s="17"/>
      <c r="M1361" s="18"/>
      <c r="N1361" s="18"/>
      <c r="O1361" s="4"/>
    </row>
    <row r="1362" spans="1:15">
      <c r="A1362" s="41"/>
      <c r="B1362" s="43"/>
      <c r="C1362" s="44"/>
      <c r="D1362" s="45"/>
      <c r="E1362" s="46"/>
      <c r="F1362" s="47"/>
      <c r="G1362" s="47"/>
      <c r="H1362" s="47"/>
      <c r="I1362" s="47"/>
      <c r="J1362" s="45"/>
      <c r="K1362" s="45"/>
      <c r="L1362" s="17"/>
      <c r="M1362" s="18"/>
      <c r="N1362" s="18"/>
      <c r="O1362" s="4"/>
    </row>
    <row r="1363" spans="1:15">
      <c r="A1363" s="41"/>
      <c r="B1363" s="43"/>
      <c r="C1363" s="44"/>
      <c r="D1363" s="45"/>
      <c r="E1363" s="46"/>
      <c r="F1363" s="47"/>
      <c r="G1363" s="47"/>
      <c r="H1363" s="47"/>
      <c r="I1363" s="47"/>
      <c r="J1363" s="45"/>
      <c r="K1363" s="45"/>
      <c r="L1363" s="17"/>
      <c r="M1363" s="18"/>
      <c r="N1363" s="18"/>
      <c r="O1363" s="4"/>
    </row>
    <row r="1364" spans="1:15">
      <c r="A1364" s="41"/>
      <c r="B1364" s="43"/>
      <c r="C1364" s="44"/>
      <c r="D1364" s="45"/>
      <c r="E1364" s="46"/>
      <c r="F1364" s="47"/>
      <c r="G1364" s="47"/>
      <c r="H1364" s="47"/>
      <c r="I1364" s="47"/>
      <c r="J1364" s="45"/>
      <c r="K1364" s="45"/>
      <c r="L1364" s="17"/>
      <c r="M1364" s="18"/>
      <c r="N1364" s="18"/>
      <c r="O1364" s="4"/>
    </row>
    <row r="1365" spans="1:15">
      <c r="A1365" s="41"/>
      <c r="B1365" s="43"/>
      <c r="C1365" s="44"/>
      <c r="D1365" s="45"/>
      <c r="E1365" s="46"/>
      <c r="F1365" s="47"/>
      <c r="G1365" s="47"/>
      <c r="H1365" s="47"/>
      <c r="I1365" s="47"/>
      <c r="J1365" s="45"/>
      <c r="K1365" s="45"/>
      <c r="L1365" s="17"/>
      <c r="M1365" s="18"/>
      <c r="N1365" s="18"/>
      <c r="O1365" s="4"/>
    </row>
    <row r="1366" spans="1:15">
      <c r="A1366" s="41"/>
      <c r="B1366" s="43"/>
      <c r="C1366" s="44"/>
      <c r="D1366" s="45"/>
      <c r="E1366" s="46"/>
      <c r="F1366" s="47"/>
      <c r="G1366" s="47"/>
      <c r="H1366" s="47"/>
      <c r="I1366" s="47"/>
      <c r="J1366" s="45"/>
      <c r="K1366" s="45"/>
      <c r="L1366" s="17"/>
      <c r="M1366" s="18"/>
      <c r="N1366" s="18"/>
      <c r="O1366" s="4"/>
    </row>
    <row r="1367" spans="1:15">
      <c r="A1367" s="41"/>
      <c r="B1367" s="43"/>
      <c r="C1367" s="44"/>
      <c r="D1367" s="45"/>
      <c r="E1367" s="46"/>
      <c r="F1367" s="47"/>
      <c r="G1367" s="47"/>
      <c r="H1367" s="47"/>
      <c r="I1367" s="47"/>
      <c r="J1367" s="45"/>
      <c r="K1367" s="45"/>
      <c r="L1367" s="17"/>
      <c r="M1367" s="18"/>
      <c r="N1367" s="18"/>
      <c r="O1367" s="4"/>
    </row>
    <row r="1368" spans="1:15">
      <c r="A1368" s="41"/>
      <c r="B1368" s="43"/>
      <c r="C1368" s="44"/>
      <c r="D1368" s="45"/>
      <c r="E1368" s="46"/>
      <c r="F1368" s="47"/>
      <c r="G1368" s="47"/>
      <c r="H1368" s="47"/>
      <c r="I1368" s="47"/>
      <c r="J1368" s="45"/>
      <c r="K1368" s="45"/>
      <c r="L1368" s="17"/>
      <c r="M1368" s="18"/>
      <c r="N1368" s="18"/>
      <c r="O1368" s="4"/>
    </row>
    <row r="1369" spans="1:15">
      <c r="A1369" s="41"/>
      <c r="B1369" s="43"/>
      <c r="C1369" s="44"/>
      <c r="D1369" s="45"/>
      <c r="E1369" s="46"/>
      <c r="F1369" s="47"/>
      <c r="G1369" s="47"/>
      <c r="H1369" s="47"/>
      <c r="I1369" s="47"/>
      <c r="J1369" s="45"/>
      <c r="K1369" s="45"/>
      <c r="L1369" s="17"/>
      <c r="M1369" s="18"/>
      <c r="N1369" s="18"/>
      <c r="O1369" s="4"/>
    </row>
    <row r="1370" spans="1:15">
      <c r="A1370" s="41"/>
      <c r="B1370" s="43"/>
      <c r="C1370" s="44"/>
      <c r="D1370" s="45"/>
      <c r="E1370" s="46"/>
      <c r="F1370" s="47"/>
      <c r="G1370" s="47"/>
      <c r="H1370" s="47"/>
      <c r="I1370" s="47"/>
      <c r="J1370" s="45"/>
      <c r="K1370" s="45"/>
      <c r="L1370" s="17"/>
      <c r="M1370" s="18"/>
      <c r="N1370" s="18"/>
      <c r="O1370" s="4"/>
    </row>
    <row r="1371" spans="1:15">
      <c r="A1371" s="41"/>
      <c r="B1371" s="43"/>
      <c r="C1371" s="44"/>
      <c r="D1371" s="45"/>
      <c r="E1371" s="46"/>
      <c r="F1371" s="47"/>
      <c r="G1371" s="47"/>
      <c r="H1371" s="47"/>
      <c r="I1371" s="47"/>
      <c r="J1371" s="45"/>
      <c r="K1371" s="45"/>
      <c r="L1371" s="17"/>
      <c r="M1371" s="18"/>
      <c r="N1371" s="18"/>
      <c r="O1371" s="4"/>
    </row>
    <row r="1372" spans="1:15">
      <c r="A1372" s="41"/>
      <c r="B1372" s="43"/>
      <c r="C1372" s="44"/>
      <c r="D1372" s="45"/>
      <c r="E1372" s="46"/>
      <c r="F1372" s="47"/>
      <c r="G1372" s="47"/>
      <c r="H1372" s="47"/>
      <c r="I1372" s="47"/>
      <c r="J1372" s="45"/>
      <c r="K1372" s="45"/>
      <c r="L1372" s="17"/>
      <c r="M1372" s="18"/>
      <c r="N1372" s="18"/>
      <c r="O1372" s="4"/>
    </row>
    <row r="1373" spans="1:15">
      <c r="A1373" s="41"/>
      <c r="B1373" s="43"/>
      <c r="C1373" s="44"/>
      <c r="D1373" s="45"/>
      <c r="E1373" s="46"/>
      <c r="F1373" s="47"/>
      <c r="G1373" s="47"/>
      <c r="H1373" s="47"/>
      <c r="I1373" s="47"/>
      <c r="J1373" s="45"/>
      <c r="K1373" s="45"/>
      <c r="L1373" s="17"/>
      <c r="M1373" s="18"/>
      <c r="N1373" s="18"/>
      <c r="O1373" s="4"/>
    </row>
    <row r="1374" spans="1:15">
      <c r="A1374" s="41"/>
      <c r="B1374" s="43"/>
      <c r="C1374" s="44"/>
      <c r="D1374" s="45"/>
      <c r="E1374" s="46"/>
      <c r="F1374" s="47"/>
      <c r="G1374" s="47"/>
      <c r="H1374" s="47"/>
      <c r="I1374" s="47"/>
      <c r="J1374" s="45"/>
      <c r="K1374" s="45"/>
      <c r="L1374" s="17"/>
      <c r="M1374" s="18"/>
      <c r="N1374" s="18"/>
      <c r="O1374" s="4"/>
    </row>
    <row r="1375" spans="1:15">
      <c r="A1375" s="41"/>
      <c r="B1375" s="43"/>
      <c r="C1375" s="44"/>
      <c r="D1375" s="45"/>
      <c r="E1375" s="46"/>
      <c r="F1375" s="47"/>
      <c r="G1375" s="47"/>
      <c r="H1375" s="47"/>
      <c r="I1375" s="47"/>
      <c r="J1375" s="45"/>
      <c r="K1375" s="45"/>
      <c r="L1375" s="17"/>
      <c r="M1375" s="18"/>
      <c r="N1375" s="18"/>
      <c r="O1375" s="4"/>
    </row>
    <row r="1376" spans="1:15">
      <c r="A1376" s="41"/>
      <c r="B1376" s="43"/>
      <c r="C1376" s="44"/>
      <c r="D1376" s="45"/>
      <c r="E1376" s="46"/>
      <c r="F1376" s="47"/>
      <c r="G1376" s="47"/>
      <c r="H1376" s="47"/>
      <c r="I1376" s="47"/>
      <c r="J1376" s="45"/>
      <c r="K1376" s="45"/>
      <c r="L1376" s="17"/>
      <c r="M1376" s="18"/>
      <c r="N1376" s="18"/>
      <c r="O1376" s="4"/>
    </row>
    <row r="1377" spans="1:15">
      <c r="A1377" s="41"/>
      <c r="B1377" s="43"/>
      <c r="C1377" s="44"/>
      <c r="D1377" s="45"/>
      <c r="E1377" s="46"/>
      <c r="F1377" s="47"/>
      <c r="G1377" s="47"/>
      <c r="H1377" s="47"/>
      <c r="I1377" s="47"/>
      <c r="J1377" s="45"/>
      <c r="K1377" s="45"/>
      <c r="L1377" s="17"/>
      <c r="M1377" s="18"/>
      <c r="N1377" s="18"/>
      <c r="O1377" s="4"/>
    </row>
    <row r="1378" spans="1:15">
      <c r="A1378" s="41"/>
      <c r="B1378" s="43"/>
      <c r="C1378" s="44"/>
      <c r="D1378" s="45"/>
      <c r="E1378" s="46"/>
      <c r="F1378" s="47"/>
      <c r="G1378" s="47"/>
      <c r="H1378" s="47"/>
      <c r="I1378" s="47"/>
      <c r="J1378" s="45"/>
      <c r="K1378" s="45"/>
      <c r="L1378" s="17"/>
      <c r="M1378" s="18"/>
      <c r="N1378" s="18"/>
      <c r="O1378" s="4"/>
    </row>
    <row r="1379" spans="1:15">
      <c r="A1379" s="41"/>
      <c r="B1379" s="43"/>
      <c r="C1379" s="44"/>
      <c r="D1379" s="45"/>
      <c r="E1379" s="46"/>
      <c r="F1379" s="47"/>
      <c r="G1379" s="47"/>
      <c r="H1379" s="47"/>
      <c r="I1379" s="47"/>
      <c r="J1379" s="45"/>
      <c r="K1379" s="45"/>
      <c r="L1379" s="17"/>
      <c r="M1379" s="18"/>
      <c r="N1379" s="18"/>
      <c r="O1379" s="4"/>
    </row>
    <row r="1380" spans="1:15">
      <c r="A1380" s="41"/>
      <c r="B1380" s="43"/>
      <c r="C1380" s="44"/>
      <c r="D1380" s="45"/>
      <c r="E1380" s="46"/>
      <c r="F1380" s="47"/>
      <c r="G1380" s="47"/>
      <c r="H1380" s="47"/>
      <c r="I1380" s="47"/>
      <c r="J1380" s="45"/>
      <c r="K1380" s="45"/>
      <c r="L1380" s="17"/>
      <c r="M1380" s="18"/>
      <c r="N1380" s="18"/>
      <c r="O1380" s="4"/>
    </row>
    <row r="1381" spans="1:15">
      <c r="A1381" s="41"/>
      <c r="B1381" s="43"/>
      <c r="C1381" s="44"/>
      <c r="D1381" s="45"/>
      <c r="E1381" s="46"/>
      <c r="F1381" s="47"/>
      <c r="G1381" s="47"/>
      <c r="H1381" s="47"/>
      <c r="I1381" s="47"/>
      <c r="J1381" s="45"/>
      <c r="K1381" s="45"/>
      <c r="L1381" s="17"/>
      <c r="M1381" s="18"/>
      <c r="N1381" s="18"/>
      <c r="O1381" s="4"/>
    </row>
    <row r="1382" spans="1:15">
      <c r="A1382" s="41"/>
      <c r="B1382" s="43"/>
      <c r="C1382" s="44"/>
      <c r="D1382" s="45"/>
      <c r="E1382" s="46"/>
      <c r="F1382" s="47"/>
      <c r="G1382" s="47"/>
      <c r="H1382" s="47"/>
      <c r="I1382" s="47"/>
      <c r="J1382" s="45"/>
      <c r="K1382" s="45"/>
      <c r="L1382" s="17"/>
      <c r="M1382" s="18"/>
      <c r="N1382" s="18"/>
      <c r="O1382" s="4"/>
    </row>
    <row r="1383" spans="1:15">
      <c r="A1383" s="41"/>
      <c r="B1383" s="43"/>
      <c r="C1383" s="44"/>
      <c r="D1383" s="45"/>
      <c r="E1383" s="46"/>
      <c r="F1383" s="47"/>
      <c r="G1383" s="47"/>
      <c r="H1383" s="47"/>
      <c r="I1383" s="47"/>
      <c r="J1383" s="45"/>
      <c r="K1383" s="45"/>
      <c r="L1383" s="17"/>
      <c r="M1383" s="18"/>
      <c r="N1383" s="18"/>
      <c r="O1383" s="4"/>
    </row>
    <row r="1384" spans="1:15">
      <c r="A1384" s="41"/>
      <c r="B1384" s="43"/>
      <c r="C1384" s="44"/>
      <c r="D1384" s="45"/>
      <c r="E1384" s="46"/>
      <c r="F1384" s="47"/>
      <c r="G1384" s="47"/>
      <c r="H1384" s="47"/>
      <c r="I1384" s="47"/>
      <c r="J1384" s="45"/>
      <c r="K1384" s="45"/>
      <c r="L1384" s="17"/>
      <c r="M1384" s="18"/>
      <c r="N1384" s="18"/>
      <c r="O1384" s="4"/>
    </row>
    <row r="1385" spans="1:15">
      <c r="A1385" s="41"/>
      <c r="B1385" s="43"/>
      <c r="C1385" s="44"/>
      <c r="D1385" s="45"/>
      <c r="E1385" s="46"/>
      <c r="F1385" s="47"/>
      <c r="G1385" s="47"/>
      <c r="H1385" s="47"/>
      <c r="I1385" s="47"/>
      <c r="J1385" s="45"/>
      <c r="K1385" s="45"/>
      <c r="L1385" s="17"/>
      <c r="M1385" s="18"/>
      <c r="N1385" s="18"/>
      <c r="O1385" s="4"/>
    </row>
    <row r="1386" spans="1:15">
      <c r="A1386" s="41"/>
      <c r="B1386" s="43"/>
      <c r="C1386" s="44"/>
      <c r="D1386" s="45"/>
      <c r="E1386" s="46"/>
      <c r="F1386" s="47"/>
      <c r="G1386" s="47"/>
      <c r="H1386" s="47"/>
      <c r="I1386" s="47"/>
      <c r="J1386" s="45"/>
      <c r="K1386" s="45"/>
      <c r="L1386" s="17"/>
      <c r="M1386" s="18"/>
      <c r="N1386" s="18"/>
      <c r="O1386" s="4"/>
    </row>
    <row r="1387" spans="1:15">
      <c r="A1387" s="41"/>
      <c r="B1387" s="43"/>
      <c r="C1387" s="44"/>
      <c r="D1387" s="45"/>
      <c r="E1387" s="46"/>
      <c r="F1387" s="47"/>
      <c r="G1387" s="47"/>
      <c r="H1387" s="47"/>
      <c r="I1387" s="47"/>
      <c r="J1387" s="45"/>
      <c r="K1387" s="45"/>
      <c r="L1387" s="17"/>
      <c r="M1387" s="18"/>
      <c r="N1387" s="18"/>
      <c r="O1387" s="4"/>
    </row>
    <row r="1388" spans="1:15">
      <c r="A1388" s="41"/>
      <c r="B1388" s="43"/>
      <c r="C1388" s="44"/>
      <c r="D1388" s="45"/>
      <c r="E1388" s="46"/>
      <c r="F1388" s="47"/>
      <c r="G1388" s="47"/>
      <c r="H1388" s="47"/>
      <c r="I1388" s="47"/>
      <c r="J1388" s="45"/>
      <c r="K1388" s="45"/>
      <c r="L1388" s="17"/>
      <c r="M1388" s="18"/>
      <c r="N1388" s="18"/>
      <c r="O1388" s="4"/>
    </row>
    <row r="1389" spans="1:15">
      <c r="A1389" s="41"/>
      <c r="B1389" s="43"/>
      <c r="C1389" s="44"/>
      <c r="D1389" s="45"/>
      <c r="E1389" s="46"/>
      <c r="F1389" s="47"/>
      <c r="G1389" s="47"/>
      <c r="H1389" s="47"/>
      <c r="I1389" s="47"/>
      <c r="J1389" s="45"/>
      <c r="K1389" s="45"/>
      <c r="L1389" s="17"/>
      <c r="M1389" s="18"/>
      <c r="N1389" s="18"/>
      <c r="O1389" s="4"/>
    </row>
    <row r="1390" spans="1:15">
      <c r="A1390" s="41"/>
      <c r="B1390" s="43"/>
      <c r="C1390" s="44"/>
      <c r="D1390" s="45"/>
      <c r="E1390" s="46"/>
      <c r="F1390" s="47"/>
      <c r="G1390" s="47"/>
      <c r="H1390" s="47"/>
      <c r="I1390" s="47"/>
      <c r="J1390" s="45"/>
      <c r="K1390" s="45"/>
      <c r="L1390" s="17"/>
      <c r="M1390" s="18"/>
      <c r="N1390" s="18"/>
      <c r="O1390" s="4"/>
    </row>
    <row r="1391" spans="1:15">
      <c r="A1391" s="41"/>
      <c r="B1391" s="43"/>
      <c r="C1391" s="44"/>
      <c r="D1391" s="45"/>
      <c r="E1391" s="46"/>
      <c r="F1391" s="47"/>
      <c r="G1391" s="47"/>
      <c r="H1391" s="47"/>
      <c r="I1391" s="47"/>
      <c r="J1391" s="45"/>
      <c r="K1391" s="45"/>
      <c r="L1391" s="17"/>
      <c r="M1391" s="18"/>
      <c r="N1391" s="18"/>
      <c r="O1391" s="4"/>
    </row>
    <row r="1392" spans="1:15">
      <c r="A1392" s="41"/>
      <c r="B1392" s="43"/>
      <c r="C1392" s="44"/>
      <c r="D1392" s="45"/>
      <c r="E1392" s="46"/>
      <c r="F1392" s="47"/>
      <c r="G1392" s="47"/>
      <c r="H1392" s="47"/>
      <c r="I1392" s="47"/>
      <c r="J1392" s="45"/>
      <c r="K1392" s="45"/>
      <c r="L1392" s="17"/>
      <c r="M1392" s="18"/>
      <c r="N1392" s="18"/>
      <c r="O1392" s="4"/>
    </row>
    <row r="1393" spans="1:15">
      <c r="A1393" s="41"/>
      <c r="B1393" s="43"/>
      <c r="C1393" s="44"/>
      <c r="D1393" s="45"/>
      <c r="E1393" s="46"/>
      <c r="F1393" s="47"/>
      <c r="G1393" s="47"/>
      <c r="H1393" s="47"/>
      <c r="I1393" s="47"/>
      <c r="J1393" s="45"/>
      <c r="K1393" s="45"/>
      <c r="L1393" s="17"/>
      <c r="M1393" s="18"/>
      <c r="N1393" s="18"/>
      <c r="O1393" s="4"/>
    </row>
    <row r="1394" spans="1:15">
      <c r="A1394" s="41"/>
      <c r="B1394" s="43"/>
      <c r="C1394" s="44"/>
      <c r="D1394" s="45"/>
      <c r="E1394" s="46"/>
      <c r="F1394" s="47"/>
      <c r="G1394" s="47"/>
      <c r="H1394" s="47"/>
      <c r="I1394" s="47"/>
      <c r="J1394" s="45"/>
      <c r="K1394" s="45"/>
      <c r="L1394" s="17"/>
      <c r="M1394" s="18"/>
      <c r="N1394" s="18"/>
      <c r="O1394" s="4"/>
    </row>
    <row r="1395" spans="1:15">
      <c r="A1395" s="41"/>
      <c r="B1395" s="43"/>
      <c r="C1395" s="44"/>
      <c r="D1395" s="45"/>
      <c r="E1395" s="46"/>
      <c r="F1395" s="47"/>
      <c r="G1395" s="47"/>
      <c r="H1395" s="47"/>
      <c r="I1395" s="47"/>
      <c r="J1395" s="45"/>
      <c r="K1395" s="45"/>
      <c r="L1395" s="17"/>
      <c r="M1395" s="18"/>
      <c r="N1395" s="18"/>
      <c r="O1395" s="4"/>
    </row>
    <row r="1396" spans="1:15">
      <c r="A1396" s="41"/>
      <c r="B1396" s="43"/>
      <c r="C1396" s="44"/>
      <c r="D1396" s="45"/>
      <c r="E1396" s="46"/>
      <c r="F1396" s="47"/>
      <c r="G1396" s="47"/>
      <c r="H1396" s="47"/>
      <c r="I1396" s="47"/>
      <c r="J1396" s="45"/>
      <c r="K1396" s="45"/>
      <c r="L1396" s="17"/>
      <c r="M1396" s="18"/>
      <c r="N1396" s="18"/>
      <c r="O1396" s="4"/>
    </row>
    <row r="1397" spans="1:15">
      <c r="A1397" s="41"/>
      <c r="B1397" s="43"/>
      <c r="C1397" s="44"/>
      <c r="D1397" s="45"/>
      <c r="E1397" s="46"/>
      <c r="F1397" s="47"/>
      <c r="G1397" s="47"/>
      <c r="H1397" s="47"/>
      <c r="I1397" s="47"/>
      <c r="J1397" s="45"/>
      <c r="K1397" s="45"/>
      <c r="L1397" s="17"/>
      <c r="M1397" s="18"/>
      <c r="N1397" s="18"/>
      <c r="O1397" s="4"/>
    </row>
    <row r="1398" spans="1:15">
      <c r="A1398" s="41"/>
      <c r="B1398" s="43"/>
      <c r="C1398" s="44"/>
      <c r="D1398" s="45"/>
      <c r="E1398" s="46"/>
      <c r="F1398" s="47"/>
      <c r="G1398" s="47"/>
      <c r="H1398" s="47"/>
      <c r="I1398" s="47"/>
      <c r="J1398" s="45"/>
      <c r="K1398" s="45"/>
      <c r="L1398" s="17"/>
      <c r="M1398" s="18"/>
      <c r="N1398" s="18"/>
      <c r="O1398" s="4"/>
    </row>
    <row r="1399" spans="1:15">
      <c r="A1399" s="41"/>
      <c r="B1399" s="43"/>
      <c r="C1399" s="44"/>
      <c r="D1399" s="45"/>
      <c r="E1399" s="46"/>
      <c r="F1399" s="47"/>
      <c r="G1399" s="47"/>
      <c r="H1399" s="47"/>
      <c r="I1399" s="47"/>
      <c r="J1399" s="45"/>
      <c r="K1399" s="45"/>
      <c r="L1399" s="17"/>
      <c r="M1399" s="18"/>
      <c r="N1399" s="18"/>
      <c r="O1399" s="4"/>
    </row>
    <row r="1400" spans="1:15">
      <c r="A1400" s="41"/>
      <c r="B1400" s="43"/>
      <c r="C1400" s="44"/>
      <c r="D1400" s="45"/>
      <c r="E1400" s="46"/>
      <c r="F1400" s="47"/>
      <c r="G1400" s="47"/>
      <c r="H1400" s="47"/>
      <c r="I1400" s="47"/>
      <c r="J1400" s="45"/>
      <c r="K1400" s="45"/>
      <c r="L1400" s="17"/>
      <c r="M1400" s="18"/>
      <c r="N1400" s="18"/>
      <c r="O1400" s="4"/>
    </row>
    <row r="1401" spans="1:15">
      <c r="A1401" s="41"/>
      <c r="B1401" s="43"/>
      <c r="C1401" s="44"/>
      <c r="D1401" s="45"/>
      <c r="E1401" s="46"/>
      <c r="F1401" s="47"/>
      <c r="G1401" s="47"/>
      <c r="H1401" s="47"/>
      <c r="I1401" s="47"/>
      <c r="J1401" s="45"/>
      <c r="K1401" s="45"/>
      <c r="L1401" s="17"/>
      <c r="M1401" s="18"/>
      <c r="N1401" s="18"/>
      <c r="O1401" s="4"/>
    </row>
    <row r="1402" spans="1:15">
      <c r="A1402" s="41"/>
      <c r="B1402" s="43"/>
      <c r="C1402" s="44"/>
      <c r="D1402" s="45"/>
      <c r="E1402" s="46"/>
      <c r="F1402" s="47"/>
      <c r="G1402" s="47"/>
      <c r="H1402" s="47"/>
      <c r="I1402" s="47"/>
      <c r="J1402" s="45"/>
      <c r="K1402" s="45"/>
      <c r="L1402" s="17"/>
      <c r="M1402" s="18"/>
      <c r="N1402" s="18"/>
      <c r="O1402" s="4"/>
    </row>
    <row r="1403" spans="1:15">
      <c r="A1403" s="41"/>
      <c r="B1403" s="43"/>
      <c r="C1403" s="44"/>
      <c r="D1403" s="45"/>
      <c r="E1403" s="46"/>
      <c r="F1403" s="47"/>
      <c r="G1403" s="47"/>
      <c r="H1403" s="47"/>
      <c r="I1403" s="47"/>
      <c r="J1403" s="45"/>
      <c r="K1403" s="45"/>
      <c r="L1403" s="17"/>
      <c r="M1403" s="18"/>
      <c r="N1403" s="18"/>
      <c r="O1403" s="4"/>
    </row>
    <row r="1404" spans="1:15">
      <c r="A1404" s="41"/>
      <c r="B1404" s="43"/>
      <c r="C1404" s="44"/>
      <c r="D1404" s="45"/>
      <c r="E1404" s="46"/>
      <c r="F1404" s="47"/>
      <c r="G1404" s="47"/>
      <c r="H1404" s="47"/>
      <c r="I1404" s="47"/>
      <c r="J1404" s="45"/>
      <c r="K1404" s="45"/>
      <c r="L1404" s="17"/>
      <c r="M1404" s="18"/>
      <c r="N1404" s="18"/>
      <c r="O1404" s="4"/>
    </row>
    <row r="1405" spans="1:15">
      <c r="A1405" s="41"/>
      <c r="B1405" s="43"/>
      <c r="C1405" s="44"/>
      <c r="D1405" s="45"/>
      <c r="E1405" s="46"/>
      <c r="F1405" s="47"/>
      <c r="G1405" s="47"/>
      <c r="H1405" s="47"/>
      <c r="I1405" s="47"/>
      <c r="J1405" s="45"/>
      <c r="K1405" s="45"/>
      <c r="L1405" s="17"/>
      <c r="M1405" s="18"/>
      <c r="N1405" s="18"/>
      <c r="O1405" s="4"/>
    </row>
    <row r="1406" spans="1:15">
      <c r="A1406" s="41"/>
      <c r="B1406" s="43"/>
      <c r="C1406" s="44"/>
      <c r="D1406" s="45"/>
      <c r="E1406" s="46"/>
      <c r="F1406" s="47"/>
      <c r="G1406" s="47"/>
      <c r="H1406" s="47"/>
      <c r="I1406" s="47"/>
      <c r="J1406" s="45"/>
      <c r="K1406" s="45"/>
      <c r="L1406" s="17"/>
      <c r="M1406" s="18"/>
      <c r="N1406" s="18"/>
      <c r="O1406" s="4"/>
    </row>
    <row r="1407" spans="1:15">
      <c r="A1407" s="41"/>
      <c r="B1407" s="43"/>
      <c r="C1407" s="44"/>
      <c r="D1407" s="45"/>
      <c r="E1407" s="46"/>
      <c r="F1407" s="47"/>
      <c r="G1407" s="47"/>
      <c r="H1407" s="47"/>
      <c r="I1407" s="47"/>
      <c r="J1407" s="45"/>
      <c r="K1407" s="45"/>
      <c r="L1407" s="17"/>
      <c r="M1407" s="18"/>
      <c r="N1407" s="18"/>
      <c r="O1407" s="4"/>
    </row>
    <row r="1408" spans="1:15">
      <c r="A1408" s="41"/>
      <c r="B1408" s="43"/>
      <c r="C1408" s="44"/>
      <c r="D1408" s="45"/>
      <c r="E1408" s="46"/>
      <c r="F1408" s="47"/>
      <c r="G1408" s="47"/>
      <c r="H1408" s="47"/>
      <c r="I1408" s="47"/>
      <c r="J1408" s="45"/>
      <c r="K1408" s="45"/>
      <c r="L1408" s="17"/>
      <c r="M1408" s="18"/>
      <c r="N1408" s="18"/>
      <c r="O1408" s="4"/>
    </row>
    <row r="1409" spans="1:15">
      <c r="A1409" s="41"/>
      <c r="B1409" s="43"/>
      <c r="C1409" s="44"/>
      <c r="D1409" s="45"/>
      <c r="E1409" s="46"/>
      <c r="F1409" s="47"/>
      <c r="G1409" s="47"/>
      <c r="H1409" s="47"/>
      <c r="I1409" s="47"/>
      <c r="J1409" s="45"/>
      <c r="K1409" s="45"/>
      <c r="L1409" s="17"/>
      <c r="M1409" s="18"/>
      <c r="N1409" s="18"/>
      <c r="O1409" s="4"/>
    </row>
    <row r="1410" spans="1:15">
      <c r="A1410" s="41"/>
      <c r="B1410" s="43"/>
      <c r="C1410" s="44"/>
      <c r="D1410" s="45"/>
      <c r="E1410" s="46"/>
      <c r="F1410" s="47"/>
      <c r="G1410" s="47"/>
      <c r="H1410" s="47"/>
      <c r="I1410" s="47"/>
      <c r="J1410" s="45"/>
      <c r="K1410" s="45"/>
      <c r="L1410" s="17"/>
      <c r="M1410" s="18"/>
      <c r="N1410" s="18"/>
      <c r="O1410" s="4"/>
    </row>
    <row r="1411" spans="1:15">
      <c r="A1411" s="41"/>
      <c r="B1411" s="43"/>
      <c r="C1411" s="44"/>
      <c r="D1411" s="45"/>
      <c r="E1411" s="46"/>
      <c r="F1411" s="47"/>
      <c r="G1411" s="47"/>
      <c r="H1411" s="47"/>
      <c r="I1411" s="47"/>
      <c r="J1411" s="45"/>
      <c r="K1411" s="45"/>
      <c r="L1411" s="17"/>
      <c r="M1411" s="18"/>
      <c r="N1411" s="18"/>
      <c r="O1411" s="4"/>
    </row>
    <row r="1412" spans="1:15">
      <c r="A1412" s="41"/>
      <c r="B1412" s="43"/>
      <c r="C1412" s="44"/>
      <c r="D1412" s="45"/>
      <c r="E1412" s="46"/>
      <c r="F1412" s="47"/>
      <c r="G1412" s="47"/>
      <c r="H1412" s="47"/>
      <c r="I1412" s="47"/>
      <c r="J1412" s="45"/>
      <c r="K1412" s="45"/>
      <c r="L1412" s="17"/>
      <c r="M1412" s="18"/>
      <c r="N1412" s="18"/>
      <c r="O1412" s="4"/>
    </row>
    <row r="1413" spans="1:15">
      <c r="A1413" s="41"/>
      <c r="B1413" s="43"/>
      <c r="C1413" s="44"/>
      <c r="D1413" s="45"/>
      <c r="E1413" s="46"/>
      <c r="F1413" s="47"/>
      <c r="G1413" s="47"/>
      <c r="H1413" s="47"/>
      <c r="I1413" s="47"/>
      <c r="J1413" s="45"/>
      <c r="K1413" s="45"/>
      <c r="L1413" s="17"/>
      <c r="M1413" s="18"/>
      <c r="N1413" s="18"/>
      <c r="O1413" s="4"/>
    </row>
    <row r="1414" spans="1:15">
      <c r="A1414" s="41"/>
      <c r="B1414" s="43"/>
      <c r="C1414" s="44"/>
      <c r="D1414" s="45"/>
      <c r="E1414" s="46"/>
      <c r="F1414" s="47"/>
      <c r="G1414" s="47"/>
      <c r="H1414" s="47"/>
      <c r="I1414" s="47"/>
      <c r="J1414" s="45"/>
      <c r="K1414" s="45"/>
      <c r="L1414" s="17"/>
      <c r="M1414" s="18"/>
      <c r="N1414" s="18"/>
      <c r="O1414" s="4"/>
    </row>
    <row r="1415" spans="1:15">
      <c r="A1415" s="41"/>
      <c r="B1415" s="43"/>
      <c r="C1415" s="44"/>
      <c r="D1415" s="45"/>
      <c r="E1415" s="46"/>
      <c r="F1415" s="47"/>
      <c r="G1415" s="47"/>
      <c r="H1415" s="47"/>
      <c r="I1415" s="47"/>
      <c r="J1415" s="45"/>
      <c r="K1415" s="45"/>
      <c r="L1415" s="17"/>
      <c r="M1415" s="18"/>
      <c r="N1415" s="18"/>
      <c r="O1415" s="4"/>
    </row>
    <row r="1416" spans="1:15">
      <c r="A1416" s="41"/>
      <c r="B1416" s="43"/>
      <c r="C1416" s="44"/>
      <c r="D1416" s="45"/>
      <c r="E1416" s="46"/>
      <c r="F1416" s="47"/>
      <c r="G1416" s="47"/>
      <c r="H1416" s="47"/>
      <c r="I1416" s="47"/>
      <c r="J1416" s="45"/>
      <c r="K1416" s="45"/>
      <c r="L1416" s="17"/>
      <c r="M1416" s="18"/>
      <c r="N1416" s="18"/>
      <c r="O1416" s="4"/>
    </row>
    <row r="1417" spans="1:15">
      <c r="A1417" s="41"/>
      <c r="B1417" s="43"/>
      <c r="C1417" s="44"/>
      <c r="D1417" s="45"/>
      <c r="E1417" s="46"/>
      <c r="F1417" s="47"/>
      <c r="G1417" s="47"/>
      <c r="H1417" s="47"/>
      <c r="I1417" s="47"/>
      <c r="J1417" s="45"/>
      <c r="K1417" s="45"/>
      <c r="L1417" s="17"/>
      <c r="M1417" s="18"/>
      <c r="N1417" s="18"/>
      <c r="O1417" s="4"/>
    </row>
    <row r="1418" spans="1:15">
      <c r="A1418" s="41"/>
      <c r="B1418" s="43"/>
      <c r="C1418" s="44"/>
      <c r="D1418" s="45"/>
      <c r="E1418" s="46"/>
      <c r="F1418" s="47"/>
      <c r="G1418" s="47"/>
      <c r="H1418" s="47"/>
      <c r="I1418" s="47"/>
      <c r="J1418" s="45"/>
      <c r="K1418" s="45"/>
      <c r="L1418" s="17"/>
      <c r="M1418" s="18"/>
      <c r="N1418" s="18"/>
      <c r="O1418" s="4"/>
    </row>
    <row r="1419" spans="1:15">
      <c r="A1419" s="41"/>
      <c r="B1419" s="43"/>
      <c r="C1419" s="44"/>
      <c r="D1419" s="45"/>
      <c r="E1419" s="46"/>
      <c r="F1419" s="47"/>
      <c r="G1419" s="47"/>
      <c r="H1419" s="47"/>
      <c r="I1419" s="47"/>
      <c r="J1419" s="45"/>
      <c r="K1419" s="45"/>
      <c r="L1419" s="17"/>
      <c r="M1419" s="18"/>
      <c r="N1419" s="18"/>
      <c r="O1419" s="4"/>
    </row>
    <row r="1420" spans="1:15">
      <c r="A1420" s="41"/>
      <c r="B1420" s="43"/>
      <c r="C1420" s="44"/>
      <c r="D1420" s="45"/>
      <c r="E1420" s="46"/>
      <c r="F1420" s="47"/>
      <c r="G1420" s="47"/>
      <c r="H1420" s="47"/>
      <c r="I1420" s="47"/>
      <c r="J1420" s="45"/>
      <c r="K1420" s="45"/>
      <c r="L1420" s="17"/>
      <c r="M1420" s="18"/>
      <c r="N1420" s="18"/>
      <c r="O1420" s="4"/>
    </row>
    <row r="1421" spans="1:15">
      <c r="A1421" s="41"/>
      <c r="B1421" s="43"/>
      <c r="C1421" s="44"/>
      <c r="D1421" s="45"/>
      <c r="E1421" s="46"/>
      <c r="F1421" s="47"/>
      <c r="G1421" s="47"/>
      <c r="H1421" s="47"/>
      <c r="I1421" s="47"/>
      <c r="J1421" s="45"/>
      <c r="K1421" s="45"/>
      <c r="L1421" s="17"/>
      <c r="M1421" s="18"/>
      <c r="N1421" s="18"/>
      <c r="O1421" s="4"/>
    </row>
    <row r="1422" spans="1:15">
      <c r="A1422" s="41"/>
      <c r="B1422" s="43"/>
      <c r="C1422" s="44"/>
      <c r="D1422" s="45"/>
      <c r="E1422" s="46"/>
      <c r="F1422" s="47"/>
      <c r="G1422" s="47"/>
      <c r="H1422" s="47"/>
      <c r="I1422" s="47"/>
      <c r="J1422" s="45"/>
      <c r="K1422" s="45"/>
      <c r="L1422" s="17"/>
      <c r="M1422" s="18"/>
      <c r="N1422" s="18"/>
      <c r="O1422" s="4"/>
    </row>
    <row r="1423" spans="1:15">
      <c r="A1423" s="41"/>
      <c r="B1423" s="43"/>
      <c r="C1423" s="44"/>
      <c r="D1423" s="45"/>
      <c r="E1423" s="46"/>
      <c r="F1423" s="47"/>
      <c r="G1423" s="47"/>
      <c r="H1423" s="47"/>
      <c r="I1423" s="47"/>
      <c r="J1423" s="45"/>
      <c r="K1423" s="45"/>
      <c r="L1423" s="17"/>
      <c r="M1423" s="18"/>
      <c r="N1423" s="18"/>
      <c r="O1423" s="4"/>
    </row>
    <row r="1424" spans="1:15">
      <c r="A1424" s="41"/>
      <c r="B1424" s="43"/>
      <c r="C1424" s="44"/>
      <c r="D1424" s="45"/>
      <c r="E1424" s="46"/>
      <c r="F1424" s="47"/>
      <c r="G1424" s="47"/>
      <c r="H1424" s="47"/>
      <c r="I1424" s="47"/>
      <c r="J1424" s="45"/>
      <c r="K1424" s="45"/>
      <c r="L1424" s="17"/>
      <c r="M1424" s="18"/>
      <c r="N1424" s="18"/>
      <c r="O1424" s="4"/>
    </row>
    <row r="1425" spans="1:15">
      <c r="A1425" s="41"/>
      <c r="B1425" s="43"/>
      <c r="C1425" s="44"/>
      <c r="D1425" s="45"/>
      <c r="E1425" s="46"/>
      <c r="F1425" s="47"/>
      <c r="G1425" s="47"/>
      <c r="H1425" s="47"/>
      <c r="I1425" s="47"/>
      <c r="J1425" s="45"/>
      <c r="K1425" s="45"/>
      <c r="L1425" s="17"/>
      <c r="M1425" s="18"/>
      <c r="N1425" s="18"/>
      <c r="O1425" s="4"/>
    </row>
    <row r="1426" spans="1:15">
      <c r="A1426" s="41"/>
      <c r="B1426" s="43"/>
      <c r="C1426" s="44"/>
      <c r="D1426" s="45"/>
      <c r="E1426" s="46"/>
      <c r="F1426" s="47"/>
      <c r="G1426" s="47"/>
      <c r="H1426" s="47"/>
      <c r="I1426" s="47"/>
      <c r="J1426" s="45"/>
      <c r="K1426" s="45"/>
      <c r="L1426" s="17"/>
      <c r="M1426" s="18"/>
      <c r="N1426" s="18"/>
      <c r="O1426" s="4"/>
    </row>
    <row r="1427" spans="1:15">
      <c r="A1427" s="41"/>
      <c r="B1427" s="43"/>
      <c r="C1427" s="44"/>
      <c r="D1427" s="45"/>
      <c r="E1427" s="46"/>
      <c r="F1427" s="47"/>
      <c r="G1427" s="47"/>
      <c r="H1427" s="47"/>
      <c r="I1427" s="47"/>
      <c r="J1427" s="45"/>
      <c r="K1427" s="45"/>
      <c r="L1427" s="17"/>
      <c r="M1427" s="18"/>
      <c r="N1427" s="18"/>
      <c r="O1427" s="4"/>
    </row>
    <row r="1428" spans="1:15">
      <c r="A1428" s="41"/>
      <c r="B1428" s="43"/>
      <c r="C1428" s="44"/>
      <c r="D1428" s="45"/>
      <c r="E1428" s="46"/>
      <c r="F1428" s="47"/>
      <c r="G1428" s="47"/>
      <c r="H1428" s="47"/>
      <c r="I1428" s="47"/>
      <c r="J1428" s="45"/>
      <c r="K1428" s="45"/>
      <c r="L1428" s="17"/>
      <c r="M1428" s="18"/>
      <c r="N1428" s="18"/>
      <c r="O1428" s="4"/>
    </row>
    <row r="1429" spans="1:15">
      <c r="A1429" s="41"/>
      <c r="B1429" s="43"/>
      <c r="C1429" s="44"/>
      <c r="D1429" s="45"/>
      <c r="E1429" s="46"/>
      <c r="F1429" s="47"/>
      <c r="G1429" s="47"/>
      <c r="H1429" s="47"/>
      <c r="I1429" s="47"/>
      <c r="J1429" s="45"/>
      <c r="K1429" s="45"/>
      <c r="L1429" s="17"/>
      <c r="M1429" s="18"/>
      <c r="N1429" s="18"/>
      <c r="O1429" s="4"/>
    </row>
    <row r="1430" spans="1:15">
      <c r="A1430" s="41"/>
      <c r="B1430" s="43"/>
      <c r="C1430" s="44"/>
      <c r="D1430" s="45"/>
      <c r="E1430" s="46"/>
      <c r="F1430" s="47"/>
      <c r="G1430" s="47"/>
      <c r="H1430" s="47"/>
      <c r="I1430" s="47"/>
      <c r="J1430" s="45"/>
      <c r="K1430" s="45"/>
      <c r="L1430" s="17"/>
      <c r="M1430" s="18"/>
      <c r="N1430" s="18"/>
      <c r="O1430" s="4"/>
    </row>
    <row r="1431" spans="1:15">
      <c r="A1431" s="41"/>
      <c r="B1431" s="43"/>
      <c r="C1431" s="44"/>
      <c r="D1431" s="45"/>
      <c r="E1431" s="46"/>
      <c r="F1431" s="47"/>
      <c r="G1431" s="47"/>
      <c r="H1431" s="47"/>
      <c r="I1431" s="47"/>
      <c r="J1431" s="45"/>
      <c r="K1431" s="45"/>
      <c r="L1431" s="17"/>
      <c r="M1431" s="18"/>
      <c r="N1431" s="18"/>
      <c r="O1431" s="4"/>
    </row>
    <row r="1432" spans="1:15">
      <c r="A1432" s="41"/>
      <c r="B1432" s="43"/>
      <c r="C1432" s="44"/>
      <c r="D1432" s="45"/>
      <c r="E1432" s="46"/>
      <c r="F1432" s="47"/>
      <c r="G1432" s="47"/>
      <c r="H1432" s="47"/>
      <c r="I1432" s="47"/>
      <c r="J1432" s="45"/>
      <c r="K1432" s="45"/>
      <c r="L1432" s="17"/>
      <c r="M1432" s="18"/>
      <c r="N1432" s="18"/>
      <c r="O1432" s="4"/>
    </row>
    <row r="1433" spans="1:15">
      <c r="A1433" s="41"/>
      <c r="B1433" s="43"/>
      <c r="C1433" s="44"/>
      <c r="D1433" s="45"/>
      <c r="E1433" s="46"/>
      <c r="F1433" s="47"/>
      <c r="G1433" s="47"/>
      <c r="H1433" s="47"/>
      <c r="I1433" s="47"/>
      <c r="J1433" s="45"/>
      <c r="K1433" s="45"/>
      <c r="L1433" s="17"/>
      <c r="M1433" s="18"/>
      <c r="N1433" s="18"/>
      <c r="O1433" s="4"/>
    </row>
    <row r="1434" spans="1:15">
      <c r="A1434" s="41"/>
      <c r="B1434" s="43"/>
      <c r="C1434" s="44"/>
      <c r="D1434" s="45"/>
      <c r="E1434" s="46"/>
      <c r="F1434" s="47"/>
      <c r="G1434" s="47"/>
      <c r="H1434" s="47"/>
      <c r="I1434" s="47"/>
      <c r="J1434" s="45"/>
      <c r="K1434" s="45"/>
      <c r="L1434" s="17"/>
      <c r="M1434" s="18"/>
      <c r="N1434" s="18"/>
      <c r="O1434" s="4"/>
    </row>
    <row r="1435" spans="1:15">
      <c r="A1435" s="41"/>
      <c r="B1435" s="43"/>
      <c r="C1435" s="44"/>
      <c r="D1435" s="45"/>
      <c r="E1435" s="46"/>
      <c r="F1435" s="47"/>
      <c r="G1435" s="47"/>
      <c r="H1435" s="47"/>
      <c r="I1435" s="47"/>
      <c r="J1435" s="45"/>
      <c r="K1435" s="45"/>
      <c r="L1435" s="17"/>
      <c r="M1435" s="18"/>
      <c r="N1435" s="18"/>
      <c r="O1435" s="4"/>
    </row>
    <row r="1436" spans="1:15">
      <c r="A1436" s="41"/>
      <c r="B1436" s="43"/>
      <c r="C1436" s="44"/>
      <c r="D1436" s="45"/>
      <c r="E1436" s="46"/>
      <c r="F1436" s="47"/>
      <c r="G1436" s="47"/>
      <c r="H1436" s="47"/>
      <c r="I1436" s="47"/>
      <c r="J1436" s="45"/>
      <c r="K1436" s="45"/>
      <c r="L1436" s="17"/>
      <c r="M1436" s="18"/>
      <c r="N1436" s="18"/>
      <c r="O1436" s="4"/>
    </row>
    <row r="1437" spans="1:15">
      <c r="A1437" s="41"/>
      <c r="B1437" s="43"/>
      <c r="C1437" s="44"/>
      <c r="D1437" s="45"/>
      <c r="E1437" s="46"/>
      <c r="F1437" s="47"/>
      <c r="G1437" s="47"/>
      <c r="H1437" s="47"/>
      <c r="I1437" s="47"/>
      <c r="J1437" s="45"/>
      <c r="K1437" s="45"/>
      <c r="L1437" s="17"/>
      <c r="M1437" s="18"/>
      <c r="N1437" s="18"/>
      <c r="O1437" s="4"/>
    </row>
    <row r="1438" spans="1:15">
      <c r="A1438" s="41"/>
      <c r="B1438" s="43"/>
      <c r="C1438" s="44"/>
      <c r="D1438" s="45"/>
      <c r="E1438" s="46"/>
      <c r="F1438" s="47"/>
      <c r="G1438" s="47"/>
      <c r="H1438" s="47"/>
      <c r="I1438" s="47"/>
      <c r="J1438" s="45"/>
      <c r="K1438" s="45"/>
      <c r="L1438" s="17"/>
      <c r="M1438" s="18"/>
      <c r="N1438" s="18"/>
      <c r="O1438" s="4"/>
    </row>
    <row r="1439" spans="1:15">
      <c r="A1439" s="41"/>
      <c r="B1439" s="43"/>
      <c r="C1439" s="44"/>
      <c r="D1439" s="45"/>
      <c r="E1439" s="46"/>
      <c r="F1439" s="47"/>
      <c r="G1439" s="47"/>
      <c r="H1439" s="47"/>
      <c r="I1439" s="47"/>
      <c r="J1439" s="45"/>
      <c r="K1439" s="45"/>
      <c r="L1439" s="17"/>
      <c r="M1439" s="18"/>
      <c r="N1439" s="18"/>
      <c r="O1439" s="4"/>
    </row>
    <row r="1440" spans="1:15">
      <c r="A1440" s="41"/>
      <c r="B1440" s="43"/>
      <c r="C1440" s="44"/>
      <c r="D1440" s="45"/>
      <c r="E1440" s="46"/>
      <c r="F1440" s="47"/>
      <c r="G1440" s="47"/>
      <c r="H1440" s="47"/>
      <c r="I1440" s="47"/>
      <c r="J1440" s="45"/>
      <c r="K1440" s="45"/>
      <c r="L1440" s="17"/>
      <c r="M1440" s="18"/>
      <c r="N1440" s="18"/>
      <c r="O1440" s="4"/>
    </row>
    <row r="1441" spans="1:15">
      <c r="A1441" s="41"/>
      <c r="B1441" s="43"/>
      <c r="C1441" s="44"/>
      <c r="D1441" s="45"/>
      <c r="E1441" s="46"/>
      <c r="F1441" s="47"/>
      <c r="G1441" s="47"/>
      <c r="H1441" s="47"/>
      <c r="I1441" s="47"/>
      <c r="J1441" s="45"/>
      <c r="K1441" s="45"/>
      <c r="L1441" s="17"/>
      <c r="M1441" s="18"/>
      <c r="N1441" s="18"/>
      <c r="O1441" s="4"/>
    </row>
    <row r="1442" spans="1:15">
      <c r="A1442" s="41"/>
      <c r="B1442" s="43"/>
      <c r="C1442" s="44"/>
      <c r="D1442" s="45"/>
      <c r="E1442" s="46"/>
      <c r="F1442" s="47"/>
      <c r="G1442" s="47"/>
      <c r="H1442" s="47"/>
      <c r="I1442" s="47"/>
      <c r="J1442" s="45"/>
      <c r="K1442" s="45"/>
      <c r="L1442" s="17"/>
      <c r="M1442" s="18"/>
      <c r="N1442" s="18"/>
      <c r="O1442" s="4"/>
    </row>
    <row r="1443" spans="1:15">
      <c r="A1443" s="41"/>
      <c r="B1443" s="43"/>
      <c r="C1443" s="44"/>
      <c r="D1443" s="45"/>
      <c r="E1443" s="46"/>
      <c r="F1443" s="47"/>
      <c r="G1443" s="47"/>
      <c r="H1443" s="47"/>
      <c r="I1443" s="47"/>
      <c r="J1443" s="45"/>
      <c r="K1443" s="45"/>
      <c r="L1443" s="17"/>
      <c r="M1443" s="18"/>
      <c r="N1443" s="18"/>
      <c r="O1443" s="4"/>
    </row>
    <row r="1444" spans="1:15">
      <c r="A1444" s="41"/>
      <c r="B1444" s="43"/>
      <c r="C1444" s="44"/>
      <c r="D1444" s="45"/>
      <c r="E1444" s="46"/>
      <c r="F1444" s="47"/>
      <c r="G1444" s="47"/>
      <c r="H1444" s="47"/>
      <c r="I1444" s="47"/>
      <c r="J1444" s="45"/>
      <c r="K1444" s="45"/>
      <c r="L1444" s="17"/>
      <c r="M1444" s="18"/>
      <c r="N1444" s="18"/>
      <c r="O1444" s="4"/>
    </row>
    <row r="1445" spans="1:15">
      <c r="A1445" s="41"/>
      <c r="B1445" s="43"/>
      <c r="C1445" s="44"/>
      <c r="D1445" s="45"/>
      <c r="E1445" s="46"/>
      <c r="F1445" s="47"/>
      <c r="G1445" s="47"/>
      <c r="H1445" s="47"/>
      <c r="I1445" s="47"/>
      <c r="J1445" s="45"/>
      <c r="K1445" s="45"/>
      <c r="L1445" s="17"/>
      <c r="M1445" s="18"/>
      <c r="N1445" s="18"/>
      <c r="O1445" s="4"/>
    </row>
    <row r="1446" spans="1:15">
      <c r="A1446" s="41"/>
      <c r="B1446" s="43"/>
      <c r="C1446" s="44"/>
      <c r="D1446" s="45"/>
      <c r="E1446" s="46"/>
      <c r="F1446" s="47"/>
      <c r="G1446" s="47"/>
      <c r="H1446" s="47"/>
      <c r="I1446" s="47"/>
      <c r="J1446" s="45"/>
      <c r="K1446" s="45"/>
      <c r="L1446" s="17"/>
      <c r="M1446" s="18"/>
      <c r="N1446" s="18"/>
      <c r="O1446" s="4"/>
    </row>
    <row r="1447" spans="1:15">
      <c r="A1447" s="41"/>
      <c r="B1447" s="43"/>
      <c r="C1447" s="44"/>
      <c r="D1447" s="45"/>
      <c r="E1447" s="46"/>
      <c r="F1447" s="47"/>
      <c r="G1447" s="47"/>
      <c r="H1447" s="47"/>
      <c r="I1447" s="47"/>
      <c r="J1447" s="45"/>
      <c r="K1447" s="45"/>
      <c r="L1447" s="17"/>
      <c r="M1447" s="18"/>
      <c r="N1447" s="18"/>
      <c r="O1447" s="4"/>
    </row>
    <row r="1448" spans="1:15">
      <c r="A1448" s="41"/>
      <c r="B1448" s="43"/>
      <c r="C1448" s="44"/>
      <c r="D1448" s="45"/>
      <c r="E1448" s="46"/>
      <c r="F1448" s="47"/>
      <c r="G1448" s="47"/>
      <c r="H1448" s="47"/>
      <c r="I1448" s="47"/>
      <c r="J1448" s="45"/>
      <c r="K1448" s="45"/>
      <c r="L1448" s="17"/>
      <c r="M1448" s="18"/>
      <c r="N1448" s="18"/>
      <c r="O1448" s="4"/>
    </row>
    <row r="1449" spans="1:15">
      <c r="A1449" s="41"/>
      <c r="B1449" s="43"/>
      <c r="C1449" s="44"/>
      <c r="D1449" s="45"/>
      <c r="E1449" s="46"/>
      <c r="F1449" s="47"/>
      <c r="G1449" s="47"/>
      <c r="H1449" s="47"/>
      <c r="I1449" s="47"/>
      <c r="J1449" s="45"/>
      <c r="K1449" s="45"/>
      <c r="L1449" s="17"/>
      <c r="M1449" s="18"/>
      <c r="N1449" s="18"/>
      <c r="O1449" s="4"/>
    </row>
    <row r="1450" spans="1:15">
      <c r="A1450" s="41"/>
      <c r="B1450" s="43"/>
      <c r="C1450" s="44"/>
      <c r="D1450" s="45"/>
      <c r="E1450" s="46"/>
      <c r="F1450" s="47"/>
      <c r="G1450" s="47"/>
      <c r="H1450" s="47"/>
      <c r="I1450" s="47"/>
      <c r="J1450" s="45"/>
      <c r="K1450" s="45"/>
      <c r="L1450" s="17"/>
      <c r="M1450" s="18"/>
      <c r="N1450" s="18"/>
      <c r="O1450" s="4"/>
    </row>
    <row r="1451" spans="1:15">
      <c r="A1451" s="41"/>
      <c r="B1451" s="43"/>
      <c r="C1451" s="44"/>
      <c r="D1451" s="45"/>
      <c r="E1451" s="46"/>
      <c r="F1451" s="47"/>
      <c r="G1451" s="47"/>
      <c r="H1451" s="47"/>
      <c r="I1451" s="47"/>
      <c r="J1451" s="45"/>
      <c r="K1451" s="45"/>
      <c r="L1451" s="17"/>
      <c r="M1451" s="18"/>
      <c r="N1451" s="18"/>
      <c r="O1451" s="4"/>
    </row>
    <row r="1452" spans="1:15">
      <c r="A1452" s="41"/>
      <c r="B1452" s="43"/>
      <c r="C1452" s="44"/>
      <c r="D1452" s="45"/>
      <c r="E1452" s="46"/>
      <c r="F1452" s="47"/>
      <c r="G1452" s="47"/>
      <c r="H1452" s="47"/>
      <c r="I1452" s="47"/>
      <c r="J1452" s="45"/>
      <c r="K1452" s="45"/>
      <c r="L1452" s="17"/>
      <c r="M1452" s="18"/>
      <c r="N1452" s="18"/>
      <c r="O1452" s="4"/>
    </row>
    <row r="1453" spans="1:15">
      <c r="A1453" s="41"/>
      <c r="B1453" s="43"/>
      <c r="C1453" s="44"/>
      <c r="D1453" s="45"/>
      <c r="E1453" s="46"/>
      <c r="F1453" s="47"/>
      <c r="G1453" s="47"/>
      <c r="H1453" s="47"/>
      <c r="I1453" s="47"/>
      <c r="J1453" s="45"/>
      <c r="K1453" s="45"/>
      <c r="L1453" s="17"/>
      <c r="M1453" s="18"/>
      <c r="N1453" s="18"/>
      <c r="O1453" s="4"/>
    </row>
    <row r="1454" spans="1:15">
      <c r="A1454" s="41"/>
      <c r="B1454" s="43"/>
      <c r="C1454" s="44"/>
      <c r="D1454" s="45"/>
      <c r="E1454" s="46"/>
      <c r="F1454" s="47"/>
      <c r="G1454" s="47"/>
      <c r="H1454" s="47"/>
      <c r="I1454" s="47"/>
      <c r="J1454" s="45"/>
      <c r="K1454" s="45"/>
      <c r="L1454" s="17"/>
      <c r="M1454" s="18"/>
      <c r="N1454" s="18"/>
      <c r="O1454" s="4"/>
    </row>
    <row r="1455" spans="1:15">
      <c r="A1455" s="41"/>
      <c r="B1455" s="43"/>
      <c r="C1455" s="44"/>
      <c r="D1455" s="45"/>
      <c r="E1455" s="46"/>
      <c r="F1455" s="47"/>
      <c r="G1455" s="47"/>
      <c r="H1455" s="47"/>
      <c r="I1455" s="47"/>
      <c r="J1455" s="45"/>
      <c r="K1455" s="45"/>
      <c r="L1455" s="17"/>
      <c r="M1455" s="18"/>
      <c r="N1455" s="18"/>
      <c r="O1455" s="4"/>
    </row>
    <row r="1456" spans="1:15">
      <c r="A1456" s="41"/>
      <c r="B1456" s="43"/>
      <c r="C1456" s="44"/>
      <c r="D1456" s="45"/>
      <c r="E1456" s="46"/>
      <c r="F1456" s="47"/>
      <c r="G1456" s="47"/>
      <c r="H1456" s="47"/>
      <c r="I1456" s="47"/>
      <c r="J1456" s="45"/>
      <c r="K1456" s="45"/>
      <c r="L1456" s="17"/>
      <c r="M1456" s="18"/>
      <c r="N1456" s="18"/>
      <c r="O1456" s="4"/>
    </row>
    <row r="1457" spans="1:15">
      <c r="A1457" s="41"/>
      <c r="B1457" s="43"/>
      <c r="C1457" s="44"/>
      <c r="D1457" s="45"/>
      <c r="E1457" s="46"/>
      <c r="F1457" s="47"/>
      <c r="G1457" s="47"/>
      <c r="H1457" s="47"/>
      <c r="I1457" s="47"/>
      <c r="J1457" s="45"/>
      <c r="K1457" s="45"/>
      <c r="L1457" s="17"/>
      <c r="M1457" s="18"/>
      <c r="N1457" s="18"/>
      <c r="O1457" s="4"/>
    </row>
    <row r="1458" spans="1:15">
      <c r="A1458" s="41"/>
      <c r="B1458" s="43"/>
      <c r="C1458" s="44"/>
      <c r="D1458" s="45"/>
      <c r="E1458" s="46"/>
      <c r="F1458" s="47"/>
      <c r="G1458" s="47"/>
      <c r="H1458" s="47"/>
      <c r="I1458" s="47"/>
      <c r="J1458" s="45"/>
      <c r="K1458" s="45"/>
      <c r="L1458" s="17"/>
      <c r="M1458" s="18"/>
      <c r="N1458" s="18"/>
      <c r="O1458" s="4"/>
    </row>
    <row r="1459" spans="1:15">
      <c r="A1459" s="41"/>
      <c r="B1459" s="43"/>
      <c r="C1459" s="44"/>
      <c r="D1459" s="45"/>
      <c r="E1459" s="46"/>
      <c r="F1459" s="47"/>
      <c r="G1459" s="47"/>
      <c r="H1459" s="47"/>
      <c r="I1459" s="47"/>
      <c r="J1459" s="45"/>
      <c r="K1459" s="45"/>
      <c r="L1459" s="17"/>
      <c r="M1459" s="18"/>
      <c r="N1459" s="18"/>
      <c r="O1459" s="4"/>
    </row>
    <row r="1460" spans="1:15">
      <c r="A1460" s="41"/>
      <c r="B1460" s="43"/>
      <c r="C1460" s="44"/>
      <c r="D1460" s="45"/>
      <c r="E1460" s="46"/>
      <c r="F1460" s="47"/>
      <c r="G1460" s="47"/>
      <c r="H1460" s="47"/>
      <c r="I1460" s="47"/>
      <c r="J1460" s="45"/>
      <c r="K1460" s="45"/>
      <c r="L1460" s="17"/>
      <c r="M1460" s="18"/>
      <c r="N1460" s="18"/>
      <c r="O1460" s="4"/>
    </row>
    <row r="1461" spans="1:15">
      <c r="A1461" s="41"/>
      <c r="B1461" s="43"/>
      <c r="C1461" s="44"/>
      <c r="D1461" s="45"/>
      <c r="E1461" s="46"/>
      <c r="F1461" s="47"/>
      <c r="G1461" s="47"/>
      <c r="H1461" s="47"/>
      <c r="I1461" s="47"/>
      <c r="J1461" s="45"/>
      <c r="K1461" s="45"/>
      <c r="L1461" s="17"/>
      <c r="M1461" s="18"/>
      <c r="N1461" s="18"/>
      <c r="O1461" s="4"/>
    </row>
    <row r="1462" spans="1:15">
      <c r="A1462" s="41"/>
      <c r="B1462" s="43"/>
      <c r="C1462" s="44"/>
      <c r="D1462" s="45"/>
      <c r="E1462" s="46"/>
      <c r="F1462" s="47"/>
      <c r="G1462" s="47"/>
      <c r="H1462" s="47"/>
      <c r="I1462" s="47"/>
      <c r="J1462" s="45"/>
      <c r="K1462" s="45"/>
      <c r="L1462" s="17"/>
      <c r="M1462" s="18"/>
      <c r="N1462" s="18"/>
      <c r="O1462" s="4"/>
    </row>
    <row r="1463" spans="1:15">
      <c r="A1463" s="41"/>
      <c r="B1463" s="43"/>
      <c r="C1463" s="44"/>
      <c r="D1463" s="45"/>
      <c r="E1463" s="46"/>
      <c r="F1463" s="47"/>
      <c r="G1463" s="47"/>
      <c r="H1463" s="47"/>
      <c r="I1463" s="47"/>
      <c r="J1463" s="45"/>
      <c r="K1463" s="45"/>
      <c r="L1463" s="17"/>
      <c r="M1463" s="18"/>
      <c r="N1463" s="18"/>
      <c r="O1463" s="4"/>
    </row>
    <row r="1464" spans="1:15">
      <c r="A1464" s="41"/>
      <c r="B1464" s="43"/>
      <c r="C1464" s="44"/>
      <c r="D1464" s="45"/>
      <c r="E1464" s="46"/>
      <c r="F1464" s="47"/>
      <c r="G1464" s="47"/>
      <c r="H1464" s="47"/>
      <c r="I1464" s="47"/>
      <c r="J1464" s="45"/>
      <c r="K1464" s="45"/>
      <c r="L1464" s="17"/>
      <c r="M1464" s="18"/>
      <c r="N1464" s="18"/>
      <c r="O1464" s="4"/>
    </row>
    <row r="1465" spans="1:15">
      <c r="A1465" s="41"/>
      <c r="B1465" s="43"/>
      <c r="C1465" s="44"/>
      <c r="D1465" s="45"/>
      <c r="E1465" s="46"/>
      <c r="F1465" s="47"/>
      <c r="G1465" s="47"/>
      <c r="H1465" s="47"/>
      <c r="I1465" s="47"/>
      <c r="J1465" s="45"/>
      <c r="K1465" s="45"/>
      <c r="L1465" s="17"/>
      <c r="M1465" s="18"/>
      <c r="N1465" s="18"/>
      <c r="O1465" s="4"/>
    </row>
    <row r="1466" spans="1:15">
      <c r="A1466" s="41"/>
      <c r="B1466" s="43"/>
      <c r="C1466" s="44"/>
      <c r="D1466" s="45"/>
      <c r="E1466" s="46"/>
      <c r="F1466" s="47"/>
      <c r="G1466" s="47"/>
      <c r="H1466" s="47"/>
      <c r="I1466" s="47"/>
      <c r="J1466" s="45"/>
      <c r="K1466" s="45"/>
      <c r="L1466" s="17"/>
      <c r="M1466" s="18"/>
      <c r="N1466" s="18"/>
      <c r="O1466" s="4"/>
    </row>
    <row r="1467" spans="1:15">
      <c r="A1467" s="41"/>
      <c r="B1467" s="43"/>
      <c r="C1467" s="44"/>
      <c r="D1467" s="45"/>
      <c r="E1467" s="46"/>
      <c r="F1467" s="47"/>
      <c r="G1467" s="47"/>
      <c r="H1467" s="47"/>
      <c r="I1467" s="47"/>
      <c r="J1467" s="45"/>
      <c r="K1467" s="45"/>
      <c r="L1467" s="17"/>
      <c r="M1467" s="18"/>
      <c r="N1467" s="18"/>
      <c r="O1467" s="4"/>
    </row>
    <row r="1468" spans="1:15">
      <c r="A1468" s="41"/>
      <c r="B1468" s="43"/>
      <c r="C1468" s="44"/>
      <c r="D1468" s="45"/>
      <c r="E1468" s="46"/>
      <c r="F1468" s="47"/>
      <c r="G1468" s="47"/>
      <c r="H1468" s="47"/>
      <c r="I1468" s="47"/>
      <c r="J1468" s="45"/>
      <c r="K1468" s="45"/>
      <c r="L1468" s="17"/>
      <c r="M1468" s="18"/>
      <c r="N1468" s="18"/>
      <c r="O1468" s="4"/>
    </row>
    <row r="1469" spans="1:15">
      <c r="A1469" s="41"/>
      <c r="B1469" s="43"/>
      <c r="C1469" s="44"/>
      <c r="D1469" s="45"/>
      <c r="E1469" s="46"/>
      <c r="F1469" s="47"/>
      <c r="G1469" s="47"/>
      <c r="H1469" s="47"/>
      <c r="I1469" s="47"/>
      <c r="J1469" s="45"/>
      <c r="K1469" s="45"/>
      <c r="L1469" s="17"/>
      <c r="M1469" s="18"/>
      <c r="N1469" s="18"/>
      <c r="O1469" s="4"/>
    </row>
    <row r="1470" spans="1:15">
      <c r="A1470" s="41"/>
      <c r="B1470" s="43"/>
      <c r="C1470" s="44"/>
      <c r="D1470" s="45"/>
      <c r="E1470" s="46"/>
      <c r="F1470" s="47"/>
      <c r="G1470" s="47"/>
      <c r="H1470" s="47"/>
      <c r="I1470" s="47"/>
      <c r="J1470" s="45"/>
      <c r="K1470" s="45"/>
      <c r="L1470" s="17"/>
      <c r="M1470" s="18"/>
      <c r="N1470" s="18"/>
      <c r="O1470" s="4"/>
    </row>
    <row r="1471" spans="1:15">
      <c r="A1471" s="41"/>
      <c r="B1471" s="43"/>
      <c r="C1471" s="44"/>
      <c r="D1471" s="45"/>
      <c r="E1471" s="46"/>
      <c r="F1471" s="47"/>
      <c r="G1471" s="47"/>
      <c r="H1471" s="47"/>
      <c r="I1471" s="47"/>
      <c r="J1471" s="45"/>
      <c r="K1471" s="45"/>
      <c r="L1471" s="17"/>
      <c r="M1471" s="18"/>
      <c r="N1471" s="18"/>
      <c r="O1471" s="4"/>
    </row>
    <row r="1472" spans="1:15">
      <c r="A1472" s="41"/>
      <c r="B1472" s="43"/>
      <c r="C1472" s="44"/>
      <c r="D1472" s="45"/>
      <c r="E1472" s="46"/>
      <c r="F1472" s="47"/>
      <c r="G1472" s="47"/>
      <c r="H1472" s="47"/>
      <c r="I1472" s="47"/>
      <c r="J1472" s="45"/>
      <c r="K1472" s="45"/>
      <c r="L1472" s="17"/>
      <c r="M1472" s="18"/>
      <c r="N1472" s="18"/>
      <c r="O1472" s="4"/>
    </row>
    <row r="1473" spans="1:15">
      <c r="A1473" s="41"/>
      <c r="B1473" s="43"/>
      <c r="C1473" s="44"/>
      <c r="D1473" s="45"/>
      <c r="E1473" s="46"/>
      <c r="F1473" s="47"/>
      <c r="G1473" s="47"/>
      <c r="H1473" s="47"/>
      <c r="I1473" s="47"/>
      <c r="J1473" s="45"/>
      <c r="K1473" s="45"/>
      <c r="L1473" s="17"/>
      <c r="M1473" s="18"/>
      <c r="N1473" s="18"/>
      <c r="O1473" s="4"/>
    </row>
    <row r="1474" spans="1:15">
      <c r="A1474" s="41"/>
      <c r="B1474" s="43"/>
      <c r="C1474" s="44"/>
      <c r="D1474" s="45"/>
      <c r="E1474" s="46"/>
      <c r="F1474" s="47"/>
      <c r="G1474" s="47"/>
      <c r="H1474" s="47"/>
      <c r="I1474" s="47"/>
      <c r="J1474" s="45"/>
      <c r="K1474" s="45"/>
      <c r="L1474" s="17"/>
      <c r="M1474" s="18"/>
      <c r="N1474" s="18"/>
      <c r="O1474" s="4"/>
    </row>
    <row r="1475" spans="1:15">
      <c r="A1475" s="41"/>
      <c r="B1475" s="43"/>
      <c r="C1475" s="44"/>
      <c r="D1475" s="45"/>
      <c r="E1475" s="46"/>
      <c r="F1475" s="47"/>
      <c r="G1475" s="47"/>
      <c r="H1475" s="47"/>
      <c r="I1475" s="47"/>
      <c r="J1475" s="45"/>
      <c r="K1475" s="45"/>
      <c r="L1475" s="17"/>
      <c r="M1475" s="18"/>
      <c r="N1475" s="18"/>
      <c r="O1475" s="4"/>
    </row>
    <row r="1476" spans="1:15">
      <c r="A1476" s="41"/>
      <c r="B1476" s="43"/>
      <c r="C1476" s="44"/>
      <c r="D1476" s="45"/>
      <c r="E1476" s="46"/>
      <c r="F1476" s="47"/>
      <c r="G1476" s="47"/>
      <c r="H1476" s="47"/>
      <c r="I1476" s="47"/>
      <c r="J1476" s="45"/>
      <c r="K1476" s="45"/>
      <c r="L1476" s="17"/>
      <c r="M1476" s="18"/>
      <c r="N1476" s="18"/>
      <c r="O1476" s="4"/>
    </row>
    <row r="1477" spans="1:15">
      <c r="A1477" s="41"/>
      <c r="B1477" s="43"/>
      <c r="C1477" s="44"/>
      <c r="D1477" s="45"/>
      <c r="E1477" s="46"/>
      <c r="F1477" s="47"/>
      <c r="G1477" s="47"/>
      <c r="H1477" s="47"/>
      <c r="I1477" s="47"/>
      <c r="J1477" s="45"/>
      <c r="K1477" s="45"/>
      <c r="L1477" s="17"/>
      <c r="M1477" s="18"/>
      <c r="N1477" s="18"/>
      <c r="O1477" s="4"/>
    </row>
    <row r="1478" spans="1:15">
      <c r="A1478" s="41"/>
      <c r="B1478" s="43"/>
      <c r="C1478" s="44"/>
      <c r="D1478" s="45"/>
      <c r="E1478" s="46"/>
      <c r="F1478" s="47"/>
      <c r="G1478" s="47"/>
      <c r="H1478" s="47"/>
      <c r="I1478" s="47"/>
      <c r="J1478" s="45"/>
      <c r="K1478" s="45"/>
      <c r="L1478" s="17"/>
      <c r="M1478" s="18"/>
      <c r="N1478" s="18"/>
      <c r="O1478" s="4"/>
    </row>
    <row r="1479" spans="1:15">
      <c r="A1479" s="41"/>
      <c r="B1479" s="43"/>
      <c r="C1479" s="44"/>
      <c r="D1479" s="45"/>
      <c r="E1479" s="46"/>
      <c r="F1479" s="47"/>
      <c r="G1479" s="47"/>
      <c r="H1479" s="47"/>
      <c r="I1479" s="47"/>
      <c r="J1479" s="45"/>
      <c r="K1479" s="45"/>
      <c r="L1479" s="17"/>
      <c r="M1479" s="18"/>
      <c r="N1479" s="18"/>
      <c r="O1479" s="4"/>
    </row>
    <row r="1480" spans="1:15">
      <c r="A1480" s="41"/>
      <c r="B1480" s="43"/>
      <c r="C1480" s="44"/>
      <c r="D1480" s="45"/>
      <c r="E1480" s="46"/>
      <c r="F1480" s="47"/>
      <c r="G1480" s="47"/>
      <c r="H1480" s="47"/>
      <c r="I1480" s="47"/>
      <c r="J1480" s="45"/>
      <c r="K1480" s="45"/>
      <c r="L1480" s="17"/>
      <c r="M1480" s="18"/>
      <c r="N1480" s="18"/>
      <c r="O1480" s="4"/>
    </row>
    <row r="1481" spans="1:15">
      <c r="A1481" s="41"/>
      <c r="B1481" s="43"/>
      <c r="C1481" s="44"/>
      <c r="D1481" s="45"/>
      <c r="E1481" s="46"/>
      <c r="F1481" s="47"/>
      <c r="G1481" s="47"/>
      <c r="H1481" s="47"/>
      <c r="I1481" s="47"/>
      <c r="J1481" s="45"/>
      <c r="K1481" s="45"/>
      <c r="L1481" s="17"/>
      <c r="M1481" s="18"/>
      <c r="N1481" s="18"/>
      <c r="O1481" s="4"/>
    </row>
    <row r="1482" spans="1:15">
      <c r="A1482" s="41"/>
      <c r="B1482" s="43"/>
      <c r="C1482" s="44"/>
      <c r="D1482" s="45"/>
      <c r="E1482" s="46"/>
      <c r="F1482" s="47"/>
      <c r="G1482" s="47"/>
      <c r="H1482" s="47"/>
      <c r="I1482" s="47"/>
      <c r="J1482" s="45"/>
      <c r="K1482" s="45"/>
      <c r="L1482" s="17"/>
      <c r="M1482" s="18"/>
      <c r="N1482" s="18"/>
      <c r="O1482" s="4"/>
    </row>
    <row r="1483" spans="1:15">
      <c r="A1483" s="41"/>
      <c r="B1483" s="43"/>
      <c r="C1483" s="44"/>
      <c r="D1483" s="45"/>
      <c r="E1483" s="46"/>
      <c r="F1483" s="47"/>
      <c r="G1483" s="47"/>
      <c r="H1483" s="47"/>
      <c r="I1483" s="47"/>
      <c r="J1483" s="45"/>
      <c r="K1483" s="45"/>
      <c r="L1483" s="17"/>
      <c r="M1483" s="18"/>
      <c r="N1483" s="18"/>
      <c r="O1483" s="4"/>
    </row>
    <row r="1484" spans="1:15">
      <c r="A1484" s="41"/>
      <c r="B1484" s="43"/>
      <c r="C1484" s="44"/>
      <c r="D1484" s="45"/>
      <c r="E1484" s="46"/>
      <c r="F1484" s="47"/>
      <c r="G1484" s="47"/>
      <c r="H1484" s="47"/>
      <c r="I1484" s="47"/>
      <c r="J1484" s="45"/>
      <c r="K1484" s="45"/>
      <c r="L1484" s="17"/>
      <c r="M1484" s="18"/>
      <c r="N1484" s="18"/>
      <c r="O1484" s="4"/>
    </row>
    <row r="1485" spans="1:15">
      <c r="A1485" s="41"/>
      <c r="B1485" s="43"/>
      <c r="C1485" s="44"/>
      <c r="D1485" s="45"/>
      <c r="E1485" s="46"/>
      <c r="F1485" s="47"/>
      <c r="G1485" s="47"/>
      <c r="H1485" s="47"/>
      <c r="I1485" s="47"/>
      <c r="J1485" s="45"/>
      <c r="K1485" s="45"/>
      <c r="L1485" s="17"/>
      <c r="M1485" s="18"/>
      <c r="N1485" s="18"/>
      <c r="O1485" s="4"/>
    </row>
    <row r="1486" spans="1:15">
      <c r="A1486" s="41"/>
      <c r="B1486" s="43"/>
      <c r="C1486" s="44"/>
      <c r="D1486" s="45"/>
      <c r="E1486" s="46"/>
      <c r="F1486" s="47"/>
      <c r="G1486" s="47"/>
      <c r="H1486" s="47"/>
      <c r="I1486" s="47"/>
      <c r="J1486" s="45"/>
      <c r="K1486" s="45"/>
      <c r="L1486" s="17"/>
      <c r="M1486" s="18"/>
      <c r="N1486" s="18"/>
      <c r="O1486" s="4"/>
    </row>
    <row r="1487" spans="1:15">
      <c r="A1487" s="41"/>
      <c r="B1487" s="43"/>
      <c r="C1487" s="44"/>
      <c r="D1487" s="45"/>
      <c r="E1487" s="46"/>
      <c r="F1487" s="47"/>
      <c r="G1487" s="47"/>
      <c r="H1487" s="47"/>
      <c r="I1487" s="47"/>
      <c r="J1487" s="45"/>
      <c r="K1487" s="45"/>
      <c r="L1487" s="17"/>
      <c r="M1487" s="18"/>
      <c r="N1487" s="18"/>
      <c r="O1487" s="4"/>
    </row>
    <row r="1488" spans="1:15">
      <c r="A1488" s="41"/>
      <c r="B1488" s="43"/>
      <c r="C1488" s="44"/>
      <c r="D1488" s="45"/>
      <c r="E1488" s="46"/>
      <c r="F1488" s="47"/>
      <c r="G1488" s="47"/>
      <c r="H1488" s="47"/>
      <c r="I1488" s="47"/>
      <c r="J1488" s="45"/>
      <c r="K1488" s="45"/>
      <c r="L1488" s="17"/>
      <c r="M1488" s="18"/>
      <c r="N1488" s="18"/>
      <c r="O1488" s="4"/>
    </row>
    <row r="1489" spans="1:15">
      <c r="A1489" s="41"/>
      <c r="B1489" s="43"/>
      <c r="C1489" s="44"/>
      <c r="D1489" s="45"/>
      <c r="E1489" s="46"/>
      <c r="F1489" s="47"/>
      <c r="G1489" s="47"/>
      <c r="H1489" s="47"/>
      <c r="I1489" s="47"/>
      <c r="J1489" s="45"/>
      <c r="K1489" s="45"/>
      <c r="L1489" s="17"/>
      <c r="M1489" s="18"/>
      <c r="N1489" s="18"/>
      <c r="O1489" s="4"/>
    </row>
    <row r="1490" spans="1:15">
      <c r="A1490" s="41"/>
      <c r="B1490" s="43"/>
      <c r="C1490" s="44"/>
      <c r="D1490" s="45"/>
      <c r="E1490" s="46"/>
      <c r="F1490" s="47"/>
      <c r="G1490" s="47"/>
      <c r="H1490" s="47"/>
      <c r="I1490" s="47"/>
      <c r="J1490" s="45"/>
      <c r="K1490" s="45"/>
      <c r="L1490" s="17"/>
      <c r="M1490" s="18"/>
      <c r="N1490" s="18"/>
      <c r="O1490" s="4"/>
    </row>
    <row r="1491" spans="1:15">
      <c r="A1491" s="41"/>
      <c r="B1491" s="43"/>
      <c r="C1491" s="44"/>
      <c r="D1491" s="45"/>
      <c r="E1491" s="46"/>
      <c r="F1491" s="47"/>
      <c r="G1491" s="47"/>
      <c r="H1491" s="47"/>
      <c r="I1491" s="47"/>
      <c r="J1491" s="45"/>
      <c r="K1491" s="45"/>
      <c r="L1491" s="17"/>
      <c r="M1491" s="18"/>
      <c r="N1491" s="18"/>
      <c r="O1491" s="4"/>
    </row>
    <row r="1492" spans="1:15">
      <c r="A1492" s="41"/>
      <c r="B1492" s="43"/>
      <c r="C1492" s="44"/>
      <c r="D1492" s="45"/>
      <c r="E1492" s="46"/>
      <c r="F1492" s="47"/>
      <c r="G1492" s="47"/>
      <c r="H1492" s="47"/>
      <c r="I1492" s="47"/>
      <c r="J1492" s="45"/>
      <c r="K1492" s="45"/>
      <c r="L1492" s="17"/>
      <c r="M1492" s="18"/>
      <c r="N1492" s="18"/>
      <c r="O1492" s="4"/>
    </row>
    <row r="1493" spans="1:15">
      <c r="A1493" s="41"/>
      <c r="B1493" s="43"/>
      <c r="C1493" s="44"/>
      <c r="D1493" s="45"/>
      <c r="E1493" s="46"/>
      <c r="F1493" s="47"/>
      <c r="G1493" s="47"/>
      <c r="H1493" s="47"/>
      <c r="I1493" s="47"/>
      <c r="J1493" s="45"/>
      <c r="K1493" s="45"/>
      <c r="L1493" s="17"/>
      <c r="M1493" s="18"/>
      <c r="N1493" s="18"/>
      <c r="O1493" s="4"/>
    </row>
    <row r="1494" spans="1:15">
      <c r="A1494" s="41"/>
      <c r="B1494" s="43"/>
      <c r="C1494" s="44"/>
      <c r="D1494" s="45"/>
      <c r="E1494" s="46"/>
      <c r="F1494" s="47"/>
      <c r="G1494" s="47"/>
      <c r="H1494" s="47"/>
      <c r="I1494" s="47"/>
      <c r="J1494" s="45"/>
      <c r="K1494" s="45"/>
      <c r="L1494" s="17"/>
      <c r="M1494" s="18"/>
      <c r="N1494" s="18"/>
      <c r="O1494" s="4"/>
    </row>
    <row r="1495" spans="1:15">
      <c r="A1495" s="41"/>
      <c r="B1495" s="43"/>
      <c r="C1495" s="44"/>
      <c r="D1495" s="45"/>
      <c r="E1495" s="46"/>
      <c r="F1495" s="47"/>
      <c r="G1495" s="47"/>
      <c r="H1495" s="47"/>
      <c r="I1495" s="47"/>
      <c r="J1495" s="45"/>
      <c r="K1495" s="45"/>
      <c r="L1495" s="17"/>
      <c r="M1495" s="18"/>
      <c r="N1495" s="18"/>
      <c r="O1495" s="4"/>
    </row>
    <row r="1496" spans="1:15">
      <c r="A1496" s="41"/>
      <c r="B1496" s="43"/>
      <c r="C1496" s="44"/>
      <c r="D1496" s="45"/>
      <c r="E1496" s="46"/>
      <c r="F1496" s="47"/>
      <c r="G1496" s="47"/>
      <c r="H1496" s="47"/>
      <c r="I1496" s="47"/>
      <c r="J1496" s="45"/>
      <c r="K1496" s="45"/>
      <c r="L1496" s="17"/>
      <c r="M1496" s="18"/>
      <c r="N1496" s="18"/>
      <c r="O1496" s="4"/>
    </row>
    <row r="1497" spans="1:15">
      <c r="A1497" s="41"/>
      <c r="B1497" s="43"/>
      <c r="C1497" s="44"/>
      <c r="D1497" s="45"/>
      <c r="E1497" s="46"/>
      <c r="F1497" s="47"/>
      <c r="G1497" s="47"/>
      <c r="H1497" s="47"/>
      <c r="I1497" s="47"/>
      <c r="J1497" s="45"/>
      <c r="K1497" s="45"/>
      <c r="L1497" s="17"/>
      <c r="M1497" s="18"/>
      <c r="N1497" s="18"/>
      <c r="O1497" s="4"/>
    </row>
    <row r="1498" spans="1:15">
      <c r="A1498" s="41"/>
      <c r="B1498" s="43"/>
      <c r="C1498" s="44"/>
      <c r="D1498" s="45"/>
      <c r="E1498" s="46"/>
      <c r="F1498" s="47"/>
      <c r="G1498" s="47"/>
      <c r="H1498" s="47"/>
      <c r="I1498" s="47"/>
      <c r="J1498" s="45"/>
      <c r="K1498" s="45"/>
      <c r="L1498" s="17"/>
      <c r="M1498" s="18"/>
      <c r="N1498" s="18"/>
      <c r="O1498" s="4"/>
    </row>
    <row r="1499" spans="1:15">
      <c r="A1499" s="41"/>
      <c r="B1499" s="43"/>
      <c r="C1499" s="44"/>
      <c r="D1499" s="45"/>
      <c r="E1499" s="46"/>
      <c r="F1499" s="47"/>
      <c r="G1499" s="47"/>
      <c r="H1499" s="47"/>
      <c r="I1499" s="47"/>
      <c r="J1499" s="45"/>
      <c r="K1499" s="45"/>
      <c r="L1499" s="17"/>
      <c r="M1499" s="18"/>
      <c r="N1499" s="18"/>
      <c r="O1499" s="4"/>
    </row>
    <row r="1500" spans="1:15">
      <c r="A1500" s="41"/>
      <c r="B1500" s="43"/>
      <c r="C1500" s="44"/>
      <c r="D1500" s="45"/>
      <c r="E1500" s="46"/>
      <c r="F1500" s="47"/>
      <c r="G1500" s="47"/>
      <c r="H1500" s="47"/>
      <c r="I1500" s="47"/>
      <c r="J1500" s="45"/>
      <c r="K1500" s="45"/>
      <c r="L1500" s="17"/>
      <c r="M1500" s="18"/>
      <c r="N1500" s="18"/>
      <c r="O1500" s="4"/>
    </row>
    <row r="1501" spans="1:15">
      <c r="A1501" s="41"/>
      <c r="B1501" s="43"/>
      <c r="C1501" s="44"/>
      <c r="D1501" s="45"/>
      <c r="E1501" s="46"/>
      <c r="F1501" s="47"/>
      <c r="G1501" s="47"/>
      <c r="H1501" s="47"/>
      <c r="I1501" s="47"/>
      <c r="J1501" s="45"/>
      <c r="K1501" s="45"/>
      <c r="L1501" s="17"/>
      <c r="M1501" s="18"/>
      <c r="N1501" s="18"/>
      <c r="O1501" s="4"/>
    </row>
    <row r="1502" spans="1:15">
      <c r="A1502" s="41"/>
      <c r="B1502" s="43"/>
      <c r="C1502" s="44"/>
      <c r="D1502" s="45"/>
      <c r="E1502" s="46"/>
      <c r="F1502" s="47"/>
      <c r="G1502" s="47"/>
      <c r="H1502" s="47"/>
      <c r="I1502" s="47"/>
      <c r="J1502" s="45"/>
      <c r="K1502" s="45"/>
      <c r="L1502" s="17"/>
      <c r="M1502" s="18"/>
      <c r="N1502" s="18"/>
      <c r="O1502" s="4"/>
    </row>
    <row r="1503" spans="1:15">
      <c r="A1503" s="41"/>
      <c r="B1503" s="43"/>
      <c r="C1503" s="44"/>
      <c r="D1503" s="45"/>
      <c r="E1503" s="46"/>
      <c r="F1503" s="47"/>
      <c r="G1503" s="47"/>
      <c r="H1503" s="47"/>
      <c r="I1503" s="47"/>
      <c r="J1503" s="45"/>
      <c r="K1503" s="45"/>
      <c r="L1503" s="17"/>
      <c r="M1503" s="18"/>
      <c r="N1503" s="18"/>
      <c r="O1503" s="4"/>
    </row>
    <row r="1504" spans="1:15">
      <c r="A1504" s="41"/>
      <c r="B1504" s="43"/>
      <c r="C1504" s="44"/>
      <c r="D1504" s="45"/>
      <c r="E1504" s="46"/>
      <c r="F1504" s="47"/>
      <c r="G1504" s="47"/>
      <c r="H1504" s="47"/>
      <c r="I1504" s="47"/>
      <c r="J1504" s="45"/>
      <c r="K1504" s="45"/>
      <c r="L1504" s="17"/>
      <c r="M1504" s="18"/>
      <c r="N1504" s="18"/>
      <c r="O1504" s="4"/>
    </row>
    <row r="1505" spans="1:15">
      <c r="A1505" s="41"/>
      <c r="B1505" s="43"/>
      <c r="C1505" s="44"/>
      <c r="D1505" s="45"/>
      <c r="E1505" s="46"/>
      <c r="F1505" s="47"/>
      <c r="G1505" s="47"/>
      <c r="H1505" s="47"/>
      <c r="I1505" s="47"/>
      <c r="J1505" s="45"/>
      <c r="K1505" s="45"/>
      <c r="L1505" s="17"/>
      <c r="M1505" s="18"/>
      <c r="N1505" s="18"/>
      <c r="O1505" s="4"/>
    </row>
    <row r="1506" spans="1:15">
      <c r="A1506" s="41"/>
      <c r="B1506" s="43"/>
      <c r="C1506" s="44"/>
      <c r="D1506" s="45"/>
      <c r="E1506" s="46"/>
      <c r="F1506" s="47"/>
      <c r="G1506" s="47"/>
      <c r="H1506" s="47"/>
      <c r="I1506" s="47"/>
      <c r="J1506" s="45"/>
      <c r="K1506" s="45"/>
      <c r="L1506" s="17"/>
      <c r="M1506" s="18"/>
      <c r="N1506" s="18"/>
      <c r="O1506" s="4"/>
    </row>
    <row r="1507" spans="1:15">
      <c r="A1507" s="41"/>
      <c r="B1507" s="43"/>
      <c r="C1507" s="44"/>
      <c r="D1507" s="45"/>
      <c r="E1507" s="46"/>
      <c r="F1507" s="47"/>
      <c r="G1507" s="47"/>
      <c r="H1507" s="47"/>
      <c r="I1507" s="47"/>
      <c r="J1507" s="45"/>
      <c r="K1507" s="45"/>
      <c r="L1507" s="17"/>
      <c r="M1507" s="18"/>
      <c r="N1507" s="18"/>
      <c r="O1507" s="4"/>
    </row>
    <row r="1508" spans="1:15">
      <c r="A1508" s="41"/>
      <c r="B1508" s="43"/>
      <c r="C1508" s="44"/>
      <c r="D1508" s="45"/>
      <c r="E1508" s="46"/>
      <c r="F1508" s="47"/>
      <c r="G1508" s="47"/>
      <c r="H1508" s="47"/>
      <c r="I1508" s="47"/>
      <c r="J1508" s="45"/>
      <c r="K1508" s="45"/>
      <c r="L1508" s="17"/>
      <c r="M1508" s="18"/>
      <c r="N1508" s="18"/>
      <c r="O1508" s="4"/>
    </row>
    <row r="1509" spans="1:15">
      <c r="A1509" s="41"/>
      <c r="B1509" s="43"/>
      <c r="C1509" s="44"/>
      <c r="D1509" s="45"/>
      <c r="E1509" s="46"/>
      <c r="F1509" s="47"/>
      <c r="G1509" s="47"/>
      <c r="H1509" s="47"/>
      <c r="I1509" s="47"/>
      <c r="J1509" s="45"/>
      <c r="K1509" s="45"/>
      <c r="L1509" s="17"/>
      <c r="M1509" s="18"/>
      <c r="N1509" s="18"/>
      <c r="O1509" s="4"/>
    </row>
    <row r="1510" spans="1:15">
      <c r="A1510" s="41"/>
      <c r="B1510" s="43"/>
      <c r="C1510" s="44"/>
      <c r="D1510" s="45"/>
      <c r="E1510" s="46"/>
      <c r="F1510" s="47"/>
      <c r="G1510" s="47"/>
      <c r="H1510" s="47"/>
      <c r="I1510" s="47"/>
      <c r="J1510" s="45"/>
      <c r="K1510" s="45"/>
      <c r="L1510" s="17"/>
      <c r="M1510" s="18"/>
      <c r="N1510" s="18"/>
      <c r="O1510" s="4"/>
    </row>
    <row r="1511" spans="1:15">
      <c r="A1511" s="41"/>
      <c r="B1511" s="43"/>
      <c r="C1511" s="44"/>
      <c r="D1511" s="45"/>
      <c r="E1511" s="46"/>
      <c r="F1511" s="47"/>
      <c r="G1511" s="47"/>
      <c r="H1511" s="47"/>
      <c r="I1511" s="47"/>
      <c r="J1511" s="45"/>
      <c r="K1511" s="45"/>
      <c r="L1511" s="17"/>
      <c r="M1511" s="18"/>
      <c r="N1511" s="18"/>
      <c r="O1511" s="4"/>
    </row>
    <row r="1512" spans="1:15">
      <c r="A1512" s="41"/>
      <c r="B1512" s="43"/>
      <c r="C1512" s="44"/>
      <c r="D1512" s="45"/>
      <c r="E1512" s="46"/>
      <c r="F1512" s="47"/>
      <c r="G1512" s="47"/>
      <c r="H1512" s="47"/>
      <c r="I1512" s="47"/>
      <c r="J1512" s="45"/>
      <c r="K1512" s="45"/>
      <c r="L1512" s="17"/>
      <c r="M1512" s="18"/>
      <c r="N1512" s="18"/>
      <c r="O1512" s="4"/>
    </row>
    <row r="1513" spans="1:15">
      <c r="A1513" s="41"/>
      <c r="B1513" s="43"/>
      <c r="C1513" s="44"/>
      <c r="D1513" s="45"/>
      <c r="E1513" s="46"/>
      <c r="F1513" s="47"/>
      <c r="G1513" s="47"/>
      <c r="H1513" s="47"/>
      <c r="I1513" s="47"/>
      <c r="J1513" s="45"/>
      <c r="K1513" s="45"/>
      <c r="L1513" s="17"/>
      <c r="M1513" s="18"/>
      <c r="N1513" s="18"/>
      <c r="O1513" s="4"/>
    </row>
    <row r="1514" spans="1:15">
      <c r="A1514" s="41"/>
      <c r="B1514" s="43"/>
      <c r="C1514" s="44"/>
      <c r="D1514" s="45"/>
      <c r="E1514" s="46"/>
      <c r="F1514" s="47"/>
      <c r="G1514" s="47"/>
      <c r="H1514" s="47"/>
      <c r="I1514" s="47"/>
      <c r="J1514" s="45"/>
      <c r="K1514" s="45"/>
      <c r="L1514" s="17"/>
      <c r="M1514" s="18"/>
      <c r="N1514" s="18"/>
      <c r="O1514" s="4"/>
    </row>
    <row r="1515" spans="1:15">
      <c r="A1515" s="41"/>
      <c r="B1515" s="43"/>
      <c r="C1515" s="44"/>
      <c r="D1515" s="45"/>
      <c r="E1515" s="46"/>
      <c r="F1515" s="47"/>
      <c r="G1515" s="47"/>
      <c r="H1515" s="47"/>
      <c r="I1515" s="47"/>
      <c r="J1515" s="45"/>
      <c r="K1515" s="45"/>
      <c r="L1515" s="17"/>
      <c r="M1515" s="18"/>
      <c r="N1515" s="18"/>
      <c r="O1515" s="4"/>
    </row>
    <row r="1516" spans="1:15">
      <c r="A1516" s="41"/>
      <c r="B1516" s="43"/>
      <c r="C1516" s="44"/>
      <c r="D1516" s="45"/>
      <c r="E1516" s="46"/>
      <c r="F1516" s="47"/>
      <c r="G1516" s="47"/>
      <c r="H1516" s="47"/>
      <c r="I1516" s="47"/>
      <c r="J1516" s="45"/>
      <c r="K1516" s="45"/>
      <c r="L1516" s="17"/>
      <c r="M1516" s="18"/>
      <c r="N1516" s="18"/>
      <c r="O1516" s="4"/>
    </row>
    <row r="1517" spans="1:15">
      <c r="A1517" s="41"/>
      <c r="B1517" s="43"/>
      <c r="C1517" s="44"/>
      <c r="D1517" s="45"/>
      <c r="E1517" s="46"/>
      <c r="F1517" s="47"/>
      <c r="G1517" s="47"/>
      <c r="H1517" s="47"/>
      <c r="I1517" s="47"/>
      <c r="J1517" s="45"/>
      <c r="K1517" s="45"/>
      <c r="L1517" s="17"/>
      <c r="M1517" s="18"/>
      <c r="N1517" s="18"/>
      <c r="O1517" s="4"/>
    </row>
    <row r="1518" spans="1:15">
      <c r="A1518" s="41"/>
      <c r="B1518" s="43"/>
      <c r="C1518" s="44"/>
      <c r="D1518" s="45"/>
      <c r="E1518" s="46"/>
      <c r="F1518" s="47"/>
      <c r="G1518" s="47"/>
      <c r="H1518" s="47"/>
      <c r="I1518" s="47"/>
      <c r="J1518" s="45"/>
      <c r="K1518" s="45"/>
      <c r="L1518" s="17"/>
      <c r="M1518" s="18"/>
      <c r="N1518" s="18"/>
      <c r="O1518" s="4"/>
    </row>
    <row r="1519" spans="1:15">
      <c r="A1519" s="41"/>
      <c r="B1519" s="43"/>
      <c r="C1519" s="44"/>
      <c r="D1519" s="45"/>
      <c r="E1519" s="46"/>
      <c r="F1519" s="47"/>
      <c r="G1519" s="47"/>
      <c r="H1519" s="47"/>
      <c r="I1519" s="47"/>
      <c r="J1519" s="45"/>
      <c r="K1519" s="45"/>
      <c r="L1519" s="17"/>
      <c r="M1519" s="18"/>
      <c r="N1519" s="18"/>
      <c r="O1519" s="4"/>
    </row>
    <row r="1520" spans="1:15">
      <c r="A1520" s="41"/>
      <c r="B1520" s="43"/>
      <c r="C1520" s="44"/>
      <c r="D1520" s="45"/>
      <c r="E1520" s="46"/>
      <c r="F1520" s="47"/>
      <c r="G1520" s="47"/>
      <c r="H1520" s="47"/>
      <c r="I1520" s="47"/>
      <c r="J1520" s="45"/>
      <c r="K1520" s="45"/>
      <c r="L1520" s="17"/>
      <c r="M1520" s="18"/>
      <c r="N1520" s="18"/>
      <c r="O1520" s="4"/>
    </row>
    <row r="1521" spans="1:15">
      <c r="A1521" s="41"/>
      <c r="B1521" s="43"/>
      <c r="C1521" s="44"/>
      <c r="D1521" s="45"/>
      <c r="E1521" s="46"/>
      <c r="F1521" s="47"/>
      <c r="G1521" s="47"/>
      <c r="H1521" s="47"/>
      <c r="I1521" s="47"/>
      <c r="J1521" s="45"/>
      <c r="K1521" s="45"/>
      <c r="L1521" s="17"/>
      <c r="M1521" s="18"/>
      <c r="N1521" s="18"/>
      <c r="O1521" s="4"/>
    </row>
    <row r="1522" spans="1:15">
      <c r="A1522" s="41"/>
      <c r="B1522" s="43"/>
      <c r="C1522" s="44"/>
      <c r="D1522" s="45"/>
      <c r="E1522" s="46"/>
      <c r="F1522" s="47"/>
      <c r="G1522" s="47"/>
      <c r="H1522" s="47"/>
      <c r="I1522" s="47"/>
      <c r="J1522" s="45"/>
      <c r="K1522" s="45"/>
      <c r="L1522" s="17"/>
      <c r="M1522" s="18"/>
      <c r="N1522" s="18"/>
      <c r="O1522" s="4"/>
    </row>
    <row r="1523" spans="1:15">
      <c r="A1523" s="41"/>
      <c r="B1523" s="43"/>
      <c r="C1523" s="44"/>
      <c r="D1523" s="45"/>
      <c r="E1523" s="46"/>
      <c r="F1523" s="47"/>
      <c r="G1523" s="47"/>
      <c r="H1523" s="47"/>
      <c r="I1523" s="47"/>
      <c r="J1523" s="45"/>
      <c r="K1523" s="45"/>
      <c r="L1523" s="17"/>
      <c r="M1523" s="18"/>
      <c r="N1523" s="18"/>
      <c r="O1523" s="4"/>
    </row>
    <row r="1524" spans="1:15">
      <c r="A1524" s="41"/>
      <c r="B1524" s="43"/>
      <c r="C1524" s="44"/>
      <c r="D1524" s="45"/>
      <c r="E1524" s="46"/>
      <c r="F1524" s="47"/>
      <c r="G1524" s="47"/>
      <c r="H1524" s="47"/>
      <c r="I1524" s="47"/>
      <c r="J1524" s="45"/>
      <c r="K1524" s="45"/>
      <c r="L1524" s="17"/>
      <c r="M1524" s="18"/>
      <c r="N1524" s="18"/>
      <c r="O1524" s="4"/>
    </row>
    <row r="1525" spans="1:15">
      <c r="A1525" s="41"/>
      <c r="B1525" s="43"/>
      <c r="C1525" s="44"/>
      <c r="D1525" s="45"/>
      <c r="E1525" s="46"/>
      <c r="F1525" s="47"/>
      <c r="G1525" s="47"/>
      <c r="H1525" s="47"/>
      <c r="I1525" s="47"/>
      <c r="J1525" s="45"/>
      <c r="K1525" s="45"/>
      <c r="L1525" s="17"/>
      <c r="M1525" s="18"/>
      <c r="N1525" s="18"/>
      <c r="O1525" s="4"/>
    </row>
    <row r="1526" spans="1:15">
      <c r="A1526" s="41"/>
      <c r="B1526" s="43"/>
      <c r="C1526" s="44"/>
      <c r="D1526" s="45"/>
      <c r="E1526" s="46"/>
      <c r="F1526" s="47"/>
      <c r="G1526" s="47"/>
      <c r="H1526" s="47"/>
      <c r="I1526" s="47"/>
      <c r="J1526" s="45"/>
      <c r="K1526" s="45"/>
      <c r="L1526" s="17"/>
      <c r="M1526" s="18"/>
      <c r="N1526" s="18"/>
      <c r="O1526" s="4"/>
    </row>
    <row r="1527" spans="1:15">
      <c r="A1527" s="41"/>
      <c r="B1527" s="43"/>
      <c r="C1527" s="44"/>
      <c r="D1527" s="45"/>
      <c r="E1527" s="46"/>
      <c r="F1527" s="47"/>
      <c r="G1527" s="47"/>
      <c r="H1527" s="47"/>
      <c r="I1527" s="47"/>
      <c r="J1527" s="45"/>
      <c r="K1527" s="45"/>
      <c r="L1527" s="17"/>
      <c r="M1527" s="18"/>
      <c r="N1527" s="18"/>
      <c r="O1527" s="4"/>
    </row>
    <row r="1528" spans="1:15">
      <c r="A1528" s="41"/>
      <c r="B1528" s="43"/>
      <c r="C1528" s="44"/>
      <c r="D1528" s="45"/>
      <c r="E1528" s="46"/>
      <c r="F1528" s="47"/>
      <c r="G1528" s="47"/>
      <c r="H1528" s="47"/>
      <c r="I1528" s="47"/>
      <c r="J1528" s="45"/>
      <c r="K1528" s="45"/>
      <c r="L1528" s="17"/>
      <c r="M1528" s="18"/>
      <c r="N1528" s="18"/>
      <c r="O1528" s="4"/>
    </row>
    <row r="1529" spans="1:15">
      <c r="A1529" s="41"/>
      <c r="B1529" s="43"/>
      <c r="C1529" s="44"/>
      <c r="D1529" s="45"/>
      <c r="E1529" s="46"/>
      <c r="F1529" s="47"/>
      <c r="G1529" s="47"/>
      <c r="H1529" s="47"/>
      <c r="I1529" s="47"/>
      <c r="J1529" s="45"/>
      <c r="K1529" s="45"/>
      <c r="L1529" s="17"/>
      <c r="M1529" s="18"/>
      <c r="N1529" s="18"/>
      <c r="O1529" s="4"/>
    </row>
    <row r="1530" spans="1:15">
      <c r="A1530" s="41"/>
      <c r="B1530" s="43"/>
      <c r="C1530" s="44"/>
      <c r="D1530" s="45"/>
      <c r="E1530" s="46"/>
      <c r="F1530" s="47"/>
      <c r="G1530" s="47"/>
      <c r="H1530" s="47"/>
      <c r="I1530" s="47"/>
      <c r="J1530" s="45"/>
      <c r="K1530" s="45"/>
      <c r="L1530" s="17"/>
      <c r="M1530" s="18"/>
      <c r="N1530" s="18"/>
      <c r="O1530" s="4"/>
    </row>
    <row r="1531" spans="1:15">
      <c r="A1531" s="41"/>
      <c r="B1531" s="43"/>
      <c r="C1531" s="44"/>
      <c r="D1531" s="45"/>
      <c r="E1531" s="46"/>
      <c r="F1531" s="47"/>
      <c r="G1531" s="47"/>
      <c r="H1531" s="47"/>
      <c r="I1531" s="47"/>
      <c r="J1531" s="45"/>
      <c r="K1531" s="45"/>
      <c r="L1531" s="17"/>
      <c r="M1531" s="18"/>
      <c r="N1531" s="18"/>
      <c r="O1531" s="4"/>
    </row>
    <row r="1532" spans="1:15">
      <c r="A1532" s="41"/>
      <c r="B1532" s="43"/>
      <c r="C1532" s="44"/>
      <c r="D1532" s="45"/>
      <c r="E1532" s="46"/>
      <c r="F1532" s="47"/>
      <c r="G1532" s="47"/>
      <c r="H1532" s="47"/>
      <c r="I1532" s="47"/>
      <c r="J1532" s="45"/>
      <c r="K1532" s="45"/>
      <c r="L1532" s="17"/>
      <c r="M1532" s="18"/>
      <c r="N1532" s="18"/>
      <c r="O1532" s="4"/>
    </row>
    <row r="1533" spans="1:15">
      <c r="A1533" s="41"/>
      <c r="B1533" s="43"/>
      <c r="C1533" s="44"/>
      <c r="D1533" s="45"/>
      <c r="E1533" s="46"/>
      <c r="F1533" s="47"/>
      <c r="G1533" s="47"/>
      <c r="H1533" s="47"/>
      <c r="I1533" s="47"/>
      <c r="J1533" s="45"/>
      <c r="K1533" s="45"/>
      <c r="L1533" s="17"/>
      <c r="M1533" s="18"/>
      <c r="N1533" s="18"/>
      <c r="O1533" s="4"/>
    </row>
    <row r="1534" spans="1:15">
      <c r="A1534" s="41"/>
      <c r="B1534" s="43"/>
      <c r="C1534" s="44"/>
      <c r="D1534" s="45"/>
      <c r="E1534" s="46"/>
      <c r="F1534" s="47"/>
      <c r="G1534" s="47"/>
      <c r="H1534" s="47"/>
      <c r="I1534" s="47"/>
      <c r="J1534" s="45"/>
      <c r="K1534" s="45"/>
      <c r="L1534" s="17"/>
      <c r="M1534" s="18"/>
      <c r="N1534" s="18"/>
      <c r="O1534" s="4"/>
    </row>
    <row r="1535" spans="1:15">
      <c r="A1535" s="41"/>
      <c r="B1535" s="43"/>
      <c r="C1535" s="44"/>
      <c r="D1535" s="45"/>
      <c r="E1535" s="46"/>
      <c r="F1535" s="47"/>
      <c r="G1535" s="47"/>
      <c r="H1535" s="47"/>
      <c r="I1535" s="47"/>
      <c r="J1535" s="45"/>
      <c r="K1535" s="45"/>
      <c r="L1535" s="17"/>
      <c r="M1535" s="18"/>
      <c r="N1535" s="18"/>
      <c r="O1535" s="4"/>
    </row>
    <row r="1536" spans="1:15">
      <c r="A1536" s="41"/>
      <c r="B1536" s="43"/>
      <c r="C1536" s="44"/>
      <c r="D1536" s="45"/>
      <c r="E1536" s="46"/>
      <c r="F1536" s="47"/>
      <c r="G1536" s="47"/>
      <c r="H1536" s="47"/>
      <c r="I1536" s="47"/>
      <c r="J1536" s="45"/>
      <c r="K1536" s="45"/>
      <c r="L1536" s="17"/>
      <c r="M1536" s="18"/>
      <c r="N1536" s="18"/>
      <c r="O1536" s="4"/>
    </row>
    <row r="1537" spans="1:15">
      <c r="A1537" s="41"/>
      <c r="B1537" s="43"/>
      <c r="C1537" s="44"/>
      <c r="D1537" s="45"/>
      <c r="E1537" s="46"/>
      <c r="F1537" s="47"/>
      <c r="G1537" s="47"/>
      <c r="H1537" s="47"/>
      <c r="I1537" s="47"/>
      <c r="J1537" s="45"/>
      <c r="K1537" s="45"/>
      <c r="L1537" s="17"/>
      <c r="M1537" s="18"/>
      <c r="N1537" s="18"/>
      <c r="O1537" s="4"/>
    </row>
    <row r="1538" spans="1:15">
      <c r="A1538" s="41"/>
      <c r="B1538" s="43"/>
      <c r="C1538" s="44"/>
      <c r="D1538" s="45"/>
      <c r="E1538" s="46"/>
      <c r="F1538" s="47"/>
      <c r="G1538" s="47"/>
      <c r="H1538" s="47"/>
      <c r="I1538" s="47"/>
      <c r="J1538" s="45"/>
      <c r="K1538" s="45"/>
      <c r="L1538" s="17"/>
      <c r="M1538" s="18"/>
      <c r="N1538" s="18"/>
      <c r="O1538" s="4"/>
    </row>
    <row r="1539" spans="1:15">
      <c r="A1539" s="41"/>
      <c r="B1539" s="43"/>
      <c r="C1539" s="44"/>
      <c r="D1539" s="45"/>
      <c r="E1539" s="46"/>
      <c r="F1539" s="47"/>
      <c r="G1539" s="47"/>
      <c r="H1539" s="47"/>
      <c r="I1539" s="47"/>
      <c r="J1539" s="45"/>
      <c r="K1539" s="45"/>
      <c r="L1539" s="17"/>
      <c r="M1539" s="18"/>
      <c r="N1539" s="18"/>
      <c r="O1539" s="4"/>
    </row>
    <row r="1540" spans="1:15">
      <c r="A1540" s="41"/>
      <c r="B1540" s="43"/>
      <c r="C1540" s="44"/>
      <c r="D1540" s="45"/>
      <c r="E1540" s="46"/>
      <c r="F1540" s="47"/>
      <c r="G1540" s="47"/>
      <c r="H1540" s="47"/>
      <c r="I1540" s="47"/>
      <c r="J1540" s="45"/>
      <c r="K1540" s="45"/>
      <c r="L1540" s="17"/>
      <c r="M1540" s="18"/>
      <c r="N1540" s="18"/>
      <c r="O1540" s="4"/>
    </row>
    <row r="1541" spans="1:15">
      <c r="A1541" s="41"/>
      <c r="B1541" s="43"/>
      <c r="C1541" s="44"/>
      <c r="D1541" s="45"/>
      <c r="E1541" s="46"/>
      <c r="F1541" s="47"/>
      <c r="G1541" s="47"/>
      <c r="H1541" s="47"/>
      <c r="I1541" s="47"/>
      <c r="J1541" s="45"/>
      <c r="K1541" s="45"/>
      <c r="L1541" s="17"/>
      <c r="M1541" s="18"/>
      <c r="N1541" s="18"/>
      <c r="O1541" s="4"/>
    </row>
    <row r="1542" spans="1:15">
      <c r="A1542" s="41"/>
      <c r="B1542" s="43"/>
      <c r="C1542" s="44"/>
      <c r="D1542" s="45"/>
      <c r="E1542" s="46"/>
      <c r="F1542" s="47"/>
      <c r="G1542" s="47"/>
      <c r="H1542" s="47"/>
      <c r="I1542" s="47"/>
      <c r="J1542" s="45"/>
      <c r="K1542" s="45"/>
      <c r="L1542" s="17"/>
      <c r="M1542" s="18"/>
      <c r="N1542" s="18"/>
      <c r="O1542" s="4"/>
    </row>
    <row r="1543" spans="1:15">
      <c r="A1543" s="41"/>
      <c r="B1543" s="43"/>
      <c r="C1543" s="44"/>
      <c r="D1543" s="45"/>
      <c r="E1543" s="46"/>
      <c r="F1543" s="47"/>
      <c r="G1543" s="47"/>
      <c r="H1543" s="47"/>
      <c r="I1543" s="47"/>
      <c r="J1543" s="45"/>
      <c r="K1543" s="45"/>
      <c r="L1543" s="17"/>
      <c r="M1543" s="18"/>
      <c r="N1543" s="18"/>
      <c r="O1543" s="4"/>
    </row>
    <row r="1544" spans="1:15">
      <c r="A1544" s="41"/>
      <c r="B1544" s="43"/>
      <c r="C1544" s="44"/>
      <c r="D1544" s="45"/>
      <c r="E1544" s="46"/>
      <c r="F1544" s="47"/>
      <c r="G1544" s="47"/>
      <c r="H1544" s="47"/>
      <c r="I1544" s="47"/>
      <c r="J1544" s="45"/>
      <c r="K1544" s="45"/>
      <c r="L1544" s="17"/>
      <c r="M1544" s="18"/>
      <c r="N1544" s="18"/>
      <c r="O1544" s="4"/>
    </row>
    <row r="1545" spans="1:15">
      <c r="A1545" s="41"/>
      <c r="B1545" s="43"/>
      <c r="C1545" s="44"/>
      <c r="D1545" s="45"/>
      <c r="E1545" s="46"/>
      <c r="F1545" s="47"/>
      <c r="G1545" s="47"/>
      <c r="H1545" s="47"/>
      <c r="I1545" s="47"/>
      <c r="J1545" s="45"/>
      <c r="K1545" s="45"/>
      <c r="L1545" s="17"/>
      <c r="M1545" s="18"/>
      <c r="N1545" s="18"/>
      <c r="O1545" s="4"/>
    </row>
    <row r="1546" spans="1:15">
      <c r="A1546" s="41"/>
      <c r="B1546" s="43"/>
      <c r="C1546" s="44"/>
      <c r="D1546" s="45"/>
      <c r="E1546" s="46"/>
      <c r="F1546" s="47"/>
      <c r="G1546" s="47"/>
      <c r="H1546" s="47"/>
      <c r="I1546" s="47"/>
      <c r="J1546" s="45"/>
      <c r="K1546" s="45"/>
      <c r="L1546" s="17"/>
      <c r="M1546" s="18"/>
      <c r="N1546" s="18"/>
      <c r="O1546" s="4"/>
    </row>
    <row r="1547" spans="1:15">
      <c r="A1547" s="41"/>
      <c r="B1547" s="43"/>
      <c r="C1547" s="44"/>
      <c r="D1547" s="45"/>
      <c r="E1547" s="46"/>
      <c r="F1547" s="47"/>
      <c r="G1547" s="47"/>
      <c r="H1547" s="47"/>
      <c r="I1547" s="47"/>
      <c r="J1547" s="45"/>
      <c r="K1547" s="45"/>
      <c r="L1547" s="17"/>
      <c r="M1547" s="18"/>
      <c r="N1547" s="18"/>
      <c r="O1547" s="4"/>
    </row>
    <row r="1548" spans="1:15">
      <c r="A1548" s="41"/>
      <c r="B1548" s="43"/>
      <c r="C1548" s="44"/>
      <c r="D1548" s="45"/>
      <c r="E1548" s="46"/>
      <c r="F1548" s="47"/>
      <c r="G1548" s="47"/>
      <c r="H1548" s="47"/>
      <c r="I1548" s="47"/>
      <c r="J1548" s="45"/>
      <c r="K1548" s="45"/>
      <c r="L1548" s="17"/>
      <c r="M1548" s="18"/>
      <c r="N1548" s="18"/>
      <c r="O1548" s="4"/>
    </row>
    <row r="1549" spans="1:15">
      <c r="A1549" s="41"/>
      <c r="B1549" s="43"/>
      <c r="C1549" s="44"/>
      <c r="D1549" s="45"/>
      <c r="E1549" s="46"/>
      <c r="F1549" s="47"/>
      <c r="G1549" s="47"/>
      <c r="H1549" s="47"/>
      <c r="I1549" s="47"/>
      <c r="J1549" s="45"/>
      <c r="K1549" s="45"/>
      <c r="L1549" s="17"/>
      <c r="M1549" s="18"/>
      <c r="N1549" s="18"/>
      <c r="O1549" s="4"/>
    </row>
    <row r="1550" spans="1:15">
      <c r="A1550" s="41"/>
      <c r="B1550" s="43"/>
      <c r="C1550" s="44"/>
      <c r="D1550" s="45"/>
      <c r="E1550" s="46"/>
      <c r="F1550" s="47"/>
      <c r="G1550" s="47"/>
      <c r="H1550" s="47"/>
      <c r="I1550" s="47"/>
      <c r="J1550" s="45"/>
      <c r="K1550" s="45"/>
      <c r="L1550" s="17"/>
      <c r="M1550" s="18"/>
      <c r="N1550" s="18"/>
      <c r="O1550" s="4"/>
    </row>
    <row r="1551" spans="1:15">
      <c r="A1551" s="41"/>
      <c r="B1551" s="43"/>
      <c r="C1551" s="44"/>
      <c r="D1551" s="45"/>
      <c r="E1551" s="46"/>
      <c r="F1551" s="47"/>
      <c r="G1551" s="47"/>
      <c r="H1551" s="47"/>
      <c r="I1551" s="47"/>
      <c r="J1551" s="45"/>
      <c r="K1551" s="45"/>
      <c r="L1551" s="17"/>
      <c r="M1551" s="18"/>
      <c r="N1551" s="18"/>
      <c r="O1551" s="4"/>
    </row>
    <row r="1552" spans="1:15">
      <c r="A1552" s="41"/>
      <c r="B1552" s="43"/>
      <c r="C1552" s="44"/>
      <c r="D1552" s="45"/>
      <c r="E1552" s="46"/>
      <c r="F1552" s="47"/>
      <c r="G1552" s="47"/>
      <c r="H1552" s="47"/>
      <c r="I1552" s="47"/>
      <c r="J1552" s="45"/>
      <c r="K1552" s="45"/>
      <c r="L1552" s="17"/>
      <c r="M1552" s="18"/>
      <c r="N1552" s="18"/>
      <c r="O1552" s="4"/>
    </row>
    <row r="1553" spans="1:15">
      <c r="A1553" s="41"/>
      <c r="B1553" s="43"/>
      <c r="C1553" s="44"/>
      <c r="D1553" s="45"/>
      <c r="E1553" s="46"/>
      <c r="F1553" s="47"/>
      <c r="G1553" s="47"/>
      <c r="H1553" s="47"/>
      <c r="I1553" s="47"/>
      <c r="J1553" s="45"/>
      <c r="K1553" s="45"/>
      <c r="L1553" s="17"/>
      <c r="M1553" s="18"/>
      <c r="N1553" s="18"/>
      <c r="O1553" s="4"/>
    </row>
    <row r="1554" spans="1:15">
      <c r="A1554" s="41"/>
      <c r="B1554" s="43"/>
      <c r="C1554" s="44"/>
      <c r="D1554" s="45"/>
      <c r="E1554" s="46"/>
      <c r="F1554" s="47"/>
      <c r="G1554" s="47"/>
      <c r="H1554" s="47"/>
      <c r="I1554" s="47"/>
      <c r="J1554" s="45"/>
      <c r="K1554" s="45"/>
      <c r="L1554" s="17"/>
      <c r="M1554" s="18"/>
      <c r="N1554" s="18"/>
      <c r="O1554" s="4"/>
    </row>
    <row r="1555" spans="1:15">
      <c r="A1555" s="41"/>
      <c r="B1555" s="43"/>
      <c r="C1555" s="44"/>
      <c r="D1555" s="45"/>
      <c r="E1555" s="46"/>
      <c r="F1555" s="47"/>
      <c r="G1555" s="47"/>
      <c r="H1555" s="47"/>
      <c r="I1555" s="47"/>
      <c r="J1555" s="45"/>
      <c r="K1555" s="45"/>
      <c r="L1555" s="17"/>
      <c r="M1555" s="18"/>
      <c r="N1555" s="18"/>
      <c r="O1555" s="4"/>
    </row>
    <row r="1556" spans="1:15">
      <c r="A1556" s="41"/>
      <c r="B1556" s="43"/>
      <c r="C1556" s="44"/>
      <c r="D1556" s="45"/>
      <c r="E1556" s="46"/>
      <c r="F1556" s="47"/>
      <c r="G1556" s="47"/>
      <c r="H1556" s="47"/>
      <c r="I1556" s="47"/>
      <c r="J1556" s="45"/>
      <c r="K1556" s="45"/>
      <c r="L1556" s="17"/>
      <c r="M1556" s="18"/>
      <c r="N1556" s="18"/>
      <c r="O1556" s="4"/>
    </row>
    <row r="1557" spans="1:15">
      <c r="A1557" s="41"/>
      <c r="B1557" s="43"/>
      <c r="C1557" s="44"/>
      <c r="D1557" s="45"/>
      <c r="E1557" s="46"/>
      <c r="F1557" s="47"/>
      <c r="G1557" s="47"/>
      <c r="H1557" s="47"/>
      <c r="I1557" s="47"/>
      <c r="J1557" s="45"/>
      <c r="K1557" s="45"/>
      <c r="L1557" s="17"/>
      <c r="M1557" s="18"/>
      <c r="N1557" s="18"/>
      <c r="O1557" s="4"/>
    </row>
    <row r="1558" spans="1:15">
      <c r="A1558" s="41"/>
      <c r="B1558" s="43"/>
      <c r="C1558" s="44"/>
      <c r="D1558" s="45"/>
      <c r="E1558" s="46"/>
      <c r="F1558" s="47"/>
      <c r="G1558" s="47"/>
      <c r="H1558" s="47"/>
      <c r="I1558" s="47"/>
      <c r="J1558" s="45"/>
      <c r="K1558" s="45"/>
      <c r="L1558" s="17"/>
      <c r="M1558" s="18"/>
      <c r="N1558" s="18"/>
      <c r="O1558" s="4"/>
    </row>
    <row r="1559" spans="1:15">
      <c r="A1559" s="41"/>
      <c r="B1559" s="43"/>
      <c r="C1559" s="44"/>
      <c r="D1559" s="45"/>
      <c r="E1559" s="46"/>
      <c r="F1559" s="47"/>
      <c r="G1559" s="47"/>
      <c r="H1559" s="47"/>
      <c r="I1559" s="47"/>
      <c r="J1559" s="45"/>
      <c r="K1559" s="45"/>
      <c r="L1559" s="17"/>
      <c r="M1559" s="18"/>
      <c r="N1559" s="18"/>
      <c r="O1559" s="4"/>
    </row>
    <row r="1560" spans="1:15">
      <c r="A1560" s="41"/>
      <c r="B1560" s="43"/>
      <c r="C1560" s="44"/>
      <c r="D1560" s="45"/>
      <c r="E1560" s="46"/>
      <c r="F1560" s="47"/>
      <c r="G1560" s="47"/>
      <c r="H1560" s="47"/>
      <c r="I1560" s="47"/>
      <c r="J1560" s="45"/>
      <c r="K1560" s="45"/>
      <c r="L1560" s="17"/>
      <c r="M1560" s="18"/>
      <c r="N1560" s="18"/>
      <c r="O1560" s="4"/>
    </row>
    <row r="1561" spans="1:15">
      <c r="A1561" s="41"/>
      <c r="B1561" s="43"/>
      <c r="C1561" s="44"/>
      <c r="D1561" s="45"/>
      <c r="E1561" s="46"/>
      <c r="F1561" s="47"/>
      <c r="G1561" s="47"/>
      <c r="H1561" s="47"/>
      <c r="I1561" s="47"/>
      <c r="J1561" s="45"/>
      <c r="K1561" s="45"/>
      <c r="L1561" s="17"/>
      <c r="M1561" s="18"/>
      <c r="N1561" s="18"/>
      <c r="O1561" s="4"/>
    </row>
    <row r="1562" spans="1:15">
      <c r="A1562" s="41"/>
      <c r="B1562" s="43"/>
      <c r="C1562" s="44"/>
      <c r="D1562" s="45"/>
      <c r="E1562" s="46"/>
      <c r="F1562" s="47"/>
      <c r="G1562" s="47"/>
      <c r="H1562" s="47"/>
      <c r="I1562" s="47"/>
      <c r="J1562" s="45"/>
      <c r="K1562" s="45"/>
      <c r="L1562" s="17"/>
      <c r="M1562" s="18"/>
      <c r="N1562" s="18"/>
      <c r="O1562" s="4"/>
    </row>
    <row r="1563" spans="1:15">
      <c r="A1563" s="41"/>
      <c r="B1563" s="43"/>
      <c r="C1563" s="44"/>
      <c r="D1563" s="45"/>
      <c r="E1563" s="46"/>
      <c r="F1563" s="47"/>
      <c r="G1563" s="47"/>
      <c r="H1563" s="47"/>
      <c r="I1563" s="47"/>
      <c r="J1563" s="45"/>
      <c r="K1563" s="45"/>
      <c r="L1563" s="17"/>
      <c r="M1563" s="18"/>
      <c r="N1563" s="18"/>
      <c r="O1563" s="4"/>
    </row>
    <row r="1564" spans="1:15">
      <c r="A1564" s="41"/>
      <c r="B1564" s="43"/>
      <c r="C1564" s="44"/>
      <c r="D1564" s="45"/>
      <c r="E1564" s="46"/>
      <c r="F1564" s="47"/>
      <c r="G1564" s="47"/>
      <c r="H1564" s="47"/>
      <c r="I1564" s="47"/>
      <c r="J1564" s="45"/>
      <c r="K1564" s="45"/>
      <c r="L1564" s="17"/>
      <c r="M1564" s="18"/>
      <c r="N1564" s="18"/>
      <c r="O1564" s="4"/>
    </row>
    <row r="1565" spans="1:15">
      <c r="A1565" s="41"/>
      <c r="B1565" s="43"/>
      <c r="C1565" s="44"/>
      <c r="D1565" s="45"/>
      <c r="E1565" s="46"/>
      <c r="F1565" s="47"/>
      <c r="G1565" s="47"/>
      <c r="H1565" s="47"/>
      <c r="I1565" s="47"/>
      <c r="J1565" s="45"/>
      <c r="K1565" s="45"/>
      <c r="L1565" s="17"/>
      <c r="M1565" s="18"/>
      <c r="N1565" s="18"/>
      <c r="O1565" s="4"/>
    </row>
    <row r="1566" spans="1:15">
      <c r="A1566" s="41"/>
      <c r="B1566" s="43"/>
      <c r="C1566" s="44"/>
      <c r="D1566" s="45"/>
      <c r="E1566" s="46"/>
      <c r="F1566" s="47"/>
      <c r="G1566" s="47"/>
      <c r="H1566" s="47"/>
      <c r="I1566" s="47"/>
      <c r="J1566" s="45"/>
      <c r="K1566" s="45"/>
      <c r="L1566" s="17"/>
      <c r="M1566" s="18"/>
      <c r="N1566" s="18"/>
      <c r="O1566" s="4"/>
    </row>
    <row r="1567" spans="1:15">
      <c r="A1567" s="41"/>
      <c r="B1567" s="43"/>
      <c r="C1567" s="44"/>
      <c r="D1567" s="45"/>
      <c r="E1567" s="46"/>
      <c r="F1567" s="47"/>
      <c r="G1567" s="47"/>
      <c r="H1567" s="47"/>
      <c r="I1567" s="47"/>
      <c r="J1567" s="45"/>
      <c r="K1567" s="45"/>
      <c r="L1567" s="17"/>
      <c r="M1567" s="18"/>
      <c r="N1567" s="18"/>
      <c r="O1567" s="4"/>
    </row>
    <row r="1568" spans="1:15">
      <c r="A1568" s="41"/>
      <c r="B1568" s="43"/>
      <c r="C1568" s="44"/>
      <c r="D1568" s="45"/>
      <c r="E1568" s="46"/>
      <c r="F1568" s="47"/>
      <c r="G1568" s="47"/>
      <c r="H1568" s="47"/>
      <c r="I1568" s="47"/>
      <c r="J1568" s="45"/>
      <c r="K1568" s="45"/>
      <c r="L1568" s="17"/>
      <c r="M1568" s="18"/>
      <c r="N1568" s="18"/>
      <c r="O1568" s="4"/>
    </row>
    <row r="1569" spans="1:15">
      <c r="A1569" s="41"/>
      <c r="B1569" s="43"/>
      <c r="C1569" s="44"/>
      <c r="D1569" s="45"/>
      <c r="E1569" s="46"/>
      <c r="F1569" s="47"/>
      <c r="G1569" s="47"/>
      <c r="H1569" s="47"/>
      <c r="I1569" s="47"/>
      <c r="J1569" s="45"/>
      <c r="K1569" s="45"/>
      <c r="L1569" s="17"/>
      <c r="M1569" s="18"/>
      <c r="N1569" s="18"/>
      <c r="O1569" s="4"/>
    </row>
    <row r="1570" spans="1:15">
      <c r="A1570" s="41"/>
      <c r="B1570" s="43"/>
      <c r="C1570" s="44"/>
      <c r="D1570" s="45"/>
      <c r="E1570" s="46"/>
      <c r="F1570" s="47"/>
      <c r="G1570" s="47"/>
      <c r="H1570" s="47"/>
      <c r="I1570" s="47"/>
      <c r="J1570" s="45"/>
      <c r="K1570" s="45"/>
      <c r="L1570" s="17"/>
      <c r="M1570" s="18"/>
      <c r="N1570" s="18"/>
      <c r="O1570" s="4"/>
    </row>
    <row r="1571" spans="1:15">
      <c r="A1571" s="41"/>
      <c r="B1571" s="43"/>
      <c r="C1571" s="44"/>
      <c r="D1571" s="45"/>
      <c r="E1571" s="46"/>
      <c r="F1571" s="47"/>
      <c r="G1571" s="47"/>
      <c r="H1571" s="47"/>
      <c r="I1571" s="47"/>
      <c r="J1571" s="45"/>
      <c r="K1571" s="45"/>
      <c r="L1571" s="17"/>
      <c r="M1571" s="18"/>
      <c r="N1571" s="18"/>
      <c r="O1571" s="4"/>
    </row>
    <row r="1572" spans="1:15">
      <c r="A1572" s="41"/>
      <c r="B1572" s="43"/>
      <c r="C1572" s="44"/>
      <c r="D1572" s="45"/>
      <c r="E1572" s="46"/>
      <c r="F1572" s="47"/>
      <c r="G1572" s="47"/>
      <c r="H1572" s="47"/>
      <c r="I1572" s="47"/>
      <c r="J1572" s="45"/>
      <c r="K1572" s="45"/>
      <c r="L1572" s="17"/>
      <c r="M1572" s="18"/>
      <c r="N1572" s="18"/>
      <c r="O1572" s="4"/>
    </row>
    <row r="1573" spans="1:15">
      <c r="A1573" s="41"/>
      <c r="B1573" s="43"/>
      <c r="C1573" s="44"/>
      <c r="D1573" s="45"/>
      <c r="E1573" s="46"/>
      <c r="F1573" s="47"/>
      <c r="G1573" s="47"/>
      <c r="H1573" s="47"/>
      <c r="I1573" s="47"/>
      <c r="J1573" s="45"/>
      <c r="K1573" s="45"/>
      <c r="L1573" s="17"/>
      <c r="M1573" s="18"/>
      <c r="N1573" s="18"/>
      <c r="O1573" s="4"/>
    </row>
    <row r="1574" spans="1:15">
      <c r="A1574" s="41"/>
      <c r="B1574" s="43"/>
      <c r="C1574" s="44"/>
      <c r="D1574" s="45"/>
      <c r="E1574" s="46"/>
      <c r="F1574" s="47"/>
      <c r="G1574" s="47"/>
      <c r="H1574" s="47"/>
      <c r="I1574" s="47"/>
      <c r="J1574" s="45"/>
      <c r="K1574" s="45"/>
      <c r="L1574" s="17"/>
      <c r="M1574" s="18"/>
      <c r="N1574" s="18"/>
      <c r="O1574" s="4"/>
    </row>
    <row r="1575" spans="1:15">
      <c r="A1575" s="41"/>
      <c r="B1575" s="43"/>
      <c r="C1575" s="44"/>
      <c r="D1575" s="45"/>
      <c r="E1575" s="46"/>
      <c r="F1575" s="47"/>
      <c r="G1575" s="47"/>
      <c r="H1575" s="47"/>
      <c r="I1575" s="47"/>
      <c r="J1575" s="45"/>
      <c r="K1575" s="45"/>
      <c r="L1575" s="17"/>
      <c r="M1575" s="18"/>
      <c r="N1575" s="18"/>
      <c r="O1575" s="4"/>
    </row>
    <row r="1576" spans="1:15">
      <c r="A1576" s="41"/>
      <c r="B1576" s="43"/>
      <c r="C1576" s="44"/>
      <c r="D1576" s="45"/>
      <c r="E1576" s="46"/>
      <c r="F1576" s="47"/>
      <c r="G1576" s="47"/>
      <c r="H1576" s="47"/>
      <c r="I1576" s="47"/>
      <c r="J1576" s="45"/>
      <c r="K1576" s="45"/>
      <c r="L1576" s="17"/>
      <c r="M1576" s="18"/>
      <c r="N1576" s="18"/>
      <c r="O1576" s="4"/>
    </row>
    <row r="1577" spans="1:15">
      <c r="A1577" s="41"/>
      <c r="B1577" s="43"/>
      <c r="C1577" s="44"/>
      <c r="D1577" s="45"/>
      <c r="E1577" s="46"/>
      <c r="F1577" s="47"/>
      <c r="G1577" s="47"/>
      <c r="H1577" s="47"/>
      <c r="I1577" s="47"/>
      <c r="J1577" s="45"/>
      <c r="K1577" s="45"/>
      <c r="L1577" s="17"/>
      <c r="M1577" s="18"/>
      <c r="N1577" s="18"/>
      <c r="O1577" s="4"/>
    </row>
    <row r="1578" spans="1:15">
      <c r="A1578" s="41"/>
      <c r="B1578" s="43"/>
      <c r="C1578" s="44"/>
      <c r="D1578" s="45"/>
      <c r="E1578" s="46"/>
      <c r="F1578" s="47"/>
      <c r="G1578" s="47"/>
      <c r="H1578" s="47"/>
      <c r="I1578" s="47"/>
      <c r="J1578" s="45"/>
      <c r="K1578" s="45"/>
      <c r="L1578" s="17"/>
      <c r="M1578" s="18"/>
      <c r="N1578" s="18"/>
      <c r="O1578" s="4"/>
    </row>
  </sheetData>
  <autoFilter ref="A1:O1"/>
  <phoneticPr fontId="2" type="noConversion"/>
  <conditionalFormatting sqref="B2:B1578">
    <cfRule type="cellIs" dxfId="6" priority="1" operator="greaterThan">
      <formula>10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78"/>
  <sheetViews>
    <sheetView workbookViewId="0">
      <selection activeCell="D1481" sqref="D1481"/>
    </sheetView>
  </sheetViews>
  <sheetFormatPr defaultRowHeight="13.5"/>
  <cols>
    <col min="1" max="1" width="12" style="42" customWidth="1"/>
    <col min="2" max="2" width="8" customWidth="1"/>
    <col min="3" max="3" width="17.375" customWidth="1"/>
    <col min="5" max="5" width="10.25" style="10" customWidth="1"/>
    <col min="6" max="6" width="9.125" style="10" bestFit="1" customWidth="1"/>
    <col min="7" max="7" width="10.375" style="10" bestFit="1" customWidth="1"/>
    <col min="8" max="9" width="10.375" style="10" customWidth="1"/>
    <col min="10" max="10" width="12.875" customWidth="1"/>
    <col min="11" max="11" width="10.25" customWidth="1"/>
    <col min="13" max="13" width="14.375" customWidth="1"/>
    <col min="14" max="14" width="13.375" customWidth="1"/>
    <col min="15" max="15" width="11.75" bestFit="1" customWidth="1"/>
  </cols>
  <sheetData>
    <row r="1" spans="1:15">
      <c r="A1" s="48" t="s">
        <v>3271</v>
      </c>
      <c r="B1" s="6" t="s">
        <v>0</v>
      </c>
      <c r="C1" s="6" t="s">
        <v>3272</v>
      </c>
      <c r="D1" s="6" t="s">
        <v>1</v>
      </c>
      <c r="E1" s="6" t="s">
        <v>3273</v>
      </c>
      <c r="F1" s="11" t="s">
        <v>2</v>
      </c>
      <c r="G1" s="11" t="s">
        <v>3274</v>
      </c>
      <c r="H1" s="11" t="s">
        <v>3275</v>
      </c>
      <c r="I1" s="11" t="s">
        <v>3276</v>
      </c>
      <c r="J1" s="6" t="s">
        <v>3277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10</v>
      </c>
    </row>
    <row r="2" spans="1:15">
      <c r="A2" s="7">
        <v>1282182</v>
      </c>
      <c r="B2" s="7">
        <v>9</v>
      </c>
      <c r="C2" s="1" t="s">
        <v>1454</v>
      </c>
      <c r="D2" s="1" t="s">
        <v>31</v>
      </c>
      <c r="E2" s="8">
        <v>6.0273972602739728E-2</v>
      </c>
      <c r="F2" s="9">
        <v>4.3811</v>
      </c>
      <c r="G2" s="9">
        <v>461.89</v>
      </c>
      <c r="H2" s="9">
        <v>4.4737999999999998</v>
      </c>
      <c r="I2" s="9">
        <v>-9.2699999999999783</v>
      </c>
      <c r="J2" s="1" t="s">
        <v>12</v>
      </c>
      <c r="K2" s="1" t="s">
        <v>66</v>
      </c>
      <c r="L2" s="3">
        <v>5.05</v>
      </c>
      <c r="M2" s="2" t="s">
        <v>626</v>
      </c>
      <c r="N2" s="2" t="s">
        <v>924</v>
      </c>
      <c r="O2" s="4">
        <v>42865</v>
      </c>
    </row>
    <row r="3" spans="1:15">
      <c r="A3" s="7">
        <v>101662082</v>
      </c>
      <c r="B3" s="7">
        <v>8.6999999999999993</v>
      </c>
      <c r="C3" s="1" t="s">
        <v>2182</v>
      </c>
      <c r="D3" s="1" t="s">
        <v>31</v>
      </c>
      <c r="E3" s="8">
        <v>4.493150684931507</v>
      </c>
      <c r="F3" s="9">
        <v>8.7928999999999995</v>
      </c>
      <c r="G3" s="9">
        <v>-9.2900000000000205</v>
      </c>
      <c r="H3" s="9">
        <v>8.7347000000000001</v>
      </c>
      <c r="I3" s="9">
        <v>5.8199999999999363</v>
      </c>
      <c r="J3" s="1" t="s">
        <v>32</v>
      </c>
      <c r="K3" s="1" t="s">
        <v>66</v>
      </c>
      <c r="L3" s="3">
        <v>3.84</v>
      </c>
      <c r="M3" s="2" t="s">
        <v>1571</v>
      </c>
      <c r="N3" s="2" t="s">
        <v>1555</v>
      </c>
      <c r="O3" s="4">
        <v>42865</v>
      </c>
    </row>
    <row r="4" spans="1:15">
      <c r="A4" s="7">
        <v>101667008</v>
      </c>
      <c r="B4" s="7">
        <v>7.8</v>
      </c>
      <c r="C4" s="1" t="s">
        <v>2645</v>
      </c>
      <c r="D4" s="1" t="s">
        <v>55</v>
      </c>
      <c r="E4" s="8">
        <v>2.463013698630137</v>
      </c>
      <c r="F4" s="9">
        <v>7.6351000000000004</v>
      </c>
      <c r="G4" s="9">
        <v>16.489999999999938</v>
      </c>
      <c r="H4" s="9">
        <v>7.4949000000000003</v>
      </c>
      <c r="I4" s="9">
        <v>14.02000000000001</v>
      </c>
      <c r="J4" s="1" t="s">
        <v>41</v>
      </c>
      <c r="K4" s="1" t="s">
        <v>66</v>
      </c>
      <c r="L4" s="3">
        <v>4.78</v>
      </c>
      <c r="M4" s="2" t="s">
        <v>1514</v>
      </c>
      <c r="N4" s="2" t="s">
        <v>1512</v>
      </c>
      <c r="O4" s="4">
        <v>42865</v>
      </c>
    </row>
    <row r="5" spans="1:15">
      <c r="A5" s="7">
        <v>1382152</v>
      </c>
      <c r="B5" s="7">
        <v>7.6</v>
      </c>
      <c r="C5" s="1" t="s">
        <v>1218</v>
      </c>
      <c r="D5" s="1" t="s">
        <v>31</v>
      </c>
      <c r="E5" s="8">
        <v>0.92054794520547945</v>
      </c>
      <c r="F5" s="9">
        <v>7.5307000000000004</v>
      </c>
      <c r="G5" s="9">
        <v>6.9299999999999251</v>
      </c>
      <c r="H5" s="9">
        <v>7.4627999999999997</v>
      </c>
      <c r="I5" s="9">
        <v>6.7900000000000738</v>
      </c>
      <c r="J5" s="1" t="s">
        <v>32</v>
      </c>
      <c r="K5" s="1" t="s">
        <v>66</v>
      </c>
      <c r="L5" s="3">
        <v>5.8</v>
      </c>
      <c r="M5" s="2" t="s">
        <v>449</v>
      </c>
      <c r="N5" s="2" t="s">
        <v>864</v>
      </c>
      <c r="O5" s="4">
        <v>42865</v>
      </c>
    </row>
    <row r="6" spans="1:15">
      <c r="A6" s="7">
        <v>1382152</v>
      </c>
      <c r="B6" s="7">
        <v>7.6</v>
      </c>
      <c r="C6" s="1" t="s">
        <v>1218</v>
      </c>
      <c r="D6" s="1" t="s">
        <v>31</v>
      </c>
      <c r="E6" s="8">
        <v>0.92054794520547945</v>
      </c>
      <c r="F6" s="9">
        <v>7.5307000000000004</v>
      </c>
      <c r="G6" s="9">
        <v>6.9299999999999251</v>
      </c>
      <c r="H6" s="9">
        <v>7.4627999999999997</v>
      </c>
      <c r="I6" s="9">
        <v>6.7900000000000738</v>
      </c>
      <c r="J6" s="1" t="s">
        <v>32</v>
      </c>
      <c r="K6" s="1" t="s">
        <v>66</v>
      </c>
      <c r="L6" s="3">
        <v>5.8</v>
      </c>
      <c r="M6" s="2" t="s">
        <v>449</v>
      </c>
      <c r="N6" s="2" t="s">
        <v>864</v>
      </c>
      <c r="O6" s="4">
        <v>42865</v>
      </c>
    </row>
    <row r="7" spans="1:15">
      <c r="A7" s="7">
        <v>1382152</v>
      </c>
      <c r="B7" s="7">
        <v>7.6</v>
      </c>
      <c r="C7" s="1" t="s">
        <v>1218</v>
      </c>
      <c r="D7" s="1" t="s">
        <v>31</v>
      </c>
      <c r="E7" s="8">
        <v>0.92054794520547945</v>
      </c>
      <c r="F7" s="9">
        <v>7.5307000000000004</v>
      </c>
      <c r="G7" s="9">
        <v>6.9299999999999251</v>
      </c>
      <c r="H7" s="9">
        <v>7.4627999999999997</v>
      </c>
      <c r="I7" s="9">
        <v>6.7900000000000738</v>
      </c>
      <c r="J7" s="1" t="s">
        <v>32</v>
      </c>
      <c r="K7" s="1" t="s">
        <v>66</v>
      </c>
      <c r="L7" s="3">
        <v>5.8</v>
      </c>
      <c r="M7" s="2" t="s">
        <v>449</v>
      </c>
      <c r="N7" s="2" t="s">
        <v>864</v>
      </c>
      <c r="O7" s="4">
        <v>42865</v>
      </c>
    </row>
    <row r="8" spans="1:15">
      <c r="A8" s="7">
        <v>11754031</v>
      </c>
      <c r="B8" s="7">
        <v>7.28</v>
      </c>
      <c r="C8" s="1" t="s">
        <v>2582</v>
      </c>
      <c r="D8" s="1" t="s">
        <v>31</v>
      </c>
      <c r="E8" s="8">
        <v>0.57260273972602738</v>
      </c>
      <c r="F8" s="9">
        <v>7.3289</v>
      </c>
      <c r="G8" s="9">
        <v>-4.8899999999999721</v>
      </c>
      <c r="H8" s="9">
        <v>7.2847999999999997</v>
      </c>
      <c r="I8" s="9">
        <v>4.410000000000025</v>
      </c>
      <c r="J8" s="1" t="s">
        <v>32</v>
      </c>
      <c r="K8" s="1" t="s">
        <v>13</v>
      </c>
      <c r="L8" s="3">
        <v>4.8499999999999996</v>
      </c>
      <c r="M8" s="2" t="s">
        <v>2349</v>
      </c>
      <c r="N8" s="2" t="s">
        <v>2320</v>
      </c>
      <c r="O8" s="4">
        <v>42865</v>
      </c>
    </row>
    <row r="9" spans="1:15">
      <c r="A9" s="7">
        <v>11698905</v>
      </c>
      <c r="B9" s="7">
        <v>7.25</v>
      </c>
      <c r="C9" s="1" t="s">
        <v>1724</v>
      </c>
      <c r="D9" s="1" t="s">
        <v>31</v>
      </c>
      <c r="E9" s="8">
        <v>0.28767123287671231</v>
      </c>
      <c r="F9" s="9">
        <v>7.2629999999999999</v>
      </c>
      <c r="G9" s="9">
        <v>-1.2999999999999901</v>
      </c>
      <c r="H9" s="9">
        <v>7.2271999999999998</v>
      </c>
      <c r="I9" s="9">
        <v>3.5800000000000054</v>
      </c>
      <c r="J9" s="1" t="s">
        <v>32</v>
      </c>
      <c r="K9" s="1" t="s">
        <v>13</v>
      </c>
      <c r="L9" s="3">
        <v>3.52</v>
      </c>
      <c r="M9" s="2" t="s">
        <v>1661</v>
      </c>
      <c r="N9" s="2" t="s">
        <v>1654</v>
      </c>
      <c r="O9" s="4">
        <v>42865</v>
      </c>
    </row>
    <row r="10" spans="1:15">
      <c r="A10" s="7">
        <v>101558001</v>
      </c>
      <c r="B10" s="7">
        <v>7</v>
      </c>
      <c r="C10" s="1" t="s">
        <v>3173</v>
      </c>
      <c r="D10" s="1" t="s">
        <v>55</v>
      </c>
      <c r="E10" s="8">
        <v>3.7205479452054795</v>
      </c>
      <c r="F10" s="9">
        <v>6.6318000000000001</v>
      </c>
      <c r="G10" s="9">
        <v>36.819999999999986</v>
      </c>
      <c r="H10" s="9">
        <v>6.5701000000000001</v>
      </c>
      <c r="I10" s="9">
        <v>6.1700000000000088</v>
      </c>
      <c r="J10" s="1" t="s">
        <v>12</v>
      </c>
      <c r="K10" s="1" t="s">
        <v>66</v>
      </c>
      <c r="L10" s="3">
        <v>6.55</v>
      </c>
      <c r="M10" s="2" t="s">
        <v>745</v>
      </c>
      <c r="N10" s="2" t="s">
        <v>236</v>
      </c>
      <c r="O10" s="4">
        <v>42865</v>
      </c>
    </row>
    <row r="11" spans="1:15">
      <c r="A11" s="7" t="s">
        <v>3151</v>
      </c>
      <c r="B11" s="7">
        <v>6.5</v>
      </c>
      <c r="C11" s="1" t="s">
        <v>3174</v>
      </c>
      <c r="D11" s="1" t="s">
        <v>11</v>
      </c>
      <c r="E11" s="8">
        <v>2.6</v>
      </c>
      <c r="F11" s="9">
        <v>6.4880000000000004</v>
      </c>
      <c r="G11" s="9">
        <v>1.1999999999999567</v>
      </c>
      <c r="H11" s="9">
        <v>6.4455999999999998</v>
      </c>
      <c r="I11" s="9">
        <v>4.2400000000000659</v>
      </c>
      <c r="J11" s="1" t="s">
        <v>18</v>
      </c>
      <c r="K11" s="1" t="s">
        <v>206</v>
      </c>
      <c r="L11" s="3">
        <v>5.5</v>
      </c>
      <c r="M11" s="2" t="s">
        <v>1805</v>
      </c>
      <c r="N11" s="2" t="s">
        <v>1766</v>
      </c>
      <c r="O11" s="4">
        <v>42865</v>
      </c>
    </row>
    <row r="12" spans="1:15">
      <c r="A12" s="7" t="s">
        <v>3151</v>
      </c>
      <c r="B12" s="7">
        <v>6.5</v>
      </c>
      <c r="C12" s="1" t="s">
        <v>3174</v>
      </c>
      <c r="D12" s="1" t="s">
        <v>11</v>
      </c>
      <c r="E12" s="8">
        <v>2.6</v>
      </c>
      <c r="F12" s="9">
        <v>6.4880000000000004</v>
      </c>
      <c r="G12" s="9">
        <v>1.1999999999999567</v>
      </c>
      <c r="H12" s="9">
        <v>6.4455999999999998</v>
      </c>
      <c r="I12" s="9">
        <v>4.2400000000000659</v>
      </c>
      <c r="J12" s="1" t="s">
        <v>18</v>
      </c>
      <c r="K12" s="1" t="s">
        <v>206</v>
      </c>
      <c r="L12" s="3">
        <v>5.5</v>
      </c>
      <c r="M12" s="2" t="s">
        <v>1805</v>
      </c>
      <c r="N12" s="2" t="s">
        <v>1766</v>
      </c>
      <c r="O12" s="4">
        <v>42865</v>
      </c>
    </row>
    <row r="13" spans="1:15">
      <c r="A13" s="7">
        <v>101659065</v>
      </c>
      <c r="B13" s="7">
        <v>6.43</v>
      </c>
      <c r="C13" s="1" t="s">
        <v>2625</v>
      </c>
      <c r="D13" s="1" t="s">
        <v>31</v>
      </c>
      <c r="E13" s="8">
        <v>4.5287671232876709</v>
      </c>
      <c r="F13" s="9">
        <v>6.4530000000000003</v>
      </c>
      <c r="G13" s="9">
        <v>-2.3000000000000576</v>
      </c>
      <c r="H13" s="9">
        <v>6.3940000000000001</v>
      </c>
      <c r="I13" s="9">
        <v>5.9000000000000163</v>
      </c>
      <c r="J13" s="1" t="s">
        <v>41</v>
      </c>
      <c r="K13" s="1" t="s">
        <v>66</v>
      </c>
      <c r="L13" s="3">
        <v>4.4800000000000004</v>
      </c>
      <c r="M13" s="2" t="s">
        <v>1625</v>
      </c>
      <c r="N13" s="2" t="s">
        <v>1623</v>
      </c>
      <c r="O13" s="4">
        <v>42865</v>
      </c>
    </row>
    <row r="14" spans="1:15">
      <c r="A14" s="7">
        <v>101454067</v>
      </c>
      <c r="B14" s="7">
        <v>6.34</v>
      </c>
      <c r="C14" s="1" t="s">
        <v>1643</v>
      </c>
      <c r="D14" s="1" t="s">
        <v>55</v>
      </c>
      <c r="E14" s="8">
        <v>0.57260273972602738</v>
      </c>
      <c r="F14" s="9">
        <v>6.3920000000000003</v>
      </c>
      <c r="G14" s="9">
        <v>-5.200000000000049</v>
      </c>
      <c r="H14" s="9">
        <v>6.3575999999999997</v>
      </c>
      <c r="I14" s="9">
        <v>3.4400000000000652</v>
      </c>
      <c r="J14" s="1" t="s">
        <v>12</v>
      </c>
      <c r="K14" s="1" t="s">
        <v>66</v>
      </c>
      <c r="L14" s="3">
        <v>6.36</v>
      </c>
      <c r="M14" s="2" t="s">
        <v>827</v>
      </c>
      <c r="N14" s="2" t="s">
        <v>900</v>
      </c>
      <c r="O14" s="4">
        <v>42865</v>
      </c>
    </row>
    <row r="15" spans="1:15">
      <c r="A15" s="7">
        <v>101559050</v>
      </c>
      <c r="B15" s="7">
        <v>6.3</v>
      </c>
      <c r="C15" s="1" t="s">
        <v>3175</v>
      </c>
      <c r="D15" s="1" t="s">
        <v>31</v>
      </c>
      <c r="E15" s="8">
        <v>1.473972602739726</v>
      </c>
      <c r="F15" s="9">
        <v>6.2762000000000002</v>
      </c>
      <c r="G15" s="9">
        <v>2.3799999999999599</v>
      </c>
      <c r="H15" s="9">
        <v>6.2286999999999999</v>
      </c>
      <c r="I15" s="9">
        <v>4.750000000000032</v>
      </c>
      <c r="J15" s="1" t="s">
        <v>12</v>
      </c>
      <c r="K15" s="1" t="s">
        <v>66</v>
      </c>
      <c r="L15" s="3">
        <v>5.28</v>
      </c>
      <c r="M15" s="2" t="s">
        <v>46</v>
      </c>
      <c r="N15" s="2" t="s">
        <v>47</v>
      </c>
      <c r="O15" s="4">
        <v>42865</v>
      </c>
    </row>
    <row r="16" spans="1:15">
      <c r="A16" s="7">
        <v>101454067</v>
      </c>
      <c r="B16" s="7">
        <v>6.3</v>
      </c>
      <c r="C16" s="1" t="s">
        <v>1643</v>
      </c>
      <c r="D16" s="1" t="s">
        <v>55</v>
      </c>
      <c r="E16" s="8">
        <v>0.57260273972602738</v>
      </c>
      <c r="F16" s="9">
        <v>6.3920000000000003</v>
      </c>
      <c r="G16" s="9">
        <v>-9.2000000000000526</v>
      </c>
      <c r="H16" s="9">
        <v>6.3575999999999997</v>
      </c>
      <c r="I16" s="9">
        <v>3.4400000000000652</v>
      </c>
      <c r="J16" s="1" t="s">
        <v>12</v>
      </c>
      <c r="K16" s="1" t="s">
        <v>66</v>
      </c>
      <c r="L16" s="3">
        <v>6.36</v>
      </c>
      <c r="M16" s="2" t="s">
        <v>827</v>
      </c>
      <c r="N16" s="2" t="s">
        <v>900</v>
      </c>
      <c r="O16" s="4">
        <v>42865</v>
      </c>
    </row>
    <row r="17" spans="1:15">
      <c r="A17" s="7">
        <v>101660076</v>
      </c>
      <c r="B17" s="7">
        <v>6.22</v>
      </c>
      <c r="C17" s="1" t="s">
        <v>3091</v>
      </c>
      <c r="D17" s="1" t="s">
        <v>11</v>
      </c>
      <c r="E17" s="8">
        <v>4.5479452054794525</v>
      </c>
      <c r="F17" s="9">
        <v>6.3531000000000004</v>
      </c>
      <c r="G17" s="9">
        <v>-13.310000000000066</v>
      </c>
      <c r="H17" s="9">
        <v>6.2942</v>
      </c>
      <c r="I17" s="9">
        <v>5.8900000000000396</v>
      </c>
      <c r="J17" s="1" t="s">
        <v>12</v>
      </c>
      <c r="K17" s="1" t="s">
        <v>66</v>
      </c>
      <c r="L17" s="3">
        <v>5.19</v>
      </c>
      <c r="M17" s="2" t="s">
        <v>1659</v>
      </c>
      <c r="N17" s="2" t="s">
        <v>1652</v>
      </c>
      <c r="O17" s="4">
        <v>42865</v>
      </c>
    </row>
    <row r="18" spans="1:15">
      <c r="A18" s="7" t="s">
        <v>3152</v>
      </c>
      <c r="B18" s="7">
        <v>6.1</v>
      </c>
      <c r="C18" s="1" t="s">
        <v>3176</v>
      </c>
      <c r="D18" s="1" t="s">
        <v>31</v>
      </c>
      <c r="E18" s="8">
        <v>0.46849315068493153</v>
      </c>
      <c r="F18" s="9">
        <v>6.1794000000000002</v>
      </c>
      <c r="G18" s="9">
        <v>-7.9400000000000581</v>
      </c>
      <c r="H18" s="9">
        <v>6.1409000000000002</v>
      </c>
      <c r="I18" s="9">
        <v>3.8499999999999979</v>
      </c>
      <c r="J18" s="1" t="s">
        <v>41</v>
      </c>
      <c r="K18" s="1" t="s">
        <v>206</v>
      </c>
      <c r="L18" s="3">
        <v>5.5</v>
      </c>
      <c r="M18" s="2" t="s">
        <v>409</v>
      </c>
      <c r="N18" s="2" t="s">
        <v>47</v>
      </c>
      <c r="O18" s="4">
        <v>42865</v>
      </c>
    </row>
    <row r="19" spans="1:15">
      <c r="A19" s="7">
        <v>136419</v>
      </c>
      <c r="B19" s="7">
        <v>6.06</v>
      </c>
      <c r="C19" s="1" t="s">
        <v>1549</v>
      </c>
      <c r="D19" s="1" t="s">
        <v>55</v>
      </c>
      <c r="E19" s="8">
        <v>4.353424657534247</v>
      </c>
      <c r="F19" s="9">
        <v>6.2549000000000001</v>
      </c>
      <c r="G19" s="9">
        <v>-19.490000000000052</v>
      </c>
      <c r="H19" s="9">
        <v>6.1927000000000003</v>
      </c>
      <c r="I19" s="9">
        <v>6.2199999999999811</v>
      </c>
      <c r="J19" s="1" t="s">
        <v>246</v>
      </c>
      <c r="K19" s="1" t="s">
        <v>206</v>
      </c>
      <c r="L19" s="3">
        <v>4.25</v>
      </c>
      <c r="M19" s="2" t="s">
        <v>1441</v>
      </c>
      <c r="N19" s="2" t="s">
        <v>1334</v>
      </c>
      <c r="O19" s="4">
        <v>42865</v>
      </c>
    </row>
    <row r="20" spans="1:15">
      <c r="A20" s="7">
        <v>136419</v>
      </c>
      <c r="B20" s="7">
        <v>6.06</v>
      </c>
      <c r="C20" s="1" t="s">
        <v>1549</v>
      </c>
      <c r="D20" s="1" t="s">
        <v>55</v>
      </c>
      <c r="E20" s="8">
        <v>4.353424657534247</v>
      </c>
      <c r="F20" s="9">
        <v>6.2549000000000001</v>
      </c>
      <c r="G20" s="9">
        <v>-19.490000000000052</v>
      </c>
      <c r="H20" s="9">
        <v>6.1927000000000003</v>
      </c>
      <c r="I20" s="9">
        <v>6.2199999999999811</v>
      </c>
      <c r="J20" s="1" t="s">
        <v>246</v>
      </c>
      <c r="K20" s="1" t="s">
        <v>206</v>
      </c>
      <c r="L20" s="3">
        <v>4.25</v>
      </c>
      <c r="M20" s="2" t="s">
        <v>1441</v>
      </c>
      <c r="N20" s="2" t="s">
        <v>1334</v>
      </c>
      <c r="O20" s="4">
        <v>42865</v>
      </c>
    </row>
    <row r="21" spans="1:15">
      <c r="A21" s="7" t="s">
        <v>1090</v>
      </c>
      <c r="B21" s="7">
        <v>6</v>
      </c>
      <c r="C21" s="1" t="s">
        <v>1092</v>
      </c>
      <c r="D21" s="1" t="s">
        <v>31</v>
      </c>
      <c r="E21" s="8">
        <v>1.8383561643835618</v>
      </c>
      <c r="F21" s="9">
        <v>6.2214</v>
      </c>
      <c r="G21" s="9">
        <v>-22.140000000000004</v>
      </c>
      <c r="H21" s="9">
        <v>6.1769999999999996</v>
      </c>
      <c r="I21" s="9">
        <v>4.4400000000000439</v>
      </c>
      <c r="J21" s="1" t="s">
        <v>12</v>
      </c>
      <c r="K21" s="1" t="s">
        <v>206</v>
      </c>
      <c r="L21" s="3">
        <v>4.18</v>
      </c>
      <c r="M21" s="2" t="s">
        <v>64</v>
      </c>
      <c r="N21" s="2" t="s">
        <v>58</v>
      </c>
      <c r="O21" s="4">
        <v>42865</v>
      </c>
    </row>
    <row r="22" spans="1:15">
      <c r="A22" s="7">
        <v>101572001</v>
      </c>
      <c r="B22" s="7">
        <v>6</v>
      </c>
      <c r="C22" s="1" t="s">
        <v>3177</v>
      </c>
      <c r="D22" s="1" t="s">
        <v>11</v>
      </c>
      <c r="E22" s="8">
        <v>2.8410958904109589</v>
      </c>
      <c r="F22" s="9">
        <v>6.2587000000000002</v>
      </c>
      <c r="G22" s="9">
        <v>-25.870000000000015</v>
      </c>
      <c r="H22" s="9">
        <v>6.2111999999999998</v>
      </c>
      <c r="I22" s="9">
        <v>4.750000000000032</v>
      </c>
      <c r="J22" s="1" t="s">
        <v>12</v>
      </c>
      <c r="K22" s="1" t="s">
        <v>66</v>
      </c>
      <c r="L22" s="3">
        <v>5.7</v>
      </c>
      <c r="M22" s="2" t="s">
        <v>3178</v>
      </c>
      <c r="N22" s="2" t="s">
        <v>604</v>
      </c>
      <c r="O22" s="4">
        <v>42865</v>
      </c>
    </row>
    <row r="23" spans="1:15">
      <c r="A23" s="7">
        <v>101572001</v>
      </c>
      <c r="B23" s="7">
        <v>6</v>
      </c>
      <c r="C23" s="1" t="s">
        <v>3177</v>
      </c>
      <c r="D23" s="1" t="s">
        <v>11</v>
      </c>
      <c r="E23" s="8">
        <v>2.8410958904109589</v>
      </c>
      <c r="F23" s="9">
        <v>6.2587000000000002</v>
      </c>
      <c r="G23" s="9">
        <v>-25.870000000000015</v>
      </c>
      <c r="H23" s="9">
        <v>6.2111999999999998</v>
      </c>
      <c r="I23" s="9">
        <v>4.750000000000032</v>
      </c>
      <c r="J23" s="1" t="s">
        <v>12</v>
      </c>
      <c r="K23" s="1" t="s">
        <v>66</v>
      </c>
      <c r="L23" s="3">
        <v>5.7</v>
      </c>
      <c r="M23" s="2" t="s">
        <v>3178</v>
      </c>
      <c r="N23" s="2" t="s">
        <v>604</v>
      </c>
      <c r="O23" s="4">
        <v>42865</v>
      </c>
    </row>
    <row r="24" spans="1:15">
      <c r="A24" s="7">
        <v>101764019</v>
      </c>
      <c r="B24" s="7">
        <v>5.98</v>
      </c>
      <c r="C24" s="1" t="s">
        <v>3179</v>
      </c>
      <c r="D24" s="1" t="s">
        <v>31</v>
      </c>
      <c r="E24" s="8">
        <v>4.9671232876712326</v>
      </c>
      <c r="F24" s="9">
        <v>5.9191000000000003</v>
      </c>
      <c r="G24" s="9">
        <v>6.0900000000000176</v>
      </c>
      <c r="H24" s="9">
        <v>5.8695000000000004</v>
      </c>
      <c r="I24" s="9">
        <v>4.9599999999999866</v>
      </c>
      <c r="J24" s="1" t="s">
        <v>12</v>
      </c>
      <c r="K24" s="1" t="s">
        <v>66</v>
      </c>
      <c r="L24" s="3">
        <v>5.98</v>
      </c>
      <c r="M24" s="2" t="s">
        <v>2848</v>
      </c>
      <c r="N24" s="2" t="s">
        <v>2796</v>
      </c>
      <c r="O24" s="4">
        <v>42865</v>
      </c>
    </row>
    <row r="25" spans="1:15">
      <c r="A25" s="7">
        <v>101764019</v>
      </c>
      <c r="B25" s="7">
        <v>5.98</v>
      </c>
      <c r="C25" s="1" t="s">
        <v>3179</v>
      </c>
      <c r="D25" s="1" t="s">
        <v>31</v>
      </c>
      <c r="E25" s="8">
        <v>4.9671232876712326</v>
      </c>
      <c r="F25" s="9">
        <v>5.9191000000000003</v>
      </c>
      <c r="G25" s="9">
        <v>6.0900000000000176</v>
      </c>
      <c r="H25" s="9">
        <v>5.8695000000000004</v>
      </c>
      <c r="I25" s="9">
        <v>4.9599999999999866</v>
      </c>
      <c r="J25" s="1" t="s">
        <v>12</v>
      </c>
      <c r="K25" s="1" t="s">
        <v>66</v>
      </c>
      <c r="L25" s="3">
        <v>5.98</v>
      </c>
      <c r="M25" s="2" t="s">
        <v>2848</v>
      </c>
      <c r="N25" s="2" t="s">
        <v>2796</v>
      </c>
      <c r="O25" s="4">
        <v>42865</v>
      </c>
    </row>
    <row r="26" spans="1:15">
      <c r="A26" s="7">
        <v>101764019</v>
      </c>
      <c r="B26" s="7">
        <v>5.98</v>
      </c>
      <c r="C26" s="1" t="s">
        <v>3179</v>
      </c>
      <c r="D26" s="1" t="s">
        <v>31</v>
      </c>
      <c r="E26" s="8">
        <v>4.9671232876712326</v>
      </c>
      <c r="F26" s="9">
        <v>5.9191000000000003</v>
      </c>
      <c r="G26" s="9">
        <v>6.0900000000000176</v>
      </c>
      <c r="H26" s="9">
        <v>5.8695000000000004</v>
      </c>
      <c r="I26" s="9">
        <v>4.9599999999999866</v>
      </c>
      <c r="J26" s="1" t="s">
        <v>12</v>
      </c>
      <c r="K26" s="1" t="s">
        <v>66</v>
      </c>
      <c r="L26" s="3">
        <v>5.98</v>
      </c>
      <c r="M26" s="2" t="s">
        <v>2848</v>
      </c>
      <c r="N26" s="2" t="s">
        <v>2796</v>
      </c>
      <c r="O26" s="4">
        <v>42865</v>
      </c>
    </row>
    <row r="27" spans="1:15">
      <c r="A27" s="7">
        <v>101764019</v>
      </c>
      <c r="B27" s="7">
        <v>5.98</v>
      </c>
      <c r="C27" s="1" t="s">
        <v>3179</v>
      </c>
      <c r="D27" s="1" t="s">
        <v>31</v>
      </c>
      <c r="E27" s="8">
        <v>4.9671232876712326</v>
      </c>
      <c r="F27" s="9">
        <v>5.9191000000000003</v>
      </c>
      <c r="G27" s="9">
        <v>6.0900000000000176</v>
      </c>
      <c r="H27" s="9">
        <v>5.8695000000000004</v>
      </c>
      <c r="I27" s="9">
        <v>4.9599999999999866</v>
      </c>
      <c r="J27" s="1" t="s">
        <v>12</v>
      </c>
      <c r="K27" s="1" t="s">
        <v>66</v>
      </c>
      <c r="L27" s="3">
        <v>5.98</v>
      </c>
      <c r="M27" s="2" t="s">
        <v>2848</v>
      </c>
      <c r="N27" s="2" t="s">
        <v>2796</v>
      </c>
      <c r="O27" s="4">
        <v>42865</v>
      </c>
    </row>
    <row r="28" spans="1:15">
      <c r="A28" s="7">
        <v>1680135</v>
      </c>
      <c r="B28" s="7">
        <v>5.98</v>
      </c>
      <c r="C28" s="1" t="s">
        <v>1390</v>
      </c>
      <c r="D28" s="1" t="s">
        <v>55</v>
      </c>
      <c r="E28" s="8">
        <v>5.8876712328767127</v>
      </c>
      <c r="F28" s="9">
        <v>5.8224999999999998</v>
      </c>
      <c r="G28" s="9">
        <v>15.750000000000064</v>
      </c>
      <c r="H28" s="9">
        <v>5.774</v>
      </c>
      <c r="I28" s="9">
        <v>4.8499999999999766</v>
      </c>
      <c r="J28" s="1" t="s">
        <v>12</v>
      </c>
      <c r="K28" s="1" t="s">
        <v>89</v>
      </c>
      <c r="L28" s="3">
        <v>4.18</v>
      </c>
      <c r="M28" s="2" t="s">
        <v>655</v>
      </c>
      <c r="N28" s="2" t="s">
        <v>63</v>
      </c>
      <c r="O28" s="4">
        <v>42865</v>
      </c>
    </row>
    <row r="29" spans="1:15">
      <c r="A29" s="7">
        <v>1480101</v>
      </c>
      <c r="B29" s="7">
        <v>5.95</v>
      </c>
      <c r="C29" s="1" t="s">
        <v>1011</v>
      </c>
      <c r="D29" s="1" t="s">
        <v>55</v>
      </c>
      <c r="E29" s="8">
        <v>3.8602739726027395</v>
      </c>
      <c r="F29" s="9">
        <v>5.8994999999999997</v>
      </c>
      <c r="G29" s="9">
        <v>5.0500000000000433</v>
      </c>
      <c r="H29" s="9">
        <v>5.8479999999999999</v>
      </c>
      <c r="I29" s="9">
        <v>5.1499999999999879</v>
      </c>
      <c r="J29" s="1" t="s">
        <v>12</v>
      </c>
      <c r="K29" s="1" t="s">
        <v>89</v>
      </c>
      <c r="L29" s="3">
        <v>8</v>
      </c>
      <c r="M29" s="2" t="s">
        <v>497</v>
      </c>
      <c r="N29" s="2" t="s">
        <v>488</v>
      </c>
      <c r="O29" s="4">
        <v>42865</v>
      </c>
    </row>
    <row r="30" spans="1:15">
      <c r="A30" s="7" t="s">
        <v>3153</v>
      </c>
      <c r="B30" s="7">
        <v>5.95</v>
      </c>
      <c r="C30" s="1" t="s">
        <v>3180</v>
      </c>
      <c r="D30" s="1" t="s">
        <v>55</v>
      </c>
      <c r="E30" s="8">
        <v>3.8602739726027395</v>
      </c>
      <c r="F30" s="9">
        <v>5.8994999999999997</v>
      </c>
      <c r="G30" s="9">
        <v>5.0500000000000433</v>
      </c>
      <c r="H30" s="9">
        <v>5.8479999999999999</v>
      </c>
      <c r="I30" s="9">
        <v>5.1499999999999879</v>
      </c>
      <c r="J30" s="1" t="s">
        <v>12</v>
      </c>
      <c r="K30" s="1" t="s">
        <v>89</v>
      </c>
      <c r="L30" s="3">
        <v>8</v>
      </c>
      <c r="M30" s="2" t="s">
        <v>785</v>
      </c>
      <c r="N30" s="2" t="s">
        <v>488</v>
      </c>
      <c r="O30" s="4">
        <v>42865</v>
      </c>
    </row>
    <row r="31" spans="1:15">
      <c r="A31" s="7">
        <v>101756004</v>
      </c>
      <c r="B31" s="7">
        <v>5.93</v>
      </c>
      <c r="C31" s="1" t="s">
        <v>3181</v>
      </c>
      <c r="D31" s="1" t="s">
        <v>31</v>
      </c>
      <c r="E31" s="8">
        <v>2.8301369863013699</v>
      </c>
      <c r="F31" s="9">
        <v>5.8577000000000004</v>
      </c>
      <c r="G31" s="9">
        <v>7.2299999999999365</v>
      </c>
      <c r="H31" s="9">
        <v>5.8102999999999998</v>
      </c>
      <c r="I31" s="9">
        <v>4.7400000000000553</v>
      </c>
      <c r="J31" s="1" t="s">
        <v>12</v>
      </c>
      <c r="K31" s="1" t="s">
        <v>66</v>
      </c>
      <c r="L31" s="3">
        <v>5.38</v>
      </c>
      <c r="M31" s="2" t="s">
        <v>2320</v>
      </c>
      <c r="N31" s="2" t="s">
        <v>2242</v>
      </c>
      <c r="O31" s="4">
        <v>42865</v>
      </c>
    </row>
    <row r="32" spans="1:15">
      <c r="A32" s="7">
        <v>101756004</v>
      </c>
      <c r="B32" s="7">
        <v>5.93</v>
      </c>
      <c r="C32" s="1" t="s">
        <v>3181</v>
      </c>
      <c r="D32" s="1" t="s">
        <v>31</v>
      </c>
      <c r="E32" s="8">
        <v>2.8301369863013699</v>
      </c>
      <c r="F32" s="9">
        <v>5.8577000000000004</v>
      </c>
      <c r="G32" s="9">
        <v>7.2299999999999365</v>
      </c>
      <c r="H32" s="9">
        <v>5.8102999999999998</v>
      </c>
      <c r="I32" s="9">
        <v>4.7400000000000553</v>
      </c>
      <c r="J32" s="1" t="s">
        <v>12</v>
      </c>
      <c r="K32" s="1" t="s">
        <v>66</v>
      </c>
      <c r="L32" s="3">
        <v>5.38</v>
      </c>
      <c r="M32" s="2" t="s">
        <v>2320</v>
      </c>
      <c r="N32" s="2" t="s">
        <v>2242</v>
      </c>
      <c r="O32" s="4">
        <v>42865</v>
      </c>
    </row>
    <row r="33" spans="1:15">
      <c r="A33" s="7">
        <v>31583001</v>
      </c>
      <c r="B33" s="7">
        <v>5.9</v>
      </c>
      <c r="C33" s="1" t="s">
        <v>3182</v>
      </c>
      <c r="D33" s="1" t="s">
        <v>31</v>
      </c>
      <c r="E33" s="8">
        <v>1.1863013698630136</v>
      </c>
      <c r="F33" s="9">
        <v>5.9016000000000002</v>
      </c>
      <c r="G33" s="9">
        <v>-0.15999999999998238</v>
      </c>
      <c r="H33" s="9">
        <v>5.8517999999999999</v>
      </c>
      <c r="I33" s="9">
        <v>4.9800000000000288</v>
      </c>
      <c r="J33" s="1" t="s">
        <v>12</v>
      </c>
      <c r="K33" s="1" t="s">
        <v>329</v>
      </c>
      <c r="L33" s="3">
        <v>6</v>
      </c>
      <c r="M33" s="2">
        <v>0</v>
      </c>
      <c r="N33" s="2" t="s">
        <v>219</v>
      </c>
      <c r="O33" s="4">
        <v>42865</v>
      </c>
    </row>
    <row r="34" spans="1:15">
      <c r="A34" s="7">
        <v>11698920</v>
      </c>
      <c r="B34" s="7">
        <v>5.85</v>
      </c>
      <c r="C34" s="1" t="s">
        <v>3183</v>
      </c>
      <c r="D34" s="1" t="s">
        <v>31</v>
      </c>
      <c r="E34" s="8">
        <v>0.29589041095890412</v>
      </c>
      <c r="F34" s="9">
        <v>5.4466999999999999</v>
      </c>
      <c r="G34" s="9">
        <v>40.329999999999977</v>
      </c>
      <c r="H34" s="9">
        <v>5.4108999999999998</v>
      </c>
      <c r="I34" s="9">
        <v>3.5800000000000054</v>
      </c>
      <c r="J34" s="1" t="s">
        <v>41</v>
      </c>
      <c r="K34" s="1" t="s">
        <v>13</v>
      </c>
      <c r="L34" s="3">
        <v>4.2</v>
      </c>
      <c r="M34" s="2" t="s">
        <v>1715</v>
      </c>
      <c r="N34" s="2" t="s">
        <v>1659</v>
      </c>
      <c r="O34" s="4">
        <v>42865</v>
      </c>
    </row>
    <row r="35" spans="1:15">
      <c r="A35" s="7" t="s">
        <v>2368</v>
      </c>
      <c r="B35" s="7">
        <v>5.85</v>
      </c>
      <c r="C35" s="1" t="s">
        <v>2377</v>
      </c>
      <c r="D35" s="1" t="s">
        <v>31</v>
      </c>
      <c r="E35" s="8">
        <v>2.9643835616438357</v>
      </c>
      <c r="F35" s="9">
        <v>5.7946999999999997</v>
      </c>
      <c r="G35" s="9">
        <v>5.5299999999999905</v>
      </c>
      <c r="H35" s="9">
        <v>5.7431000000000001</v>
      </c>
      <c r="I35" s="9">
        <v>5.1599999999999646</v>
      </c>
      <c r="J35" s="1" t="s">
        <v>12</v>
      </c>
      <c r="K35" s="1" t="s">
        <v>89</v>
      </c>
      <c r="L35" s="3">
        <v>6.39</v>
      </c>
      <c r="M35" s="2" t="s">
        <v>529</v>
      </c>
      <c r="N35" s="2" t="s">
        <v>876</v>
      </c>
      <c r="O35" s="4">
        <v>42865</v>
      </c>
    </row>
    <row r="36" spans="1:15">
      <c r="A36" s="7" t="s">
        <v>765</v>
      </c>
      <c r="B36" s="7">
        <v>5.85</v>
      </c>
      <c r="C36" s="1" t="s">
        <v>766</v>
      </c>
      <c r="D36" s="1" t="s">
        <v>31</v>
      </c>
      <c r="E36" s="8">
        <v>3.2082191780821918</v>
      </c>
      <c r="F36" s="9">
        <v>5.7342000000000004</v>
      </c>
      <c r="G36" s="9">
        <v>11.579999999999924</v>
      </c>
      <c r="H36" s="9">
        <v>5.5824999999999996</v>
      </c>
      <c r="I36" s="9">
        <v>15.170000000000083</v>
      </c>
      <c r="J36" s="1" t="s">
        <v>41</v>
      </c>
      <c r="K36" s="1" t="s">
        <v>206</v>
      </c>
      <c r="L36" s="3">
        <v>5.5</v>
      </c>
      <c r="M36" s="2" t="s">
        <v>392</v>
      </c>
      <c r="N36" s="2" t="s">
        <v>212</v>
      </c>
      <c r="O36" s="4">
        <v>42865</v>
      </c>
    </row>
    <row r="37" spans="1:15">
      <c r="A37" s="7">
        <v>101476004</v>
      </c>
      <c r="B37" s="7">
        <v>5.8</v>
      </c>
      <c r="C37" s="1" t="s">
        <v>3184</v>
      </c>
      <c r="D37" s="1" t="s">
        <v>31</v>
      </c>
      <c r="E37" s="8">
        <v>0.44931506849315067</v>
      </c>
      <c r="F37" s="9">
        <v>5.4481999999999999</v>
      </c>
      <c r="G37" s="9">
        <v>35.179999999999993</v>
      </c>
      <c r="H37" s="9">
        <v>5.4107000000000003</v>
      </c>
      <c r="I37" s="9">
        <v>3.7499999999999645</v>
      </c>
      <c r="J37" s="1" t="s">
        <v>41</v>
      </c>
      <c r="K37" s="1" t="s">
        <v>66</v>
      </c>
      <c r="L37" s="3">
        <v>7.97</v>
      </c>
      <c r="M37" s="2" t="s">
        <v>936</v>
      </c>
      <c r="N37" s="2" t="s">
        <v>477</v>
      </c>
      <c r="O37" s="4">
        <v>42865</v>
      </c>
    </row>
    <row r="38" spans="1:15">
      <c r="A38" s="7" t="s">
        <v>3154</v>
      </c>
      <c r="B38" s="7">
        <v>5.8</v>
      </c>
      <c r="C38" s="1" t="s">
        <v>3185</v>
      </c>
      <c r="D38" s="1" t="s">
        <v>55</v>
      </c>
      <c r="E38" s="8">
        <v>0.9671232876712329</v>
      </c>
      <c r="F38" s="9">
        <v>5.3033000000000001</v>
      </c>
      <c r="G38" s="9">
        <v>49.669999999999973</v>
      </c>
      <c r="H38" s="9">
        <v>5.2431000000000001</v>
      </c>
      <c r="I38" s="9">
        <v>6.0200000000000031</v>
      </c>
      <c r="J38" s="1" t="s">
        <v>12</v>
      </c>
      <c r="K38" s="1" t="s">
        <v>89</v>
      </c>
      <c r="L38" s="3">
        <v>6.98</v>
      </c>
      <c r="M38" s="2" t="s">
        <v>2162</v>
      </c>
      <c r="N38" s="2" t="s">
        <v>2387</v>
      </c>
      <c r="O38" s="4">
        <v>42865</v>
      </c>
    </row>
    <row r="39" spans="1:15">
      <c r="A39" s="7">
        <v>101451050</v>
      </c>
      <c r="B39" s="7">
        <v>5.79</v>
      </c>
      <c r="C39" s="1" t="s">
        <v>3186</v>
      </c>
      <c r="D39" s="1" t="s">
        <v>11</v>
      </c>
      <c r="E39" s="8">
        <v>0.49589041095890413</v>
      </c>
      <c r="F39" s="9">
        <v>5.9324000000000003</v>
      </c>
      <c r="G39" s="9">
        <v>-14.24000000000003</v>
      </c>
      <c r="H39" s="9">
        <v>5.8937999999999997</v>
      </c>
      <c r="I39" s="9">
        <v>3.8600000000000634</v>
      </c>
      <c r="J39" s="1" t="s">
        <v>18</v>
      </c>
      <c r="K39" s="1" t="s">
        <v>66</v>
      </c>
      <c r="L39" s="3">
        <v>5.5</v>
      </c>
      <c r="M39" s="2" t="s">
        <v>479</v>
      </c>
      <c r="N39" s="2" t="s">
        <v>721</v>
      </c>
      <c r="O39" s="4">
        <v>42865</v>
      </c>
    </row>
    <row r="40" spans="1:15">
      <c r="A40" s="7">
        <v>31490408</v>
      </c>
      <c r="B40" s="7">
        <v>5.78</v>
      </c>
      <c r="C40" s="1" t="s">
        <v>3187</v>
      </c>
      <c r="D40" s="1" t="s">
        <v>11</v>
      </c>
      <c r="E40" s="8">
        <v>2.0465753424657533</v>
      </c>
      <c r="F40" s="9">
        <v>5.7744</v>
      </c>
      <c r="G40" s="9">
        <v>0.56000000000002714</v>
      </c>
      <c r="H40" s="9">
        <v>5.7824999999999998</v>
      </c>
      <c r="I40" s="9">
        <v>-0.8099999999999774</v>
      </c>
      <c r="J40" s="1" t="s">
        <v>12</v>
      </c>
      <c r="K40" s="1" t="s">
        <v>329</v>
      </c>
      <c r="L40" s="3">
        <v>8.5</v>
      </c>
      <c r="M40" s="2">
        <v>0</v>
      </c>
      <c r="N40" s="2" t="s">
        <v>498</v>
      </c>
      <c r="O40" s="4">
        <v>42865</v>
      </c>
    </row>
    <row r="41" spans="1:15">
      <c r="A41" s="7">
        <v>101752010</v>
      </c>
      <c r="B41" s="7">
        <v>5.77</v>
      </c>
      <c r="C41" s="1" t="s">
        <v>2957</v>
      </c>
      <c r="D41" s="1" t="s">
        <v>31</v>
      </c>
      <c r="E41" s="8">
        <v>4.934246575342466</v>
      </c>
      <c r="F41" s="9">
        <v>5.8544</v>
      </c>
      <c r="G41" s="9">
        <v>-8.4400000000000475</v>
      </c>
      <c r="H41" s="9">
        <v>5.7967000000000004</v>
      </c>
      <c r="I41" s="9">
        <v>5.769999999999964</v>
      </c>
      <c r="J41" s="1" t="s">
        <v>41</v>
      </c>
      <c r="K41" s="1" t="s">
        <v>66</v>
      </c>
      <c r="L41" s="3">
        <v>5.25</v>
      </c>
      <c r="M41" s="2" t="s">
        <v>2732</v>
      </c>
      <c r="N41" s="2" t="s">
        <v>2716</v>
      </c>
      <c r="O41" s="4">
        <v>42865</v>
      </c>
    </row>
    <row r="42" spans="1:15">
      <c r="A42" s="7">
        <v>11762019</v>
      </c>
      <c r="B42" s="7">
        <v>5.72</v>
      </c>
      <c r="C42" s="1" t="s">
        <v>2708</v>
      </c>
      <c r="D42" s="1" t="s">
        <v>55</v>
      </c>
      <c r="E42" s="8">
        <v>0.61369863013698633</v>
      </c>
      <c r="F42" s="9">
        <v>5.8041</v>
      </c>
      <c r="G42" s="9">
        <v>-8.4100000000000286</v>
      </c>
      <c r="H42" s="9">
        <v>5.8550000000000004</v>
      </c>
      <c r="I42" s="9">
        <v>-5.0900000000000389</v>
      </c>
      <c r="J42" s="1" t="s">
        <v>41</v>
      </c>
      <c r="K42" s="1" t="s">
        <v>13</v>
      </c>
      <c r="L42" s="3">
        <v>5.6</v>
      </c>
      <c r="M42" s="2" t="s">
        <v>2508</v>
      </c>
      <c r="N42" s="2" t="s">
        <v>2512</v>
      </c>
      <c r="O42" s="4">
        <v>42865</v>
      </c>
    </row>
    <row r="43" spans="1:15">
      <c r="A43" s="7">
        <v>1680269</v>
      </c>
      <c r="B43" s="7">
        <v>5.7</v>
      </c>
      <c r="C43" s="1" t="s">
        <v>3188</v>
      </c>
      <c r="D43" s="1" t="s">
        <v>31</v>
      </c>
      <c r="E43" s="8">
        <v>6.1287671232876715</v>
      </c>
      <c r="F43" s="9">
        <v>5.6315999999999997</v>
      </c>
      <c r="G43" s="9">
        <v>6.840000000000046</v>
      </c>
      <c r="H43" s="9">
        <v>5.5343</v>
      </c>
      <c r="I43" s="9">
        <v>9.729999999999972</v>
      </c>
      <c r="J43" s="1" t="s">
        <v>12</v>
      </c>
      <c r="K43" s="1" t="s">
        <v>89</v>
      </c>
      <c r="L43" s="3">
        <v>4.0999999999999996</v>
      </c>
      <c r="M43" s="2" t="s">
        <v>1084</v>
      </c>
      <c r="N43" s="2" t="s">
        <v>1085</v>
      </c>
      <c r="O43" s="4">
        <v>42865</v>
      </c>
    </row>
    <row r="44" spans="1:15">
      <c r="A44" s="7" t="s">
        <v>3155</v>
      </c>
      <c r="B44" s="7">
        <v>5.7</v>
      </c>
      <c r="C44" s="1" t="s">
        <v>3189</v>
      </c>
      <c r="D44" s="1" t="s">
        <v>55</v>
      </c>
      <c r="E44" s="8">
        <v>2.3369863013698629</v>
      </c>
      <c r="F44" s="9">
        <v>5.5629</v>
      </c>
      <c r="G44" s="9">
        <v>13.710000000000022</v>
      </c>
      <c r="H44" s="9">
        <v>5.5208000000000004</v>
      </c>
      <c r="I44" s="9">
        <v>4.2099999999999582</v>
      </c>
      <c r="J44" s="1" t="s">
        <v>12</v>
      </c>
      <c r="K44" s="1" t="s">
        <v>89</v>
      </c>
      <c r="L44" s="3">
        <v>6.75</v>
      </c>
      <c r="M44" s="2" t="s">
        <v>992</v>
      </c>
      <c r="N44" s="2" t="s">
        <v>879</v>
      </c>
      <c r="O44" s="4">
        <v>42865</v>
      </c>
    </row>
    <row r="45" spans="1:15">
      <c r="A45" s="7">
        <v>1680110</v>
      </c>
      <c r="B45" s="7">
        <v>5.7</v>
      </c>
      <c r="C45" s="1" t="s">
        <v>3190</v>
      </c>
      <c r="D45" s="1" t="s">
        <v>31</v>
      </c>
      <c r="E45" s="8">
        <v>5.8712328767123285</v>
      </c>
      <c r="F45" s="9">
        <v>5.5627000000000004</v>
      </c>
      <c r="G45" s="9">
        <v>13.729999999999976</v>
      </c>
      <c r="H45" s="9">
        <v>5.5141999999999998</v>
      </c>
      <c r="I45" s="9">
        <v>4.8500000000000654</v>
      </c>
      <c r="J45" s="1" t="s">
        <v>12</v>
      </c>
      <c r="K45" s="1" t="s">
        <v>89</v>
      </c>
      <c r="L45" s="3">
        <v>3.95</v>
      </c>
      <c r="M45" s="2" t="s">
        <v>63</v>
      </c>
      <c r="N45" s="2" t="s">
        <v>51</v>
      </c>
      <c r="O45" s="4">
        <v>42865</v>
      </c>
    </row>
    <row r="46" spans="1:15">
      <c r="A46" s="7" t="s">
        <v>3156</v>
      </c>
      <c r="B46" s="7">
        <v>5.7</v>
      </c>
      <c r="C46" s="1" t="s">
        <v>3191</v>
      </c>
      <c r="D46" s="1" t="s">
        <v>11</v>
      </c>
      <c r="E46" s="8">
        <v>5.5561643835616437</v>
      </c>
      <c r="F46" s="9">
        <v>5.7065999999999999</v>
      </c>
      <c r="G46" s="9">
        <v>-0.65999999999997172</v>
      </c>
      <c r="H46" s="9">
        <v>5.6562000000000001</v>
      </c>
      <c r="I46" s="9">
        <v>5.0399999999999778</v>
      </c>
      <c r="J46" s="1" t="s">
        <v>12</v>
      </c>
      <c r="K46" s="1" t="s">
        <v>89</v>
      </c>
      <c r="L46" s="3">
        <v>5.99</v>
      </c>
      <c r="M46" s="2" t="s">
        <v>181</v>
      </c>
      <c r="N46" s="2" t="s">
        <v>19</v>
      </c>
      <c r="O46" s="4">
        <v>42865</v>
      </c>
    </row>
    <row r="47" spans="1:15">
      <c r="A47" s="7" t="s">
        <v>1980</v>
      </c>
      <c r="B47" s="7">
        <v>5.7</v>
      </c>
      <c r="C47" s="1" t="s">
        <v>1982</v>
      </c>
      <c r="D47" s="1" t="s">
        <v>31</v>
      </c>
      <c r="E47" s="8">
        <v>3.8301369863013699</v>
      </c>
      <c r="F47" s="9">
        <v>5.9748000000000001</v>
      </c>
      <c r="G47" s="9">
        <v>-27.479999999999993</v>
      </c>
      <c r="H47" s="9">
        <v>6.0152000000000001</v>
      </c>
      <c r="I47" s="9">
        <v>-4.0399999999999991</v>
      </c>
      <c r="J47" s="1" t="s">
        <v>41</v>
      </c>
      <c r="K47" s="1" t="s">
        <v>206</v>
      </c>
      <c r="L47" s="3">
        <v>5.63</v>
      </c>
      <c r="M47" s="2" t="s">
        <v>28</v>
      </c>
      <c r="N47" s="2" t="s">
        <v>61</v>
      </c>
      <c r="O47" s="4">
        <v>42865</v>
      </c>
    </row>
    <row r="48" spans="1:15">
      <c r="A48" s="7" t="s">
        <v>1980</v>
      </c>
      <c r="B48" s="7">
        <v>5.7</v>
      </c>
      <c r="C48" s="1" t="s">
        <v>1982</v>
      </c>
      <c r="D48" s="1" t="s">
        <v>31</v>
      </c>
      <c r="E48" s="8">
        <v>3.8301369863013699</v>
      </c>
      <c r="F48" s="9">
        <v>5.9748000000000001</v>
      </c>
      <c r="G48" s="9">
        <v>-27.479999999999993</v>
      </c>
      <c r="H48" s="9">
        <v>6.0152000000000001</v>
      </c>
      <c r="I48" s="9">
        <v>-4.0399999999999991</v>
      </c>
      <c r="J48" s="1" t="s">
        <v>41</v>
      </c>
      <c r="K48" s="1" t="s">
        <v>206</v>
      </c>
      <c r="L48" s="3">
        <v>5.63</v>
      </c>
      <c r="M48" s="2" t="s">
        <v>28</v>
      </c>
      <c r="N48" s="2" t="s">
        <v>61</v>
      </c>
      <c r="O48" s="4">
        <v>42865</v>
      </c>
    </row>
    <row r="49" spans="1:15">
      <c r="A49" s="7" t="s">
        <v>2397</v>
      </c>
      <c r="B49" s="7">
        <v>5.68</v>
      </c>
      <c r="C49" s="1" t="s">
        <v>3192</v>
      </c>
      <c r="D49" s="1" t="s">
        <v>55</v>
      </c>
      <c r="E49" s="8">
        <v>3.9534246575342467</v>
      </c>
      <c r="F49" s="9">
        <v>5.5475000000000003</v>
      </c>
      <c r="G49" s="9">
        <v>13.24999999999994</v>
      </c>
      <c r="H49" s="9">
        <v>5.4968000000000004</v>
      </c>
      <c r="I49" s="9">
        <v>5.0699999999999967</v>
      </c>
      <c r="J49" s="1" t="s">
        <v>12</v>
      </c>
      <c r="K49" s="1" t="s">
        <v>89</v>
      </c>
      <c r="L49" s="3">
        <v>7.35</v>
      </c>
      <c r="M49" s="2" t="s">
        <v>307</v>
      </c>
      <c r="N49" s="2" t="s">
        <v>362</v>
      </c>
      <c r="O49" s="4">
        <v>42865</v>
      </c>
    </row>
    <row r="50" spans="1:15">
      <c r="A50" s="7">
        <v>1580115</v>
      </c>
      <c r="B50" s="7">
        <v>5.6</v>
      </c>
      <c r="C50" s="1" t="s">
        <v>1439</v>
      </c>
      <c r="D50" s="1" t="s">
        <v>31</v>
      </c>
      <c r="E50" s="8">
        <v>4.9424657534246572</v>
      </c>
      <c r="F50" s="9">
        <v>5.6272000000000002</v>
      </c>
      <c r="G50" s="9">
        <v>-2.7200000000000557</v>
      </c>
      <c r="H50" s="9">
        <v>5.5766999999999998</v>
      </c>
      <c r="I50" s="9">
        <v>5.0500000000000433</v>
      </c>
      <c r="J50" s="1" t="s">
        <v>12</v>
      </c>
      <c r="K50" s="1" t="s">
        <v>89</v>
      </c>
      <c r="L50" s="3">
        <v>6.38</v>
      </c>
      <c r="M50" s="2" t="s">
        <v>339</v>
      </c>
      <c r="N50" s="2" t="s">
        <v>819</v>
      </c>
      <c r="O50" s="4">
        <v>42865</v>
      </c>
    </row>
    <row r="51" spans="1:15">
      <c r="A51" s="7">
        <v>1580115</v>
      </c>
      <c r="B51" s="7">
        <v>5.6</v>
      </c>
      <c r="C51" s="1" t="s">
        <v>1439</v>
      </c>
      <c r="D51" s="1" t="s">
        <v>31</v>
      </c>
      <c r="E51" s="8">
        <v>4.9424657534246572</v>
      </c>
      <c r="F51" s="9">
        <v>5.6272000000000002</v>
      </c>
      <c r="G51" s="9">
        <v>-2.7200000000000557</v>
      </c>
      <c r="H51" s="9">
        <v>5.5766999999999998</v>
      </c>
      <c r="I51" s="9">
        <v>5.0500000000000433</v>
      </c>
      <c r="J51" s="1" t="s">
        <v>12</v>
      </c>
      <c r="K51" s="1" t="s">
        <v>89</v>
      </c>
      <c r="L51" s="3">
        <v>6.38</v>
      </c>
      <c r="M51" s="2" t="s">
        <v>339</v>
      </c>
      <c r="N51" s="2" t="s">
        <v>819</v>
      </c>
      <c r="O51" s="4">
        <v>42865</v>
      </c>
    </row>
    <row r="52" spans="1:15">
      <c r="A52" s="7" t="s">
        <v>3157</v>
      </c>
      <c r="B52" s="7">
        <v>5.6</v>
      </c>
      <c r="C52" s="1" t="s">
        <v>3193</v>
      </c>
      <c r="D52" s="1" t="s">
        <v>55</v>
      </c>
      <c r="E52" s="8">
        <v>4.2904109589041095</v>
      </c>
      <c r="F52" s="9">
        <v>5.5731000000000002</v>
      </c>
      <c r="G52" s="9">
        <v>2.689999999999948</v>
      </c>
      <c r="H52" s="9">
        <v>5.5255999999999998</v>
      </c>
      <c r="I52" s="9">
        <v>4.750000000000032</v>
      </c>
      <c r="J52" s="1" t="s">
        <v>12</v>
      </c>
      <c r="K52" s="1" t="s">
        <v>89</v>
      </c>
      <c r="L52" s="3">
        <v>6.4</v>
      </c>
      <c r="M52" s="2" t="s">
        <v>311</v>
      </c>
      <c r="N52" s="2" t="s">
        <v>950</v>
      </c>
      <c r="O52" s="4">
        <v>42865</v>
      </c>
    </row>
    <row r="53" spans="1:15">
      <c r="A53" s="7">
        <v>11698839</v>
      </c>
      <c r="B53" s="7">
        <v>5.6</v>
      </c>
      <c r="C53" s="1" t="s">
        <v>1718</v>
      </c>
      <c r="D53" s="1" t="s">
        <v>11</v>
      </c>
      <c r="E53" s="8">
        <v>0.26849315068493151</v>
      </c>
      <c r="F53" s="9">
        <v>5.6020000000000003</v>
      </c>
      <c r="G53" s="9">
        <v>-0.20000000000006679</v>
      </c>
      <c r="H53" s="9">
        <v>5.5667</v>
      </c>
      <c r="I53" s="9">
        <v>3.5300000000000331</v>
      </c>
      <c r="J53" s="1" t="s">
        <v>12</v>
      </c>
      <c r="K53" s="1" t="s">
        <v>13</v>
      </c>
      <c r="L53" s="3">
        <v>4.87</v>
      </c>
      <c r="M53" s="2" t="s">
        <v>1636</v>
      </c>
      <c r="N53" s="2" t="s">
        <v>1620</v>
      </c>
      <c r="O53" s="4">
        <v>42865</v>
      </c>
    </row>
    <row r="54" spans="1:15">
      <c r="A54" s="7">
        <v>112371</v>
      </c>
      <c r="B54" s="7">
        <v>5.58</v>
      </c>
      <c r="C54" s="1" t="s">
        <v>2683</v>
      </c>
      <c r="D54" s="1" t="s">
        <v>55</v>
      </c>
      <c r="E54" s="8">
        <v>1.893150684931507</v>
      </c>
      <c r="F54" s="9">
        <v>5.6951999999999998</v>
      </c>
      <c r="G54" s="9">
        <v>-11.519999999999975</v>
      </c>
      <c r="H54" s="9">
        <v>5.6513999999999998</v>
      </c>
      <c r="I54" s="9">
        <v>4.3800000000000061</v>
      </c>
      <c r="J54" s="1" t="s">
        <v>41</v>
      </c>
      <c r="K54" s="1" t="s">
        <v>206</v>
      </c>
      <c r="L54" s="3">
        <v>4.7</v>
      </c>
      <c r="M54" s="2" t="s">
        <v>941</v>
      </c>
      <c r="N54" s="2" t="s">
        <v>64</v>
      </c>
      <c r="O54" s="4">
        <v>42865</v>
      </c>
    </row>
    <row r="55" spans="1:15">
      <c r="A55" s="7">
        <v>41669026</v>
      </c>
      <c r="B55" s="7">
        <v>5.57</v>
      </c>
      <c r="C55" s="1" t="s">
        <v>2649</v>
      </c>
      <c r="D55" s="1" t="s">
        <v>55</v>
      </c>
      <c r="E55" s="8">
        <v>0.33150684931506852</v>
      </c>
      <c r="F55" s="9">
        <v>5.6101000000000001</v>
      </c>
      <c r="G55" s="9">
        <v>-4.0099999999999802</v>
      </c>
      <c r="H55" s="9">
        <v>5.5739999999999998</v>
      </c>
      <c r="I55" s="9">
        <v>3.6100000000000243</v>
      </c>
      <c r="J55" s="1" t="s">
        <v>18</v>
      </c>
      <c r="K55" s="1" t="s">
        <v>13</v>
      </c>
      <c r="L55" s="3">
        <v>4</v>
      </c>
      <c r="M55" s="2" t="s">
        <v>1320</v>
      </c>
      <c r="N55" s="2" t="s">
        <v>1275</v>
      </c>
      <c r="O55" s="4">
        <v>42865</v>
      </c>
    </row>
    <row r="56" spans="1:15">
      <c r="A56" s="7">
        <v>41669026</v>
      </c>
      <c r="B56" s="7">
        <v>5.57</v>
      </c>
      <c r="C56" s="1" t="s">
        <v>2649</v>
      </c>
      <c r="D56" s="1" t="s">
        <v>55</v>
      </c>
      <c r="E56" s="8">
        <v>0.33150684931506852</v>
      </c>
      <c r="F56" s="9">
        <v>5.6101000000000001</v>
      </c>
      <c r="G56" s="9">
        <v>-4.0099999999999802</v>
      </c>
      <c r="H56" s="9">
        <v>5.5739999999999998</v>
      </c>
      <c r="I56" s="9">
        <v>3.6100000000000243</v>
      </c>
      <c r="J56" s="1" t="s">
        <v>18</v>
      </c>
      <c r="K56" s="1" t="s">
        <v>13</v>
      </c>
      <c r="L56" s="3">
        <v>4</v>
      </c>
      <c r="M56" s="2" t="s">
        <v>1320</v>
      </c>
      <c r="N56" s="2" t="s">
        <v>1275</v>
      </c>
      <c r="O56" s="4">
        <v>42865</v>
      </c>
    </row>
    <row r="57" spans="1:15">
      <c r="A57" s="7" t="s">
        <v>1282</v>
      </c>
      <c r="B57" s="7">
        <v>5.55</v>
      </c>
      <c r="C57" s="1" t="s">
        <v>884</v>
      </c>
      <c r="D57" s="1" t="s">
        <v>55</v>
      </c>
      <c r="E57" s="8">
        <v>1.2054794520547945</v>
      </c>
      <c r="F57" s="9">
        <v>5.6540999999999997</v>
      </c>
      <c r="G57" s="9">
        <v>-10.409999999999986</v>
      </c>
      <c r="H57" s="9">
        <v>5.6048999999999998</v>
      </c>
      <c r="I57" s="9">
        <v>4.919999999999991</v>
      </c>
      <c r="J57" s="1" t="s">
        <v>12</v>
      </c>
      <c r="K57" s="1" t="s">
        <v>206</v>
      </c>
      <c r="L57" s="3">
        <v>5.98</v>
      </c>
      <c r="M57" s="2" t="s">
        <v>506</v>
      </c>
      <c r="N57" s="2" t="s">
        <v>226</v>
      </c>
      <c r="O57" s="4">
        <v>42865</v>
      </c>
    </row>
    <row r="58" spans="1:15">
      <c r="A58" s="7" t="s">
        <v>1422</v>
      </c>
      <c r="B58" s="7">
        <v>5.55</v>
      </c>
      <c r="C58" s="1" t="s">
        <v>1424</v>
      </c>
      <c r="D58" s="1" t="s">
        <v>55</v>
      </c>
      <c r="E58" s="8">
        <v>2.8520547945205479</v>
      </c>
      <c r="F58" s="9">
        <v>5.4781000000000004</v>
      </c>
      <c r="G58" s="9">
        <v>7.1899999999999409</v>
      </c>
      <c r="H58" s="9">
        <v>5.4249000000000001</v>
      </c>
      <c r="I58" s="9">
        <v>5.3200000000000358</v>
      </c>
      <c r="J58" s="1" t="s">
        <v>12</v>
      </c>
      <c r="K58" s="1" t="s">
        <v>89</v>
      </c>
      <c r="L58" s="3">
        <v>6.58</v>
      </c>
      <c r="M58" s="2" t="s">
        <v>753</v>
      </c>
      <c r="N58" s="2" t="s">
        <v>347</v>
      </c>
      <c r="O58" s="4">
        <v>42865</v>
      </c>
    </row>
    <row r="59" spans="1:15">
      <c r="A59" s="7">
        <v>1480565</v>
      </c>
      <c r="B59" s="7">
        <v>5.54</v>
      </c>
      <c r="C59" s="1" t="s">
        <v>2353</v>
      </c>
      <c r="D59" s="1" t="s">
        <v>31</v>
      </c>
      <c r="E59" s="8">
        <v>4.5342465753424657</v>
      </c>
      <c r="F59" s="9">
        <v>5.5880999999999998</v>
      </c>
      <c r="G59" s="9">
        <v>-4.809999999999981</v>
      </c>
      <c r="H59" s="9">
        <v>5.5401999999999996</v>
      </c>
      <c r="I59" s="9">
        <v>4.7900000000000276</v>
      </c>
      <c r="J59" s="1" t="s">
        <v>12</v>
      </c>
      <c r="K59" s="1" t="s">
        <v>89</v>
      </c>
      <c r="L59" s="3">
        <v>5.49</v>
      </c>
      <c r="M59" s="2" t="s">
        <v>900</v>
      </c>
      <c r="N59" s="2" t="s">
        <v>271</v>
      </c>
      <c r="O59" s="4">
        <v>42865</v>
      </c>
    </row>
    <row r="60" spans="1:15">
      <c r="A60" s="7" t="s">
        <v>3158</v>
      </c>
      <c r="B60" s="7">
        <v>5.53</v>
      </c>
      <c r="C60" s="1" t="s">
        <v>3194</v>
      </c>
      <c r="D60" s="1" t="s">
        <v>31</v>
      </c>
      <c r="E60" s="8">
        <v>4.0301369863013701</v>
      </c>
      <c r="F60" s="9">
        <v>5.5529999999999999</v>
      </c>
      <c r="G60" s="9">
        <v>-2.2999999999999687</v>
      </c>
      <c r="H60" s="9">
        <v>5.5031999999999996</v>
      </c>
      <c r="I60" s="9">
        <v>4.9800000000000288</v>
      </c>
      <c r="J60" s="1" t="s">
        <v>12</v>
      </c>
      <c r="K60" s="1" t="s">
        <v>89</v>
      </c>
      <c r="L60" s="3">
        <v>7.09</v>
      </c>
      <c r="M60" s="2" t="s">
        <v>826</v>
      </c>
      <c r="N60" s="2" t="s">
        <v>304</v>
      </c>
      <c r="O60" s="4">
        <v>42865</v>
      </c>
    </row>
    <row r="61" spans="1:15">
      <c r="A61" s="7">
        <v>127438</v>
      </c>
      <c r="B61" s="7">
        <v>5.52</v>
      </c>
      <c r="C61" s="1" t="s">
        <v>1398</v>
      </c>
      <c r="D61" s="1" t="s">
        <v>55</v>
      </c>
      <c r="E61" s="8">
        <v>6.1808219178082195</v>
      </c>
      <c r="F61" s="9">
        <v>5.4200999999999997</v>
      </c>
      <c r="G61" s="9">
        <v>9.9899999999999878</v>
      </c>
      <c r="H61" s="9">
        <v>5.3788999999999998</v>
      </c>
      <c r="I61" s="9">
        <v>4.1199999999999903</v>
      </c>
      <c r="J61" s="1" t="s">
        <v>12</v>
      </c>
      <c r="K61" s="1" t="s">
        <v>89</v>
      </c>
      <c r="L61" s="3">
        <v>3.75</v>
      </c>
      <c r="M61" s="2" t="s">
        <v>1162</v>
      </c>
      <c r="N61" s="2" t="s">
        <v>1111</v>
      </c>
      <c r="O61" s="4">
        <v>42865</v>
      </c>
    </row>
    <row r="62" spans="1:15">
      <c r="A62" s="7">
        <v>101659060</v>
      </c>
      <c r="B62" s="7">
        <v>5.52</v>
      </c>
      <c r="C62" s="1" t="s">
        <v>1611</v>
      </c>
      <c r="D62" s="1" t="s">
        <v>11</v>
      </c>
      <c r="E62" s="8">
        <v>4.4520547945205475</v>
      </c>
      <c r="F62" s="9">
        <v>5.5023999999999997</v>
      </c>
      <c r="G62" s="9">
        <v>1.7599999999999838</v>
      </c>
      <c r="H62" s="9">
        <v>5.4432999999999998</v>
      </c>
      <c r="I62" s="9">
        <v>5.909999999999993</v>
      </c>
      <c r="J62" s="1" t="s">
        <v>41</v>
      </c>
      <c r="K62" s="1" t="s">
        <v>66</v>
      </c>
      <c r="L62" s="3">
        <v>3.8</v>
      </c>
      <c r="M62" s="2" t="s">
        <v>1512</v>
      </c>
      <c r="N62" s="2" t="s">
        <v>1488</v>
      </c>
      <c r="O62" s="4">
        <v>42865</v>
      </c>
    </row>
    <row r="63" spans="1:15">
      <c r="A63" s="7">
        <v>101560008</v>
      </c>
      <c r="B63" s="7">
        <v>5.5</v>
      </c>
      <c r="C63" s="1" t="s">
        <v>2282</v>
      </c>
      <c r="D63" s="1" t="s">
        <v>11</v>
      </c>
      <c r="E63" s="8">
        <v>0.8904109589041096</v>
      </c>
      <c r="F63" s="9">
        <v>5.5015000000000001</v>
      </c>
      <c r="G63" s="9">
        <v>-0.15000000000000568</v>
      </c>
      <c r="H63" s="9">
        <v>5.4386999999999999</v>
      </c>
      <c r="I63" s="9">
        <v>6.2800000000000189</v>
      </c>
      <c r="J63" s="1" t="s">
        <v>12</v>
      </c>
      <c r="K63" s="1" t="s">
        <v>66</v>
      </c>
      <c r="L63" s="3">
        <v>6.4</v>
      </c>
      <c r="M63" s="2" t="s">
        <v>122</v>
      </c>
      <c r="N63" s="2" t="s">
        <v>773</v>
      </c>
      <c r="O63" s="4">
        <v>42865</v>
      </c>
    </row>
    <row r="64" spans="1:15">
      <c r="A64" s="7">
        <v>101560008</v>
      </c>
      <c r="B64" s="7">
        <v>5.5</v>
      </c>
      <c r="C64" s="1" t="s">
        <v>2282</v>
      </c>
      <c r="D64" s="1" t="s">
        <v>11</v>
      </c>
      <c r="E64" s="8">
        <v>0.8904109589041096</v>
      </c>
      <c r="F64" s="9">
        <v>5.5015000000000001</v>
      </c>
      <c r="G64" s="9">
        <v>-0.15000000000000568</v>
      </c>
      <c r="H64" s="9">
        <v>5.4386999999999999</v>
      </c>
      <c r="I64" s="9">
        <v>6.2800000000000189</v>
      </c>
      <c r="J64" s="1" t="s">
        <v>12</v>
      </c>
      <c r="K64" s="1" t="s">
        <v>66</v>
      </c>
      <c r="L64" s="3">
        <v>6.4</v>
      </c>
      <c r="M64" s="2" t="s">
        <v>122</v>
      </c>
      <c r="N64" s="2" t="s">
        <v>773</v>
      </c>
      <c r="O64" s="4">
        <v>42865</v>
      </c>
    </row>
    <row r="65" spans="1:15">
      <c r="A65" s="7">
        <v>101556034</v>
      </c>
      <c r="B65" s="7">
        <v>5.5</v>
      </c>
      <c r="C65" s="1" t="s">
        <v>733</v>
      </c>
      <c r="D65" s="1" t="s">
        <v>11</v>
      </c>
      <c r="E65" s="8">
        <v>1.3589041095890411</v>
      </c>
      <c r="F65" s="9">
        <v>5.5515999999999996</v>
      </c>
      <c r="G65" s="9">
        <v>-5.1599999999999646</v>
      </c>
      <c r="H65" s="9">
        <v>5.4942000000000002</v>
      </c>
      <c r="I65" s="9">
        <v>5.7399999999999451</v>
      </c>
      <c r="J65" s="1" t="s">
        <v>18</v>
      </c>
      <c r="K65" s="1" t="s">
        <v>66</v>
      </c>
      <c r="L65" s="3">
        <v>4.3499999999999996</v>
      </c>
      <c r="M65" s="2" t="s">
        <v>116</v>
      </c>
      <c r="N65" s="2" t="s">
        <v>559</v>
      </c>
      <c r="O65" s="4">
        <v>42865</v>
      </c>
    </row>
    <row r="66" spans="1:15">
      <c r="A66" s="7">
        <v>101659016</v>
      </c>
      <c r="B66" s="7">
        <v>5.5</v>
      </c>
      <c r="C66" s="1" t="s">
        <v>1897</v>
      </c>
      <c r="D66" s="1" t="s">
        <v>31</v>
      </c>
      <c r="E66" s="8">
        <v>3.8739726027397259</v>
      </c>
      <c r="F66" s="9">
        <v>5.4598000000000004</v>
      </c>
      <c r="G66" s="9">
        <v>4.0199999999999569</v>
      </c>
      <c r="H66" s="9">
        <v>5.4101999999999997</v>
      </c>
      <c r="I66" s="9">
        <v>4.9600000000000755</v>
      </c>
      <c r="J66" s="1" t="s">
        <v>12</v>
      </c>
      <c r="K66" s="1" t="s">
        <v>66</v>
      </c>
      <c r="L66" s="3">
        <v>3.76</v>
      </c>
      <c r="M66" s="2" t="s">
        <v>28</v>
      </c>
      <c r="N66" s="2" t="s">
        <v>51</v>
      </c>
      <c r="O66" s="4">
        <v>42865</v>
      </c>
    </row>
    <row r="67" spans="1:15">
      <c r="A67" s="7" t="s">
        <v>2175</v>
      </c>
      <c r="B67" s="7">
        <v>5.5</v>
      </c>
      <c r="C67" s="1" t="s">
        <v>2192</v>
      </c>
      <c r="D67" s="1" t="s">
        <v>31</v>
      </c>
      <c r="E67" s="8">
        <v>3.6849315068493151</v>
      </c>
      <c r="F67" s="9">
        <v>5.3935000000000004</v>
      </c>
      <c r="G67" s="9">
        <v>10.649999999999959</v>
      </c>
      <c r="H67" s="9">
        <v>5.3418000000000001</v>
      </c>
      <c r="I67" s="9">
        <v>5.1700000000000301</v>
      </c>
      <c r="J67" s="1" t="s">
        <v>12</v>
      </c>
      <c r="K67" s="1" t="s">
        <v>206</v>
      </c>
      <c r="L67" s="3">
        <v>3.58</v>
      </c>
      <c r="M67" s="2" t="s">
        <v>48</v>
      </c>
      <c r="N67" s="2" t="s">
        <v>290</v>
      </c>
      <c r="O67" s="4">
        <v>42865</v>
      </c>
    </row>
    <row r="68" spans="1:15">
      <c r="A68" s="7" t="s">
        <v>2175</v>
      </c>
      <c r="B68" s="7">
        <v>5.5</v>
      </c>
      <c r="C68" s="1" t="s">
        <v>2192</v>
      </c>
      <c r="D68" s="1" t="s">
        <v>31</v>
      </c>
      <c r="E68" s="8">
        <v>3.6849315068493151</v>
      </c>
      <c r="F68" s="9">
        <v>5.3935000000000004</v>
      </c>
      <c r="G68" s="9">
        <v>10.649999999999959</v>
      </c>
      <c r="H68" s="9">
        <v>5.3418000000000001</v>
      </c>
      <c r="I68" s="9">
        <v>5.1700000000000301</v>
      </c>
      <c r="J68" s="1" t="s">
        <v>12</v>
      </c>
      <c r="K68" s="1" t="s">
        <v>206</v>
      </c>
      <c r="L68" s="3">
        <v>3.58</v>
      </c>
      <c r="M68" s="2" t="s">
        <v>48</v>
      </c>
      <c r="N68" s="2" t="s">
        <v>290</v>
      </c>
      <c r="O68" s="4">
        <v>42865</v>
      </c>
    </row>
    <row r="69" spans="1:15">
      <c r="A69" s="7" t="s">
        <v>2621</v>
      </c>
      <c r="B69" s="7">
        <v>5.5</v>
      </c>
      <c r="C69" s="1" t="s">
        <v>2628</v>
      </c>
      <c r="D69" s="1" t="s">
        <v>55</v>
      </c>
      <c r="E69" s="8">
        <v>0.10136986301369863</v>
      </c>
      <c r="F69" s="9">
        <v>4.8887999999999998</v>
      </c>
      <c r="G69" s="9">
        <v>61.120000000000019</v>
      </c>
      <c r="H69" s="9">
        <v>4.8864000000000001</v>
      </c>
      <c r="I69" s="9">
        <v>0.23999999999997357</v>
      </c>
      <c r="J69" s="1" t="s">
        <v>12</v>
      </c>
      <c r="K69" s="1" t="s">
        <v>20</v>
      </c>
      <c r="L69" s="3">
        <v>6.2</v>
      </c>
      <c r="M69" s="2" t="s">
        <v>50</v>
      </c>
      <c r="N69" s="2" t="s">
        <v>257</v>
      </c>
      <c r="O69" s="4">
        <v>42865</v>
      </c>
    </row>
    <row r="70" spans="1:15">
      <c r="A70" s="7" t="s">
        <v>2621</v>
      </c>
      <c r="B70" s="7">
        <v>5.5</v>
      </c>
      <c r="C70" s="1" t="s">
        <v>2628</v>
      </c>
      <c r="D70" s="1" t="s">
        <v>55</v>
      </c>
      <c r="E70" s="8">
        <v>0.10136986301369863</v>
      </c>
      <c r="F70" s="9">
        <v>4.8887999999999998</v>
      </c>
      <c r="G70" s="9">
        <v>61.120000000000019</v>
      </c>
      <c r="H70" s="9">
        <v>4.8864000000000001</v>
      </c>
      <c r="I70" s="9">
        <v>0.23999999999997357</v>
      </c>
      <c r="J70" s="1" t="s">
        <v>12</v>
      </c>
      <c r="K70" s="1" t="s">
        <v>20</v>
      </c>
      <c r="L70" s="3">
        <v>6.2</v>
      </c>
      <c r="M70" s="2" t="s">
        <v>50</v>
      </c>
      <c r="N70" s="2" t="s">
        <v>257</v>
      </c>
      <c r="O70" s="4">
        <v>42865</v>
      </c>
    </row>
    <row r="71" spans="1:15">
      <c r="A71" s="7">
        <v>41656028</v>
      </c>
      <c r="B71" s="7">
        <v>5.5</v>
      </c>
      <c r="C71" s="1" t="s">
        <v>1986</v>
      </c>
      <c r="D71" s="1" t="s">
        <v>55</v>
      </c>
      <c r="E71" s="8">
        <v>0.39178082191780822</v>
      </c>
      <c r="F71" s="9">
        <v>5.4219999999999997</v>
      </c>
      <c r="G71" s="9">
        <v>7.8000000000000291</v>
      </c>
      <c r="H71" s="9">
        <v>5.3856999999999999</v>
      </c>
      <c r="I71" s="9">
        <v>3.6299999999999777</v>
      </c>
      <c r="J71" s="1" t="s">
        <v>12</v>
      </c>
      <c r="K71" s="1" t="s">
        <v>13</v>
      </c>
      <c r="L71" s="3">
        <v>4.0199999999999996</v>
      </c>
      <c r="M71" s="2" t="s">
        <v>1421</v>
      </c>
      <c r="N71" s="2" t="s">
        <v>1389</v>
      </c>
      <c r="O71" s="4">
        <v>42865</v>
      </c>
    </row>
    <row r="72" spans="1:15">
      <c r="A72" s="7">
        <v>101574002</v>
      </c>
      <c r="B72" s="7">
        <v>5.5</v>
      </c>
      <c r="C72" s="1" t="s">
        <v>660</v>
      </c>
      <c r="D72" s="1" t="s">
        <v>55</v>
      </c>
      <c r="E72" s="8">
        <v>0.83561643835616439</v>
      </c>
      <c r="F72" s="9">
        <v>5.1330999999999998</v>
      </c>
      <c r="G72" s="9">
        <v>36.690000000000026</v>
      </c>
      <c r="H72" s="9">
        <v>5.0609000000000002</v>
      </c>
      <c r="I72" s="9">
        <v>7.2199999999999598</v>
      </c>
      <c r="J72" s="1" t="s">
        <v>205</v>
      </c>
      <c r="K72" s="1" t="s">
        <v>66</v>
      </c>
      <c r="L72" s="3">
        <v>6.08</v>
      </c>
      <c r="M72" s="2" t="s">
        <v>301</v>
      </c>
      <c r="N72" s="2" t="s">
        <v>421</v>
      </c>
      <c r="O72" s="4">
        <v>42865</v>
      </c>
    </row>
    <row r="73" spans="1:15">
      <c r="A73" s="7">
        <v>101574002</v>
      </c>
      <c r="B73" s="7">
        <v>5.5</v>
      </c>
      <c r="C73" s="1" t="s">
        <v>660</v>
      </c>
      <c r="D73" s="1" t="s">
        <v>55</v>
      </c>
      <c r="E73" s="8">
        <v>0.83561643835616439</v>
      </c>
      <c r="F73" s="9">
        <v>5.1330999999999998</v>
      </c>
      <c r="G73" s="9">
        <v>36.690000000000026</v>
      </c>
      <c r="H73" s="9">
        <v>5.0609000000000002</v>
      </c>
      <c r="I73" s="9">
        <v>7.2199999999999598</v>
      </c>
      <c r="J73" s="1" t="s">
        <v>205</v>
      </c>
      <c r="K73" s="1" t="s">
        <v>66</v>
      </c>
      <c r="L73" s="3">
        <v>6.08</v>
      </c>
      <c r="M73" s="2" t="s">
        <v>301</v>
      </c>
      <c r="N73" s="2" t="s">
        <v>421</v>
      </c>
      <c r="O73" s="4">
        <v>42865</v>
      </c>
    </row>
    <row r="74" spans="1:15">
      <c r="A74" s="7">
        <v>31573010</v>
      </c>
      <c r="B74" s="7">
        <v>5.5</v>
      </c>
      <c r="C74" s="1" t="s">
        <v>3195</v>
      </c>
      <c r="D74" s="1" t="s">
        <v>31</v>
      </c>
      <c r="E74" s="8">
        <v>1.1972602739726028</v>
      </c>
      <c r="F74" s="9">
        <v>5.5651000000000002</v>
      </c>
      <c r="G74" s="9">
        <v>-6.5100000000000158</v>
      </c>
      <c r="H74" s="9">
        <v>5.5167999999999999</v>
      </c>
      <c r="I74" s="9">
        <v>4.8300000000000232</v>
      </c>
      <c r="J74" s="1" t="s">
        <v>12</v>
      </c>
      <c r="K74" s="1" t="s">
        <v>329</v>
      </c>
      <c r="L74" s="3">
        <v>5.4</v>
      </c>
      <c r="M74" s="2">
        <v>0</v>
      </c>
      <c r="N74" s="2" t="s">
        <v>697</v>
      </c>
      <c r="O74" s="4">
        <v>42865</v>
      </c>
    </row>
    <row r="75" spans="1:15">
      <c r="A75" s="7">
        <v>101451055</v>
      </c>
      <c r="B75" s="7">
        <v>5.5</v>
      </c>
      <c r="C75" s="1" t="s">
        <v>1093</v>
      </c>
      <c r="D75" s="1" t="s">
        <v>11</v>
      </c>
      <c r="E75" s="8">
        <v>0.54520547945205478</v>
      </c>
      <c r="F75" s="9">
        <v>5.6464999999999996</v>
      </c>
      <c r="G75" s="9">
        <v>-14.649999999999963</v>
      </c>
      <c r="H75" s="9">
        <v>5.6045999999999996</v>
      </c>
      <c r="I75" s="9">
        <v>4.1900000000000048</v>
      </c>
      <c r="J75" s="1" t="s">
        <v>18</v>
      </c>
      <c r="K75" s="1" t="s">
        <v>66</v>
      </c>
      <c r="L75" s="3">
        <v>5.58</v>
      </c>
      <c r="M75" s="2" t="s">
        <v>311</v>
      </c>
      <c r="N75" s="2" t="s">
        <v>585</v>
      </c>
      <c r="O75" s="4">
        <v>42865</v>
      </c>
    </row>
    <row r="76" spans="1:15">
      <c r="A76" s="7">
        <v>101456056</v>
      </c>
      <c r="B76" s="7">
        <v>5.5</v>
      </c>
      <c r="C76" s="1" t="s">
        <v>3196</v>
      </c>
      <c r="D76" s="1" t="s">
        <v>11</v>
      </c>
      <c r="E76" s="8">
        <v>4.2821917808219174</v>
      </c>
      <c r="F76" s="9">
        <v>5.5141</v>
      </c>
      <c r="G76" s="9">
        <v>-1.4100000000000001</v>
      </c>
      <c r="H76" s="9">
        <v>5.4600999999999997</v>
      </c>
      <c r="I76" s="9">
        <v>5.400000000000027</v>
      </c>
      <c r="J76" s="1" t="s">
        <v>12</v>
      </c>
      <c r="K76" s="1" t="s">
        <v>66</v>
      </c>
      <c r="L76" s="3">
        <v>6.05</v>
      </c>
      <c r="M76" s="2" t="s">
        <v>211</v>
      </c>
      <c r="N76" s="2" t="s">
        <v>869</v>
      </c>
      <c r="O76" s="4">
        <v>42865</v>
      </c>
    </row>
    <row r="77" spans="1:15">
      <c r="A77" s="7" t="s">
        <v>3159</v>
      </c>
      <c r="B77" s="7">
        <v>5.5</v>
      </c>
      <c r="C77" s="1" t="s">
        <v>3197</v>
      </c>
      <c r="D77" s="1" t="s">
        <v>31</v>
      </c>
      <c r="E77" s="8">
        <v>3.2657534246575342</v>
      </c>
      <c r="F77" s="9">
        <v>5.2496</v>
      </c>
      <c r="G77" s="9">
        <v>25.039999999999996</v>
      </c>
      <c r="H77" s="9">
        <v>5.0462999999999996</v>
      </c>
      <c r="I77" s="9">
        <v>20.330000000000048</v>
      </c>
      <c r="J77" s="1" t="s">
        <v>12</v>
      </c>
      <c r="K77" s="1" t="s">
        <v>206</v>
      </c>
      <c r="L77" s="3">
        <v>3.97</v>
      </c>
      <c r="M77" s="2" t="s">
        <v>783</v>
      </c>
      <c r="N77" s="2" t="s">
        <v>36</v>
      </c>
      <c r="O77" s="4">
        <v>42865</v>
      </c>
    </row>
    <row r="78" spans="1:15">
      <c r="A78" s="7" t="s">
        <v>3160</v>
      </c>
      <c r="B78" s="7">
        <v>5.48</v>
      </c>
      <c r="C78" s="1" t="s">
        <v>3198</v>
      </c>
      <c r="D78" s="1" t="s">
        <v>31</v>
      </c>
      <c r="E78" s="8">
        <v>3.8630136986301369</v>
      </c>
      <c r="F78" s="9">
        <v>5.4242999999999997</v>
      </c>
      <c r="G78" s="9">
        <v>5.5700000000000749</v>
      </c>
      <c r="H78" s="9">
        <v>5.3726000000000003</v>
      </c>
      <c r="I78" s="9">
        <v>5.1699999999999413</v>
      </c>
      <c r="J78" s="1" t="s">
        <v>12</v>
      </c>
      <c r="K78" s="1" t="s">
        <v>89</v>
      </c>
      <c r="L78" s="3">
        <v>7.18</v>
      </c>
      <c r="M78" s="2" t="s">
        <v>356</v>
      </c>
      <c r="N78" s="2" t="s">
        <v>496</v>
      </c>
      <c r="O78" s="4">
        <v>42865</v>
      </c>
    </row>
    <row r="79" spans="1:15">
      <c r="A79" s="7">
        <v>101659028</v>
      </c>
      <c r="B79" s="7">
        <v>5.47</v>
      </c>
      <c r="C79" s="1" t="s">
        <v>2559</v>
      </c>
      <c r="D79" s="1" t="s">
        <v>31</v>
      </c>
      <c r="E79" s="8">
        <v>1.9315068493150684</v>
      </c>
      <c r="F79" s="9">
        <v>5.5072000000000001</v>
      </c>
      <c r="G79" s="9">
        <v>-3.7200000000000344</v>
      </c>
      <c r="H79" s="9">
        <v>5.4646999999999997</v>
      </c>
      <c r="I79" s="9">
        <v>4.2500000000000426</v>
      </c>
      <c r="J79" s="1" t="s">
        <v>41</v>
      </c>
      <c r="K79" s="1" t="s">
        <v>66</v>
      </c>
      <c r="L79" s="3">
        <v>4.3</v>
      </c>
      <c r="M79" s="2" t="s">
        <v>381</v>
      </c>
      <c r="N79" s="2" t="s">
        <v>289</v>
      </c>
      <c r="O79" s="4">
        <v>42865</v>
      </c>
    </row>
    <row r="80" spans="1:15">
      <c r="A80" s="7">
        <v>101659038</v>
      </c>
      <c r="B80" s="7">
        <v>5.46</v>
      </c>
      <c r="C80" s="1" t="s">
        <v>1272</v>
      </c>
      <c r="D80" s="1" t="s">
        <v>31</v>
      </c>
      <c r="E80" s="8">
        <v>2.1643835616438358</v>
      </c>
      <c r="F80" s="9">
        <v>5.4926000000000004</v>
      </c>
      <c r="G80" s="9">
        <v>-3.2600000000000406</v>
      </c>
      <c r="H80" s="9">
        <v>5.4542000000000002</v>
      </c>
      <c r="I80" s="9">
        <v>3.8400000000000212</v>
      </c>
      <c r="J80" s="1" t="s">
        <v>41</v>
      </c>
      <c r="K80" s="1" t="s">
        <v>66</v>
      </c>
      <c r="L80" s="3">
        <v>3.69</v>
      </c>
      <c r="M80" s="2" t="s">
        <v>1116</v>
      </c>
      <c r="N80" s="2" t="s">
        <v>1103</v>
      </c>
      <c r="O80" s="4">
        <v>42865</v>
      </c>
    </row>
    <row r="81" spans="1:15">
      <c r="A81" s="7">
        <v>41659048</v>
      </c>
      <c r="B81" s="7">
        <v>5.45</v>
      </c>
      <c r="C81" s="1" t="s">
        <v>2608</v>
      </c>
      <c r="D81" s="1" t="s">
        <v>55</v>
      </c>
      <c r="E81" s="8">
        <v>0.44931506849315067</v>
      </c>
      <c r="F81" s="9">
        <v>5.3773</v>
      </c>
      <c r="G81" s="9">
        <v>7.2700000000000209</v>
      </c>
      <c r="H81" s="9">
        <v>5.3403999999999998</v>
      </c>
      <c r="I81" s="9">
        <v>3.6900000000000155</v>
      </c>
      <c r="J81" s="1" t="s">
        <v>41</v>
      </c>
      <c r="K81" s="1" t="s">
        <v>13</v>
      </c>
      <c r="L81" s="3">
        <v>3.5</v>
      </c>
      <c r="M81" s="2" t="s">
        <v>1512</v>
      </c>
      <c r="N81" s="2" t="s">
        <v>1488</v>
      </c>
      <c r="O81" s="4">
        <v>42865</v>
      </c>
    </row>
    <row r="82" spans="1:15">
      <c r="A82" s="7">
        <v>101553003</v>
      </c>
      <c r="B82" s="7">
        <v>5.45</v>
      </c>
      <c r="C82" s="1" t="s">
        <v>728</v>
      </c>
      <c r="D82" s="1" t="s">
        <v>11</v>
      </c>
      <c r="E82" s="8">
        <v>2.7178082191780821</v>
      </c>
      <c r="F82" s="9">
        <v>5.5480999999999998</v>
      </c>
      <c r="G82" s="9">
        <v>-9.8099999999999632</v>
      </c>
      <c r="H82" s="9">
        <v>5.4027000000000003</v>
      </c>
      <c r="I82" s="9">
        <v>14.539999999999953</v>
      </c>
      <c r="J82" s="1" t="s">
        <v>18</v>
      </c>
      <c r="K82" s="1" t="s">
        <v>66</v>
      </c>
      <c r="L82" s="3">
        <v>4.79</v>
      </c>
      <c r="M82" s="2" t="s">
        <v>745</v>
      </c>
      <c r="N82" s="2" t="s">
        <v>236</v>
      </c>
      <c r="O82" s="4">
        <v>42865</v>
      </c>
    </row>
    <row r="83" spans="1:15">
      <c r="A83" s="7">
        <v>1480142</v>
      </c>
      <c r="B83" s="7">
        <v>5.45</v>
      </c>
      <c r="C83" s="1" t="s">
        <v>1326</v>
      </c>
      <c r="D83" s="1" t="s">
        <v>31</v>
      </c>
      <c r="E83" s="8">
        <v>3.8630136986301369</v>
      </c>
      <c r="F83" s="9">
        <v>5.4242999999999997</v>
      </c>
      <c r="G83" s="9">
        <v>2.57000000000005</v>
      </c>
      <c r="H83" s="9">
        <v>5.3726000000000003</v>
      </c>
      <c r="I83" s="9">
        <v>5.1699999999999413</v>
      </c>
      <c r="J83" s="1" t="s">
        <v>12</v>
      </c>
      <c r="K83" s="1" t="s">
        <v>89</v>
      </c>
      <c r="L83" s="3">
        <v>7.18</v>
      </c>
      <c r="M83" s="2" t="s">
        <v>785</v>
      </c>
      <c r="N83" s="2" t="s">
        <v>496</v>
      </c>
      <c r="O83" s="4">
        <v>42865</v>
      </c>
    </row>
    <row r="84" spans="1:15">
      <c r="A84" s="7">
        <v>1480309</v>
      </c>
      <c r="B84" s="7">
        <v>5.45</v>
      </c>
      <c r="C84" s="1" t="s">
        <v>2256</v>
      </c>
      <c r="D84" s="1" t="s">
        <v>31</v>
      </c>
      <c r="E84" s="8">
        <v>4.0383561643835613</v>
      </c>
      <c r="F84" s="9">
        <v>5.4348999999999998</v>
      </c>
      <c r="G84" s="9">
        <v>1.5100000000000335</v>
      </c>
      <c r="H84" s="9">
        <v>5.3853999999999997</v>
      </c>
      <c r="I84" s="9">
        <v>4.9500000000000099</v>
      </c>
      <c r="J84" s="1" t="s">
        <v>12</v>
      </c>
      <c r="K84" s="1" t="s">
        <v>89</v>
      </c>
      <c r="L84" s="3">
        <v>6.95</v>
      </c>
      <c r="M84" s="2" t="s">
        <v>542</v>
      </c>
      <c r="N84" s="2" t="s">
        <v>413</v>
      </c>
      <c r="O84" s="4">
        <v>42865</v>
      </c>
    </row>
    <row r="85" spans="1:15">
      <c r="A85" s="7" t="s">
        <v>3161</v>
      </c>
      <c r="B85" s="7">
        <v>5.45</v>
      </c>
      <c r="C85" s="1" t="s">
        <v>3199</v>
      </c>
      <c r="D85" s="1" t="s">
        <v>31</v>
      </c>
      <c r="E85" s="8">
        <v>2.2712328767123289</v>
      </c>
      <c r="F85" s="9">
        <v>5.2031999999999998</v>
      </c>
      <c r="G85" s="9">
        <v>24.680000000000035</v>
      </c>
      <c r="H85" s="9">
        <v>5.1696999999999997</v>
      </c>
      <c r="I85" s="9">
        <v>3.3500000000000085</v>
      </c>
      <c r="J85" s="1" t="s">
        <v>12</v>
      </c>
      <c r="K85" s="1" t="s">
        <v>89</v>
      </c>
      <c r="L85" s="3">
        <v>6.08</v>
      </c>
      <c r="M85" s="2" t="s">
        <v>549</v>
      </c>
      <c r="N85" s="2" t="s">
        <v>823</v>
      </c>
      <c r="O85" s="4">
        <v>42865</v>
      </c>
    </row>
    <row r="86" spans="1:15">
      <c r="A86" s="7">
        <v>1280079</v>
      </c>
      <c r="B86" s="7">
        <v>5.45</v>
      </c>
      <c r="C86" s="1" t="s">
        <v>1144</v>
      </c>
      <c r="D86" s="1" t="s">
        <v>55</v>
      </c>
      <c r="E86" s="8">
        <v>0.92054794520547945</v>
      </c>
      <c r="F86" s="9">
        <v>5.4905999999999997</v>
      </c>
      <c r="G86" s="9">
        <v>-4.0599999999999525</v>
      </c>
      <c r="H86" s="9">
        <v>5.4253999999999998</v>
      </c>
      <c r="I86" s="9">
        <v>6.5199999999999925</v>
      </c>
      <c r="J86" s="1" t="s">
        <v>12</v>
      </c>
      <c r="K86" s="1" t="s">
        <v>89</v>
      </c>
      <c r="L86" s="3">
        <v>8.2799999999999994</v>
      </c>
      <c r="M86" s="2" t="s">
        <v>386</v>
      </c>
      <c r="N86" s="2" t="s">
        <v>748</v>
      </c>
      <c r="O86" s="4">
        <v>42865</v>
      </c>
    </row>
    <row r="87" spans="1:15">
      <c r="A87" s="7">
        <v>11698822</v>
      </c>
      <c r="B87" s="7">
        <v>5.45</v>
      </c>
      <c r="C87" s="1" t="s">
        <v>1799</v>
      </c>
      <c r="D87" s="1" t="s">
        <v>55</v>
      </c>
      <c r="E87" s="8">
        <v>0.26575342465753427</v>
      </c>
      <c r="F87" s="9">
        <v>5.3800999999999997</v>
      </c>
      <c r="G87" s="9">
        <v>6.9900000000000517</v>
      </c>
      <c r="H87" s="9">
        <v>5.3449999999999998</v>
      </c>
      <c r="I87" s="9">
        <v>3.5099999999999909</v>
      </c>
      <c r="J87" s="1" t="s">
        <v>41</v>
      </c>
      <c r="K87" s="1" t="s">
        <v>13</v>
      </c>
      <c r="L87" s="3">
        <v>3.74</v>
      </c>
      <c r="M87" s="2" t="s">
        <v>1625</v>
      </c>
      <c r="N87" s="2" t="s">
        <v>1623</v>
      </c>
      <c r="O87" s="4">
        <v>42865</v>
      </c>
    </row>
    <row r="88" spans="1:15">
      <c r="A88" s="7">
        <v>101656030</v>
      </c>
      <c r="B88" s="7">
        <v>5.44</v>
      </c>
      <c r="C88" s="1" t="s">
        <v>3200</v>
      </c>
      <c r="D88" s="1" t="s">
        <v>11</v>
      </c>
      <c r="E88" s="8">
        <v>9.2986301369863007</v>
      </c>
      <c r="F88" s="9">
        <v>5.4626999999999999</v>
      </c>
      <c r="G88" s="9">
        <v>-2.2699999999999498</v>
      </c>
      <c r="H88" s="9">
        <v>5.4161000000000001</v>
      </c>
      <c r="I88" s="9">
        <v>4.6599999999999753</v>
      </c>
      <c r="J88" s="1" t="s">
        <v>12</v>
      </c>
      <c r="K88" s="1" t="s">
        <v>66</v>
      </c>
      <c r="L88" s="3">
        <v>4</v>
      </c>
      <c r="M88" s="2" t="s">
        <v>1256</v>
      </c>
      <c r="N88" s="2" t="s">
        <v>1227</v>
      </c>
      <c r="O88" s="4">
        <v>42865</v>
      </c>
    </row>
    <row r="89" spans="1:15">
      <c r="A89" s="7">
        <v>1180118</v>
      </c>
      <c r="B89" s="7">
        <v>5.4325000000000001</v>
      </c>
      <c r="C89" s="1" t="s">
        <v>2966</v>
      </c>
      <c r="D89" s="1" t="s">
        <v>55</v>
      </c>
      <c r="E89" s="8">
        <v>1.1041095890410959</v>
      </c>
      <c r="F89" s="9">
        <v>5.4367999999999999</v>
      </c>
      <c r="G89" s="9">
        <v>-0.42999999999997485</v>
      </c>
      <c r="H89" s="9">
        <v>5.3825000000000003</v>
      </c>
      <c r="I89" s="9">
        <v>5.4299999999999571</v>
      </c>
      <c r="J89" s="1" t="s">
        <v>12</v>
      </c>
      <c r="K89" s="1" t="s">
        <v>89</v>
      </c>
      <c r="L89" s="3">
        <v>7.02</v>
      </c>
      <c r="M89" s="2" t="s">
        <v>951</v>
      </c>
      <c r="N89" s="2" t="s">
        <v>2967</v>
      </c>
      <c r="O89" s="4">
        <v>42865</v>
      </c>
    </row>
    <row r="90" spans="1:15">
      <c r="A90" s="7">
        <v>124454</v>
      </c>
      <c r="B90" s="7">
        <v>5.42</v>
      </c>
      <c r="C90" s="1" t="s">
        <v>3201</v>
      </c>
      <c r="D90" s="1" t="s">
        <v>31</v>
      </c>
      <c r="E90" s="8">
        <v>3.6109589041095891</v>
      </c>
      <c r="F90" s="9">
        <v>5.3906000000000001</v>
      </c>
      <c r="G90" s="9">
        <v>2.9399999999999871</v>
      </c>
      <c r="H90" s="9">
        <v>5.3423999999999996</v>
      </c>
      <c r="I90" s="9">
        <v>4.8200000000000465</v>
      </c>
      <c r="J90" s="1" t="s">
        <v>12</v>
      </c>
      <c r="K90" s="1" t="s">
        <v>89</v>
      </c>
      <c r="L90" s="3">
        <v>8</v>
      </c>
      <c r="M90" s="2" t="s">
        <v>795</v>
      </c>
      <c r="N90" s="2" t="s">
        <v>1325</v>
      </c>
      <c r="O90" s="4">
        <v>42865</v>
      </c>
    </row>
    <row r="91" spans="1:15">
      <c r="A91" s="7">
        <v>41660045</v>
      </c>
      <c r="B91" s="7">
        <v>5.4</v>
      </c>
      <c r="C91" s="1" t="s">
        <v>1363</v>
      </c>
      <c r="D91" s="1" t="s">
        <v>11</v>
      </c>
      <c r="E91" s="8">
        <v>0.26027397260273971</v>
      </c>
      <c r="F91" s="9">
        <v>5.1966000000000001</v>
      </c>
      <c r="G91" s="9">
        <v>20.340000000000025</v>
      </c>
      <c r="H91" s="9">
        <v>5.1615000000000002</v>
      </c>
      <c r="I91" s="9">
        <v>3.5099999999999909</v>
      </c>
      <c r="J91" s="1" t="s">
        <v>12</v>
      </c>
      <c r="K91" s="1" t="s">
        <v>13</v>
      </c>
      <c r="L91" s="3">
        <v>4.8499999999999996</v>
      </c>
      <c r="M91" s="2" t="s">
        <v>1191</v>
      </c>
      <c r="N91" s="2" t="s">
        <v>1180</v>
      </c>
      <c r="O91" s="4">
        <v>42865</v>
      </c>
    </row>
    <row r="92" spans="1:15">
      <c r="A92" s="7">
        <v>101552027</v>
      </c>
      <c r="B92" s="7">
        <v>5.4</v>
      </c>
      <c r="C92" s="1" t="s">
        <v>770</v>
      </c>
      <c r="D92" s="1" t="s">
        <v>31</v>
      </c>
      <c r="E92" s="8">
        <v>1.3013698630136987</v>
      </c>
      <c r="F92" s="9">
        <v>5.3415999999999997</v>
      </c>
      <c r="G92" s="9">
        <v>5.8400000000000674</v>
      </c>
      <c r="H92" s="9">
        <v>5.2827999999999999</v>
      </c>
      <c r="I92" s="9">
        <v>5.8799999999999741</v>
      </c>
      <c r="J92" s="1" t="s">
        <v>12</v>
      </c>
      <c r="K92" s="1" t="s">
        <v>66</v>
      </c>
      <c r="L92" s="3">
        <v>4.3499999999999996</v>
      </c>
      <c r="M92" s="2" t="s">
        <v>506</v>
      </c>
      <c r="N92" s="2" t="s">
        <v>24</v>
      </c>
      <c r="O92" s="4">
        <v>42865</v>
      </c>
    </row>
    <row r="93" spans="1:15">
      <c r="A93" s="7">
        <v>101651007</v>
      </c>
      <c r="B93" s="7">
        <v>5.4</v>
      </c>
      <c r="C93" s="1" t="s">
        <v>464</v>
      </c>
      <c r="D93" s="1" t="s">
        <v>11</v>
      </c>
      <c r="E93" s="8">
        <v>3.8054794520547945</v>
      </c>
      <c r="F93" s="9">
        <v>5.4359999999999999</v>
      </c>
      <c r="G93" s="9">
        <v>-3.5999999999999588</v>
      </c>
      <c r="H93" s="9">
        <v>5.3737000000000004</v>
      </c>
      <c r="I93" s="9">
        <v>6.2299999999999578</v>
      </c>
      <c r="J93" s="1" t="s">
        <v>12</v>
      </c>
      <c r="K93" s="1" t="s">
        <v>66</v>
      </c>
      <c r="L93" s="3">
        <v>3.5</v>
      </c>
      <c r="M93" s="2" t="s">
        <v>251</v>
      </c>
      <c r="N93" s="2" t="s">
        <v>155</v>
      </c>
      <c r="O93" s="4">
        <v>42865</v>
      </c>
    </row>
    <row r="94" spans="1:15">
      <c r="A94" s="7">
        <v>101651007</v>
      </c>
      <c r="B94" s="7">
        <v>5.4</v>
      </c>
      <c r="C94" s="1" t="s">
        <v>464</v>
      </c>
      <c r="D94" s="1" t="s">
        <v>11</v>
      </c>
      <c r="E94" s="8">
        <v>3.8054794520547945</v>
      </c>
      <c r="F94" s="9">
        <v>5.4359999999999999</v>
      </c>
      <c r="G94" s="9">
        <v>-3.5999999999999588</v>
      </c>
      <c r="H94" s="9">
        <v>5.3737000000000004</v>
      </c>
      <c r="I94" s="9">
        <v>6.2299999999999578</v>
      </c>
      <c r="J94" s="1" t="s">
        <v>12</v>
      </c>
      <c r="K94" s="1" t="s">
        <v>66</v>
      </c>
      <c r="L94" s="3">
        <v>3.5</v>
      </c>
      <c r="M94" s="2" t="s">
        <v>251</v>
      </c>
      <c r="N94" s="2" t="s">
        <v>155</v>
      </c>
      <c r="O94" s="4">
        <v>42865</v>
      </c>
    </row>
    <row r="95" spans="1:15">
      <c r="A95" s="7">
        <v>1722007</v>
      </c>
      <c r="B95" s="7">
        <v>5.4</v>
      </c>
      <c r="C95" s="1" t="s">
        <v>3202</v>
      </c>
      <c r="D95" s="1" t="s">
        <v>31</v>
      </c>
      <c r="E95" s="8">
        <v>2.8328767123287673</v>
      </c>
      <c r="F95" s="9">
        <v>5.3983999999999996</v>
      </c>
      <c r="G95" s="9">
        <v>0.1600000000000712</v>
      </c>
      <c r="H95" s="9">
        <v>5.3512000000000004</v>
      </c>
      <c r="I95" s="9">
        <v>4.7199999999999243</v>
      </c>
      <c r="J95" s="1" t="s">
        <v>246</v>
      </c>
      <c r="K95" s="1" t="s">
        <v>20</v>
      </c>
      <c r="L95" s="3">
        <v>4.8</v>
      </c>
      <c r="M95" s="2" t="s">
        <v>2349</v>
      </c>
      <c r="N95" s="2" t="s">
        <v>2261</v>
      </c>
      <c r="O95" s="4">
        <v>42865</v>
      </c>
    </row>
    <row r="96" spans="1:15">
      <c r="A96" s="7">
        <v>1480073</v>
      </c>
      <c r="B96" s="7">
        <v>5.4</v>
      </c>
      <c r="C96" s="1" t="s">
        <v>2138</v>
      </c>
      <c r="D96" s="1" t="s">
        <v>31</v>
      </c>
      <c r="E96" s="8">
        <v>3.8054794520547945</v>
      </c>
      <c r="F96" s="9">
        <v>5.3052000000000001</v>
      </c>
      <c r="G96" s="9">
        <v>9.4800000000000217</v>
      </c>
      <c r="H96" s="9">
        <v>5.2173999999999996</v>
      </c>
      <c r="I96" s="9">
        <v>8.7800000000000544</v>
      </c>
      <c r="J96" s="1" t="s">
        <v>12</v>
      </c>
      <c r="K96" s="1" t="s">
        <v>89</v>
      </c>
      <c r="L96" s="3">
        <v>7.1</v>
      </c>
      <c r="M96" s="2" t="s">
        <v>768</v>
      </c>
      <c r="N96" s="2" t="s">
        <v>798</v>
      </c>
      <c r="O96" s="4">
        <v>42865</v>
      </c>
    </row>
    <row r="97" spans="1:15">
      <c r="A97" s="7">
        <v>101569022</v>
      </c>
      <c r="B97" s="7">
        <v>5.36</v>
      </c>
      <c r="C97" s="1" t="s">
        <v>1301</v>
      </c>
      <c r="D97" s="1" t="s">
        <v>11</v>
      </c>
      <c r="E97" s="8">
        <v>3.2684931506849315</v>
      </c>
      <c r="F97" s="9">
        <v>5.3602999999999996</v>
      </c>
      <c r="G97" s="9">
        <v>-2.9999999999930083E-2</v>
      </c>
      <c r="H97" s="9">
        <v>5.3066000000000004</v>
      </c>
      <c r="I97" s="9">
        <v>5.3699999999999193</v>
      </c>
      <c r="J97" s="1" t="s">
        <v>18</v>
      </c>
      <c r="K97" s="1" t="s">
        <v>66</v>
      </c>
      <c r="L97" s="3">
        <v>4.5599999999999996</v>
      </c>
      <c r="M97" s="2" t="s">
        <v>163</v>
      </c>
      <c r="N97" s="2" t="s">
        <v>164</v>
      </c>
      <c r="O97" s="4">
        <v>42865</v>
      </c>
    </row>
    <row r="98" spans="1:15">
      <c r="A98" s="7">
        <v>101569022</v>
      </c>
      <c r="B98" s="7">
        <v>5.35</v>
      </c>
      <c r="C98" s="1" t="s">
        <v>1301</v>
      </c>
      <c r="D98" s="1" t="s">
        <v>11</v>
      </c>
      <c r="E98" s="8">
        <v>3.2684931506849315</v>
      </c>
      <c r="F98" s="9">
        <v>5.3602999999999996</v>
      </c>
      <c r="G98" s="9">
        <v>-1.0299999999999976</v>
      </c>
      <c r="H98" s="9">
        <v>5.3066000000000004</v>
      </c>
      <c r="I98" s="9">
        <v>5.3699999999999193</v>
      </c>
      <c r="J98" s="1" t="s">
        <v>18</v>
      </c>
      <c r="K98" s="1" t="s">
        <v>66</v>
      </c>
      <c r="L98" s="3">
        <v>4.5599999999999996</v>
      </c>
      <c r="M98" s="2" t="s">
        <v>163</v>
      </c>
      <c r="N98" s="2" t="s">
        <v>164</v>
      </c>
      <c r="O98" s="4">
        <v>42865</v>
      </c>
    </row>
    <row r="99" spans="1:15">
      <c r="A99" s="7">
        <v>101658004</v>
      </c>
      <c r="B99" s="7">
        <v>5.35</v>
      </c>
      <c r="C99" s="1" t="s">
        <v>201</v>
      </c>
      <c r="D99" s="1" t="s">
        <v>31</v>
      </c>
      <c r="E99" s="8">
        <v>3.7095890410958905</v>
      </c>
      <c r="F99" s="9">
        <v>5.2942999999999998</v>
      </c>
      <c r="G99" s="9">
        <v>5.5699999999999861</v>
      </c>
      <c r="H99" s="9">
        <v>5.2515999999999998</v>
      </c>
      <c r="I99" s="9">
        <v>4.269999999999996</v>
      </c>
      <c r="J99" s="1" t="s">
        <v>12</v>
      </c>
      <c r="K99" s="1" t="s">
        <v>66</v>
      </c>
      <c r="L99" s="3">
        <v>3.84</v>
      </c>
      <c r="M99" s="2" t="s">
        <v>202</v>
      </c>
      <c r="N99" s="2" t="s">
        <v>203</v>
      </c>
      <c r="O99" s="4">
        <v>42865</v>
      </c>
    </row>
    <row r="100" spans="1:15">
      <c r="A100" s="7">
        <v>101658004</v>
      </c>
      <c r="B100" s="7">
        <v>5.35</v>
      </c>
      <c r="C100" s="1" t="s">
        <v>201</v>
      </c>
      <c r="D100" s="1" t="s">
        <v>31</v>
      </c>
      <c r="E100" s="8">
        <v>3.7095890410958905</v>
      </c>
      <c r="F100" s="9">
        <v>5.2942999999999998</v>
      </c>
      <c r="G100" s="9">
        <v>5.5699999999999861</v>
      </c>
      <c r="H100" s="9">
        <v>5.2515999999999998</v>
      </c>
      <c r="I100" s="9">
        <v>4.269999999999996</v>
      </c>
      <c r="J100" s="1" t="s">
        <v>12</v>
      </c>
      <c r="K100" s="1" t="s">
        <v>66</v>
      </c>
      <c r="L100" s="3">
        <v>3.84</v>
      </c>
      <c r="M100" s="2" t="s">
        <v>202</v>
      </c>
      <c r="N100" s="2" t="s">
        <v>203</v>
      </c>
      <c r="O100" s="4">
        <v>42865</v>
      </c>
    </row>
    <row r="101" spans="1:15">
      <c r="A101" s="7" t="s">
        <v>3162</v>
      </c>
      <c r="B101" s="7">
        <v>5.35</v>
      </c>
      <c r="C101" s="1" t="s">
        <v>3203</v>
      </c>
      <c r="D101" s="1" t="s">
        <v>11</v>
      </c>
      <c r="E101" s="8">
        <v>2.095890410958904</v>
      </c>
      <c r="F101" s="9">
        <v>5.3929</v>
      </c>
      <c r="G101" s="9">
        <v>-4.2900000000000382</v>
      </c>
      <c r="H101" s="9">
        <v>5.3315999999999999</v>
      </c>
      <c r="I101" s="9">
        <v>6.1300000000000132</v>
      </c>
      <c r="J101" s="1" t="s">
        <v>96</v>
      </c>
      <c r="K101" s="1" t="s">
        <v>20</v>
      </c>
      <c r="L101" s="3">
        <v>3.5</v>
      </c>
      <c r="M101" s="2" t="s">
        <v>1189</v>
      </c>
      <c r="N101" s="2" t="s">
        <v>1047</v>
      </c>
      <c r="O101" s="4">
        <v>42865</v>
      </c>
    </row>
    <row r="102" spans="1:15">
      <c r="A102" s="7" t="s">
        <v>2097</v>
      </c>
      <c r="B102" s="7">
        <v>5.34</v>
      </c>
      <c r="C102" s="1" t="s">
        <v>2098</v>
      </c>
      <c r="D102" s="1" t="s">
        <v>31</v>
      </c>
      <c r="E102" s="8">
        <v>3.1205479452054794</v>
      </c>
      <c r="F102" s="9">
        <v>5.3539000000000003</v>
      </c>
      <c r="G102" s="9">
        <v>-1.3900000000000468</v>
      </c>
      <c r="H102" s="9">
        <v>5.3057999999999996</v>
      </c>
      <c r="I102" s="9">
        <v>4.8100000000000698</v>
      </c>
      <c r="J102" s="1" t="s">
        <v>12</v>
      </c>
      <c r="K102" s="1" t="s">
        <v>89</v>
      </c>
      <c r="L102" s="3">
        <v>6.28</v>
      </c>
      <c r="M102" s="2" t="s">
        <v>2099</v>
      </c>
      <c r="N102" s="2" t="s">
        <v>302</v>
      </c>
      <c r="O102" s="4">
        <v>42865</v>
      </c>
    </row>
    <row r="103" spans="1:15">
      <c r="A103" s="7" t="s">
        <v>2097</v>
      </c>
      <c r="B103" s="7">
        <v>5.34</v>
      </c>
      <c r="C103" s="1" t="s">
        <v>2098</v>
      </c>
      <c r="D103" s="1" t="s">
        <v>31</v>
      </c>
      <c r="E103" s="8">
        <v>3.1205479452054794</v>
      </c>
      <c r="F103" s="9">
        <v>5.3539000000000003</v>
      </c>
      <c r="G103" s="9">
        <v>-1.3900000000000468</v>
      </c>
      <c r="H103" s="9">
        <v>5.3057999999999996</v>
      </c>
      <c r="I103" s="9">
        <v>4.8100000000000698</v>
      </c>
      <c r="J103" s="1" t="s">
        <v>12</v>
      </c>
      <c r="K103" s="1" t="s">
        <v>89</v>
      </c>
      <c r="L103" s="3">
        <v>6.28</v>
      </c>
      <c r="M103" s="2" t="s">
        <v>2099</v>
      </c>
      <c r="N103" s="2" t="s">
        <v>302</v>
      </c>
      <c r="O103" s="4">
        <v>42865</v>
      </c>
    </row>
    <row r="104" spans="1:15">
      <c r="A104" s="7">
        <v>1380229</v>
      </c>
      <c r="B104" s="7">
        <v>5.34</v>
      </c>
      <c r="C104" s="1" t="s">
        <v>1356</v>
      </c>
      <c r="D104" s="1" t="s">
        <v>31</v>
      </c>
      <c r="E104" s="8">
        <v>3.1205479452054794</v>
      </c>
      <c r="F104" s="9">
        <v>5.3539000000000003</v>
      </c>
      <c r="G104" s="9">
        <v>-1.3900000000000468</v>
      </c>
      <c r="H104" s="9">
        <v>5.3057999999999996</v>
      </c>
      <c r="I104" s="9">
        <v>4.8100000000000698</v>
      </c>
      <c r="J104" s="1" t="s">
        <v>12</v>
      </c>
      <c r="K104" s="1" t="s">
        <v>89</v>
      </c>
      <c r="L104" s="3">
        <v>6.28</v>
      </c>
      <c r="M104" s="2" t="s">
        <v>568</v>
      </c>
      <c r="N104" s="2" t="s">
        <v>302</v>
      </c>
      <c r="O104" s="4">
        <v>42865</v>
      </c>
    </row>
    <row r="105" spans="1:15">
      <c r="A105" s="7">
        <v>101662077</v>
      </c>
      <c r="B105" s="7">
        <v>5.33</v>
      </c>
      <c r="C105" s="1" t="s">
        <v>1759</v>
      </c>
      <c r="D105" s="1" t="s">
        <v>11</v>
      </c>
      <c r="E105" s="8">
        <v>4.4712328767123291</v>
      </c>
      <c r="F105" s="9">
        <v>5.3212000000000002</v>
      </c>
      <c r="G105" s="9">
        <v>0.8799999999999919</v>
      </c>
      <c r="H105" s="9">
        <v>5.2675000000000001</v>
      </c>
      <c r="I105" s="9">
        <v>5.3700000000000081</v>
      </c>
      <c r="J105" s="1" t="s">
        <v>12</v>
      </c>
      <c r="K105" s="1" t="s">
        <v>66</v>
      </c>
      <c r="L105" s="3">
        <v>3.44</v>
      </c>
      <c r="M105" s="2" t="s">
        <v>1529</v>
      </c>
      <c r="N105" s="2" t="s">
        <v>1514</v>
      </c>
      <c r="O105" s="4">
        <v>42865</v>
      </c>
    </row>
    <row r="106" spans="1:15">
      <c r="A106" s="7">
        <v>101662077</v>
      </c>
      <c r="B106" s="7">
        <v>5.33</v>
      </c>
      <c r="C106" s="1" t="s">
        <v>1759</v>
      </c>
      <c r="D106" s="1" t="s">
        <v>11</v>
      </c>
      <c r="E106" s="8">
        <v>4.4712328767123291</v>
      </c>
      <c r="F106" s="9">
        <v>5.3212000000000002</v>
      </c>
      <c r="G106" s="9">
        <v>0.8799999999999919</v>
      </c>
      <c r="H106" s="9">
        <v>5.2675000000000001</v>
      </c>
      <c r="I106" s="9">
        <v>5.3700000000000081</v>
      </c>
      <c r="J106" s="1" t="s">
        <v>12</v>
      </c>
      <c r="K106" s="1" t="s">
        <v>66</v>
      </c>
      <c r="L106" s="3">
        <v>3.44</v>
      </c>
      <c r="M106" s="2" t="s">
        <v>1529</v>
      </c>
      <c r="N106" s="2" t="s">
        <v>1514</v>
      </c>
      <c r="O106" s="4">
        <v>42865</v>
      </c>
    </row>
    <row r="107" spans="1:15">
      <c r="A107" s="7">
        <v>1280276</v>
      </c>
      <c r="B107" s="7">
        <v>5.33</v>
      </c>
      <c r="C107" s="1" t="s">
        <v>1303</v>
      </c>
      <c r="D107" s="1" t="s">
        <v>31</v>
      </c>
      <c r="E107" s="8">
        <v>2.3397260273972602</v>
      </c>
      <c r="F107" s="9">
        <v>5.3628999999999998</v>
      </c>
      <c r="G107" s="9">
        <v>-3.2899999999999707</v>
      </c>
      <c r="H107" s="9">
        <v>5.3208000000000002</v>
      </c>
      <c r="I107" s="9">
        <v>4.2099999999999582</v>
      </c>
      <c r="J107" s="1" t="s">
        <v>12</v>
      </c>
      <c r="K107" s="1" t="s">
        <v>89</v>
      </c>
      <c r="L107" s="3">
        <v>7.3</v>
      </c>
      <c r="M107" s="2" t="s">
        <v>198</v>
      </c>
      <c r="N107" s="2" t="s">
        <v>1024</v>
      </c>
      <c r="O107" s="4">
        <v>42865</v>
      </c>
    </row>
    <row r="108" spans="1:15">
      <c r="A108" s="7">
        <v>1280276</v>
      </c>
      <c r="B108" s="7">
        <v>5.33</v>
      </c>
      <c r="C108" s="1" t="s">
        <v>1303</v>
      </c>
      <c r="D108" s="1" t="s">
        <v>31</v>
      </c>
      <c r="E108" s="8">
        <v>2.3397260273972602</v>
      </c>
      <c r="F108" s="9">
        <v>5.3628999999999998</v>
      </c>
      <c r="G108" s="9">
        <v>-3.2899999999999707</v>
      </c>
      <c r="H108" s="9">
        <v>5.3208000000000002</v>
      </c>
      <c r="I108" s="9">
        <v>4.2099999999999582</v>
      </c>
      <c r="J108" s="1" t="s">
        <v>12</v>
      </c>
      <c r="K108" s="1" t="s">
        <v>89</v>
      </c>
      <c r="L108" s="3">
        <v>7.3</v>
      </c>
      <c r="M108" s="2" t="s">
        <v>198</v>
      </c>
      <c r="N108" s="2" t="s">
        <v>1024</v>
      </c>
      <c r="O108" s="4">
        <v>42865</v>
      </c>
    </row>
    <row r="109" spans="1:15">
      <c r="A109" s="7">
        <v>101558004</v>
      </c>
      <c r="B109" s="7">
        <v>5.3</v>
      </c>
      <c r="C109" s="1" t="s">
        <v>1214</v>
      </c>
      <c r="D109" s="1" t="s">
        <v>11</v>
      </c>
      <c r="E109" s="8">
        <v>2.7397260273972601</v>
      </c>
      <c r="F109" s="9">
        <v>5.35</v>
      </c>
      <c r="G109" s="9">
        <v>-4.9999999999999822</v>
      </c>
      <c r="H109" s="9">
        <v>5.3041999999999998</v>
      </c>
      <c r="I109" s="9">
        <v>4.5799999999999841</v>
      </c>
      <c r="J109" s="1" t="s">
        <v>12</v>
      </c>
      <c r="K109" s="1" t="s">
        <v>66</v>
      </c>
      <c r="L109" s="3">
        <v>4.75</v>
      </c>
      <c r="M109" s="2" t="s">
        <v>17</v>
      </c>
      <c r="N109" s="2" t="s">
        <v>235</v>
      </c>
      <c r="O109" s="4">
        <v>42865</v>
      </c>
    </row>
    <row r="110" spans="1:15">
      <c r="A110" s="7">
        <v>101558004</v>
      </c>
      <c r="B110" s="7">
        <v>5.3</v>
      </c>
      <c r="C110" s="1" t="s">
        <v>1214</v>
      </c>
      <c r="D110" s="1" t="s">
        <v>11</v>
      </c>
      <c r="E110" s="8">
        <v>2.7397260273972601</v>
      </c>
      <c r="F110" s="9">
        <v>5.35</v>
      </c>
      <c r="G110" s="9">
        <v>-4.9999999999999822</v>
      </c>
      <c r="H110" s="9">
        <v>5.3041999999999998</v>
      </c>
      <c r="I110" s="9">
        <v>4.5799999999999841</v>
      </c>
      <c r="J110" s="1" t="s">
        <v>12</v>
      </c>
      <c r="K110" s="1" t="s">
        <v>66</v>
      </c>
      <c r="L110" s="3">
        <v>4.75</v>
      </c>
      <c r="M110" s="2" t="s">
        <v>17</v>
      </c>
      <c r="N110" s="2" t="s">
        <v>235</v>
      </c>
      <c r="O110" s="4">
        <v>42865</v>
      </c>
    </row>
    <row r="111" spans="1:15">
      <c r="A111" s="7">
        <v>101558004</v>
      </c>
      <c r="B111" s="7">
        <v>5.3</v>
      </c>
      <c r="C111" s="1" t="s">
        <v>1214</v>
      </c>
      <c r="D111" s="1" t="s">
        <v>11</v>
      </c>
      <c r="E111" s="8">
        <v>2.7397260273972601</v>
      </c>
      <c r="F111" s="9">
        <v>5.35</v>
      </c>
      <c r="G111" s="9">
        <v>-4.9999999999999822</v>
      </c>
      <c r="H111" s="9">
        <v>5.3041999999999998</v>
      </c>
      <c r="I111" s="9">
        <v>4.5799999999999841</v>
      </c>
      <c r="J111" s="1" t="s">
        <v>12</v>
      </c>
      <c r="K111" s="1" t="s">
        <v>66</v>
      </c>
      <c r="L111" s="3">
        <v>4.75</v>
      </c>
      <c r="M111" s="2" t="s">
        <v>17</v>
      </c>
      <c r="N111" s="2" t="s">
        <v>235</v>
      </c>
      <c r="O111" s="4">
        <v>42865</v>
      </c>
    </row>
    <row r="112" spans="1:15">
      <c r="A112" s="7">
        <v>101558018</v>
      </c>
      <c r="B112" s="7">
        <v>5.3</v>
      </c>
      <c r="C112" s="1" t="s">
        <v>403</v>
      </c>
      <c r="D112" s="1" t="s">
        <v>11</v>
      </c>
      <c r="E112" s="8">
        <v>3.0301369863013701</v>
      </c>
      <c r="F112" s="9">
        <v>5.3775000000000004</v>
      </c>
      <c r="G112" s="9">
        <v>-7.7500000000000568</v>
      </c>
      <c r="H112" s="9">
        <v>5.3276000000000003</v>
      </c>
      <c r="I112" s="9">
        <v>4.9900000000000055</v>
      </c>
      <c r="J112" s="1" t="s">
        <v>12</v>
      </c>
      <c r="K112" s="1" t="s">
        <v>66</v>
      </c>
      <c r="L112" s="3">
        <v>4.3</v>
      </c>
      <c r="M112" s="2" t="s">
        <v>167</v>
      </c>
      <c r="N112" s="2" t="s">
        <v>106</v>
      </c>
      <c r="O112" s="4">
        <v>42865</v>
      </c>
    </row>
    <row r="113" spans="1:15">
      <c r="A113" s="7">
        <v>101558018</v>
      </c>
      <c r="B113" s="7">
        <v>5.3</v>
      </c>
      <c r="C113" s="1" t="s">
        <v>403</v>
      </c>
      <c r="D113" s="1" t="s">
        <v>11</v>
      </c>
      <c r="E113" s="8">
        <v>3.0301369863013701</v>
      </c>
      <c r="F113" s="9">
        <v>5.3775000000000004</v>
      </c>
      <c r="G113" s="9">
        <v>-7.7500000000000568</v>
      </c>
      <c r="H113" s="9">
        <v>5.3276000000000003</v>
      </c>
      <c r="I113" s="9">
        <v>4.9900000000000055</v>
      </c>
      <c r="J113" s="1" t="s">
        <v>12</v>
      </c>
      <c r="K113" s="1" t="s">
        <v>66</v>
      </c>
      <c r="L113" s="3">
        <v>4.3</v>
      </c>
      <c r="M113" s="2" t="s">
        <v>167</v>
      </c>
      <c r="N113" s="2" t="s">
        <v>106</v>
      </c>
      <c r="O113" s="4">
        <v>42865</v>
      </c>
    </row>
    <row r="114" spans="1:15">
      <c r="A114" s="7">
        <v>101558018</v>
      </c>
      <c r="B114" s="7">
        <v>5.3</v>
      </c>
      <c r="C114" s="1" t="s">
        <v>403</v>
      </c>
      <c r="D114" s="1" t="s">
        <v>11</v>
      </c>
      <c r="E114" s="8">
        <v>3.0301369863013701</v>
      </c>
      <c r="F114" s="9">
        <v>5.3775000000000004</v>
      </c>
      <c r="G114" s="9">
        <v>-7.7500000000000568</v>
      </c>
      <c r="H114" s="9">
        <v>5.3276000000000003</v>
      </c>
      <c r="I114" s="9">
        <v>4.9900000000000055</v>
      </c>
      <c r="J114" s="1" t="s">
        <v>12</v>
      </c>
      <c r="K114" s="1" t="s">
        <v>66</v>
      </c>
      <c r="L114" s="3">
        <v>4.3</v>
      </c>
      <c r="M114" s="2" t="s">
        <v>167</v>
      </c>
      <c r="N114" s="2" t="s">
        <v>106</v>
      </c>
      <c r="O114" s="4">
        <v>42865</v>
      </c>
    </row>
    <row r="115" spans="1:15">
      <c r="A115" s="7">
        <v>122414</v>
      </c>
      <c r="B115" s="7">
        <v>5.3</v>
      </c>
      <c r="C115" s="1" t="s">
        <v>1683</v>
      </c>
      <c r="D115" s="1" t="s">
        <v>55</v>
      </c>
      <c r="E115" s="8">
        <v>1.263013698630137</v>
      </c>
      <c r="F115" s="9">
        <v>5.4307999999999996</v>
      </c>
      <c r="G115" s="9">
        <v>-13.079999999999981</v>
      </c>
      <c r="H115" s="9">
        <v>5.3734999999999999</v>
      </c>
      <c r="I115" s="9">
        <v>5.7299999999999685</v>
      </c>
      <c r="J115" s="1" t="s">
        <v>41</v>
      </c>
      <c r="K115" s="1" t="s">
        <v>206</v>
      </c>
      <c r="L115" s="3">
        <v>4.7</v>
      </c>
      <c r="M115" s="2" t="s">
        <v>407</v>
      </c>
      <c r="N115" s="2" t="s">
        <v>36</v>
      </c>
      <c r="O115" s="4">
        <v>42865</v>
      </c>
    </row>
    <row r="116" spans="1:15">
      <c r="A116" s="7">
        <v>41764002</v>
      </c>
      <c r="B116" s="7">
        <v>5.3</v>
      </c>
      <c r="C116" s="1" t="s">
        <v>2247</v>
      </c>
      <c r="D116" s="1" t="s">
        <v>11</v>
      </c>
      <c r="E116" s="8">
        <v>0.79726027397260268</v>
      </c>
      <c r="F116" s="9">
        <v>5.3243999999999998</v>
      </c>
      <c r="G116" s="9">
        <v>-2.4399999999999977</v>
      </c>
      <c r="H116" s="9">
        <v>5.2523999999999997</v>
      </c>
      <c r="I116" s="9">
        <v>7.2000000000000064</v>
      </c>
      <c r="J116" s="1" t="s">
        <v>12</v>
      </c>
      <c r="K116" s="1" t="s">
        <v>13</v>
      </c>
      <c r="L116" s="3">
        <v>4.87</v>
      </c>
      <c r="M116" s="2" t="s">
        <v>2074</v>
      </c>
      <c r="N116" s="2" t="s">
        <v>2066</v>
      </c>
      <c r="O116" s="4">
        <v>42865</v>
      </c>
    </row>
    <row r="117" spans="1:15">
      <c r="A117" s="7">
        <v>101573009</v>
      </c>
      <c r="B117" s="7">
        <v>5.3</v>
      </c>
      <c r="C117" s="1" t="s">
        <v>2271</v>
      </c>
      <c r="D117" s="1" t="s">
        <v>31</v>
      </c>
      <c r="E117" s="8">
        <v>1.167123287671233</v>
      </c>
      <c r="F117" s="9">
        <v>5.3593000000000002</v>
      </c>
      <c r="G117" s="9">
        <v>-5.9300000000000352</v>
      </c>
      <c r="H117" s="9">
        <v>5.2977999999999996</v>
      </c>
      <c r="I117" s="9">
        <v>6.1500000000000554</v>
      </c>
      <c r="J117" s="1" t="s">
        <v>12</v>
      </c>
      <c r="K117" s="1" t="s">
        <v>66</v>
      </c>
      <c r="L117" s="3">
        <v>5.07</v>
      </c>
      <c r="M117" s="2" t="s">
        <v>336</v>
      </c>
      <c r="N117" s="2" t="s">
        <v>149</v>
      </c>
      <c r="O117" s="4">
        <v>42865</v>
      </c>
    </row>
    <row r="118" spans="1:15">
      <c r="A118" s="7">
        <v>11698528</v>
      </c>
      <c r="B118" s="7">
        <v>5.3</v>
      </c>
      <c r="C118" s="1" t="s">
        <v>1583</v>
      </c>
      <c r="D118" s="1" t="s">
        <v>55</v>
      </c>
      <c r="E118" s="8">
        <v>0.13150684931506848</v>
      </c>
      <c r="F118" s="9">
        <v>5.3933</v>
      </c>
      <c r="G118" s="9">
        <v>-9.3300000000000161</v>
      </c>
      <c r="H118" s="9">
        <v>5.3217999999999996</v>
      </c>
      <c r="I118" s="9">
        <v>7.1500000000000341</v>
      </c>
      <c r="J118" s="1" t="s">
        <v>41</v>
      </c>
      <c r="K118" s="1" t="s">
        <v>13</v>
      </c>
      <c r="L118" s="3">
        <v>3.88</v>
      </c>
      <c r="M118" s="2" t="s">
        <v>1421</v>
      </c>
      <c r="N118" s="2" t="s">
        <v>1389</v>
      </c>
      <c r="O118" s="4">
        <v>42865</v>
      </c>
    </row>
    <row r="119" spans="1:15">
      <c r="A119" s="7">
        <v>11698528</v>
      </c>
      <c r="B119" s="7">
        <v>5.3</v>
      </c>
      <c r="C119" s="1" t="s">
        <v>1583</v>
      </c>
      <c r="D119" s="1" t="s">
        <v>55</v>
      </c>
      <c r="E119" s="8">
        <v>0.13150684931506848</v>
      </c>
      <c r="F119" s="9">
        <v>5.3933</v>
      </c>
      <c r="G119" s="9">
        <v>-9.3300000000000161</v>
      </c>
      <c r="H119" s="9">
        <v>5.3217999999999996</v>
      </c>
      <c r="I119" s="9">
        <v>7.1500000000000341</v>
      </c>
      <c r="J119" s="1" t="s">
        <v>41</v>
      </c>
      <c r="K119" s="1" t="s">
        <v>13</v>
      </c>
      <c r="L119" s="3">
        <v>3.88</v>
      </c>
      <c r="M119" s="2" t="s">
        <v>1421</v>
      </c>
      <c r="N119" s="2" t="s">
        <v>1389</v>
      </c>
      <c r="O119" s="4">
        <v>42865</v>
      </c>
    </row>
    <row r="120" spans="1:15">
      <c r="A120" s="7">
        <v>11698528</v>
      </c>
      <c r="B120" s="7">
        <v>5.3</v>
      </c>
      <c r="C120" s="1" t="s">
        <v>1583</v>
      </c>
      <c r="D120" s="1" t="s">
        <v>55</v>
      </c>
      <c r="E120" s="8">
        <v>0.13150684931506848</v>
      </c>
      <c r="F120" s="9">
        <v>5.3933</v>
      </c>
      <c r="G120" s="9">
        <v>-9.3300000000000161</v>
      </c>
      <c r="H120" s="9">
        <v>5.3217999999999996</v>
      </c>
      <c r="I120" s="9">
        <v>7.1500000000000341</v>
      </c>
      <c r="J120" s="1" t="s">
        <v>41</v>
      </c>
      <c r="K120" s="1" t="s">
        <v>13</v>
      </c>
      <c r="L120" s="3">
        <v>3.88</v>
      </c>
      <c r="M120" s="2" t="s">
        <v>1421</v>
      </c>
      <c r="N120" s="2" t="s">
        <v>1389</v>
      </c>
      <c r="O120" s="4">
        <v>42865</v>
      </c>
    </row>
    <row r="121" spans="1:15">
      <c r="A121" s="7">
        <v>101353003</v>
      </c>
      <c r="B121" s="7">
        <v>5.3</v>
      </c>
      <c r="C121" s="1" t="s">
        <v>1013</v>
      </c>
      <c r="D121" s="1" t="s">
        <v>11</v>
      </c>
      <c r="E121" s="8">
        <v>3.2136986301369861</v>
      </c>
      <c r="F121" s="9">
        <v>5.3453999999999997</v>
      </c>
      <c r="G121" s="9">
        <v>-4.5399999999999885</v>
      </c>
      <c r="H121" s="9">
        <v>5.3428000000000004</v>
      </c>
      <c r="I121" s="9">
        <v>0.25999999999992696</v>
      </c>
      <c r="J121" s="1" t="s">
        <v>18</v>
      </c>
      <c r="K121" s="1" t="s">
        <v>66</v>
      </c>
      <c r="L121" s="3">
        <v>5.26</v>
      </c>
      <c r="M121" s="2" t="s">
        <v>917</v>
      </c>
      <c r="N121" s="2" t="s">
        <v>510</v>
      </c>
      <c r="O121" s="4">
        <v>42865</v>
      </c>
    </row>
    <row r="122" spans="1:15">
      <c r="A122" s="7">
        <v>1280374</v>
      </c>
      <c r="B122" s="7">
        <v>5.3</v>
      </c>
      <c r="C122" s="1" t="s">
        <v>2444</v>
      </c>
      <c r="D122" s="1" t="s">
        <v>31</v>
      </c>
      <c r="E122" s="8">
        <v>3.4821917808219176</v>
      </c>
      <c r="F122" s="9">
        <v>5.3113999999999999</v>
      </c>
      <c r="G122" s="9">
        <v>-1.1400000000000077</v>
      </c>
      <c r="H122" s="9">
        <v>5.2629000000000001</v>
      </c>
      <c r="I122" s="9">
        <v>4.8499999999999766</v>
      </c>
      <c r="J122" s="1" t="s">
        <v>12</v>
      </c>
      <c r="K122" s="1" t="s">
        <v>89</v>
      </c>
      <c r="L122" s="3">
        <v>6.8</v>
      </c>
      <c r="M122" s="2" t="s">
        <v>509</v>
      </c>
      <c r="N122" s="2" t="s">
        <v>387</v>
      </c>
      <c r="O122" s="4">
        <v>42865</v>
      </c>
    </row>
    <row r="123" spans="1:15">
      <c r="A123" s="7">
        <v>41662043</v>
      </c>
      <c r="B123" s="7">
        <v>5.3</v>
      </c>
      <c r="C123" s="1" t="s">
        <v>2014</v>
      </c>
      <c r="D123" s="1" t="s">
        <v>55</v>
      </c>
      <c r="E123" s="8">
        <v>0.29863013698630136</v>
      </c>
      <c r="F123" s="9">
        <v>5.298</v>
      </c>
      <c r="G123" s="9">
        <v>0.19999999999997797</v>
      </c>
      <c r="H123" s="9">
        <v>5.2621000000000002</v>
      </c>
      <c r="I123" s="9">
        <v>3.5899999999999821</v>
      </c>
      <c r="J123" s="1" t="s">
        <v>18</v>
      </c>
      <c r="K123" s="1" t="s">
        <v>13</v>
      </c>
      <c r="L123" s="3">
        <v>3.5</v>
      </c>
      <c r="M123" s="2" t="s">
        <v>1249</v>
      </c>
      <c r="N123" s="2" t="s">
        <v>1256</v>
      </c>
      <c r="O123" s="4">
        <v>42865</v>
      </c>
    </row>
    <row r="124" spans="1:15">
      <c r="A124" s="7">
        <v>11698923</v>
      </c>
      <c r="B124" s="7">
        <v>5.29</v>
      </c>
      <c r="C124" s="1" t="s">
        <v>2204</v>
      </c>
      <c r="D124" s="1" t="s">
        <v>55</v>
      </c>
      <c r="E124" s="8">
        <v>0.29589041095890412</v>
      </c>
      <c r="F124" s="9">
        <v>5.2229000000000001</v>
      </c>
      <c r="G124" s="9">
        <v>6.7099999999999937</v>
      </c>
      <c r="H124" s="9">
        <v>5.2199</v>
      </c>
      <c r="I124" s="9">
        <v>0.30000000000001137</v>
      </c>
      <c r="J124" s="1" t="s">
        <v>12</v>
      </c>
      <c r="K124" s="1" t="s">
        <v>13</v>
      </c>
      <c r="L124" s="3">
        <v>3.72</v>
      </c>
      <c r="M124" s="2" t="s">
        <v>1676</v>
      </c>
      <c r="N124" s="2" t="s">
        <v>1659</v>
      </c>
      <c r="O124" s="4">
        <v>42865</v>
      </c>
    </row>
    <row r="125" spans="1:15">
      <c r="A125" s="7">
        <v>101754013</v>
      </c>
      <c r="B125" s="7">
        <v>5.26</v>
      </c>
      <c r="C125" s="1" t="s">
        <v>2810</v>
      </c>
      <c r="D125" s="1" t="s">
        <v>11</v>
      </c>
      <c r="E125" s="8">
        <v>2.8164383561643835</v>
      </c>
      <c r="F125" s="9">
        <v>5.3564999999999996</v>
      </c>
      <c r="G125" s="9">
        <v>-9.6499999999999808</v>
      </c>
      <c r="H125" s="9">
        <v>5.3093000000000004</v>
      </c>
      <c r="I125" s="9">
        <v>4.7199999999999243</v>
      </c>
      <c r="J125" s="1" t="s">
        <v>12</v>
      </c>
      <c r="K125" s="1" t="s">
        <v>66</v>
      </c>
      <c r="L125" s="3">
        <v>4.83</v>
      </c>
      <c r="M125" s="2" t="s">
        <v>2242</v>
      </c>
      <c r="N125" s="2" t="s">
        <v>2211</v>
      </c>
      <c r="O125" s="4">
        <v>42865</v>
      </c>
    </row>
    <row r="126" spans="1:15">
      <c r="A126" s="7">
        <v>101460018</v>
      </c>
      <c r="B126" s="7">
        <v>5.25</v>
      </c>
      <c r="C126" s="1" t="s">
        <v>606</v>
      </c>
      <c r="D126" s="1" t="s">
        <v>11</v>
      </c>
      <c r="E126" s="8">
        <v>1.9972602739726026</v>
      </c>
      <c r="F126" s="9">
        <v>5.2671999999999999</v>
      </c>
      <c r="G126" s="9">
        <v>-1.7199999999999882</v>
      </c>
      <c r="H126" s="9">
        <v>5.2264999999999997</v>
      </c>
      <c r="I126" s="9">
        <v>4.070000000000018</v>
      </c>
      <c r="J126" s="1" t="s">
        <v>12</v>
      </c>
      <c r="K126" s="1" t="s">
        <v>66</v>
      </c>
      <c r="L126" s="3">
        <v>5.4</v>
      </c>
      <c r="M126" s="2" t="s">
        <v>513</v>
      </c>
      <c r="N126" s="2" t="s">
        <v>803</v>
      </c>
      <c r="O126" s="4">
        <v>42865</v>
      </c>
    </row>
    <row r="127" spans="1:15">
      <c r="A127" s="7">
        <v>101460018</v>
      </c>
      <c r="B127" s="7">
        <v>5.25</v>
      </c>
      <c r="C127" s="1" t="s">
        <v>606</v>
      </c>
      <c r="D127" s="1" t="s">
        <v>11</v>
      </c>
      <c r="E127" s="8">
        <v>1.9972602739726026</v>
      </c>
      <c r="F127" s="9">
        <v>5.2671999999999999</v>
      </c>
      <c r="G127" s="9">
        <v>-1.7199999999999882</v>
      </c>
      <c r="H127" s="9">
        <v>5.2264999999999997</v>
      </c>
      <c r="I127" s="9">
        <v>4.070000000000018</v>
      </c>
      <c r="J127" s="1" t="s">
        <v>12</v>
      </c>
      <c r="K127" s="1" t="s">
        <v>66</v>
      </c>
      <c r="L127" s="3">
        <v>5.4</v>
      </c>
      <c r="M127" s="2" t="s">
        <v>513</v>
      </c>
      <c r="N127" s="2" t="s">
        <v>803</v>
      </c>
      <c r="O127" s="4">
        <v>42865</v>
      </c>
    </row>
    <row r="128" spans="1:15">
      <c r="A128" s="7">
        <v>1282349</v>
      </c>
      <c r="B128" s="7">
        <v>5.25</v>
      </c>
      <c r="C128" s="44" t="s">
        <v>2134</v>
      </c>
      <c r="D128" s="45" t="s">
        <v>11</v>
      </c>
      <c r="E128" s="46">
        <v>2.3643835616438356</v>
      </c>
      <c r="F128" s="47">
        <v>5.2660999999999998</v>
      </c>
      <c r="G128" s="47">
        <v>-1.6099999999999781</v>
      </c>
      <c r="H128" s="47">
        <v>5.2769000000000004</v>
      </c>
      <c r="I128" s="47">
        <v>-1.0800000000000587</v>
      </c>
      <c r="J128" s="45" t="s">
        <v>18</v>
      </c>
      <c r="K128" s="45" t="s">
        <v>66</v>
      </c>
      <c r="L128" s="17">
        <v>5.12</v>
      </c>
      <c r="M128" s="18" t="s">
        <v>197</v>
      </c>
      <c r="N128" s="18" t="s">
        <v>198</v>
      </c>
      <c r="O128" s="4">
        <v>42865</v>
      </c>
    </row>
    <row r="129" spans="1:15">
      <c r="A129" s="7">
        <v>1282349</v>
      </c>
      <c r="B129" s="7">
        <v>5.25</v>
      </c>
      <c r="C129" s="44" t="s">
        <v>2134</v>
      </c>
      <c r="D129" s="45" t="s">
        <v>11</v>
      </c>
      <c r="E129" s="46">
        <v>2.3643835616438356</v>
      </c>
      <c r="F129" s="47">
        <v>5.2660999999999998</v>
      </c>
      <c r="G129" s="47">
        <v>-1.6099999999999781</v>
      </c>
      <c r="H129" s="47">
        <v>5.2769000000000004</v>
      </c>
      <c r="I129" s="47">
        <v>-1.0800000000000587</v>
      </c>
      <c r="J129" s="45" t="s">
        <v>18</v>
      </c>
      <c r="K129" s="45" t="s">
        <v>66</v>
      </c>
      <c r="L129" s="17">
        <v>5.12</v>
      </c>
      <c r="M129" s="18" t="s">
        <v>197</v>
      </c>
      <c r="N129" s="18" t="s">
        <v>198</v>
      </c>
      <c r="O129" s="4">
        <v>42865</v>
      </c>
    </row>
    <row r="130" spans="1:15">
      <c r="A130" s="7">
        <v>1480527</v>
      </c>
      <c r="B130" s="7">
        <v>5.25</v>
      </c>
      <c r="C130" s="44" t="s">
        <v>3204</v>
      </c>
      <c r="D130" s="45" t="s">
        <v>11</v>
      </c>
      <c r="E130" s="46">
        <v>12.443835616438356</v>
      </c>
      <c r="F130" s="47">
        <v>5.2813999999999997</v>
      </c>
      <c r="G130" s="47">
        <v>-3.139999999999965</v>
      </c>
      <c r="H130" s="47">
        <v>5.2483000000000004</v>
      </c>
      <c r="I130" s="47">
        <v>3.3099999999999241</v>
      </c>
      <c r="J130" s="45" t="s">
        <v>12</v>
      </c>
      <c r="K130" s="45" t="s">
        <v>89</v>
      </c>
      <c r="L130" s="17">
        <v>5.3</v>
      </c>
      <c r="M130" s="18" t="s">
        <v>428</v>
      </c>
      <c r="N130" s="18" t="s">
        <v>119</v>
      </c>
      <c r="O130" s="4">
        <v>42865</v>
      </c>
    </row>
    <row r="131" spans="1:15">
      <c r="A131" s="7">
        <v>1382255</v>
      </c>
      <c r="B131" s="7">
        <v>5.25</v>
      </c>
      <c r="C131" s="44" t="s">
        <v>1129</v>
      </c>
      <c r="D131" s="45" t="s">
        <v>11</v>
      </c>
      <c r="E131" s="46">
        <v>1.0164383561643835</v>
      </c>
      <c r="F131" s="47">
        <v>5.2194000000000003</v>
      </c>
      <c r="G131" s="47">
        <v>3.0599999999999739</v>
      </c>
      <c r="H131" s="47">
        <v>5.1619999999999999</v>
      </c>
      <c r="I131" s="47">
        <v>5.740000000000034</v>
      </c>
      <c r="J131" s="45" t="s">
        <v>12</v>
      </c>
      <c r="K131" s="45" t="s">
        <v>66</v>
      </c>
      <c r="L131" s="17">
        <v>5.24</v>
      </c>
      <c r="M131" s="18" t="s">
        <v>756</v>
      </c>
      <c r="N131" s="18" t="s">
        <v>775</v>
      </c>
      <c r="O131" s="4">
        <v>42865</v>
      </c>
    </row>
    <row r="132" spans="1:15">
      <c r="A132" s="7">
        <v>101454041</v>
      </c>
      <c r="B132" s="7">
        <v>5.24</v>
      </c>
      <c r="C132" s="44" t="s">
        <v>3098</v>
      </c>
      <c r="D132" s="45" t="s">
        <v>11</v>
      </c>
      <c r="E132" s="46">
        <v>7.2164383561643834</v>
      </c>
      <c r="F132" s="47">
        <v>5.3422000000000001</v>
      </c>
      <c r="G132" s="47">
        <v>-10.219999999999985</v>
      </c>
      <c r="H132" s="47">
        <v>5.3090999999999999</v>
      </c>
      <c r="I132" s="47">
        <v>3.3100000000000129</v>
      </c>
      <c r="J132" s="45" t="s">
        <v>12</v>
      </c>
      <c r="K132" s="45" t="s">
        <v>66</v>
      </c>
      <c r="L132" s="17">
        <v>6.89</v>
      </c>
      <c r="M132" s="18" t="s">
        <v>563</v>
      </c>
      <c r="N132" s="18" t="s">
        <v>961</v>
      </c>
      <c r="O132" s="4">
        <v>42865</v>
      </c>
    </row>
    <row r="133" spans="1:15">
      <c r="A133" s="7">
        <v>101451040</v>
      </c>
      <c r="B133" s="7">
        <v>5.24</v>
      </c>
      <c r="C133" s="44" t="s">
        <v>2195</v>
      </c>
      <c r="D133" s="45" t="s">
        <v>11</v>
      </c>
      <c r="E133" s="46">
        <v>2.3260273972602739</v>
      </c>
      <c r="F133" s="47">
        <v>5.2221000000000002</v>
      </c>
      <c r="G133" s="47">
        <v>1.7900000000000027</v>
      </c>
      <c r="H133" s="47">
        <v>5.1832000000000003</v>
      </c>
      <c r="I133" s="47">
        <v>3.8899999999999935</v>
      </c>
      <c r="J133" s="45" t="s">
        <v>12</v>
      </c>
      <c r="K133" s="45" t="s">
        <v>66</v>
      </c>
      <c r="L133" s="17">
        <v>5.5</v>
      </c>
      <c r="M133" s="18" t="s">
        <v>858</v>
      </c>
      <c r="N133" s="18" t="s">
        <v>572</v>
      </c>
      <c r="O133" s="4">
        <v>42865</v>
      </c>
    </row>
    <row r="134" spans="1:15">
      <c r="A134" s="7">
        <v>1282448</v>
      </c>
      <c r="B134" s="7">
        <v>5.23</v>
      </c>
      <c r="C134" s="44" t="s">
        <v>2587</v>
      </c>
      <c r="D134" s="45" t="s">
        <v>11</v>
      </c>
      <c r="E134" s="46">
        <v>2.484931506849315</v>
      </c>
      <c r="F134" s="47">
        <v>5.2378</v>
      </c>
      <c r="G134" s="47">
        <v>-0.7799999999999585</v>
      </c>
      <c r="H134" s="47">
        <v>5.1969000000000003</v>
      </c>
      <c r="I134" s="47">
        <v>4.0899999999999714</v>
      </c>
      <c r="J134" s="45" t="s">
        <v>18</v>
      </c>
      <c r="K134" s="45" t="s">
        <v>66</v>
      </c>
      <c r="L134" s="17">
        <v>5.0999999999999996</v>
      </c>
      <c r="M134" s="18" t="s">
        <v>69</v>
      </c>
      <c r="N134" s="18" t="s">
        <v>1000</v>
      </c>
      <c r="O134" s="4">
        <v>42865</v>
      </c>
    </row>
    <row r="135" spans="1:15">
      <c r="A135" s="7">
        <v>1282448</v>
      </c>
      <c r="B135" s="7">
        <v>5.23</v>
      </c>
      <c r="C135" s="44" t="s">
        <v>2587</v>
      </c>
      <c r="D135" s="45" t="s">
        <v>11</v>
      </c>
      <c r="E135" s="46">
        <v>2.484931506849315</v>
      </c>
      <c r="F135" s="47">
        <v>5.2378</v>
      </c>
      <c r="G135" s="47">
        <v>-0.7799999999999585</v>
      </c>
      <c r="H135" s="47">
        <v>5.1969000000000003</v>
      </c>
      <c r="I135" s="47">
        <v>4.0899999999999714</v>
      </c>
      <c r="J135" s="45" t="s">
        <v>18</v>
      </c>
      <c r="K135" s="45" t="s">
        <v>66</v>
      </c>
      <c r="L135" s="17">
        <v>5.0999999999999996</v>
      </c>
      <c r="M135" s="18" t="s">
        <v>69</v>
      </c>
      <c r="N135" s="18" t="s">
        <v>1000</v>
      </c>
      <c r="O135" s="4">
        <v>42865</v>
      </c>
    </row>
    <row r="136" spans="1:15">
      <c r="A136" s="7">
        <v>11698736</v>
      </c>
      <c r="B136" s="7">
        <v>5.2</v>
      </c>
      <c r="C136" s="44" t="s">
        <v>3205</v>
      </c>
      <c r="D136" s="45" t="s">
        <v>31</v>
      </c>
      <c r="E136" s="46">
        <v>0.23013698630136986</v>
      </c>
      <c r="F136" s="47">
        <v>5.0495999999999999</v>
      </c>
      <c r="G136" s="47">
        <v>15.040000000000031</v>
      </c>
      <c r="H136" s="47">
        <v>5.0086000000000004</v>
      </c>
      <c r="I136" s="47">
        <v>4.0999999999999481</v>
      </c>
      <c r="J136" s="45" t="s">
        <v>41</v>
      </c>
      <c r="K136" s="45" t="s">
        <v>13</v>
      </c>
      <c r="L136" s="17">
        <v>3.29</v>
      </c>
      <c r="M136" s="18" t="s">
        <v>1571</v>
      </c>
      <c r="N136" s="18" t="s">
        <v>1550</v>
      </c>
      <c r="O136" s="4">
        <v>42865</v>
      </c>
    </row>
    <row r="137" spans="1:15">
      <c r="A137" s="7">
        <v>101566008</v>
      </c>
      <c r="B137" s="7">
        <v>5.2</v>
      </c>
      <c r="C137" s="44" t="s">
        <v>438</v>
      </c>
      <c r="D137" s="45" t="s">
        <v>31</v>
      </c>
      <c r="E137" s="46">
        <v>3.2493150684931509</v>
      </c>
      <c r="F137" s="47">
        <v>5.1795</v>
      </c>
      <c r="G137" s="47">
        <v>2.0500000000000185</v>
      </c>
      <c r="H137" s="47">
        <v>5.1436000000000002</v>
      </c>
      <c r="I137" s="47">
        <v>3.5899999999999821</v>
      </c>
      <c r="J137" s="45" t="s">
        <v>12</v>
      </c>
      <c r="K137" s="45" t="s">
        <v>66</v>
      </c>
      <c r="L137" s="17">
        <v>4.5</v>
      </c>
      <c r="M137" s="18" t="s">
        <v>35</v>
      </c>
      <c r="N137" s="18" t="s">
        <v>16</v>
      </c>
      <c r="O137" s="4">
        <v>42865</v>
      </c>
    </row>
    <row r="138" spans="1:15">
      <c r="A138" s="7" t="s">
        <v>1949</v>
      </c>
      <c r="B138" s="7">
        <v>5.2</v>
      </c>
      <c r="C138" s="44" t="s">
        <v>1927</v>
      </c>
      <c r="D138" s="45" t="s">
        <v>11</v>
      </c>
      <c r="E138" s="46">
        <v>9.5315068493150683</v>
      </c>
      <c r="F138" s="47">
        <v>5.2518000000000002</v>
      </c>
      <c r="G138" s="47">
        <v>-5.1800000000000068</v>
      </c>
      <c r="H138" s="47">
        <v>5.2077999999999998</v>
      </c>
      <c r="I138" s="47">
        <v>4.4000000000000483</v>
      </c>
      <c r="J138" s="45" t="s">
        <v>12</v>
      </c>
      <c r="K138" s="45" t="s">
        <v>206</v>
      </c>
      <c r="L138" s="17">
        <v>3.9</v>
      </c>
      <c r="M138" s="18" t="s">
        <v>1715</v>
      </c>
      <c r="N138" s="18" t="s">
        <v>1623</v>
      </c>
      <c r="O138" s="4">
        <v>42865</v>
      </c>
    </row>
    <row r="139" spans="1:15">
      <c r="A139" s="7" t="s">
        <v>1949</v>
      </c>
      <c r="B139" s="7">
        <v>5.2</v>
      </c>
      <c r="C139" s="44" t="s">
        <v>1927</v>
      </c>
      <c r="D139" s="45" t="s">
        <v>11</v>
      </c>
      <c r="E139" s="46">
        <v>9.5315068493150683</v>
      </c>
      <c r="F139" s="47">
        <v>5.2518000000000002</v>
      </c>
      <c r="G139" s="47">
        <v>-5.1800000000000068</v>
      </c>
      <c r="H139" s="47">
        <v>5.2077999999999998</v>
      </c>
      <c r="I139" s="47">
        <v>4.4000000000000483</v>
      </c>
      <c r="J139" s="45" t="s">
        <v>12</v>
      </c>
      <c r="K139" s="45" t="s">
        <v>206</v>
      </c>
      <c r="L139" s="17">
        <v>3.9</v>
      </c>
      <c r="M139" s="18" t="s">
        <v>1715</v>
      </c>
      <c r="N139" s="18" t="s">
        <v>1623</v>
      </c>
      <c r="O139" s="4">
        <v>42865</v>
      </c>
    </row>
    <row r="140" spans="1:15">
      <c r="A140" s="7">
        <v>41660063</v>
      </c>
      <c r="B140" s="7">
        <v>5.2</v>
      </c>
      <c r="C140" s="44" t="s">
        <v>1598</v>
      </c>
      <c r="D140" s="45" t="s">
        <v>11</v>
      </c>
      <c r="E140" s="46">
        <v>0.39178082191780822</v>
      </c>
      <c r="F140" s="47">
        <v>5.2430000000000003</v>
      </c>
      <c r="G140" s="47">
        <v>-4.3000000000000149</v>
      </c>
      <c r="H140" s="47">
        <v>5.2061000000000002</v>
      </c>
      <c r="I140" s="47">
        <v>3.6900000000000155</v>
      </c>
      <c r="J140" s="45" t="s">
        <v>12</v>
      </c>
      <c r="K140" s="45" t="s">
        <v>13</v>
      </c>
      <c r="L140" s="17">
        <v>3.9</v>
      </c>
      <c r="M140" s="18" t="s">
        <v>1421</v>
      </c>
      <c r="N140" s="18" t="s">
        <v>1407</v>
      </c>
      <c r="O140" s="4">
        <v>42865</v>
      </c>
    </row>
    <row r="141" spans="1:15">
      <c r="A141" s="7">
        <v>1180136</v>
      </c>
      <c r="B141" s="7">
        <v>5.2</v>
      </c>
      <c r="C141" s="44" t="s">
        <v>2392</v>
      </c>
      <c r="D141" s="45" t="s">
        <v>55</v>
      </c>
      <c r="E141" s="46">
        <v>1.2767123287671234</v>
      </c>
      <c r="F141" s="47">
        <v>5.2342000000000004</v>
      </c>
      <c r="G141" s="47">
        <v>-3.420000000000023</v>
      </c>
      <c r="H141" s="47">
        <v>5.1921999999999997</v>
      </c>
      <c r="I141" s="47">
        <v>4.2000000000000703</v>
      </c>
      <c r="J141" s="45" t="s">
        <v>12</v>
      </c>
      <c r="K141" s="45" t="s">
        <v>89</v>
      </c>
      <c r="L141" s="17">
        <v>7.82</v>
      </c>
      <c r="M141" s="18" t="s">
        <v>2393</v>
      </c>
      <c r="N141" s="18" t="s">
        <v>2394</v>
      </c>
      <c r="O141" s="4">
        <v>42865</v>
      </c>
    </row>
    <row r="142" spans="1:15">
      <c r="A142" s="7" t="s">
        <v>3163</v>
      </c>
      <c r="B142" s="7">
        <v>5.2</v>
      </c>
      <c r="C142" s="44" t="s">
        <v>3206</v>
      </c>
      <c r="D142" s="45" t="s">
        <v>31</v>
      </c>
      <c r="E142" s="46">
        <v>4.7287671232876711</v>
      </c>
      <c r="F142" s="47">
        <v>5.1444000000000001</v>
      </c>
      <c r="G142" s="47">
        <v>5.5600000000000094</v>
      </c>
      <c r="H142" s="47">
        <v>5.1022999999999996</v>
      </c>
      <c r="I142" s="47">
        <v>4.210000000000047</v>
      </c>
      <c r="J142" s="45" t="s">
        <v>12</v>
      </c>
      <c r="K142" s="45" t="s">
        <v>89</v>
      </c>
      <c r="L142" s="17">
        <v>5.19</v>
      </c>
      <c r="M142" s="18" t="s">
        <v>1215</v>
      </c>
      <c r="N142" s="18" t="s">
        <v>199</v>
      </c>
      <c r="O142" s="4">
        <v>42865</v>
      </c>
    </row>
    <row r="143" spans="1:15">
      <c r="A143" s="7" t="s">
        <v>1042</v>
      </c>
      <c r="B143" s="7">
        <v>5.2</v>
      </c>
      <c r="C143" s="44" t="s">
        <v>1043</v>
      </c>
      <c r="D143" s="45" t="s">
        <v>31</v>
      </c>
      <c r="E143" s="46">
        <v>5.6821917808219178</v>
      </c>
      <c r="F143" s="47">
        <v>5.1933999999999996</v>
      </c>
      <c r="G143" s="47">
        <v>0.66000000000006054</v>
      </c>
      <c r="H143" s="47">
        <v>5.1528</v>
      </c>
      <c r="I143" s="47">
        <v>4.0599999999999525</v>
      </c>
      <c r="J143" s="45" t="s">
        <v>12</v>
      </c>
      <c r="K143" s="45" t="s">
        <v>89</v>
      </c>
      <c r="L143" s="17">
        <v>3.59</v>
      </c>
      <c r="M143" s="18" t="s">
        <v>49</v>
      </c>
      <c r="N143" s="18" t="s">
        <v>54</v>
      </c>
      <c r="O143" s="4">
        <v>42865</v>
      </c>
    </row>
    <row r="144" spans="1:15">
      <c r="A144" s="7">
        <v>101760024</v>
      </c>
      <c r="B144" s="7">
        <v>5.1935000000000002</v>
      </c>
      <c r="C144" s="44" t="s">
        <v>3207</v>
      </c>
      <c r="D144" s="45" t="s">
        <v>11</v>
      </c>
      <c r="E144" s="46">
        <v>6.9753424657534246</v>
      </c>
      <c r="F144" s="47">
        <v>5.282</v>
      </c>
      <c r="G144" s="47">
        <v>-8.8499999999999801</v>
      </c>
      <c r="H144" s="47">
        <v>5.3064</v>
      </c>
      <c r="I144" s="47">
        <v>-2.4399999999999977</v>
      </c>
      <c r="J144" s="45" t="s">
        <v>12</v>
      </c>
      <c r="K144" s="45" t="s">
        <v>66</v>
      </c>
      <c r="L144" s="17">
        <v>5.29</v>
      </c>
      <c r="M144" s="18" t="s">
        <v>2900</v>
      </c>
      <c r="N144" s="18" t="s">
        <v>2848</v>
      </c>
      <c r="O144" s="4">
        <v>42865</v>
      </c>
    </row>
    <row r="145" spans="1:15">
      <c r="A145" s="7">
        <v>101562033</v>
      </c>
      <c r="B145" s="7">
        <v>5.19</v>
      </c>
      <c r="C145" s="44" t="s">
        <v>547</v>
      </c>
      <c r="D145" s="45" t="s">
        <v>11</v>
      </c>
      <c r="E145" s="46">
        <v>3.3726027397260272</v>
      </c>
      <c r="F145" s="47">
        <v>5.1859000000000002</v>
      </c>
      <c r="G145" s="47">
        <v>0.41000000000002146</v>
      </c>
      <c r="H145" s="47">
        <v>5.1471</v>
      </c>
      <c r="I145" s="47">
        <v>3.8800000000000168</v>
      </c>
      <c r="J145" s="45" t="s">
        <v>12</v>
      </c>
      <c r="K145" s="45" t="s">
        <v>66</v>
      </c>
      <c r="L145" s="17">
        <v>4.5999999999999996</v>
      </c>
      <c r="M145" s="18" t="s">
        <v>142</v>
      </c>
      <c r="N145" s="18" t="s">
        <v>116</v>
      </c>
      <c r="O145" s="4">
        <v>42865</v>
      </c>
    </row>
    <row r="146" spans="1:15">
      <c r="A146" s="7">
        <v>101562033</v>
      </c>
      <c r="B146" s="7">
        <v>5.19</v>
      </c>
      <c r="C146" s="44" t="s">
        <v>547</v>
      </c>
      <c r="D146" s="45" t="s">
        <v>11</v>
      </c>
      <c r="E146" s="46">
        <v>3.3726027397260272</v>
      </c>
      <c r="F146" s="47">
        <v>5.1859000000000002</v>
      </c>
      <c r="G146" s="47">
        <v>0.41000000000002146</v>
      </c>
      <c r="H146" s="47">
        <v>5.1471</v>
      </c>
      <c r="I146" s="47">
        <v>3.8800000000000168</v>
      </c>
      <c r="J146" s="45" t="s">
        <v>12</v>
      </c>
      <c r="K146" s="45" t="s">
        <v>66</v>
      </c>
      <c r="L146" s="17">
        <v>4.5999999999999996</v>
      </c>
      <c r="M146" s="18" t="s">
        <v>142</v>
      </c>
      <c r="N146" s="18" t="s">
        <v>116</v>
      </c>
      <c r="O146" s="4">
        <v>42865</v>
      </c>
    </row>
    <row r="147" spans="1:15">
      <c r="A147" s="7">
        <v>101656058</v>
      </c>
      <c r="B147" s="7">
        <v>5.18</v>
      </c>
      <c r="C147" s="44" t="s">
        <v>1868</v>
      </c>
      <c r="D147" s="45" t="s">
        <v>11</v>
      </c>
      <c r="E147" s="46">
        <v>2.5397260273972604</v>
      </c>
      <c r="F147" s="47">
        <v>5.1627000000000001</v>
      </c>
      <c r="G147" s="47">
        <v>1.7299999999999649</v>
      </c>
      <c r="H147" s="47">
        <v>5.1208</v>
      </c>
      <c r="I147" s="47">
        <v>4.1900000000000048</v>
      </c>
      <c r="J147" s="45" t="s">
        <v>96</v>
      </c>
      <c r="K147" s="45" t="s">
        <v>66</v>
      </c>
      <c r="L147" s="17">
        <v>3.58</v>
      </c>
      <c r="M147" s="18" t="s">
        <v>1648</v>
      </c>
      <c r="N147" s="18" t="s">
        <v>1636</v>
      </c>
      <c r="O147" s="4">
        <v>42865</v>
      </c>
    </row>
    <row r="148" spans="1:15">
      <c r="A148" s="7">
        <v>1480233</v>
      </c>
      <c r="B148" s="7">
        <v>5.18</v>
      </c>
      <c r="C148" s="44" t="s">
        <v>1576</v>
      </c>
      <c r="D148" s="45" t="s">
        <v>31</v>
      </c>
      <c r="E148" s="46">
        <v>3.956164383561644</v>
      </c>
      <c r="F148" s="47">
        <v>5.1651999999999996</v>
      </c>
      <c r="G148" s="47">
        <v>1.4800000000000146</v>
      </c>
      <c r="H148" s="47">
        <v>5.1247999999999996</v>
      </c>
      <c r="I148" s="47">
        <v>4.0399999999999991</v>
      </c>
      <c r="J148" s="45" t="s">
        <v>12</v>
      </c>
      <c r="K148" s="45" t="s">
        <v>89</v>
      </c>
      <c r="L148" s="17">
        <v>6.74</v>
      </c>
      <c r="M148" s="18" t="s">
        <v>356</v>
      </c>
      <c r="N148" s="18" t="s">
        <v>358</v>
      </c>
      <c r="O148" s="4">
        <v>42865</v>
      </c>
    </row>
    <row r="149" spans="1:15">
      <c r="A149" s="7">
        <v>101661019</v>
      </c>
      <c r="B149" s="7">
        <v>5.18</v>
      </c>
      <c r="C149" s="44" t="s">
        <v>1022</v>
      </c>
      <c r="D149" s="45" t="s">
        <v>11</v>
      </c>
      <c r="E149" s="46">
        <v>2.0054794520547947</v>
      </c>
      <c r="F149" s="47">
        <v>5.2686000000000002</v>
      </c>
      <c r="G149" s="47">
        <v>-8.8600000000000456</v>
      </c>
      <c r="H149" s="47">
        <v>5.2281000000000004</v>
      </c>
      <c r="I149" s="47">
        <v>4.0499999999999758</v>
      </c>
      <c r="J149" s="45" t="s">
        <v>18</v>
      </c>
      <c r="K149" s="45" t="s">
        <v>66</v>
      </c>
      <c r="L149" s="17">
        <v>4.5</v>
      </c>
      <c r="M149" s="18" t="s">
        <v>993</v>
      </c>
      <c r="N149" s="18" t="s">
        <v>966</v>
      </c>
      <c r="O149" s="4">
        <v>42865</v>
      </c>
    </row>
    <row r="150" spans="1:15">
      <c r="A150" s="7">
        <v>101661019</v>
      </c>
      <c r="B150" s="7">
        <v>5.18</v>
      </c>
      <c r="C150" s="44" t="s">
        <v>1022</v>
      </c>
      <c r="D150" s="45" t="s">
        <v>11</v>
      </c>
      <c r="E150" s="46">
        <v>2.0054794520547947</v>
      </c>
      <c r="F150" s="47">
        <v>5.2686000000000002</v>
      </c>
      <c r="G150" s="47">
        <v>-8.8600000000000456</v>
      </c>
      <c r="H150" s="47">
        <v>5.2281000000000004</v>
      </c>
      <c r="I150" s="47">
        <v>4.0499999999999758</v>
      </c>
      <c r="J150" s="45" t="s">
        <v>18</v>
      </c>
      <c r="K150" s="45" t="s">
        <v>66</v>
      </c>
      <c r="L150" s="17">
        <v>4.5</v>
      </c>
      <c r="M150" s="18" t="s">
        <v>993</v>
      </c>
      <c r="N150" s="18" t="s">
        <v>966</v>
      </c>
      <c r="O150" s="4">
        <v>42865</v>
      </c>
    </row>
    <row r="151" spans="1:15">
      <c r="A151" s="7">
        <v>11698472</v>
      </c>
      <c r="B151" s="7">
        <v>5.18</v>
      </c>
      <c r="C151" s="44" t="s">
        <v>1976</v>
      </c>
      <c r="D151" s="45" t="s">
        <v>31</v>
      </c>
      <c r="E151" s="46">
        <v>0.11232876712328767</v>
      </c>
      <c r="F151" s="47">
        <v>5.3173000000000004</v>
      </c>
      <c r="G151" s="47">
        <v>-13.730000000000064</v>
      </c>
      <c r="H151" s="47">
        <v>5.2617000000000003</v>
      </c>
      <c r="I151" s="47">
        <v>5.5600000000000094</v>
      </c>
      <c r="J151" s="45" t="s">
        <v>12</v>
      </c>
      <c r="K151" s="45" t="s">
        <v>13</v>
      </c>
      <c r="L151" s="17">
        <v>4</v>
      </c>
      <c r="M151" s="18" t="s">
        <v>1383</v>
      </c>
      <c r="N151" s="18" t="s">
        <v>1384</v>
      </c>
      <c r="O151" s="4">
        <v>42865</v>
      </c>
    </row>
    <row r="152" spans="1:15">
      <c r="A152" s="7">
        <v>101651042</v>
      </c>
      <c r="B152" s="7">
        <v>5.16</v>
      </c>
      <c r="C152" s="44" t="s">
        <v>1404</v>
      </c>
      <c r="D152" s="45" t="s">
        <v>11</v>
      </c>
      <c r="E152" s="46">
        <v>4.2931506849315069</v>
      </c>
      <c r="F152" s="47">
        <v>5.1645000000000003</v>
      </c>
      <c r="G152" s="47">
        <v>-0.45000000000001705</v>
      </c>
      <c r="H152" s="47">
        <v>5.1104000000000003</v>
      </c>
      <c r="I152" s="47">
        <v>5.4100000000000037</v>
      </c>
      <c r="J152" s="45" t="s">
        <v>12</v>
      </c>
      <c r="K152" s="45" t="s">
        <v>66</v>
      </c>
      <c r="L152" s="17">
        <v>3.35</v>
      </c>
      <c r="M152" s="18" t="s">
        <v>1241</v>
      </c>
      <c r="N152" s="18" t="s">
        <v>1226</v>
      </c>
      <c r="O152" s="4">
        <v>42865</v>
      </c>
    </row>
    <row r="153" spans="1:15">
      <c r="A153" s="7">
        <v>101651042</v>
      </c>
      <c r="B153" s="7">
        <v>5.16</v>
      </c>
      <c r="C153" s="44" t="s">
        <v>1404</v>
      </c>
      <c r="D153" s="45" t="s">
        <v>11</v>
      </c>
      <c r="E153" s="46">
        <v>4.2931506849315069</v>
      </c>
      <c r="F153" s="47">
        <v>5.1645000000000003</v>
      </c>
      <c r="G153" s="47">
        <v>-0.45000000000001705</v>
      </c>
      <c r="H153" s="47">
        <v>5.1104000000000003</v>
      </c>
      <c r="I153" s="47">
        <v>5.4100000000000037</v>
      </c>
      <c r="J153" s="45" t="s">
        <v>12</v>
      </c>
      <c r="K153" s="45" t="s">
        <v>66</v>
      </c>
      <c r="L153" s="17">
        <v>3.35</v>
      </c>
      <c r="M153" s="18" t="s">
        <v>1241</v>
      </c>
      <c r="N153" s="18" t="s">
        <v>1226</v>
      </c>
      <c r="O153" s="4">
        <v>42865</v>
      </c>
    </row>
    <row r="154" spans="1:15">
      <c r="A154" s="7">
        <v>101651042</v>
      </c>
      <c r="B154" s="7">
        <v>5.16</v>
      </c>
      <c r="C154" s="44" t="s">
        <v>1404</v>
      </c>
      <c r="D154" s="45" t="s">
        <v>11</v>
      </c>
      <c r="E154" s="46">
        <v>4.2931506849315069</v>
      </c>
      <c r="F154" s="47">
        <v>5.1645000000000003</v>
      </c>
      <c r="G154" s="47">
        <v>-0.45000000000001705</v>
      </c>
      <c r="H154" s="47">
        <v>5.1104000000000003</v>
      </c>
      <c r="I154" s="47">
        <v>5.4100000000000037</v>
      </c>
      <c r="J154" s="45" t="s">
        <v>12</v>
      </c>
      <c r="K154" s="45" t="s">
        <v>66</v>
      </c>
      <c r="L154" s="17">
        <v>3.35</v>
      </c>
      <c r="M154" s="18" t="s">
        <v>1241</v>
      </c>
      <c r="N154" s="18" t="s">
        <v>1226</v>
      </c>
      <c r="O154" s="4">
        <v>42865</v>
      </c>
    </row>
    <row r="155" spans="1:15">
      <c r="A155" s="7">
        <v>101651042</v>
      </c>
      <c r="B155" s="7">
        <v>5.16</v>
      </c>
      <c r="C155" s="44" t="s">
        <v>1404</v>
      </c>
      <c r="D155" s="45" t="s">
        <v>11</v>
      </c>
      <c r="E155" s="46">
        <v>4.2931506849315069</v>
      </c>
      <c r="F155" s="47">
        <v>5.1645000000000003</v>
      </c>
      <c r="G155" s="47">
        <v>-0.45000000000001705</v>
      </c>
      <c r="H155" s="47">
        <v>5.1104000000000003</v>
      </c>
      <c r="I155" s="47">
        <v>5.4100000000000037</v>
      </c>
      <c r="J155" s="45" t="s">
        <v>12</v>
      </c>
      <c r="K155" s="45" t="s">
        <v>66</v>
      </c>
      <c r="L155" s="17">
        <v>3.35</v>
      </c>
      <c r="M155" s="18" t="s">
        <v>1241</v>
      </c>
      <c r="N155" s="18" t="s">
        <v>1226</v>
      </c>
      <c r="O155" s="4">
        <v>42865</v>
      </c>
    </row>
    <row r="156" spans="1:15">
      <c r="A156" s="7">
        <v>101652038</v>
      </c>
      <c r="B156" s="7">
        <v>5.16</v>
      </c>
      <c r="C156" s="44" t="s">
        <v>1540</v>
      </c>
      <c r="D156" s="45" t="s">
        <v>11</v>
      </c>
      <c r="E156" s="46">
        <v>2.3863013698630136</v>
      </c>
      <c r="F156" s="47">
        <v>5.1283000000000003</v>
      </c>
      <c r="G156" s="47">
        <v>3.1699999999999839</v>
      </c>
      <c r="H156" s="47">
        <v>5.1889000000000003</v>
      </c>
      <c r="I156" s="47">
        <v>-6.0599999999999987</v>
      </c>
      <c r="J156" s="45" t="s">
        <v>41</v>
      </c>
      <c r="K156" s="45" t="s">
        <v>66</v>
      </c>
      <c r="L156" s="17">
        <v>3.13</v>
      </c>
      <c r="M156" s="18" t="s">
        <v>1389</v>
      </c>
      <c r="N156" s="18" t="s">
        <v>1383</v>
      </c>
      <c r="O156" s="4">
        <v>42865</v>
      </c>
    </row>
    <row r="157" spans="1:15">
      <c r="A157" s="7">
        <v>101652038</v>
      </c>
      <c r="B157" s="7">
        <v>5.16</v>
      </c>
      <c r="C157" s="44" t="s">
        <v>1540</v>
      </c>
      <c r="D157" s="45" t="s">
        <v>11</v>
      </c>
      <c r="E157" s="46">
        <v>2.3863013698630136</v>
      </c>
      <c r="F157" s="47">
        <v>5.1283000000000003</v>
      </c>
      <c r="G157" s="47">
        <v>3.1699999999999839</v>
      </c>
      <c r="H157" s="47">
        <v>5.1889000000000003</v>
      </c>
      <c r="I157" s="47">
        <v>-6.0599999999999987</v>
      </c>
      <c r="J157" s="45" t="s">
        <v>41</v>
      </c>
      <c r="K157" s="45" t="s">
        <v>66</v>
      </c>
      <c r="L157" s="17">
        <v>3.13</v>
      </c>
      <c r="M157" s="18" t="s">
        <v>1389</v>
      </c>
      <c r="N157" s="18" t="s">
        <v>1383</v>
      </c>
      <c r="O157" s="4">
        <v>42865</v>
      </c>
    </row>
    <row r="158" spans="1:15">
      <c r="A158" s="7">
        <v>136361</v>
      </c>
      <c r="B158" s="7">
        <v>5.15</v>
      </c>
      <c r="C158" s="44" t="s">
        <v>2144</v>
      </c>
      <c r="D158" s="45" t="s">
        <v>11</v>
      </c>
      <c r="E158" s="46">
        <v>5.9150684931506845</v>
      </c>
      <c r="F158" s="47">
        <v>5.2106000000000003</v>
      </c>
      <c r="G158" s="47">
        <v>-6.0599999999999987</v>
      </c>
      <c r="H158" s="47">
        <v>5.1647999999999996</v>
      </c>
      <c r="I158" s="47">
        <v>4.5800000000000729</v>
      </c>
      <c r="J158" s="45" t="s">
        <v>205</v>
      </c>
      <c r="K158" s="45" t="s">
        <v>206</v>
      </c>
      <c r="L158" s="17">
        <v>3.95</v>
      </c>
      <c r="M158" s="18" t="s">
        <v>912</v>
      </c>
      <c r="N158" s="18" t="s">
        <v>268</v>
      </c>
      <c r="O158" s="4">
        <v>42865</v>
      </c>
    </row>
    <row r="159" spans="1:15">
      <c r="A159" s="7">
        <v>1680029</v>
      </c>
      <c r="B159" s="7">
        <v>5.15</v>
      </c>
      <c r="C159" s="44" t="s">
        <v>1317</v>
      </c>
      <c r="D159" s="45" t="s">
        <v>31</v>
      </c>
      <c r="E159" s="46">
        <v>5.720547945205479</v>
      </c>
      <c r="F159" s="47">
        <v>5.1452</v>
      </c>
      <c r="G159" s="47">
        <v>0.48000000000003595</v>
      </c>
      <c r="H159" s="47">
        <v>5.1048999999999998</v>
      </c>
      <c r="I159" s="47">
        <v>4.0300000000000225</v>
      </c>
      <c r="J159" s="45" t="s">
        <v>12</v>
      </c>
      <c r="K159" s="45" t="s">
        <v>89</v>
      </c>
      <c r="L159" s="17">
        <v>3.88</v>
      </c>
      <c r="M159" s="18" t="s">
        <v>48</v>
      </c>
      <c r="N159" s="18" t="s">
        <v>202</v>
      </c>
      <c r="O159" s="4">
        <v>42865</v>
      </c>
    </row>
    <row r="160" spans="1:15">
      <c r="A160" s="7">
        <v>41660061</v>
      </c>
      <c r="B160" s="7">
        <v>5.15</v>
      </c>
      <c r="C160" s="44" t="s">
        <v>3208</v>
      </c>
      <c r="D160" s="45" t="s">
        <v>55</v>
      </c>
      <c r="E160" s="46">
        <v>0.36712328767123287</v>
      </c>
      <c r="F160" s="47">
        <v>5.2154999999999996</v>
      </c>
      <c r="G160" s="47">
        <v>-6.5499999999999226</v>
      </c>
      <c r="H160" s="47">
        <v>5.1973000000000003</v>
      </c>
      <c r="I160" s="47">
        <v>1.8199999999999328</v>
      </c>
      <c r="J160" s="45" t="s">
        <v>12</v>
      </c>
      <c r="K160" s="45" t="s">
        <v>13</v>
      </c>
      <c r="L160" s="17">
        <v>3.29</v>
      </c>
      <c r="M160" s="18" t="s">
        <v>1387</v>
      </c>
      <c r="N160" s="18" t="s">
        <v>1353</v>
      </c>
      <c r="O160" s="4">
        <v>42865</v>
      </c>
    </row>
    <row r="161" spans="1:15">
      <c r="A161" s="7">
        <v>1380074</v>
      </c>
      <c r="B161" s="7">
        <v>5.15</v>
      </c>
      <c r="C161" s="44" t="s">
        <v>1160</v>
      </c>
      <c r="D161" s="45" t="s">
        <v>11</v>
      </c>
      <c r="E161" s="46">
        <v>1.8027397260273972</v>
      </c>
      <c r="F161" s="47">
        <v>5.0625</v>
      </c>
      <c r="G161" s="47">
        <v>8.7500000000000355</v>
      </c>
      <c r="H161" s="47">
        <v>5.0616000000000003</v>
      </c>
      <c r="I161" s="47">
        <v>8.9999999999967883E-2</v>
      </c>
      <c r="J161" s="45" t="s">
        <v>12</v>
      </c>
      <c r="K161" s="45" t="s">
        <v>89</v>
      </c>
      <c r="L161" s="17">
        <v>5.7</v>
      </c>
      <c r="M161" s="18" t="s">
        <v>298</v>
      </c>
      <c r="N161" s="18" t="s">
        <v>824</v>
      </c>
      <c r="O161" s="4">
        <v>42865</v>
      </c>
    </row>
    <row r="162" spans="1:15">
      <c r="A162" s="7">
        <v>1380074</v>
      </c>
      <c r="B162" s="7">
        <v>5.15</v>
      </c>
      <c r="C162" s="44" t="s">
        <v>1160</v>
      </c>
      <c r="D162" s="45" t="s">
        <v>11</v>
      </c>
      <c r="E162" s="46">
        <v>1.8027397260273972</v>
      </c>
      <c r="F162" s="47">
        <v>5.0625</v>
      </c>
      <c r="G162" s="47">
        <v>8.7500000000000355</v>
      </c>
      <c r="H162" s="47">
        <v>5.0616000000000003</v>
      </c>
      <c r="I162" s="47">
        <v>8.9999999999967883E-2</v>
      </c>
      <c r="J162" s="45" t="s">
        <v>12</v>
      </c>
      <c r="K162" s="45" t="s">
        <v>89</v>
      </c>
      <c r="L162" s="17">
        <v>5.7</v>
      </c>
      <c r="M162" s="18" t="s">
        <v>298</v>
      </c>
      <c r="N162" s="18" t="s">
        <v>824</v>
      </c>
      <c r="O162" s="4">
        <v>42865</v>
      </c>
    </row>
    <row r="163" spans="1:15">
      <c r="A163" s="7">
        <v>101658067</v>
      </c>
      <c r="B163" s="7">
        <v>5.15</v>
      </c>
      <c r="C163" s="44" t="s">
        <v>1696</v>
      </c>
      <c r="D163" s="45" t="s">
        <v>11</v>
      </c>
      <c r="E163" s="46">
        <v>2.5232876712328767</v>
      </c>
      <c r="F163" s="47">
        <v>5.1413000000000002</v>
      </c>
      <c r="G163" s="47">
        <v>0.87000000000001521</v>
      </c>
      <c r="H163" s="47">
        <v>5.0997000000000003</v>
      </c>
      <c r="I163" s="47">
        <v>4.1599999999999859</v>
      </c>
      <c r="J163" s="45" t="s">
        <v>18</v>
      </c>
      <c r="K163" s="45" t="s">
        <v>66</v>
      </c>
      <c r="L163" s="17">
        <v>3.4</v>
      </c>
      <c r="M163" s="18" t="s">
        <v>1622</v>
      </c>
      <c r="N163" s="18" t="s">
        <v>1580</v>
      </c>
      <c r="O163" s="4">
        <v>42865</v>
      </c>
    </row>
    <row r="164" spans="1:15">
      <c r="A164" s="7">
        <v>101658067</v>
      </c>
      <c r="B164" s="7">
        <v>5.15</v>
      </c>
      <c r="C164" s="44" t="s">
        <v>1696</v>
      </c>
      <c r="D164" s="45" t="s">
        <v>11</v>
      </c>
      <c r="E164" s="46">
        <v>2.5232876712328767</v>
      </c>
      <c r="F164" s="47">
        <v>5.1413000000000002</v>
      </c>
      <c r="G164" s="47">
        <v>0.87000000000001521</v>
      </c>
      <c r="H164" s="47">
        <v>5.0997000000000003</v>
      </c>
      <c r="I164" s="47">
        <v>4.1599999999999859</v>
      </c>
      <c r="J164" s="45" t="s">
        <v>18</v>
      </c>
      <c r="K164" s="45" t="s">
        <v>66</v>
      </c>
      <c r="L164" s="17">
        <v>3.4</v>
      </c>
      <c r="M164" s="18" t="s">
        <v>1622</v>
      </c>
      <c r="N164" s="18" t="s">
        <v>1580</v>
      </c>
      <c r="O164" s="4">
        <v>42865</v>
      </c>
    </row>
    <row r="165" spans="1:15">
      <c r="A165" s="7">
        <v>101658067</v>
      </c>
      <c r="B165" s="7">
        <v>5.15</v>
      </c>
      <c r="C165" s="44" t="s">
        <v>1696</v>
      </c>
      <c r="D165" s="45" t="s">
        <v>11</v>
      </c>
      <c r="E165" s="46">
        <v>2.5232876712328767</v>
      </c>
      <c r="F165" s="47">
        <v>5.1413000000000002</v>
      </c>
      <c r="G165" s="47">
        <v>0.87000000000001521</v>
      </c>
      <c r="H165" s="47">
        <v>5.0997000000000003</v>
      </c>
      <c r="I165" s="47">
        <v>4.1599999999999859</v>
      </c>
      <c r="J165" s="45" t="s">
        <v>18</v>
      </c>
      <c r="K165" s="45" t="s">
        <v>66</v>
      </c>
      <c r="L165" s="17">
        <v>3.4</v>
      </c>
      <c r="M165" s="18" t="s">
        <v>1622</v>
      </c>
      <c r="N165" s="18" t="s">
        <v>1580</v>
      </c>
      <c r="O165" s="4">
        <v>42865</v>
      </c>
    </row>
    <row r="166" spans="1:15">
      <c r="A166" s="7">
        <v>41661018</v>
      </c>
      <c r="B166" s="7">
        <v>5.15</v>
      </c>
      <c r="C166" s="44" t="s">
        <v>1764</v>
      </c>
      <c r="D166" s="45" t="s">
        <v>11</v>
      </c>
      <c r="E166" s="46">
        <v>0.23287671232876711</v>
      </c>
      <c r="F166" s="47">
        <v>5.1704999999999997</v>
      </c>
      <c r="G166" s="47">
        <v>-2.0499999999999297</v>
      </c>
      <c r="H166" s="47">
        <v>5.1322000000000001</v>
      </c>
      <c r="I166" s="47">
        <v>3.8299999999999557</v>
      </c>
      <c r="J166" s="45" t="s">
        <v>12</v>
      </c>
      <c r="K166" s="45" t="s">
        <v>13</v>
      </c>
      <c r="L166" s="17">
        <v>5.18</v>
      </c>
      <c r="M166" s="18" t="s">
        <v>1149</v>
      </c>
      <c r="N166" s="18" t="s">
        <v>1150</v>
      </c>
      <c r="O166" s="4">
        <v>42865</v>
      </c>
    </row>
    <row r="167" spans="1:15">
      <c r="A167" s="7">
        <v>41661018</v>
      </c>
      <c r="B167" s="7">
        <v>5.15</v>
      </c>
      <c r="C167" s="44" t="s">
        <v>1764</v>
      </c>
      <c r="D167" s="45" t="s">
        <v>11</v>
      </c>
      <c r="E167" s="46">
        <v>0.23287671232876711</v>
      </c>
      <c r="F167" s="47">
        <v>5.1704999999999997</v>
      </c>
      <c r="G167" s="47">
        <v>-2.0499999999999297</v>
      </c>
      <c r="H167" s="47">
        <v>5.1322000000000001</v>
      </c>
      <c r="I167" s="47">
        <v>3.8299999999999557</v>
      </c>
      <c r="J167" s="45" t="s">
        <v>12</v>
      </c>
      <c r="K167" s="45" t="s">
        <v>13</v>
      </c>
      <c r="L167" s="17">
        <v>5.18</v>
      </c>
      <c r="M167" s="18" t="s">
        <v>1149</v>
      </c>
      <c r="N167" s="18" t="s">
        <v>1150</v>
      </c>
      <c r="O167" s="4">
        <v>42865</v>
      </c>
    </row>
    <row r="168" spans="1:15">
      <c r="A168" s="7">
        <v>41661018</v>
      </c>
      <c r="B168" s="7">
        <v>5.15</v>
      </c>
      <c r="C168" s="44" t="s">
        <v>1764</v>
      </c>
      <c r="D168" s="45" t="s">
        <v>11</v>
      </c>
      <c r="E168" s="46">
        <v>0.23287671232876711</v>
      </c>
      <c r="F168" s="47">
        <v>5.1704999999999997</v>
      </c>
      <c r="G168" s="47">
        <v>-2.0499999999999297</v>
      </c>
      <c r="H168" s="47">
        <v>5.1322000000000001</v>
      </c>
      <c r="I168" s="47">
        <v>3.8299999999999557</v>
      </c>
      <c r="J168" s="45" t="s">
        <v>12</v>
      </c>
      <c r="K168" s="45" t="s">
        <v>13</v>
      </c>
      <c r="L168" s="17">
        <v>5.18</v>
      </c>
      <c r="M168" s="18" t="s">
        <v>1149</v>
      </c>
      <c r="N168" s="18" t="s">
        <v>1150</v>
      </c>
      <c r="O168" s="4">
        <v>42865</v>
      </c>
    </row>
    <row r="169" spans="1:15">
      <c r="A169" s="7">
        <v>41661018</v>
      </c>
      <c r="B169" s="7">
        <v>5.15</v>
      </c>
      <c r="C169" s="44" t="s">
        <v>1764</v>
      </c>
      <c r="D169" s="45" t="s">
        <v>11</v>
      </c>
      <c r="E169" s="46">
        <v>0.23287671232876711</v>
      </c>
      <c r="F169" s="47">
        <v>5.1704999999999997</v>
      </c>
      <c r="G169" s="47">
        <v>-2.0499999999999297</v>
      </c>
      <c r="H169" s="47">
        <v>5.1322000000000001</v>
      </c>
      <c r="I169" s="47">
        <v>3.8299999999999557</v>
      </c>
      <c r="J169" s="45" t="s">
        <v>12</v>
      </c>
      <c r="K169" s="45" t="s">
        <v>13</v>
      </c>
      <c r="L169" s="17">
        <v>5.18</v>
      </c>
      <c r="M169" s="18" t="s">
        <v>1149</v>
      </c>
      <c r="N169" s="18" t="s">
        <v>1150</v>
      </c>
      <c r="O169" s="4">
        <v>42865</v>
      </c>
    </row>
    <row r="170" spans="1:15">
      <c r="A170" s="7">
        <v>101660048</v>
      </c>
      <c r="B170" s="7">
        <v>5.15</v>
      </c>
      <c r="C170" s="44" t="s">
        <v>1063</v>
      </c>
      <c r="D170" s="45" t="s">
        <v>31</v>
      </c>
      <c r="E170" s="46">
        <v>2.0684931506849313</v>
      </c>
      <c r="F170" s="47">
        <v>5.0888</v>
      </c>
      <c r="G170" s="47">
        <v>6.1200000000000365</v>
      </c>
      <c r="H170" s="47">
        <v>5.0495000000000001</v>
      </c>
      <c r="I170" s="47">
        <v>3.9299999999999891</v>
      </c>
      <c r="J170" s="45" t="s">
        <v>12</v>
      </c>
      <c r="K170" s="45" t="s">
        <v>66</v>
      </c>
      <c r="L170" s="17">
        <v>3.69</v>
      </c>
      <c r="M170" s="18" t="s">
        <v>1044</v>
      </c>
      <c r="N170" s="18" t="s">
        <v>1045</v>
      </c>
      <c r="O170" s="4">
        <v>42865</v>
      </c>
    </row>
    <row r="171" spans="1:15">
      <c r="A171" s="7">
        <v>101660048</v>
      </c>
      <c r="B171" s="7">
        <v>5.15</v>
      </c>
      <c r="C171" s="44" t="s">
        <v>1063</v>
      </c>
      <c r="D171" s="45" t="s">
        <v>31</v>
      </c>
      <c r="E171" s="46">
        <v>2.0684931506849313</v>
      </c>
      <c r="F171" s="47">
        <v>5.0888</v>
      </c>
      <c r="G171" s="47">
        <v>6.1200000000000365</v>
      </c>
      <c r="H171" s="47">
        <v>5.0495000000000001</v>
      </c>
      <c r="I171" s="47">
        <v>3.9299999999999891</v>
      </c>
      <c r="J171" s="45" t="s">
        <v>12</v>
      </c>
      <c r="K171" s="45" t="s">
        <v>66</v>
      </c>
      <c r="L171" s="17">
        <v>3.69</v>
      </c>
      <c r="M171" s="18" t="s">
        <v>1044</v>
      </c>
      <c r="N171" s="18" t="s">
        <v>1045</v>
      </c>
      <c r="O171" s="4">
        <v>42865</v>
      </c>
    </row>
    <row r="172" spans="1:15">
      <c r="A172" s="7">
        <v>101656010</v>
      </c>
      <c r="B172" s="7">
        <v>5.15</v>
      </c>
      <c r="C172" s="44" t="s">
        <v>640</v>
      </c>
      <c r="D172" s="45" t="s">
        <v>11</v>
      </c>
      <c r="E172" s="46">
        <v>5.8027397260273972</v>
      </c>
      <c r="F172" s="47">
        <v>5.1961000000000004</v>
      </c>
      <c r="G172" s="47">
        <v>-4.610000000000003</v>
      </c>
      <c r="H172" s="47">
        <v>5.1521999999999997</v>
      </c>
      <c r="I172" s="47">
        <v>4.3900000000000716</v>
      </c>
      <c r="J172" s="45" t="s">
        <v>12</v>
      </c>
      <c r="K172" s="45" t="s">
        <v>66</v>
      </c>
      <c r="L172" s="17">
        <v>3.79</v>
      </c>
      <c r="M172" s="18" t="s">
        <v>240</v>
      </c>
      <c r="N172" s="18" t="s">
        <v>155</v>
      </c>
      <c r="O172" s="4">
        <v>42865</v>
      </c>
    </row>
    <row r="173" spans="1:15">
      <c r="A173" s="7" t="s">
        <v>683</v>
      </c>
      <c r="B173" s="7">
        <v>5.15</v>
      </c>
      <c r="C173" s="44" t="s">
        <v>684</v>
      </c>
      <c r="D173" s="45" t="s">
        <v>31</v>
      </c>
      <c r="E173" s="46">
        <v>3.8575342465753426</v>
      </c>
      <c r="F173" s="47">
        <v>5.0913000000000004</v>
      </c>
      <c r="G173" s="47">
        <v>5.8699999999999974</v>
      </c>
      <c r="H173" s="47">
        <v>5.0465</v>
      </c>
      <c r="I173" s="47">
        <v>4.4800000000000395</v>
      </c>
      <c r="J173" s="45" t="s">
        <v>41</v>
      </c>
      <c r="K173" s="45" t="s">
        <v>206</v>
      </c>
      <c r="L173" s="17">
        <v>3.48</v>
      </c>
      <c r="M173" s="18" t="s">
        <v>685</v>
      </c>
      <c r="N173" s="18" t="s">
        <v>52</v>
      </c>
      <c r="O173" s="4">
        <v>42865</v>
      </c>
    </row>
    <row r="174" spans="1:15">
      <c r="A174" s="7">
        <v>112342</v>
      </c>
      <c r="B174" s="7">
        <v>5.13</v>
      </c>
      <c r="C174" s="44" t="s">
        <v>3209</v>
      </c>
      <c r="D174" s="45" t="s">
        <v>11</v>
      </c>
      <c r="E174" s="46">
        <v>3.8356164383561642</v>
      </c>
      <c r="F174" s="47">
        <v>5.1470000000000002</v>
      </c>
      <c r="G174" s="47">
        <v>-1.7000000000000348</v>
      </c>
      <c r="H174" s="47">
        <v>5.0854999999999997</v>
      </c>
      <c r="I174" s="47">
        <v>6.1500000000000554</v>
      </c>
      <c r="J174" s="45" t="s">
        <v>12</v>
      </c>
      <c r="K174" s="45" t="s">
        <v>206</v>
      </c>
      <c r="L174" s="17">
        <v>3.55</v>
      </c>
      <c r="M174" s="18" t="s">
        <v>1035</v>
      </c>
      <c r="N174" s="18" t="s">
        <v>59</v>
      </c>
      <c r="O174" s="4">
        <v>42865</v>
      </c>
    </row>
    <row r="175" spans="1:15">
      <c r="A175" s="7">
        <v>101652035</v>
      </c>
      <c r="B175" s="7">
        <v>5.13</v>
      </c>
      <c r="C175" s="44" t="s">
        <v>1385</v>
      </c>
      <c r="D175" s="45" t="s">
        <v>11</v>
      </c>
      <c r="E175" s="46">
        <v>2.3123287671232875</v>
      </c>
      <c r="F175" s="47">
        <v>5.1205999999999996</v>
      </c>
      <c r="G175" s="47">
        <v>0.9400000000000297</v>
      </c>
      <c r="H175" s="47">
        <v>5.0819000000000001</v>
      </c>
      <c r="I175" s="47">
        <v>3.8699999999999513</v>
      </c>
      <c r="J175" s="45" t="s">
        <v>41</v>
      </c>
      <c r="K175" s="45" t="s">
        <v>66</v>
      </c>
      <c r="L175" s="17">
        <v>3.15</v>
      </c>
      <c r="M175" s="18" t="s">
        <v>1285</v>
      </c>
      <c r="N175" s="18" t="s">
        <v>1274</v>
      </c>
      <c r="O175" s="4">
        <v>42865</v>
      </c>
    </row>
    <row r="176" spans="1:15">
      <c r="A176" s="7">
        <v>11699617</v>
      </c>
      <c r="B176" s="7">
        <v>5.12</v>
      </c>
      <c r="C176" s="44" t="s">
        <v>1978</v>
      </c>
      <c r="D176" s="45" t="s">
        <v>31</v>
      </c>
      <c r="E176" s="46">
        <v>0.22465753424657534</v>
      </c>
      <c r="F176" s="47">
        <v>5.1429</v>
      </c>
      <c r="G176" s="47">
        <v>-2.289999999999992</v>
      </c>
      <c r="H176" s="47">
        <v>5.0972</v>
      </c>
      <c r="I176" s="47">
        <v>4.5700000000000074</v>
      </c>
      <c r="J176" s="45" t="s">
        <v>18</v>
      </c>
      <c r="K176" s="45" t="s">
        <v>13</v>
      </c>
      <c r="L176" s="17">
        <v>3.84</v>
      </c>
      <c r="M176" s="18" t="s">
        <v>1555</v>
      </c>
      <c r="N176" s="18" t="s">
        <v>1528</v>
      </c>
      <c r="O176" s="4">
        <v>42865</v>
      </c>
    </row>
    <row r="177" spans="1:15">
      <c r="A177" s="7">
        <v>101651042</v>
      </c>
      <c r="B177" s="7">
        <v>5.1100000000000003</v>
      </c>
      <c r="C177" s="44" t="s">
        <v>1404</v>
      </c>
      <c r="D177" s="45" t="s">
        <v>11</v>
      </c>
      <c r="E177" s="46">
        <v>4.2931506849315069</v>
      </c>
      <c r="F177" s="47">
        <v>5.1645000000000003</v>
      </c>
      <c r="G177" s="47">
        <v>-5.4499999999999993</v>
      </c>
      <c r="H177" s="47">
        <v>5.1104000000000003</v>
      </c>
      <c r="I177" s="47">
        <v>5.4100000000000037</v>
      </c>
      <c r="J177" s="45" t="s">
        <v>12</v>
      </c>
      <c r="K177" s="45" t="s">
        <v>66</v>
      </c>
      <c r="L177" s="17">
        <v>3.35</v>
      </c>
      <c r="M177" s="18" t="s">
        <v>1241</v>
      </c>
      <c r="N177" s="18" t="s">
        <v>1226</v>
      </c>
      <c r="O177" s="4">
        <v>42865</v>
      </c>
    </row>
    <row r="178" spans="1:15">
      <c r="A178" s="7">
        <v>101651042</v>
      </c>
      <c r="B178" s="7">
        <v>5.1100000000000003</v>
      </c>
      <c r="C178" s="44" t="s">
        <v>1404</v>
      </c>
      <c r="D178" s="45" t="s">
        <v>11</v>
      </c>
      <c r="E178" s="46">
        <v>4.2931506849315069</v>
      </c>
      <c r="F178" s="47">
        <v>5.1645000000000003</v>
      </c>
      <c r="G178" s="47">
        <v>-5.4499999999999993</v>
      </c>
      <c r="H178" s="47">
        <v>5.1104000000000003</v>
      </c>
      <c r="I178" s="47">
        <v>5.4100000000000037</v>
      </c>
      <c r="J178" s="45" t="s">
        <v>12</v>
      </c>
      <c r="K178" s="45" t="s">
        <v>66</v>
      </c>
      <c r="L178" s="17">
        <v>3.35</v>
      </c>
      <c r="M178" s="18" t="s">
        <v>1241</v>
      </c>
      <c r="N178" s="18" t="s">
        <v>1226</v>
      </c>
      <c r="O178" s="4">
        <v>42865</v>
      </c>
    </row>
    <row r="179" spans="1:15">
      <c r="A179" s="7">
        <v>11698730</v>
      </c>
      <c r="B179" s="7">
        <v>5.0999999999999996</v>
      </c>
      <c r="C179" s="44" t="s">
        <v>2133</v>
      </c>
      <c r="D179" s="45" t="s">
        <v>11</v>
      </c>
      <c r="E179" s="46">
        <v>0.22465753424657534</v>
      </c>
      <c r="F179" s="47">
        <v>5.0429000000000004</v>
      </c>
      <c r="G179" s="47">
        <v>5.7099999999999262</v>
      </c>
      <c r="H179" s="47">
        <v>4.9972000000000003</v>
      </c>
      <c r="I179" s="47">
        <v>4.5700000000000074</v>
      </c>
      <c r="J179" s="45" t="s">
        <v>18</v>
      </c>
      <c r="K179" s="45" t="s">
        <v>13</v>
      </c>
      <c r="L179" s="17">
        <v>3.62</v>
      </c>
      <c r="M179" s="18" t="s">
        <v>1555</v>
      </c>
      <c r="N179" s="18" t="s">
        <v>1528</v>
      </c>
      <c r="O179" s="4">
        <v>42865</v>
      </c>
    </row>
    <row r="180" spans="1:15">
      <c r="A180" s="7">
        <v>11698730</v>
      </c>
      <c r="B180" s="7">
        <v>5.0999999999999996</v>
      </c>
      <c r="C180" s="44" t="s">
        <v>2133</v>
      </c>
      <c r="D180" s="45" t="s">
        <v>11</v>
      </c>
      <c r="E180" s="46">
        <v>0.22465753424657534</v>
      </c>
      <c r="F180" s="47">
        <v>5.0429000000000004</v>
      </c>
      <c r="G180" s="47">
        <v>5.7099999999999262</v>
      </c>
      <c r="H180" s="47">
        <v>4.9972000000000003</v>
      </c>
      <c r="I180" s="47">
        <v>4.5700000000000074</v>
      </c>
      <c r="J180" s="45" t="s">
        <v>18</v>
      </c>
      <c r="K180" s="45" t="s">
        <v>13</v>
      </c>
      <c r="L180" s="17">
        <v>3.62</v>
      </c>
      <c r="M180" s="18" t="s">
        <v>1555</v>
      </c>
      <c r="N180" s="18" t="s">
        <v>1528</v>
      </c>
      <c r="O180" s="4">
        <v>42865</v>
      </c>
    </row>
    <row r="181" spans="1:15">
      <c r="A181" s="7">
        <v>11698730</v>
      </c>
      <c r="B181" s="7">
        <v>5.0999999999999996</v>
      </c>
      <c r="C181" s="44" t="s">
        <v>2133</v>
      </c>
      <c r="D181" s="45" t="s">
        <v>11</v>
      </c>
      <c r="E181" s="46">
        <v>0.22465753424657534</v>
      </c>
      <c r="F181" s="47">
        <v>5.0429000000000004</v>
      </c>
      <c r="G181" s="47">
        <v>5.7099999999999262</v>
      </c>
      <c r="H181" s="47">
        <v>4.9972000000000003</v>
      </c>
      <c r="I181" s="47">
        <v>4.5700000000000074</v>
      </c>
      <c r="J181" s="45" t="s">
        <v>18</v>
      </c>
      <c r="K181" s="45" t="s">
        <v>13</v>
      </c>
      <c r="L181" s="17">
        <v>3.62</v>
      </c>
      <c r="M181" s="18" t="s">
        <v>1555</v>
      </c>
      <c r="N181" s="18" t="s">
        <v>1528</v>
      </c>
      <c r="O181" s="4">
        <v>42865</v>
      </c>
    </row>
    <row r="182" spans="1:15">
      <c r="A182" s="7">
        <v>11698957</v>
      </c>
      <c r="B182" s="7">
        <v>5.0999999999999996</v>
      </c>
      <c r="C182" s="44" t="s">
        <v>1713</v>
      </c>
      <c r="D182" s="45" t="s">
        <v>31</v>
      </c>
      <c r="E182" s="46">
        <v>0.30410958904109592</v>
      </c>
      <c r="F182" s="47">
        <v>5.0503</v>
      </c>
      <c r="G182" s="47">
        <v>4.9699999999999633</v>
      </c>
      <c r="H182" s="47">
        <v>5.0144000000000002</v>
      </c>
      <c r="I182" s="47">
        <v>3.5899999999999821</v>
      </c>
      <c r="J182" s="45" t="s">
        <v>12</v>
      </c>
      <c r="K182" s="45" t="s">
        <v>13</v>
      </c>
      <c r="L182" s="17">
        <v>4.9000000000000004</v>
      </c>
      <c r="M182" s="18" t="s">
        <v>1714</v>
      </c>
      <c r="N182" s="18" t="s">
        <v>1715</v>
      </c>
      <c r="O182" s="4">
        <v>42865</v>
      </c>
    </row>
    <row r="183" spans="1:15">
      <c r="A183" s="7">
        <v>11754040</v>
      </c>
      <c r="B183" s="7">
        <v>5.0999999999999996</v>
      </c>
      <c r="C183" s="44" t="s">
        <v>2754</v>
      </c>
      <c r="D183" s="45" t="s">
        <v>31</v>
      </c>
      <c r="E183" s="46">
        <v>0.34520547945205482</v>
      </c>
      <c r="F183" s="47">
        <v>5.0637999999999996</v>
      </c>
      <c r="G183" s="47">
        <v>3.620000000000001</v>
      </c>
      <c r="H183" s="47">
        <v>5.0275999999999996</v>
      </c>
      <c r="I183" s="47">
        <v>3.620000000000001</v>
      </c>
      <c r="J183" s="45" t="s">
        <v>12</v>
      </c>
      <c r="K183" s="45" t="s">
        <v>13</v>
      </c>
      <c r="L183" s="17">
        <v>4.91</v>
      </c>
      <c r="M183" s="18" t="s">
        <v>2416</v>
      </c>
      <c r="N183" s="18" t="s">
        <v>2382</v>
      </c>
      <c r="O183" s="4">
        <v>42865</v>
      </c>
    </row>
    <row r="184" spans="1:15">
      <c r="A184" s="7">
        <v>101675008</v>
      </c>
      <c r="B184" s="7">
        <v>5.0999999999999996</v>
      </c>
      <c r="C184" s="44" t="s">
        <v>3210</v>
      </c>
      <c r="D184" s="45" t="s">
        <v>11</v>
      </c>
      <c r="E184" s="46">
        <v>2.4876712328767123</v>
      </c>
      <c r="F184" s="47">
        <v>5.0835999999999997</v>
      </c>
      <c r="G184" s="47">
        <v>1.639999999999997</v>
      </c>
      <c r="H184" s="47">
        <v>5.0598000000000001</v>
      </c>
      <c r="I184" s="47">
        <v>2.3799999999999599</v>
      </c>
      <c r="J184" s="45" t="s">
        <v>12</v>
      </c>
      <c r="K184" s="45" t="s">
        <v>66</v>
      </c>
      <c r="L184" s="17">
        <v>3.12</v>
      </c>
      <c r="M184" s="18" t="s">
        <v>1565</v>
      </c>
      <c r="N184" s="18" t="s">
        <v>1550</v>
      </c>
      <c r="O184" s="4">
        <v>42865</v>
      </c>
    </row>
    <row r="185" spans="1:15">
      <c r="A185" s="7">
        <v>101662049</v>
      </c>
      <c r="B185" s="7">
        <v>5.0999999999999996</v>
      </c>
      <c r="C185" s="44" t="s">
        <v>1477</v>
      </c>
      <c r="D185" s="45" t="s">
        <v>11</v>
      </c>
      <c r="E185" s="46">
        <v>6.1232876712328768</v>
      </c>
      <c r="F185" s="47">
        <v>5.0857000000000001</v>
      </c>
      <c r="G185" s="47">
        <v>1.4299999999999535</v>
      </c>
      <c r="H185" s="47">
        <v>5.04</v>
      </c>
      <c r="I185" s="47">
        <v>4.5700000000000074</v>
      </c>
      <c r="J185" s="45" t="s">
        <v>12</v>
      </c>
      <c r="K185" s="45" t="s">
        <v>66</v>
      </c>
      <c r="L185" s="17">
        <v>3.65</v>
      </c>
      <c r="M185" s="18" t="s">
        <v>1085</v>
      </c>
      <c r="N185" s="18" t="s">
        <v>1067</v>
      </c>
      <c r="O185" s="4">
        <v>42865</v>
      </c>
    </row>
    <row r="186" spans="1:15">
      <c r="A186" s="7">
        <v>136180</v>
      </c>
      <c r="B186" s="7">
        <v>5.0999999999999996</v>
      </c>
      <c r="C186" s="44" t="s">
        <v>3211</v>
      </c>
      <c r="D186" s="45" t="s">
        <v>31</v>
      </c>
      <c r="E186" s="46">
        <v>3.7178082191780821</v>
      </c>
      <c r="F186" s="47">
        <v>5.1603000000000003</v>
      </c>
      <c r="G186" s="47">
        <v>-6.0300000000000686</v>
      </c>
      <c r="H186" s="47">
        <v>5.0998999999999999</v>
      </c>
      <c r="I186" s="47">
        <v>6.0400000000000453</v>
      </c>
      <c r="J186" s="45" t="s">
        <v>18</v>
      </c>
      <c r="K186" s="45" t="s">
        <v>206</v>
      </c>
      <c r="L186" s="17">
        <v>3.5</v>
      </c>
      <c r="M186" s="18" t="s">
        <v>51</v>
      </c>
      <c r="N186" s="18" t="s">
        <v>190</v>
      </c>
      <c r="O186" s="4">
        <v>42865</v>
      </c>
    </row>
    <row r="187" spans="1:15">
      <c r="A187" s="7">
        <v>41753011</v>
      </c>
      <c r="B187" s="7">
        <v>5.0999999999999996</v>
      </c>
      <c r="C187" s="44" t="s">
        <v>2634</v>
      </c>
      <c r="D187" s="45" t="s">
        <v>11</v>
      </c>
      <c r="E187" s="46">
        <v>0.86575342465753424</v>
      </c>
      <c r="F187" s="47">
        <v>5.1368</v>
      </c>
      <c r="G187" s="47">
        <v>-3.6800000000000388</v>
      </c>
      <c r="H187" s="47">
        <v>5.0656999999999996</v>
      </c>
      <c r="I187" s="47">
        <v>7.1100000000000385</v>
      </c>
      <c r="J187" s="45" t="s">
        <v>12</v>
      </c>
      <c r="K187" s="45" t="s">
        <v>13</v>
      </c>
      <c r="L187" s="17">
        <v>4.7699999999999996</v>
      </c>
      <c r="M187" s="18" t="s">
        <v>2467</v>
      </c>
      <c r="N187" s="18" t="s">
        <v>2431</v>
      </c>
      <c r="O187" s="4">
        <v>42865</v>
      </c>
    </row>
    <row r="188" spans="1:15">
      <c r="A188" s="7">
        <v>41753011</v>
      </c>
      <c r="B188" s="7">
        <v>5.0999999999999996</v>
      </c>
      <c r="C188" s="44" t="s">
        <v>2634</v>
      </c>
      <c r="D188" s="45" t="s">
        <v>11</v>
      </c>
      <c r="E188" s="46">
        <v>0.86575342465753424</v>
      </c>
      <c r="F188" s="47">
        <v>5.1368</v>
      </c>
      <c r="G188" s="47">
        <v>-3.6800000000000388</v>
      </c>
      <c r="H188" s="47">
        <v>5.0656999999999996</v>
      </c>
      <c r="I188" s="47">
        <v>7.1100000000000385</v>
      </c>
      <c r="J188" s="45" t="s">
        <v>12</v>
      </c>
      <c r="K188" s="45" t="s">
        <v>13</v>
      </c>
      <c r="L188" s="17">
        <v>4.7699999999999996</v>
      </c>
      <c r="M188" s="18" t="s">
        <v>2467</v>
      </c>
      <c r="N188" s="18" t="s">
        <v>2431</v>
      </c>
      <c r="O188" s="4">
        <v>42865</v>
      </c>
    </row>
    <row r="189" spans="1:15">
      <c r="A189" s="7">
        <v>41660061</v>
      </c>
      <c r="B189" s="7">
        <v>5.0999999999999996</v>
      </c>
      <c r="C189" s="44" t="s">
        <v>3208</v>
      </c>
      <c r="D189" s="45" t="s">
        <v>55</v>
      </c>
      <c r="E189" s="46">
        <v>0.36712328767123287</v>
      </c>
      <c r="F189" s="47">
        <v>5.2154999999999996</v>
      </c>
      <c r="G189" s="47">
        <v>-11.549999999999994</v>
      </c>
      <c r="H189" s="47">
        <v>5.1973000000000003</v>
      </c>
      <c r="I189" s="47">
        <v>1.8199999999999328</v>
      </c>
      <c r="J189" s="45" t="s">
        <v>12</v>
      </c>
      <c r="K189" s="45" t="s">
        <v>13</v>
      </c>
      <c r="L189" s="17">
        <v>3.29</v>
      </c>
      <c r="M189" s="18" t="s">
        <v>1387</v>
      </c>
      <c r="N189" s="18" t="s">
        <v>1353</v>
      </c>
      <c r="O189" s="4">
        <v>42865</v>
      </c>
    </row>
    <row r="190" spans="1:15">
      <c r="A190" s="7">
        <v>101675008</v>
      </c>
      <c r="B190" s="7">
        <v>5.0999999999999996</v>
      </c>
      <c r="C190" s="44" t="s">
        <v>3210</v>
      </c>
      <c r="D190" s="45" t="s">
        <v>11</v>
      </c>
      <c r="E190" s="46">
        <v>2.4876712328767123</v>
      </c>
      <c r="F190" s="47">
        <v>5.0835999999999997</v>
      </c>
      <c r="G190" s="47">
        <v>1.639999999999997</v>
      </c>
      <c r="H190" s="47">
        <v>5.0598000000000001</v>
      </c>
      <c r="I190" s="47">
        <v>2.3799999999999599</v>
      </c>
      <c r="J190" s="45" t="s">
        <v>12</v>
      </c>
      <c r="K190" s="45" t="s">
        <v>66</v>
      </c>
      <c r="L190" s="17">
        <v>3.12</v>
      </c>
      <c r="M190" s="18" t="s">
        <v>1565</v>
      </c>
      <c r="N190" s="18" t="s">
        <v>1550</v>
      </c>
      <c r="O190" s="4">
        <v>42865</v>
      </c>
    </row>
    <row r="191" spans="1:15">
      <c r="A191" s="7">
        <v>101675008</v>
      </c>
      <c r="B191" s="7">
        <v>5.0999999999999996</v>
      </c>
      <c r="C191" s="44" t="s">
        <v>3210</v>
      </c>
      <c r="D191" s="45" t="s">
        <v>11</v>
      </c>
      <c r="E191" s="46">
        <v>2.4876712328767123</v>
      </c>
      <c r="F191" s="47">
        <v>5.0835999999999997</v>
      </c>
      <c r="G191" s="47">
        <v>1.639999999999997</v>
      </c>
      <c r="H191" s="47">
        <v>5.0598000000000001</v>
      </c>
      <c r="I191" s="47">
        <v>2.3799999999999599</v>
      </c>
      <c r="J191" s="45" t="s">
        <v>12</v>
      </c>
      <c r="K191" s="45" t="s">
        <v>66</v>
      </c>
      <c r="L191" s="17">
        <v>3.12</v>
      </c>
      <c r="M191" s="18" t="s">
        <v>1565</v>
      </c>
      <c r="N191" s="18" t="s">
        <v>1550</v>
      </c>
      <c r="O191" s="4">
        <v>42865</v>
      </c>
    </row>
    <row r="192" spans="1:15">
      <c r="A192" s="7">
        <v>1280201</v>
      </c>
      <c r="B192" s="7">
        <v>5.0999999999999996</v>
      </c>
      <c r="C192" s="44" t="s">
        <v>742</v>
      </c>
      <c r="D192" s="45" t="s">
        <v>31</v>
      </c>
      <c r="E192" s="46">
        <v>1.1698630136986301</v>
      </c>
      <c r="F192" s="47">
        <v>5.0495999999999999</v>
      </c>
      <c r="G192" s="47">
        <v>5.0399999999999778</v>
      </c>
      <c r="H192" s="47">
        <v>5.0103999999999997</v>
      </c>
      <c r="I192" s="47">
        <v>3.9200000000000124</v>
      </c>
      <c r="J192" s="45" t="s">
        <v>12</v>
      </c>
      <c r="K192" s="45" t="s">
        <v>89</v>
      </c>
      <c r="L192" s="17">
        <v>6.4</v>
      </c>
      <c r="M192" s="18" t="s">
        <v>68</v>
      </c>
      <c r="N192" s="18" t="s">
        <v>828</v>
      </c>
      <c r="O192" s="4">
        <v>42865</v>
      </c>
    </row>
    <row r="193" spans="1:15">
      <c r="A193" s="7" t="s">
        <v>2094</v>
      </c>
      <c r="B193" s="7">
        <v>5.0999999999999996</v>
      </c>
      <c r="C193" s="44" t="s">
        <v>2095</v>
      </c>
      <c r="D193" s="45" t="s">
        <v>11</v>
      </c>
      <c r="E193" s="46">
        <v>6.3095890410958901</v>
      </c>
      <c r="F193" s="47">
        <v>5.1006</v>
      </c>
      <c r="G193" s="47">
        <v>-6.0000000000037801E-2</v>
      </c>
      <c r="H193" s="47">
        <v>5.0526999999999997</v>
      </c>
      <c r="I193" s="47">
        <v>4.7900000000000276</v>
      </c>
      <c r="J193" s="45" t="s">
        <v>12</v>
      </c>
      <c r="K193" s="45" t="s">
        <v>89</v>
      </c>
      <c r="L193" s="17">
        <v>3.29</v>
      </c>
      <c r="M193" s="18" t="s">
        <v>1604</v>
      </c>
      <c r="N193" s="18" t="s">
        <v>1252</v>
      </c>
      <c r="O193" s="4">
        <v>42865</v>
      </c>
    </row>
    <row r="194" spans="1:15">
      <c r="A194" s="7" t="s">
        <v>3164</v>
      </c>
      <c r="B194" s="7">
        <v>5.0999999999999996</v>
      </c>
      <c r="C194" s="44" t="s">
        <v>3212</v>
      </c>
      <c r="D194" s="45" t="s">
        <v>31</v>
      </c>
      <c r="E194" s="46">
        <v>0.9616438356164384</v>
      </c>
      <c r="F194" s="47">
        <v>5.0529999999999999</v>
      </c>
      <c r="G194" s="47">
        <v>4.6999999999999709</v>
      </c>
      <c r="H194" s="47">
        <v>4.992</v>
      </c>
      <c r="I194" s="47">
        <v>6.0999999999999943</v>
      </c>
      <c r="J194" s="45" t="s">
        <v>12</v>
      </c>
      <c r="K194" s="45" t="s">
        <v>89</v>
      </c>
      <c r="L194" s="17">
        <v>6.17</v>
      </c>
      <c r="M194" s="18" t="s">
        <v>2161</v>
      </c>
      <c r="N194" s="18" t="s">
        <v>324</v>
      </c>
      <c r="O194" s="4">
        <v>42865</v>
      </c>
    </row>
    <row r="195" spans="1:15">
      <c r="A195" s="7" t="s">
        <v>2110</v>
      </c>
      <c r="B195" s="7">
        <v>5.0999999999999996</v>
      </c>
      <c r="C195" s="44" t="s">
        <v>1597</v>
      </c>
      <c r="D195" s="45" t="s">
        <v>31</v>
      </c>
      <c r="E195" s="46">
        <v>4.0684931506849313</v>
      </c>
      <c r="F195" s="47">
        <v>5.1996000000000002</v>
      </c>
      <c r="G195" s="47">
        <v>-9.9600000000000577</v>
      </c>
      <c r="H195" s="47">
        <v>5.1380999999999997</v>
      </c>
      <c r="I195" s="47">
        <v>6.1500000000000554</v>
      </c>
      <c r="J195" s="45" t="s">
        <v>41</v>
      </c>
      <c r="K195" s="45" t="s">
        <v>206</v>
      </c>
      <c r="L195" s="17">
        <v>3.65</v>
      </c>
      <c r="M195" s="18" t="s">
        <v>1086</v>
      </c>
      <c r="N195" s="18" t="s">
        <v>1041</v>
      </c>
      <c r="O195" s="4">
        <v>42865</v>
      </c>
    </row>
    <row r="196" spans="1:15">
      <c r="A196" s="7" t="s">
        <v>851</v>
      </c>
      <c r="B196" s="7">
        <v>5.0999999999999996</v>
      </c>
      <c r="C196" s="44" t="s">
        <v>687</v>
      </c>
      <c r="D196" s="45" t="s">
        <v>55</v>
      </c>
      <c r="E196" s="46">
        <v>3.1835616438356165</v>
      </c>
      <c r="F196" s="47">
        <v>5.3426</v>
      </c>
      <c r="G196" s="47">
        <v>-24.260000000000037</v>
      </c>
      <c r="H196" s="47">
        <v>5.2907000000000002</v>
      </c>
      <c r="I196" s="47">
        <v>5.1899999999999835</v>
      </c>
      <c r="J196" s="45" t="s">
        <v>12</v>
      </c>
      <c r="K196" s="45" t="s">
        <v>206</v>
      </c>
      <c r="L196" s="17">
        <v>4.4000000000000004</v>
      </c>
      <c r="M196" s="18" t="s">
        <v>25</v>
      </c>
      <c r="N196" s="18" t="s">
        <v>148</v>
      </c>
      <c r="O196" s="4">
        <v>42865</v>
      </c>
    </row>
    <row r="197" spans="1:15">
      <c r="A197" s="7">
        <v>91504001</v>
      </c>
      <c r="B197" s="7">
        <v>5.0999999999999996</v>
      </c>
      <c r="C197" s="44" t="s">
        <v>1666</v>
      </c>
      <c r="D197" s="45" t="s">
        <v>11</v>
      </c>
      <c r="E197" s="46">
        <v>2.7041095890410958</v>
      </c>
      <c r="F197" s="47">
        <v>5.1970999999999998</v>
      </c>
      <c r="G197" s="47">
        <v>-9.7100000000000186</v>
      </c>
      <c r="H197" s="47">
        <v>5.1524999999999999</v>
      </c>
      <c r="I197" s="47">
        <v>4.4599999999999973</v>
      </c>
      <c r="J197" s="45" t="s">
        <v>18</v>
      </c>
      <c r="K197" s="45" t="s">
        <v>20</v>
      </c>
      <c r="L197" s="17">
        <v>5.0999999999999996</v>
      </c>
      <c r="M197" s="18" t="s">
        <v>1221</v>
      </c>
      <c r="N197" s="18" t="s">
        <v>360</v>
      </c>
      <c r="O197" s="4">
        <v>42865</v>
      </c>
    </row>
    <row r="198" spans="1:15">
      <c r="A198" s="7">
        <v>101654062</v>
      </c>
      <c r="B198" s="7">
        <v>5.08</v>
      </c>
      <c r="C198" s="44" t="s">
        <v>1401</v>
      </c>
      <c r="D198" s="45" t="s">
        <v>31</v>
      </c>
      <c r="E198" s="46">
        <v>2.2109589041095892</v>
      </c>
      <c r="F198" s="47">
        <v>5.2087000000000003</v>
      </c>
      <c r="G198" s="47">
        <v>-12.870000000000026</v>
      </c>
      <c r="H198" s="47">
        <v>5.1703999999999999</v>
      </c>
      <c r="I198" s="47">
        <v>3.8300000000000445</v>
      </c>
      <c r="J198" s="45" t="s">
        <v>12</v>
      </c>
      <c r="K198" s="45" t="s">
        <v>66</v>
      </c>
      <c r="L198" s="17">
        <v>3.16</v>
      </c>
      <c r="M198" s="18" t="s">
        <v>1151</v>
      </c>
      <c r="N198" s="18" t="s">
        <v>1148</v>
      </c>
      <c r="O198" s="4">
        <v>42865</v>
      </c>
    </row>
    <row r="199" spans="1:15">
      <c r="A199" s="7">
        <v>101654062</v>
      </c>
      <c r="B199" s="7">
        <v>5.08</v>
      </c>
      <c r="C199" s="44" t="s">
        <v>1401</v>
      </c>
      <c r="D199" s="45" t="s">
        <v>31</v>
      </c>
      <c r="E199" s="46">
        <v>2.2109589041095892</v>
      </c>
      <c r="F199" s="47">
        <v>5.2087000000000003</v>
      </c>
      <c r="G199" s="47">
        <v>-12.870000000000026</v>
      </c>
      <c r="H199" s="47">
        <v>5.1703999999999999</v>
      </c>
      <c r="I199" s="47">
        <v>3.8300000000000445</v>
      </c>
      <c r="J199" s="45" t="s">
        <v>12</v>
      </c>
      <c r="K199" s="45" t="s">
        <v>66</v>
      </c>
      <c r="L199" s="17">
        <v>3.16</v>
      </c>
      <c r="M199" s="18" t="s">
        <v>1151</v>
      </c>
      <c r="N199" s="18" t="s">
        <v>1148</v>
      </c>
      <c r="O199" s="4">
        <v>42865</v>
      </c>
    </row>
    <row r="200" spans="1:15">
      <c r="A200" s="7" t="s">
        <v>2522</v>
      </c>
      <c r="B200" s="7">
        <v>5.08</v>
      </c>
      <c r="C200" s="44" t="s">
        <v>2535</v>
      </c>
      <c r="D200" s="45" t="s">
        <v>11</v>
      </c>
      <c r="E200" s="46">
        <v>4.0493150684931507</v>
      </c>
      <c r="F200" s="47">
        <v>5.0765000000000002</v>
      </c>
      <c r="G200" s="47">
        <v>0.34999999999998366</v>
      </c>
      <c r="H200" s="47">
        <v>5.0372000000000003</v>
      </c>
      <c r="I200" s="47">
        <v>3.9299999999999891</v>
      </c>
      <c r="J200" s="45" t="s">
        <v>41</v>
      </c>
      <c r="K200" s="45" t="s">
        <v>206</v>
      </c>
      <c r="L200" s="17">
        <v>3.8</v>
      </c>
      <c r="M200" s="18" t="s">
        <v>1066</v>
      </c>
      <c r="N200" s="18" t="s">
        <v>1029</v>
      </c>
      <c r="O200" s="4">
        <v>42865</v>
      </c>
    </row>
    <row r="201" spans="1:15">
      <c r="A201" s="7">
        <v>136284</v>
      </c>
      <c r="B201" s="7">
        <v>5.07</v>
      </c>
      <c r="C201" s="44" t="s">
        <v>1056</v>
      </c>
      <c r="D201" s="45" t="s">
        <v>11</v>
      </c>
      <c r="E201" s="46">
        <v>8.8575342465753426</v>
      </c>
      <c r="F201" s="47">
        <v>5.1029999999999998</v>
      </c>
      <c r="G201" s="47">
        <v>-3.2999999999999474</v>
      </c>
      <c r="H201" s="47">
        <v>5.0541</v>
      </c>
      <c r="I201" s="47">
        <v>4.8899999999999721</v>
      </c>
      <c r="J201" s="45" t="s">
        <v>12</v>
      </c>
      <c r="K201" s="45" t="s">
        <v>206</v>
      </c>
      <c r="L201" s="17">
        <v>3.84</v>
      </c>
      <c r="M201" s="18" t="s">
        <v>159</v>
      </c>
      <c r="N201" s="18" t="s">
        <v>79</v>
      </c>
      <c r="O201" s="4">
        <v>42865</v>
      </c>
    </row>
    <row r="202" spans="1:15">
      <c r="A202" s="7">
        <v>1282345</v>
      </c>
      <c r="B202" s="7">
        <v>5.0599999999999996</v>
      </c>
      <c r="C202" s="44" t="s">
        <v>2035</v>
      </c>
      <c r="D202" s="45" t="s">
        <v>11</v>
      </c>
      <c r="E202" s="46">
        <v>5.3616438356164382</v>
      </c>
      <c r="F202" s="47">
        <v>5.0853000000000002</v>
      </c>
      <c r="G202" s="47">
        <v>-2.5300000000000544</v>
      </c>
      <c r="H202" s="47">
        <v>5.0328999999999997</v>
      </c>
      <c r="I202" s="47">
        <v>5.2400000000000446</v>
      </c>
      <c r="J202" s="45" t="s">
        <v>18</v>
      </c>
      <c r="K202" s="45" t="s">
        <v>66</v>
      </c>
      <c r="L202" s="17">
        <v>5.22</v>
      </c>
      <c r="M202" s="18" t="s">
        <v>198</v>
      </c>
      <c r="N202" s="18" t="s">
        <v>352</v>
      </c>
      <c r="O202" s="4">
        <v>42865</v>
      </c>
    </row>
    <row r="203" spans="1:15">
      <c r="A203" s="7">
        <v>101554047</v>
      </c>
      <c r="B203" s="7">
        <v>5.05</v>
      </c>
      <c r="C203" s="44" t="s">
        <v>1448</v>
      </c>
      <c r="D203" s="45" t="s">
        <v>11</v>
      </c>
      <c r="E203" s="46">
        <v>1.1863013698630136</v>
      </c>
      <c r="F203" s="47">
        <v>4.9447999999999999</v>
      </c>
      <c r="G203" s="47">
        <v>10.519999999999996</v>
      </c>
      <c r="H203" s="47">
        <v>4.8836000000000004</v>
      </c>
      <c r="I203" s="47">
        <v>6.1199999999999477</v>
      </c>
      <c r="J203" s="45" t="s">
        <v>18</v>
      </c>
      <c r="K203" s="45" t="s">
        <v>66</v>
      </c>
      <c r="L203" s="17">
        <v>4.3600000000000003</v>
      </c>
      <c r="M203" s="18" t="s">
        <v>241</v>
      </c>
      <c r="N203" s="18" t="s">
        <v>219</v>
      </c>
      <c r="O203" s="4">
        <v>42865</v>
      </c>
    </row>
    <row r="204" spans="1:15">
      <c r="A204" s="7">
        <v>1282205</v>
      </c>
      <c r="B204" s="7">
        <v>5.05</v>
      </c>
      <c r="C204" s="44" t="s">
        <v>3213</v>
      </c>
      <c r="D204" s="45" t="s">
        <v>11</v>
      </c>
      <c r="E204" s="46">
        <v>5.117808219178082</v>
      </c>
      <c r="F204" s="47">
        <v>5.0849000000000002</v>
      </c>
      <c r="G204" s="47">
        <v>-3.4900000000000375</v>
      </c>
      <c r="H204" s="47">
        <v>5.0289999999999999</v>
      </c>
      <c r="I204" s="47">
        <v>5.5900000000000283</v>
      </c>
      <c r="J204" s="45" t="s">
        <v>18</v>
      </c>
      <c r="K204" s="45" t="s">
        <v>66</v>
      </c>
      <c r="L204" s="17">
        <v>5.03</v>
      </c>
      <c r="M204" s="18" t="s">
        <v>2483</v>
      </c>
      <c r="N204" s="18" t="s">
        <v>314</v>
      </c>
      <c r="O204" s="4">
        <v>42865</v>
      </c>
    </row>
    <row r="205" spans="1:15">
      <c r="A205" s="7">
        <v>11698945</v>
      </c>
      <c r="B205" s="7">
        <v>5.05</v>
      </c>
      <c r="C205" s="44" t="s">
        <v>1947</v>
      </c>
      <c r="D205" s="45" t="s">
        <v>11</v>
      </c>
      <c r="E205" s="46">
        <v>0.30410958904109592</v>
      </c>
      <c r="F205" s="47">
        <v>4.9503000000000004</v>
      </c>
      <c r="G205" s="47">
        <v>9.9699999999999456</v>
      </c>
      <c r="H205" s="47">
        <v>4.9143999999999997</v>
      </c>
      <c r="I205" s="47">
        <v>3.5900000000000709</v>
      </c>
      <c r="J205" s="45" t="s">
        <v>12</v>
      </c>
      <c r="K205" s="45" t="s">
        <v>13</v>
      </c>
      <c r="L205" s="17">
        <v>3.99</v>
      </c>
      <c r="M205" s="18" t="s">
        <v>1714</v>
      </c>
      <c r="N205" s="18" t="s">
        <v>1676</v>
      </c>
      <c r="O205" s="4">
        <v>42865</v>
      </c>
    </row>
    <row r="206" spans="1:15">
      <c r="A206" s="7">
        <v>11698945</v>
      </c>
      <c r="B206" s="7">
        <v>5.05</v>
      </c>
      <c r="C206" s="44" t="s">
        <v>1947</v>
      </c>
      <c r="D206" s="45" t="s">
        <v>11</v>
      </c>
      <c r="E206" s="46">
        <v>0.30410958904109592</v>
      </c>
      <c r="F206" s="47">
        <v>4.9503000000000004</v>
      </c>
      <c r="G206" s="47">
        <v>9.9699999999999456</v>
      </c>
      <c r="H206" s="47">
        <v>4.9143999999999997</v>
      </c>
      <c r="I206" s="47">
        <v>3.5900000000000709</v>
      </c>
      <c r="J206" s="45" t="s">
        <v>12</v>
      </c>
      <c r="K206" s="45" t="s">
        <v>13</v>
      </c>
      <c r="L206" s="17">
        <v>3.99</v>
      </c>
      <c r="M206" s="18" t="s">
        <v>1714</v>
      </c>
      <c r="N206" s="18" t="s">
        <v>1676</v>
      </c>
      <c r="O206" s="4">
        <v>42865</v>
      </c>
    </row>
    <row r="207" spans="1:15">
      <c r="A207" s="7">
        <v>11698945</v>
      </c>
      <c r="B207" s="7">
        <v>5.05</v>
      </c>
      <c r="C207" s="44" t="s">
        <v>1947</v>
      </c>
      <c r="D207" s="45" t="s">
        <v>11</v>
      </c>
      <c r="E207" s="46">
        <v>0.30410958904109592</v>
      </c>
      <c r="F207" s="47">
        <v>4.9503000000000004</v>
      </c>
      <c r="G207" s="47">
        <v>9.9699999999999456</v>
      </c>
      <c r="H207" s="47">
        <v>4.9143999999999997</v>
      </c>
      <c r="I207" s="47">
        <v>3.5900000000000709</v>
      </c>
      <c r="J207" s="45" t="s">
        <v>12</v>
      </c>
      <c r="K207" s="45" t="s">
        <v>13</v>
      </c>
      <c r="L207" s="17">
        <v>3.99</v>
      </c>
      <c r="M207" s="18" t="s">
        <v>1714</v>
      </c>
      <c r="N207" s="18" t="s">
        <v>1676</v>
      </c>
      <c r="O207" s="4">
        <v>42865</v>
      </c>
    </row>
    <row r="208" spans="1:15">
      <c r="A208" s="7">
        <v>11759034</v>
      </c>
      <c r="B208" s="7">
        <v>5.05</v>
      </c>
      <c r="C208" s="44" t="s">
        <v>2831</v>
      </c>
      <c r="D208" s="45" t="s">
        <v>11</v>
      </c>
      <c r="E208" s="46">
        <v>0.70136986301369864</v>
      </c>
      <c r="F208" s="47">
        <v>5.0471000000000004</v>
      </c>
      <c r="G208" s="47">
        <v>0.28999999999994586</v>
      </c>
      <c r="H208" s="47">
        <v>4.9852999999999996</v>
      </c>
      <c r="I208" s="47">
        <v>6.1800000000000743</v>
      </c>
      <c r="J208" s="45" t="s">
        <v>18</v>
      </c>
      <c r="K208" s="45" t="s">
        <v>13</v>
      </c>
      <c r="L208" s="17">
        <v>4.9000000000000004</v>
      </c>
      <c r="M208" s="18" t="s">
        <v>2828</v>
      </c>
      <c r="N208" s="18" t="s">
        <v>2797</v>
      </c>
      <c r="O208" s="4">
        <v>42865</v>
      </c>
    </row>
    <row r="209" spans="1:15">
      <c r="A209" s="7">
        <v>101659008</v>
      </c>
      <c r="B209" s="7">
        <v>5.05</v>
      </c>
      <c r="C209" s="44" t="s">
        <v>560</v>
      </c>
      <c r="D209" s="45" t="s">
        <v>31</v>
      </c>
      <c r="E209" s="46">
        <v>1.7232876712328766</v>
      </c>
      <c r="F209" s="47">
        <v>5.0465999999999998</v>
      </c>
      <c r="G209" s="47">
        <v>0.34000000000000696</v>
      </c>
      <c r="H209" s="47">
        <v>4.9985999999999997</v>
      </c>
      <c r="I209" s="47">
        <v>4.8000000000000043</v>
      </c>
      <c r="J209" s="45" t="s">
        <v>18</v>
      </c>
      <c r="K209" s="45" t="s">
        <v>66</v>
      </c>
      <c r="L209" s="17">
        <v>3.52</v>
      </c>
      <c r="M209" s="18" t="s">
        <v>48</v>
      </c>
      <c r="N209" s="18" t="s">
        <v>49</v>
      </c>
      <c r="O209" s="4">
        <v>42865</v>
      </c>
    </row>
    <row r="210" spans="1:15">
      <c r="A210" s="7">
        <v>101659019</v>
      </c>
      <c r="B210" s="7">
        <v>5.05</v>
      </c>
      <c r="C210" s="44" t="s">
        <v>1224</v>
      </c>
      <c r="D210" s="45" t="s">
        <v>31</v>
      </c>
      <c r="E210" s="46">
        <v>1.8767123287671232</v>
      </c>
      <c r="F210" s="47">
        <v>5.0603999999999996</v>
      </c>
      <c r="G210" s="47">
        <v>-1.0399999999999743</v>
      </c>
      <c r="H210" s="47">
        <v>5.0164999999999997</v>
      </c>
      <c r="I210" s="47">
        <v>4.3899999999999828</v>
      </c>
      <c r="J210" s="45" t="s">
        <v>18</v>
      </c>
      <c r="K210" s="45" t="s">
        <v>66</v>
      </c>
      <c r="L210" s="17">
        <v>3.2</v>
      </c>
      <c r="M210" s="18" t="s">
        <v>65</v>
      </c>
      <c r="N210" s="18" t="s">
        <v>327</v>
      </c>
      <c r="O210" s="4">
        <v>42865</v>
      </c>
    </row>
    <row r="211" spans="1:15">
      <c r="A211" s="7">
        <v>101651051</v>
      </c>
      <c r="B211" s="7">
        <v>5.05</v>
      </c>
      <c r="C211" s="44" t="s">
        <v>1574</v>
      </c>
      <c r="D211" s="45" t="s">
        <v>11</v>
      </c>
      <c r="E211" s="46">
        <v>4.4438356164383563</v>
      </c>
      <c r="F211" s="47">
        <v>5.0823</v>
      </c>
      <c r="G211" s="47">
        <v>-3.2300000000000217</v>
      </c>
      <c r="H211" s="47">
        <v>5.0232000000000001</v>
      </c>
      <c r="I211" s="47">
        <v>5.909999999999993</v>
      </c>
      <c r="J211" s="45" t="s">
        <v>12</v>
      </c>
      <c r="K211" s="45" t="s">
        <v>66</v>
      </c>
      <c r="L211" s="17">
        <v>3.15</v>
      </c>
      <c r="M211" s="18" t="s">
        <v>1488</v>
      </c>
      <c r="N211" s="18" t="s">
        <v>1465</v>
      </c>
      <c r="O211" s="4">
        <v>42865</v>
      </c>
    </row>
    <row r="212" spans="1:15">
      <c r="A212" s="7">
        <v>1620034</v>
      </c>
      <c r="B212" s="7">
        <v>5.05</v>
      </c>
      <c r="C212" s="44" t="s">
        <v>1266</v>
      </c>
      <c r="D212" s="45" t="s">
        <v>31</v>
      </c>
      <c r="E212" s="46">
        <v>2.2493150684931509</v>
      </c>
      <c r="F212" s="47">
        <v>5.1059999999999999</v>
      </c>
      <c r="G212" s="47">
        <v>-5.600000000000005</v>
      </c>
      <c r="H212" s="47">
        <v>5.0579999999999998</v>
      </c>
      <c r="I212" s="47">
        <v>4.8000000000000043</v>
      </c>
      <c r="J212" s="45" t="s">
        <v>12</v>
      </c>
      <c r="K212" s="45" t="s">
        <v>20</v>
      </c>
      <c r="L212" s="17">
        <v>3.2</v>
      </c>
      <c r="M212" s="18" t="s">
        <v>1178</v>
      </c>
      <c r="N212" s="18" t="s">
        <v>1162</v>
      </c>
      <c r="O212" s="4">
        <v>42865</v>
      </c>
    </row>
    <row r="213" spans="1:15">
      <c r="A213" s="7" t="s">
        <v>1578</v>
      </c>
      <c r="B213" s="7">
        <v>5.05</v>
      </c>
      <c r="C213" s="44" t="s">
        <v>1584</v>
      </c>
      <c r="D213" s="45" t="s">
        <v>11</v>
      </c>
      <c r="E213" s="46">
        <v>4.463013698630137</v>
      </c>
      <c r="F213" s="47">
        <v>5.0719000000000003</v>
      </c>
      <c r="G213" s="47">
        <v>-2.1900000000000475</v>
      </c>
      <c r="H213" s="47">
        <v>5.0103999999999997</v>
      </c>
      <c r="I213" s="47">
        <v>6.1500000000000554</v>
      </c>
      <c r="J213" s="45" t="s">
        <v>18</v>
      </c>
      <c r="K213" s="45" t="s">
        <v>206</v>
      </c>
      <c r="L213" s="17">
        <v>3.08</v>
      </c>
      <c r="M213" s="18" t="s">
        <v>1555</v>
      </c>
      <c r="N213" s="18" t="s">
        <v>1492</v>
      </c>
      <c r="O213" s="4">
        <v>42865</v>
      </c>
    </row>
    <row r="214" spans="1:15">
      <c r="A214" s="7" t="s">
        <v>2622</v>
      </c>
      <c r="B214" s="7">
        <v>5.05</v>
      </c>
      <c r="C214" s="44" t="s">
        <v>2630</v>
      </c>
      <c r="D214" s="45" t="s">
        <v>11</v>
      </c>
      <c r="E214" s="46">
        <v>8.4438356164383563</v>
      </c>
      <c r="F214" s="47">
        <v>5.0442999999999998</v>
      </c>
      <c r="G214" s="47">
        <v>0.57000000000000384</v>
      </c>
      <c r="H214" s="47">
        <v>4.9968000000000004</v>
      </c>
      <c r="I214" s="47">
        <v>4.7499999999999432</v>
      </c>
      <c r="J214" s="45" t="s">
        <v>12</v>
      </c>
      <c r="K214" s="45" t="s">
        <v>89</v>
      </c>
      <c r="L214" s="17">
        <v>4.2699999999999996</v>
      </c>
      <c r="M214" s="18" t="s">
        <v>422</v>
      </c>
      <c r="N214" s="18" t="s">
        <v>492</v>
      </c>
      <c r="O214" s="4">
        <v>42865</v>
      </c>
    </row>
    <row r="215" spans="1:15">
      <c r="A215" s="7">
        <v>41672011</v>
      </c>
      <c r="B215" s="7">
        <v>5.05</v>
      </c>
      <c r="C215" s="44" t="s">
        <v>3214</v>
      </c>
      <c r="D215" s="45" t="s">
        <v>31</v>
      </c>
      <c r="E215" s="46">
        <v>0.54794520547945202</v>
      </c>
      <c r="F215" s="47">
        <v>4.8886000000000003</v>
      </c>
      <c r="G215" s="47">
        <v>16.139999999999954</v>
      </c>
      <c r="H215" s="47">
        <v>4.8581000000000003</v>
      </c>
      <c r="I215" s="47">
        <v>3.0499999999999972</v>
      </c>
      <c r="J215" s="45" t="s">
        <v>12</v>
      </c>
      <c r="K215" s="45" t="s">
        <v>13</v>
      </c>
      <c r="L215" s="17">
        <v>3.42</v>
      </c>
      <c r="M215" s="18" t="s">
        <v>1661</v>
      </c>
      <c r="N215" s="18" t="s">
        <v>1648</v>
      </c>
      <c r="O215" s="4">
        <v>42865</v>
      </c>
    </row>
    <row r="216" spans="1:15">
      <c r="A216" s="7">
        <v>1382244</v>
      </c>
      <c r="B216" s="7">
        <v>5.04</v>
      </c>
      <c r="C216" s="44" t="s">
        <v>3215</v>
      </c>
      <c r="D216" s="45" t="s">
        <v>31</v>
      </c>
      <c r="E216" s="46">
        <v>1.0191780821917809</v>
      </c>
      <c r="F216" s="47">
        <v>5.0544000000000002</v>
      </c>
      <c r="G216" s="47">
        <v>-1.440000000000019</v>
      </c>
      <c r="H216" s="47">
        <v>4.9969000000000001</v>
      </c>
      <c r="I216" s="47">
        <v>5.7500000000000107</v>
      </c>
      <c r="J216" s="45" t="s">
        <v>12</v>
      </c>
      <c r="K216" s="45" t="s">
        <v>66</v>
      </c>
      <c r="L216" s="17">
        <v>5</v>
      </c>
      <c r="M216" s="18" t="s">
        <v>255</v>
      </c>
      <c r="N216" s="18" t="s">
        <v>937</v>
      </c>
      <c r="O216" s="4">
        <v>42865</v>
      </c>
    </row>
    <row r="217" spans="1:15">
      <c r="A217" s="7">
        <v>1382244</v>
      </c>
      <c r="B217" s="7">
        <v>5.04</v>
      </c>
      <c r="C217" s="44" t="s">
        <v>3215</v>
      </c>
      <c r="D217" s="45" t="s">
        <v>31</v>
      </c>
      <c r="E217" s="46">
        <v>1.0191780821917809</v>
      </c>
      <c r="F217" s="47">
        <v>5.0544000000000002</v>
      </c>
      <c r="G217" s="47">
        <v>-1.440000000000019</v>
      </c>
      <c r="H217" s="47">
        <v>4.9969000000000001</v>
      </c>
      <c r="I217" s="47">
        <v>5.7500000000000107</v>
      </c>
      <c r="J217" s="45" t="s">
        <v>12</v>
      </c>
      <c r="K217" s="45" t="s">
        <v>66</v>
      </c>
      <c r="L217" s="17">
        <v>5</v>
      </c>
      <c r="M217" s="18" t="s">
        <v>255</v>
      </c>
      <c r="N217" s="18" t="s">
        <v>937</v>
      </c>
      <c r="O217" s="4">
        <v>42865</v>
      </c>
    </row>
    <row r="218" spans="1:15">
      <c r="A218" s="7">
        <v>101652025</v>
      </c>
      <c r="B218" s="7">
        <v>5.04</v>
      </c>
      <c r="C218" s="44" t="s">
        <v>1097</v>
      </c>
      <c r="D218" s="45" t="s">
        <v>11</v>
      </c>
      <c r="E218" s="46">
        <v>6.1041095890410961</v>
      </c>
      <c r="F218" s="47">
        <v>5.0857000000000001</v>
      </c>
      <c r="G218" s="47">
        <v>-4.5700000000000074</v>
      </c>
      <c r="H218" s="47">
        <v>5.04</v>
      </c>
      <c r="I218" s="47">
        <v>4.5700000000000074</v>
      </c>
      <c r="J218" s="45" t="s">
        <v>12</v>
      </c>
      <c r="K218" s="45" t="s">
        <v>66</v>
      </c>
      <c r="L218" s="17">
        <v>3.9</v>
      </c>
      <c r="M218" s="18" t="s">
        <v>1061</v>
      </c>
      <c r="N218" s="18" t="s">
        <v>1059</v>
      </c>
      <c r="O218" s="4">
        <v>42865</v>
      </c>
    </row>
    <row r="219" spans="1:15">
      <c r="A219" s="7">
        <v>101666009</v>
      </c>
      <c r="B219" s="7">
        <v>5.04</v>
      </c>
      <c r="C219" s="44" t="s">
        <v>1610</v>
      </c>
      <c r="D219" s="45" t="s">
        <v>11</v>
      </c>
      <c r="E219" s="46">
        <v>2.3671232876712329</v>
      </c>
      <c r="F219" s="47">
        <v>5.0663999999999998</v>
      </c>
      <c r="G219" s="47">
        <v>-2.6399999999999757</v>
      </c>
      <c r="H219" s="47">
        <v>5.0373999999999999</v>
      </c>
      <c r="I219" s="47">
        <v>2.8999999999999915</v>
      </c>
      <c r="J219" s="45" t="s">
        <v>12</v>
      </c>
      <c r="K219" s="45" t="s">
        <v>66</v>
      </c>
      <c r="L219" s="17">
        <v>2.98</v>
      </c>
      <c r="M219" s="18" t="s">
        <v>1387</v>
      </c>
      <c r="N219" s="18" t="s">
        <v>1361</v>
      </c>
      <c r="O219" s="4">
        <v>42865</v>
      </c>
    </row>
    <row r="220" spans="1:15">
      <c r="A220" s="7">
        <v>11698532</v>
      </c>
      <c r="B220" s="7">
        <v>5.03</v>
      </c>
      <c r="C220" s="44" t="s">
        <v>1685</v>
      </c>
      <c r="D220" s="45" t="s">
        <v>11</v>
      </c>
      <c r="E220" s="46">
        <v>0.13424657534246576</v>
      </c>
      <c r="F220" s="47">
        <v>5.0454999999999997</v>
      </c>
      <c r="G220" s="47">
        <v>-1.5499999999999403</v>
      </c>
      <c r="H220" s="47">
        <v>4.9725999999999999</v>
      </c>
      <c r="I220" s="47">
        <v>7.2899999999999743</v>
      </c>
      <c r="J220" s="45" t="s">
        <v>12</v>
      </c>
      <c r="K220" s="45" t="s">
        <v>13</v>
      </c>
      <c r="L220" s="17">
        <v>3.8</v>
      </c>
      <c r="M220" s="18" t="s">
        <v>1490</v>
      </c>
      <c r="N220" s="18" t="s">
        <v>1389</v>
      </c>
      <c r="O220" s="4">
        <v>42865</v>
      </c>
    </row>
    <row r="221" spans="1:15">
      <c r="A221" s="7">
        <v>122375</v>
      </c>
      <c r="B221" s="7">
        <v>5.03</v>
      </c>
      <c r="C221" s="44" t="s">
        <v>1839</v>
      </c>
      <c r="D221" s="45" t="s">
        <v>31</v>
      </c>
      <c r="E221" s="46">
        <v>1.0547945205479452</v>
      </c>
      <c r="F221" s="47">
        <v>5.0826000000000002</v>
      </c>
      <c r="G221" s="47">
        <v>-5.259999999999998</v>
      </c>
      <c r="H221" s="47">
        <v>5.0273000000000003</v>
      </c>
      <c r="I221" s="47">
        <v>5.5299999999999905</v>
      </c>
      <c r="J221" s="45" t="s">
        <v>12</v>
      </c>
      <c r="K221" s="45" t="s">
        <v>206</v>
      </c>
      <c r="L221" s="17">
        <v>4.67</v>
      </c>
      <c r="M221" s="18" t="s">
        <v>117</v>
      </c>
      <c r="N221" s="18" t="s">
        <v>502</v>
      </c>
      <c r="O221" s="4">
        <v>42865</v>
      </c>
    </row>
    <row r="222" spans="1:15">
      <c r="A222" s="7" t="s">
        <v>3165</v>
      </c>
      <c r="B222" s="7">
        <v>5.03</v>
      </c>
      <c r="C222" s="44" t="s">
        <v>3216</v>
      </c>
      <c r="D222" s="45" t="s">
        <v>11</v>
      </c>
      <c r="E222" s="46">
        <v>8.742465753424657</v>
      </c>
      <c r="F222" s="47">
        <v>5.0754999999999999</v>
      </c>
      <c r="G222" s="47">
        <v>-4.5499999999999652</v>
      </c>
      <c r="H222" s="47">
        <v>5.0263</v>
      </c>
      <c r="I222" s="47">
        <v>4.919999999999991</v>
      </c>
      <c r="J222" s="45" t="s">
        <v>12</v>
      </c>
      <c r="K222" s="45" t="s">
        <v>89</v>
      </c>
      <c r="L222" s="17">
        <v>3.48</v>
      </c>
      <c r="M222" s="18" t="s">
        <v>61</v>
      </c>
      <c r="N222" s="18" t="s">
        <v>107</v>
      </c>
      <c r="O222" s="4">
        <v>42865</v>
      </c>
    </row>
    <row r="223" spans="1:15">
      <c r="A223" s="7">
        <v>91501004</v>
      </c>
      <c r="B223" s="7">
        <v>5.03</v>
      </c>
      <c r="C223" s="44" t="s">
        <v>3217</v>
      </c>
      <c r="D223" s="45" t="s">
        <v>11</v>
      </c>
      <c r="E223" s="46">
        <v>3.3808219178082193</v>
      </c>
      <c r="F223" s="47">
        <v>5.0336999999999996</v>
      </c>
      <c r="G223" s="47">
        <v>-0.36999999999993705</v>
      </c>
      <c r="H223" s="47">
        <v>4.9703999999999997</v>
      </c>
      <c r="I223" s="47">
        <v>6.3299999999999912</v>
      </c>
      <c r="J223" s="45" t="s">
        <v>18</v>
      </c>
      <c r="K223" s="45" t="s">
        <v>20</v>
      </c>
      <c r="L223" s="17">
        <v>3.75</v>
      </c>
      <c r="M223" s="18" t="s">
        <v>115</v>
      </c>
      <c r="N223" s="18" t="s">
        <v>142</v>
      </c>
      <c r="O223" s="4">
        <v>42865</v>
      </c>
    </row>
    <row r="224" spans="1:15">
      <c r="A224" s="7">
        <v>91501004</v>
      </c>
      <c r="B224" s="7">
        <v>5.03</v>
      </c>
      <c r="C224" s="44" t="s">
        <v>3217</v>
      </c>
      <c r="D224" s="45" t="s">
        <v>11</v>
      </c>
      <c r="E224" s="46">
        <v>3.3808219178082193</v>
      </c>
      <c r="F224" s="47">
        <v>5.0336999999999996</v>
      </c>
      <c r="G224" s="47">
        <v>-0.36999999999993705</v>
      </c>
      <c r="H224" s="47">
        <v>4.9703999999999997</v>
      </c>
      <c r="I224" s="47">
        <v>6.3299999999999912</v>
      </c>
      <c r="J224" s="45" t="s">
        <v>18</v>
      </c>
      <c r="K224" s="45" t="s">
        <v>20</v>
      </c>
      <c r="L224" s="17">
        <v>3.75</v>
      </c>
      <c r="M224" s="18" t="s">
        <v>115</v>
      </c>
      <c r="N224" s="18" t="s">
        <v>142</v>
      </c>
      <c r="O224" s="4">
        <v>42865</v>
      </c>
    </row>
    <row r="225" spans="1:15">
      <c r="A225" s="7">
        <v>11760054</v>
      </c>
      <c r="B225" s="7">
        <v>5.03</v>
      </c>
      <c r="C225" s="44" t="s">
        <v>3104</v>
      </c>
      <c r="D225" s="45" t="s">
        <v>31</v>
      </c>
      <c r="E225" s="46">
        <v>0.49041095890410957</v>
      </c>
      <c r="F225" s="47">
        <v>4.9554999999999998</v>
      </c>
      <c r="G225" s="47">
        <v>7.4500000000000455</v>
      </c>
      <c r="H225" s="47">
        <v>4.93</v>
      </c>
      <c r="I225" s="47">
        <v>2.5500000000000078</v>
      </c>
      <c r="J225" s="45" t="s">
        <v>12</v>
      </c>
      <c r="K225" s="45" t="s">
        <v>13</v>
      </c>
      <c r="L225" s="17">
        <v>4.88</v>
      </c>
      <c r="M225" s="18" t="s">
        <v>3105</v>
      </c>
      <c r="N225" s="18" t="s">
        <v>2977</v>
      </c>
      <c r="O225" s="4">
        <v>42865</v>
      </c>
    </row>
    <row r="226" spans="1:15">
      <c r="A226" s="7">
        <v>1382045</v>
      </c>
      <c r="B226" s="7">
        <v>5.01</v>
      </c>
      <c r="C226" s="44" t="s">
        <v>1329</v>
      </c>
      <c r="D226" s="45" t="s">
        <v>11</v>
      </c>
      <c r="E226" s="46">
        <v>2.7287671232876711</v>
      </c>
      <c r="F226" s="47">
        <v>5.0304000000000002</v>
      </c>
      <c r="G226" s="47">
        <v>-2.0400000000000418</v>
      </c>
      <c r="H226" s="47">
        <v>4.9744000000000002</v>
      </c>
      <c r="I226" s="47">
        <v>5.600000000000005</v>
      </c>
      <c r="J226" s="45" t="s">
        <v>12</v>
      </c>
      <c r="K226" s="45" t="s">
        <v>66</v>
      </c>
      <c r="L226" s="17">
        <v>5.22</v>
      </c>
      <c r="M226" s="18" t="s">
        <v>192</v>
      </c>
      <c r="N226" s="18" t="s">
        <v>385</v>
      </c>
      <c r="O226" s="4">
        <v>42865</v>
      </c>
    </row>
    <row r="227" spans="1:15">
      <c r="A227" s="7">
        <v>1382045</v>
      </c>
      <c r="B227" s="7">
        <v>5.01</v>
      </c>
      <c r="C227" s="44" t="s">
        <v>1329</v>
      </c>
      <c r="D227" s="45" t="s">
        <v>11</v>
      </c>
      <c r="E227" s="46">
        <v>2.7287671232876711</v>
      </c>
      <c r="F227" s="47">
        <v>5.0304000000000002</v>
      </c>
      <c r="G227" s="47">
        <v>-2.0400000000000418</v>
      </c>
      <c r="H227" s="47">
        <v>4.9744000000000002</v>
      </c>
      <c r="I227" s="47">
        <v>5.600000000000005</v>
      </c>
      <c r="J227" s="45" t="s">
        <v>12</v>
      </c>
      <c r="K227" s="45" t="s">
        <v>66</v>
      </c>
      <c r="L227" s="17">
        <v>5.22</v>
      </c>
      <c r="M227" s="18" t="s">
        <v>192</v>
      </c>
      <c r="N227" s="18" t="s">
        <v>385</v>
      </c>
      <c r="O227" s="4">
        <v>42865</v>
      </c>
    </row>
    <row r="228" spans="1:15">
      <c r="A228" s="7">
        <v>101358007</v>
      </c>
      <c r="B228" s="7">
        <v>5.01</v>
      </c>
      <c r="C228" s="44" t="s">
        <v>2406</v>
      </c>
      <c r="D228" s="45" t="s">
        <v>11</v>
      </c>
      <c r="E228" s="46">
        <v>3.3479452054794518</v>
      </c>
      <c r="F228" s="47">
        <v>5.0388999999999999</v>
      </c>
      <c r="G228" s="47">
        <v>-2.8900000000000148</v>
      </c>
      <c r="H228" s="47">
        <v>4.9916</v>
      </c>
      <c r="I228" s="47">
        <v>4.7299999999999898</v>
      </c>
      <c r="J228" s="45" t="s">
        <v>12</v>
      </c>
      <c r="K228" s="45" t="s">
        <v>66</v>
      </c>
      <c r="L228" s="17">
        <v>5.65</v>
      </c>
      <c r="M228" s="18" t="s">
        <v>222</v>
      </c>
      <c r="N228" s="18" t="s">
        <v>571</v>
      </c>
      <c r="O228" s="4">
        <v>42865</v>
      </c>
    </row>
    <row r="229" spans="1:15">
      <c r="A229" s="7">
        <v>11764012</v>
      </c>
      <c r="B229" s="7">
        <v>5</v>
      </c>
      <c r="C229" s="44" t="s">
        <v>2468</v>
      </c>
      <c r="D229" s="45" t="s">
        <v>11</v>
      </c>
      <c r="E229" s="46">
        <v>0.28767123287671231</v>
      </c>
      <c r="F229" s="47">
        <v>4.9927000000000001</v>
      </c>
      <c r="G229" s="47">
        <v>0.72999999999998622</v>
      </c>
      <c r="H229" s="47">
        <v>4.9570999999999996</v>
      </c>
      <c r="I229" s="47">
        <v>3.560000000000052</v>
      </c>
      <c r="J229" s="45" t="s">
        <v>18</v>
      </c>
      <c r="K229" s="45" t="s">
        <v>13</v>
      </c>
      <c r="L229" s="17">
        <v>4.3499999999999996</v>
      </c>
      <c r="M229" s="18" t="s">
        <v>2061</v>
      </c>
      <c r="N229" s="18" t="s">
        <v>2065</v>
      </c>
      <c r="O229" s="4">
        <v>42865</v>
      </c>
    </row>
    <row r="230" spans="1:15">
      <c r="A230" s="7">
        <v>101656057</v>
      </c>
      <c r="B230" s="7">
        <v>5</v>
      </c>
      <c r="C230" s="44" t="s">
        <v>1665</v>
      </c>
      <c r="D230" s="45" t="s">
        <v>11</v>
      </c>
      <c r="E230" s="46">
        <v>2.5397260273972604</v>
      </c>
      <c r="F230" s="47">
        <v>4.9626999999999999</v>
      </c>
      <c r="G230" s="47">
        <v>3.7300000000000111</v>
      </c>
      <c r="H230" s="47">
        <v>4.9207999999999998</v>
      </c>
      <c r="I230" s="47">
        <v>4.1900000000000048</v>
      </c>
      <c r="J230" s="45" t="s">
        <v>18</v>
      </c>
      <c r="K230" s="45" t="s">
        <v>66</v>
      </c>
      <c r="L230" s="17">
        <v>3.38</v>
      </c>
      <c r="M230" s="18" t="s">
        <v>1648</v>
      </c>
      <c r="N230" s="18" t="s">
        <v>1636</v>
      </c>
      <c r="O230" s="4">
        <v>42865</v>
      </c>
    </row>
    <row r="231" spans="1:15">
      <c r="A231" s="7">
        <v>101656057</v>
      </c>
      <c r="B231" s="7">
        <v>5</v>
      </c>
      <c r="C231" s="44" t="s">
        <v>1665</v>
      </c>
      <c r="D231" s="45" t="s">
        <v>11</v>
      </c>
      <c r="E231" s="46">
        <v>2.5397260273972604</v>
      </c>
      <c r="F231" s="47">
        <v>4.9626999999999999</v>
      </c>
      <c r="G231" s="47">
        <v>3.7300000000000111</v>
      </c>
      <c r="H231" s="47">
        <v>4.9207999999999998</v>
      </c>
      <c r="I231" s="47">
        <v>4.1900000000000048</v>
      </c>
      <c r="J231" s="45" t="s">
        <v>18</v>
      </c>
      <c r="K231" s="45" t="s">
        <v>66</v>
      </c>
      <c r="L231" s="17">
        <v>3.38</v>
      </c>
      <c r="M231" s="18" t="s">
        <v>1648</v>
      </c>
      <c r="N231" s="18" t="s">
        <v>1636</v>
      </c>
      <c r="O231" s="4">
        <v>42865</v>
      </c>
    </row>
    <row r="232" spans="1:15">
      <c r="A232" s="7">
        <v>136152</v>
      </c>
      <c r="B232" s="7">
        <v>5</v>
      </c>
      <c r="C232" s="44" t="s">
        <v>2438</v>
      </c>
      <c r="D232" s="45" t="s">
        <v>11</v>
      </c>
      <c r="E232" s="46">
        <v>5.6904109589041099</v>
      </c>
      <c r="F232" s="47">
        <v>4.9215999999999998</v>
      </c>
      <c r="G232" s="47">
        <v>7.8400000000000247</v>
      </c>
      <c r="H232" s="47">
        <v>4.8745000000000003</v>
      </c>
      <c r="I232" s="47">
        <v>4.7099999999999476</v>
      </c>
      <c r="J232" s="45" t="s">
        <v>18</v>
      </c>
      <c r="K232" s="45" t="s">
        <v>206</v>
      </c>
      <c r="L232" s="17">
        <v>3.19</v>
      </c>
      <c r="M232" s="18" t="s">
        <v>51</v>
      </c>
      <c r="N232" s="18" t="s">
        <v>188</v>
      </c>
      <c r="O232" s="4">
        <v>42865</v>
      </c>
    </row>
    <row r="233" spans="1:15">
      <c r="A233" s="7">
        <v>136152</v>
      </c>
      <c r="B233" s="7">
        <v>5</v>
      </c>
      <c r="C233" s="44" t="s">
        <v>2438</v>
      </c>
      <c r="D233" s="45" t="s">
        <v>11</v>
      </c>
      <c r="E233" s="46">
        <v>5.6904109589041099</v>
      </c>
      <c r="F233" s="47">
        <v>4.9215999999999998</v>
      </c>
      <c r="G233" s="47">
        <v>7.8400000000000247</v>
      </c>
      <c r="H233" s="47">
        <v>4.8745000000000003</v>
      </c>
      <c r="I233" s="47">
        <v>4.7099999999999476</v>
      </c>
      <c r="J233" s="45" t="s">
        <v>18</v>
      </c>
      <c r="K233" s="45" t="s">
        <v>206</v>
      </c>
      <c r="L233" s="17">
        <v>3.19</v>
      </c>
      <c r="M233" s="18" t="s">
        <v>51</v>
      </c>
      <c r="N233" s="18" t="s">
        <v>188</v>
      </c>
      <c r="O233" s="4">
        <v>42865</v>
      </c>
    </row>
    <row r="234" spans="1:15">
      <c r="A234" s="7">
        <v>111795591</v>
      </c>
      <c r="B234" s="7">
        <v>5</v>
      </c>
      <c r="C234" s="44" t="s">
        <v>3218</v>
      </c>
      <c r="D234" s="45" t="s">
        <v>31</v>
      </c>
      <c r="E234" s="46">
        <v>1.0958904109589041E-2</v>
      </c>
      <c r="F234" s="47">
        <v>3.3426999999999998</v>
      </c>
      <c r="G234" s="47">
        <v>165.73000000000002</v>
      </c>
      <c r="H234" s="47">
        <v>3.5960000000000001</v>
      </c>
      <c r="I234" s="47">
        <v>-25.33000000000003</v>
      </c>
      <c r="J234" s="45" t="s">
        <v>12</v>
      </c>
      <c r="K234" s="45" t="s">
        <v>97</v>
      </c>
      <c r="L234" s="17">
        <v>4.1497999999999999</v>
      </c>
      <c r="M234" s="18" t="s">
        <v>2716</v>
      </c>
      <c r="N234" s="18" t="s">
        <v>2689</v>
      </c>
      <c r="O234" s="4">
        <v>42865</v>
      </c>
    </row>
    <row r="235" spans="1:15">
      <c r="A235" s="7">
        <v>1382225</v>
      </c>
      <c r="B235" s="7">
        <v>5</v>
      </c>
      <c r="C235" s="44" t="s">
        <v>1646</v>
      </c>
      <c r="D235" s="45" t="s">
        <v>31</v>
      </c>
      <c r="E235" s="46">
        <v>1.0027397260273974</v>
      </c>
      <c r="F235" s="47">
        <v>5.0038999999999998</v>
      </c>
      <c r="G235" s="47">
        <v>-0.38999999999997925</v>
      </c>
      <c r="H235" s="47">
        <v>4.9451999999999998</v>
      </c>
      <c r="I235" s="47">
        <v>5.8699999999999974</v>
      </c>
      <c r="J235" s="45" t="s">
        <v>12</v>
      </c>
      <c r="K235" s="45" t="s">
        <v>66</v>
      </c>
      <c r="L235" s="17">
        <v>5.62</v>
      </c>
      <c r="M235" s="18" t="s">
        <v>475</v>
      </c>
      <c r="N235" s="18" t="s">
        <v>504</v>
      </c>
      <c r="O235" s="4">
        <v>42865</v>
      </c>
    </row>
    <row r="236" spans="1:15">
      <c r="A236" s="7">
        <v>1182216</v>
      </c>
      <c r="B236" s="7">
        <v>5</v>
      </c>
      <c r="C236" s="44" t="s">
        <v>2550</v>
      </c>
      <c r="D236" s="45" t="s">
        <v>11</v>
      </c>
      <c r="E236" s="46">
        <v>1.2493150684931507</v>
      </c>
      <c r="F236" s="47">
        <v>4.9107000000000003</v>
      </c>
      <c r="G236" s="47">
        <v>8.9299999999999713</v>
      </c>
      <c r="H236" s="47">
        <v>4.8507999999999996</v>
      </c>
      <c r="I236" s="47">
        <v>5.990000000000073</v>
      </c>
      <c r="J236" s="45" t="s">
        <v>18</v>
      </c>
      <c r="K236" s="45" t="s">
        <v>66</v>
      </c>
      <c r="L236" s="17">
        <v>5.85</v>
      </c>
      <c r="M236" s="18" t="s">
        <v>2551</v>
      </c>
      <c r="N236" s="18" t="s">
        <v>1231</v>
      </c>
      <c r="O236" s="4">
        <v>42865</v>
      </c>
    </row>
    <row r="237" spans="1:15">
      <c r="A237" s="7">
        <v>11698659</v>
      </c>
      <c r="B237" s="7">
        <v>5</v>
      </c>
      <c r="C237" s="44" t="s">
        <v>3219</v>
      </c>
      <c r="D237" s="45" t="s">
        <v>55</v>
      </c>
      <c r="E237" s="46">
        <v>0.20547945205479451</v>
      </c>
      <c r="F237" s="47">
        <v>4.9169999999999998</v>
      </c>
      <c r="G237" s="47">
        <v>8.3000000000000185</v>
      </c>
      <c r="H237" s="47">
        <v>4.8506</v>
      </c>
      <c r="I237" s="47">
        <v>6.6399999999999793</v>
      </c>
      <c r="J237" s="45" t="s">
        <v>41</v>
      </c>
      <c r="K237" s="45" t="s">
        <v>13</v>
      </c>
      <c r="L237" s="17">
        <v>3.33</v>
      </c>
      <c r="M237" s="18" t="s">
        <v>1527</v>
      </c>
      <c r="N237" s="18" t="s">
        <v>1499</v>
      </c>
      <c r="O237" s="4">
        <v>42865</v>
      </c>
    </row>
    <row r="238" spans="1:15">
      <c r="A238" s="7">
        <v>101360006</v>
      </c>
      <c r="B238" s="7">
        <v>5</v>
      </c>
      <c r="C238" s="44" t="s">
        <v>2814</v>
      </c>
      <c r="D238" s="45" t="s">
        <v>31</v>
      </c>
      <c r="E238" s="46">
        <v>1.2027397260273973</v>
      </c>
      <c r="F238" s="47">
        <v>5.0156000000000001</v>
      </c>
      <c r="G238" s="47">
        <v>-1.5600000000000058</v>
      </c>
      <c r="H238" s="47">
        <v>4.9675000000000002</v>
      </c>
      <c r="I238" s="47">
        <v>4.809999999999981</v>
      </c>
      <c r="J238" s="45" t="s">
        <v>12</v>
      </c>
      <c r="K238" s="45" t="s">
        <v>66</v>
      </c>
      <c r="L238" s="17">
        <v>5.8</v>
      </c>
      <c r="M238" s="18" t="s">
        <v>510</v>
      </c>
      <c r="N238" s="18" t="s">
        <v>688</v>
      </c>
      <c r="O238" s="4">
        <v>42865</v>
      </c>
    </row>
    <row r="239" spans="1:15">
      <c r="A239" s="7" t="s">
        <v>3166</v>
      </c>
      <c r="B239" s="7">
        <v>5</v>
      </c>
      <c r="C239" s="44" t="s">
        <v>3220</v>
      </c>
      <c r="D239" s="45" t="s">
        <v>11</v>
      </c>
      <c r="E239" s="46">
        <v>4.9452054794520546</v>
      </c>
      <c r="F239" s="47">
        <v>4.9250999999999996</v>
      </c>
      <c r="G239" s="47">
        <v>7.4900000000000411</v>
      </c>
      <c r="H239" s="47">
        <v>4.8669000000000002</v>
      </c>
      <c r="I239" s="47">
        <v>5.8199999999999363</v>
      </c>
      <c r="J239" s="45" t="s">
        <v>12</v>
      </c>
      <c r="K239" s="45" t="s">
        <v>206</v>
      </c>
      <c r="L239" s="17">
        <v>4.58</v>
      </c>
      <c r="M239" s="18" t="s">
        <v>2826</v>
      </c>
      <c r="N239" s="18" t="s">
        <v>2730</v>
      </c>
      <c r="O239" s="4">
        <v>42865</v>
      </c>
    </row>
    <row r="240" spans="1:15">
      <c r="A240" s="7">
        <v>11751027</v>
      </c>
      <c r="B240" s="7">
        <v>5</v>
      </c>
      <c r="C240" s="44" t="s">
        <v>3221</v>
      </c>
      <c r="D240" s="45" t="s">
        <v>11</v>
      </c>
      <c r="E240" s="46">
        <v>0.62739726027397258</v>
      </c>
      <c r="F240" s="47">
        <v>5.0941999999999998</v>
      </c>
      <c r="G240" s="47">
        <v>-9.4199999999999839</v>
      </c>
      <c r="H240" s="47">
        <v>5.0429000000000004</v>
      </c>
      <c r="I240" s="47">
        <v>5.1299999999999457</v>
      </c>
      <c r="J240" s="45" t="s">
        <v>12</v>
      </c>
      <c r="K240" s="45" t="s">
        <v>13</v>
      </c>
      <c r="L240" s="17">
        <v>4.7</v>
      </c>
      <c r="M240" s="18" t="s">
        <v>2609</v>
      </c>
      <c r="N240" s="18" t="s">
        <v>2508</v>
      </c>
      <c r="O240" s="4">
        <v>42865</v>
      </c>
    </row>
    <row r="241" spans="1:15">
      <c r="A241" s="7">
        <v>11771018</v>
      </c>
      <c r="B241" s="7">
        <v>5</v>
      </c>
      <c r="C241" s="44" t="s">
        <v>3222</v>
      </c>
      <c r="D241" s="45" t="s">
        <v>55</v>
      </c>
      <c r="E241" s="46">
        <v>0.72602739726027399</v>
      </c>
      <c r="F241" s="47">
        <v>5.0126999999999997</v>
      </c>
      <c r="G241" s="47">
        <v>-1.2699999999999712</v>
      </c>
      <c r="H241" s="47">
        <v>4.9474</v>
      </c>
      <c r="I241" s="47">
        <v>6.5299999999999692</v>
      </c>
      <c r="J241" s="45" t="s">
        <v>12</v>
      </c>
      <c r="K241" s="45" t="s">
        <v>13</v>
      </c>
      <c r="L241" s="17">
        <v>4.9000000000000004</v>
      </c>
      <c r="M241" s="18" t="s">
        <v>3105</v>
      </c>
      <c r="N241" s="18" t="s">
        <v>2977</v>
      </c>
      <c r="O241" s="4">
        <v>42865</v>
      </c>
    </row>
    <row r="242" spans="1:15">
      <c r="A242" s="7">
        <v>101452012</v>
      </c>
      <c r="B242" s="7">
        <v>5</v>
      </c>
      <c r="C242" s="44" t="s">
        <v>562</v>
      </c>
      <c r="D242" s="45" t="s">
        <v>11</v>
      </c>
      <c r="E242" s="46">
        <v>2.095890410958904</v>
      </c>
      <c r="F242" s="47">
        <v>4.9130000000000003</v>
      </c>
      <c r="G242" s="47">
        <v>8.6999999999999744</v>
      </c>
      <c r="H242" s="47">
        <v>4.8739999999999997</v>
      </c>
      <c r="I242" s="47">
        <v>3.900000000000059</v>
      </c>
      <c r="J242" s="45" t="s">
        <v>18</v>
      </c>
      <c r="K242" s="45" t="s">
        <v>66</v>
      </c>
      <c r="L242" s="17">
        <v>5.4</v>
      </c>
      <c r="M242" s="18" t="s">
        <v>307</v>
      </c>
      <c r="N242" s="18" t="s">
        <v>308</v>
      </c>
      <c r="O242" s="4">
        <v>42865</v>
      </c>
    </row>
    <row r="243" spans="1:15">
      <c r="A243" s="7">
        <v>101452012</v>
      </c>
      <c r="B243" s="7">
        <v>5</v>
      </c>
      <c r="C243" s="44" t="s">
        <v>562</v>
      </c>
      <c r="D243" s="45" t="s">
        <v>11</v>
      </c>
      <c r="E243" s="46">
        <v>2.095890410958904</v>
      </c>
      <c r="F243" s="47">
        <v>4.9130000000000003</v>
      </c>
      <c r="G243" s="47">
        <v>8.6999999999999744</v>
      </c>
      <c r="H243" s="47">
        <v>4.8739999999999997</v>
      </c>
      <c r="I243" s="47">
        <v>3.900000000000059</v>
      </c>
      <c r="J243" s="45" t="s">
        <v>18</v>
      </c>
      <c r="K243" s="45" t="s">
        <v>66</v>
      </c>
      <c r="L243" s="17">
        <v>5.4</v>
      </c>
      <c r="M243" s="18" t="s">
        <v>307</v>
      </c>
      <c r="N243" s="18" t="s">
        <v>308</v>
      </c>
      <c r="O243" s="4">
        <v>42865</v>
      </c>
    </row>
    <row r="244" spans="1:15">
      <c r="A244" s="7">
        <v>101551040</v>
      </c>
      <c r="B244" s="7">
        <v>5</v>
      </c>
      <c r="C244" s="44" t="s">
        <v>2837</v>
      </c>
      <c r="D244" s="45" t="s">
        <v>11</v>
      </c>
      <c r="E244" s="46">
        <v>3.1260273972602741</v>
      </c>
      <c r="F244" s="47">
        <v>4.9377000000000004</v>
      </c>
      <c r="G244" s="47">
        <v>6.2299999999999578</v>
      </c>
      <c r="H244" s="47">
        <v>4.8857999999999997</v>
      </c>
      <c r="I244" s="47">
        <v>5.1900000000000723</v>
      </c>
      <c r="J244" s="45" t="s">
        <v>12</v>
      </c>
      <c r="K244" s="45" t="s">
        <v>66</v>
      </c>
      <c r="L244" s="17">
        <v>5.18</v>
      </c>
      <c r="M244" s="18" t="s">
        <v>491</v>
      </c>
      <c r="N244" s="18" t="s">
        <v>74</v>
      </c>
      <c r="O244" s="4">
        <v>42865</v>
      </c>
    </row>
    <row r="245" spans="1:15">
      <c r="A245" s="7" t="s">
        <v>1862</v>
      </c>
      <c r="B245" s="7">
        <v>5</v>
      </c>
      <c r="C245" s="44" t="s">
        <v>1802</v>
      </c>
      <c r="D245" s="45" t="s">
        <v>11</v>
      </c>
      <c r="E245" s="46">
        <v>4.3890410958904109</v>
      </c>
      <c r="F245" s="47">
        <v>5.2061999999999999</v>
      </c>
      <c r="G245" s="47">
        <v>-20.619999999999994</v>
      </c>
      <c r="H245" s="47">
        <v>5.1443000000000003</v>
      </c>
      <c r="I245" s="47">
        <v>6.1899999999999622</v>
      </c>
      <c r="J245" s="45" t="s">
        <v>18</v>
      </c>
      <c r="K245" s="45" t="s">
        <v>206</v>
      </c>
      <c r="L245" s="17">
        <v>3.09</v>
      </c>
      <c r="M245" s="18" t="s">
        <v>1555</v>
      </c>
      <c r="N245" s="18" t="s">
        <v>1383</v>
      </c>
      <c r="O245" s="4">
        <v>42865</v>
      </c>
    </row>
    <row r="246" spans="1:15">
      <c r="A246" s="7">
        <v>1180069</v>
      </c>
      <c r="B246" s="7">
        <v>5</v>
      </c>
      <c r="C246" s="44" t="s">
        <v>3223</v>
      </c>
      <c r="D246" s="45" t="s">
        <v>55</v>
      </c>
      <c r="E246" s="46">
        <v>0.87123287671232874</v>
      </c>
      <c r="F246" s="47">
        <v>5.0616000000000003</v>
      </c>
      <c r="G246" s="47">
        <v>-6.1600000000000321</v>
      </c>
      <c r="H246" s="47">
        <v>4.992</v>
      </c>
      <c r="I246" s="47">
        <v>6.9600000000000328</v>
      </c>
      <c r="J246" s="45" t="s">
        <v>12</v>
      </c>
      <c r="K246" s="45" t="s">
        <v>89</v>
      </c>
      <c r="L246" s="17">
        <v>6.18</v>
      </c>
      <c r="M246" s="18" t="s">
        <v>774</v>
      </c>
      <c r="N246" s="18" t="s">
        <v>958</v>
      </c>
      <c r="O246" s="4">
        <v>42865</v>
      </c>
    </row>
    <row r="247" spans="1:15">
      <c r="A247" s="7">
        <v>101551028</v>
      </c>
      <c r="B247" s="7">
        <v>4.99</v>
      </c>
      <c r="C247" s="44" t="s">
        <v>501</v>
      </c>
      <c r="D247" s="45" t="s">
        <v>11</v>
      </c>
      <c r="E247" s="46">
        <v>3.0547945205479454</v>
      </c>
      <c r="F247" s="47">
        <v>4.96</v>
      </c>
      <c r="G247" s="47">
        <v>3.0000000000000249</v>
      </c>
      <c r="H247" s="47">
        <v>4.9599000000000002</v>
      </c>
      <c r="I247" s="47">
        <v>9.9999999999766942E-3</v>
      </c>
      <c r="J247" s="45" t="s">
        <v>18</v>
      </c>
      <c r="K247" s="45" t="s">
        <v>66</v>
      </c>
      <c r="L247" s="17">
        <v>4.78</v>
      </c>
      <c r="M247" s="18" t="s">
        <v>502</v>
      </c>
      <c r="N247" s="18" t="s">
        <v>169</v>
      </c>
      <c r="O247" s="4">
        <v>42865</v>
      </c>
    </row>
    <row r="248" spans="1:15">
      <c r="A248" s="7" t="s">
        <v>2176</v>
      </c>
      <c r="B248" s="7">
        <v>4.99</v>
      </c>
      <c r="C248" s="44" t="s">
        <v>2196</v>
      </c>
      <c r="D248" s="45" t="s">
        <v>11</v>
      </c>
      <c r="E248" s="46">
        <v>6.4712328767123291</v>
      </c>
      <c r="F248" s="47">
        <v>5.0711000000000004</v>
      </c>
      <c r="G248" s="47">
        <v>-8.1100000000000172</v>
      </c>
      <c r="H248" s="47">
        <v>5.0251999999999999</v>
      </c>
      <c r="I248" s="47">
        <v>4.5900000000000496</v>
      </c>
      <c r="J248" s="45" t="s">
        <v>18</v>
      </c>
      <c r="K248" s="45" t="s">
        <v>20</v>
      </c>
      <c r="L248" s="17">
        <v>3.13</v>
      </c>
      <c r="M248" s="18" t="s">
        <v>1603</v>
      </c>
      <c r="N248" s="18" t="s">
        <v>1508</v>
      </c>
      <c r="O248" s="4">
        <v>42865</v>
      </c>
    </row>
    <row r="249" spans="1:15">
      <c r="A249" s="7" t="s">
        <v>3167</v>
      </c>
      <c r="B249" s="7">
        <v>4.99</v>
      </c>
      <c r="C249" s="44" t="s">
        <v>3224</v>
      </c>
      <c r="D249" s="45" t="s">
        <v>11</v>
      </c>
      <c r="E249" s="46">
        <v>5.8684931506849312</v>
      </c>
      <c r="F249" s="47">
        <v>5.0206999999999997</v>
      </c>
      <c r="G249" s="47">
        <v>-3.0699999999999505</v>
      </c>
      <c r="H249" s="47">
        <v>4.9748000000000001</v>
      </c>
      <c r="I249" s="47">
        <v>4.5899999999999608</v>
      </c>
      <c r="J249" s="45" t="s">
        <v>12</v>
      </c>
      <c r="K249" s="45" t="s">
        <v>206</v>
      </c>
      <c r="L249" s="17">
        <v>3.38</v>
      </c>
      <c r="M249" s="18" t="s">
        <v>268</v>
      </c>
      <c r="N249" s="18" t="s">
        <v>287</v>
      </c>
      <c r="O249" s="4">
        <v>42865</v>
      </c>
    </row>
    <row r="250" spans="1:15">
      <c r="A250" s="7">
        <v>101654013</v>
      </c>
      <c r="B250" s="7">
        <v>4.9800000000000004</v>
      </c>
      <c r="C250" s="44" t="s">
        <v>643</v>
      </c>
      <c r="D250" s="45" t="s">
        <v>11</v>
      </c>
      <c r="E250" s="46">
        <v>5.8054794520547945</v>
      </c>
      <c r="F250" s="47">
        <v>4.9353999999999996</v>
      </c>
      <c r="G250" s="47">
        <v>4.4600000000000861</v>
      </c>
      <c r="H250" s="47">
        <v>4.9382999999999999</v>
      </c>
      <c r="I250" s="47">
        <v>-0.29000000000003467</v>
      </c>
      <c r="J250" s="45" t="s">
        <v>18</v>
      </c>
      <c r="K250" s="45" t="s">
        <v>66</v>
      </c>
      <c r="L250" s="17">
        <v>3.83</v>
      </c>
      <c r="M250" s="18" t="s">
        <v>251</v>
      </c>
      <c r="N250" s="18" t="s">
        <v>248</v>
      </c>
      <c r="O250" s="4">
        <v>42865</v>
      </c>
    </row>
    <row r="251" spans="1:15">
      <c r="A251" s="7">
        <v>41764005</v>
      </c>
      <c r="B251" s="7">
        <v>4.9800000000000004</v>
      </c>
      <c r="C251" s="44" t="s">
        <v>2685</v>
      </c>
      <c r="D251" s="45" t="s">
        <v>11</v>
      </c>
      <c r="E251" s="46">
        <v>0.88767123287671235</v>
      </c>
      <c r="F251" s="47">
        <v>5.0465</v>
      </c>
      <c r="G251" s="47">
        <v>-6.6499999999999559</v>
      </c>
      <c r="H251" s="47">
        <v>4.9764999999999997</v>
      </c>
      <c r="I251" s="47">
        <v>7.0000000000000284</v>
      </c>
      <c r="J251" s="45" t="s">
        <v>12</v>
      </c>
      <c r="K251" s="45" t="s">
        <v>13</v>
      </c>
      <c r="L251" s="17">
        <v>4.74</v>
      </c>
      <c r="M251" s="18" t="s">
        <v>2609</v>
      </c>
      <c r="N251" s="18" t="s">
        <v>2508</v>
      </c>
      <c r="O251" s="4">
        <v>42865</v>
      </c>
    </row>
    <row r="252" spans="1:15">
      <c r="A252" s="7">
        <v>41764005</v>
      </c>
      <c r="B252" s="7">
        <v>4.9800000000000004</v>
      </c>
      <c r="C252" s="44" t="s">
        <v>2685</v>
      </c>
      <c r="D252" s="45" t="s">
        <v>11</v>
      </c>
      <c r="E252" s="46">
        <v>0.88767123287671235</v>
      </c>
      <c r="F252" s="47">
        <v>5.0465</v>
      </c>
      <c r="G252" s="47">
        <v>-6.6499999999999559</v>
      </c>
      <c r="H252" s="47">
        <v>4.9764999999999997</v>
      </c>
      <c r="I252" s="47">
        <v>7.0000000000000284</v>
      </c>
      <c r="J252" s="45" t="s">
        <v>12</v>
      </c>
      <c r="K252" s="45" t="s">
        <v>13</v>
      </c>
      <c r="L252" s="17">
        <v>4.74</v>
      </c>
      <c r="M252" s="18" t="s">
        <v>2609</v>
      </c>
      <c r="N252" s="18" t="s">
        <v>2508</v>
      </c>
      <c r="O252" s="4">
        <v>42865</v>
      </c>
    </row>
    <row r="253" spans="1:15">
      <c r="A253" s="7">
        <v>101554008</v>
      </c>
      <c r="B253" s="7">
        <v>4.9800000000000004</v>
      </c>
      <c r="C253" s="44" t="s">
        <v>1380</v>
      </c>
      <c r="D253" s="45" t="s">
        <v>11</v>
      </c>
      <c r="E253" s="46">
        <v>2.7671232876712328</v>
      </c>
      <c r="F253" s="47">
        <v>4.9824000000000002</v>
      </c>
      <c r="G253" s="47">
        <v>-0.23999999999997357</v>
      </c>
      <c r="H253" s="47">
        <v>4.9360999999999997</v>
      </c>
      <c r="I253" s="47">
        <v>4.6300000000000452</v>
      </c>
      <c r="J253" s="45" t="s">
        <v>18</v>
      </c>
      <c r="K253" s="45" t="s">
        <v>66</v>
      </c>
      <c r="L253" s="17">
        <v>4.7</v>
      </c>
      <c r="M253" s="18" t="s">
        <v>1381</v>
      </c>
      <c r="N253" s="18" t="s">
        <v>1006</v>
      </c>
      <c r="O253" s="4">
        <v>42865</v>
      </c>
    </row>
    <row r="254" spans="1:15">
      <c r="A254" s="7">
        <v>101654013</v>
      </c>
      <c r="B254" s="7">
        <v>4.9800000000000004</v>
      </c>
      <c r="C254" s="44" t="s">
        <v>643</v>
      </c>
      <c r="D254" s="45" t="s">
        <v>11</v>
      </c>
      <c r="E254" s="46">
        <v>5.8054794520547945</v>
      </c>
      <c r="F254" s="47">
        <v>4.9353999999999996</v>
      </c>
      <c r="G254" s="47">
        <v>4.4600000000000861</v>
      </c>
      <c r="H254" s="47">
        <v>4.9382999999999999</v>
      </c>
      <c r="I254" s="47">
        <v>-0.29000000000003467</v>
      </c>
      <c r="J254" s="45" t="s">
        <v>18</v>
      </c>
      <c r="K254" s="45" t="s">
        <v>66</v>
      </c>
      <c r="L254" s="17">
        <v>3.83</v>
      </c>
      <c r="M254" s="18" t="s">
        <v>251</v>
      </c>
      <c r="N254" s="18" t="s">
        <v>248</v>
      </c>
      <c r="O254" s="4">
        <v>42865</v>
      </c>
    </row>
    <row r="255" spans="1:15">
      <c r="A255" s="7">
        <v>101554072</v>
      </c>
      <c r="B255" s="7">
        <v>4.97</v>
      </c>
      <c r="C255" s="44" t="s">
        <v>380</v>
      </c>
      <c r="D255" s="45" t="s">
        <v>11</v>
      </c>
      <c r="E255" s="46">
        <v>1.4657534246575343</v>
      </c>
      <c r="F255" s="47">
        <v>5.0255999999999998</v>
      </c>
      <c r="G255" s="47">
        <v>-5.5600000000000094</v>
      </c>
      <c r="H255" s="47">
        <v>4.9706999999999999</v>
      </c>
      <c r="I255" s="47">
        <v>5.4899999999999949</v>
      </c>
      <c r="J255" s="45" t="s">
        <v>18</v>
      </c>
      <c r="K255" s="45" t="s">
        <v>66</v>
      </c>
      <c r="L255" s="17">
        <v>3.68</v>
      </c>
      <c r="M255" s="18" t="s">
        <v>47</v>
      </c>
      <c r="N255" s="18" t="s">
        <v>279</v>
      </c>
      <c r="O255" s="4">
        <v>42865</v>
      </c>
    </row>
    <row r="256" spans="1:15">
      <c r="A256" s="7">
        <v>101669029</v>
      </c>
      <c r="B256" s="7">
        <v>4.97</v>
      </c>
      <c r="C256" s="44" t="s">
        <v>1937</v>
      </c>
      <c r="D256" s="45" t="s">
        <v>11</v>
      </c>
      <c r="E256" s="46">
        <v>2.3616438356164382</v>
      </c>
      <c r="F256" s="47">
        <v>4.9458000000000002</v>
      </c>
      <c r="G256" s="47">
        <v>2.4199999999999555</v>
      </c>
      <c r="H256" s="47">
        <v>4.9066000000000001</v>
      </c>
      <c r="I256" s="47">
        <v>3.9200000000000124</v>
      </c>
      <c r="J256" s="45" t="s">
        <v>18</v>
      </c>
      <c r="K256" s="45" t="s">
        <v>66</v>
      </c>
      <c r="L256" s="17">
        <v>3</v>
      </c>
      <c r="M256" s="18" t="s">
        <v>1361</v>
      </c>
      <c r="N256" s="18" t="s">
        <v>1349</v>
      </c>
      <c r="O256" s="4">
        <v>42865</v>
      </c>
    </row>
    <row r="257" spans="1:15">
      <c r="A257" s="7">
        <v>101655018</v>
      </c>
      <c r="B257" s="7">
        <v>4.96</v>
      </c>
      <c r="C257" s="44" t="s">
        <v>1185</v>
      </c>
      <c r="D257" s="45" t="s">
        <v>11</v>
      </c>
      <c r="E257" s="46">
        <v>4.2520547945205482</v>
      </c>
      <c r="F257" s="47">
        <v>4.9679000000000002</v>
      </c>
      <c r="G257" s="47">
        <v>-0.79000000000002402</v>
      </c>
      <c r="H257" s="47">
        <v>4.9142000000000001</v>
      </c>
      <c r="I257" s="47">
        <v>5.3700000000000081</v>
      </c>
      <c r="J257" s="45" t="s">
        <v>12</v>
      </c>
      <c r="K257" s="45" t="s">
        <v>66</v>
      </c>
      <c r="L257" s="17">
        <v>3.25</v>
      </c>
      <c r="M257" s="18" t="s">
        <v>1178</v>
      </c>
      <c r="N257" s="18" t="s">
        <v>1162</v>
      </c>
      <c r="O257" s="4">
        <v>42865</v>
      </c>
    </row>
    <row r="258" spans="1:15">
      <c r="A258" s="7">
        <v>101452012</v>
      </c>
      <c r="B258" s="7">
        <v>4.96</v>
      </c>
      <c r="C258" s="44" t="s">
        <v>562</v>
      </c>
      <c r="D258" s="45" t="s">
        <v>11</v>
      </c>
      <c r="E258" s="46">
        <v>2.095890410958904</v>
      </c>
      <c r="F258" s="47">
        <v>4.9130000000000003</v>
      </c>
      <c r="G258" s="47">
        <v>4.6999999999999709</v>
      </c>
      <c r="H258" s="47">
        <v>4.8739999999999997</v>
      </c>
      <c r="I258" s="47">
        <v>3.900000000000059</v>
      </c>
      <c r="J258" s="45" t="s">
        <v>18</v>
      </c>
      <c r="K258" s="45" t="s">
        <v>66</v>
      </c>
      <c r="L258" s="17">
        <v>5.4</v>
      </c>
      <c r="M258" s="18" t="s">
        <v>307</v>
      </c>
      <c r="N258" s="18" t="s">
        <v>308</v>
      </c>
      <c r="O258" s="4">
        <v>42865</v>
      </c>
    </row>
    <row r="259" spans="1:15">
      <c r="A259" s="7">
        <v>41661021</v>
      </c>
      <c r="B259" s="7">
        <v>4.95</v>
      </c>
      <c r="C259" s="44" t="s">
        <v>2502</v>
      </c>
      <c r="D259" s="45" t="s">
        <v>55</v>
      </c>
      <c r="E259" s="46">
        <v>0.25479452054794521</v>
      </c>
      <c r="F259" s="47">
        <v>4.9726999999999997</v>
      </c>
      <c r="G259" s="47">
        <v>-2.2699999999999498</v>
      </c>
      <c r="H259" s="47">
        <v>4.9379</v>
      </c>
      <c r="I259" s="47">
        <v>3.479999999999972</v>
      </c>
      <c r="J259" s="45" t="s">
        <v>12</v>
      </c>
      <c r="K259" s="45" t="s">
        <v>13</v>
      </c>
      <c r="L259" s="17">
        <v>3.25</v>
      </c>
      <c r="M259" s="18" t="s">
        <v>1189</v>
      </c>
      <c r="N259" s="18" t="s">
        <v>1178</v>
      </c>
      <c r="O259" s="4">
        <v>42865</v>
      </c>
    </row>
    <row r="260" spans="1:15">
      <c r="A260" s="7">
        <v>101469005</v>
      </c>
      <c r="B260" s="7">
        <v>4.95</v>
      </c>
      <c r="C260" s="44" t="s">
        <v>1386</v>
      </c>
      <c r="D260" s="45" t="s">
        <v>11</v>
      </c>
      <c r="E260" s="46">
        <v>2.0191780821917806</v>
      </c>
      <c r="F260" s="47">
        <v>4.8814000000000002</v>
      </c>
      <c r="G260" s="47">
        <v>6.8599999999999994</v>
      </c>
      <c r="H260" s="47">
        <v>4.8384999999999998</v>
      </c>
      <c r="I260" s="47">
        <v>4.2900000000000382</v>
      </c>
      <c r="J260" s="45" t="s">
        <v>12</v>
      </c>
      <c r="K260" s="45" t="s">
        <v>66</v>
      </c>
      <c r="L260" s="17">
        <v>6.1</v>
      </c>
      <c r="M260" s="18" t="s">
        <v>304</v>
      </c>
      <c r="N260" s="18" t="s">
        <v>416</v>
      </c>
      <c r="O260" s="4">
        <v>42865</v>
      </c>
    </row>
    <row r="261" spans="1:15">
      <c r="A261" s="7">
        <v>11764041</v>
      </c>
      <c r="B261" s="7">
        <v>4.95</v>
      </c>
      <c r="C261" s="44" t="s">
        <v>3110</v>
      </c>
      <c r="D261" s="45" t="s">
        <v>11</v>
      </c>
      <c r="E261" s="46">
        <v>0.72602739726027399</v>
      </c>
      <c r="F261" s="47">
        <v>4.8798000000000004</v>
      </c>
      <c r="G261" s="47">
        <v>7.0199999999999818</v>
      </c>
      <c r="H261" s="47">
        <v>4.8098000000000001</v>
      </c>
      <c r="I261" s="47">
        <v>7.0000000000000284</v>
      </c>
      <c r="J261" s="45" t="s">
        <v>12</v>
      </c>
      <c r="K261" s="45" t="s">
        <v>13</v>
      </c>
      <c r="L261" s="17">
        <v>4.8</v>
      </c>
      <c r="M261" s="18" t="s">
        <v>3105</v>
      </c>
      <c r="N261" s="18" t="s">
        <v>2900</v>
      </c>
      <c r="O261" s="4">
        <v>42865</v>
      </c>
    </row>
    <row r="262" spans="1:15">
      <c r="A262" s="7">
        <v>11751001</v>
      </c>
      <c r="B262" s="7">
        <v>4.95</v>
      </c>
      <c r="C262" s="44" t="s">
        <v>2668</v>
      </c>
      <c r="D262" s="45" t="s">
        <v>55</v>
      </c>
      <c r="E262" s="46">
        <v>2.7397260273972601E-2</v>
      </c>
      <c r="F262" s="47">
        <v>4.7839999999999998</v>
      </c>
      <c r="G262" s="47">
        <v>16.600000000000037</v>
      </c>
      <c r="H262" s="47">
        <v>4.9488000000000003</v>
      </c>
      <c r="I262" s="47">
        <v>-16.48000000000005</v>
      </c>
      <c r="J262" s="45" t="s">
        <v>12</v>
      </c>
      <c r="K262" s="45" t="s">
        <v>13</v>
      </c>
      <c r="L262" s="17">
        <v>4.8</v>
      </c>
      <c r="M262" s="18" t="s">
        <v>1869</v>
      </c>
      <c r="N262" s="18" t="s">
        <v>1855</v>
      </c>
      <c r="O262" s="4">
        <v>42865</v>
      </c>
    </row>
    <row r="263" spans="1:15">
      <c r="A263" s="7">
        <v>11760044</v>
      </c>
      <c r="B263" s="7">
        <v>4.95</v>
      </c>
      <c r="C263" s="44" t="s">
        <v>3225</v>
      </c>
      <c r="D263" s="45" t="s">
        <v>11</v>
      </c>
      <c r="E263" s="46">
        <v>0.67123287671232879</v>
      </c>
      <c r="F263" s="47">
        <v>5.0255999999999998</v>
      </c>
      <c r="G263" s="47">
        <v>-7.5599999999999667</v>
      </c>
      <c r="H263" s="47">
        <v>4.9680999999999997</v>
      </c>
      <c r="I263" s="47">
        <v>5.7500000000000107</v>
      </c>
      <c r="J263" s="45" t="s">
        <v>12</v>
      </c>
      <c r="K263" s="45" t="s">
        <v>13</v>
      </c>
      <c r="L263" s="17">
        <v>4.67</v>
      </c>
      <c r="M263" s="18" t="s">
        <v>2732</v>
      </c>
      <c r="N263" s="18" t="s">
        <v>2716</v>
      </c>
      <c r="O263" s="4">
        <v>42865</v>
      </c>
    </row>
    <row r="264" spans="1:15">
      <c r="A264" s="7" t="s">
        <v>2139</v>
      </c>
      <c r="B264" s="7">
        <v>4.95</v>
      </c>
      <c r="C264" s="44" t="s">
        <v>2140</v>
      </c>
      <c r="D264" s="45" t="s">
        <v>11</v>
      </c>
      <c r="E264" s="46">
        <v>6.5452054794520551</v>
      </c>
      <c r="F264" s="47">
        <v>5.0212000000000003</v>
      </c>
      <c r="G264" s="47">
        <v>-7.1200000000000152</v>
      </c>
      <c r="H264" s="47">
        <v>4.9752000000000001</v>
      </c>
      <c r="I264" s="47">
        <v>4.6000000000000263</v>
      </c>
      <c r="J264" s="45" t="s">
        <v>18</v>
      </c>
      <c r="K264" s="45" t="s">
        <v>206</v>
      </c>
      <c r="L264" s="17">
        <v>3.37</v>
      </c>
      <c r="M264" s="18" t="s">
        <v>1825</v>
      </c>
      <c r="N264" s="18" t="s">
        <v>1652</v>
      </c>
      <c r="O264" s="4">
        <v>42865</v>
      </c>
    </row>
    <row r="265" spans="1:15">
      <c r="A265" s="7" t="s">
        <v>2139</v>
      </c>
      <c r="B265" s="7">
        <v>4.95</v>
      </c>
      <c r="C265" s="44" t="s">
        <v>2140</v>
      </c>
      <c r="D265" s="45" t="s">
        <v>11</v>
      </c>
      <c r="E265" s="46">
        <v>6.5452054794520551</v>
      </c>
      <c r="F265" s="47">
        <v>5.0212000000000003</v>
      </c>
      <c r="G265" s="47">
        <v>-7.1200000000000152</v>
      </c>
      <c r="H265" s="47">
        <v>4.9752000000000001</v>
      </c>
      <c r="I265" s="47">
        <v>4.6000000000000263</v>
      </c>
      <c r="J265" s="45" t="s">
        <v>18</v>
      </c>
      <c r="K265" s="45" t="s">
        <v>206</v>
      </c>
      <c r="L265" s="17">
        <v>3.37</v>
      </c>
      <c r="M265" s="18" t="s">
        <v>1825</v>
      </c>
      <c r="N265" s="18" t="s">
        <v>1652</v>
      </c>
      <c r="O265" s="4">
        <v>42865</v>
      </c>
    </row>
    <row r="266" spans="1:15">
      <c r="A266" s="7">
        <v>101758011</v>
      </c>
      <c r="B266" s="7">
        <v>4.9400000000000004</v>
      </c>
      <c r="C266" s="44" t="s">
        <v>2515</v>
      </c>
      <c r="D266" s="45" t="s">
        <v>11</v>
      </c>
      <c r="E266" s="46">
        <v>2.8739726027397259</v>
      </c>
      <c r="F266" s="47">
        <v>4.9417</v>
      </c>
      <c r="G266" s="47">
        <v>-0.16999999999995907</v>
      </c>
      <c r="H266" s="47">
        <v>4.9436999999999998</v>
      </c>
      <c r="I266" s="47">
        <v>-0.19999999999997797</v>
      </c>
      <c r="J266" s="45" t="s">
        <v>18</v>
      </c>
      <c r="K266" s="45" t="s">
        <v>66</v>
      </c>
      <c r="L266" s="17">
        <v>4.68</v>
      </c>
      <c r="M266" s="18" t="s">
        <v>2511</v>
      </c>
      <c r="N266" s="18" t="s">
        <v>2464</v>
      </c>
      <c r="O266" s="4">
        <v>42865</v>
      </c>
    </row>
    <row r="267" spans="1:15">
      <c r="A267" s="7">
        <v>101758011</v>
      </c>
      <c r="B267" s="7">
        <v>4.9400000000000004</v>
      </c>
      <c r="C267" s="44" t="s">
        <v>2515</v>
      </c>
      <c r="D267" s="45" t="s">
        <v>11</v>
      </c>
      <c r="E267" s="46">
        <v>2.8739726027397259</v>
      </c>
      <c r="F267" s="47">
        <v>4.9417</v>
      </c>
      <c r="G267" s="47">
        <v>-0.16999999999995907</v>
      </c>
      <c r="H267" s="47">
        <v>4.9436999999999998</v>
      </c>
      <c r="I267" s="47">
        <v>-0.19999999999997797</v>
      </c>
      <c r="J267" s="45" t="s">
        <v>18</v>
      </c>
      <c r="K267" s="45" t="s">
        <v>66</v>
      </c>
      <c r="L267" s="17">
        <v>4.68</v>
      </c>
      <c r="M267" s="18" t="s">
        <v>2511</v>
      </c>
      <c r="N267" s="18" t="s">
        <v>2464</v>
      </c>
      <c r="O267" s="4">
        <v>42865</v>
      </c>
    </row>
    <row r="268" spans="1:15">
      <c r="A268" s="7">
        <v>101551101</v>
      </c>
      <c r="B268" s="7">
        <v>4.9400000000000004</v>
      </c>
      <c r="C268" s="44" t="s">
        <v>415</v>
      </c>
      <c r="D268" s="45" t="s">
        <v>11</v>
      </c>
      <c r="E268" s="46">
        <v>3.5643835616438357</v>
      </c>
      <c r="F268" s="47">
        <v>4.9393000000000002</v>
      </c>
      <c r="G268" s="47">
        <v>7.0000000000014495E-2</v>
      </c>
      <c r="H268" s="47">
        <v>4.8956999999999997</v>
      </c>
      <c r="I268" s="47">
        <v>4.3600000000000527</v>
      </c>
      <c r="J268" s="45" t="s">
        <v>12</v>
      </c>
      <c r="K268" s="45" t="s">
        <v>66</v>
      </c>
      <c r="L268" s="17">
        <v>3.9</v>
      </c>
      <c r="M268" s="18" t="s">
        <v>60</v>
      </c>
      <c r="N268" s="18" t="s">
        <v>21</v>
      </c>
      <c r="O268" s="4">
        <v>42865</v>
      </c>
    </row>
    <row r="269" spans="1:15">
      <c r="A269" s="7">
        <v>101551101</v>
      </c>
      <c r="B269" s="7">
        <v>4.9400000000000004</v>
      </c>
      <c r="C269" s="44" t="s">
        <v>415</v>
      </c>
      <c r="D269" s="45" t="s">
        <v>11</v>
      </c>
      <c r="E269" s="46">
        <v>3.5643835616438357</v>
      </c>
      <c r="F269" s="47">
        <v>4.9393000000000002</v>
      </c>
      <c r="G269" s="47">
        <v>7.0000000000014495E-2</v>
      </c>
      <c r="H269" s="47">
        <v>4.8956999999999997</v>
      </c>
      <c r="I269" s="47">
        <v>4.3600000000000527</v>
      </c>
      <c r="J269" s="45" t="s">
        <v>12</v>
      </c>
      <c r="K269" s="45" t="s">
        <v>66</v>
      </c>
      <c r="L269" s="17">
        <v>3.9</v>
      </c>
      <c r="M269" s="18" t="s">
        <v>60</v>
      </c>
      <c r="N269" s="18" t="s">
        <v>21</v>
      </c>
      <c r="O269" s="4">
        <v>42865</v>
      </c>
    </row>
    <row r="270" spans="1:15">
      <c r="A270" s="7" t="s">
        <v>2202</v>
      </c>
      <c r="B270" s="7">
        <v>4.9400000000000004</v>
      </c>
      <c r="C270" s="44" t="s">
        <v>1002</v>
      </c>
      <c r="D270" s="45" t="s">
        <v>31</v>
      </c>
      <c r="E270" s="46">
        <v>3.2630136986301368</v>
      </c>
      <c r="F270" s="47">
        <v>4.8110999999999997</v>
      </c>
      <c r="G270" s="47">
        <v>12.890000000000068</v>
      </c>
      <c r="H270" s="47">
        <v>4.7633000000000001</v>
      </c>
      <c r="I270" s="47">
        <v>4.7799999999999621</v>
      </c>
      <c r="J270" s="45" t="s">
        <v>12</v>
      </c>
      <c r="K270" s="45" t="s">
        <v>206</v>
      </c>
      <c r="L270" s="17">
        <v>4.09</v>
      </c>
      <c r="M270" s="18" t="s">
        <v>330</v>
      </c>
      <c r="N270" s="18" t="s">
        <v>161</v>
      </c>
      <c r="O270" s="4">
        <v>42865</v>
      </c>
    </row>
    <row r="271" spans="1:15">
      <c r="A271" s="7">
        <v>101559003</v>
      </c>
      <c r="B271" s="7">
        <v>4.93</v>
      </c>
      <c r="C271" s="44" t="s">
        <v>3226</v>
      </c>
      <c r="D271" s="45" t="s">
        <v>11</v>
      </c>
      <c r="E271" s="46">
        <v>2.7753424657534245</v>
      </c>
      <c r="F271" s="47">
        <v>4.9316000000000004</v>
      </c>
      <c r="G271" s="47">
        <v>-0.1600000000000712</v>
      </c>
      <c r="H271" s="47">
        <v>4.8753000000000002</v>
      </c>
      <c r="I271" s="47">
        <v>5.6300000000000239</v>
      </c>
      <c r="J271" s="45" t="s">
        <v>12</v>
      </c>
      <c r="K271" s="45" t="s">
        <v>66</v>
      </c>
      <c r="L271" s="17">
        <v>4.8499999999999996</v>
      </c>
      <c r="M271" s="18" t="s">
        <v>1221</v>
      </c>
      <c r="N271" s="18" t="s">
        <v>1006</v>
      </c>
      <c r="O271" s="4">
        <v>42865</v>
      </c>
    </row>
    <row r="272" spans="1:15">
      <c r="A272" s="7">
        <v>41771001</v>
      </c>
      <c r="B272" s="7">
        <v>4.93</v>
      </c>
      <c r="C272" s="44" t="s">
        <v>2228</v>
      </c>
      <c r="D272" s="45" t="s">
        <v>31</v>
      </c>
      <c r="E272" s="46">
        <v>0.80547945205479454</v>
      </c>
      <c r="F272" s="47">
        <v>5.0086000000000004</v>
      </c>
      <c r="G272" s="47">
        <v>-7.8600000000000669</v>
      </c>
      <c r="H272" s="47">
        <v>4.9363000000000001</v>
      </c>
      <c r="I272" s="47">
        <v>7.2300000000000253</v>
      </c>
      <c r="J272" s="45" t="s">
        <v>12</v>
      </c>
      <c r="K272" s="45" t="s">
        <v>13</v>
      </c>
      <c r="L272" s="17">
        <v>4.45</v>
      </c>
      <c r="M272" s="18" t="s">
        <v>2073</v>
      </c>
      <c r="N272" s="18" t="s">
        <v>2061</v>
      </c>
      <c r="O272" s="4">
        <v>42865</v>
      </c>
    </row>
    <row r="273" spans="1:15">
      <c r="A273" s="7">
        <v>41771001</v>
      </c>
      <c r="B273" s="7">
        <v>4.93</v>
      </c>
      <c r="C273" s="44" t="s">
        <v>2228</v>
      </c>
      <c r="D273" s="45" t="s">
        <v>31</v>
      </c>
      <c r="E273" s="46">
        <v>0.80547945205479454</v>
      </c>
      <c r="F273" s="47">
        <v>5.0086000000000004</v>
      </c>
      <c r="G273" s="47">
        <v>-7.8600000000000669</v>
      </c>
      <c r="H273" s="47">
        <v>4.9363000000000001</v>
      </c>
      <c r="I273" s="47">
        <v>7.2300000000000253</v>
      </c>
      <c r="J273" s="45" t="s">
        <v>12</v>
      </c>
      <c r="K273" s="45" t="s">
        <v>13</v>
      </c>
      <c r="L273" s="17">
        <v>4.45</v>
      </c>
      <c r="M273" s="18" t="s">
        <v>2073</v>
      </c>
      <c r="N273" s="18" t="s">
        <v>2061</v>
      </c>
      <c r="O273" s="4">
        <v>42865</v>
      </c>
    </row>
    <row r="274" spans="1:15">
      <c r="A274" s="7">
        <v>101653030</v>
      </c>
      <c r="B274" s="7">
        <v>4.93</v>
      </c>
      <c r="C274" s="44" t="s">
        <v>1188</v>
      </c>
      <c r="D274" s="45" t="s">
        <v>11</v>
      </c>
      <c r="E274" s="46">
        <v>4.2575342465753421</v>
      </c>
      <c r="F274" s="47">
        <v>4.93</v>
      </c>
      <c r="G274" s="47">
        <v>0</v>
      </c>
      <c r="H274" s="47">
        <v>4.9196</v>
      </c>
      <c r="I274" s="47">
        <v>1.0399999999999743</v>
      </c>
      <c r="J274" s="45" t="s">
        <v>18</v>
      </c>
      <c r="K274" s="45" t="s">
        <v>66</v>
      </c>
      <c r="L274" s="17">
        <v>3.23</v>
      </c>
      <c r="M274" s="18" t="s">
        <v>1189</v>
      </c>
      <c r="N274" s="18" t="s">
        <v>1178</v>
      </c>
      <c r="O274" s="4">
        <v>42865</v>
      </c>
    </row>
    <row r="275" spans="1:15">
      <c r="A275" s="7">
        <v>11698601</v>
      </c>
      <c r="B275" s="7">
        <v>4.92</v>
      </c>
      <c r="C275" s="44" t="s">
        <v>3227</v>
      </c>
      <c r="D275" s="45" t="s">
        <v>31</v>
      </c>
      <c r="E275" s="46">
        <v>0.18356164383561643</v>
      </c>
      <c r="F275" s="47">
        <v>4.8653000000000004</v>
      </c>
      <c r="G275" s="47">
        <v>5.4699999999999527</v>
      </c>
      <c r="H275" s="47">
        <v>4.8956</v>
      </c>
      <c r="I275" s="47">
        <v>-3.029999999999955</v>
      </c>
      <c r="J275" s="45" t="s">
        <v>12</v>
      </c>
      <c r="K275" s="45" t="s">
        <v>13</v>
      </c>
      <c r="L275" s="17">
        <v>3</v>
      </c>
      <c r="M275" s="18" t="s">
        <v>1480</v>
      </c>
      <c r="N275" s="18" t="s">
        <v>1479</v>
      </c>
      <c r="O275" s="4">
        <v>42865</v>
      </c>
    </row>
    <row r="276" spans="1:15">
      <c r="A276" s="7">
        <v>11698989</v>
      </c>
      <c r="B276" s="7">
        <v>4.92</v>
      </c>
      <c r="C276" s="44" t="s">
        <v>1960</v>
      </c>
      <c r="D276" s="45" t="s">
        <v>11</v>
      </c>
      <c r="E276" s="46">
        <v>0.32602739726027397</v>
      </c>
      <c r="F276" s="47">
        <v>4.9084000000000003</v>
      </c>
      <c r="G276" s="47">
        <v>1.1599999999999611</v>
      </c>
      <c r="H276" s="47">
        <v>4.8723000000000001</v>
      </c>
      <c r="I276" s="47">
        <v>3.6100000000000243</v>
      </c>
      <c r="J276" s="45" t="s">
        <v>12</v>
      </c>
      <c r="K276" s="45" t="s">
        <v>13</v>
      </c>
      <c r="L276" s="17">
        <v>4.12</v>
      </c>
      <c r="M276" s="18" t="s">
        <v>1719</v>
      </c>
      <c r="N276" s="18" t="s">
        <v>1720</v>
      </c>
      <c r="O276" s="4">
        <v>42865</v>
      </c>
    </row>
    <row r="277" spans="1:15">
      <c r="A277" s="7">
        <v>11698989</v>
      </c>
      <c r="B277" s="7">
        <v>4.92</v>
      </c>
      <c r="C277" s="44" t="s">
        <v>1960</v>
      </c>
      <c r="D277" s="45" t="s">
        <v>11</v>
      </c>
      <c r="E277" s="46">
        <v>0.32602739726027397</v>
      </c>
      <c r="F277" s="47">
        <v>4.9084000000000003</v>
      </c>
      <c r="G277" s="47">
        <v>1.1599999999999611</v>
      </c>
      <c r="H277" s="47">
        <v>4.8723000000000001</v>
      </c>
      <c r="I277" s="47">
        <v>3.6100000000000243</v>
      </c>
      <c r="J277" s="45" t="s">
        <v>12</v>
      </c>
      <c r="K277" s="45" t="s">
        <v>13</v>
      </c>
      <c r="L277" s="17">
        <v>4.12</v>
      </c>
      <c r="M277" s="18" t="s">
        <v>1719</v>
      </c>
      <c r="N277" s="18" t="s">
        <v>1720</v>
      </c>
      <c r="O277" s="4">
        <v>42865</v>
      </c>
    </row>
    <row r="278" spans="1:15">
      <c r="A278" s="7">
        <v>101455031</v>
      </c>
      <c r="B278" s="7">
        <v>4.92</v>
      </c>
      <c r="C278" s="44" t="s">
        <v>564</v>
      </c>
      <c r="D278" s="45" t="s">
        <v>11</v>
      </c>
      <c r="E278" s="46">
        <v>2.4986301369863013</v>
      </c>
      <c r="F278" s="47">
        <v>4.9221000000000004</v>
      </c>
      <c r="G278" s="47">
        <v>-0.21000000000004349</v>
      </c>
      <c r="H278" s="47">
        <v>4.87</v>
      </c>
      <c r="I278" s="47">
        <v>5.2100000000000257</v>
      </c>
      <c r="J278" s="45" t="s">
        <v>12</v>
      </c>
      <c r="K278" s="45" t="s">
        <v>66</v>
      </c>
      <c r="L278" s="17">
        <v>4.93</v>
      </c>
      <c r="M278" s="18" t="s">
        <v>405</v>
      </c>
      <c r="N278" s="18" t="s">
        <v>747</v>
      </c>
      <c r="O278" s="4">
        <v>42865</v>
      </c>
    </row>
    <row r="279" spans="1:15">
      <c r="A279" s="7">
        <v>11752007</v>
      </c>
      <c r="B279" s="7">
        <v>4.92</v>
      </c>
      <c r="C279" s="44" t="s">
        <v>2498</v>
      </c>
      <c r="D279" s="45" t="s">
        <v>31</v>
      </c>
      <c r="E279" s="46">
        <v>0.49863013698630138</v>
      </c>
      <c r="F279" s="47">
        <v>4.8327999999999998</v>
      </c>
      <c r="G279" s="47">
        <v>8.7200000000000166</v>
      </c>
      <c r="H279" s="47">
        <v>4.7939999999999996</v>
      </c>
      <c r="I279" s="47">
        <v>3.8800000000000168</v>
      </c>
      <c r="J279" s="45" t="s">
        <v>425</v>
      </c>
      <c r="K279" s="45" t="s">
        <v>13</v>
      </c>
      <c r="L279" s="17">
        <v>4.68</v>
      </c>
      <c r="M279" s="18" t="s">
        <v>2011</v>
      </c>
      <c r="N279" s="18" t="s">
        <v>1979</v>
      </c>
      <c r="O279" s="4">
        <v>42865</v>
      </c>
    </row>
    <row r="280" spans="1:15">
      <c r="A280" s="7">
        <v>101560028</v>
      </c>
      <c r="B280" s="7">
        <v>4.92</v>
      </c>
      <c r="C280" s="44" t="s">
        <v>3228</v>
      </c>
      <c r="D280" s="45" t="s">
        <v>11</v>
      </c>
      <c r="E280" s="46">
        <v>1.1013698630136985</v>
      </c>
      <c r="F280" s="47">
        <v>4.9081000000000001</v>
      </c>
      <c r="G280" s="47">
        <v>1.18999999999998</v>
      </c>
      <c r="H280" s="47">
        <v>4.8556999999999997</v>
      </c>
      <c r="I280" s="47">
        <v>5.2400000000000446</v>
      </c>
      <c r="J280" s="45" t="s">
        <v>12</v>
      </c>
      <c r="K280" s="45" t="s">
        <v>66</v>
      </c>
      <c r="L280" s="17">
        <v>5.05</v>
      </c>
      <c r="M280" s="18" t="s">
        <v>124</v>
      </c>
      <c r="N280" s="18" t="s">
        <v>84</v>
      </c>
      <c r="O280" s="4">
        <v>42865</v>
      </c>
    </row>
    <row r="281" spans="1:15">
      <c r="A281" s="7">
        <v>11698741</v>
      </c>
      <c r="B281" s="7">
        <v>4.92</v>
      </c>
      <c r="C281" s="44" t="s">
        <v>1926</v>
      </c>
      <c r="D281" s="45" t="s">
        <v>31</v>
      </c>
      <c r="E281" s="46">
        <v>0.22465753424657534</v>
      </c>
      <c r="F281" s="47">
        <v>4.9032</v>
      </c>
      <c r="G281" s="47">
        <v>1.6799999999999926</v>
      </c>
      <c r="H281" s="47">
        <v>4.9261999999999997</v>
      </c>
      <c r="I281" s="47">
        <v>-2.2999999999999687</v>
      </c>
      <c r="J281" s="45" t="s">
        <v>12</v>
      </c>
      <c r="K281" s="45" t="s">
        <v>13</v>
      </c>
      <c r="L281" s="17">
        <v>3.18</v>
      </c>
      <c r="M281" s="18" t="s">
        <v>1555</v>
      </c>
      <c r="N281" s="18" t="s">
        <v>1536</v>
      </c>
      <c r="O281" s="4">
        <v>42865</v>
      </c>
    </row>
    <row r="282" spans="1:15">
      <c r="A282" s="7">
        <v>101654101</v>
      </c>
      <c r="B282" s="7">
        <v>4.92</v>
      </c>
      <c r="C282" s="44" t="s">
        <v>1734</v>
      </c>
      <c r="D282" s="45" t="s">
        <v>11</v>
      </c>
      <c r="E282" s="46">
        <v>2.547945205479452</v>
      </c>
      <c r="F282" s="47">
        <v>4.9242999999999997</v>
      </c>
      <c r="G282" s="47">
        <v>-0.42999999999997485</v>
      </c>
      <c r="H282" s="47">
        <v>4.8711000000000002</v>
      </c>
      <c r="I282" s="47">
        <v>5.319999999999947</v>
      </c>
      <c r="J282" s="45" t="s">
        <v>12</v>
      </c>
      <c r="K282" s="45" t="s">
        <v>66</v>
      </c>
      <c r="L282" s="17">
        <v>3.36</v>
      </c>
      <c r="M282" s="18" t="s">
        <v>1661</v>
      </c>
      <c r="N282" s="18" t="s">
        <v>1648</v>
      </c>
      <c r="O282" s="4">
        <v>42865</v>
      </c>
    </row>
    <row r="283" spans="1:15">
      <c r="A283" s="7">
        <v>11698452</v>
      </c>
      <c r="B283" s="7">
        <v>4.9000000000000004</v>
      </c>
      <c r="C283" s="44" t="s">
        <v>1396</v>
      </c>
      <c r="D283" s="45" t="s">
        <v>11</v>
      </c>
      <c r="E283" s="46">
        <v>8.7671232876712329E-2</v>
      </c>
      <c r="F283" s="47">
        <v>4.8367000000000004</v>
      </c>
      <c r="G283" s="47">
        <v>6.3299999999999912</v>
      </c>
      <c r="H283" s="47">
        <v>4.8301999999999996</v>
      </c>
      <c r="I283" s="47">
        <v>0.65000000000008384</v>
      </c>
      <c r="J283" s="45" t="s">
        <v>12</v>
      </c>
      <c r="K283" s="45" t="s">
        <v>13</v>
      </c>
      <c r="L283" s="17">
        <v>4.5999999999999996</v>
      </c>
      <c r="M283" s="18" t="s">
        <v>1349</v>
      </c>
      <c r="N283" s="18" t="s">
        <v>1334</v>
      </c>
      <c r="O283" s="4">
        <v>42865</v>
      </c>
    </row>
    <row r="284" spans="1:15">
      <c r="A284" s="7">
        <v>41654052</v>
      </c>
      <c r="B284" s="7">
        <v>4.9000000000000004</v>
      </c>
      <c r="C284" s="44" t="s">
        <v>1239</v>
      </c>
      <c r="D284" s="45" t="s">
        <v>31</v>
      </c>
      <c r="E284" s="46">
        <v>0.28767123287671231</v>
      </c>
      <c r="F284" s="47">
        <v>4.9427000000000003</v>
      </c>
      <c r="G284" s="47">
        <v>-4.269999999999996</v>
      </c>
      <c r="H284" s="47">
        <v>4.7571000000000003</v>
      </c>
      <c r="I284" s="47">
        <v>18.559999999999999</v>
      </c>
      <c r="J284" s="45" t="s">
        <v>18</v>
      </c>
      <c r="K284" s="45" t="s">
        <v>13</v>
      </c>
      <c r="L284" s="17">
        <v>3.4</v>
      </c>
      <c r="M284" s="18" t="s">
        <v>1234</v>
      </c>
      <c r="N284" s="18" t="s">
        <v>1220</v>
      </c>
      <c r="O284" s="4">
        <v>42865</v>
      </c>
    </row>
    <row r="285" spans="1:15">
      <c r="A285" s="7">
        <v>41653054</v>
      </c>
      <c r="B285" s="7">
        <v>4.9000000000000004</v>
      </c>
      <c r="C285" s="44" t="s">
        <v>1365</v>
      </c>
      <c r="D285" s="45" t="s">
        <v>11</v>
      </c>
      <c r="E285" s="46">
        <v>0.30958904109589042</v>
      </c>
      <c r="F285" s="47">
        <v>4.9025999999999996</v>
      </c>
      <c r="G285" s="47">
        <v>-0.25999999999992696</v>
      </c>
      <c r="H285" s="47">
        <v>4.8666</v>
      </c>
      <c r="I285" s="47">
        <v>3.5999999999999588</v>
      </c>
      <c r="J285" s="45" t="s">
        <v>12</v>
      </c>
      <c r="K285" s="45" t="s">
        <v>13</v>
      </c>
      <c r="L285" s="17">
        <v>3.32</v>
      </c>
      <c r="M285" s="18" t="s">
        <v>1251</v>
      </c>
      <c r="N285" s="18" t="s">
        <v>1252</v>
      </c>
      <c r="O285" s="4">
        <v>42865</v>
      </c>
    </row>
    <row r="286" spans="1:15">
      <c r="A286" s="7">
        <v>111790451</v>
      </c>
      <c r="B286" s="7">
        <v>4.9000000000000004</v>
      </c>
      <c r="C286" s="44" t="s">
        <v>2497</v>
      </c>
      <c r="D286" s="45" t="s">
        <v>31</v>
      </c>
      <c r="E286" s="46">
        <v>0.69315068493150689</v>
      </c>
      <c r="F286" s="47">
        <v>4.7981999999999996</v>
      </c>
      <c r="G286" s="47">
        <v>10.180000000000078</v>
      </c>
      <c r="H286" s="47">
        <v>4.7183000000000002</v>
      </c>
      <c r="I286" s="47">
        <v>7.9899999999999416</v>
      </c>
      <c r="J286" s="45" t="s">
        <v>12</v>
      </c>
      <c r="K286" s="45" t="s">
        <v>97</v>
      </c>
      <c r="L286" s="17">
        <v>4.05</v>
      </c>
      <c r="M286" s="18" t="s">
        <v>1929</v>
      </c>
      <c r="N286" s="18" t="s">
        <v>1919</v>
      </c>
      <c r="O286" s="4">
        <v>42865</v>
      </c>
    </row>
    <row r="287" spans="1:15">
      <c r="A287" s="7" t="s">
        <v>2396</v>
      </c>
      <c r="B287" s="7">
        <v>4.9000000000000004</v>
      </c>
      <c r="C287" s="44" t="s">
        <v>2412</v>
      </c>
      <c r="D287" s="45" t="s">
        <v>11</v>
      </c>
      <c r="E287" s="46">
        <v>3.8493150684931505</v>
      </c>
      <c r="F287" s="47">
        <v>5.0877999999999997</v>
      </c>
      <c r="G287" s="47">
        <v>-18.77999999999993</v>
      </c>
      <c r="H287" s="47">
        <v>5.0762</v>
      </c>
      <c r="I287" s="47">
        <v>1.1599999999999611</v>
      </c>
      <c r="J287" s="45" t="s">
        <v>12</v>
      </c>
      <c r="K287" s="45" t="s">
        <v>206</v>
      </c>
      <c r="L287" s="17">
        <v>3.12</v>
      </c>
      <c r="M287" s="18" t="s">
        <v>174</v>
      </c>
      <c r="N287" s="18" t="s">
        <v>80</v>
      </c>
      <c r="O287" s="4">
        <v>42865</v>
      </c>
    </row>
    <row r="288" spans="1:15">
      <c r="A288" s="7" t="s">
        <v>2396</v>
      </c>
      <c r="B288" s="7">
        <v>4.9000000000000004</v>
      </c>
      <c r="C288" s="44" t="s">
        <v>2412</v>
      </c>
      <c r="D288" s="45" t="s">
        <v>11</v>
      </c>
      <c r="E288" s="46">
        <v>3.8493150684931505</v>
      </c>
      <c r="F288" s="47">
        <v>5.0877999999999997</v>
      </c>
      <c r="G288" s="47">
        <v>-18.77999999999993</v>
      </c>
      <c r="H288" s="47">
        <v>5.0762</v>
      </c>
      <c r="I288" s="47">
        <v>1.1599999999999611</v>
      </c>
      <c r="J288" s="45" t="s">
        <v>12</v>
      </c>
      <c r="K288" s="45" t="s">
        <v>206</v>
      </c>
      <c r="L288" s="17">
        <v>3.12</v>
      </c>
      <c r="M288" s="18" t="s">
        <v>174</v>
      </c>
      <c r="N288" s="18" t="s">
        <v>80</v>
      </c>
      <c r="O288" s="4">
        <v>42865</v>
      </c>
    </row>
    <row r="289" spans="1:15">
      <c r="A289" s="7" t="s">
        <v>2424</v>
      </c>
      <c r="B289" s="7">
        <v>4.9000000000000004</v>
      </c>
      <c r="C289" s="44" t="s">
        <v>2438</v>
      </c>
      <c r="D289" s="45" t="s">
        <v>11</v>
      </c>
      <c r="E289" s="46">
        <v>5.6904109589041099</v>
      </c>
      <c r="F289" s="47">
        <v>4.9215999999999998</v>
      </c>
      <c r="G289" s="47">
        <v>-2.1599999999999397</v>
      </c>
      <c r="H289" s="47">
        <v>4.8745000000000003</v>
      </c>
      <c r="I289" s="47">
        <v>4.7099999999999476</v>
      </c>
      <c r="J289" s="45" t="s">
        <v>18</v>
      </c>
      <c r="K289" s="45" t="s">
        <v>206</v>
      </c>
      <c r="L289" s="17">
        <v>3.19</v>
      </c>
      <c r="M289" s="18" t="s">
        <v>51</v>
      </c>
      <c r="N289" s="18" t="s">
        <v>188</v>
      </c>
      <c r="O289" s="4">
        <v>42865</v>
      </c>
    </row>
    <row r="290" spans="1:15">
      <c r="A290" s="7">
        <v>101351007</v>
      </c>
      <c r="B290" s="7">
        <v>4.9000000000000004</v>
      </c>
      <c r="C290" s="44" t="s">
        <v>2180</v>
      </c>
      <c r="D290" s="45" t="s">
        <v>11</v>
      </c>
      <c r="E290" s="46">
        <v>3.2739726027397262</v>
      </c>
      <c r="F290" s="47">
        <v>4.9386999999999999</v>
      </c>
      <c r="G290" s="47">
        <v>-3.8699999999999513</v>
      </c>
      <c r="H290" s="47">
        <v>4.8898999999999999</v>
      </c>
      <c r="I290" s="47">
        <v>4.8799999999999955</v>
      </c>
      <c r="J290" s="45" t="s">
        <v>12</v>
      </c>
      <c r="K290" s="45" t="s">
        <v>66</v>
      </c>
      <c r="L290" s="17">
        <v>5.55</v>
      </c>
      <c r="M290" s="18" t="s">
        <v>859</v>
      </c>
      <c r="N290" s="18" t="s">
        <v>580</v>
      </c>
      <c r="O290" s="4">
        <v>42865</v>
      </c>
    </row>
    <row r="291" spans="1:15">
      <c r="A291" s="7">
        <v>101551107</v>
      </c>
      <c r="B291" s="7">
        <v>4.9000000000000004</v>
      </c>
      <c r="C291" s="44" t="s">
        <v>432</v>
      </c>
      <c r="D291" s="45" t="s">
        <v>11</v>
      </c>
      <c r="E291" s="46">
        <v>1.6027397260273972</v>
      </c>
      <c r="F291" s="47">
        <v>4.8578000000000001</v>
      </c>
      <c r="G291" s="47">
        <v>4.2200000000000237</v>
      </c>
      <c r="H291" s="47">
        <v>4.8064999999999998</v>
      </c>
      <c r="I291" s="47">
        <v>5.1300000000000345</v>
      </c>
      <c r="J291" s="45" t="s">
        <v>12</v>
      </c>
      <c r="K291" s="45" t="s">
        <v>66</v>
      </c>
      <c r="L291" s="17">
        <v>3.47</v>
      </c>
      <c r="M291" s="18" t="s">
        <v>349</v>
      </c>
      <c r="N291" s="18" t="s">
        <v>284</v>
      </c>
      <c r="O291" s="4">
        <v>42865</v>
      </c>
    </row>
    <row r="292" spans="1:15">
      <c r="A292" s="7">
        <v>101651045</v>
      </c>
      <c r="B292" s="7">
        <v>4.9000000000000004</v>
      </c>
      <c r="C292" s="44" t="s">
        <v>2128</v>
      </c>
      <c r="D292" s="45" t="s">
        <v>11</v>
      </c>
      <c r="E292" s="46">
        <v>2.3178082191780822</v>
      </c>
      <c r="F292" s="47">
        <v>4.8912000000000004</v>
      </c>
      <c r="G292" s="47">
        <v>0.8799999999999919</v>
      </c>
      <c r="H292" s="47">
        <v>4.9024000000000001</v>
      </c>
      <c r="I292" s="47">
        <v>-1.1199999999999655</v>
      </c>
      <c r="J292" s="45" t="s">
        <v>18</v>
      </c>
      <c r="K292" s="45" t="s">
        <v>66</v>
      </c>
      <c r="L292" s="17">
        <v>2.99</v>
      </c>
      <c r="M292" s="18" t="s">
        <v>1275</v>
      </c>
      <c r="N292" s="18" t="s">
        <v>1285</v>
      </c>
      <c r="O292" s="4">
        <v>42865</v>
      </c>
    </row>
    <row r="293" spans="1:15">
      <c r="A293" s="7">
        <v>101651045</v>
      </c>
      <c r="B293" s="7">
        <v>4.9000000000000004</v>
      </c>
      <c r="C293" s="44" t="s">
        <v>2128</v>
      </c>
      <c r="D293" s="45" t="s">
        <v>11</v>
      </c>
      <c r="E293" s="46">
        <v>2.3178082191780822</v>
      </c>
      <c r="F293" s="47">
        <v>4.8912000000000004</v>
      </c>
      <c r="G293" s="47">
        <v>0.8799999999999919</v>
      </c>
      <c r="H293" s="47">
        <v>4.9024000000000001</v>
      </c>
      <c r="I293" s="47">
        <v>-1.1199999999999655</v>
      </c>
      <c r="J293" s="45" t="s">
        <v>18</v>
      </c>
      <c r="K293" s="45" t="s">
        <v>66</v>
      </c>
      <c r="L293" s="17">
        <v>2.99</v>
      </c>
      <c r="M293" s="18" t="s">
        <v>1275</v>
      </c>
      <c r="N293" s="18" t="s">
        <v>1285</v>
      </c>
      <c r="O293" s="4">
        <v>42865</v>
      </c>
    </row>
    <row r="294" spans="1:15">
      <c r="A294" s="7">
        <v>101651045</v>
      </c>
      <c r="B294" s="7">
        <v>4.9000000000000004</v>
      </c>
      <c r="C294" s="44" t="s">
        <v>2128</v>
      </c>
      <c r="D294" s="45" t="s">
        <v>11</v>
      </c>
      <c r="E294" s="46">
        <v>2.3178082191780822</v>
      </c>
      <c r="F294" s="47">
        <v>4.8912000000000004</v>
      </c>
      <c r="G294" s="47">
        <v>0.8799999999999919</v>
      </c>
      <c r="H294" s="47">
        <v>4.9024000000000001</v>
      </c>
      <c r="I294" s="47">
        <v>-1.1199999999999655</v>
      </c>
      <c r="J294" s="45" t="s">
        <v>18</v>
      </c>
      <c r="K294" s="45" t="s">
        <v>66</v>
      </c>
      <c r="L294" s="17">
        <v>2.99</v>
      </c>
      <c r="M294" s="18" t="s">
        <v>1275</v>
      </c>
      <c r="N294" s="18" t="s">
        <v>1285</v>
      </c>
      <c r="O294" s="4">
        <v>42865</v>
      </c>
    </row>
    <row r="295" spans="1:15">
      <c r="A295" s="7">
        <v>101455031</v>
      </c>
      <c r="B295" s="7">
        <v>4.9000000000000004</v>
      </c>
      <c r="C295" s="44" t="s">
        <v>564</v>
      </c>
      <c r="D295" s="45" t="s">
        <v>11</v>
      </c>
      <c r="E295" s="46">
        <v>2.4986301369863013</v>
      </c>
      <c r="F295" s="47">
        <v>4.9221000000000004</v>
      </c>
      <c r="G295" s="47">
        <v>-2.2100000000000009</v>
      </c>
      <c r="H295" s="47">
        <v>4.87</v>
      </c>
      <c r="I295" s="47">
        <v>5.2100000000000257</v>
      </c>
      <c r="J295" s="45" t="s">
        <v>12</v>
      </c>
      <c r="K295" s="45" t="s">
        <v>66</v>
      </c>
      <c r="L295" s="17">
        <v>4.93</v>
      </c>
      <c r="M295" s="18" t="s">
        <v>405</v>
      </c>
      <c r="N295" s="18" t="s">
        <v>747</v>
      </c>
      <c r="O295" s="4">
        <v>42865</v>
      </c>
    </row>
    <row r="296" spans="1:15">
      <c r="A296" s="7">
        <v>101761002</v>
      </c>
      <c r="B296" s="7">
        <v>4.9000000000000004</v>
      </c>
      <c r="C296" s="44" t="s">
        <v>2405</v>
      </c>
      <c r="D296" s="45" t="s">
        <v>11</v>
      </c>
      <c r="E296" s="46">
        <v>2.8136986301369862</v>
      </c>
      <c r="F296" s="47">
        <v>4.9302999999999999</v>
      </c>
      <c r="G296" s="47">
        <v>-3.029999999999955</v>
      </c>
      <c r="H296" s="47">
        <v>4.8887</v>
      </c>
      <c r="I296" s="47">
        <v>4.1599999999999859</v>
      </c>
      <c r="J296" s="45" t="s">
        <v>18</v>
      </c>
      <c r="K296" s="45" t="s">
        <v>66</v>
      </c>
      <c r="L296" s="17">
        <v>4.4000000000000004</v>
      </c>
      <c r="M296" s="18" t="s">
        <v>2218</v>
      </c>
      <c r="N296" s="18" t="s">
        <v>2074</v>
      </c>
      <c r="O296" s="4">
        <v>42865</v>
      </c>
    </row>
    <row r="297" spans="1:15">
      <c r="A297" s="7" t="s">
        <v>2440</v>
      </c>
      <c r="B297" s="7">
        <v>4.9000000000000004</v>
      </c>
      <c r="C297" s="44" t="s">
        <v>2446</v>
      </c>
      <c r="D297" s="45" t="s">
        <v>11</v>
      </c>
      <c r="E297" s="46">
        <v>2.7232876712328768</v>
      </c>
      <c r="F297" s="47">
        <v>4.8864999999999998</v>
      </c>
      <c r="G297" s="47">
        <v>1.3500000000000512</v>
      </c>
      <c r="H297" s="47">
        <v>4.8525</v>
      </c>
      <c r="I297" s="47">
        <v>3.3999999999999808</v>
      </c>
      <c r="J297" s="45" t="s">
        <v>12</v>
      </c>
      <c r="K297" s="45" t="s">
        <v>89</v>
      </c>
      <c r="L297" s="17">
        <v>6.17</v>
      </c>
      <c r="M297" s="18" t="s">
        <v>868</v>
      </c>
      <c r="N297" s="18" t="s">
        <v>95</v>
      </c>
      <c r="O297" s="4">
        <v>42865</v>
      </c>
    </row>
    <row r="298" spans="1:15">
      <c r="A298" s="7" t="s">
        <v>1593</v>
      </c>
      <c r="B298" s="7">
        <v>4.9000000000000004</v>
      </c>
      <c r="C298" s="44" t="s">
        <v>1445</v>
      </c>
      <c r="D298" s="45" t="s">
        <v>11</v>
      </c>
      <c r="E298" s="46">
        <v>4.1863013698630134</v>
      </c>
      <c r="F298" s="47">
        <v>5.0545999999999998</v>
      </c>
      <c r="G298" s="47">
        <v>-15.45999999999994</v>
      </c>
      <c r="H298" s="47">
        <v>4.9932999999999996</v>
      </c>
      <c r="I298" s="47">
        <v>6.1300000000000132</v>
      </c>
      <c r="J298" s="45" t="s">
        <v>12</v>
      </c>
      <c r="K298" s="45" t="s">
        <v>206</v>
      </c>
      <c r="L298" s="17">
        <v>3.05</v>
      </c>
      <c r="M298" s="18" t="s">
        <v>1162</v>
      </c>
      <c r="N298" s="18" t="s">
        <v>1115</v>
      </c>
      <c r="O298" s="4">
        <v>42865</v>
      </c>
    </row>
    <row r="299" spans="1:15">
      <c r="A299" s="7" t="s">
        <v>2153</v>
      </c>
      <c r="B299" s="7">
        <v>4.9000000000000004</v>
      </c>
      <c r="C299" s="44" t="s">
        <v>2154</v>
      </c>
      <c r="D299" s="45" t="s">
        <v>11</v>
      </c>
      <c r="E299" s="46">
        <v>4.3561643835616435</v>
      </c>
      <c r="F299" s="47">
        <v>4.9744000000000002</v>
      </c>
      <c r="G299" s="47">
        <v>-7.43999999999998</v>
      </c>
      <c r="H299" s="47">
        <v>4.9325000000000001</v>
      </c>
      <c r="I299" s="47">
        <v>4.1900000000000048</v>
      </c>
      <c r="J299" s="45" t="s">
        <v>12</v>
      </c>
      <c r="K299" s="45" t="s">
        <v>89</v>
      </c>
      <c r="L299" s="17">
        <v>6</v>
      </c>
      <c r="M299" s="18" t="s">
        <v>82</v>
      </c>
      <c r="N299" s="18" t="s">
        <v>485</v>
      </c>
      <c r="O299" s="4">
        <v>42865</v>
      </c>
    </row>
    <row r="300" spans="1:15">
      <c r="A300" s="7" t="s">
        <v>2153</v>
      </c>
      <c r="B300" s="7">
        <v>4.9000000000000004</v>
      </c>
      <c r="C300" s="44" t="s">
        <v>2154</v>
      </c>
      <c r="D300" s="45" t="s">
        <v>11</v>
      </c>
      <c r="E300" s="46">
        <v>4.3561643835616435</v>
      </c>
      <c r="F300" s="47">
        <v>4.9744000000000002</v>
      </c>
      <c r="G300" s="47">
        <v>-7.43999999999998</v>
      </c>
      <c r="H300" s="47">
        <v>4.9325000000000001</v>
      </c>
      <c r="I300" s="47">
        <v>4.1900000000000048</v>
      </c>
      <c r="J300" s="45" t="s">
        <v>12</v>
      </c>
      <c r="K300" s="45" t="s">
        <v>89</v>
      </c>
      <c r="L300" s="17">
        <v>6</v>
      </c>
      <c r="M300" s="18" t="s">
        <v>82</v>
      </c>
      <c r="N300" s="18" t="s">
        <v>485</v>
      </c>
      <c r="O300" s="4">
        <v>42865</v>
      </c>
    </row>
    <row r="301" spans="1:15">
      <c r="A301" s="7" t="s">
        <v>3168</v>
      </c>
      <c r="B301" s="7">
        <v>4.9000000000000004</v>
      </c>
      <c r="C301" s="44" t="s">
        <v>3229</v>
      </c>
      <c r="D301" s="45" t="s">
        <v>31</v>
      </c>
      <c r="E301" s="46">
        <v>1.3726027397260274</v>
      </c>
      <c r="F301" s="47">
        <v>4.8604000000000003</v>
      </c>
      <c r="G301" s="47">
        <v>3.960000000000008</v>
      </c>
      <c r="H301" s="47">
        <v>4.8055000000000003</v>
      </c>
      <c r="I301" s="47">
        <v>5.4899999999999949</v>
      </c>
      <c r="J301" s="45" t="s">
        <v>12</v>
      </c>
      <c r="K301" s="45" t="s">
        <v>20</v>
      </c>
      <c r="L301" s="17">
        <v>4</v>
      </c>
      <c r="M301" s="18" t="s">
        <v>19</v>
      </c>
      <c r="N301" s="18" t="s">
        <v>39</v>
      </c>
      <c r="O301" s="4">
        <v>42865</v>
      </c>
    </row>
    <row r="302" spans="1:15">
      <c r="A302" s="7">
        <v>11698857</v>
      </c>
      <c r="B302" s="7">
        <v>4.88</v>
      </c>
      <c r="C302" s="44" t="s">
        <v>1873</v>
      </c>
      <c r="D302" s="45" t="s">
        <v>31</v>
      </c>
      <c r="E302" s="46">
        <v>0.10410958904109589</v>
      </c>
      <c r="F302" s="47">
        <v>4.9977999999999998</v>
      </c>
      <c r="G302" s="47">
        <v>-11.77999999999999</v>
      </c>
      <c r="H302" s="47">
        <v>4.9539999999999997</v>
      </c>
      <c r="I302" s="47">
        <v>4.3800000000000061</v>
      </c>
      <c r="J302" s="45" t="s">
        <v>18</v>
      </c>
      <c r="K302" s="45" t="s">
        <v>13</v>
      </c>
      <c r="L302" s="17">
        <v>4.1500000000000004</v>
      </c>
      <c r="M302" s="18" t="s">
        <v>1636</v>
      </c>
      <c r="N302" s="18" t="s">
        <v>1622</v>
      </c>
      <c r="O302" s="4">
        <v>42865</v>
      </c>
    </row>
    <row r="303" spans="1:15">
      <c r="A303" s="7">
        <v>11764025</v>
      </c>
      <c r="B303" s="7">
        <v>4.88</v>
      </c>
      <c r="C303" s="44" t="s">
        <v>2863</v>
      </c>
      <c r="D303" s="45" t="s">
        <v>31</v>
      </c>
      <c r="E303" s="46">
        <v>0.21369863013698631</v>
      </c>
      <c r="F303" s="47">
        <v>4.8960999999999997</v>
      </c>
      <c r="G303" s="47">
        <v>-1.6099999999999781</v>
      </c>
      <c r="H303" s="47">
        <v>4.9215999999999998</v>
      </c>
      <c r="I303" s="47">
        <v>-2.5500000000000078</v>
      </c>
      <c r="J303" s="45" t="s">
        <v>12</v>
      </c>
      <c r="K303" s="45" t="s">
        <v>13</v>
      </c>
      <c r="L303" s="17">
        <v>4.74</v>
      </c>
      <c r="M303" s="18" t="s">
        <v>2864</v>
      </c>
      <c r="N303" s="18" t="s">
        <v>2826</v>
      </c>
      <c r="O303" s="4">
        <v>42865</v>
      </c>
    </row>
    <row r="304" spans="1:15">
      <c r="A304" s="7">
        <v>11759022</v>
      </c>
      <c r="B304" s="7">
        <v>4.88</v>
      </c>
      <c r="C304" s="44" t="s">
        <v>2549</v>
      </c>
      <c r="D304" s="45" t="s">
        <v>11</v>
      </c>
      <c r="E304" s="46">
        <v>0.59452054794520548</v>
      </c>
      <c r="F304" s="47">
        <v>4.8434999999999997</v>
      </c>
      <c r="G304" s="47">
        <v>3.6500000000000199</v>
      </c>
      <c r="H304" s="47">
        <v>4.7854999999999999</v>
      </c>
      <c r="I304" s="47">
        <v>5.7999999999999829</v>
      </c>
      <c r="J304" s="45" t="s">
        <v>12</v>
      </c>
      <c r="K304" s="45" t="s">
        <v>13</v>
      </c>
      <c r="L304" s="17">
        <v>4.5</v>
      </c>
      <c r="M304" s="18" t="s">
        <v>2433</v>
      </c>
      <c r="N304" s="18" t="s">
        <v>2365</v>
      </c>
      <c r="O304" s="4">
        <v>42865</v>
      </c>
    </row>
    <row r="305" spans="1:15">
      <c r="A305" s="7">
        <v>41656021</v>
      </c>
      <c r="B305" s="7">
        <v>4.88</v>
      </c>
      <c r="C305" s="44" t="s">
        <v>1102</v>
      </c>
      <c r="D305" s="45" t="s">
        <v>11</v>
      </c>
      <c r="E305" s="46">
        <v>0.15616438356164383</v>
      </c>
      <c r="F305" s="47">
        <v>4.7103000000000002</v>
      </c>
      <c r="G305" s="47">
        <v>16.969999999999974</v>
      </c>
      <c r="H305" s="47">
        <v>4.7446999999999999</v>
      </c>
      <c r="I305" s="47">
        <v>-3.4399999999999764</v>
      </c>
      <c r="J305" s="45" t="s">
        <v>12</v>
      </c>
      <c r="K305" s="45" t="s">
        <v>13</v>
      </c>
      <c r="L305" s="17">
        <v>3.34</v>
      </c>
      <c r="M305" s="18" t="s">
        <v>1103</v>
      </c>
      <c r="N305" s="18" t="s">
        <v>1099</v>
      </c>
      <c r="O305" s="4">
        <v>42865</v>
      </c>
    </row>
    <row r="306" spans="1:15">
      <c r="A306" s="7">
        <v>101356002</v>
      </c>
      <c r="B306" s="7">
        <v>4.88</v>
      </c>
      <c r="C306" s="44" t="s">
        <v>630</v>
      </c>
      <c r="D306" s="45">
        <v>0</v>
      </c>
      <c r="E306" s="46">
        <v>1.1753424657534246</v>
      </c>
      <c r="F306" s="47">
        <v>4.8544</v>
      </c>
      <c r="G306" s="47">
        <v>2.5599999999999845</v>
      </c>
      <c r="H306" s="47">
        <v>4.8059000000000003</v>
      </c>
      <c r="I306" s="47">
        <v>4.8499999999999766</v>
      </c>
      <c r="J306" s="45" t="s">
        <v>12</v>
      </c>
      <c r="K306" s="45" t="s">
        <v>66</v>
      </c>
      <c r="L306" s="17">
        <v>5.5</v>
      </c>
      <c r="M306" s="18" t="s">
        <v>801</v>
      </c>
      <c r="N306" s="18" t="s">
        <v>952</v>
      </c>
      <c r="O306" s="4">
        <v>42865</v>
      </c>
    </row>
    <row r="307" spans="1:15">
      <c r="A307" s="7">
        <v>101554013</v>
      </c>
      <c r="B307" s="7">
        <v>4.88</v>
      </c>
      <c r="C307" s="44" t="s">
        <v>459</v>
      </c>
      <c r="D307" s="45" t="s">
        <v>11</v>
      </c>
      <c r="E307" s="46">
        <v>2.8849315068493149</v>
      </c>
      <c r="F307" s="47">
        <v>4.8399000000000001</v>
      </c>
      <c r="G307" s="47">
        <v>4.0099999999999802</v>
      </c>
      <c r="H307" s="47">
        <v>4.8441999999999998</v>
      </c>
      <c r="I307" s="47">
        <v>-0.42999999999997485</v>
      </c>
      <c r="J307" s="45" t="s">
        <v>18</v>
      </c>
      <c r="K307" s="45" t="s">
        <v>66</v>
      </c>
      <c r="L307" s="17">
        <v>4.88</v>
      </c>
      <c r="M307" s="18" t="s">
        <v>460</v>
      </c>
      <c r="N307" s="18" t="s">
        <v>524</v>
      </c>
      <c r="O307" s="4">
        <v>42865</v>
      </c>
    </row>
    <row r="308" spans="1:15">
      <c r="A308" s="7">
        <v>1282308</v>
      </c>
      <c r="B308" s="7">
        <v>4.88</v>
      </c>
      <c r="C308" s="44" t="s">
        <v>2435</v>
      </c>
      <c r="D308" s="45" t="s">
        <v>11</v>
      </c>
      <c r="E308" s="46">
        <v>5.3123287671232875</v>
      </c>
      <c r="F308" s="47">
        <v>4.9349999999999996</v>
      </c>
      <c r="G308" s="47">
        <v>-5.4999999999999716</v>
      </c>
      <c r="H308" s="47">
        <v>4.8795000000000002</v>
      </c>
      <c r="I308" s="47">
        <v>5.5499999999999439</v>
      </c>
      <c r="J308" s="45" t="s">
        <v>18</v>
      </c>
      <c r="K308" s="45" t="s">
        <v>66</v>
      </c>
      <c r="L308" s="17">
        <v>5.16</v>
      </c>
      <c r="M308" s="18" t="s">
        <v>853</v>
      </c>
      <c r="N308" s="18" t="s">
        <v>320</v>
      </c>
      <c r="O308" s="4">
        <v>42865</v>
      </c>
    </row>
    <row r="309" spans="1:15">
      <c r="A309" s="7">
        <v>11759022</v>
      </c>
      <c r="B309" s="7">
        <v>4.88</v>
      </c>
      <c r="C309" s="44" t="s">
        <v>2549</v>
      </c>
      <c r="D309" s="45" t="s">
        <v>11</v>
      </c>
      <c r="E309" s="46">
        <v>0.59452054794520548</v>
      </c>
      <c r="F309" s="47">
        <v>4.8434999999999997</v>
      </c>
      <c r="G309" s="47">
        <v>3.6500000000000199</v>
      </c>
      <c r="H309" s="47">
        <v>4.7854999999999999</v>
      </c>
      <c r="I309" s="47">
        <v>5.7999999999999829</v>
      </c>
      <c r="J309" s="45" t="s">
        <v>12</v>
      </c>
      <c r="K309" s="45" t="s">
        <v>13</v>
      </c>
      <c r="L309" s="17">
        <v>4.5</v>
      </c>
      <c r="M309" s="18" t="s">
        <v>2433</v>
      </c>
      <c r="N309" s="18" t="s">
        <v>2365</v>
      </c>
      <c r="O309" s="4">
        <v>42865</v>
      </c>
    </row>
    <row r="310" spans="1:15">
      <c r="A310" s="7" t="s">
        <v>3169</v>
      </c>
      <c r="B310" s="7">
        <v>4.88</v>
      </c>
      <c r="C310" s="44" t="s">
        <v>3230</v>
      </c>
      <c r="D310" s="45" t="s">
        <v>11</v>
      </c>
      <c r="E310" s="46">
        <v>3.9698630136986299</v>
      </c>
      <c r="F310" s="47">
        <v>4.9507000000000003</v>
      </c>
      <c r="G310" s="47">
        <v>-7.0700000000000429</v>
      </c>
      <c r="H310" s="47">
        <v>4.9028999999999998</v>
      </c>
      <c r="I310" s="47">
        <v>4.7800000000000509</v>
      </c>
      <c r="J310" s="45" t="s">
        <v>12</v>
      </c>
      <c r="K310" s="45" t="s">
        <v>206</v>
      </c>
      <c r="L310" s="17">
        <v>3.46</v>
      </c>
      <c r="M310" s="18" t="s">
        <v>1041</v>
      </c>
      <c r="N310" s="18" t="s">
        <v>452</v>
      </c>
      <c r="O310" s="4">
        <v>42865</v>
      </c>
    </row>
    <row r="311" spans="1:15">
      <c r="A311" s="7">
        <v>11698525</v>
      </c>
      <c r="B311" s="7">
        <v>4.87</v>
      </c>
      <c r="C311" s="44" t="s">
        <v>2012</v>
      </c>
      <c r="D311" s="45" t="s">
        <v>31</v>
      </c>
      <c r="E311" s="46">
        <v>0.13150684931506848</v>
      </c>
      <c r="F311" s="47">
        <v>4.9432999999999998</v>
      </c>
      <c r="G311" s="47">
        <v>-7.3299999999999699</v>
      </c>
      <c r="H311" s="47">
        <v>4.8718000000000004</v>
      </c>
      <c r="I311" s="47">
        <v>7.1499999999999453</v>
      </c>
      <c r="J311" s="45" t="s">
        <v>41</v>
      </c>
      <c r="K311" s="45" t="s">
        <v>13</v>
      </c>
      <c r="L311" s="17">
        <v>3.45</v>
      </c>
      <c r="M311" s="18" t="s">
        <v>1421</v>
      </c>
      <c r="N311" s="18" t="s">
        <v>1389</v>
      </c>
      <c r="O311" s="4">
        <v>42865</v>
      </c>
    </row>
    <row r="312" spans="1:15">
      <c r="A312" s="7">
        <v>11698649</v>
      </c>
      <c r="B312" s="7">
        <v>4.87</v>
      </c>
      <c r="C312" s="44" t="s">
        <v>1662</v>
      </c>
      <c r="D312" s="45" t="s">
        <v>31</v>
      </c>
      <c r="E312" s="46">
        <v>0.2</v>
      </c>
      <c r="F312" s="47">
        <v>4.7847999999999997</v>
      </c>
      <c r="G312" s="47">
        <v>8.5200000000000387</v>
      </c>
      <c r="H312" s="47">
        <v>4.8127000000000004</v>
      </c>
      <c r="I312" s="47">
        <v>-2.7900000000000702</v>
      </c>
      <c r="J312" s="45" t="s">
        <v>12</v>
      </c>
      <c r="K312" s="45" t="s">
        <v>13</v>
      </c>
      <c r="L312" s="17">
        <v>2.96</v>
      </c>
      <c r="M312" s="18" t="s">
        <v>1508</v>
      </c>
      <c r="N312" s="18" t="s">
        <v>1512</v>
      </c>
      <c r="O312" s="4">
        <v>42865</v>
      </c>
    </row>
    <row r="313" spans="1:15">
      <c r="A313" s="7">
        <v>136855</v>
      </c>
      <c r="B313" s="7">
        <v>4.87</v>
      </c>
      <c r="C313" s="44" t="s">
        <v>2390</v>
      </c>
      <c r="D313" s="45" t="s">
        <v>11</v>
      </c>
      <c r="E313" s="46">
        <v>5.5452054794520551</v>
      </c>
      <c r="F313" s="47">
        <v>4.9725000000000001</v>
      </c>
      <c r="G313" s="47">
        <v>-10.250000000000004</v>
      </c>
      <c r="H313" s="47">
        <v>4.9240000000000004</v>
      </c>
      <c r="I313" s="47">
        <v>4.8499999999999766</v>
      </c>
      <c r="J313" s="45" t="s">
        <v>18</v>
      </c>
      <c r="K313" s="45" t="s">
        <v>206</v>
      </c>
      <c r="L313" s="17">
        <v>3.22</v>
      </c>
      <c r="M313" s="18" t="s">
        <v>1825</v>
      </c>
      <c r="N313" s="18" t="s">
        <v>1652</v>
      </c>
      <c r="O313" s="4">
        <v>42865</v>
      </c>
    </row>
    <row r="314" spans="1:15">
      <c r="A314" s="7">
        <v>11698649</v>
      </c>
      <c r="B314" s="7">
        <v>4.87</v>
      </c>
      <c r="C314" s="44" t="s">
        <v>1662</v>
      </c>
      <c r="D314" s="45" t="s">
        <v>31</v>
      </c>
      <c r="E314" s="46">
        <v>0.2</v>
      </c>
      <c r="F314" s="47">
        <v>4.7847999999999997</v>
      </c>
      <c r="G314" s="47">
        <v>8.5200000000000387</v>
      </c>
      <c r="H314" s="47">
        <v>4.8127000000000004</v>
      </c>
      <c r="I314" s="47">
        <v>-2.7900000000000702</v>
      </c>
      <c r="J314" s="45" t="s">
        <v>12</v>
      </c>
      <c r="K314" s="45" t="s">
        <v>13</v>
      </c>
      <c r="L314" s="17">
        <v>2.96</v>
      </c>
      <c r="M314" s="18" t="s">
        <v>1508</v>
      </c>
      <c r="N314" s="18" t="s">
        <v>1512</v>
      </c>
      <c r="O314" s="4">
        <v>42865</v>
      </c>
    </row>
    <row r="315" spans="1:15">
      <c r="A315" s="7">
        <v>11698649</v>
      </c>
      <c r="B315" s="7">
        <v>4.87</v>
      </c>
      <c r="C315" s="44" t="s">
        <v>1662</v>
      </c>
      <c r="D315" s="45" t="s">
        <v>31</v>
      </c>
      <c r="E315" s="46">
        <v>0.2</v>
      </c>
      <c r="F315" s="47">
        <v>4.7847999999999997</v>
      </c>
      <c r="G315" s="47">
        <v>8.5200000000000387</v>
      </c>
      <c r="H315" s="47">
        <v>4.8127000000000004</v>
      </c>
      <c r="I315" s="47">
        <v>-2.7900000000000702</v>
      </c>
      <c r="J315" s="45" t="s">
        <v>12</v>
      </c>
      <c r="K315" s="45" t="s">
        <v>13</v>
      </c>
      <c r="L315" s="17">
        <v>2.96</v>
      </c>
      <c r="M315" s="18" t="s">
        <v>1508</v>
      </c>
      <c r="N315" s="18" t="s">
        <v>1512</v>
      </c>
      <c r="O315" s="4">
        <v>42865</v>
      </c>
    </row>
    <row r="316" spans="1:15">
      <c r="A316" s="7" t="s">
        <v>511</v>
      </c>
      <c r="B316" s="7">
        <v>4.8600000000000003</v>
      </c>
      <c r="C316" s="44" t="s">
        <v>512</v>
      </c>
      <c r="D316" s="45" t="s">
        <v>11</v>
      </c>
      <c r="E316" s="46">
        <v>3.8684931506849316</v>
      </c>
      <c r="F316" s="47">
        <v>4.9687999999999999</v>
      </c>
      <c r="G316" s="47">
        <v>-10.879999999999956</v>
      </c>
      <c r="H316" s="47">
        <v>4.9071999999999996</v>
      </c>
      <c r="I316" s="47">
        <v>6.1600000000000321</v>
      </c>
      <c r="J316" s="45" t="s">
        <v>12</v>
      </c>
      <c r="K316" s="45" t="s">
        <v>206</v>
      </c>
      <c r="L316" s="17">
        <v>3.15</v>
      </c>
      <c r="M316" s="18" t="s">
        <v>452</v>
      </c>
      <c r="N316" s="18" t="s">
        <v>287</v>
      </c>
      <c r="O316" s="4">
        <v>42865</v>
      </c>
    </row>
    <row r="317" spans="1:15">
      <c r="A317" s="7" t="s">
        <v>3170</v>
      </c>
      <c r="B317" s="7">
        <v>4.8600000000000003</v>
      </c>
      <c r="C317" s="44" t="s">
        <v>1600</v>
      </c>
      <c r="D317" s="45" t="s">
        <v>11</v>
      </c>
      <c r="E317" s="46">
        <v>0.21917808219178081</v>
      </c>
      <c r="F317" s="47">
        <v>4.9358000000000004</v>
      </c>
      <c r="G317" s="47">
        <v>-7.580000000000009</v>
      </c>
      <c r="H317" s="47">
        <v>4.8845999999999998</v>
      </c>
      <c r="I317" s="47">
        <v>5.1200000000000578</v>
      </c>
      <c r="J317" s="45" t="s">
        <v>12</v>
      </c>
      <c r="K317" s="45" t="s">
        <v>13</v>
      </c>
      <c r="L317" s="17">
        <v>3.5</v>
      </c>
      <c r="M317" s="18" t="s">
        <v>1536</v>
      </c>
      <c r="N317" s="18" t="s">
        <v>1527</v>
      </c>
      <c r="O317" s="4">
        <v>42865</v>
      </c>
    </row>
    <row r="318" spans="1:15">
      <c r="A318" s="7">
        <v>41653054</v>
      </c>
      <c r="B318" s="7">
        <v>4.8499999999999996</v>
      </c>
      <c r="C318" s="44" t="s">
        <v>1365</v>
      </c>
      <c r="D318" s="45" t="s">
        <v>11</v>
      </c>
      <c r="E318" s="46">
        <v>0.30958904109589042</v>
      </c>
      <c r="F318" s="47">
        <v>4.9025999999999996</v>
      </c>
      <c r="G318" s="47">
        <v>-5.259999999999998</v>
      </c>
      <c r="H318" s="47">
        <v>4.8666</v>
      </c>
      <c r="I318" s="47">
        <v>3.5999999999999588</v>
      </c>
      <c r="J318" s="45" t="s">
        <v>12</v>
      </c>
      <c r="K318" s="45" t="s">
        <v>13</v>
      </c>
      <c r="L318" s="17">
        <v>3.32</v>
      </c>
      <c r="M318" s="18" t="s">
        <v>1251</v>
      </c>
      <c r="N318" s="18" t="s">
        <v>1252</v>
      </c>
      <c r="O318" s="4">
        <v>42865</v>
      </c>
    </row>
    <row r="319" spans="1:15">
      <c r="A319" s="7">
        <v>11698981</v>
      </c>
      <c r="B319" s="7">
        <v>4.8499999999999996</v>
      </c>
      <c r="C319" s="44" t="s">
        <v>1836</v>
      </c>
      <c r="D319" s="45" t="s">
        <v>31</v>
      </c>
      <c r="E319" s="46">
        <v>0.32328767123287672</v>
      </c>
      <c r="F319" s="47">
        <v>4.8346999999999998</v>
      </c>
      <c r="G319" s="47">
        <v>1.5299999999999869</v>
      </c>
      <c r="H319" s="47">
        <v>4.8238000000000003</v>
      </c>
      <c r="I319" s="47">
        <v>1.0899999999999466</v>
      </c>
      <c r="J319" s="45" t="s">
        <v>12</v>
      </c>
      <c r="K319" s="45" t="s">
        <v>13</v>
      </c>
      <c r="L319" s="17">
        <v>3.92</v>
      </c>
      <c r="M319" s="18" t="s">
        <v>1744</v>
      </c>
      <c r="N319" s="18" t="s">
        <v>1736</v>
      </c>
      <c r="O319" s="4">
        <v>42865</v>
      </c>
    </row>
    <row r="320" spans="1:15">
      <c r="A320" s="7">
        <v>11697044</v>
      </c>
      <c r="B320" s="7">
        <v>4.8499999999999996</v>
      </c>
      <c r="C320" s="44" t="s">
        <v>1945</v>
      </c>
      <c r="D320" s="45" t="s">
        <v>31</v>
      </c>
      <c r="E320" s="46">
        <v>0.36438356164383562</v>
      </c>
      <c r="F320" s="47">
        <v>4.8071000000000002</v>
      </c>
      <c r="G320" s="47">
        <v>4.2899999999999494</v>
      </c>
      <c r="H320" s="47">
        <v>4.7915999999999999</v>
      </c>
      <c r="I320" s="47">
        <v>1.5500000000000291</v>
      </c>
      <c r="J320" s="45" t="s">
        <v>12</v>
      </c>
      <c r="K320" s="45" t="s">
        <v>13</v>
      </c>
      <c r="L320" s="17">
        <v>4.5</v>
      </c>
      <c r="M320" s="18" t="s">
        <v>1805</v>
      </c>
      <c r="N320" s="18" t="s">
        <v>1790</v>
      </c>
      <c r="O320" s="4">
        <v>42865</v>
      </c>
    </row>
    <row r="321" spans="1:15">
      <c r="A321" s="7">
        <v>41759008</v>
      </c>
      <c r="B321" s="7">
        <v>4.8499999999999996</v>
      </c>
      <c r="C321" s="44" t="s">
        <v>3231</v>
      </c>
      <c r="D321" s="45" t="s">
        <v>31</v>
      </c>
      <c r="E321" s="46">
        <v>0.9452054794520548</v>
      </c>
      <c r="F321" s="47">
        <v>4.9028</v>
      </c>
      <c r="G321" s="47">
        <v>-5.2800000000000402</v>
      </c>
      <c r="H321" s="47">
        <v>4.8411</v>
      </c>
      <c r="I321" s="47">
        <v>6.1700000000000088</v>
      </c>
      <c r="J321" s="45" t="s">
        <v>12</v>
      </c>
      <c r="K321" s="45" t="s">
        <v>13</v>
      </c>
      <c r="L321" s="17">
        <v>4.6100000000000003</v>
      </c>
      <c r="M321" s="18" t="s">
        <v>2773</v>
      </c>
      <c r="N321" s="18" t="s">
        <v>2732</v>
      </c>
      <c r="O321" s="4">
        <v>42865</v>
      </c>
    </row>
    <row r="322" spans="1:15">
      <c r="A322" s="7">
        <v>101652021</v>
      </c>
      <c r="B322" s="7">
        <v>4.8499999999999996</v>
      </c>
      <c r="C322" s="44" t="s">
        <v>1016</v>
      </c>
      <c r="D322" s="45" t="s">
        <v>11</v>
      </c>
      <c r="E322" s="46">
        <v>4.0109589041095894</v>
      </c>
      <c r="F322" s="47">
        <v>4.8291000000000004</v>
      </c>
      <c r="G322" s="47">
        <v>2.0899999999999253</v>
      </c>
      <c r="H322" s="47">
        <v>4.7645</v>
      </c>
      <c r="I322" s="47">
        <v>6.4600000000000435</v>
      </c>
      <c r="J322" s="45" t="s">
        <v>18</v>
      </c>
      <c r="K322" s="45" t="s">
        <v>66</v>
      </c>
      <c r="L322" s="17">
        <v>3.45</v>
      </c>
      <c r="M322" s="18" t="s">
        <v>999</v>
      </c>
      <c r="N322" s="18" t="s">
        <v>987</v>
      </c>
      <c r="O322" s="4">
        <v>42865</v>
      </c>
    </row>
    <row r="323" spans="1:15">
      <c r="A323" s="7">
        <v>111794426</v>
      </c>
      <c r="B323" s="7">
        <v>4.8499999999999996</v>
      </c>
      <c r="C323" s="44" t="s">
        <v>3232</v>
      </c>
      <c r="D323" s="45" t="s">
        <v>31</v>
      </c>
      <c r="E323" s="46">
        <v>0.62191780821917808</v>
      </c>
      <c r="F323" s="47">
        <v>4.9325000000000001</v>
      </c>
      <c r="G323" s="47">
        <v>-8.2500000000000462</v>
      </c>
      <c r="H323" s="47">
        <v>4.8517999999999999</v>
      </c>
      <c r="I323" s="47">
        <v>8.0700000000000216</v>
      </c>
      <c r="J323" s="45" t="s">
        <v>12</v>
      </c>
      <c r="K323" s="45" t="s">
        <v>97</v>
      </c>
      <c r="L323" s="17">
        <v>4.7</v>
      </c>
      <c r="M323" s="18" t="s">
        <v>2467</v>
      </c>
      <c r="N323" s="18" t="s">
        <v>2464</v>
      </c>
      <c r="O323" s="4">
        <v>42865</v>
      </c>
    </row>
    <row r="324" spans="1:15">
      <c r="A324" s="7">
        <v>11698620</v>
      </c>
      <c r="B324" s="7">
        <v>4.8499999999999996</v>
      </c>
      <c r="C324" s="44" t="s">
        <v>1507</v>
      </c>
      <c r="D324" s="45" t="s">
        <v>31</v>
      </c>
      <c r="E324" s="46">
        <v>0.19178082191780821</v>
      </c>
      <c r="F324" s="47">
        <v>4.7760999999999996</v>
      </c>
      <c r="G324" s="47">
        <v>7.3900000000000077</v>
      </c>
      <c r="H324" s="47">
        <v>4.8052000000000001</v>
      </c>
      <c r="I324" s="47">
        <v>-2.910000000000057</v>
      </c>
      <c r="J324" s="45" t="s">
        <v>12</v>
      </c>
      <c r="K324" s="45" t="s">
        <v>13</v>
      </c>
      <c r="L324" s="17">
        <v>2.9</v>
      </c>
      <c r="M324" s="18" t="s">
        <v>1499</v>
      </c>
      <c r="N324" s="18" t="s">
        <v>1480</v>
      </c>
      <c r="O324" s="4">
        <v>42865</v>
      </c>
    </row>
    <row r="325" spans="1:15">
      <c r="A325" s="7">
        <v>11697044</v>
      </c>
      <c r="B325" s="7">
        <v>4.8499999999999996</v>
      </c>
      <c r="C325" s="44" t="s">
        <v>1945</v>
      </c>
      <c r="D325" s="45" t="s">
        <v>31</v>
      </c>
      <c r="E325" s="46">
        <v>0.36438356164383562</v>
      </c>
      <c r="F325" s="47">
        <v>4.8071000000000002</v>
      </c>
      <c r="G325" s="47">
        <v>4.2899999999999494</v>
      </c>
      <c r="H325" s="47">
        <v>4.7915999999999999</v>
      </c>
      <c r="I325" s="47">
        <v>1.5500000000000291</v>
      </c>
      <c r="J325" s="45" t="s">
        <v>12</v>
      </c>
      <c r="K325" s="45" t="s">
        <v>13</v>
      </c>
      <c r="L325" s="17">
        <v>4.5</v>
      </c>
      <c r="M325" s="18" t="s">
        <v>1805</v>
      </c>
      <c r="N325" s="18" t="s">
        <v>1790</v>
      </c>
      <c r="O325" s="4">
        <v>42865</v>
      </c>
    </row>
    <row r="326" spans="1:15">
      <c r="A326" s="7" t="s">
        <v>2396</v>
      </c>
      <c r="B326" s="7">
        <v>4.8499999999999996</v>
      </c>
      <c r="C326" s="44" t="s">
        <v>2412</v>
      </c>
      <c r="D326" s="45" t="s">
        <v>11</v>
      </c>
      <c r="E326" s="46">
        <v>3.8493150684931505</v>
      </c>
      <c r="F326" s="47">
        <v>5.0877999999999997</v>
      </c>
      <c r="G326" s="47">
        <v>-23.78</v>
      </c>
      <c r="H326" s="47">
        <v>5.0762</v>
      </c>
      <c r="I326" s="47">
        <v>1.1599999999999611</v>
      </c>
      <c r="J326" s="45" t="s">
        <v>12</v>
      </c>
      <c r="K326" s="45" t="s">
        <v>206</v>
      </c>
      <c r="L326" s="17">
        <v>3.12</v>
      </c>
      <c r="M326" s="18" t="s">
        <v>174</v>
      </c>
      <c r="N326" s="18" t="s">
        <v>80</v>
      </c>
      <c r="O326" s="4">
        <v>42865</v>
      </c>
    </row>
    <row r="327" spans="1:15">
      <c r="A327" s="7" t="s">
        <v>2396</v>
      </c>
      <c r="B327" s="7">
        <v>4.8499999999999996</v>
      </c>
      <c r="C327" s="44" t="s">
        <v>2412</v>
      </c>
      <c r="D327" s="45" t="s">
        <v>11</v>
      </c>
      <c r="E327" s="46">
        <v>3.8493150684931505</v>
      </c>
      <c r="F327" s="47">
        <v>5.0877999999999997</v>
      </c>
      <c r="G327" s="47">
        <v>-23.78</v>
      </c>
      <c r="H327" s="47">
        <v>5.0762</v>
      </c>
      <c r="I327" s="47">
        <v>1.1599999999999611</v>
      </c>
      <c r="J327" s="45" t="s">
        <v>12</v>
      </c>
      <c r="K327" s="45" t="s">
        <v>206</v>
      </c>
      <c r="L327" s="17">
        <v>3.12</v>
      </c>
      <c r="M327" s="18" t="s">
        <v>174</v>
      </c>
      <c r="N327" s="18" t="s">
        <v>80</v>
      </c>
      <c r="O327" s="4">
        <v>42865</v>
      </c>
    </row>
    <row r="328" spans="1:15">
      <c r="A328" s="7" t="s">
        <v>1173</v>
      </c>
      <c r="B328" s="7">
        <v>4.8499999999999996</v>
      </c>
      <c r="C328" s="44" t="s">
        <v>1177</v>
      </c>
      <c r="D328" s="45" t="s">
        <v>11</v>
      </c>
      <c r="E328" s="46">
        <v>4.1589041095890407</v>
      </c>
      <c r="F328" s="47">
        <v>4.7798999999999996</v>
      </c>
      <c r="G328" s="47">
        <v>7.0100000000000051</v>
      </c>
      <c r="H328" s="47">
        <v>4.7430000000000003</v>
      </c>
      <c r="I328" s="47">
        <v>3.6899999999999267</v>
      </c>
      <c r="J328" s="45" t="s">
        <v>18</v>
      </c>
      <c r="K328" s="45" t="s">
        <v>206</v>
      </c>
      <c r="L328" s="17">
        <v>3.01</v>
      </c>
      <c r="M328" s="18" t="s">
        <v>1164</v>
      </c>
      <c r="N328" s="18" t="s">
        <v>1099</v>
      </c>
      <c r="O328" s="4">
        <v>42865</v>
      </c>
    </row>
    <row r="329" spans="1:15">
      <c r="A329" s="7" t="s">
        <v>1173</v>
      </c>
      <c r="B329" s="7">
        <v>4.8499999999999996</v>
      </c>
      <c r="C329" s="44" t="s">
        <v>1177</v>
      </c>
      <c r="D329" s="45" t="s">
        <v>11</v>
      </c>
      <c r="E329" s="46">
        <v>4.1589041095890407</v>
      </c>
      <c r="F329" s="47">
        <v>4.7798999999999996</v>
      </c>
      <c r="G329" s="47">
        <v>7.0100000000000051</v>
      </c>
      <c r="H329" s="47">
        <v>4.7430000000000003</v>
      </c>
      <c r="I329" s="47">
        <v>3.6899999999999267</v>
      </c>
      <c r="J329" s="45" t="s">
        <v>18</v>
      </c>
      <c r="K329" s="45" t="s">
        <v>206</v>
      </c>
      <c r="L329" s="17">
        <v>3.01</v>
      </c>
      <c r="M329" s="18" t="s">
        <v>1164</v>
      </c>
      <c r="N329" s="18" t="s">
        <v>1099</v>
      </c>
      <c r="O329" s="4">
        <v>42865</v>
      </c>
    </row>
    <row r="330" spans="1:15">
      <c r="A330" s="7" t="s">
        <v>1173</v>
      </c>
      <c r="B330" s="7">
        <v>4.8499999999999996</v>
      </c>
      <c r="C330" s="44" t="s">
        <v>1177</v>
      </c>
      <c r="D330" s="45" t="s">
        <v>11</v>
      </c>
      <c r="E330" s="46">
        <v>4.1589041095890407</v>
      </c>
      <c r="F330" s="47">
        <v>4.7798999999999996</v>
      </c>
      <c r="G330" s="47">
        <v>7.0100000000000051</v>
      </c>
      <c r="H330" s="47">
        <v>4.7430000000000003</v>
      </c>
      <c r="I330" s="47">
        <v>3.6899999999999267</v>
      </c>
      <c r="J330" s="45" t="s">
        <v>18</v>
      </c>
      <c r="K330" s="45" t="s">
        <v>206</v>
      </c>
      <c r="L330" s="17">
        <v>3.01</v>
      </c>
      <c r="M330" s="18" t="s">
        <v>1164</v>
      </c>
      <c r="N330" s="18" t="s">
        <v>1099</v>
      </c>
      <c r="O330" s="4">
        <v>42865</v>
      </c>
    </row>
    <row r="331" spans="1:15">
      <c r="A331" s="7" t="s">
        <v>1173</v>
      </c>
      <c r="B331" s="7">
        <v>4.8499999999999996</v>
      </c>
      <c r="C331" s="44" t="s">
        <v>1177</v>
      </c>
      <c r="D331" s="45" t="s">
        <v>11</v>
      </c>
      <c r="E331" s="46">
        <v>4.1589041095890407</v>
      </c>
      <c r="F331" s="47">
        <v>4.7798999999999996</v>
      </c>
      <c r="G331" s="47">
        <v>7.0100000000000051</v>
      </c>
      <c r="H331" s="47">
        <v>4.7430000000000003</v>
      </c>
      <c r="I331" s="47">
        <v>3.6899999999999267</v>
      </c>
      <c r="J331" s="45" t="s">
        <v>18</v>
      </c>
      <c r="K331" s="45" t="s">
        <v>206</v>
      </c>
      <c r="L331" s="17">
        <v>3.01</v>
      </c>
      <c r="M331" s="18" t="s">
        <v>1164</v>
      </c>
      <c r="N331" s="18" t="s">
        <v>1099</v>
      </c>
      <c r="O331" s="4">
        <v>42865</v>
      </c>
    </row>
    <row r="332" spans="1:15">
      <c r="A332" s="7">
        <v>111794186</v>
      </c>
      <c r="B332" s="7">
        <v>4.8499999999999996</v>
      </c>
      <c r="C332" s="44" t="s">
        <v>3233</v>
      </c>
      <c r="D332" s="45" t="s">
        <v>31</v>
      </c>
      <c r="E332" s="46">
        <v>0.86301369863013699</v>
      </c>
      <c r="F332" s="47">
        <v>4.9501999999999997</v>
      </c>
      <c r="G332" s="47">
        <v>-10.020000000000007</v>
      </c>
      <c r="H332" s="47">
        <v>4.8707000000000003</v>
      </c>
      <c r="I332" s="47">
        <v>7.949999999999946</v>
      </c>
      <c r="J332" s="45" t="s">
        <v>12</v>
      </c>
      <c r="K332" s="45" t="s">
        <v>97</v>
      </c>
      <c r="L332" s="17">
        <v>4.68</v>
      </c>
      <c r="M332" s="18" t="s">
        <v>2433</v>
      </c>
      <c r="N332" s="18" t="s">
        <v>2431</v>
      </c>
      <c r="O332" s="4">
        <v>42865</v>
      </c>
    </row>
    <row r="333" spans="1:15">
      <c r="A333" s="7" t="s">
        <v>1157</v>
      </c>
      <c r="B333" s="7">
        <v>4.8499999999999996</v>
      </c>
      <c r="C333" s="44" t="s">
        <v>1159</v>
      </c>
      <c r="D333" s="45" t="s">
        <v>11</v>
      </c>
      <c r="E333" s="46">
        <v>2.0493150684931507</v>
      </c>
      <c r="F333" s="47">
        <v>4.7861000000000002</v>
      </c>
      <c r="G333" s="47">
        <v>6.3899999999999402</v>
      </c>
      <c r="H333" s="47">
        <v>4.7472000000000003</v>
      </c>
      <c r="I333" s="47">
        <v>3.8899999999999935</v>
      </c>
      <c r="J333" s="45" t="s">
        <v>18</v>
      </c>
      <c r="K333" s="45" t="s">
        <v>206</v>
      </c>
      <c r="L333" s="17">
        <v>3.14</v>
      </c>
      <c r="M333" s="18" t="s">
        <v>1084</v>
      </c>
      <c r="N333" s="18" t="s">
        <v>1030</v>
      </c>
      <c r="O333" s="4">
        <v>42865</v>
      </c>
    </row>
    <row r="334" spans="1:15">
      <c r="A334" s="7" t="s">
        <v>2523</v>
      </c>
      <c r="B334" s="7">
        <v>4.8499999999999996</v>
      </c>
      <c r="C334" s="44" t="s">
        <v>2536</v>
      </c>
      <c r="D334" s="45" t="s">
        <v>11</v>
      </c>
      <c r="E334" s="46">
        <v>2.106849315068493</v>
      </c>
      <c r="F334" s="47">
        <v>4.7920999999999996</v>
      </c>
      <c r="G334" s="47">
        <v>5.7900000000000063</v>
      </c>
      <c r="H334" s="47">
        <v>4.7481999999999998</v>
      </c>
      <c r="I334" s="47">
        <v>4.3899999999999828</v>
      </c>
      <c r="J334" s="45" t="s">
        <v>12</v>
      </c>
      <c r="K334" s="45" t="s">
        <v>206</v>
      </c>
      <c r="L334" s="17">
        <v>3.1</v>
      </c>
      <c r="M334" s="18" t="s">
        <v>1084</v>
      </c>
      <c r="N334" s="18" t="s">
        <v>1068</v>
      </c>
      <c r="O334" s="4">
        <v>42865</v>
      </c>
    </row>
    <row r="335" spans="1:15">
      <c r="A335" s="7" t="s">
        <v>2523</v>
      </c>
      <c r="B335" s="7">
        <v>4.8499999999999996</v>
      </c>
      <c r="C335" s="44" t="s">
        <v>2536</v>
      </c>
      <c r="D335" s="45" t="s">
        <v>11</v>
      </c>
      <c r="E335" s="46">
        <v>2.106849315068493</v>
      </c>
      <c r="F335" s="47">
        <v>4.7920999999999996</v>
      </c>
      <c r="G335" s="47">
        <v>5.7900000000000063</v>
      </c>
      <c r="H335" s="47">
        <v>4.7481999999999998</v>
      </c>
      <c r="I335" s="47">
        <v>4.3899999999999828</v>
      </c>
      <c r="J335" s="45" t="s">
        <v>12</v>
      </c>
      <c r="K335" s="45" t="s">
        <v>206</v>
      </c>
      <c r="L335" s="17">
        <v>3.1</v>
      </c>
      <c r="M335" s="18" t="s">
        <v>1084</v>
      </c>
      <c r="N335" s="18" t="s">
        <v>1068</v>
      </c>
      <c r="O335" s="4">
        <v>42865</v>
      </c>
    </row>
    <row r="336" spans="1:15">
      <c r="A336" s="7">
        <v>101660011</v>
      </c>
      <c r="B336" s="7">
        <v>4.8499999999999996</v>
      </c>
      <c r="C336" s="44" t="s">
        <v>1816</v>
      </c>
      <c r="D336" s="45" t="s">
        <v>11</v>
      </c>
      <c r="E336" s="46">
        <v>1.8</v>
      </c>
      <c r="F336" s="47">
        <v>4.8483999999999998</v>
      </c>
      <c r="G336" s="47">
        <v>0.15999999999998238</v>
      </c>
      <c r="H336" s="47">
        <v>4.8068</v>
      </c>
      <c r="I336" s="47">
        <v>4.1599999999999859</v>
      </c>
      <c r="J336" s="45" t="s">
        <v>12</v>
      </c>
      <c r="K336" s="45" t="s">
        <v>66</v>
      </c>
      <c r="L336" s="17">
        <v>3.06</v>
      </c>
      <c r="M336" s="18" t="s">
        <v>240</v>
      </c>
      <c r="N336" s="18" t="s">
        <v>155</v>
      </c>
      <c r="O336" s="4">
        <v>42865</v>
      </c>
    </row>
    <row r="337" spans="1:15">
      <c r="A337" s="7">
        <v>101660011</v>
      </c>
      <c r="B337" s="7">
        <v>4.8499999999999996</v>
      </c>
      <c r="C337" s="44" t="s">
        <v>1816</v>
      </c>
      <c r="D337" s="45" t="s">
        <v>11</v>
      </c>
      <c r="E337" s="46">
        <v>1.8</v>
      </c>
      <c r="F337" s="47">
        <v>4.8483999999999998</v>
      </c>
      <c r="G337" s="47">
        <v>0.15999999999998238</v>
      </c>
      <c r="H337" s="47">
        <v>4.8068</v>
      </c>
      <c r="I337" s="47">
        <v>4.1599999999999859</v>
      </c>
      <c r="J337" s="45" t="s">
        <v>12</v>
      </c>
      <c r="K337" s="45" t="s">
        <v>66</v>
      </c>
      <c r="L337" s="17">
        <v>3.06</v>
      </c>
      <c r="M337" s="18" t="s">
        <v>240</v>
      </c>
      <c r="N337" s="18" t="s">
        <v>155</v>
      </c>
      <c r="O337" s="4">
        <v>42865</v>
      </c>
    </row>
    <row r="338" spans="1:15">
      <c r="A338" s="7">
        <v>11698862</v>
      </c>
      <c r="B338" s="7">
        <v>4.8499999999999996</v>
      </c>
      <c r="C338" s="44" t="s">
        <v>2025</v>
      </c>
      <c r="D338" s="45" t="s">
        <v>31</v>
      </c>
      <c r="E338" s="46">
        <v>0.27671232876712326</v>
      </c>
      <c r="F338" s="47">
        <v>4.8148999999999997</v>
      </c>
      <c r="G338" s="47">
        <v>3.5099999999999909</v>
      </c>
      <c r="H338" s="47">
        <v>4.8175999999999997</v>
      </c>
      <c r="I338" s="47">
        <v>-0.26999999999999247</v>
      </c>
      <c r="J338" s="45" t="s">
        <v>12</v>
      </c>
      <c r="K338" s="45" t="s">
        <v>13</v>
      </c>
      <c r="L338" s="17">
        <v>3.35</v>
      </c>
      <c r="M338" s="18" t="s">
        <v>1652</v>
      </c>
      <c r="N338" s="18" t="s">
        <v>1625</v>
      </c>
      <c r="O338" s="4">
        <v>42865</v>
      </c>
    </row>
    <row r="339" spans="1:15">
      <c r="A339" s="7">
        <v>11754038</v>
      </c>
      <c r="B339" s="7">
        <v>4.84</v>
      </c>
      <c r="C339" s="44" t="s">
        <v>2451</v>
      </c>
      <c r="D339" s="45" t="s">
        <v>11</v>
      </c>
      <c r="E339" s="46">
        <v>0.52054794520547942</v>
      </c>
      <c r="F339" s="47">
        <v>4.6528</v>
      </c>
      <c r="G339" s="47">
        <v>18.719999999999981</v>
      </c>
      <c r="H339" s="47">
        <v>4.6077000000000004</v>
      </c>
      <c r="I339" s="47">
        <v>4.5099999999999696</v>
      </c>
      <c r="J339" s="45" t="s">
        <v>12</v>
      </c>
      <c r="K339" s="45" t="s">
        <v>13</v>
      </c>
      <c r="L339" s="17">
        <v>4.58</v>
      </c>
      <c r="M339" s="18" t="s">
        <v>2416</v>
      </c>
      <c r="N339" s="18" t="s">
        <v>2382</v>
      </c>
      <c r="O339" s="4">
        <v>42865</v>
      </c>
    </row>
    <row r="340" spans="1:15">
      <c r="A340" s="7">
        <v>101461017</v>
      </c>
      <c r="B340" s="7">
        <v>4.82</v>
      </c>
      <c r="C340" s="44" t="s">
        <v>306</v>
      </c>
      <c r="D340" s="45" t="s">
        <v>11</v>
      </c>
      <c r="E340" s="46">
        <v>2.095890410958904</v>
      </c>
      <c r="F340" s="47">
        <v>4.7504</v>
      </c>
      <c r="G340" s="47">
        <v>6.9600000000000328</v>
      </c>
      <c r="H340" s="47">
        <v>4.7633000000000001</v>
      </c>
      <c r="I340" s="47">
        <v>-1.2900000000000134</v>
      </c>
      <c r="J340" s="45" t="s">
        <v>18</v>
      </c>
      <c r="K340" s="45" t="s">
        <v>66</v>
      </c>
      <c r="L340" s="17">
        <v>5.15</v>
      </c>
      <c r="M340" s="18" t="s">
        <v>307</v>
      </c>
      <c r="N340" s="18" t="s">
        <v>308</v>
      </c>
      <c r="O340" s="4">
        <v>42865</v>
      </c>
    </row>
    <row r="341" spans="1:15">
      <c r="A341" s="7">
        <v>101452024</v>
      </c>
      <c r="B341" s="7">
        <v>4.82</v>
      </c>
      <c r="C341" s="44" t="s">
        <v>648</v>
      </c>
      <c r="D341" s="45" t="s">
        <v>11</v>
      </c>
      <c r="E341" s="46">
        <v>4.4986301369863018</v>
      </c>
      <c r="F341" s="47">
        <v>4.8323999999999998</v>
      </c>
      <c r="G341" s="47">
        <v>-1.2399999999999523</v>
      </c>
      <c r="H341" s="47">
        <v>4.7748999999999997</v>
      </c>
      <c r="I341" s="47">
        <v>5.7500000000000107</v>
      </c>
      <c r="J341" s="45" t="s">
        <v>18</v>
      </c>
      <c r="K341" s="45" t="s">
        <v>66</v>
      </c>
      <c r="L341" s="17">
        <v>4.55</v>
      </c>
      <c r="M341" s="18" t="s">
        <v>479</v>
      </c>
      <c r="N341" s="18" t="s">
        <v>767</v>
      </c>
      <c r="O341" s="4">
        <v>42865</v>
      </c>
    </row>
    <row r="342" spans="1:15">
      <c r="A342" s="7">
        <v>101461017</v>
      </c>
      <c r="B342" s="7">
        <v>4.82</v>
      </c>
      <c r="C342" s="44" t="s">
        <v>306</v>
      </c>
      <c r="D342" s="45" t="s">
        <v>11</v>
      </c>
      <c r="E342" s="46">
        <v>2.095890410958904</v>
      </c>
      <c r="F342" s="47">
        <v>4.7504</v>
      </c>
      <c r="G342" s="47">
        <v>6.9600000000000328</v>
      </c>
      <c r="H342" s="47">
        <v>4.7633000000000001</v>
      </c>
      <c r="I342" s="47">
        <v>-1.2900000000000134</v>
      </c>
      <c r="J342" s="45" t="s">
        <v>18</v>
      </c>
      <c r="K342" s="45" t="s">
        <v>66</v>
      </c>
      <c r="L342" s="17">
        <v>5.15</v>
      </c>
      <c r="M342" s="18" t="s">
        <v>307</v>
      </c>
      <c r="N342" s="18" t="s">
        <v>308</v>
      </c>
      <c r="O342" s="4">
        <v>42865</v>
      </c>
    </row>
    <row r="343" spans="1:15">
      <c r="A343" s="7">
        <v>101461017</v>
      </c>
      <c r="B343" s="7">
        <v>4.82</v>
      </c>
      <c r="C343" s="44" t="s">
        <v>306</v>
      </c>
      <c r="D343" s="45" t="s">
        <v>11</v>
      </c>
      <c r="E343" s="46">
        <v>2.095890410958904</v>
      </c>
      <c r="F343" s="47">
        <v>4.7504</v>
      </c>
      <c r="G343" s="47">
        <v>6.9600000000000328</v>
      </c>
      <c r="H343" s="47">
        <v>4.7633000000000001</v>
      </c>
      <c r="I343" s="47">
        <v>-1.2900000000000134</v>
      </c>
      <c r="J343" s="45" t="s">
        <v>18</v>
      </c>
      <c r="K343" s="45" t="s">
        <v>66</v>
      </c>
      <c r="L343" s="17">
        <v>5.15</v>
      </c>
      <c r="M343" s="18" t="s">
        <v>307</v>
      </c>
      <c r="N343" s="18" t="s">
        <v>308</v>
      </c>
      <c r="O343" s="4">
        <v>42865</v>
      </c>
    </row>
    <row r="344" spans="1:15">
      <c r="A344" s="7">
        <v>101451053</v>
      </c>
      <c r="B344" s="7">
        <v>4.82</v>
      </c>
      <c r="C344" s="44" t="s">
        <v>3234</v>
      </c>
      <c r="D344" s="45" t="s">
        <v>11</v>
      </c>
      <c r="E344" s="46">
        <v>2.5287671232876714</v>
      </c>
      <c r="F344" s="47">
        <v>4.7910000000000004</v>
      </c>
      <c r="G344" s="47">
        <v>2.8999999999999915</v>
      </c>
      <c r="H344" s="47">
        <v>4.7643000000000004</v>
      </c>
      <c r="I344" s="47">
        <v>2.6699999999999946</v>
      </c>
      <c r="J344" s="45" t="s">
        <v>18</v>
      </c>
      <c r="K344" s="45" t="s">
        <v>66</v>
      </c>
      <c r="L344" s="17">
        <v>4.5999999999999996</v>
      </c>
      <c r="M344" s="18" t="s">
        <v>528</v>
      </c>
      <c r="N344" s="18" t="s">
        <v>845</v>
      </c>
      <c r="O344" s="4">
        <v>42865</v>
      </c>
    </row>
    <row r="345" spans="1:15">
      <c r="A345" s="7">
        <v>101451053</v>
      </c>
      <c r="B345" s="7">
        <v>4.82</v>
      </c>
      <c r="C345" s="44" t="s">
        <v>3234</v>
      </c>
      <c r="D345" s="45" t="s">
        <v>11</v>
      </c>
      <c r="E345" s="46">
        <v>2.5287671232876714</v>
      </c>
      <c r="F345" s="47">
        <v>4.7910000000000004</v>
      </c>
      <c r="G345" s="47">
        <v>2.8999999999999915</v>
      </c>
      <c r="H345" s="47">
        <v>4.7643000000000004</v>
      </c>
      <c r="I345" s="47">
        <v>2.6699999999999946</v>
      </c>
      <c r="J345" s="45" t="s">
        <v>18</v>
      </c>
      <c r="K345" s="45" t="s">
        <v>66</v>
      </c>
      <c r="L345" s="17">
        <v>4.5999999999999996</v>
      </c>
      <c r="M345" s="18" t="s">
        <v>528</v>
      </c>
      <c r="N345" s="18" t="s">
        <v>845</v>
      </c>
      <c r="O345" s="4">
        <v>42865</v>
      </c>
    </row>
    <row r="346" spans="1:15">
      <c r="A346" s="7">
        <v>101451053</v>
      </c>
      <c r="B346" s="7">
        <v>4.82</v>
      </c>
      <c r="C346" s="44" t="s">
        <v>3234</v>
      </c>
      <c r="D346" s="45" t="s">
        <v>11</v>
      </c>
      <c r="E346" s="46">
        <v>2.5287671232876714</v>
      </c>
      <c r="F346" s="47">
        <v>4.7910000000000004</v>
      </c>
      <c r="G346" s="47">
        <v>2.8999999999999915</v>
      </c>
      <c r="H346" s="47">
        <v>4.7643000000000004</v>
      </c>
      <c r="I346" s="47">
        <v>2.6699999999999946</v>
      </c>
      <c r="J346" s="45" t="s">
        <v>18</v>
      </c>
      <c r="K346" s="45" t="s">
        <v>66</v>
      </c>
      <c r="L346" s="17">
        <v>4.5999999999999996</v>
      </c>
      <c r="M346" s="18" t="s">
        <v>528</v>
      </c>
      <c r="N346" s="18" t="s">
        <v>845</v>
      </c>
      <c r="O346" s="4">
        <v>42865</v>
      </c>
    </row>
    <row r="347" spans="1:15">
      <c r="A347" s="7">
        <v>41659028</v>
      </c>
      <c r="B347" s="7">
        <v>4.8</v>
      </c>
      <c r="C347" s="44" t="s">
        <v>1210</v>
      </c>
      <c r="D347" s="45" t="s">
        <v>11</v>
      </c>
      <c r="E347" s="46">
        <v>0.11506849315068493</v>
      </c>
      <c r="F347" s="47">
        <v>4.7224000000000004</v>
      </c>
      <c r="G347" s="47">
        <v>7.7599999999999447</v>
      </c>
      <c r="H347" s="47">
        <v>4.5636999999999999</v>
      </c>
      <c r="I347" s="47">
        <v>15.870000000000051</v>
      </c>
      <c r="J347" s="45" t="s">
        <v>18</v>
      </c>
      <c r="K347" s="45" t="s">
        <v>13</v>
      </c>
      <c r="L347" s="17">
        <v>3.3</v>
      </c>
      <c r="M347" s="18" t="s">
        <v>1070</v>
      </c>
      <c r="N347" s="18" t="s">
        <v>1065</v>
      </c>
      <c r="O347" s="4">
        <v>42865</v>
      </c>
    </row>
    <row r="348" spans="1:15">
      <c r="A348" s="7">
        <v>41669027</v>
      </c>
      <c r="B348" s="7">
        <v>4.8</v>
      </c>
      <c r="C348" s="44" t="s">
        <v>2473</v>
      </c>
      <c r="D348" s="45" t="s">
        <v>31</v>
      </c>
      <c r="E348" s="46">
        <v>0.35068493150684932</v>
      </c>
      <c r="F348" s="47">
        <v>4.8422000000000001</v>
      </c>
      <c r="G348" s="47">
        <v>-4.2200000000000237</v>
      </c>
      <c r="H348" s="47">
        <v>4.8262</v>
      </c>
      <c r="I348" s="47">
        <v>1.6000000000000014</v>
      </c>
      <c r="J348" s="45" t="s">
        <v>12</v>
      </c>
      <c r="K348" s="45" t="s">
        <v>13</v>
      </c>
      <c r="L348" s="17">
        <v>2.96</v>
      </c>
      <c r="M348" s="18" t="s">
        <v>1353</v>
      </c>
      <c r="N348" s="18" t="s">
        <v>1355</v>
      </c>
      <c r="O348" s="4">
        <v>42865</v>
      </c>
    </row>
    <row r="349" spans="1:15">
      <c r="A349" s="7">
        <v>41659051</v>
      </c>
      <c r="B349" s="7">
        <v>4.8</v>
      </c>
      <c r="C349" s="44" t="s">
        <v>1794</v>
      </c>
      <c r="D349" s="45" t="s">
        <v>31</v>
      </c>
      <c r="E349" s="46">
        <v>0.50410958904109593</v>
      </c>
      <c r="F349" s="47">
        <v>4.8449</v>
      </c>
      <c r="G349" s="47">
        <v>-4.4900000000000162</v>
      </c>
      <c r="H349" s="47">
        <v>4.8047000000000004</v>
      </c>
      <c r="I349" s="47">
        <v>4.0199999999999569</v>
      </c>
      <c r="J349" s="45" t="s">
        <v>41</v>
      </c>
      <c r="K349" s="45" t="s">
        <v>13</v>
      </c>
      <c r="L349" s="17">
        <v>3.07</v>
      </c>
      <c r="M349" s="18" t="s">
        <v>1603</v>
      </c>
      <c r="N349" s="18" t="s">
        <v>1571</v>
      </c>
      <c r="O349" s="4">
        <v>42865</v>
      </c>
    </row>
    <row r="350" spans="1:15">
      <c r="A350" s="7">
        <v>101552037</v>
      </c>
      <c r="B350" s="7">
        <v>4.8</v>
      </c>
      <c r="C350" s="44" t="s">
        <v>480</v>
      </c>
      <c r="D350" s="45" t="s">
        <v>11</v>
      </c>
      <c r="E350" s="46">
        <v>3.43013698630137</v>
      </c>
      <c r="F350" s="47">
        <v>4.7992999999999997</v>
      </c>
      <c r="G350" s="47">
        <v>7.0000000000014495E-2</v>
      </c>
      <c r="H350" s="47">
        <v>4.7377000000000002</v>
      </c>
      <c r="I350" s="47">
        <v>6.1599999999999433</v>
      </c>
      <c r="J350" s="45" t="s">
        <v>18</v>
      </c>
      <c r="K350" s="45" t="s">
        <v>66</v>
      </c>
      <c r="L350" s="17">
        <v>3.85</v>
      </c>
      <c r="M350" s="18" t="s">
        <v>40</v>
      </c>
      <c r="N350" s="18" t="s">
        <v>791</v>
      </c>
      <c r="O350" s="4">
        <v>42865</v>
      </c>
    </row>
    <row r="351" spans="1:15">
      <c r="A351" s="7">
        <v>101552037</v>
      </c>
      <c r="B351" s="7">
        <v>4.8</v>
      </c>
      <c r="C351" s="44" t="s">
        <v>480</v>
      </c>
      <c r="D351" s="45" t="s">
        <v>11</v>
      </c>
      <c r="E351" s="46">
        <v>3.43013698630137</v>
      </c>
      <c r="F351" s="47">
        <v>4.7992999999999997</v>
      </c>
      <c r="G351" s="47">
        <v>7.0000000000014495E-2</v>
      </c>
      <c r="H351" s="47">
        <v>4.7377000000000002</v>
      </c>
      <c r="I351" s="47">
        <v>6.1599999999999433</v>
      </c>
      <c r="J351" s="45" t="s">
        <v>18</v>
      </c>
      <c r="K351" s="45" t="s">
        <v>66</v>
      </c>
      <c r="L351" s="17">
        <v>3.85</v>
      </c>
      <c r="M351" s="18" t="s">
        <v>40</v>
      </c>
      <c r="N351" s="18" t="s">
        <v>791</v>
      </c>
      <c r="O351" s="4">
        <v>42865</v>
      </c>
    </row>
    <row r="352" spans="1:15">
      <c r="A352" s="7">
        <v>111682582</v>
      </c>
      <c r="B352" s="7">
        <v>4.8</v>
      </c>
      <c r="C352" s="44" t="s">
        <v>3235</v>
      </c>
      <c r="D352" s="45" t="s">
        <v>31</v>
      </c>
      <c r="E352" s="46">
        <v>0.63561643835616444</v>
      </c>
      <c r="F352" s="47">
        <v>4.7923</v>
      </c>
      <c r="G352" s="47">
        <v>0.76999999999998181</v>
      </c>
      <c r="H352" s="47">
        <v>4.7118000000000002</v>
      </c>
      <c r="I352" s="47">
        <v>8.0499999999999794</v>
      </c>
      <c r="J352" s="45" t="s">
        <v>12</v>
      </c>
      <c r="K352" s="45" t="s">
        <v>97</v>
      </c>
      <c r="L352" s="17">
        <v>4.3</v>
      </c>
      <c r="M352" s="18" t="s">
        <v>1828</v>
      </c>
      <c r="N352" s="18" t="s">
        <v>1805</v>
      </c>
      <c r="O352" s="4">
        <v>42865</v>
      </c>
    </row>
    <row r="353" spans="1:15">
      <c r="A353" s="7" t="s">
        <v>1378</v>
      </c>
      <c r="B353" s="7">
        <v>4.8</v>
      </c>
      <c r="C353" s="44" t="s">
        <v>1244</v>
      </c>
      <c r="D353" s="45" t="s">
        <v>11</v>
      </c>
      <c r="E353" s="46">
        <v>2.2191780821917808</v>
      </c>
      <c r="F353" s="47">
        <v>5.0396999999999998</v>
      </c>
      <c r="G353" s="47">
        <v>-23.970000000000002</v>
      </c>
      <c r="H353" s="47">
        <v>5.0023</v>
      </c>
      <c r="I353" s="47">
        <v>3.7399999999999878</v>
      </c>
      <c r="J353" s="45" t="s">
        <v>12</v>
      </c>
      <c r="K353" s="45" t="s">
        <v>206</v>
      </c>
      <c r="L353" s="17">
        <v>3.8</v>
      </c>
      <c r="M353" s="18" t="s">
        <v>1227</v>
      </c>
      <c r="N353" s="18" t="s">
        <v>1147</v>
      </c>
      <c r="O353" s="4">
        <v>42865</v>
      </c>
    </row>
    <row r="354" spans="1:15">
      <c r="A354" s="7">
        <v>11698527</v>
      </c>
      <c r="B354" s="7">
        <v>4.8</v>
      </c>
      <c r="C354" s="44" t="s">
        <v>1491</v>
      </c>
      <c r="D354" s="45" t="s">
        <v>11</v>
      </c>
      <c r="E354" s="46">
        <v>0.13424657534246576</v>
      </c>
      <c r="F354" s="47">
        <v>4.9455</v>
      </c>
      <c r="G354" s="47">
        <v>-14.550000000000018</v>
      </c>
      <c r="H354" s="47">
        <v>4.8726000000000003</v>
      </c>
      <c r="I354" s="47">
        <v>7.2899999999999743</v>
      </c>
      <c r="J354" s="45" t="s">
        <v>12</v>
      </c>
      <c r="K354" s="45" t="s">
        <v>13</v>
      </c>
      <c r="L354" s="17">
        <v>4.09</v>
      </c>
      <c r="M354" s="18" t="s">
        <v>1490</v>
      </c>
      <c r="N354" s="18" t="s">
        <v>1389</v>
      </c>
      <c r="O354" s="4">
        <v>42865</v>
      </c>
    </row>
    <row r="355" spans="1:15">
      <c r="A355" s="7">
        <v>101353009</v>
      </c>
      <c r="B355" s="7">
        <v>4.8</v>
      </c>
      <c r="C355" s="44" t="s">
        <v>878</v>
      </c>
      <c r="D355" s="45" t="s">
        <v>11</v>
      </c>
      <c r="E355" s="46">
        <v>1.3287671232876712</v>
      </c>
      <c r="F355" s="47">
        <v>4.8266</v>
      </c>
      <c r="G355" s="47">
        <v>-2.6600000000000179</v>
      </c>
      <c r="H355" s="47">
        <v>4.7685000000000004</v>
      </c>
      <c r="I355" s="47">
        <v>5.8099999999999596</v>
      </c>
      <c r="J355" s="45" t="s">
        <v>12</v>
      </c>
      <c r="K355" s="45" t="s">
        <v>66</v>
      </c>
      <c r="L355" s="17">
        <v>5.35</v>
      </c>
      <c r="M355" s="18" t="s">
        <v>879</v>
      </c>
      <c r="N355" s="18" t="s">
        <v>978</v>
      </c>
      <c r="O355" s="4">
        <v>42865</v>
      </c>
    </row>
    <row r="356" spans="1:15">
      <c r="A356" s="7">
        <v>122411</v>
      </c>
      <c r="B356" s="7">
        <v>4.78</v>
      </c>
      <c r="C356" s="44" t="s">
        <v>1621</v>
      </c>
      <c r="D356" s="45" t="s">
        <v>11</v>
      </c>
      <c r="E356" s="46">
        <v>3.2246575342465755</v>
      </c>
      <c r="F356" s="47">
        <v>4.8311999999999999</v>
      </c>
      <c r="G356" s="47">
        <v>-5.119999999999969</v>
      </c>
      <c r="H356" s="47">
        <v>4.7731000000000003</v>
      </c>
      <c r="I356" s="47">
        <v>5.8099999999999596</v>
      </c>
      <c r="J356" s="45" t="s">
        <v>12</v>
      </c>
      <c r="K356" s="45" t="s">
        <v>206</v>
      </c>
      <c r="L356" s="17">
        <v>3.8</v>
      </c>
      <c r="M356" s="18" t="s">
        <v>783</v>
      </c>
      <c r="N356" s="18" t="s">
        <v>278</v>
      </c>
      <c r="O356" s="4">
        <v>42865</v>
      </c>
    </row>
    <row r="357" spans="1:15">
      <c r="A357" s="7">
        <v>1282221</v>
      </c>
      <c r="B357" s="7">
        <v>4.78</v>
      </c>
      <c r="C357" s="44" t="s">
        <v>682</v>
      </c>
      <c r="D357" s="45" t="s">
        <v>31</v>
      </c>
      <c r="E357" s="46">
        <v>0.13698630136986301</v>
      </c>
      <c r="F357" s="47">
        <v>4.8475000000000001</v>
      </c>
      <c r="G357" s="47">
        <v>-6.7499999999999893</v>
      </c>
      <c r="H357" s="47">
        <v>4.7732999999999999</v>
      </c>
      <c r="I357" s="47">
        <v>7.4200000000000266</v>
      </c>
      <c r="J357" s="45" t="s">
        <v>41</v>
      </c>
      <c r="K357" s="45" t="s">
        <v>66</v>
      </c>
      <c r="L357" s="17">
        <v>4.8099999999999996</v>
      </c>
      <c r="M357" s="18" t="s">
        <v>699</v>
      </c>
      <c r="N357" s="18" t="s">
        <v>982</v>
      </c>
      <c r="O357" s="4">
        <v>42865</v>
      </c>
    </row>
    <row r="358" spans="1:15">
      <c r="A358" s="7">
        <v>41659039</v>
      </c>
      <c r="B358" s="7">
        <v>4.7699999999999996</v>
      </c>
      <c r="C358" s="44" t="s">
        <v>1337</v>
      </c>
      <c r="D358" s="45" t="s">
        <v>31</v>
      </c>
      <c r="E358" s="46">
        <v>0.29041095890410956</v>
      </c>
      <c r="F358" s="47">
        <v>4.7694000000000001</v>
      </c>
      <c r="G358" s="47">
        <v>5.9999999999948983E-2</v>
      </c>
      <c r="H358" s="47">
        <v>4.7683999999999997</v>
      </c>
      <c r="I358" s="47">
        <v>0.1000000000000334</v>
      </c>
      <c r="J358" s="45" t="s">
        <v>41</v>
      </c>
      <c r="K358" s="45" t="s">
        <v>13</v>
      </c>
      <c r="L358" s="17">
        <v>2.89</v>
      </c>
      <c r="M358" s="18" t="s">
        <v>1241</v>
      </c>
      <c r="N358" s="18" t="s">
        <v>1226</v>
      </c>
      <c r="O358" s="4">
        <v>42865</v>
      </c>
    </row>
    <row r="359" spans="1:15">
      <c r="A359" s="7">
        <v>41659039</v>
      </c>
      <c r="B359" s="7">
        <v>4.7699999999999996</v>
      </c>
      <c r="C359" s="44" t="s">
        <v>1337</v>
      </c>
      <c r="D359" s="45" t="s">
        <v>31</v>
      </c>
      <c r="E359" s="46">
        <v>0.29041095890410956</v>
      </c>
      <c r="F359" s="47">
        <v>4.7694000000000001</v>
      </c>
      <c r="G359" s="47">
        <v>5.9999999999948983E-2</v>
      </c>
      <c r="H359" s="47">
        <v>4.7683999999999997</v>
      </c>
      <c r="I359" s="47">
        <v>0.1000000000000334</v>
      </c>
      <c r="J359" s="45" t="s">
        <v>41</v>
      </c>
      <c r="K359" s="45" t="s">
        <v>13</v>
      </c>
      <c r="L359" s="17">
        <v>2.89</v>
      </c>
      <c r="M359" s="18" t="s">
        <v>1241</v>
      </c>
      <c r="N359" s="18" t="s">
        <v>1226</v>
      </c>
      <c r="O359" s="4">
        <v>42865</v>
      </c>
    </row>
    <row r="360" spans="1:15">
      <c r="A360" s="7">
        <v>127462</v>
      </c>
      <c r="B360" s="7">
        <v>4.7699999999999996</v>
      </c>
      <c r="C360" s="44" t="s">
        <v>2149</v>
      </c>
      <c r="D360" s="45" t="s">
        <v>11</v>
      </c>
      <c r="E360" s="46">
        <v>4.4520547945205475</v>
      </c>
      <c r="F360" s="47">
        <v>4.7821999999999996</v>
      </c>
      <c r="G360" s="47">
        <v>-1.2199999999999989</v>
      </c>
      <c r="H360" s="47">
        <v>4.6745000000000001</v>
      </c>
      <c r="I360" s="47">
        <v>10.769999999999946</v>
      </c>
      <c r="J360" s="45" t="s">
        <v>18</v>
      </c>
      <c r="K360" s="45" t="s">
        <v>89</v>
      </c>
      <c r="L360" s="17">
        <v>2.99</v>
      </c>
      <c r="M360" s="18" t="s">
        <v>1529</v>
      </c>
      <c r="N360" s="18" t="s">
        <v>1480</v>
      </c>
      <c r="O360" s="4">
        <v>42865</v>
      </c>
    </row>
    <row r="361" spans="1:15">
      <c r="A361" s="7">
        <v>127462</v>
      </c>
      <c r="B361" s="7">
        <v>4.7699999999999996</v>
      </c>
      <c r="C361" s="44" t="s">
        <v>2149</v>
      </c>
      <c r="D361" s="45" t="s">
        <v>11</v>
      </c>
      <c r="E361" s="46">
        <v>4.4520547945205475</v>
      </c>
      <c r="F361" s="47">
        <v>4.7821999999999996</v>
      </c>
      <c r="G361" s="47">
        <v>-1.2199999999999989</v>
      </c>
      <c r="H361" s="47">
        <v>4.6745000000000001</v>
      </c>
      <c r="I361" s="47">
        <v>10.769999999999946</v>
      </c>
      <c r="J361" s="45" t="s">
        <v>18</v>
      </c>
      <c r="K361" s="45" t="s">
        <v>89</v>
      </c>
      <c r="L361" s="17">
        <v>2.99</v>
      </c>
      <c r="M361" s="18" t="s">
        <v>1529</v>
      </c>
      <c r="N361" s="18" t="s">
        <v>1480</v>
      </c>
      <c r="O361" s="4">
        <v>42865</v>
      </c>
    </row>
    <row r="362" spans="1:15">
      <c r="A362" s="7">
        <v>1680417</v>
      </c>
      <c r="B362" s="7">
        <v>4.7699999999999996</v>
      </c>
      <c r="C362" s="44" t="s">
        <v>1523</v>
      </c>
      <c r="D362" s="45" t="s">
        <v>11</v>
      </c>
      <c r="E362" s="46">
        <v>4.4520547945205475</v>
      </c>
      <c r="F362" s="47">
        <v>4.7821999999999996</v>
      </c>
      <c r="G362" s="47">
        <v>-1.2199999999999989</v>
      </c>
      <c r="H362" s="47">
        <v>4.6745000000000001</v>
      </c>
      <c r="I362" s="47">
        <v>10.769999999999946</v>
      </c>
      <c r="J362" s="45" t="s">
        <v>18</v>
      </c>
      <c r="K362" s="45" t="s">
        <v>89</v>
      </c>
      <c r="L362" s="17">
        <v>2.99</v>
      </c>
      <c r="M362" s="18" t="s">
        <v>1499</v>
      </c>
      <c r="N362" s="18" t="s">
        <v>1480</v>
      </c>
      <c r="O362" s="4">
        <v>42865</v>
      </c>
    </row>
    <row r="363" spans="1:15">
      <c r="A363" s="7">
        <v>1680417</v>
      </c>
      <c r="B363" s="7">
        <v>4.7699999999999996</v>
      </c>
      <c r="C363" s="44" t="s">
        <v>1523</v>
      </c>
      <c r="D363" s="45" t="s">
        <v>11</v>
      </c>
      <c r="E363" s="46">
        <v>4.4520547945205475</v>
      </c>
      <c r="F363" s="47">
        <v>4.7821999999999996</v>
      </c>
      <c r="G363" s="47">
        <v>-1.2199999999999989</v>
      </c>
      <c r="H363" s="47">
        <v>4.6745000000000001</v>
      </c>
      <c r="I363" s="47">
        <v>10.769999999999946</v>
      </c>
      <c r="J363" s="45" t="s">
        <v>18</v>
      </c>
      <c r="K363" s="45" t="s">
        <v>89</v>
      </c>
      <c r="L363" s="17">
        <v>2.99</v>
      </c>
      <c r="M363" s="18" t="s">
        <v>1499</v>
      </c>
      <c r="N363" s="18" t="s">
        <v>1480</v>
      </c>
      <c r="O363" s="4">
        <v>42865</v>
      </c>
    </row>
    <row r="364" spans="1:15">
      <c r="A364" s="7">
        <v>41666014</v>
      </c>
      <c r="B364" s="7">
        <v>4.7699999999999996</v>
      </c>
      <c r="C364" s="44" t="s">
        <v>2264</v>
      </c>
      <c r="D364" s="45" t="s">
        <v>11</v>
      </c>
      <c r="E364" s="46">
        <v>0.44383561643835617</v>
      </c>
      <c r="F364" s="47">
        <v>4.7531999999999996</v>
      </c>
      <c r="G364" s="47">
        <v>1.6799999999999926</v>
      </c>
      <c r="H364" s="47">
        <v>4.7295999999999996</v>
      </c>
      <c r="I364" s="47">
        <v>2.3600000000000065</v>
      </c>
      <c r="J364" s="45" t="s">
        <v>12</v>
      </c>
      <c r="K364" s="45" t="s">
        <v>13</v>
      </c>
      <c r="L364" s="17">
        <v>2.79</v>
      </c>
      <c r="M364" s="18" t="s">
        <v>1480</v>
      </c>
      <c r="N364" s="18" t="s">
        <v>1441</v>
      </c>
      <c r="O364" s="4">
        <v>42865</v>
      </c>
    </row>
    <row r="365" spans="1:15">
      <c r="A365" s="7" t="s">
        <v>644</v>
      </c>
      <c r="B365" s="7">
        <v>4.7699999999999996</v>
      </c>
      <c r="C365" s="44" t="s">
        <v>645</v>
      </c>
      <c r="D365" s="45" t="s">
        <v>11</v>
      </c>
      <c r="E365" s="46">
        <v>3.8767123287671232</v>
      </c>
      <c r="F365" s="47">
        <v>4.8265000000000002</v>
      </c>
      <c r="G365" s="47">
        <v>-5.6500000000000661</v>
      </c>
      <c r="H365" s="47">
        <v>4.8090999999999999</v>
      </c>
      <c r="I365" s="47">
        <v>1.7400000000000304</v>
      </c>
      <c r="J365" s="45" t="s">
        <v>18</v>
      </c>
      <c r="K365" s="45" t="s">
        <v>206</v>
      </c>
      <c r="L365" s="17">
        <v>3.08</v>
      </c>
      <c r="M365" s="18" t="s">
        <v>381</v>
      </c>
      <c r="N365" s="18" t="s">
        <v>29</v>
      </c>
      <c r="O365" s="4">
        <v>42865</v>
      </c>
    </row>
    <row r="366" spans="1:15">
      <c r="A366" s="7" t="s">
        <v>644</v>
      </c>
      <c r="B366" s="7">
        <v>4.7699999999999996</v>
      </c>
      <c r="C366" s="44" t="s">
        <v>645</v>
      </c>
      <c r="D366" s="45" t="s">
        <v>11</v>
      </c>
      <c r="E366" s="46">
        <v>3.8767123287671232</v>
      </c>
      <c r="F366" s="47">
        <v>4.8265000000000002</v>
      </c>
      <c r="G366" s="47">
        <v>-5.6500000000000661</v>
      </c>
      <c r="H366" s="47">
        <v>4.8090999999999999</v>
      </c>
      <c r="I366" s="47">
        <v>1.7400000000000304</v>
      </c>
      <c r="J366" s="45" t="s">
        <v>18</v>
      </c>
      <c r="K366" s="45" t="s">
        <v>206</v>
      </c>
      <c r="L366" s="17">
        <v>3.08</v>
      </c>
      <c r="M366" s="18" t="s">
        <v>381</v>
      </c>
      <c r="N366" s="18" t="s">
        <v>29</v>
      </c>
      <c r="O366" s="4">
        <v>42865</v>
      </c>
    </row>
    <row r="367" spans="1:15">
      <c r="A367" s="7">
        <v>1282071</v>
      </c>
      <c r="B367" s="7">
        <v>4.76</v>
      </c>
      <c r="C367" s="44" t="s">
        <v>1952</v>
      </c>
      <c r="D367" s="45" t="s">
        <v>11</v>
      </c>
      <c r="E367" s="46">
        <v>1.8712328767123287</v>
      </c>
      <c r="F367" s="47">
        <v>4.7449000000000003</v>
      </c>
      <c r="G367" s="47">
        <v>1.5099999999999447</v>
      </c>
      <c r="H367" s="47">
        <v>4.6981999999999999</v>
      </c>
      <c r="I367" s="47">
        <v>4.6700000000000408</v>
      </c>
      <c r="J367" s="45" t="s">
        <v>18</v>
      </c>
      <c r="K367" s="45" t="s">
        <v>66</v>
      </c>
      <c r="L367" s="17">
        <v>4.92</v>
      </c>
      <c r="M367" s="18" t="s">
        <v>848</v>
      </c>
      <c r="N367" s="18" t="s">
        <v>971</v>
      </c>
      <c r="O367" s="4">
        <v>42865</v>
      </c>
    </row>
    <row r="368" spans="1:15">
      <c r="A368" s="7">
        <v>11754041</v>
      </c>
      <c r="B368" s="7">
        <v>4.75</v>
      </c>
      <c r="C368" s="44" t="s">
        <v>2795</v>
      </c>
      <c r="D368" s="45" t="s">
        <v>31</v>
      </c>
      <c r="E368" s="46">
        <v>0.59452054794520548</v>
      </c>
      <c r="F368" s="47">
        <v>4.7934999999999999</v>
      </c>
      <c r="G368" s="47">
        <v>-4.3499999999999872</v>
      </c>
      <c r="H368" s="47">
        <v>4.7355</v>
      </c>
      <c r="I368" s="47">
        <v>5.7999999999999829</v>
      </c>
      <c r="J368" s="45" t="s">
        <v>12</v>
      </c>
      <c r="K368" s="45" t="s">
        <v>13</v>
      </c>
      <c r="L368" s="17">
        <v>4.5999999999999996</v>
      </c>
      <c r="M368" s="18" t="s">
        <v>2433</v>
      </c>
      <c r="N368" s="18" t="s">
        <v>2416</v>
      </c>
      <c r="O368" s="4">
        <v>42865</v>
      </c>
    </row>
    <row r="369" spans="1:15">
      <c r="A369" s="7">
        <v>1180093</v>
      </c>
      <c r="B369" s="7">
        <v>4.75</v>
      </c>
      <c r="C369" s="44" t="s">
        <v>3236</v>
      </c>
      <c r="D369" s="45" t="s">
        <v>31</v>
      </c>
      <c r="E369" s="46">
        <v>0.9506849315068493</v>
      </c>
      <c r="F369" s="47">
        <v>4.7927999999999997</v>
      </c>
      <c r="G369" s="47">
        <v>-4.2799999999999727</v>
      </c>
      <c r="H369" s="47">
        <v>4.7313999999999998</v>
      </c>
      <c r="I369" s="47">
        <v>6.1399999999999899</v>
      </c>
      <c r="J369" s="45" t="s">
        <v>12</v>
      </c>
      <c r="K369" s="45" t="s">
        <v>89</v>
      </c>
      <c r="L369" s="17">
        <v>5.24</v>
      </c>
      <c r="M369" s="18" t="s">
        <v>804</v>
      </c>
      <c r="N369" s="18" t="s">
        <v>3237</v>
      </c>
      <c r="O369" s="4">
        <v>42865</v>
      </c>
    </row>
    <row r="370" spans="1:15">
      <c r="A370" s="7">
        <v>127462</v>
      </c>
      <c r="B370" s="7">
        <v>4.75</v>
      </c>
      <c r="C370" s="44" t="s">
        <v>2149</v>
      </c>
      <c r="D370" s="45" t="s">
        <v>11</v>
      </c>
      <c r="E370" s="46">
        <v>4.4520547945205475</v>
      </c>
      <c r="F370" s="47">
        <v>4.7821999999999996</v>
      </c>
      <c r="G370" s="47">
        <v>-3.2199999999999562</v>
      </c>
      <c r="H370" s="47">
        <v>4.6745000000000001</v>
      </c>
      <c r="I370" s="47">
        <v>10.769999999999946</v>
      </c>
      <c r="J370" s="45" t="s">
        <v>18</v>
      </c>
      <c r="K370" s="45" t="s">
        <v>89</v>
      </c>
      <c r="L370" s="17">
        <v>2.99</v>
      </c>
      <c r="M370" s="18" t="s">
        <v>1529</v>
      </c>
      <c r="N370" s="18" t="s">
        <v>1480</v>
      </c>
      <c r="O370" s="4">
        <v>42865</v>
      </c>
    </row>
    <row r="371" spans="1:15">
      <c r="A371" s="7">
        <v>127462</v>
      </c>
      <c r="B371" s="7">
        <v>4.75</v>
      </c>
      <c r="C371" s="44" t="s">
        <v>2149</v>
      </c>
      <c r="D371" s="45" t="s">
        <v>11</v>
      </c>
      <c r="E371" s="46">
        <v>4.4520547945205475</v>
      </c>
      <c r="F371" s="47">
        <v>4.7821999999999996</v>
      </c>
      <c r="G371" s="47">
        <v>-3.2199999999999562</v>
      </c>
      <c r="H371" s="47">
        <v>4.6745000000000001</v>
      </c>
      <c r="I371" s="47">
        <v>10.769999999999946</v>
      </c>
      <c r="J371" s="45" t="s">
        <v>18</v>
      </c>
      <c r="K371" s="45" t="s">
        <v>89</v>
      </c>
      <c r="L371" s="17">
        <v>2.99</v>
      </c>
      <c r="M371" s="18" t="s">
        <v>1529</v>
      </c>
      <c r="N371" s="18" t="s">
        <v>1480</v>
      </c>
      <c r="O371" s="4">
        <v>42865</v>
      </c>
    </row>
    <row r="372" spans="1:15">
      <c r="A372" s="7">
        <v>101551075</v>
      </c>
      <c r="B372" s="7">
        <v>4.75</v>
      </c>
      <c r="C372" s="44" t="s">
        <v>342</v>
      </c>
      <c r="D372" s="45" t="s">
        <v>11</v>
      </c>
      <c r="E372" s="46">
        <v>1.4383561643835616</v>
      </c>
      <c r="F372" s="47">
        <v>4.7061999999999999</v>
      </c>
      <c r="G372" s="47">
        <v>4.3800000000000061</v>
      </c>
      <c r="H372" s="47">
        <v>4.6494999999999997</v>
      </c>
      <c r="I372" s="47">
        <v>5.6700000000000195</v>
      </c>
      <c r="J372" s="45" t="s">
        <v>12</v>
      </c>
      <c r="K372" s="45" t="s">
        <v>66</v>
      </c>
      <c r="L372" s="17">
        <v>3.68</v>
      </c>
      <c r="M372" s="18" t="s">
        <v>176</v>
      </c>
      <c r="N372" s="18" t="s">
        <v>42</v>
      </c>
      <c r="O372" s="4">
        <v>42865</v>
      </c>
    </row>
    <row r="373" spans="1:15">
      <c r="A373" s="7">
        <v>101652007</v>
      </c>
      <c r="B373" s="7">
        <v>4.75</v>
      </c>
      <c r="C373" s="44" t="s">
        <v>612</v>
      </c>
      <c r="D373" s="45" t="s">
        <v>11</v>
      </c>
      <c r="E373" s="46">
        <v>1.8301369863013699</v>
      </c>
      <c r="F373" s="47">
        <v>4.7438000000000002</v>
      </c>
      <c r="G373" s="47">
        <v>0.61999999999997613</v>
      </c>
      <c r="H373" s="47">
        <v>4.6952999999999996</v>
      </c>
      <c r="I373" s="47">
        <v>4.8500000000000654</v>
      </c>
      <c r="J373" s="45" t="s">
        <v>18</v>
      </c>
      <c r="K373" s="45" t="s">
        <v>66</v>
      </c>
      <c r="L373" s="17">
        <v>3.08</v>
      </c>
      <c r="M373" s="18" t="s">
        <v>57</v>
      </c>
      <c r="N373" s="18" t="s">
        <v>128</v>
      </c>
      <c r="O373" s="4">
        <v>42865</v>
      </c>
    </row>
    <row r="374" spans="1:15">
      <c r="A374" s="7" t="s">
        <v>906</v>
      </c>
      <c r="B374" s="7">
        <v>4.75</v>
      </c>
      <c r="C374" s="44" t="s">
        <v>918</v>
      </c>
      <c r="D374" s="45" t="s">
        <v>31</v>
      </c>
      <c r="E374" s="46">
        <v>3.2602739726027399</v>
      </c>
      <c r="F374" s="47">
        <v>4.9802</v>
      </c>
      <c r="G374" s="47">
        <v>-23.019999999999996</v>
      </c>
      <c r="H374" s="47">
        <v>4.944</v>
      </c>
      <c r="I374" s="47">
        <v>3.620000000000001</v>
      </c>
      <c r="J374" s="45" t="s">
        <v>12</v>
      </c>
      <c r="K374" s="45" t="s">
        <v>206</v>
      </c>
      <c r="L374" s="17">
        <v>3.53</v>
      </c>
      <c r="M374" s="18" t="s">
        <v>559</v>
      </c>
      <c r="N374" s="18" t="s">
        <v>35</v>
      </c>
      <c r="O374" s="4">
        <v>42865</v>
      </c>
    </row>
    <row r="375" spans="1:15">
      <c r="A375" s="7" t="s">
        <v>906</v>
      </c>
      <c r="B375" s="7">
        <v>4.75</v>
      </c>
      <c r="C375" s="44" t="s">
        <v>918</v>
      </c>
      <c r="D375" s="45" t="s">
        <v>31</v>
      </c>
      <c r="E375" s="46">
        <v>3.2602739726027399</v>
      </c>
      <c r="F375" s="47">
        <v>4.9802</v>
      </c>
      <c r="G375" s="47">
        <v>-23.019999999999996</v>
      </c>
      <c r="H375" s="47">
        <v>4.944</v>
      </c>
      <c r="I375" s="47">
        <v>3.620000000000001</v>
      </c>
      <c r="J375" s="45" t="s">
        <v>12</v>
      </c>
      <c r="K375" s="45" t="s">
        <v>206</v>
      </c>
      <c r="L375" s="17">
        <v>3.53</v>
      </c>
      <c r="M375" s="18" t="s">
        <v>559</v>
      </c>
      <c r="N375" s="18" t="s">
        <v>35</v>
      </c>
      <c r="O375" s="4">
        <v>42865</v>
      </c>
    </row>
    <row r="376" spans="1:15">
      <c r="A376" s="7" t="s">
        <v>906</v>
      </c>
      <c r="B376" s="7">
        <v>4.75</v>
      </c>
      <c r="C376" s="44" t="s">
        <v>918</v>
      </c>
      <c r="D376" s="45" t="s">
        <v>31</v>
      </c>
      <c r="E376" s="46">
        <v>3.2602739726027399</v>
      </c>
      <c r="F376" s="47">
        <v>4.9802</v>
      </c>
      <c r="G376" s="47">
        <v>-23.019999999999996</v>
      </c>
      <c r="H376" s="47">
        <v>4.944</v>
      </c>
      <c r="I376" s="47">
        <v>3.620000000000001</v>
      </c>
      <c r="J376" s="45" t="s">
        <v>12</v>
      </c>
      <c r="K376" s="45" t="s">
        <v>206</v>
      </c>
      <c r="L376" s="17">
        <v>3.53</v>
      </c>
      <c r="M376" s="18" t="s">
        <v>559</v>
      </c>
      <c r="N376" s="18" t="s">
        <v>35</v>
      </c>
      <c r="O376" s="4">
        <v>42865</v>
      </c>
    </row>
    <row r="377" spans="1:15">
      <c r="A377" s="7">
        <v>41656023</v>
      </c>
      <c r="B377" s="7">
        <v>4.75</v>
      </c>
      <c r="C377" s="44" t="s">
        <v>1352</v>
      </c>
      <c r="D377" s="45" t="s">
        <v>31</v>
      </c>
      <c r="E377" s="46">
        <v>0.26027397260273971</v>
      </c>
      <c r="F377" s="47">
        <v>4.7053000000000003</v>
      </c>
      <c r="G377" s="47">
        <v>4.469999999999974</v>
      </c>
      <c r="H377" s="47">
        <v>4.7146999999999997</v>
      </c>
      <c r="I377" s="47">
        <v>-0.93999999999994088</v>
      </c>
      <c r="J377" s="45" t="s">
        <v>12</v>
      </c>
      <c r="K377" s="45" t="s">
        <v>13</v>
      </c>
      <c r="L377" s="17">
        <v>2.77</v>
      </c>
      <c r="M377" s="18" t="s">
        <v>1191</v>
      </c>
      <c r="N377" s="18" t="s">
        <v>1189</v>
      </c>
      <c r="O377" s="4">
        <v>42865</v>
      </c>
    </row>
    <row r="378" spans="1:15">
      <c r="A378" s="7">
        <v>127293</v>
      </c>
      <c r="B378" s="7">
        <v>4.74</v>
      </c>
      <c r="C378" s="44" t="s">
        <v>3238</v>
      </c>
      <c r="D378" s="45" t="s">
        <v>11</v>
      </c>
      <c r="E378" s="46">
        <v>3.4547945205479453</v>
      </c>
      <c r="F378" s="47">
        <v>4.7516999999999996</v>
      </c>
      <c r="G378" s="47">
        <v>-1.1699999999999378</v>
      </c>
      <c r="H378" s="47">
        <v>4.6391</v>
      </c>
      <c r="I378" s="47">
        <v>11.259999999999959</v>
      </c>
      <c r="J378" s="45" t="s">
        <v>18</v>
      </c>
      <c r="K378" s="45" t="s">
        <v>89</v>
      </c>
      <c r="L378" s="17">
        <v>3.79</v>
      </c>
      <c r="M378" s="18" t="s">
        <v>180</v>
      </c>
      <c r="N378" s="18" t="s">
        <v>175</v>
      </c>
      <c r="O378" s="4">
        <v>42865</v>
      </c>
    </row>
    <row r="379" spans="1:15">
      <c r="A379" s="7">
        <v>111714056</v>
      </c>
      <c r="B379" s="7">
        <v>4.7300000000000004</v>
      </c>
      <c r="C379" s="44" t="s">
        <v>3061</v>
      </c>
      <c r="D379" s="45" t="s">
        <v>11</v>
      </c>
      <c r="E379" s="46">
        <v>0.78630136986301369</v>
      </c>
      <c r="F379" s="47">
        <v>4.6702000000000004</v>
      </c>
      <c r="G379" s="47">
        <v>5.9800000000000075</v>
      </c>
      <c r="H379" s="47">
        <v>4.5907</v>
      </c>
      <c r="I379" s="47">
        <v>7.9500000000000348</v>
      </c>
      <c r="J379" s="45" t="s">
        <v>96</v>
      </c>
      <c r="K379" s="45" t="s">
        <v>97</v>
      </c>
      <c r="L379" s="17">
        <v>4.3499999999999996</v>
      </c>
      <c r="M379" s="18" t="s">
        <v>2049</v>
      </c>
      <c r="N379" s="18" t="s">
        <v>2054</v>
      </c>
      <c r="O379" s="4">
        <v>42865</v>
      </c>
    </row>
    <row r="380" spans="1:15">
      <c r="A380" s="7" t="s">
        <v>1656</v>
      </c>
      <c r="B380" s="7">
        <v>4.7300000000000004</v>
      </c>
      <c r="C380" s="44" t="s">
        <v>1663</v>
      </c>
      <c r="D380" s="45" t="s">
        <v>11</v>
      </c>
      <c r="E380" s="46">
        <v>2.526027397260274</v>
      </c>
      <c r="F380" s="47">
        <v>4.6893000000000002</v>
      </c>
      <c r="G380" s="47">
        <v>4.070000000000018</v>
      </c>
      <c r="H380" s="47">
        <v>4.6493000000000002</v>
      </c>
      <c r="I380" s="47">
        <v>4.0000000000000036</v>
      </c>
      <c r="J380" s="45" t="s">
        <v>96</v>
      </c>
      <c r="K380" s="45" t="s">
        <v>20</v>
      </c>
      <c r="L380" s="17">
        <v>3.26</v>
      </c>
      <c r="M380" s="18" t="s">
        <v>1661</v>
      </c>
      <c r="N380" s="18" t="s">
        <v>1623</v>
      </c>
      <c r="O380" s="4">
        <v>42865</v>
      </c>
    </row>
    <row r="381" spans="1:15">
      <c r="A381" s="7">
        <v>122723</v>
      </c>
      <c r="B381" s="7">
        <v>4.72</v>
      </c>
      <c r="C381" s="44" t="s">
        <v>652</v>
      </c>
      <c r="D381" s="45" t="s">
        <v>11</v>
      </c>
      <c r="E381" s="46">
        <v>4.8520547945205479</v>
      </c>
      <c r="F381" s="47">
        <v>4.7328999999999999</v>
      </c>
      <c r="G381" s="47">
        <v>-1.2900000000000134</v>
      </c>
      <c r="H381" s="47">
        <v>4.6768000000000001</v>
      </c>
      <c r="I381" s="47">
        <v>5.6099999999999817</v>
      </c>
      <c r="J381" s="45" t="s">
        <v>18</v>
      </c>
      <c r="K381" s="45" t="s">
        <v>89</v>
      </c>
      <c r="L381" s="17">
        <v>4.8</v>
      </c>
      <c r="M381" s="18" t="s">
        <v>521</v>
      </c>
      <c r="N381" s="18" t="s">
        <v>777</v>
      </c>
      <c r="O381" s="4">
        <v>42865</v>
      </c>
    </row>
    <row r="382" spans="1:15">
      <c r="A382" s="7">
        <v>111795284</v>
      </c>
      <c r="B382" s="7">
        <v>4.72</v>
      </c>
      <c r="C382" s="44" t="s">
        <v>2711</v>
      </c>
      <c r="D382" s="45" t="s">
        <v>11</v>
      </c>
      <c r="E382" s="46">
        <v>0.92054794520547945</v>
      </c>
      <c r="F382" s="47">
        <v>4.8002000000000002</v>
      </c>
      <c r="G382" s="47">
        <v>-8.0200000000000493</v>
      </c>
      <c r="H382" s="47">
        <v>4.7206999999999999</v>
      </c>
      <c r="I382" s="47">
        <v>7.9500000000000348</v>
      </c>
      <c r="J382" s="45" t="s">
        <v>12</v>
      </c>
      <c r="K382" s="45" t="s">
        <v>97</v>
      </c>
      <c r="L382" s="17">
        <v>4.5999999999999996</v>
      </c>
      <c r="M382" s="18" t="s">
        <v>2682</v>
      </c>
      <c r="N382" s="18" t="s">
        <v>2654</v>
      </c>
      <c r="O382" s="4">
        <v>42865</v>
      </c>
    </row>
    <row r="383" spans="1:15">
      <c r="A383" s="7" t="s">
        <v>2150</v>
      </c>
      <c r="B383" s="7">
        <v>4.72</v>
      </c>
      <c r="C383" s="44" t="s">
        <v>2151</v>
      </c>
      <c r="D383" s="45" t="s">
        <v>11</v>
      </c>
      <c r="E383" s="46">
        <v>2.2958904109589042</v>
      </c>
      <c r="F383" s="47">
        <v>4.7565999999999997</v>
      </c>
      <c r="G383" s="47">
        <v>-3.6599999999999966</v>
      </c>
      <c r="H383" s="47">
        <v>4.7241999999999997</v>
      </c>
      <c r="I383" s="47">
        <v>3.2399999999999984</v>
      </c>
      <c r="J383" s="45" t="s">
        <v>12</v>
      </c>
      <c r="K383" s="45" t="s">
        <v>89</v>
      </c>
      <c r="L383" s="17">
        <v>5.2</v>
      </c>
      <c r="M383" s="18" t="s">
        <v>897</v>
      </c>
      <c r="N383" s="18" t="s">
        <v>2152</v>
      </c>
      <c r="O383" s="4">
        <v>42865</v>
      </c>
    </row>
    <row r="384" spans="1:15">
      <c r="A384" s="7">
        <v>111719108</v>
      </c>
      <c r="B384" s="7">
        <v>4.72</v>
      </c>
      <c r="C384" s="44" t="s">
        <v>3239</v>
      </c>
      <c r="D384" s="45" t="s">
        <v>11</v>
      </c>
      <c r="E384" s="46">
        <v>0.44657534246575342</v>
      </c>
      <c r="F384" s="47">
        <v>4.7409999999999997</v>
      </c>
      <c r="G384" s="47">
        <v>-2.0999999999999908</v>
      </c>
      <c r="H384" s="47">
        <v>4.6752000000000002</v>
      </c>
      <c r="I384" s="47">
        <v>6.5799999999999415</v>
      </c>
      <c r="J384" s="45" t="s">
        <v>12</v>
      </c>
      <c r="K384" s="45" t="s">
        <v>97</v>
      </c>
      <c r="L384" s="17">
        <v>4.5</v>
      </c>
      <c r="M384" s="18" t="s">
        <v>2734</v>
      </c>
      <c r="N384" s="18" t="s">
        <v>2762</v>
      </c>
      <c r="O384" s="4">
        <v>42865</v>
      </c>
    </row>
    <row r="385" spans="1:15">
      <c r="A385" s="7" t="s">
        <v>1657</v>
      </c>
      <c r="B385" s="7">
        <v>4.72</v>
      </c>
      <c r="C385" s="44" t="s">
        <v>1667</v>
      </c>
      <c r="D385" s="45" t="s">
        <v>11</v>
      </c>
      <c r="E385" s="46">
        <v>4.2547945205479456</v>
      </c>
      <c r="F385" s="47">
        <v>4.7610999999999999</v>
      </c>
      <c r="G385" s="47">
        <v>-4.1100000000000136</v>
      </c>
      <c r="H385" s="47">
        <v>4.7248000000000001</v>
      </c>
      <c r="I385" s="47">
        <v>3.6299999999999777</v>
      </c>
      <c r="J385" s="45" t="s">
        <v>12</v>
      </c>
      <c r="K385" s="45" t="s">
        <v>20</v>
      </c>
      <c r="L385" s="17">
        <v>2.9</v>
      </c>
      <c r="M385" s="18" t="s">
        <v>1288</v>
      </c>
      <c r="N385" s="18" t="s">
        <v>1174</v>
      </c>
      <c r="O385" s="4">
        <v>42865</v>
      </c>
    </row>
    <row r="386" spans="1:15">
      <c r="A386" s="7" t="s">
        <v>1423</v>
      </c>
      <c r="B386" s="7">
        <v>4.72</v>
      </c>
      <c r="C386" s="44" t="s">
        <v>1427</v>
      </c>
      <c r="D386" s="45" t="s">
        <v>11</v>
      </c>
      <c r="E386" s="46">
        <v>4.2630136986301368</v>
      </c>
      <c r="F386" s="47">
        <v>4.8171999999999997</v>
      </c>
      <c r="G386" s="47">
        <v>-9.7199999999999953</v>
      </c>
      <c r="H386" s="47">
        <v>4.7558999999999996</v>
      </c>
      <c r="I386" s="47">
        <v>6.1300000000000132</v>
      </c>
      <c r="J386" s="45" t="s">
        <v>12</v>
      </c>
      <c r="K386" s="45" t="s">
        <v>20</v>
      </c>
      <c r="L386" s="17">
        <v>2.9</v>
      </c>
      <c r="M386" s="18" t="s">
        <v>1320</v>
      </c>
      <c r="N386" s="18" t="s">
        <v>1180</v>
      </c>
      <c r="O386" s="4">
        <v>42865</v>
      </c>
    </row>
    <row r="387" spans="1:15">
      <c r="A387" s="7">
        <v>111613135</v>
      </c>
      <c r="B387" s="7">
        <v>4.71</v>
      </c>
      <c r="C387" s="44" t="s">
        <v>1808</v>
      </c>
      <c r="D387" s="45" t="s">
        <v>11</v>
      </c>
      <c r="E387" s="46">
        <v>0.44657534246575342</v>
      </c>
      <c r="F387" s="47">
        <v>4.7409999999999997</v>
      </c>
      <c r="G387" s="47">
        <v>-3.0999999999999694</v>
      </c>
      <c r="H387" s="47">
        <v>4.6752000000000002</v>
      </c>
      <c r="I387" s="47">
        <v>6.5799999999999415</v>
      </c>
      <c r="J387" s="45" t="s">
        <v>96</v>
      </c>
      <c r="K387" s="45" t="s">
        <v>97</v>
      </c>
      <c r="L387" s="17">
        <v>3</v>
      </c>
      <c r="M387" s="18" t="s">
        <v>1480</v>
      </c>
      <c r="N387" s="18" t="s">
        <v>1488</v>
      </c>
      <c r="O387" s="4">
        <v>42865</v>
      </c>
    </row>
    <row r="388" spans="1:15">
      <c r="A388" s="7">
        <v>1182276</v>
      </c>
      <c r="B388" s="7">
        <v>4.71</v>
      </c>
      <c r="C388" s="44" t="s">
        <v>2660</v>
      </c>
      <c r="D388" s="45" t="s">
        <v>11</v>
      </c>
      <c r="E388" s="46">
        <v>1.441095890410959</v>
      </c>
      <c r="F388" s="47">
        <v>4.7066999999999997</v>
      </c>
      <c r="G388" s="47">
        <v>0.33000000000003027</v>
      </c>
      <c r="H388" s="47">
        <v>4.6500000000000004</v>
      </c>
      <c r="I388" s="47">
        <v>5.6699999999999307</v>
      </c>
      <c r="J388" s="45" t="s">
        <v>18</v>
      </c>
      <c r="K388" s="45" t="s">
        <v>66</v>
      </c>
      <c r="L388" s="17">
        <v>6.08</v>
      </c>
      <c r="M388" s="18" t="s">
        <v>455</v>
      </c>
      <c r="N388" s="18" t="s">
        <v>1018</v>
      </c>
      <c r="O388" s="4">
        <v>42865</v>
      </c>
    </row>
    <row r="389" spans="1:15">
      <c r="A389" s="7">
        <v>41659028</v>
      </c>
      <c r="B389" s="7">
        <v>4.7</v>
      </c>
      <c r="C389" s="44" t="s">
        <v>1210</v>
      </c>
      <c r="D389" s="45" t="s">
        <v>11</v>
      </c>
      <c r="E389" s="46">
        <v>0.11506849315068493</v>
      </c>
      <c r="F389" s="47">
        <v>4.7224000000000004</v>
      </c>
      <c r="G389" s="47">
        <v>-2.2400000000000198</v>
      </c>
      <c r="H389" s="47">
        <v>4.5636999999999999</v>
      </c>
      <c r="I389" s="47">
        <v>15.870000000000051</v>
      </c>
      <c r="J389" s="45" t="s">
        <v>18</v>
      </c>
      <c r="K389" s="45" t="s">
        <v>13</v>
      </c>
      <c r="L389" s="17">
        <v>3.3</v>
      </c>
      <c r="M389" s="18" t="s">
        <v>1070</v>
      </c>
      <c r="N389" s="18" t="s">
        <v>1065</v>
      </c>
      <c r="O389" s="4">
        <v>42865</v>
      </c>
    </row>
    <row r="390" spans="1:15">
      <c r="A390" s="7">
        <v>11698841</v>
      </c>
      <c r="B390" s="7">
        <v>4.7</v>
      </c>
      <c r="C390" s="44" t="s">
        <v>1820</v>
      </c>
      <c r="D390" s="45" t="s">
        <v>11</v>
      </c>
      <c r="E390" s="46">
        <v>0.26849315068493151</v>
      </c>
      <c r="F390" s="47">
        <v>4.6698000000000004</v>
      </c>
      <c r="G390" s="47">
        <v>3.0199999999999783</v>
      </c>
      <c r="H390" s="47">
        <v>4.5766</v>
      </c>
      <c r="I390" s="47">
        <v>9.3200000000000394</v>
      </c>
      <c r="J390" s="45" t="s">
        <v>12</v>
      </c>
      <c r="K390" s="45" t="s">
        <v>13</v>
      </c>
      <c r="L390" s="17">
        <v>3.37</v>
      </c>
      <c r="M390" s="18" t="s">
        <v>1636</v>
      </c>
      <c r="N390" s="18" t="s">
        <v>1620</v>
      </c>
      <c r="O390" s="4">
        <v>42865</v>
      </c>
    </row>
    <row r="391" spans="1:15">
      <c r="A391" s="7">
        <v>11698996</v>
      </c>
      <c r="B391" s="7">
        <v>4.7</v>
      </c>
      <c r="C391" s="44" t="s">
        <v>1795</v>
      </c>
      <c r="D391" s="45" t="s">
        <v>11</v>
      </c>
      <c r="E391" s="46">
        <v>0.32602739726027397</v>
      </c>
      <c r="F391" s="47">
        <v>4.7355999999999998</v>
      </c>
      <c r="G391" s="47">
        <v>-3.5599999999999632</v>
      </c>
      <c r="H391" s="47">
        <v>4.7241</v>
      </c>
      <c r="I391" s="47">
        <v>1.1499999999999844</v>
      </c>
      <c r="J391" s="45" t="s">
        <v>12</v>
      </c>
      <c r="K391" s="45" t="s">
        <v>13</v>
      </c>
      <c r="L391" s="17">
        <v>3.85</v>
      </c>
      <c r="M391" s="18" t="s">
        <v>1719</v>
      </c>
      <c r="N391" s="18" t="s">
        <v>1735</v>
      </c>
      <c r="O391" s="4">
        <v>42865</v>
      </c>
    </row>
    <row r="392" spans="1:15">
      <c r="A392" s="7" t="s">
        <v>3171</v>
      </c>
      <c r="B392" s="7">
        <v>4.7</v>
      </c>
      <c r="C392" s="44" t="s">
        <v>3240</v>
      </c>
      <c r="D392" s="45" t="s">
        <v>11</v>
      </c>
      <c r="E392" s="46">
        <v>3.5123287671232877</v>
      </c>
      <c r="F392" s="47">
        <v>4.7568999999999999</v>
      </c>
      <c r="G392" s="47">
        <v>-5.6899999999999729</v>
      </c>
      <c r="H392" s="47">
        <v>4.6923000000000004</v>
      </c>
      <c r="I392" s="47">
        <v>6.4599999999999547</v>
      </c>
      <c r="J392" s="45" t="s">
        <v>18</v>
      </c>
      <c r="K392" s="45" t="s">
        <v>89</v>
      </c>
      <c r="L392" s="17">
        <v>3.75</v>
      </c>
      <c r="M392" s="18" t="s">
        <v>182</v>
      </c>
      <c r="N392" s="18" t="s">
        <v>603</v>
      </c>
      <c r="O392" s="4">
        <v>42865</v>
      </c>
    </row>
    <row r="393" spans="1:15">
      <c r="A393" s="7">
        <v>111621099</v>
      </c>
      <c r="B393" s="7">
        <v>4.7</v>
      </c>
      <c r="C393" s="44" t="s">
        <v>2262</v>
      </c>
      <c r="D393" s="45" t="s">
        <v>11</v>
      </c>
      <c r="E393" s="46">
        <v>0.44109589041095892</v>
      </c>
      <c r="F393" s="47">
        <v>4.7465999999999999</v>
      </c>
      <c r="G393" s="47">
        <v>-4.6599999999999753</v>
      </c>
      <c r="H393" s="47">
        <v>4.6853999999999996</v>
      </c>
      <c r="I393" s="47">
        <v>6.1200000000000365</v>
      </c>
      <c r="J393" s="45" t="s">
        <v>12</v>
      </c>
      <c r="K393" s="45" t="s">
        <v>97</v>
      </c>
      <c r="L393" s="17">
        <v>3</v>
      </c>
      <c r="M393" s="18" t="s">
        <v>1479</v>
      </c>
      <c r="N393" s="18" t="s">
        <v>1441</v>
      </c>
      <c r="O393" s="4">
        <v>42865</v>
      </c>
    </row>
    <row r="394" spans="1:15">
      <c r="A394" s="7">
        <v>41659028</v>
      </c>
      <c r="B394" s="7">
        <v>4.7</v>
      </c>
      <c r="C394" s="44" t="s">
        <v>1210</v>
      </c>
      <c r="D394" s="45" t="s">
        <v>11</v>
      </c>
      <c r="E394" s="46">
        <v>0.11506849315068493</v>
      </c>
      <c r="F394" s="47">
        <v>4.7224000000000004</v>
      </c>
      <c r="G394" s="47">
        <v>-2.2400000000000198</v>
      </c>
      <c r="H394" s="47">
        <v>4.5636999999999999</v>
      </c>
      <c r="I394" s="47">
        <v>15.870000000000051</v>
      </c>
      <c r="J394" s="45" t="s">
        <v>18</v>
      </c>
      <c r="K394" s="45" t="s">
        <v>13</v>
      </c>
      <c r="L394" s="17">
        <v>3.3</v>
      </c>
      <c r="M394" s="18" t="s">
        <v>1070</v>
      </c>
      <c r="N394" s="18" t="s">
        <v>1065</v>
      </c>
      <c r="O394" s="4">
        <v>42865</v>
      </c>
    </row>
    <row r="395" spans="1:15">
      <c r="A395" s="7">
        <v>41659028</v>
      </c>
      <c r="B395" s="7">
        <v>4.7</v>
      </c>
      <c r="C395" s="44" t="s">
        <v>1210</v>
      </c>
      <c r="D395" s="45" t="s">
        <v>11</v>
      </c>
      <c r="E395" s="46">
        <v>0.11506849315068493</v>
      </c>
      <c r="F395" s="47">
        <v>4.7224000000000004</v>
      </c>
      <c r="G395" s="47">
        <v>-2.2400000000000198</v>
      </c>
      <c r="H395" s="47">
        <v>4.5636999999999999</v>
      </c>
      <c r="I395" s="47">
        <v>15.870000000000051</v>
      </c>
      <c r="J395" s="45" t="s">
        <v>18</v>
      </c>
      <c r="K395" s="45" t="s">
        <v>13</v>
      </c>
      <c r="L395" s="17">
        <v>3.3</v>
      </c>
      <c r="M395" s="18" t="s">
        <v>1070</v>
      </c>
      <c r="N395" s="18" t="s">
        <v>1065</v>
      </c>
      <c r="O395" s="4">
        <v>42865</v>
      </c>
    </row>
    <row r="396" spans="1:15">
      <c r="A396" s="7">
        <v>111793016</v>
      </c>
      <c r="B396" s="7">
        <v>4.6900000000000004</v>
      </c>
      <c r="C396" s="44" t="s">
        <v>2638</v>
      </c>
      <c r="D396" s="45" t="s">
        <v>11</v>
      </c>
      <c r="E396" s="46">
        <v>0.8246575342465754</v>
      </c>
      <c r="F396" s="47">
        <v>4.7702</v>
      </c>
      <c r="G396" s="47">
        <v>-8.0199999999999605</v>
      </c>
      <c r="H396" s="47">
        <v>4.6906999999999996</v>
      </c>
      <c r="I396" s="47">
        <v>7.9500000000000348</v>
      </c>
      <c r="J396" s="45" t="s">
        <v>96</v>
      </c>
      <c r="K396" s="45" t="s">
        <v>97</v>
      </c>
      <c r="L396" s="17">
        <v>4.45</v>
      </c>
      <c r="M396" s="18" t="s">
        <v>2261</v>
      </c>
      <c r="N396" s="18" t="s">
        <v>2242</v>
      </c>
      <c r="O396" s="4">
        <v>42865</v>
      </c>
    </row>
    <row r="397" spans="1:15">
      <c r="A397" s="7">
        <v>111793016</v>
      </c>
      <c r="B397" s="7">
        <v>4.6900000000000004</v>
      </c>
      <c r="C397" s="44" t="s">
        <v>2638</v>
      </c>
      <c r="D397" s="45" t="s">
        <v>11</v>
      </c>
      <c r="E397" s="46">
        <v>0.8246575342465754</v>
      </c>
      <c r="F397" s="47">
        <v>4.7702</v>
      </c>
      <c r="G397" s="47">
        <v>-8.0199999999999605</v>
      </c>
      <c r="H397" s="47">
        <v>4.6906999999999996</v>
      </c>
      <c r="I397" s="47">
        <v>7.9500000000000348</v>
      </c>
      <c r="J397" s="45" t="s">
        <v>96</v>
      </c>
      <c r="K397" s="45" t="s">
        <v>97</v>
      </c>
      <c r="L397" s="17">
        <v>4.45</v>
      </c>
      <c r="M397" s="18" t="s">
        <v>2261</v>
      </c>
      <c r="N397" s="18" t="s">
        <v>2242</v>
      </c>
      <c r="O397" s="4">
        <v>42865</v>
      </c>
    </row>
    <row r="398" spans="1:15">
      <c r="A398" s="7">
        <v>41658056</v>
      </c>
      <c r="B398" s="7">
        <v>4.68</v>
      </c>
      <c r="C398" s="44" t="s">
        <v>1687</v>
      </c>
      <c r="D398" s="45" t="s">
        <v>11</v>
      </c>
      <c r="E398" s="46">
        <v>0.43013698630136987</v>
      </c>
      <c r="F398" s="47">
        <v>4.6219999999999999</v>
      </c>
      <c r="G398" s="47">
        <v>5.7999999999999829</v>
      </c>
      <c r="H398" s="47">
        <v>4.5991</v>
      </c>
      <c r="I398" s="47">
        <v>2.289999999999992</v>
      </c>
      <c r="J398" s="45" t="s">
        <v>18</v>
      </c>
      <c r="K398" s="45" t="s">
        <v>13</v>
      </c>
      <c r="L398" s="17">
        <v>2.81</v>
      </c>
      <c r="M398" s="18" t="s">
        <v>1441</v>
      </c>
      <c r="N398" s="18" t="s">
        <v>1485</v>
      </c>
      <c r="O398" s="4">
        <v>42865</v>
      </c>
    </row>
    <row r="399" spans="1:15">
      <c r="A399" s="7">
        <v>41658056</v>
      </c>
      <c r="B399" s="7">
        <v>4.68</v>
      </c>
      <c r="C399" s="44" t="s">
        <v>1687</v>
      </c>
      <c r="D399" s="45" t="s">
        <v>11</v>
      </c>
      <c r="E399" s="46">
        <v>0.43013698630136987</v>
      </c>
      <c r="F399" s="47">
        <v>4.6219999999999999</v>
      </c>
      <c r="G399" s="47">
        <v>5.7999999999999829</v>
      </c>
      <c r="H399" s="47">
        <v>4.5991</v>
      </c>
      <c r="I399" s="47">
        <v>2.289999999999992</v>
      </c>
      <c r="J399" s="45" t="s">
        <v>18</v>
      </c>
      <c r="K399" s="45" t="s">
        <v>13</v>
      </c>
      <c r="L399" s="17">
        <v>2.81</v>
      </c>
      <c r="M399" s="18" t="s">
        <v>1441</v>
      </c>
      <c r="N399" s="18" t="s">
        <v>1485</v>
      </c>
      <c r="O399" s="4">
        <v>42865</v>
      </c>
    </row>
    <row r="400" spans="1:15">
      <c r="A400" s="7" t="s">
        <v>1423</v>
      </c>
      <c r="B400" s="7">
        <v>4.68</v>
      </c>
      <c r="C400" s="44" t="s">
        <v>1427</v>
      </c>
      <c r="D400" s="45" t="s">
        <v>11</v>
      </c>
      <c r="E400" s="46">
        <v>4.2630136986301368</v>
      </c>
      <c r="F400" s="47">
        <v>4.8171999999999997</v>
      </c>
      <c r="G400" s="47">
        <v>-13.719999999999999</v>
      </c>
      <c r="H400" s="47">
        <v>4.7558999999999996</v>
      </c>
      <c r="I400" s="47">
        <v>6.1300000000000132</v>
      </c>
      <c r="J400" s="45" t="s">
        <v>12</v>
      </c>
      <c r="K400" s="45" t="s">
        <v>20</v>
      </c>
      <c r="L400" s="17">
        <v>2.9</v>
      </c>
      <c r="M400" s="18" t="s">
        <v>1320</v>
      </c>
      <c r="N400" s="18" t="s">
        <v>1180</v>
      </c>
      <c r="O400" s="4">
        <v>42865</v>
      </c>
    </row>
    <row r="401" spans="1:15">
      <c r="A401" s="7">
        <v>111697399</v>
      </c>
      <c r="B401" s="7">
        <v>4.67</v>
      </c>
      <c r="C401" s="44" t="s">
        <v>2671</v>
      </c>
      <c r="D401" s="45" t="s">
        <v>11</v>
      </c>
      <c r="E401" s="46">
        <v>0.35068493150684932</v>
      </c>
      <c r="F401" s="47">
        <v>4.7164999999999999</v>
      </c>
      <c r="G401" s="47">
        <v>-4.6499999999999986</v>
      </c>
      <c r="H401" s="47">
        <v>4.6786000000000003</v>
      </c>
      <c r="I401" s="47">
        <v>3.7899999999999601</v>
      </c>
      <c r="J401" s="45" t="s">
        <v>12</v>
      </c>
      <c r="K401" s="45" t="s">
        <v>97</v>
      </c>
      <c r="L401" s="17">
        <v>2.99</v>
      </c>
      <c r="M401" s="18" t="s">
        <v>1349</v>
      </c>
      <c r="N401" s="18" t="s">
        <v>1355</v>
      </c>
      <c r="O401" s="4">
        <v>42865</v>
      </c>
    </row>
    <row r="402" spans="1:15">
      <c r="A402" s="7">
        <v>111697399</v>
      </c>
      <c r="B402" s="7">
        <v>4.67</v>
      </c>
      <c r="C402" s="44" t="s">
        <v>2671</v>
      </c>
      <c r="D402" s="45" t="s">
        <v>11</v>
      </c>
      <c r="E402" s="46">
        <v>0.35068493150684932</v>
      </c>
      <c r="F402" s="47">
        <v>4.7164999999999999</v>
      </c>
      <c r="G402" s="47">
        <v>-4.6499999999999986</v>
      </c>
      <c r="H402" s="47">
        <v>4.6786000000000003</v>
      </c>
      <c r="I402" s="47">
        <v>3.7899999999999601</v>
      </c>
      <c r="J402" s="45" t="s">
        <v>12</v>
      </c>
      <c r="K402" s="45" t="s">
        <v>97</v>
      </c>
      <c r="L402" s="17">
        <v>2.99</v>
      </c>
      <c r="M402" s="18" t="s">
        <v>1349</v>
      </c>
      <c r="N402" s="18" t="s">
        <v>1355</v>
      </c>
      <c r="O402" s="4">
        <v>42865</v>
      </c>
    </row>
    <row r="403" spans="1:15">
      <c r="A403" s="7">
        <v>111717070</v>
      </c>
      <c r="B403" s="7">
        <v>4.66</v>
      </c>
      <c r="C403" s="44" t="s">
        <v>2699</v>
      </c>
      <c r="D403" s="45" t="s">
        <v>11</v>
      </c>
      <c r="E403" s="46">
        <v>0.37534246575342467</v>
      </c>
      <c r="F403" s="47">
        <v>4.6159999999999997</v>
      </c>
      <c r="G403" s="47">
        <v>4.4000000000000483</v>
      </c>
      <c r="H403" s="47">
        <v>4.5674999999999999</v>
      </c>
      <c r="I403" s="47">
        <v>4.8499999999999766</v>
      </c>
      <c r="J403" s="45" t="s">
        <v>18</v>
      </c>
      <c r="K403" s="45" t="s">
        <v>97</v>
      </c>
      <c r="L403" s="17">
        <v>4.6501000000000001</v>
      </c>
      <c r="M403" s="18" t="s">
        <v>2512</v>
      </c>
      <c r="N403" s="18" t="s">
        <v>2467</v>
      </c>
      <c r="O403" s="4">
        <v>42865</v>
      </c>
    </row>
    <row r="404" spans="1:15">
      <c r="A404" s="7">
        <v>1282336</v>
      </c>
      <c r="B404" s="7">
        <v>4.66</v>
      </c>
      <c r="C404" s="44" t="s">
        <v>544</v>
      </c>
      <c r="D404" s="45" t="s">
        <v>31</v>
      </c>
      <c r="E404" s="46">
        <v>0.34520547945205482</v>
      </c>
      <c r="F404" s="47">
        <v>4.6005000000000003</v>
      </c>
      <c r="G404" s="47">
        <v>5.9499999999999886</v>
      </c>
      <c r="H404" s="47">
        <v>4.5876000000000001</v>
      </c>
      <c r="I404" s="47">
        <v>1.2900000000000134</v>
      </c>
      <c r="J404" s="45" t="s">
        <v>12</v>
      </c>
      <c r="K404" s="45" t="s">
        <v>66</v>
      </c>
      <c r="L404" s="17">
        <v>5.48</v>
      </c>
      <c r="M404" s="18" t="s">
        <v>545</v>
      </c>
      <c r="N404" s="18" t="s">
        <v>317</v>
      </c>
      <c r="O404" s="4">
        <v>42865</v>
      </c>
    </row>
    <row r="405" spans="1:15">
      <c r="A405" s="7">
        <v>11698837</v>
      </c>
      <c r="B405" s="7">
        <v>4.6500000000000004</v>
      </c>
      <c r="C405" s="44" t="s">
        <v>1729</v>
      </c>
      <c r="D405" s="45" t="s">
        <v>11</v>
      </c>
      <c r="E405" s="46">
        <v>0.26849315068493151</v>
      </c>
      <c r="F405" s="47">
        <v>4.5498000000000003</v>
      </c>
      <c r="G405" s="47">
        <v>10.020000000000007</v>
      </c>
      <c r="H405" s="47">
        <v>4.5566000000000004</v>
      </c>
      <c r="I405" s="47">
        <v>-0.68000000000001393</v>
      </c>
      <c r="J405" s="45" t="s">
        <v>96</v>
      </c>
      <c r="K405" s="45" t="s">
        <v>13</v>
      </c>
      <c r="L405" s="17">
        <v>3.31</v>
      </c>
      <c r="M405" s="18" t="s">
        <v>1636</v>
      </c>
      <c r="N405" s="18" t="s">
        <v>1620</v>
      </c>
      <c r="O405" s="4">
        <v>42865</v>
      </c>
    </row>
    <row r="406" spans="1:15">
      <c r="A406" s="7">
        <v>101469008</v>
      </c>
      <c r="B406" s="7">
        <v>4.6500000000000004</v>
      </c>
      <c r="C406" s="44" t="s">
        <v>3241</v>
      </c>
      <c r="D406" s="45" t="s">
        <v>55</v>
      </c>
      <c r="E406" s="46">
        <v>3.8356164383561646E-2</v>
      </c>
      <c r="F406" s="47">
        <v>4.5723000000000003</v>
      </c>
      <c r="G406" s="47">
        <v>7.7700000000000102</v>
      </c>
      <c r="H406" s="47">
        <v>4.7503000000000002</v>
      </c>
      <c r="I406" s="47">
        <v>-17.799999999999994</v>
      </c>
      <c r="J406" s="45" t="s">
        <v>425</v>
      </c>
      <c r="K406" s="45" t="s">
        <v>66</v>
      </c>
      <c r="L406" s="17">
        <v>6.17</v>
      </c>
      <c r="M406" s="18" t="s">
        <v>880</v>
      </c>
      <c r="N406" s="18" t="s">
        <v>413</v>
      </c>
      <c r="O406" s="4">
        <v>42865</v>
      </c>
    </row>
    <row r="407" spans="1:15">
      <c r="A407" s="7">
        <v>1080128</v>
      </c>
      <c r="B407" s="7">
        <v>4.6500000000000004</v>
      </c>
      <c r="C407" s="44" t="s">
        <v>2552</v>
      </c>
      <c r="D407" s="45" t="s">
        <v>11</v>
      </c>
      <c r="E407" s="46">
        <v>0.44657534246575342</v>
      </c>
      <c r="F407" s="47">
        <v>4.2820999999999998</v>
      </c>
      <c r="G407" s="47">
        <v>36.790000000000056</v>
      </c>
      <c r="H407" s="47">
        <v>4.2557</v>
      </c>
      <c r="I407" s="47">
        <v>2.6399999999999757</v>
      </c>
      <c r="J407" s="45" t="s">
        <v>12</v>
      </c>
      <c r="K407" s="45" t="s">
        <v>89</v>
      </c>
      <c r="L407" s="17">
        <v>4.2</v>
      </c>
      <c r="M407" s="18" t="s">
        <v>1641</v>
      </c>
      <c r="N407" s="18" t="s">
        <v>315</v>
      </c>
      <c r="O407" s="4">
        <v>42865</v>
      </c>
    </row>
    <row r="408" spans="1:15">
      <c r="A408" s="7">
        <v>111715129</v>
      </c>
      <c r="B408" s="7">
        <v>4.62</v>
      </c>
      <c r="C408" s="44" t="s">
        <v>3118</v>
      </c>
      <c r="D408" s="45" t="s">
        <v>11</v>
      </c>
      <c r="E408" s="46">
        <v>0.23287671232876711</v>
      </c>
      <c r="F408" s="47">
        <v>4.5883000000000003</v>
      </c>
      <c r="G408" s="47">
        <v>3.1699999999999839</v>
      </c>
      <c r="H408" s="47">
        <v>4.5381999999999998</v>
      </c>
      <c r="I408" s="47">
        <v>5.0100000000000477</v>
      </c>
      <c r="J408" s="45" t="s">
        <v>96</v>
      </c>
      <c r="K408" s="45" t="s">
        <v>97</v>
      </c>
      <c r="L408" s="17">
        <v>4.45</v>
      </c>
      <c r="M408" s="18" t="s">
        <v>2900</v>
      </c>
      <c r="N408" s="18" t="s">
        <v>2864</v>
      </c>
      <c r="O408" s="4">
        <v>42865</v>
      </c>
    </row>
    <row r="409" spans="1:15">
      <c r="A409" s="7">
        <v>1282199</v>
      </c>
      <c r="B409" s="7">
        <v>4.62</v>
      </c>
      <c r="C409" s="44" t="s">
        <v>2661</v>
      </c>
      <c r="D409" s="45" t="s">
        <v>31</v>
      </c>
      <c r="E409" s="46">
        <v>0.1095890410958904</v>
      </c>
      <c r="F409" s="47">
        <v>4.3952</v>
      </c>
      <c r="G409" s="47">
        <v>22.480000000000011</v>
      </c>
      <c r="H409" s="47">
        <v>4.4451000000000001</v>
      </c>
      <c r="I409" s="47">
        <v>-4.9900000000000055</v>
      </c>
      <c r="J409" s="45" t="s">
        <v>12</v>
      </c>
      <c r="K409" s="45" t="s">
        <v>66</v>
      </c>
      <c r="L409" s="17">
        <v>4.88</v>
      </c>
      <c r="M409" s="18" t="s">
        <v>314</v>
      </c>
      <c r="N409" s="18" t="s">
        <v>469</v>
      </c>
      <c r="O409" s="4">
        <v>42865</v>
      </c>
    </row>
    <row r="410" spans="1:15">
      <c r="A410" s="7">
        <v>111717100</v>
      </c>
      <c r="B410" s="7">
        <v>4.6100000000000003</v>
      </c>
      <c r="C410" s="44" t="s">
        <v>3242</v>
      </c>
      <c r="D410" s="45" t="s">
        <v>11</v>
      </c>
      <c r="E410" s="46">
        <v>0.17534246575342466</v>
      </c>
      <c r="F410" s="47">
        <v>4.5880000000000001</v>
      </c>
      <c r="G410" s="47">
        <v>2.2000000000000242</v>
      </c>
      <c r="H410" s="47">
        <v>4.5029000000000003</v>
      </c>
      <c r="I410" s="47">
        <v>8.5099999999999731</v>
      </c>
      <c r="J410" s="45" t="s">
        <v>18</v>
      </c>
      <c r="K410" s="45" t="s">
        <v>97</v>
      </c>
      <c r="L410" s="17">
        <v>4.3000999999999996</v>
      </c>
      <c r="M410" s="18" t="s">
        <v>2689</v>
      </c>
      <c r="N410" s="18" t="s">
        <v>2696</v>
      </c>
      <c r="O410" s="4">
        <v>42865</v>
      </c>
    </row>
    <row r="411" spans="1:15">
      <c r="A411" s="7">
        <v>11698388</v>
      </c>
      <c r="B411" s="7">
        <v>4.5999999999999996</v>
      </c>
      <c r="C411" s="44" t="s">
        <v>1996</v>
      </c>
      <c r="D411" s="45" t="s">
        <v>55</v>
      </c>
      <c r="E411" s="46">
        <v>4.9315068493150684E-2</v>
      </c>
      <c r="F411" s="47">
        <v>4.4833999999999996</v>
      </c>
      <c r="G411" s="47">
        <v>11.660000000000004</v>
      </c>
      <c r="H411" s="47">
        <v>4.6478999999999999</v>
      </c>
      <c r="I411" s="47">
        <v>-16.450000000000031</v>
      </c>
      <c r="J411" s="45" t="s">
        <v>18</v>
      </c>
      <c r="K411" s="45" t="s">
        <v>13</v>
      </c>
      <c r="L411" s="17">
        <v>3.32</v>
      </c>
      <c r="M411" s="18" t="s">
        <v>1251</v>
      </c>
      <c r="N411" s="18" t="s">
        <v>1249</v>
      </c>
      <c r="O411" s="4">
        <v>42865</v>
      </c>
    </row>
    <row r="412" spans="1:15">
      <c r="A412" s="7">
        <v>111609297</v>
      </c>
      <c r="B412" s="7">
        <v>4.5999999999999996</v>
      </c>
      <c r="C412" s="44" t="s">
        <v>2147</v>
      </c>
      <c r="D412" s="45" t="s">
        <v>11</v>
      </c>
      <c r="E412" s="46">
        <v>0.25479452054794521</v>
      </c>
      <c r="F412" s="47">
        <v>4.5884</v>
      </c>
      <c r="G412" s="47">
        <v>1.1599999999999611</v>
      </c>
      <c r="H412" s="47">
        <v>4.5438999999999998</v>
      </c>
      <c r="I412" s="47">
        <v>4.4500000000000206</v>
      </c>
      <c r="J412" s="45" t="s">
        <v>96</v>
      </c>
      <c r="K412" s="45" t="s">
        <v>97</v>
      </c>
      <c r="L412" s="17">
        <v>2.85</v>
      </c>
      <c r="M412" s="18" t="s">
        <v>1180</v>
      </c>
      <c r="N412" s="18" t="s">
        <v>1178</v>
      </c>
      <c r="O412" s="4">
        <v>42865</v>
      </c>
    </row>
    <row r="413" spans="1:15">
      <c r="A413" s="7" t="s">
        <v>1121</v>
      </c>
      <c r="B413" s="7">
        <v>4.5999999999999996</v>
      </c>
      <c r="C413" s="44" t="s">
        <v>1124</v>
      </c>
      <c r="D413" s="45" t="s">
        <v>11</v>
      </c>
      <c r="E413" s="46">
        <v>2.0794520547945203</v>
      </c>
      <c r="F413" s="47">
        <v>4.5682999999999998</v>
      </c>
      <c r="G413" s="47">
        <v>3.1699999999999839</v>
      </c>
      <c r="H413" s="47">
        <v>4.5157999999999996</v>
      </c>
      <c r="I413" s="47">
        <v>5.2500000000000213</v>
      </c>
      <c r="J413" s="45" t="s">
        <v>18</v>
      </c>
      <c r="K413" s="45" t="s">
        <v>206</v>
      </c>
      <c r="L413" s="17">
        <v>3.07</v>
      </c>
      <c r="M413" s="18" t="s">
        <v>1099</v>
      </c>
      <c r="N413" s="18" t="s">
        <v>1048</v>
      </c>
      <c r="O413" s="4">
        <v>42865</v>
      </c>
    </row>
    <row r="414" spans="1:15">
      <c r="A414" s="7">
        <v>41656020</v>
      </c>
      <c r="B414" s="7">
        <v>4.5999999999999996</v>
      </c>
      <c r="C414" s="44" t="s">
        <v>2203</v>
      </c>
      <c r="D414" s="45" t="s">
        <v>11</v>
      </c>
      <c r="E414" s="46">
        <v>0.12328767123287671</v>
      </c>
      <c r="F414" s="47">
        <v>4.5891000000000002</v>
      </c>
      <c r="G414" s="47">
        <v>1.0899999999999466</v>
      </c>
      <c r="H414" s="47">
        <v>4.6326000000000001</v>
      </c>
      <c r="I414" s="47">
        <v>-4.3499999999999872</v>
      </c>
      <c r="J414" s="45" t="s">
        <v>12</v>
      </c>
      <c r="K414" s="45" t="s">
        <v>13</v>
      </c>
      <c r="L414" s="17">
        <v>3.46</v>
      </c>
      <c r="M414" s="18" t="s">
        <v>1080</v>
      </c>
      <c r="N414" s="18" t="s">
        <v>1072</v>
      </c>
      <c r="O414" s="4">
        <v>42865</v>
      </c>
    </row>
    <row r="415" spans="1:15">
      <c r="A415" s="7">
        <v>1282225</v>
      </c>
      <c r="B415" s="7">
        <v>4.5999999999999996</v>
      </c>
      <c r="C415" s="44" t="s">
        <v>3243</v>
      </c>
      <c r="D415" s="45" t="s">
        <v>55</v>
      </c>
      <c r="E415" s="46">
        <v>0.13698630136986301</v>
      </c>
      <c r="F415" s="47">
        <v>4.6482999999999999</v>
      </c>
      <c r="G415" s="47">
        <v>-4.8300000000000232</v>
      </c>
      <c r="H415" s="47">
        <v>4.6871999999999998</v>
      </c>
      <c r="I415" s="47">
        <v>-3.8899999999999935</v>
      </c>
      <c r="J415" s="45" t="s">
        <v>12</v>
      </c>
      <c r="K415" s="45" t="s">
        <v>66</v>
      </c>
      <c r="L415" s="17">
        <v>6.1</v>
      </c>
      <c r="M415" s="18" t="s">
        <v>699</v>
      </c>
      <c r="N415" s="18" t="s">
        <v>743</v>
      </c>
      <c r="O415" s="4">
        <v>42865</v>
      </c>
    </row>
    <row r="416" spans="1:15">
      <c r="A416" s="7">
        <v>1282225</v>
      </c>
      <c r="B416" s="7">
        <v>4.5999999999999996</v>
      </c>
      <c r="C416" s="44" t="s">
        <v>3243</v>
      </c>
      <c r="D416" s="45" t="s">
        <v>55</v>
      </c>
      <c r="E416" s="46">
        <v>0.13698630136986301</v>
      </c>
      <c r="F416" s="47">
        <v>4.6482999999999999</v>
      </c>
      <c r="G416" s="47">
        <v>-4.8300000000000232</v>
      </c>
      <c r="H416" s="47">
        <v>4.6871999999999998</v>
      </c>
      <c r="I416" s="47">
        <v>-3.8899999999999935</v>
      </c>
      <c r="J416" s="45" t="s">
        <v>12</v>
      </c>
      <c r="K416" s="45" t="s">
        <v>66</v>
      </c>
      <c r="L416" s="17">
        <v>6.1</v>
      </c>
      <c r="M416" s="18" t="s">
        <v>699</v>
      </c>
      <c r="N416" s="18" t="s">
        <v>743</v>
      </c>
      <c r="O416" s="4">
        <v>42865</v>
      </c>
    </row>
    <row r="417" spans="1:15">
      <c r="A417" s="7">
        <v>111715129</v>
      </c>
      <c r="B417" s="7">
        <v>4.59</v>
      </c>
      <c r="C417" s="44" t="s">
        <v>3118</v>
      </c>
      <c r="D417" s="45" t="s">
        <v>11</v>
      </c>
      <c r="E417" s="46">
        <v>0.23287671232876711</v>
      </c>
      <c r="F417" s="47">
        <v>4.5883000000000003</v>
      </c>
      <c r="G417" s="47">
        <v>0.16999999999995907</v>
      </c>
      <c r="H417" s="47">
        <v>4.5381999999999998</v>
      </c>
      <c r="I417" s="47">
        <v>5.0100000000000477</v>
      </c>
      <c r="J417" s="45" t="s">
        <v>96</v>
      </c>
      <c r="K417" s="45" t="s">
        <v>97</v>
      </c>
      <c r="L417" s="17">
        <v>4.45</v>
      </c>
      <c r="M417" s="18" t="s">
        <v>2900</v>
      </c>
      <c r="N417" s="18" t="s">
        <v>2864</v>
      </c>
      <c r="O417" s="4">
        <v>42865</v>
      </c>
    </row>
    <row r="418" spans="1:15">
      <c r="A418" s="7">
        <v>111710222</v>
      </c>
      <c r="B418" s="7">
        <v>4.58</v>
      </c>
      <c r="C418" s="44" t="s">
        <v>2868</v>
      </c>
      <c r="D418" s="45" t="s">
        <v>11</v>
      </c>
      <c r="E418" s="46">
        <v>0.21917808219178081</v>
      </c>
      <c r="F418" s="47">
        <v>4.5883000000000003</v>
      </c>
      <c r="G418" s="47">
        <v>-0.83000000000001961</v>
      </c>
      <c r="H418" s="47">
        <v>4.5353000000000003</v>
      </c>
      <c r="I418" s="47">
        <v>5.2999999999999936</v>
      </c>
      <c r="J418" s="45" t="s">
        <v>96</v>
      </c>
      <c r="K418" s="45" t="s">
        <v>97</v>
      </c>
      <c r="L418" s="17">
        <v>4.4500999999999999</v>
      </c>
      <c r="M418" s="18" t="s">
        <v>2864</v>
      </c>
      <c r="N418" s="18" t="s">
        <v>2848</v>
      </c>
      <c r="O418" s="4">
        <v>42865</v>
      </c>
    </row>
    <row r="419" spans="1:15">
      <c r="A419" s="7">
        <v>111710234</v>
      </c>
      <c r="B419" s="7">
        <v>4.58</v>
      </c>
      <c r="C419" s="44" t="s">
        <v>3244</v>
      </c>
      <c r="D419" s="45" t="s">
        <v>11</v>
      </c>
      <c r="E419" s="46">
        <v>0.24931506849315069</v>
      </c>
      <c r="F419" s="47">
        <v>4.5883000000000003</v>
      </c>
      <c r="G419" s="47">
        <v>-0.83000000000001961</v>
      </c>
      <c r="H419" s="47">
        <v>4.5422000000000002</v>
      </c>
      <c r="I419" s="47">
        <v>4.610000000000003</v>
      </c>
      <c r="J419" s="45" t="s">
        <v>96</v>
      </c>
      <c r="K419" s="45" t="s">
        <v>97</v>
      </c>
      <c r="L419" s="17">
        <v>4.5298999999999996</v>
      </c>
      <c r="M419" s="18" t="s">
        <v>3245</v>
      </c>
      <c r="N419" s="18" t="s">
        <v>3105</v>
      </c>
      <c r="O419" s="4">
        <v>42865</v>
      </c>
    </row>
    <row r="420" spans="1:15">
      <c r="A420" s="7">
        <v>111710234</v>
      </c>
      <c r="B420" s="7">
        <v>4.58</v>
      </c>
      <c r="C420" s="44" t="s">
        <v>3244</v>
      </c>
      <c r="D420" s="45" t="s">
        <v>11</v>
      </c>
      <c r="E420" s="46">
        <v>0.24931506849315069</v>
      </c>
      <c r="F420" s="47">
        <v>4.5883000000000003</v>
      </c>
      <c r="G420" s="47">
        <v>-0.83000000000001961</v>
      </c>
      <c r="H420" s="47">
        <v>4.5422000000000002</v>
      </c>
      <c r="I420" s="47">
        <v>4.610000000000003</v>
      </c>
      <c r="J420" s="45" t="s">
        <v>96</v>
      </c>
      <c r="K420" s="45" t="s">
        <v>97</v>
      </c>
      <c r="L420" s="17">
        <v>4.5298999999999996</v>
      </c>
      <c r="M420" s="18" t="s">
        <v>3245</v>
      </c>
      <c r="N420" s="18" t="s">
        <v>3105</v>
      </c>
      <c r="O420" s="4">
        <v>42865</v>
      </c>
    </row>
    <row r="421" spans="1:15">
      <c r="A421" s="7">
        <v>111714059</v>
      </c>
      <c r="B421" s="7">
        <v>4.58</v>
      </c>
      <c r="C421" s="44" t="s">
        <v>3246</v>
      </c>
      <c r="D421" s="45" t="s">
        <v>11</v>
      </c>
      <c r="E421" s="46">
        <v>0.28493150684931506</v>
      </c>
      <c r="F421" s="47">
        <v>4.5911</v>
      </c>
      <c r="G421" s="47">
        <v>-1.1099999999999888</v>
      </c>
      <c r="H421" s="47">
        <v>4.5518999999999998</v>
      </c>
      <c r="I421" s="47">
        <v>3.9200000000000124</v>
      </c>
      <c r="J421" s="45" t="s">
        <v>96</v>
      </c>
      <c r="K421" s="45" t="s">
        <v>97</v>
      </c>
      <c r="L421" s="17">
        <v>4.3998999999999997</v>
      </c>
      <c r="M421" s="18" t="s">
        <v>2065</v>
      </c>
      <c r="N421" s="18" t="s">
        <v>2049</v>
      </c>
      <c r="O421" s="4">
        <v>42865</v>
      </c>
    </row>
    <row r="422" spans="1:15">
      <c r="A422" s="7">
        <v>111712076</v>
      </c>
      <c r="B422" s="7">
        <v>4.57</v>
      </c>
      <c r="C422" s="44" t="s">
        <v>3247</v>
      </c>
      <c r="D422" s="45" t="s">
        <v>11</v>
      </c>
      <c r="E422" s="46">
        <v>0.15616438356164383</v>
      </c>
      <c r="F422" s="47">
        <v>4.5740999999999996</v>
      </c>
      <c r="G422" s="47">
        <v>-0.40999999999993264</v>
      </c>
      <c r="H422" s="47">
        <v>4.4630000000000001</v>
      </c>
      <c r="I422" s="47">
        <v>11.109999999999953</v>
      </c>
      <c r="J422" s="45" t="s">
        <v>96</v>
      </c>
      <c r="K422" s="45" t="s">
        <v>97</v>
      </c>
      <c r="L422" s="17">
        <v>4.4000000000000004</v>
      </c>
      <c r="M422" s="18" t="s">
        <v>2656</v>
      </c>
      <c r="N422" s="18" t="s">
        <v>2606</v>
      </c>
      <c r="O422" s="4">
        <v>42865</v>
      </c>
    </row>
    <row r="423" spans="1:15">
      <c r="A423" s="7">
        <v>150319</v>
      </c>
      <c r="B423" s="7">
        <v>4.57</v>
      </c>
      <c r="C423" s="44" t="s">
        <v>674</v>
      </c>
      <c r="D423" s="45">
        <v>0</v>
      </c>
      <c r="E423" s="46">
        <v>18.69041095890411</v>
      </c>
      <c r="F423" s="47">
        <v>4.5702999999999996</v>
      </c>
      <c r="G423" s="47">
        <v>-2.9999999999930083E-2</v>
      </c>
      <c r="H423" s="47">
        <v>4.5365000000000002</v>
      </c>
      <c r="I423" s="47">
        <v>3.3799999999999386</v>
      </c>
      <c r="J423" s="45" t="s">
        <v>18</v>
      </c>
      <c r="K423" s="45" t="s">
        <v>20</v>
      </c>
      <c r="L423" s="17">
        <v>3.88</v>
      </c>
      <c r="M423" s="18" t="s">
        <v>188</v>
      </c>
      <c r="N423" s="18" t="s">
        <v>185</v>
      </c>
      <c r="O423" s="4">
        <v>42865</v>
      </c>
    </row>
    <row r="424" spans="1:15">
      <c r="A424" s="7">
        <v>150319</v>
      </c>
      <c r="B424" s="7">
        <v>4.57</v>
      </c>
      <c r="C424" s="44" t="s">
        <v>674</v>
      </c>
      <c r="D424" s="45">
        <v>0</v>
      </c>
      <c r="E424" s="46">
        <v>18.69041095890411</v>
      </c>
      <c r="F424" s="47">
        <v>4.5702999999999996</v>
      </c>
      <c r="G424" s="47">
        <v>-2.9999999999930083E-2</v>
      </c>
      <c r="H424" s="47">
        <v>4.5365000000000002</v>
      </c>
      <c r="I424" s="47">
        <v>3.3799999999999386</v>
      </c>
      <c r="J424" s="45" t="s">
        <v>18</v>
      </c>
      <c r="K424" s="45" t="s">
        <v>20</v>
      </c>
      <c r="L424" s="17">
        <v>3.88</v>
      </c>
      <c r="M424" s="18" t="s">
        <v>188</v>
      </c>
      <c r="N424" s="18" t="s">
        <v>185</v>
      </c>
      <c r="O424" s="4">
        <v>42865</v>
      </c>
    </row>
    <row r="425" spans="1:15">
      <c r="A425" s="7">
        <v>160205</v>
      </c>
      <c r="B425" s="7">
        <v>4.5650000000000004</v>
      </c>
      <c r="C425" s="44" t="s">
        <v>444</v>
      </c>
      <c r="D425" s="45">
        <v>0</v>
      </c>
      <c r="E425" s="46">
        <v>18.726027397260275</v>
      </c>
      <c r="F425" s="47">
        <v>4.5388000000000002</v>
      </c>
      <c r="G425" s="47">
        <v>2.6200000000000223</v>
      </c>
      <c r="H425" s="47">
        <v>4.4988999999999999</v>
      </c>
      <c r="I425" s="47">
        <v>3.9900000000000269</v>
      </c>
      <c r="J425" s="45" t="s">
        <v>18</v>
      </c>
      <c r="K425" s="45" t="s">
        <v>20</v>
      </c>
      <c r="L425" s="17">
        <v>3.8</v>
      </c>
      <c r="M425" s="18" t="s">
        <v>108</v>
      </c>
      <c r="N425" s="18" t="s">
        <v>189</v>
      </c>
      <c r="O425" s="4">
        <v>42865</v>
      </c>
    </row>
    <row r="426" spans="1:15">
      <c r="A426" s="7">
        <v>11698475</v>
      </c>
      <c r="B426" s="7">
        <v>4.5599999999999996</v>
      </c>
      <c r="C426" s="44" t="s">
        <v>2670</v>
      </c>
      <c r="D426" s="45" t="s">
        <v>55</v>
      </c>
      <c r="E426" s="46">
        <v>0.1095890410958904</v>
      </c>
      <c r="F426" s="47">
        <v>4.7114000000000003</v>
      </c>
      <c r="G426" s="47">
        <v>-15.140000000000065</v>
      </c>
      <c r="H426" s="47">
        <v>4.6593999999999998</v>
      </c>
      <c r="I426" s="47">
        <v>5.200000000000049</v>
      </c>
      <c r="J426" s="45" t="s">
        <v>12</v>
      </c>
      <c r="K426" s="45" t="s">
        <v>13</v>
      </c>
      <c r="L426" s="17">
        <v>3.13</v>
      </c>
      <c r="M426" s="18" t="s">
        <v>1393</v>
      </c>
      <c r="N426" s="18" t="s">
        <v>1384</v>
      </c>
      <c r="O426" s="4">
        <v>42865</v>
      </c>
    </row>
    <row r="427" spans="1:15">
      <c r="A427" s="7">
        <v>11698365</v>
      </c>
      <c r="B427" s="7">
        <v>4.55</v>
      </c>
      <c r="C427" s="44" t="s">
        <v>1455</v>
      </c>
      <c r="D427" s="45" t="s">
        <v>31</v>
      </c>
      <c r="E427" s="46">
        <v>3.8356164383561646E-2</v>
      </c>
      <c r="F427" s="47">
        <v>4.4722999999999997</v>
      </c>
      <c r="G427" s="47">
        <v>7.7700000000000102</v>
      </c>
      <c r="H427" s="47">
        <v>4.6502999999999997</v>
      </c>
      <c r="I427" s="47">
        <v>-17.799999999999994</v>
      </c>
      <c r="J427" s="45" t="s">
        <v>41</v>
      </c>
      <c r="K427" s="45" t="s">
        <v>13</v>
      </c>
      <c r="L427" s="17">
        <v>3.85</v>
      </c>
      <c r="M427" s="18" t="s">
        <v>1249</v>
      </c>
      <c r="N427" s="18" t="s">
        <v>1256</v>
      </c>
      <c r="O427" s="4">
        <v>42865</v>
      </c>
    </row>
    <row r="428" spans="1:15">
      <c r="A428" s="7">
        <v>111707074</v>
      </c>
      <c r="B428" s="7">
        <v>4.55</v>
      </c>
      <c r="C428" s="44" t="s">
        <v>3248</v>
      </c>
      <c r="D428" s="45" t="s">
        <v>11</v>
      </c>
      <c r="E428" s="46">
        <v>0.31506849315068491</v>
      </c>
      <c r="F428" s="47">
        <v>4.5972</v>
      </c>
      <c r="G428" s="47">
        <v>-4.7200000000000131</v>
      </c>
      <c r="H428" s="47">
        <v>4.5583</v>
      </c>
      <c r="I428" s="47">
        <v>3.8899999999999935</v>
      </c>
      <c r="J428" s="45" t="s">
        <v>96</v>
      </c>
      <c r="K428" s="45" t="s">
        <v>97</v>
      </c>
      <c r="L428" s="17">
        <v>4.3499999999999996</v>
      </c>
      <c r="M428" s="18" t="s">
        <v>2211</v>
      </c>
      <c r="N428" s="18" t="s">
        <v>2073</v>
      </c>
      <c r="O428" s="4">
        <v>42865</v>
      </c>
    </row>
    <row r="429" spans="1:15">
      <c r="A429" s="7">
        <v>111717055</v>
      </c>
      <c r="B429" s="7">
        <v>4.55</v>
      </c>
      <c r="C429" s="44" t="s">
        <v>2798</v>
      </c>
      <c r="D429" s="45" t="s">
        <v>11</v>
      </c>
      <c r="E429" s="46">
        <v>0.33424657534246577</v>
      </c>
      <c r="F429" s="47">
        <v>4.6025</v>
      </c>
      <c r="G429" s="47">
        <v>-5.2500000000000213</v>
      </c>
      <c r="H429" s="47">
        <v>4.5617000000000001</v>
      </c>
      <c r="I429" s="47">
        <v>4.0799999999999947</v>
      </c>
      <c r="J429" s="45" t="s">
        <v>18</v>
      </c>
      <c r="K429" s="45" t="s">
        <v>97</v>
      </c>
      <c r="L429" s="17">
        <v>4.3499999999999996</v>
      </c>
      <c r="M429" s="18" t="s">
        <v>2320</v>
      </c>
      <c r="N429" s="18" t="s">
        <v>2287</v>
      </c>
      <c r="O429" s="4">
        <v>42865</v>
      </c>
    </row>
    <row r="430" spans="1:15">
      <c r="A430" s="7">
        <v>160205</v>
      </c>
      <c r="B430" s="7">
        <v>4.55</v>
      </c>
      <c r="C430" s="44" t="s">
        <v>444</v>
      </c>
      <c r="D430" s="45">
        <v>0</v>
      </c>
      <c r="E430" s="46">
        <v>18.726027397260275</v>
      </c>
      <c r="F430" s="47">
        <v>4.5388000000000002</v>
      </c>
      <c r="G430" s="47">
        <v>1.1199999999999655</v>
      </c>
      <c r="H430" s="47">
        <v>4.4988999999999999</v>
      </c>
      <c r="I430" s="47">
        <v>3.9900000000000269</v>
      </c>
      <c r="J430" s="45" t="s">
        <v>18</v>
      </c>
      <c r="K430" s="45" t="s">
        <v>20</v>
      </c>
      <c r="L430" s="17">
        <v>3.8</v>
      </c>
      <c r="M430" s="18" t="s">
        <v>108</v>
      </c>
      <c r="N430" s="18" t="s">
        <v>189</v>
      </c>
      <c r="O430" s="4">
        <v>42865</v>
      </c>
    </row>
    <row r="431" spans="1:15">
      <c r="A431" s="7">
        <v>41654071</v>
      </c>
      <c r="B431" s="7">
        <v>4.55</v>
      </c>
      <c r="C431" s="44" t="s">
        <v>1753</v>
      </c>
      <c r="D431" s="45" t="s">
        <v>11</v>
      </c>
      <c r="E431" s="46">
        <v>0.52328767123287667</v>
      </c>
      <c r="F431" s="47">
        <v>4.5742000000000003</v>
      </c>
      <c r="G431" s="47">
        <v>-2.4200000000000443</v>
      </c>
      <c r="H431" s="47">
        <v>4.5282999999999998</v>
      </c>
      <c r="I431" s="47">
        <v>4.5900000000000496</v>
      </c>
      <c r="J431" s="45" t="s">
        <v>18</v>
      </c>
      <c r="K431" s="45" t="s">
        <v>13</v>
      </c>
      <c r="L431" s="17">
        <v>2.99</v>
      </c>
      <c r="M431" s="18" t="s">
        <v>1622</v>
      </c>
      <c r="N431" s="18" t="s">
        <v>1580</v>
      </c>
      <c r="O431" s="4">
        <v>42865</v>
      </c>
    </row>
    <row r="432" spans="1:15">
      <c r="A432" s="7">
        <v>170405</v>
      </c>
      <c r="B432" s="7">
        <v>4.54</v>
      </c>
      <c r="C432" s="44" t="s">
        <v>1922</v>
      </c>
      <c r="D432" s="45">
        <v>0</v>
      </c>
      <c r="E432" s="46">
        <v>9.668493150684931</v>
      </c>
      <c r="F432" s="47">
        <v>4.5297999999999998</v>
      </c>
      <c r="G432" s="47">
        <v>1.0200000000000209</v>
      </c>
      <c r="H432" s="47">
        <v>4.4824000000000002</v>
      </c>
      <c r="I432" s="47">
        <v>4.7399999999999665</v>
      </c>
      <c r="J432" s="45" t="s">
        <v>18</v>
      </c>
      <c r="K432" s="45" t="s">
        <v>20</v>
      </c>
      <c r="L432" s="17">
        <v>3.85</v>
      </c>
      <c r="M432" s="18" t="s">
        <v>1888</v>
      </c>
      <c r="N432" s="18" t="s">
        <v>1855</v>
      </c>
      <c r="O432" s="4">
        <v>42865</v>
      </c>
    </row>
    <row r="433" spans="1:15">
      <c r="A433" s="7">
        <v>170405</v>
      </c>
      <c r="B433" s="7">
        <v>4.54</v>
      </c>
      <c r="C433" s="44" t="s">
        <v>1922</v>
      </c>
      <c r="D433" s="45">
        <v>0</v>
      </c>
      <c r="E433" s="46">
        <v>9.668493150684931</v>
      </c>
      <c r="F433" s="47">
        <v>4.5297999999999998</v>
      </c>
      <c r="G433" s="47">
        <v>1.0200000000000209</v>
      </c>
      <c r="H433" s="47">
        <v>4.4824000000000002</v>
      </c>
      <c r="I433" s="47">
        <v>4.7399999999999665</v>
      </c>
      <c r="J433" s="45" t="s">
        <v>18</v>
      </c>
      <c r="K433" s="45" t="s">
        <v>20</v>
      </c>
      <c r="L433" s="17">
        <v>3.85</v>
      </c>
      <c r="M433" s="18" t="s">
        <v>1888</v>
      </c>
      <c r="N433" s="18" t="s">
        <v>1855</v>
      </c>
      <c r="O433" s="4">
        <v>42865</v>
      </c>
    </row>
    <row r="434" spans="1:15">
      <c r="A434" s="7">
        <v>170405</v>
      </c>
      <c r="B434" s="7">
        <v>4.54</v>
      </c>
      <c r="C434" s="44" t="s">
        <v>1922</v>
      </c>
      <c r="D434" s="45">
        <v>0</v>
      </c>
      <c r="E434" s="46">
        <v>9.668493150684931</v>
      </c>
      <c r="F434" s="47">
        <v>4.5297999999999998</v>
      </c>
      <c r="G434" s="47">
        <v>1.0200000000000209</v>
      </c>
      <c r="H434" s="47">
        <v>4.4824000000000002</v>
      </c>
      <c r="I434" s="47">
        <v>4.7399999999999665</v>
      </c>
      <c r="J434" s="45" t="s">
        <v>18</v>
      </c>
      <c r="K434" s="45" t="s">
        <v>20</v>
      </c>
      <c r="L434" s="17">
        <v>3.85</v>
      </c>
      <c r="M434" s="18" t="s">
        <v>1888</v>
      </c>
      <c r="N434" s="18" t="s">
        <v>1855</v>
      </c>
      <c r="O434" s="4">
        <v>42865</v>
      </c>
    </row>
    <row r="435" spans="1:15">
      <c r="A435" s="7">
        <v>170405</v>
      </c>
      <c r="B435" s="7">
        <v>4.54</v>
      </c>
      <c r="C435" s="44" t="s">
        <v>1922</v>
      </c>
      <c r="D435" s="45">
        <v>0</v>
      </c>
      <c r="E435" s="46">
        <v>9.668493150684931</v>
      </c>
      <c r="F435" s="47">
        <v>4.5297999999999998</v>
      </c>
      <c r="G435" s="47">
        <v>1.0200000000000209</v>
      </c>
      <c r="H435" s="47">
        <v>4.4824000000000002</v>
      </c>
      <c r="I435" s="47">
        <v>4.7399999999999665</v>
      </c>
      <c r="J435" s="45" t="s">
        <v>18</v>
      </c>
      <c r="K435" s="45" t="s">
        <v>20</v>
      </c>
      <c r="L435" s="17">
        <v>3.85</v>
      </c>
      <c r="M435" s="18" t="s">
        <v>1888</v>
      </c>
      <c r="N435" s="18" t="s">
        <v>1855</v>
      </c>
      <c r="O435" s="4">
        <v>42865</v>
      </c>
    </row>
    <row r="436" spans="1:15">
      <c r="A436" s="7">
        <v>170202</v>
      </c>
      <c r="B436" s="7">
        <v>4.54</v>
      </c>
      <c r="C436" s="44" t="s">
        <v>1974</v>
      </c>
      <c r="D436" s="45">
        <v>0</v>
      </c>
      <c r="E436" s="46">
        <v>19.684931506849313</v>
      </c>
      <c r="F436" s="47">
        <v>4.54</v>
      </c>
      <c r="G436" s="47">
        <v>0</v>
      </c>
      <c r="H436" s="47">
        <v>4.5</v>
      </c>
      <c r="I436" s="47">
        <v>4.0000000000000036</v>
      </c>
      <c r="J436" s="45" t="s">
        <v>18</v>
      </c>
      <c r="K436" s="45" t="s">
        <v>20</v>
      </c>
      <c r="L436" s="17">
        <v>4.01</v>
      </c>
      <c r="M436" s="18" t="s">
        <v>1902</v>
      </c>
      <c r="N436" s="18" t="s">
        <v>1840</v>
      </c>
      <c r="O436" s="4">
        <v>42865</v>
      </c>
    </row>
    <row r="437" spans="1:15">
      <c r="A437" s="7">
        <v>170202</v>
      </c>
      <c r="B437" s="7">
        <v>4.54</v>
      </c>
      <c r="C437" s="44" t="s">
        <v>1974</v>
      </c>
      <c r="D437" s="45">
        <v>0</v>
      </c>
      <c r="E437" s="46">
        <v>19.684931506849313</v>
      </c>
      <c r="F437" s="47">
        <v>4.54</v>
      </c>
      <c r="G437" s="47">
        <v>0</v>
      </c>
      <c r="H437" s="47">
        <v>4.5</v>
      </c>
      <c r="I437" s="47">
        <v>4.0000000000000036</v>
      </c>
      <c r="J437" s="45" t="s">
        <v>18</v>
      </c>
      <c r="K437" s="45" t="s">
        <v>20</v>
      </c>
      <c r="L437" s="17">
        <v>4.01</v>
      </c>
      <c r="M437" s="18" t="s">
        <v>1902</v>
      </c>
      <c r="N437" s="18" t="s">
        <v>1840</v>
      </c>
      <c r="O437" s="4">
        <v>42865</v>
      </c>
    </row>
    <row r="438" spans="1:15">
      <c r="A438" s="7">
        <v>160205</v>
      </c>
      <c r="B438" s="7">
        <v>4.54</v>
      </c>
      <c r="C438" s="44" t="s">
        <v>444</v>
      </c>
      <c r="D438" s="45">
        <v>0</v>
      </c>
      <c r="E438" s="46">
        <v>18.726027397260275</v>
      </c>
      <c r="F438" s="47">
        <v>4.5388000000000002</v>
      </c>
      <c r="G438" s="47">
        <v>0.11999999999998678</v>
      </c>
      <c r="H438" s="47">
        <v>4.4988999999999999</v>
      </c>
      <c r="I438" s="47">
        <v>3.9900000000000269</v>
      </c>
      <c r="J438" s="45" t="s">
        <v>18</v>
      </c>
      <c r="K438" s="45" t="s">
        <v>20</v>
      </c>
      <c r="L438" s="17">
        <v>3.8</v>
      </c>
      <c r="M438" s="18" t="s">
        <v>108</v>
      </c>
      <c r="N438" s="18" t="s">
        <v>189</v>
      </c>
      <c r="O438" s="4">
        <v>42865</v>
      </c>
    </row>
    <row r="439" spans="1:15">
      <c r="A439" s="7">
        <v>150218</v>
      </c>
      <c r="B439" s="7">
        <v>4.54</v>
      </c>
      <c r="C439" s="44" t="s">
        <v>151</v>
      </c>
      <c r="D439" s="45">
        <v>0</v>
      </c>
      <c r="E439" s="46">
        <v>8.3452054794520549</v>
      </c>
      <c r="F439" s="47">
        <v>4.5121000000000002</v>
      </c>
      <c r="G439" s="47">
        <v>2.7899999999999814</v>
      </c>
      <c r="H439" s="47">
        <v>4.4741999999999997</v>
      </c>
      <c r="I439" s="47">
        <v>3.7900000000000489</v>
      </c>
      <c r="J439" s="45" t="s">
        <v>18</v>
      </c>
      <c r="K439" s="45" t="s">
        <v>20</v>
      </c>
      <c r="L439" s="17">
        <v>3.74</v>
      </c>
      <c r="M439" s="18" t="s">
        <v>109</v>
      </c>
      <c r="N439" s="18" t="s">
        <v>152</v>
      </c>
      <c r="O439" s="4">
        <v>42865</v>
      </c>
    </row>
    <row r="440" spans="1:15">
      <c r="A440" s="7">
        <v>150218</v>
      </c>
      <c r="B440" s="7">
        <v>4.54</v>
      </c>
      <c r="C440" s="44" t="s">
        <v>151</v>
      </c>
      <c r="D440" s="45">
        <v>0</v>
      </c>
      <c r="E440" s="46">
        <v>8.3452054794520549</v>
      </c>
      <c r="F440" s="47">
        <v>4.5121000000000002</v>
      </c>
      <c r="G440" s="47">
        <v>2.7899999999999814</v>
      </c>
      <c r="H440" s="47">
        <v>4.4741999999999997</v>
      </c>
      <c r="I440" s="47">
        <v>3.7900000000000489</v>
      </c>
      <c r="J440" s="45" t="s">
        <v>18</v>
      </c>
      <c r="K440" s="45" t="s">
        <v>20</v>
      </c>
      <c r="L440" s="17">
        <v>3.74</v>
      </c>
      <c r="M440" s="18" t="s">
        <v>109</v>
      </c>
      <c r="N440" s="18" t="s">
        <v>152</v>
      </c>
      <c r="O440" s="4">
        <v>42865</v>
      </c>
    </row>
    <row r="441" spans="1:15">
      <c r="A441" s="7">
        <v>150218</v>
      </c>
      <c r="B441" s="7">
        <v>4.54</v>
      </c>
      <c r="C441" s="44" t="s">
        <v>151</v>
      </c>
      <c r="D441" s="45">
        <v>0</v>
      </c>
      <c r="E441" s="46">
        <v>8.3452054794520549</v>
      </c>
      <c r="F441" s="47">
        <v>4.5121000000000002</v>
      </c>
      <c r="G441" s="47">
        <v>2.7899999999999814</v>
      </c>
      <c r="H441" s="47">
        <v>4.4741999999999997</v>
      </c>
      <c r="I441" s="47">
        <v>3.7900000000000489</v>
      </c>
      <c r="J441" s="45" t="s">
        <v>18</v>
      </c>
      <c r="K441" s="45" t="s">
        <v>20</v>
      </c>
      <c r="L441" s="17">
        <v>3.74</v>
      </c>
      <c r="M441" s="18" t="s">
        <v>109</v>
      </c>
      <c r="N441" s="18" t="s">
        <v>152</v>
      </c>
      <c r="O441" s="4">
        <v>42865</v>
      </c>
    </row>
    <row r="442" spans="1:15">
      <c r="A442" s="7">
        <v>160210</v>
      </c>
      <c r="B442" s="7">
        <v>4.54</v>
      </c>
      <c r="C442" s="44" t="s">
        <v>157</v>
      </c>
      <c r="D442" s="45">
        <v>0</v>
      </c>
      <c r="E442" s="46">
        <v>8.912328767123288</v>
      </c>
      <c r="F442" s="47">
        <v>4.5323000000000002</v>
      </c>
      <c r="G442" s="47">
        <v>0.76999999999998181</v>
      </c>
      <c r="H442" s="47">
        <v>4.4752999999999998</v>
      </c>
      <c r="I442" s="47">
        <v>5.7000000000000384</v>
      </c>
      <c r="J442" s="45" t="s">
        <v>18</v>
      </c>
      <c r="K442" s="45" t="s">
        <v>20</v>
      </c>
      <c r="L442" s="17">
        <v>3.18</v>
      </c>
      <c r="M442" s="18" t="s">
        <v>158</v>
      </c>
      <c r="N442" s="18" t="s">
        <v>159</v>
      </c>
      <c r="O442" s="4">
        <v>42865</v>
      </c>
    </row>
    <row r="443" spans="1:15">
      <c r="A443" s="7">
        <v>170405</v>
      </c>
      <c r="B443" s="7">
        <v>4.5350000000000001</v>
      </c>
      <c r="C443" s="44" t="s">
        <v>1922</v>
      </c>
      <c r="D443" s="45">
        <v>0</v>
      </c>
      <c r="E443" s="46">
        <v>9.668493150684931</v>
      </c>
      <c r="F443" s="47">
        <v>4.5297999999999998</v>
      </c>
      <c r="G443" s="47">
        <v>0.52000000000003155</v>
      </c>
      <c r="H443" s="47">
        <v>4.4824000000000002</v>
      </c>
      <c r="I443" s="47">
        <v>4.7399999999999665</v>
      </c>
      <c r="J443" s="45" t="s">
        <v>18</v>
      </c>
      <c r="K443" s="45" t="s">
        <v>20</v>
      </c>
      <c r="L443" s="17">
        <v>3.85</v>
      </c>
      <c r="M443" s="18" t="s">
        <v>1888</v>
      </c>
      <c r="N443" s="18" t="s">
        <v>1855</v>
      </c>
      <c r="O443" s="4">
        <v>42865</v>
      </c>
    </row>
    <row r="444" spans="1:15">
      <c r="A444" s="7">
        <v>170303</v>
      </c>
      <c r="B444" s="7">
        <v>4.5350000000000001</v>
      </c>
      <c r="C444" s="44" t="s">
        <v>2517</v>
      </c>
      <c r="D444" s="45">
        <v>0</v>
      </c>
      <c r="E444" s="46">
        <v>9.868493150684932</v>
      </c>
      <c r="F444" s="47">
        <v>4.5298999999999996</v>
      </c>
      <c r="G444" s="47">
        <v>0.51000000000005485</v>
      </c>
      <c r="H444" s="47">
        <v>4.4798</v>
      </c>
      <c r="I444" s="47">
        <v>5.0099999999999589</v>
      </c>
      <c r="J444" s="45" t="s">
        <v>18</v>
      </c>
      <c r="K444" s="45" t="s">
        <v>20</v>
      </c>
      <c r="L444" s="17">
        <v>4.1100000000000003</v>
      </c>
      <c r="M444" s="18" t="s">
        <v>2467</v>
      </c>
      <c r="N444" s="18" t="s">
        <v>2416</v>
      </c>
      <c r="O444" s="4">
        <v>42865</v>
      </c>
    </row>
    <row r="445" spans="1:15">
      <c r="A445" s="7">
        <v>160210</v>
      </c>
      <c r="B445" s="7">
        <v>4.5350000000000001</v>
      </c>
      <c r="C445" s="44" t="s">
        <v>157</v>
      </c>
      <c r="D445" s="45">
        <v>0</v>
      </c>
      <c r="E445" s="46">
        <v>8.912328767123288</v>
      </c>
      <c r="F445" s="47">
        <v>4.5323000000000002</v>
      </c>
      <c r="G445" s="47">
        <v>0.26999999999999247</v>
      </c>
      <c r="H445" s="47">
        <v>4.4752999999999998</v>
      </c>
      <c r="I445" s="47">
        <v>5.7000000000000384</v>
      </c>
      <c r="J445" s="45" t="s">
        <v>18</v>
      </c>
      <c r="K445" s="45" t="s">
        <v>20</v>
      </c>
      <c r="L445" s="17">
        <v>3.18</v>
      </c>
      <c r="M445" s="18" t="s">
        <v>158</v>
      </c>
      <c r="N445" s="18" t="s">
        <v>159</v>
      </c>
      <c r="O445" s="4">
        <v>42865</v>
      </c>
    </row>
    <row r="446" spans="1:15">
      <c r="A446" s="7">
        <v>170405</v>
      </c>
      <c r="B446" s="7">
        <v>4.5350000000000001</v>
      </c>
      <c r="C446" s="44" t="s">
        <v>1922</v>
      </c>
      <c r="D446" s="45">
        <v>0</v>
      </c>
      <c r="E446" s="46">
        <v>9.668493150684931</v>
      </c>
      <c r="F446" s="47">
        <v>4.5297999999999998</v>
      </c>
      <c r="G446" s="47">
        <v>0.52000000000003155</v>
      </c>
      <c r="H446" s="47">
        <v>4.4824000000000002</v>
      </c>
      <c r="I446" s="47">
        <v>4.7399999999999665</v>
      </c>
      <c r="J446" s="45" t="s">
        <v>18</v>
      </c>
      <c r="K446" s="45" t="s">
        <v>20</v>
      </c>
      <c r="L446" s="17">
        <v>3.85</v>
      </c>
      <c r="M446" s="18" t="s">
        <v>1888</v>
      </c>
      <c r="N446" s="18" t="s">
        <v>1855</v>
      </c>
      <c r="O446" s="4">
        <v>42865</v>
      </c>
    </row>
    <row r="447" spans="1:15">
      <c r="A447" s="7">
        <v>170405</v>
      </c>
      <c r="B447" s="7">
        <v>4.53</v>
      </c>
      <c r="C447" s="44" t="s">
        <v>1922</v>
      </c>
      <c r="D447" s="45">
        <v>0</v>
      </c>
      <c r="E447" s="46">
        <v>9.668493150684931</v>
      </c>
      <c r="F447" s="47">
        <v>4.5297999999999998</v>
      </c>
      <c r="G447" s="47">
        <v>2.0000000000042206E-2</v>
      </c>
      <c r="H447" s="47">
        <v>4.4824000000000002</v>
      </c>
      <c r="I447" s="47">
        <v>4.7399999999999665</v>
      </c>
      <c r="J447" s="45" t="s">
        <v>18</v>
      </c>
      <c r="K447" s="45" t="s">
        <v>20</v>
      </c>
      <c r="L447" s="17">
        <v>3.85</v>
      </c>
      <c r="M447" s="18" t="s">
        <v>1888</v>
      </c>
      <c r="N447" s="18" t="s">
        <v>1855</v>
      </c>
      <c r="O447" s="4">
        <v>42865</v>
      </c>
    </row>
    <row r="448" spans="1:15">
      <c r="A448" s="7">
        <v>170303</v>
      </c>
      <c r="B448" s="7">
        <v>4.53</v>
      </c>
      <c r="C448" s="44" t="s">
        <v>2517</v>
      </c>
      <c r="D448" s="45">
        <v>0</v>
      </c>
      <c r="E448" s="46">
        <v>9.868493150684932</v>
      </c>
      <c r="F448" s="47">
        <v>4.5298999999999996</v>
      </c>
      <c r="G448" s="47">
        <v>1.0000000000065512E-2</v>
      </c>
      <c r="H448" s="47">
        <v>4.4798</v>
      </c>
      <c r="I448" s="47">
        <v>5.0099999999999589</v>
      </c>
      <c r="J448" s="45" t="s">
        <v>18</v>
      </c>
      <c r="K448" s="45" t="s">
        <v>20</v>
      </c>
      <c r="L448" s="17">
        <v>4.1100000000000003</v>
      </c>
      <c r="M448" s="18" t="s">
        <v>2467</v>
      </c>
      <c r="N448" s="18" t="s">
        <v>2416</v>
      </c>
      <c r="O448" s="4">
        <v>42865</v>
      </c>
    </row>
    <row r="449" spans="1:15">
      <c r="A449" s="7">
        <v>170405</v>
      </c>
      <c r="B449" s="7">
        <v>4.53</v>
      </c>
      <c r="C449" s="44" t="s">
        <v>1922</v>
      </c>
      <c r="D449" s="45">
        <v>0</v>
      </c>
      <c r="E449" s="46">
        <v>9.668493150684931</v>
      </c>
      <c r="F449" s="47">
        <v>4.5297999999999998</v>
      </c>
      <c r="G449" s="47">
        <v>2.0000000000042206E-2</v>
      </c>
      <c r="H449" s="47">
        <v>4.4824000000000002</v>
      </c>
      <c r="I449" s="47">
        <v>4.7399999999999665</v>
      </c>
      <c r="J449" s="45" t="s">
        <v>18</v>
      </c>
      <c r="K449" s="45" t="s">
        <v>20</v>
      </c>
      <c r="L449" s="17">
        <v>3.85</v>
      </c>
      <c r="M449" s="18" t="s">
        <v>1888</v>
      </c>
      <c r="N449" s="18" t="s">
        <v>1855</v>
      </c>
      <c r="O449" s="4">
        <v>42865</v>
      </c>
    </row>
    <row r="450" spans="1:15">
      <c r="A450" s="7">
        <v>170405</v>
      </c>
      <c r="B450" s="7">
        <v>4.53</v>
      </c>
      <c r="C450" s="44" t="s">
        <v>1922</v>
      </c>
      <c r="D450" s="45">
        <v>0</v>
      </c>
      <c r="E450" s="46">
        <v>9.668493150684931</v>
      </c>
      <c r="F450" s="47">
        <v>4.5297999999999998</v>
      </c>
      <c r="G450" s="47">
        <v>2.0000000000042206E-2</v>
      </c>
      <c r="H450" s="47">
        <v>4.4824000000000002</v>
      </c>
      <c r="I450" s="47">
        <v>4.7399999999999665</v>
      </c>
      <c r="J450" s="45" t="s">
        <v>18</v>
      </c>
      <c r="K450" s="45" t="s">
        <v>20</v>
      </c>
      <c r="L450" s="17">
        <v>3.85</v>
      </c>
      <c r="M450" s="18" t="s">
        <v>1888</v>
      </c>
      <c r="N450" s="18" t="s">
        <v>1855</v>
      </c>
      <c r="O450" s="4">
        <v>42865</v>
      </c>
    </row>
    <row r="451" spans="1:15">
      <c r="A451" s="7">
        <v>170405</v>
      </c>
      <c r="B451" s="7">
        <v>4.53</v>
      </c>
      <c r="C451" s="44" t="s">
        <v>1922</v>
      </c>
      <c r="D451" s="45">
        <v>0</v>
      </c>
      <c r="E451" s="46">
        <v>9.668493150684931</v>
      </c>
      <c r="F451" s="47">
        <v>4.5297999999999998</v>
      </c>
      <c r="G451" s="47">
        <v>2.0000000000042206E-2</v>
      </c>
      <c r="H451" s="47">
        <v>4.4824000000000002</v>
      </c>
      <c r="I451" s="47">
        <v>4.7399999999999665</v>
      </c>
      <c r="J451" s="45" t="s">
        <v>18</v>
      </c>
      <c r="K451" s="45" t="s">
        <v>20</v>
      </c>
      <c r="L451" s="17">
        <v>3.85</v>
      </c>
      <c r="M451" s="18" t="s">
        <v>1888</v>
      </c>
      <c r="N451" s="18" t="s">
        <v>1855</v>
      </c>
      <c r="O451" s="4">
        <v>42865</v>
      </c>
    </row>
    <row r="452" spans="1:15">
      <c r="A452" s="7">
        <v>170405</v>
      </c>
      <c r="B452" s="7">
        <v>4.53</v>
      </c>
      <c r="C452" s="44" t="s">
        <v>1922</v>
      </c>
      <c r="D452" s="45">
        <v>0</v>
      </c>
      <c r="E452" s="46">
        <v>9.668493150684931</v>
      </c>
      <c r="F452" s="47">
        <v>4.5297999999999998</v>
      </c>
      <c r="G452" s="47">
        <v>2.0000000000042206E-2</v>
      </c>
      <c r="H452" s="47">
        <v>4.4824000000000002</v>
      </c>
      <c r="I452" s="47">
        <v>4.7399999999999665</v>
      </c>
      <c r="J452" s="45" t="s">
        <v>18</v>
      </c>
      <c r="K452" s="45" t="s">
        <v>20</v>
      </c>
      <c r="L452" s="17">
        <v>3.85</v>
      </c>
      <c r="M452" s="18" t="s">
        <v>1888</v>
      </c>
      <c r="N452" s="18" t="s">
        <v>1855</v>
      </c>
      <c r="O452" s="4">
        <v>42865</v>
      </c>
    </row>
    <row r="453" spans="1:15">
      <c r="A453" s="7">
        <v>170303</v>
      </c>
      <c r="B453" s="7">
        <v>4.53</v>
      </c>
      <c r="C453" s="44" t="s">
        <v>2517</v>
      </c>
      <c r="D453" s="45">
        <v>0</v>
      </c>
      <c r="E453" s="46">
        <v>9.868493150684932</v>
      </c>
      <c r="F453" s="47">
        <v>4.5298999999999996</v>
      </c>
      <c r="G453" s="47">
        <v>1.0000000000065512E-2</v>
      </c>
      <c r="H453" s="47">
        <v>4.4798</v>
      </c>
      <c r="I453" s="47">
        <v>5.0099999999999589</v>
      </c>
      <c r="J453" s="45" t="s">
        <v>18</v>
      </c>
      <c r="K453" s="45" t="s">
        <v>20</v>
      </c>
      <c r="L453" s="17">
        <v>4.1100000000000003</v>
      </c>
      <c r="M453" s="18" t="s">
        <v>2467</v>
      </c>
      <c r="N453" s="18" t="s">
        <v>2416</v>
      </c>
      <c r="O453" s="4">
        <v>42865</v>
      </c>
    </row>
    <row r="454" spans="1:15">
      <c r="A454" s="7">
        <v>160210</v>
      </c>
      <c r="B454" s="7">
        <v>4.53</v>
      </c>
      <c r="C454" s="44" t="s">
        <v>157</v>
      </c>
      <c r="D454" s="45">
        <v>0</v>
      </c>
      <c r="E454" s="46">
        <v>8.912328767123288</v>
      </c>
      <c r="F454" s="47">
        <v>4.5323000000000002</v>
      </c>
      <c r="G454" s="47">
        <v>-0.22999999999999687</v>
      </c>
      <c r="H454" s="47">
        <v>4.4752999999999998</v>
      </c>
      <c r="I454" s="47">
        <v>5.7000000000000384</v>
      </c>
      <c r="J454" s="45" t="s">
        <v>18</v>
      </c>
      <c r="K454" s="45" t="s">
        <v>20</v>
      </c>
      <c r="L454" s="17">
        <v>3.18</v>
      </c>
      <c r="M454" s="18" t="s">
        <v>158</v>
      </c>
      <c r="N454" s="18" t="s">
        <v>159</v>
      </c>
      <c r="O454" s="4">
        <v>42865</v>
      </c>
    </row>
    <row r="455" spans="1:15">
      <c r="A455" s="7">
        <v>170405</v>
      </c>
      <c r="B455" s="7">
        <v>4.53</v>
      </c>
      <c r="C455" s="44" t="s">
        <v>1922</v>
      </c>
      <c r="D455" s="45">
        <v>0</v>
      </c>
      <c r="E455" s="46">
        <v>9.668493150684931</v>
      </c>
      <c r="F455" s="47">
        <v>4.5297999999999998</v>
      </c>
      <c r="G455" s="47">
        <v>2.0000000000042206E-2</v>
      </c>
      <c r="H455" s="47">
        <v>4.4824000000000002</v>
      </c>
      <c r="I455" s="47">
        <v>4.7399999999999665</v>
      </c>
      <c r="J455" s="45" t="s">
        <v>18</v>
      </c>
      <c r="K455" s="45" t="s">
        <v>20</v>
      </c>
      <c r="L455" s="17">
        <v>3.85</v>
      </c>
      <c r="M455" s="18" t="s">
        <v>1888</v>
      </c>
      <c r="N455" s="18" t="s">
        <v>1855</v>
      </c>
      <c r="O455" s="4">
        <v>42865</v>
      </c>
    </row>
    <row r="456" spans="1:15">
      <c r="A456" s="7">
        <v>170303</v>
      </c>
      <c r="B456" s="7">
        <v>4.53</v>
      </c>
      <c r="C456" s="44" t="s">
        <v>2517</v>
      </c>
      <c r="D456" s="45">
        <v>0</v>
      </c>
      <c r="E456" s="46">
        <v>9.868493150684932</v>
      </c>
      <c r="F456" s="47">
        <v>4.5298999999999996</v>
      </c>
      <c r="G456" s="47">
        <v>1.0000000000065512E-2</v>
      </c>
      <c r="H456" s="47">
        <v>4.4798</v>
      </c>
      <c r="I456" s="47">
        <v>5.0099999999999589</v>
      </c>
      <c r="J456" s="45" t="s">
        <v>18</v>
      </c>
      <c r="K456" s="45" t="s">
        <v>20</v>
      </c>
      <c r="L456" s="17">
        <v>4.1100000000000003</v>
      </c>
      <c r="M456" s="18" t="s">
        <v>2467</v>
      </c>
      <c r="N456" s="18" t="s">
        <v>2416</v>
      </c>
      <c r="O456" s="4">
        <v>42865</v>
      </c>
    </row>
    <row r="457" spans="1:15">
      <c r="A457" s="7">
        <v>170303</v>
      </c>
      <c r="B457" s="7">
        <v>4.53</v>
      </c>
      <c r="C457" s="44" t="s">
        <v>2517</v>
      </c>
      <c r="D457" s="45">
        <v>0</v>
      </c>
      <c r="E457" s="46">
        <v>9.868493150684932</v>
      </c>
      <c r="F457" s="47">
        <v>4.5298999999999996</v>
      </c>
      <c r="G457" s="47">
        <v>1.0000000000065512E-2</v>
      </c>
      <c r="H457" s="47">
        <v>4.4798</v>
      </c>
      <c r="I457" s="47">
        <v>5.0099999999999589</v>
      </c>
      <c r="J457" s="45" t="s">
        <v>18</v>
      </c>
      <c r="K457" s="45" t="s">
        <v>20</v>
      </c>
      <c r="L457" s="17">
        <v>4.1100000000000003</v>
      </c>
      <c r="M457" s="18" t="s">
        <v>2467</v>
      </c>
      <c r="N457" s="18" t="s">
        <v>2416</v>
      </c>
      <c r="O457" s="4">
        <v>42865</v>
      </c>
    </row>
    <row r="458" spans="1:15">
      <c r="A458" s="7">
        <v>170303</v>
      </c>
      <c r="B458" s="7">
        <v>4.53</v>
      </c>
      <c r="C458" s="44" t="s">
        <v>2517</v>
      </c>
      <c r="D458" s="45">
        <v>0</v>
      </c>
      <c r="E458" s="46">
        <v>9.868493150684932</v>
      </c>
      <c r="F458" s="47">
        <v>4.5298999999999996</v>
      </c>
      <c r="G458" s="47">
        <v>1.0000000000065512E-2</v>
      </c>
      <c r="H458" s="47">
        <v>4.4798</v>
      </c>
      <c r="I458" s="47">
        <v>5.0099999999999589</v>
      </c>
      <c r="J458" s="45" t="s">
        <v>18</v>
      </c>
      <c r="K458" s="45" t="s">
        <v>20</v>
      </c>
      <c r="L458" s="17">
        <v>4.1100000000000003</v>
      </c>
      <c r="M458" s="18" t="s">
        <v>2467</v>
      </c>
      <c r="N458" s="18" t="s">
        <v>2416</v>
      </c>
      <c r="O458" s="4">
        <v>42865</v>
      </c>
    </row>
    <row r="459" spans="1:15">
      <c r="A459" s="7">
        <v>170303</v>
      </c>
      <c r="B459" s="7">
        <v>4.53</v>
      </c>
      <c r="C459" s="44" t="s">
        <v>2517</v>
      </c>
      <c r="D459" s="45">
        <v>0</v>
      </c>
      <c r="E459" s="46">
        <v>9.868493150684932</v>
      </c>
      <c r="F459" s="47">
        <v>4.5298999999999996</v>
      </c>
      <c r="G459" s="47">
        <v>1.0000000000065512E-2</v>
      </c>
      <c r="H459" s="47">
        <v>4.4798</v>
      </c>
      <c r="I459" s="47">
        <v>5.0099999999999589</v>
      </c>
      <c r="J459" s="45" t="s">
        <v>18</v>
      </c>
      <c r="K459" s="45" t="s">
        <v>20</v>
      </c>
      <c r="L459" s="17">
        <v>4.1100000000000003</v>
      </c>
      <c r="M459" s="18" t="s">
        <v>2467</v>
      </c>
      <c r="N459" s="18" t="s">
        <v>2416</v>
      </c>
      <c r="O459" s="4">
        <v>42865</v>
      </c>
    </row>
    <row r="460" spans="1:15">
      <c r="A460" s="7">
        <v>170405</v>
      </c>
      <c r="B460" s="7">
        <v>4.5274999999999999</v>
      </c>
      <c r="C460" s="44" t="s">
        <v>1922</v>
      </c>
      <c r="D460" s="45">
        <v>0</v>
      </c>
      <c r="E460" s="46">
        <v>9.668493150684931</v>
      </c>
      <c r="F460" s="47">
        <v>4.5297999999999998</v>
      </c>
      <c r="G460" s="47">
        <v>-0.22999999999999687</v>
      </c>
      <c r="H460" s="47">
        <v>4.4824000000000002</v>
      </c>
      <c r="I460" s="47">
        <v>4.7399999999999665</v>
      </c>
      <c r="J460" s="45" t="s">
        <v>18</v>
      </c>
      <c r="K460" s="45" t="s">
        <v>20</v>
      </c>
      <c r="L460" s="17">
        <v>3.85</v>
      </c>
      <c r="M460" s="18" t="s">
        <v>1888</v>
      </c>
      <c r="N460" s="18" t="s">
        <v>1855</v>
      </c>
      <c r="O460" s="4">
        <v>42865</v>
      </c>
    </row>
    <row r="461" spans="1:15">
      <c r="A461" s="7">
        <v>170405</v>
      </c>
      <c r="B461" s="7">
        <v>4.5250000000000004</v>
      </c>
      <c r="C461" s="44" t="s">
        <v>1922</v>
      </c>
      <c r="D461" s="45">
        <v>0</v>
      </c>
      <c r="E461" s="46">
        <v>9.668493150684931</v>
      </c>
      <c r="F461" s="47">
        <v>4.5297999999999998</v>
      </c>
      <c r="G461" s="47">
        <v>-0.47999999999994714</v>
      </c>
      <c r="H461" s="47">
        <v>4.4824000000000002</v>
      </c>
      <c r="I461" s="47">
        <v>4.7399999999999665</v>
      </c>
      <c r="J461" s="45" t="s">
        <v>18</v>
      </c>
      <c r="K461" s="45" t="s">
        <v>20</v>
      </c>
      <c r="L461" s="17">
        <v>3.85</v>
      </c>
      <c r="M461" s="18" t="s">
        <v>1888</v>
      </c>
      <c r="N461" s="18" t="s">
        <v>1855</v>
      </c>
      <c r="O461" s="4">
        <v>42865</v>
      </c>
    </row>
    <row r="462" spans="1:15">
      <c r="A462" s="7">
        <v>170405</v>
      </c>
      <c r="B462" s="7">
        <v>4.5199999999999996</v>
      </c>
      <c r="C462" s="44" t="s">
        <v>1922</v>
      </c>
      <c r="D462" s="45">
        <v>0</v>
      </c>
      <c r="E462" s="46">
        <v>9.668493150684931</v>
      </c>
      <c r="F462" s="47">
        <v>4.5297999999999998</v>
      </c>
      <c r="G462" s="47">
        <v>-0.9800000000000253</v>
      </c>
      <c r="H462" s="47">
        <v>4.4824000000000002</v>
      </c>
      <c r="I462" s="47">
        <v>4.7399999999999665</v>
      </c>
      <c r="J462" s="45" t="s">
        <v>18</v>
      </c>
      <c r="K462" s="45" t="s">
        <v>20</v>
      </c>
      <c r="L462" s="17">
        <v>3.85</v>
      </c>
      <c r="M462" s="18" t="s">
        <v>1888</v>
      </c>
      <c r="N462" s="18" t="s">
        <v>1855</v>
      </c>
      <c r="O462" s="4">
        <v>42865</v>
      </c>
    </row>
    <row r="463" spans="1:15">
      <c r="A463" s="7">
        <v>170303</v>
      </c>
      <c r="B463" s="7">
        <v>4.5199999999999996</v>
      </c>
      <c r="C463" s="44" t="s">
        <v>2517</v>
      </c>
      <c r="D463" s="45">
        <v>0</v>
      </c>
      <c r="E463" s="46">
        <v>9.868493150684932</v>
      </c>
      <c r="F463" s="47">
        <v>4.5298999999999996</v>
      </c>
      <c r="G463" s="47">
        <v>-0.99000000000000199</v>
      </c>
      <c r="H463" s="47">
        <v>4.4798</v>
      </c>
      <c r="I463" s="47">
        <v>5.0099999999999589</v>
      </c>
      <c r="J463" s="45" t="s">
        <v>18</v>
      </c>
      <c r="K463" s="45" t="s">
        <v>20</v>
      </c>
      <c r="L463" s="17">
        <v>4.1100000000000003</v>
      </c>
      <c r="M463" s="18" t="s">
        <v>2467</v>
      </c>
      <c r="N463" s="18" t="s">
        <v>2416</v>
      </c>
      <c r="O463" s="4">
        <v>42865</v>
      </c>
    </row>
    <row r="464" spans="1:15">
      <c r="A464" s="7">
        <v>170405</v>
      </c>
      <c r="B464" s="7">
        <v>4.5199999999999996</v>
      </c>
      <c r="C464" s="44" t="s">
        <v>1922</v>
      </c>
      <c r="D464" s="45">
        <v>0</v>
      </c>
      <c r="E464" s="46">
        <v>9.668493150684931</v>
      </c>
      <c r="F464" s="47">
        <v>4.5297999999999998</v>
      </c>
      <c r="G464" s="47">
        <v>-0.9800000000000253</v>
      </c>
      <c r="H464" s="47">
        <v>4.4824000000000002</v>
      </c>
      <c r="I464" s="47">
        <v>4.7399999999999665</v>
      </c>
      <c r="J464" s="45" t="s">
        <v>18</v>
      </c>
      <c r="K464" s="45" t="s">
        <v>20</v>
      </c>
      <c r="L464" s="17">
        <v>3.85</v>
      </c>
      <c r="M464" s="18" t="s">
        <v>1888</v>
      </c>
      <c r="N464" s="18" t="s">
        <v>1855</v>
      </c>
      <c r="O464" s="4">
        <v>42865</v>
      </c>
    </row>
    <row r="465" spans="1:15">
      <c r="A465" s="7">
        <v>170405</v>
      </c>
      <c r="B465" s="7">
        <v>4.5199999999999996</v>
      </c>
      <c r="C465" s="44" t="s">
        <v>1922</v>
      </c>
      <c r="D465" s="45">
        <v>0</v>
      </c>
      <c r="E465" s="46">
        <v>9.668493150684931</v>
      </c>
      <c r="F465" s="47">
        <v>4.5297999999999998</v>
      </c>
      <c r="G465" s="47">
        <v>-0.9800000000000253</v>
      </c>
      <c r="H465" s="47">
        <v>4.4824000000000002</v>
      </c>
      <c r="I465" s="47">
        <v>4.7399999999999665</v>
      </c>
      <c r="J465" s="45" t="s">
        <v>18</v>
      </c>
      <c r="K465" s="45" t="s">
        <v>20</v>
      </c>
      <c r="L465" s="17">
        <v>3.85</v>
      </c>
      <c r="M465" s="18" t="s">
        <v>1888</v>
      </c>
      <c r="N465" s="18" t="s">
        <v>1855</v>
      </c>
      <c r="O465" s="4">
        <v>42865</v>
      </c>
    </row>
    <row r="466" spans="1:15">
      <c r="A466" s="7">
        <v>170405</v>
      </c>
      <c r="B466" s="7">
        <v>4.5199999999999996</v>
      </c>
      <c r="C466" s="44" t="s">
        <v>1922</v>
      </c>
      <c r="D466" s="45">
        <v>0</v>
      </c>
      <c r="E466" s="46">
        <v>9.668493150684931</v>
      </c>
      <c r="F466" s="47">
        <v>4.5297999999999998</v>
      </c>
      <c r="G466" s="47">
        <v>-0.9800000000000253</v>
      </c>
      <c r="H466" s="47">
        <v>4.4824000000000002</v>
      </c>
      <c r="I466" s="47">
        <v>4.7399999999999665</v>
      </c>
      <c r="J466" s="45" t="s">
        <v>18</v>
      </c>
      <c r="K466" s="45" t="s">
        <v>20</v>
      </c>
      <c r="L466" s="17">
        <v>3.85</v>
      </c>
      <c r="M466" s="18" t="s">
        <v>1888</v>
      </c>
      <c r="N466" s="18" t="s">
        <v>1855</v>
      </c>
      <c r="O466" s="4">
        <v>42865</v>
      </c>
    </row>
    <row r="467" spans="1:15">
      <c r="A467" s="7">
        <v>170405</v>
      </c>
      <c r="B467" s="7">
        <v>4.5199999999999996</v>
      </c>
      <c r="C467" s="44" t="s">
        <v>1922</v>
      </c>
      <c r="D467" s="45">
        <v>0</v>
      </c>
      <c r="E467" s="46">
        <v>9.668493150684931</v>
      </c>
      <c r="F467" s="47">
        <v>4.5297999999999998</v>
      </c>
      <c r="G467" s="47">
        <v>-0.9800000000000253</v>
      </c>
      <c r="H467" s="47">
        <v>4.4824000000000002</v>
      </c>
      <c r="I467" s="47">
        <v>4.7399999999999665</v>
      </c>
      <c r="J467" s="45" t="s">
        <v>18</v>
      </c>
      <c r="K467" s="45" t="s">
        <v>20</v>
      </c>
      <c r="L467" s="17">
        <v>3.85</v>
      </c>
      <c r="M467" s="18" t="s">
        <v>1888</v>
      </c>
      <c r="N467" s="18" t="s">
        <v>1855</v>
      </c>
      <c r="O467" s="4">
        <v>42865</v>
      </c>
    </row>
    <row r="468" spans="1:15">
      <c r="A468" s="7">
        <v>170303</v>
      </c>
      <c r="B468" s="7">
        <v>4.5199999999999996</v>
      </c>
      <c r="C468" s="44" t="s">
        <v>2517</v>
      </c>
      <c r="D468" s="45">
        <v>0</v>
      </c>
      <c r="E468" s="46">
        <v>9.868493150684932</v>
      </c>
      <c r="F468" s="47">
        <v>4.5298999999999996</v>
      </c>
      <c r="G468" s="47">
        <v>-0.99000000000000199</v>
      </c>
      <c r="H468" s="47">
        <v>4.4798</v>
      </c>
      <c r="I468" s="47">
        <v>5.0099999999999589</v>
      </c>
      <c r="J468" s="45" t="s">
        <v>18</v>
      </c>
      <c r="K468" s="45" t="s">
        <v>20</v>
      </c>
      <c r="L468" s="17">
        <v>4.1100000000000003</v>
      </c>
      <c r="M468" s="18" t="s">
        <v>2467</v>
      </c>
      <c r="N468" s="18" t="s">
        <v>2416</v>
      </c>
      <c r="O468" s="4">
        <v>42865</v>
      </c>
    </row>
    <row r="469" spans="1:15">
      <c r="A469" s="7">
        <v>170405</v>
      </c>
      <c r="B469" s="7">
        <v>4.5199999999999996</v>
      </c>
      <c r="C469" s="44" t="s">
        <v>1922</v>
      </c>
      <c r="D469" s="45">
        <v>0</v>
      </c>
      <c r="E469" s="46">
        <v>9.668493150684931</v>
      </c>
      <c r="F469" s="47">
        <v>4.5297999999999998</v>
      </c>
      <c r="G469" s="47">
        <v>-0.9800000000000253</v>
      </c>
      <c r="H469" s="47">
        <v>4.4824000000000002</v>
      </c>
      <c r="I469" s="47">
        <v>4.7399999999999665</v>
      </c>
      <c r="J469" s="45" t="s">
        <v>18</v>
      </c>
      <c r="K469" s="45" t="s">
        <v>20</v>
      </c>
      <c r="L469" s="17">
        <v>3.85</v>
      </c>
      <c r="M469" s="18" t="s">
        <v>1888</v>
      </c>
      <c r="N469" s="18" t="s">
        <v>1855</v>
      </c>
      <c r="O469" s="4">
        <v>42865</v>
      </c>
    </row>
    <row r="470" spans="1:15">
      <c r="A470" s="7">
        <v>170405</v>
      </c>
      <c r="B470" s="7">
        <v>4.5199999999999996</v>
      </c>
      <c r="C470" s="44" t="s">
        <v>1922</v>
      </c>
      <c r="D470" s="45">
        <v>0</v>
      </c>
      <c r="E470" s="46">
        <v>9.668493150684931</v>
      </c>
      <c r="F470" s="47">
        <v>4.5297999999999998</v>
      </c>
      <c r="G470" s="47">
        <v>-0.9800000000000253</v>
      </c>
      <c r="H470" s="47">
        <v>4.4824000000000002</v>
      </c>
      <c r="I470" s="47">
        <v>4.7399999999999665</v>
      </c>
      <c r="J470" s="45" t="s">
        <v>18</v>
      </c>
      <c r="K470" s="45" t="s">
        <v>20</v>
      </c>
      <c r="L470" s="17">
        <v>3.85</v>
      </c>
      <c r="M470" s="18" t="s">
        <v>1888</v>
      </c>
      <c r="N470" s="18" t="s">
        <v>1855</v>
      </c>
      <c r="O470" s="4">
        <v>42865</v>
      </c>
    </row>
    <row r="471" spans="1:15">
      <c r="A471" s="7">
        <v>170303</v>
      </c>
      <c r="B471" s="7">
        <v>4.5199999999999996</v>
      </c>
      <c r="C471" s="44" t="s">
        <v>2517</v>
      </c>
      <c r="D471" s="45">
        <v>0</v>
      </c>
      <c r="E471" s="46">
        <v>9.868493150684932</v>
      </c>
      <c r="F471" s="47">
        <v>4.5298999999999996</v>
      </c>
      <c r="G471" s="47">
        <v>-0.99000000000000199</v>
      </c>
      <c r="H471" s="47">
        <v>4.4798</v>
      </c>
      <c r="I471" s="47">
        <v>5.0099999999999589</v>
      </c>
      <c r="J471" s="45" t="s">
        <v>18</v>
      </c>
      <c r="K471" s="45" t="s">
        <v>20</v>
      </c>
      <c r="L471" s="17">
        <v>4.1100000000000003</v>
      </c>
      <c r="M471" s="18" t="s">
        <v>2467</v>
      </c>
      <c r="N471" s="18" t="s">
        <v>2416</v>
      </c>
      <c r="O471" s="4">
        <v>42865</v>
      </c>
    </row>
    <row r="472" spans="1:15">
      <c r="A472" s="7">
        <v>170303</v>
      </c>
      <c r="B472" s="7">
        <v>4.5199999999999996</v>
      </c>
      <c r="C472" s="44" t="s">
        <v>2517</v>
      </c>
      <c r="D472" s="45">
        <v>0</v>
      </c>
      <c r="E472" s="46">
        <v>9.868493150684932</v>
      </c>
      <c r="F472" s="47">
        <v>4.5298999999999996</v>
      </c>
      <c r="G472" s="47">
        <v>-0.99000000000000199</v>
      </c>
      <c r="H472" s="47">
        <v>4.4798</v>
      </c>
      <c r="I472" s="47">
        <v>5.0099999999999589</v>
      </c>
      <c r="J472" s="45" t="s">
        <v>18</v>
      </c>
      <c r="K472" s="45" t="s">
        <v>20</v>
      </c>
      <c r="L472" s="17">
        <v>4.1100000000000003</v>
      </c>
      <c r="M472" s="18" t="s">
        <v>2467</v>
      </c>
      <c r="N472" s="18" t="s">
        <v>2416</v>
      </c>
      <c r="O472" s="4">
        <v>42865</v>
      </c>
    </row>
    <row r="473" spans="1:15">
      <c r="A473" s="7">
        <v>170303</v>
      </c>
      <c r="B473" s="7">
        <v>4.5199999999999996</v>
      </c>
      <c r="C473" s="44" t="s">
        <v>2517</v>
      </c>
      <c r="D473" s="45">
        <v>0</v>
      </c>
      <c r="E473" s="46">
        <v>9.868493150684932</v>
      </c>
      <c r="F473" s="47">
        <v>4.5298999999999996</v>
      </c>
      <c r="G473" s="47">
        <v>-0.99000000000000199</v>
      </c>
      <c r="H473" s="47">
        <v>4.4798</v>
      </c>
      <c r="I473" s="47">
        <v>5.0099999999999589</v>
      </c>
      <c r="J473" s="45" t="s">
        <v>18</v>
      </c>
      <c r="K473" s="45" t="s">
        <v>20</v>
      </c>
      <c r="L473" s="17">
        <v>4.1100000000000003</v>
      </c>
      <c r="M473" s="18" t="s">
        <v>2467</v>
      </c>
      <c r="N473" s="18" t="s">
        <v>2416</v>
      </c>
      <c r="O473" s="4">
        <v>42865</v>
      </c>
    </row>
    <row r="474" spans="1:15">
      <c r="A474" s="7">
        <v>170405</v>
      </c>
      <c r="B474" s="7">
        <v>4.5199999999999996</v>
      </c>
      <c r="C474" s="44" t="s">
        <v>1922</v>
      </c>
      <c r="D474" s="45">
        <v>0</v>
      </c>
      <c r="E474" s="46">
        <v>9.668493150684931</v>
      </c>
      <c r="F474" s="47">
        <v>4.5297999999999998</v>
      </c>
      <c r="G474" s="47">
        <v>-0.9800000000000253</v>
      </c>
      <c r="H474" s="47">
        <v>4.4824000000000002</v>
      </c>
      <c r="I474" s="47">
        <v>4.7399999999999665</v>
      </c>
      <c r="J474" s="45" t="s">
        <v>18</v>
      </c>
      <c r="K474" s="45" t="s">
        <v>20</v>
      </c>
      <c r="L474" s="17">
        <v>3.85</v>
      </c>
      <c r="M474" s="18" t="s">
        <v>1888</v>
      </c>
      <c r="N474" s="18" t="s">
        <v>1855</v>
      </c>
      <c r="O474" s="4">
        <v>42865</v>
      </c>
    </row>
    <row r="475" spans="1:15">
      <c r="A475" s="7">
        <v>170405</v>
      </c>
      <c r="B475" s="7">
        <v>4.5199999999999996</v>
      </c>
      <c r="C475" s="44" t="s">
        <v>1922</v>
      </c>
      <c r="D475" s="45">
        <v>0</v>
      </c>
      <c r="E475" s="46">
        <v>9.668493150684931</v>
      </c>
      <c r="F475" s="47">
        <v>4.5297999999999998</v>
      </c>
      <c r="G475" s="47">
        <v>-0.9800000000000253</v>
      </c>
      <c r="H475" s="47">
        <v>4.4824000000000002</v>
      </c>
      <c r="I475" s="47">
        <v>4.7399999999999665</v>
      </c>
      <c r="J475" s="45" t="s">
        <v>18</v>
      </c>
      <c r="K475" s="45" t="s">
        <v>20</v>
      </c>
      <c r="L475" s="17">
        <v>3.85</v>
      </c>
      <c r="M475" s="18" t="s">
        <v>1888</v>
      </c>
      <c r="N475" s="18" t="s">
        <v>1855</v>
      </c>
      <c r="O475" s="4">
        <v>42865</v>
      </c>
    </row>
    <row r="476" spans="1:15">
      <c r="A476" s="7">
        <v>170405</v>
      </c>
      <c r="B476" s="7">
        <v>4.5149999999999997</v>
      </c>
      <c r="C476" s="44" t="s">
        <v>1922</v>
      </c>
      <c r="D476" s="45">
        <v>0</v>
      </c>
      <c r="E476" s="46">
        <v>9.668493150684931</v>
      </c>
      <c r="F476" s="47">
        <v>4.5297999999999998</v>
      </c>
      <c r="G476" s="47">
        <v>-1.4800000000000146</v>
      </c>
      <c r="H476" s="47">
        <v>4.4824000000000002</v>
      </c>
      <c r="I476" s="47">
        <v>4.7399999999999665</v>
      </c>
      <c r="J476" s="45" t="s">
        <v>18</v>
      </c>
      <c r="K476" s="45" t="s">
        <v>20</v>
      </c>
      <c r="L476" s="17">
        <v>3.85</v>
      </c>
      <c r="M476" s="18" t="s">
        <v>1888</v>
      </c>
      <c r="N476" s="18" t="s">
        <v>1855</v>
      </c>
      <c r="O476" s="4">
        <v>42865</v>
      </c>
    </row>
    <row r="477" spans="1:15">
      <c r="A477" s="7">
        <v>170405</v>
      </c>
      <c r="B477" s="7">
        <v>4.5149999999999997</v>
      </c>
      <c r="C477" s="44" t="s">
        <v>1922</v>
      </c>
      <c r="D477" s="45">
        <v>0</v>
      </c>
      <c r="E477" s="46">
        <v>9.668493150684931</v>
      </c>
      <c r="F477" s="47">
        <v>4.5297999999999998</v>
      </c>
      <c r="G477" s="47">
        <v>-1.4800000000000146</v>
      </c>
      <c r="H477" s="47">
        <v>4.4824000000000002</v>
      </c>
      <c r="I477" s="47">
        <v>4.7399999999999665</v>
      </c>
      <c r="J477" s="45" t="s">
        <v>18</v>
      </c>
      <c r="K477" s="45" t="s">
        <v>20</v>
      </c>
      <c r="L477" s="17">
        <v>3.85</v>
      </c>
      <c r="M477" s="18" t="s">
        <v>1888</v>
      </c>
      <c r="N477" s="18" t="s">
        <v>1855</v>
      </c>
      <c r="O477" s="4">
        <v>42865</v>
      </c>
    </row>
    <row r="478" spans="1:15">
      <c r="A478" s="7">
        <v>170405</v>
      </c>
      <c r="B478" s="7">
        <v>4.5149999999999997</v>
      </c>
      <c r="C478" s="44" t="s">
        <v>1922</v>
      </c>
      <c r="D478" s="45">
        <v>0</v>
      </c>
      <c r="E478" s="46">
        <v>9.668493150684931</v>
      </c>
      <c r="F478" s="47">
        <v>4.5297999999999998</v>
      </c>
      <c r="G478" s="47">
        <v>-1.4800000000000146</v>
      </c>
      <c r="H478" s="47">
        <v>4.4824000000000002</v>
      </c>
      <c r="I478" s="47">
        <v>4.7399999999999665</v>
      </c>
      <c r="J478" s="45" t="s">
        <v>18</v>
      </c>
      <c r="K478" s="45" t="s">
        <v>20</v>
      </c>
      <c r="L478" s="17">
        <v>3.85</v>
      </c>
      <c r="M478" s="18" t="s">
        <v>1888</v>
      </c>
      <c r="N478" s="18" t="s">
        <v>1855</v>
      </c>
      <c r="O478" s="4">
        <v>42865</v>
      </c>
    </row>
    <row r="479" spans="1:15">
      <c r="A479" s="7">
        <v>170405</v>
      </c>
      <c r="B479" s="7">
        <v>4.5149999999999997</v>
      </c>
      <c r="C479" s="44" t="s">
        <v>1922</v>
      </c>
      <c r="D479" s="45">
        <v>0</v>
      </c>
      <c r="E479" s="46">
        <v>9.668493150684931</v>
      </c>
      <c r="F479" s="47">
        <v>4.5297999999999998</v>
      </c>
      <c r="G479" s="47">
        <v>-1.4800000000000146</v>
      </c>
      <c r="H479" s="47">
        <v>4.4824000000000002</v>
      </c>
      <c r="I479" s="47">
        <v>4.7399999999999665</v>
      </c>
      <c r="J479" s="45" t="s">
        <v>18</v>
      </c>
      <c r="K479" s="45" t="s">
        <v>20</v>
      </c>
      <c r="L479" s="17">
        <v>3.85</v>
      </c>
      <c r="M479" s="18" t="s">
        <v>1888</v>
      </c>
      <c r="N479" s="18" t="s">
        <v>1855</v>
      </c>
      <c r="O479" s="4">
        <v>42865</v>
      </c>
    </row>
    <row r="480" spans="1:15">
      <c r="A480" s="7">
        <v>170405</v>
      </c>
      <c r="B480" s="7">
        <v>4.5149999999999997</v>
      </c>
      <c r="C480" s="44" t="s">
        <v>1922</v>
      </c>
      <c r="D480" s="45">
        <v>0</v>
      </c>
      <c r="E480" s="46">
        <v>9.668493150684931</v>
      </c>
      <c r="F480" s="47">
        <v>4.5297999999999998</v>
      </c>
      <c r="G480" s="47">
        <v>-1.4800000000000146</v>
      </c>
      <c r="H480" s="47">
        <v>4.4824000000000002</v>
      </c>
      <c r="I480" s="47">
        <v>4.7399999999999665</v>
      </c>
      <c r="J480" s="45" t="s">
        <v>18</v>
      </c>
      <c r="K480" s="45" t="s">
        <v>20</v>
      </c>
      <c r="L480" s="17">
        <v>3.85</v>
      </c>
      <c r="M480" s="18" t="s">
        <v>1888</v>
      </c>
      <c r="N480" s="18" t="s">
        <v>1855</v>
      </c>
      <c r="O480" s="4">
        <v>42865</v>
      </c>
    </row>
    <row r="481" spans="1:15">
      <c r="A481" s="7">
        <v>160210</v>
      </c>
      <c r="B481" s="7">
        <v>4.5149999999999997</v>
      </c>
      <c r="C481" s="44" t="s">
        <v>157</v>
      </c>
      <c r="D481" s="45">
        <v>0</v>
      </c>
      <c r="E481" s="46">
        <v>8.912328767123288</v>
      </c>
      <c r="F481" s="47">
        <v>4.5323000000000002</v>
      </c>
      <c r="G481" s="47">
        <v>-1.7300000000000537</v>
      </c>
      <c r="H481" s="47">
        <v>4.4752999999999998</v>
      </c>
      <c r="I481" s="47">
        <v>5.7000000000000384</v>
      </c>
      <c r="J481" s="45" t="s">
        <v>18</v>
      </c>
      <c r="K481" s="45" t="s">
        <v>20</v>
      </c>
      <c r="L481" s="17">
        <v>3.18</v>
      </c>
      <c r="M481" s="18" t="s">
        <v>158</v>
      </c>
      <c r="N481" s="18" t="s">
        <v>159</v>
      </c>
      <c r="O481" s="4">
        <v>42865</v>
      </c>
    </row>
    <row r="482" spans="1:15">
      <c r="A482" s="7">
        <v>170405</v>
      </c>
      <c r="B482" s="7">
        <v>4.5149999999999997</v>
      </c>
      <c r="C482" s="44" t="s">
        <v>1922</v>
      </c>
      <c r="D482" s="45">
        <v>0</v>
      </c>
      <c r="E482" s="46">
        <v>9.668493150684931</v>
      </c>
      <c r="F482" s="47">
        <v>4.5297999999999998</v>
      </c>
      <c r="G482" s="47">
        <v>-1.4800000000000146</v>
      </c>
      <c r="H482" s="47">
        <v>4.4824000000000002</v>
      </c>
      <c r="I482" s="47">
        <v>4.7399999999999665</v>
      </c>
      <c r="J482" s="45" t="s">
        <v>18</v>
      </c>
      <c r="K482" s="45" t="s">
        <v>20</v>
      </c>
      <c r="L482" s="17">
        <v>3.85</v>
      </c>
      <c r="M482" s="18" t="s">
        <v>1888</v>
      </c>
      <c r="N482" s="18" t="s">
        <v>1855</v>
      </c>
      <c r="O482" s="4">
        <v>42865</v>
      </c>
    </row>
    <row r="483" spans="1:15">
      <c r="A483" s="7">
        <v>150218</v>
      </c>
      <c r="B483" s="7">
        <v>4.51</v>
      </c>
      <c r="C483" s="44" t="s">
        <v>151</v>
      </c>
      <c r="D483" s="45">
        <v>0</v>
      </c>
      <c r="E483" s="46">
        <v>8.3452054794520549</v>
      </c>
      <c r="F483" s="47">
        <v>4.5121000000000002</v>
      </c>
      <c r="G483" s="47">
        <v>-0.21000000000004349</v>
      </c>
      <c r="H483" s="47">
        <v>4.4741999999999997</v>
      </c>
      <c r="I483" s="47">
        <v>3.7900000000000489</v>
      </c>
      <c r="J483" s="45" t="s">
        <v>18</v>
      </c>
      <c r="K483" s="45" t="s">
        <v>20</v>
      </c>
      <c r="L483" s="17">
        <v>3.74</v>
      </c>
      <c r="M483" s="18" t="s">
        <v>109</v>
      </c>
      <c r="N483" s="18" t="s">
        <v>152</v>
      </c>
      <c r="O483" s="4">
        <v>42865</v>
      </c>
    </row>
    <row r="484" spans="1:15">
      <c r="A484" s="7">
        <v>160210</v>
      </c>
      <c r="B484" s="7">
        <v>4.51</v>
      </c>
      <c r="C484" s="44" t="s">
        <v>157</v>
      </c>
      <c r="D484" s="45">
        <v>0</v>
      </c>
      <c r="E484" s="46">
        <v>8.912328767123288</v>
      </c>
      <c r="F484" s="47">
        <v>4.5323000000000002</v>
      </c>
      <c r="G484" s="47">
        <v>-2.2300000000000431</v>
      </c>
      <c r="H484" s="47">
        <v>4.4752999999999998</v>
      </c>
      <c r="I484" s="47">
        <v>5.7000000000000384</v>
      </c>
      <c r="J484" s="45" t="s">
        <v>18</v>
      </c>
      <c r="K484" s="45" t="s">
        <v>20</v>
      </c>
      <c r="L484" s="17">
        <v>3.18</v>
      </c>
      <c r="M484" s="18" t="s">
        <v>158</v>
      </c>
      <c r="N484" s="18" t="s">
        <v>159</v>
      </c>
      <c r="O484" s="4">
        <v>42865</v>
      </c>
    </row>
    <row r="485" spans="1:15">
      <c r="A485" s="7">
        <v>160310</v>
      </c>
      <c r="B485" s="7">
        <v>4.51</v>
      </c>
      <c r="C485" s="44" t="s">
        <v>1328</v>
      </c>
      <c r="D485" s="45">
        <v>0</v>
      </c>
      <c r="E485" s="46">
        <v>9.331506849315069</v>
      </c>
      <c r="F485" s="47">
        <v>4.5176999999999996</v>
      </c>
      <c r="G485" s="47">
        <v>-0.76999999999998181</v>
      </c>
      <c r="H485" s="47">
        <v>4.4790000000000001</v>
      </c>
      <c r="I485" s="47">
        <v>3.8699999999999513</v>
      </c>
      <c r="J485" s="45" t="s">
        <v>18</v>
      </c>
      <c r="K485" s="45" t="s">
        <v>20</v>
      </c>
      <c r="L485" s="17">
        <v>3.18</v>
      </c>
      <c r="M485" s="18" t="s">
        <v>1304</v>
      </c>
      <c r="N485" s="18" t="s">
        <v>1285</v>
      </c>
      <c r="O485" s="4">
        <v>42865</v>
      </c>
    </row>
    <row r="486" spans="1:15">
      <c r="A486" s="7">
        <v>170405</v>
      </c>
      <c r="B486" s="7">
        <v>4.51</v>
      </c>
      <c r="C486" s="44" t="s">
        <v>1922</v>
      </c>
      <c r="D486" s="45">
        <v>0</v>
      </c>
      <c r="E486" s="46">
        <v>9.668493150684931</v>
      </c>
      <c r="F486" s="47">
        <v>4.5297999999999998</v>
      </c>
      <c r="G486" s="47">
        <v>-1.980000000000004</v>
      </c>
      <c r="H486" s="47">
        <v>4.4824000000000002</v>
      </c>
      <c r="I486" s="47">
        <v>4.7399999999999665</v>
      </c>
      <c r="J486" s="45" t="s">
        <v>18</v>
      </c>
      <c r="K486" s="45" t="s">
        <v>20</v>
      </c>
      <c r="L486" s="17">
        <v>3.85</v>
      </c>
      <c r="M486" s="18" t="s">
        <v>1888</v>
      </c>
      <c r="N486" s="18" t="s">
        <v>1855</v>
      </c>
      <c r="O486" s="4">
        <v>42865</v>
      </c>
    </row>
    <row r="487" spans="1:15">
      <c r="A487" s="7">
        <v>170405</v>
      </c>
      <c r="B487" s="7">
        <v>4.51</v>
      </c>
      <c r="C487" s="44" t="s">
        <v>1922</v>
      </c>
      <c r="D487" s="45">
        <v>0</v>
      </c>
      <c r="E487" s="46">
        <v>9.668493150684931</v>
      </c>
      <c r="F487" s="47">
        <v>4.5297999999999998</v>
      </c>
      <c r="G487" s="47">
        <v>-1.980000000000004</v>
      </c>
      <c r="H487" s="47">
        <v>4.4824000000000002</v>
      </c>
      <c r="I487" s="47">
        <v>4.7399999999999665</v>
      </c>
      <c r="J487" s="45" t="s">
        <v>18</v>
      </c>
      <c r="K487" s="45" t="s">
        <v>20</v>
      </c>
      <c r="L487" s="17">
        <v>3.85</v>
      </c>
      <c r="M487" s="18" t="s">
        <v>1888</v>
      </c>
      <c r="N487" s="18" t="s">
        <v>1855</v>
      </c>
      <c r="O487" s="4">
        <v>42865</v>
      </c>
    </row>
    <row r="488" spans="1:15">
      <c r="A488" s="7">
        <v>160210</v>
      </c>
      <c r="B488" s="7">
        <v>4.51</v>
      </c>
      <c r="C488" s="44" t="s">
        <v>157</v>
      </c>
      <c r="D488" s="45">
        <v>0</v>
      </c>
      <c r="E488" s="46">
        <v>8.912328767123288</v>
      </c>
      <c r="F488" s="47">
        <v>4.5323000000000002</v>
      </c>
      <c r="G488" s="47">
        <v>-2.2300000000000431</v>
      </c>
      <c r="H488" s="47">
        <v>4.4752999999999998</v>
      </c>
      <c r="I488" s="47">
        <v>5.7000000000000384</v>
      </c>
      <c r="J488" s="45" t="s">
        <v>18</v>
      </c>
      <c r="K488" s="45" t="s">
        <v>20</v>
      </c>
      <c r="L488" s="17">
        <v>3.18</v>
      </c>
      <c r="M488" s="18" t="s">
        <v>158</v>
      </c>
      <c r="N488" s="18" t="s">
        <v>159</v>
      </c>
      <c r="O488" s="4">
        <v>42865</v>
      </c>
    </row>
    <row r="489" spans="1:15">
      <c r="A489" s="7">
        <v>170405</v>
      </c>
      <c r="B489" s="7">
        <v>4.51</v>
      </c>
      <c r="C489" s="44" t="s">
        <v>1922</v>
      </c>
      <c r="D489" s="45">
        <v>0</v>
      </c>
      <c r="E489" s="46">
        <v>9.668493150684931</v>
      </c>
      <c r="F489" s="47">
        <v>4.5297999999999998</v>
      </c>
      <c r="G489" s="47">
        <v>-1.980000000000004</v>
      </c>
      <c r="H489" s="47">
        <v>4.4824000000000002</v>
      </c>
      <c r="I489" s="47">
        <v>4.7399999999999665</v>
      </c>
      <c r="J489" s="45" t="s">
        <v>18</v>
      </c>
      <c r="K489" s="45" t="s">
        <v>20</v>
      </c>
      <c r="L489" s="17">
        <v>3.85</v>
      </c>
      <c r="M489" s="18" t="s">
        <v>1888</v>
      </c>
      <c r="N489" s="18" t="s">
        <v>1855</v>
      </c>
      <c r="O489" s="4">
        <v>42865</v>
      </c>
    </row>
    <row r="490" spans="1:15">
      <c r="A490" s="7">
        <v>170405</v>
      </c>
      <c r="B490" s="7">
        <v>4.51</v>
      </c>
      <c r="C490" s="44" t="s">
        <v>1922</v>
      </c>
      <c r="D490" s="45">
        <v>0</v>
      </c>
      <c r="E490" s="46">
        <v>9.668493150684931</v>
      </c>
      <c r="F490" s="47">
        <v>4.5297999999999998</v>
      </c>
      <c r="G490" s="47">
        <v>-1.980000000000004</v>
      </c>
      <c r="H490" s="47">
        <v>4.4824000000000002</v>
      </c>
      <c r="I490" s="47">
        <v>4.7399999999999665</v>
      </c>
      <c r="J490" s="45" t="s">
        <v>18</v>
      </c>
      <c r="K490" s="45" t="s">
        <v>20</v>
      </c>
      <c r="L490" s="17">
        <v>3.85</v>
      </c>
      <c r="M490" s="18" t="s">
        <v>1888</v>
      </c>
      <c r="N490" s="18" t="s">
        <v>1855</v>
      </c>
      <c r="O490" s="4">
        <v>42865</v>
      </c>
    </row>
    <row r="491" spans="1:15">
      <c r="A491" s="7">
        <v>170405</v>
      </c>
      <c r="B491" s="7">
        <v>4.51</v>
      </c>
      <c r="C491" s="44" t="s">
        <v>1922</v>
      </c>
      <c r="D491" s="45">
        <v>0</v>
      </c>
      <c r="E491" s="46">
        <v>9.668493150684931</v>
      </c>
      <c r="F491" s="47">
        <v>4.5297999999999998</v>
      </c>
      <c r="G491" s="47">
        <v>-1.980000000000004</v>
      </c>
      <c r="H491" s="47">
        <v>4.4824000000000002</v>
      </c>
      <c r="I491" s="47">
        <v>4.7399999999999665</v>
      </c>
      <c r="J491" s="45" t="s">
        <v>18</v>
      </c>
      <c r="K491" s="45" t="s">
        <v>20</v>
      </c>
      <c r="L491" s="17">
        <v>3.85</v>
      </c>
      <c r="M491" s="18" t="s">
        <v>1888</v>
      </c>
      <c r="N491" s="18" t="s">
        <v>1855</v>
      </c>
      <c r="O491" s="4">
        <v>42865</v>
      </c>
    </row>
    <row r="492" spans="1:15">
      <c r="A492" s="7">
        <v>170405</v>
      </c>
      <c r="B492" s="7">
        <v>4.51</v>
      </c>
      <c r="C492" s="44" t="s">
        <v>1922</v>
      </c>
      <c r="D492" s="45">
        <v>0</v>
      </c>
      <c r="E492" s="46">
        <v>9.668493150684931</v>
      </c>
      <c r="F492" s="47">
        <v>4.5297999999999998</v>
      </c>
      <c r="G492" s="47">
        <v>-1.980000000000004</v>
      </c>
      <c r="H492" s="47">
        <v>4.4824000000000002</v>
      </c>
      <c r="I492" s="47">
        <v>4.7399999999999665</v>
      </c>
      <c r="J492" s="45" t="s">
        <v>18</v>
      </c>
      <c r="K492" s="45" t="s">
        <v>20</v>
      </c>
      <c r="L492" s="17">
        <v>3.85</v>
      </c>
      <c r="M492" s="18" t="s">
        <v>1888</v>
      </c>
      <c r="N492" s="18" t="s">
        <v>1855</v>
      </c>
      <c r="O492" s="4">
        <v>42865</v>
      </c>
    </row>
    <row r="493" spans="1:15">
      <c r="A493" s="7">
        <v>160210</v>
      </c>
      <c r="B493" s="7">
        <v>4.51</v>
      </c>
      <c r="C493" s="44" t="s">
        <v>157</v>
      </c>
      <c r="D493" s="45">
        <v>0</v>
      </c>
      <c r="E493" s="46">
        <v>8.912328767123288</v>
      </c>
      <c r="F493" s="47">
        <v>4.5323000000000002</v>
      </c>
      <c r="G493" s="47">
        <v>-2.2300000000000431</v>
      </c>
      <c r="H493" s="47">
        <v>4.4752999999999998</v>
      </c>
      <c r="I493" s="47">
        <v>5.7000000000000384</v>
      </c>
      <c r="J493" s="45" t="s">
        <v>18</v>
      </c>
      <c r="K493" s="45" t="s">
        <v>20</v>
      </c>
      <c r="L493" s="17">
        <v>3.18</v>
      </c>
      <c r="M493" s="18" t="s">
        <v>158</v>
      </c>
      <c r="N493" s="18" t="s">
        <v>159</v>
      </c>
      <c r="O493" s="4">
        <v>42865</v>
      </c>
    </row>
    <row r="494" spans="1:15">
      <c r="A494" s="7">
        <v>170405</v>
      </c>
      <c r="B494" s="7">
        <v>4.51</v>
      </c>
      <c r="C494" s="44" t="s">
        <v>1922</v>
      </c>
      <c r="D494" s="45">
        <v>0</v>
      </c>
      <c r="E494" s="46">
        <v>9.668493150684931</v>
      </c>
      <c r="F494" s="47">
        <v>4.5297999999999998</v>
      </c>
      <c r="G494" s="47">
        <v>-1.980000000000004</v>
      </c>
      <c r="H494" s="47">
        <v>4.4824000000000002</v>
      </c>
      <c r="I494" s="47">
        <v>4.7399999999999665</v>
      </c>
      <c r="J494" s="45" t="s">
        <v>18</v>
      </c>
      <c r="K494" s="45" t="s">
        <v>20</v>
      </c>
      <c r="L494" s="17">
        <v>3.85</v>
      </c>
      <c r="M494" s="18" t="s">
        <v>1888</v>
      </c>
      <c r="N494" s="18" t="s">
        <v>1855</v>
      </c>
      <c r="O494" s="4">
        <v>42865</v>
      </c>
    </row>
    <row r="495" spans="1:15">
      <c r="A495" s="7">
        <v>150218</v>
      </c>
      <c r="B495" s="7">
        <v>4.51</v>
      </c>
      <c r="C495" s="44" t="s">
        <v>151</v>
      </c>
      <c r="D495" s="45">
        <v>0</v>
      </c>
      <c r="E495" s="46">
        <v>8.3452054794520549</v>
      </c>
      <c r="F495" s="47">
        <v>4.5121000000000002</v>
      </c>
      <c r="G495" s="47">
        <v>-0.21000000000004349</v>
      </c>
      <c r="H495" s="47">
        <v>4.4741999999999997</v>
      </c>
      <c r="I495" s="47">
        <v>3.7900000000000489</v>
      </c>
      <c r="J495" s="45" t="s">
        <v>18</v>
      </c>
      <c r="K495" s="45" t="s">
        <v>20</v>
      </c>
      <c r="L495" s="17">
        <v>3.74</v>
      </c>
      <c r="M495" s="18" t="s">
        <v>109</v>
      </c>
      <c r="N495" s="18" t="s">
        <v>152</v>
      </c>
      <c r="O495" s="4">
        <v>42865</v>
      </c>
    </row>
    <row r="496" spans="1:15">
      <c r="A496" s="7">
        <v>160210</v>
      </c>
      <c r="B496" s="7">
        <v>4.51</v>
      </c>
      <c r="C496" s="44" t="s">
        <v>157</v>
      </c>
      <c r="D496" s="45">
        <v>0</v>
      </c>
      <c r="E496" s="46">
        <v>8.912328767123288</v>
      </c>
      <c r="F496" s="47">
        <v>4.5323000000000002</v>
      </c>
      <c r="G496" s="47">
        <v>-2.2300000000000431</v>
      </c>
      <c r="H496" s="47">
        <v>4.4752999999999998</v>
      </c>
      <c r="I496" s="47">
        <v>5.7000000000000384</v>
      </c>
      <c r="J496" s="45" t="s">
        <v>18</v>
      </c>
      <c r="K496" s="45" t="s">
        <v>20</v>
      </c>
      <c r="L496" s="17">
        <v>3.18</v>
      </c>
      <c r="M496" s="18" t="s">
        <v>158</v>
      </c>
      <c r="N496" s="18" t="s">
        <v>159</v>
      </c>
      <c r="O496" s="4">
        <v>42865</v>
      </c>
    </row>
    <row r="497" spans="1:15">
      <c r="A497" s="7">
        <v>160210</v>
      </c>
      <c r="B497" s="7">
        <v>4.51</v>
      </c>
      <c r="C497" s="44" t="s">
        <v>157</v>
      </c>
      <c r="D497" s="45">
        <v>0</v>
      </c>
      <c r="E497" s="46">
        <v>8.912328767123288</v>
      </c>
      <c r="F497" s="47">
        <v>4.5323000000000002</v>
      </c>
      <c r="G497" s="47">
        <v>-2.2300000000000431</v>
      </c>
      <c r="H497" s="47">
        <v>4.4752999999999998</v>
      </c>
      <c r="I497" s="47">
        <v>5.7000000000000384</v>
      </c>
      <c r="J497" s="45" t="s">
        <v>18</v>
      </c>
      <c r="K497" s="45" t="s">
        <v>20</v>
      </c>
      <c r="L497" s="17">
        <v>3.18</v>
      </c>
      <c r="M497" s="18" t="s">
        <v>158</v>
      </c>
      <c r="N497" s="18" t="s">
        <v>159</v>
      </c>
      <c r="O497" s="4">
        <v>42865</v>
      </c>
    </row>
    <row r="498" spans="1:15">
      <c r="A498" s="7">
        <v>160210</v>
      </c>
      <c r="B498" s="7">
        <v>4.51</v>
      </c>
      <c r="C498" s="44" t="s">
        <v>157</v>
      </c>
      <c r="D498" s="45">
        <v>0</v>
      </c>
      <c r="E498" s="46">
        <v>8.912328767123288</v>
      </c>
      <c r="F498" s="47">
        <v>4.5323000000000002</v>
      </c>
      <c r="G498" s="47">
        <v>-2.2300000000000431</v>
      </c>
      <c r="H498" s="47">
        <v>4.4752999999999998</v>
      </c>
      <c r="I498" s="47">
        <v>5.7000000000000384</v>
      </c>
      <c r="J498" s="45" t="s">
        <v>18</v>
      </c>
      <c r="K498" s="45" t="s">
        <v>20</v>
      </c>
      <c r="L498" s="17">
        <v>3.18</v>
      </c>
      <c r="M498" s="18" t="s">
        <v>158</v>
      </c>
      <c r="N498" s="18" t="s">
        <v>159</v>
      </c>
      <c r="O498" s="4">
        <v>42865</v>
      </c>
    </row>
    <row r="499" spans="1:15">
      <c r="A499" s="7">
        <v>170405</v>
      </c>
      <c r="B499" s="7">
        <v>4.51</v>
      </c>
      <c r="C499" s="44" t="s">
        <v>1922</v>
      </c>
      <c r="D499" s="45">
        <v>0</v>
      </c>
      <c r="E499" s="46">
        <v>9.668493150684931</v>
      </c>
      <c r="F499" s="47">
        <v>4.5297999999999998</v>
      </c>
      <c r="G499" s="47">
        <v>-1.980000000000004</v>
      </c>
      <c r="H499" s="47">
        <v>4.4824000000000002</v>
      </c>
      <c r="I499" s="47">
        <v>4.7399999999999665</v>
      </c>
      <c r="J499" s="45" t="s">
        <v>18</v>
      </c>
      <c r="K499" s="45" t="s">
        <v>20</v>
      </c>
      <c r="L499" s="17">
        <v>3.85</v>
      </c>
      <c r="M499" s="18" t="s">
        <v>1888</v>
      </c>
      <c r="N499" s="18" t="s">
        <v>1855</v>
      </c>
      <c r="O499" s="4">
        <v>42865</v>
      </c>
    </row>
    <row r="500" spans="1:15">
      <c r="A500" s="7">
        <v>170405</v>
      </c>
      <c r="B500" s="7">
        <v>4.51</v>
      </c>
      <c r="C500" s="44" t="s">
        <v>1922</v>
      </c>
      <c r="D500" s="45">
        <v>0</v>
      </c>
      <c r="E500" s="46">
        <v>9.668493150684931</v>
      </c>
      <c r="F500" s="47">
        <v>4.5297999999999998</v>
      </c>
      <c r="G500" s="47">
        <v>-1.980000000000004</v>
      </c>
      <c r="H500" s="47">
        <v>4.4824000000000002</v>
      </c>
      <c r="I500" s="47">
        <v>4.7399999999999665</v>
      </c>
      <c r="J500" s="45" t="s">
        <v>18</v>
      </c>
      <c r="K500" s="45" t="s">
        <v>20</v>
      </c>
      <c r="L500" s="17">
        <v>3.85</v>
      </c>
      <c r="M500" s="18" t="s">
        <v>1888</v>
      </c>
      <c r="N500" s="18" t="s">
        <v>1855</v>
      </c>
      <c r="O500" s="4">
        <v>42865</v>
      </c>
    </row>
    <row r="501" spans="1:15">
      <c r="A501" s="7">
        <v>170405</v>
      </c>
      <c r="B501" s="7">
        <v>4.5049999999999999</v>
      </c>
      <c r="C501" s="44" t="s">
        <v>1922</v>
      </c>
      <c r="D501" s="45">
        <v>0</v>
      </c>
      <c r="E501" s="46">
        <v>9.668493150684931</v>
      </c>
      <c r="F501" s="47">
        <v>4.5297999999999998</v>
      </c>
      <c r="G501" s="47">
        <v>-2.4799999999999933</v>
      </c>
      <c r="H501" s="47">
        <v>4.4824000000000002</v>
      </c>
      <c r="I501" s="47">
        <v>4.7399999999999665</v>
      </c>
      <c r="J501" s="45" t="s">
        <v>18</v>
      </c>
      <c r="K501" s="45" t="s">
        <v>20</v>
      </c>
      <c r="L501" s="17">
        <v>3.85</v>
      </c>
      <c r="M501" s="18" t="s">
        <v>1888</v>
      </c>
      <c r="N501" s="18" t="s">
        <v>1855</v>
      </c>
      <c r="O501" s="4">
        <v>42865</v>
      </c>
    </row>
    <row r="502" spans="1:15">
      <c r="A502" s="7">
        <v>170303</v>
      </c>
      <c r="B502" s="7">
        <v>4.5049999999999999</v>
      </c>
      <c r="C502" s="44" t="s">
        <v>2517</v>
      </c>
      <c r="D502" s="45">
        <v>0</v>
      </c>
      <c r="E502" s="46">
        <v>9.868493150684932</v>
      </c>
      <c r="F502" s="47">
        <v>4.5298999999999996</v>
      </c>
      <c r="G502" s="47">
        <v>-2.48999999999997</v>
      </c>
      <c r="H502" s="47">
        <v>4.4798</v>
      </c>
      <c r="I502" s="47">
        <v>5.0099999999999589</v>
      </c>
      <c r="J502" s="45" t="s">
        <v>18</v>
      </c>
      <c r="K502" s="45" t="s">
        <v>20</v>
      </c>
      <c r="L502" s="17">
        <v>4.1100000000000003</v>
      </c>
      <c r="M502" s="18" t="s">
        <v>2467</v>
      </c>
      <c r="N502" s="18" t="s">
        <v>2416</v>
      </c>
      <c r="O502" s="4">
        <v>42865</v>
      </c>
    </row>
    <row r="503" spans="1:15">
      <c r="A503" s="7">
        <v>170303</v>
      </c>
      <c r="B503" s="7">
        <v>4.5049999999999999</v>
      </c>
      <c r="C503" s="44" t="s">
        <v>2517</v>
      </c>
      <c r="D503" s="45">
        <v>0</v>
      </c>
      <c r="E503" s="46">
        <v>9.868493150684932</v>
      </c>
      <c r="F503" s="47">
        <v>4.5298999999999996</v>
      </c>
      <c r="G503" s="47">
        <v>-2.48999999999997</v>
      </c>
      <c r="H503" s="47">
        <v>4.4798</v>
      </c>
      <c r="I503" s="47">
        <v>5.0099999999999589</v>
      </c>
      <c r="J503" s="45" t="s">
        <v>18</v>
      </c>
      <c r="K503" s="45" t="s">
        <v>20</v>
      </c>
      <c r="L503" s="17">
        <v>4.1100000000000003</v>
      </c>
      <c r="M503" s="18" t="s">
        <v>2467</v>
      </c>
      <c r="N503" s="18" t="s">
        <v>2416</v>
      </c>
      <c r="O503" s="4">
        <v>42865</v>
      </c>
    </row>
    <row r="504" spans="1:15">
      <c r="A504" s="7">
        <v>160210</v>
      </c>
      <c r="B504" s="7">
        <v>4.5049999999999999</v>
      </c>
      <c r="C504" s="44" t="s">
        <v>157</v>
      </c>
      <c r="D504" s="45">
        <v>0</v>
      </c>
      <c r="E504" s="46">
        <v>8.912328767123288</v>
      </c>
      <c r="F504" s="47">
        <v>4.5323000000000002</v>
      </c>
      <c r="G504" s="47">
        <v>-2.7300000000000324</v>
      </c>
      <c r="H504" s="47">
        <v>4.4752999999999998</v>
      </c>
      <c r="I504" s="47">
        <v>5.7000000000000384</v>
      </c>
      <c r="J504" s="45" t="s">
        <v>18</v>
      </c>
      <c r="K504" s="45" t="s">
        <v>20</v>
      </c>
      <c r="L504" s="17">
        <v>3.18</v>
      </c>
      <c r="M504" s="18" t="s">
        <v>158</v>
      </c>
      <c r="N504" s="18" t="s">
        <v>159</v>
      </c>
      <c r="O504" s="4">
        <v>42865</v>
      </c>
    </row>
    <row r="505" spans="1:15">
      <c r="A505" s="7">
        <v>170405</v>
      </c>
      <c r="B505" s="7">
        <v>4.5049999999999999</v>
      </c>
      <c r="C505" s="44" t="s">
        <v>1922</v>
      </c>
      <c r="D505" s="45">
        <v>0</v>
      </c>
      <c r="E505" s="46">
        <v>9.668493150684931</v>
      </c>
      <c r="F505" s="47">
        <v>4.5297999999999998</v>
      </c>
      <c r="G505" s="47">
        <v>-2.4799999999999933</v>
      </c>
      <c r="H505" s="47">
        <v>4.4824000000000002</v>
      </c>
      <c r="I505" s="47">
        <v>4.7399999999999665</v>
      </c>
      <c r="J505" s="45" t="s">
        <v>18</v>
      </c>
      <c r="K505" s="45" t="s">
        <v>20</v>
      </c>
      <c r="L505" s="17">
        <v>3.85</v>
      </c>
      <c r="M505" s="18" t="s">
        <v>1888</v>
      </c>
      <c r="N505" s="18" t="s">
        <v>1855</v>
      </c>
      <c r="O505" s="4">
        <v>42865</v>
      </c>
    </row>
    <row r="506" spans="1:15">
      <c r="A506" s="7">
        <v>170405</v>
      </c>
      <c r="B506" s="7">
        <v>4.5025000000000004</v>
      </c>
      <c r="C506" s="44" t="s">
        <v>1922</v>
      </c>
      <c r="D506" s="45">
        <v>0</v>
      </c>
      <c r="E506" s="46">
        <v>9.668493150684931</v>
      </c>
      <c r="F506" s="47">
        <v>4.5297999999999998</v>
      </c>
      <c r="G506" s="47">
        <v>-2.7299999999999436</v>
      </c>
      <c r="H506" s="47">
        <v>4.4824000000000002</v>
      </c>
      <c r="I506" s="47">
        <v>4.7399999999999665</v>
      </c>
      <c r="J506" s="45" t="s">
        <v>18</v>
      </c>
      <c r="K506" s="45" t="s">
        <v>20</v>
      </c>
      <c r="L506" s="17">
        <v>3.85</v>
      </c>
      <c r="M506" s="18" t="s">
        <v>1888</v>
      </c>
      <c r="N506" s="18" t="s">
        <v>1855</v>
      </c>
      <c r="O506" s="4">
        <v>42865</v>
      </c>
    </row>
    <row r="507" spans="1:15">
      <c r="A507" s="7">
        <v>111710073</v>
      </c>
      <c r="B507" s="7">
        <v>4.5</v>
      </c>
      <c r="C507" s="44" t="s">
        <v>2068</v>
      </c>
      <c r="D507" s="45" t="s">
        <v>11</v>
      </c>
      <c r="E507" s="46">
        <v>1.0958904109589041E-2</v>
      </c>
      <c r="F507" s="47">
        <v>3.2227000000000001</v>
      </c>
      <c r="G507" s="47">
        <v>127.72999999999999</v>
      </c>
      <c r="H507" s="47">
        <v>3.476</v>
      </c>
      <c r="I507" s="47">
        <v>-25.329999999999984</v>
      </c>
      <c r="J507" s="45" t="s">
        <v>96</v>
      </c>
      <c r="K507" s="45" t="s">
        <v>97</v>
      </c>
      <c r="L507" s="17">
        <v>4.4001000000000001</v>
      </c>
      <c r="M507" s="18" t="s">
        <v>2011</v>
      </c>
      <c r="N507" s="18" t="s">
        <v>2026</v>
      </c>
      <c r="O507" s="4">
        <v>42865</v>
      </c>
    </row>
    <row r="508" spans="1:15">
      <c r="A508" s="7">
        <v>150210</v>
      </c>
      <c r="B508" s="7">
        <v>4.5</v>
      </c>
      <c r="C508" s="44" t="s">
        <v>150</v>
      </c>
      <c r="D508" s="45">
        <v>0</v>
      </c>
      <c r="E508" s="46">
        <v>7.934246575342466</v>
      </c>
      <c r="F508" s="47">
        <v>4.5056000000000003</v>
      </c>
      <c r="G508" s="47">
        <v>-0.56000000000002714</v>
      </c>
      <c r="H508" s="47">
        <v>4.4729000000000001</v>
      </c>
      <c r="I508" s="47">
        <v>3.2700000000000173</v>
      </c>
      <c r="J508" s="45" t="s">
        <v>18</v>
      </c>
      <c r="K508" s="45" t="s">
        <v>20</v>
      </c>
      <c r="L508" s="17">
        <v>4.21</v>
      </c>
      <c r="M508" s="18" t="s">
        <v>138</v>
      </c>
      <c r="N508" s="18" t="s">
        <v>139</v>
      </c>
      <c r="O508" s="4">
        <v>42865</v>
      </c>
    </row>
    <row r="509" spans="1:15">
      <c r="A509" s="7">
        <v>160303</v>
      </c>
      <c r="B509" s="7">
        <v>4.5</v>
      </c>
      <c r="C509" s="44" t="s">
        <v>154</v>
      </c>
      <c r="D509" s="45">
        <v>0</v>
      </c>
      <c r="E509" s="46">
        <v>8.7972602739726025</v>
      </c>
      <c r="F509" s="47">
        <v>4.5140000000000002</v>
      </c>
      <c r="G509" s="47">
        <v>-1.4000000000000234</v>
      </c>
      <c r="H509" s="47">
        <v>4.4787999999999997</v>
      </c>
      <c r="I509" s="47">
        <v>3.5200000000000564</v>
      </c>
      <c r="J509" s="45" t="s">
        <v>18</v>
      </c>
      <c r="K509" s="45" t="s">
        <v>20</v>
      </c>
      <c r="L509" s="17">
        <v>3.33</v>
      </c>
      <c r="M509" s="18" t="s">
        <v>155</v>
      </c>
      <c r="N509" s="18" t="s">
        <v>98</v>
      </c>
      <c r="O509" s="4">
        <v>42865</v>
      </c>
    </row>
    <row r="510" spans="1:15">
      <c r="A510" s="7">
        <v>170405</v>
      </c>
      <c r="B510" s="7">
        <v>4.5</v>
      </c>
      <c r="C510" s="44" t="s">
        <v>1922</v>
      </c>
      <c r="D510" s="45">
        <v>0</v>
      </c>
      <c r="E510" s="46">
        <v>9.668493150684931</v>
      </c>
      <c r="F510" s="47">
        <v>4.5297999999999998</v>
      </c>
      <c r="G510" s="47">
        <v>-2.9799999999999827</v>
      </c>
      <c r="H510" s="47">
        <v>4.4824000000000002</v>
      </c>
      <c r="I510" s="47">
        <v>4.7399999999999665</v>
      </c>
      <c r="J510" s="45" t="s">
        <v>18</v>
      </c>
      <c r="K510" s="45" t="s">
        <v>20</v>
      </c>
      <c r="L510" s="17">
        <v>3.85</v>
      </c>
      <c r="M510" s="18" t="s">
        <v>1888</v>
      </c>
      <c r="N510" s="18" t="s">
        <v>1855</v>
      </c>
      <c r="O510" s="4">
        <v>42865</v>
      </c>
    </row>
    <row r="511" spans="1:15">
      <c r="A511" s="7">
        <v>11698319</v>
      </c>
      <c r="B511" s="7">
        <v>4.5</v>
      </c>
      <c r="C511" s="44" t="s">
        <v>2781</v>
      </c>
      <c r="D511" s="45" t="s">
        <v>11</v>
      </c>
      <c r="E511" s="46">
        <v>3.0136986301369864E-2</v>
      </c>
      <c r="F511" s="47">
        <v>3.5861000000000001</v>
      </c>
      <c r="G511" s="47">
        <v>91.389999999999986</v>
      </c>
      <c r="H511" s="47">
        <v>3.8028</v>
      </c>
      <c r="I511" s="47">
        <v>-21.669999999999987</v>
      </c>
      <c r="J511" s="45" t="s">
        <v>18</v>
      </c>
      <c r="K511" s="45" t="s">
        <v>13</v>
      </c>
      <c r="L511" s="17">
        <v>2.67</v>
      </c>
      <c r="M511" s="18" t="s">
        <v>1241</v>
      </c>
      <c r="N511" s="18" t="s">
        <v>1226</v>
      </c>
      <c r="O511" s="4">
        <v>42865</v>
      </c>
    </row>
    <row r="512" spans="1:15">
      <c r="A512" s="7" t="s">
        <v>2253</v>
      </c>
      <c r="B512" s="7">
        <v>4.5</v>
      </c>
      <c r="C512" s="44" t="s">
        <v>507</v>
      </c>
      <c r="D512" s="45" t="s">
        <v>11</v>
      </c>
      <c r="E512" s="46">
        <v>1.6602739726027398</v>
      </c>
      <c r="F512" s="47">
        <v>4.5004</v>
      </c>
      <c r="G512" s="47">
        <v>-3.9999999999995595E-2</v>
      </c>
      <c r="H512" s="47">
        <v>4.4519000000000002</v>
      </c>
      <c r="I512" s="47">
        <v>4.8499999999999766</v>
      </c>
      <c r="J512" s="45" t="s">
        <v>18</v>
      </c>
      <c r="K512" s="45" t="s">
        <v>206</v>
      </c>
      <c r="L512" s="17">
        <v>2.98</v>
      </c>
      <c r="M512" s="18" t="s">
        <v>240</v>
      </c>
      <c r="N512" s="18" t="s">
        <v>145</v>
      </c>
      <c r="O512" s="4">
        <v>42865</v>
      </c>
    </row>
    <row r="513" spans="1:15">
      <c r="A513" s="7">
        <v>170405</v>
      </c>
      <c r="B513" s="7">
        <v>4.5</v>
      </c>
      <c r="C513" s="44" t="s">
        <v>1922</v>
      </c>
      <c r="D513" s="45">
        <v>0</v>
      </c>
      <c r="E513" s="46">
        <v>9.668493150684931</v>
      </c>
      <c r="F513" s="47">
        <v>4.5297999999999998</v>
      </c>
      <c r="G513" s="47">
        <v>-2.9799999999999827</v>
      </c>
      <c r="H513" s="47">
        <v>4.4824000000000002</v>
      </c>
      <c r="I513" s="47">
        <v>4.7399999999999665</v>
      </c>
      <c r="J513" s="45" t="s">
        <v>18</v>
      </c>
      <c r="K513" s="45" t="s">
        <v>20</v>
      </c>
      <c r="L513" s="17">
        <v>3.85</v>
      </c>
      <c r="M513" s="18" t="s">
        <v>1888</v>
      </c>
      <c r="N513" s="18" t="s">
        <v>1855</v>
      </c>
      <c r="O513" s="4">
        <v>42865</v>
      </c>
    </row>
    <row r="514" spans="1:15">
      <c r="A514" s="7">
        <v>160405</v>
      </c>
      <c r="B514" s="7">
        <v>4.5</v>
      </c>
      <c r="C514" s="44" t="s">
        <v>153</v>
      </c>
      <c r="D514" s="45">
        <v>0</v>
      </c>
      <c r="E514" s="46">
        <v>8.668493150684931</v>
      </c>
      <c r="F514" s="47">
        <v>4.5160999999999998</v>
      </c>
      <c r="G514" s="47">
        <v>-1.6099999999999781</v>
      </c>
      <c r="H514" s="47">
        <v>4.4821</v>
      </c>
      <c r="I514" s="47">
        <v>3.3999999999999808</v>
      </c>
      <c r="J514" s="45" t="s">
        <v>18</v>
      </c>
      <c r="K514" s="45" t="s">
        <v>20</v>
      </c>
      <c r="L514" s="17">
        <v>3.33</v>
      </c>
      <c r="M514" s="18" t="s">
        <v>144</v>
      </c>
      <c r="N514" s="18" t="s">
        <v>145</v>
      </c>
      <c r="O514" s="4">
        <v>42865</v>
      </c>
    </row>
    <row r="515" spans="1:15">
      <c r="A515" s="7">
        <v>160210</v>
      </c>
      <c r="B515" s="7">
        <v>4.5</v>
      </c>
      <c r="C515" s="44" t="s">
        <v>157</v>
      </c>
      <c r="D515" s="45">
        <v>0</v>
      </c>
      <c r="E515" s="46">
        <v>8.912328767123288</v>
      </c>
      <c r="F515" s="47">
        <v>4.5323000000000002</v>
      </c>
      <c r="G515" s="47">
        <v>-3.2300000000000217</v>
      </c>
      <c r="H515" s="47">
        <v>4.4752999999999998</v>
      </c>
      <c r="I515" s="47">
        <v>5.7000000000000384</v>
      </c>
      <c r="J515" s="45" t="s">
        <v>18</v>
      </c>
      <c r="K515" s="45" t="s">
        <v>20</v>
      </c>
      <c r="L515" s="17">
        <v>3.18</v>
      </c>
      <c r="M515" s="18" t="s">
        <v>158</v>
      </c>
      <c r="N515" s="18" t="s">
        <v>159</v>
      </c>
      <c r="O515" s="4">
        <v>42865</v>
      </c>
    </row>
    <row r="516" spans="1:15">
      <c r="A516" s="7">
        <v>170405</v>
      </c>
      <c r="B516" s="7">
        <v>4.4950000000000001</v>
      </c>
      <c r="C516" s="44" t="s">
        <v>1922</v>
      </c>
      <c r="D516" s="45">
        <v>0</v>
      </c>
      <c r="E516" s="46">
        <v>9.668493150684931</v>
      </c>
      <c r="F516" s="47">
        <v>4.5297999999999998</v>
      </c>
      <c r="G516" s="47">
        <v>-3.479999999999972</v>
      </c>
      <c r="H516" s="47">
        <v>4.4824000000000002</v>
      </c>
      <c r="I516" s="47">
        <v>4.7399999999999665</v>
      </c>
      <c r="J516" s="45" t="s">
        <v>18</v>
      </c>
      <c r="K516" s="45" t="s">
        <v>20</v>
      </c>
      <c r="L516" s="17">
        <v>3.85</v>
      </c>
      <c r="M516" s="18" t="s">
        <v>1888</v>
      </c>
      <c r="N516" s="18" t="s">
        <v>1855</v>
      </c>
      <c r="O516" s="4">
        <v>42865</v>
      </c>
    </row>
    <row r="517" spans="1:15">
      <c r="A517" s="7">
        <v>11759019</v>
      </c>
      <c r="B517" s="7">
        <v>4.4800000000000004</v>
      </c>
      <c r="C517" s="44" t="s">
        <v>2786</v>
      </c>
      <c r="D517" s="45" t="s">
        <v>11</v>
      </c>
      <c r="E517" s="46">
        <v>0.34246575342465752</v>
      </c>
      <c r="F517" s="47">
        <v>4.4194000000000004</v>
      </c>
      <c r="G517" s="47">
        <v>6.0599999999999987</v>
      </c>
      <c r="H517" s="47">
        <v>4.4069000000000003</v>
      </c>
      <c r="I517" s="47">
        <v>1.2500000000000178</v>
      </c>
      <c r="J517" s="45" t="s">
        <v>12</v>
      </c>
      <c r="K517" s="45" t="s">
        <v>13</v>
      </c>
      <c r="L517" s="17">
        <v>4.2</v>
      </c>
      <c r="M517" s="18" t="s">
        <v>2416</v>
      </c>
      <c r="N517" s="18" t="s">
        <v>2378</v>
      </c>
      <c r="O517" s="4">
        <v>42865</v>
      </c>
    </row>
    <row r="518" spans="1:15">
      <c r="A518" s="7">
        <v>170201</v>
      </c>
      <c r="B518" s="7">
        <v>4.47</v>
      </c>
      <c r="C518" s="44" t="s">
        <v>1921</v>
      </c>
      <c r="D518" s="45">
        <v>0</v>
      </c>
      <c r="E518" s="46">
        <v>6.6739726027397257</v>
      </c>
      <c r="F518" s="47">
        <v>4.4649999999999999</v>
      </c>
      <c r="G518" s="47">
        <v>0.49999999999998934</v>
      </c>
      <c r="H518" s="47">
        <v>4.4447999999999999</v>
      </c>
      <c r="I518" s="47">
        <v>2.0199999999999996</v>
      </c>
      <c r="J518" s="45" t="s">
        <v>18</v>
      </c>
      <c r="K518" s="45" t="s">
        <v>20</v>
      </c>
      <c r="L518" s="17">
        <v>3.85</v>
      </c>
      <c r="M518" s="18" t="s">
        <v>1902</v>
      </c>
      <c r="N518" s="18" t="s">
        <v>1840</v>
      </c>
      <c r="O518" s="4">
        <v>42865</v>
      </c>
    </row>
    <row r="519" spans="1:15">
      <c r="A519" s="7">
        <v>160213</v>
      </c>
      <c r="B519" s="7">
        <v>4.46</v>
      </c>
      <c r="C519" s="44" t="s">
        <v>1248</v>
      </c>
      <c r="D519" s="45">
        <v>0</v>
      </c>
      <c r="E519" s="46">
        <v>9.3013698630136989</v>
      </c>
      <c r="F519" s="47">
        <v>4.4461000000000004</v>
      </c>
      <c r="G519" s="47">
        <v>1.3899999999999579</v>
      </c>
      <c r="H519" s="47">
        <v>4.3921000000000001</v>
      </c>
      <c r="I519" s="47">
        <v>5.400000000000027</v>
      </c>
      <c r="J519" s="45" t="s">
        <v>18</v>
      </c>
      <c r="K519" s="45" t="s">
        <v>20</v>
      </c>
      <c r="L519" s="17">
        <v>3.05</v>
      </c>
      <c r="M519" s="18" t="s">
        <v>1249</v>
      </c>
      <c r="N519" s="18" t="s">
        <v>1234</v>
      </c>
      <c r="O519" s="4">
        <v>42865</v>
      </c>
    </row>
    <row r="520" spans="1:15">
      <c r="A520" s="7">
        <v>150204</v>
      </c>
      <c r="B520" s="7">
        <v>4.46</v>
      </c>
      <c r="C520" s="44" t="s">
        <v>273</v>
      </c>
      <c r="D520" s="45">
        <v>0</v>
      </c>
      <c r="E520" s="46">
        <v>4.7479452054794518</v>
      </c>
      <c r="F520" s="47">
        <v>4.4596999999999998</v>
      </c>
      <c r="G520" s="47">
        <v>3.00000000000189E-2</v>
      </c>
      <c r="H520" s="47">
        <v>4.4097999999999997</v>
      </c>
      <c r="I520" s="47">
        <v>4.9900000000000055</v>
      </c>
      <c r="J520" s="45" t="s">
        <v>18</v>
      </c>
      <c r="K520" s="45" t="s">
        <v>20</v>
      </c>
      <c r="L520" s="17">
        <v>3.86</v>
      </c>
      <c r="M520" s="18" t="s">
        <v>135</v>
      </c>
      <c r="N520" s="18" t="s">
        <v>136</v>
      </c>
      <c r="O520" s="4">
        <v>42865</v>
      </c>
    </row>
    <row r="521" spans="1:15">
      <c r="A521" s="7">
        <v>160213</v>
      </c>
      <c r="B521" s="7">
        <v>4.46</v>
      </c>
      <c r="C521" s="44" t="s">
        <v>1248</v>
      </c>
      <c r="D521" s="45">
        <v>0</v>
      </c>
      <c r="E521" s="46">
        <v>9.3013698630136989</v>
      </c>
      <c r="F521" s="47">
        <v>4.4461000000000004</v>
      </c>
      <c r="G521" s="47">
        <v>1.3899999999999579</v>
      </c>
      <c r="H521" s="47">
        <v>4.3921000000000001</v>
      </c>
      <c r="I521" s="47">
        <v>5.400000000000027</v>
      </c>
      <c r="J521" s="45" t="s">
        <v>18</v>
      </c>
      <c r="K521" s="45" t="s">
        <v>20</v>
      </c>
      <c r="L521" s="17">
        <v>3.05</v>
      </c>
      <c r="M521" s="18" t="s">
        <v>1249</v>
      </c>
      <c r="N521" s="18" t="s">
        <v>1234</v>
      </c>
      <c r="O521" s="4">
        <v>42865</v>
      </c>
    </row>
    <row r="522" spans="1:15">
      <c r="A522" s="7">
        <v>160213</v>
      </c>
      <c r="B522" s="7">
        <v>4.46</v>
      </c>
      <c r="C522" s="44" t="s">
        <v>1248</v>
      </c>
      <c r="D522" s="45">
        <v>0</v>
      </c>
      <c r="E522" s="46">
        <v>9.3013698630136989</v>
      </c>
      <c r="F522" s="47">
        <v>4.4461000000000004</v>
      </c>
      <c r="G522" s="47">
        <v>1.3899999999999579</v>
      </c>
      <c r="H522" s="47">
        <v>4.3921000000000001</v>
      </c>
      <c r="I522" s="47">
        <v>5.400000000000027</v>
      </c>
      <c r="J522" s="45" t="s">
        <v>18</v>
      </c>
      <c r="K522" s="45" t="s">
        <v>20</v>
      </c>
      <c r="L522" s="17">
        <v>3.05</v>
      </c>
      <c r="M522" s="18" t="s">
        <v>1249</v>
      </c>
      <c r="N522" s="18" t="s">
        <v>1234</v>
      </c>
      <c r="O522" s="4">
        <v>42865</v>
      </c>
    </row>
    <row r="523" spans="1:15">
      <c r="A523" s="7">
        <v>160207</v>
      </c>
      <c r="B523" s="7">
        <v>4.46</v>
      </c>
      <c r="C523" s="44" t="s">
        <v>274</v>
      </c>
      <c r="D523" s="45">
        <v>0</v>
      </c>
      <c r="E523" s="46">
        <v>5.8027397260273972</v>
      </c>
      <c r="F523" s="47">
        <v>4.4494999999999996</v>
      </c>
      <c r="G523" s="47">
        <v>1.0500000000000398</v>
      </c>
      <c r="H523" s="47">
        <v>4.4195000000000002</v>
      </c>
      <c r="I523" s="47">
        <v>2.9999999999999361</v>
      </c>
      <c r="J523" s="45" t="s">
        <v>18</v>
      </c>
      <c r="K523" s="45" t="s">
        <v>20</v>
      </c>
      <c r="L523" s="17">
        <v>3.24</v>
      </c>
      <c r="M523" s="18" t="s">
        <v>251</v>
      </c>
      <c r="N523" s="18" t="s">
        <v>249</v>
      </c>
      <c r="O523" s="4">
        <v>42865</v>
      </c>
    </row>
    <row r="524" spans="1:15">
      <c r="A524" s="7">
        <v>160213</v>
      </c>
      <c r="B524" s="7">
        <v>4.46</v>
      </c>
      <c r="C524" s="44" t="s">
        <v>1248</v>
      </c>
      <c r="D524" s="45">
        <v>0</v>
      </c>
      <c r="E524" s="46">
        <v>9.3013698630136989</v>
      </c>
      <c r="F524" s="47">
        <v>4.4461000000000004</v>
      </c>
      <c r="G524" s="47">
        <v>1.3899999999999579</v>
      </c>
      <c r="H524" s="47">
        <v>4.3921000000000001</v>
      </c>
      <c r="I524" s="47">
        <v>5.400000000000027</v>
      </c>
      <c r="J524" s="45" t="s">
        <v>18</v>
      </c>
      <c r="K524" s="45" t="s">
        <v>20</v>
      </c>
      <c r="L524" s="17">
        <v>3.05</v>
      </c>
      <c r="M524" s="18" t="s">
        <v>1249</v>
      </c>
      <c r="N524" s="18" t="s">
        <v>1234</v>
      </c>
      <c r="O524" s="4">
        <v>42865</v>
      </c>
    </row>
    <row r="525" spans="1:15">
      <c r="A525" s="7">
        <v>160213</v>
      </c>
      <c r="B525" s="7">
        <v>4.46</v>
      </c>
      <c r="C525" s="44" t="s">
        <v>1248</v>
      </c>
      <c r="D525" s="45">
        <v>0</v>
      </c>
      <c r="E525" s="46">
        <v>9.3013698630136989</v>
      </c>
      <c r="F525" s="47">
        <v>4.4461000000000004</v>
      </c>
      <c r="G525" s="47">
        <v>1.3899999999999579</v>
      </c>
      <c r="H525" s="47">
        <v>4.3921000000000001</v>
      </c>
      <c r="I525" s="47">
        <v>5.400000000000027</v>
      </c>
      <c r="J525" s="45" t="s">
        <v>18</v>
      </c>
      <c r="K525" s="45" t="s">
        <v>20</v>
      </c>
      <c r="L525" s="17">
        <v>3.05</v>
      </c>
      <c r="M525" s="18" t="s">
        <v>1249</v>
      </c>
      <c r="N525" s="18" t="s">
        <v>1234</v>
      </c>
      <c r="O525" s="4">
        <v>42865</v>
      </c>
    </row>
    <row r="526" spans="1:15">
      <c r="A526" s="7">
        <v>160213</v>
      </c>
      <c r="B526" s="7">
        <v>4.46</v>
      </c>
      <c r="C526" s="44" t="s">
        <v>1248</v>
      </c>
      <c r="D526" s="45">
        <v>0</v>
      </c>
      <c r="E526" s="46">
        <v>9.3013698630136989</v>
      </c>
      <c r="F526" s="47">
        <v>4.4461000000000004</v>
      </c>
      <c r="G526" s="47">
        <v>1.3899999999999579</v>
      </c>
      <c r="H526" s="47">
        <v>4.3921000000000001</v>
      </c>
      <c r="I526" s="47">
        <v>5.400000000000027</v>
      </c>
      <c r="J526" s="45" t="s">
        <v>18</v>
      </c>
      <c r="K526" s="45" t="s">
        <v>20</v>
      </c>
      <c r="L526" s="17">
        <v>3.05</v>
      </c>
      <c r="M526" s="18" t="s">
        <v>1249</v>
      </c>
      <c r="N526" s="18" t="s">
        <v>1234</v>
      </c>
      <c r="O526" s="4">
        <v>42865</v>
      </c>
    </row>
    <row r="527" spans="1:15">
      <c r="A527" s="7">
        <v>160213</v>
      </c>
      <c r="B527" s="7">
        <v>4.46</v>
      </c>
      <c r="C527" s="44" t="s">
        <v>1248</v>
      </c>
      <c r="D527" s="45">
        <v>0</v>
      </c>
      <c r="E527" s="46">
        <v>9.3013698630136989</v>
      </c>
      <c r="F527" s="47">
        <v>4.4461000000000004</v>
      </c>
      <c r="G527" s="47">
        <v>1.3899999999999579</v>
      </c>
      <c r="H527" s="47">
        <v>4.3921000000000001</v>
      </c>
      <c r="I527" s="47">
        <v>5.400000000000027</v>
      </c>
      <c r="J527" s="45" t="s">
        <v>18</v>
      </c>
      <c r="K527" s="45" t="s">
        <v>20</v>
      </c>
      <c r="L527" s="17">
        <v>3.05</v>
      </c>
      <c r="M527" s="18" t="s">
        <v>1249</v>
      </c>
      <c r="N527" s="18" t="s">
        <v>1234</v>
      </c>
      <c r="O527" s="4">
        <v>42865</v>
      </c>
    </row>
    <row r="528" spans="1:15">
      <c r="A528" s="7">
        <v>160213</v>
      </c>
      <c r="B528" s="7">
        <v>4.46</v>
      </c>
      <c r="C528" s="44" t="s">
        <v>1248</v>
      </c>
      <c r="D528" s="45">
        <v>0</v>
      </c>
      <c r="E528" s="46">
        <v>9.3013698630136989</v>
      </c>
      <c r="F528" s="47">
        <v>4.4461000000000004</v>
      </c>
      <c r="G528" s="47">
        <v>1.3899999999999579</v>
      </c>
      <c r="H528" s="47">
        <v>4.3921000000000001</v>
      </c>
      <c r="I528" s="47">
        <v>5.400000000000027</v>
      </c>
      <c r="J528" s="45" t="s">
        <v>18</v>
      </c>
      <c r="K528" s="45" t="s">
        <v>20</v>
      </c>
      <c r="L528" s="17">
        <v>3.05</v>
      </c>
      <c r="M528" s="18" t="s">
        <v>1249</v>
      </c>
      <c r="N528" s="18" t="s">
        <v>1234</v>
      </c>
      <c r="O528" s="4">
        <v>42865</v>
      </c>
    </row>
    <row r="529" spans="1:15">
      <c r="A529" s="7">
        <v>160213</v>
      </c>
      <c r="B529" s="7">
        <v>4.4550000000000001</v>
      </c>
      <c r="C529" s="44" t="s">
        <v>1248</v>
      </c>
      <c r="D529" s="45">
        <v>0</v>
      </c>
      <c r="E529" s="46">
        <v>9.3013698630136989</v>
      </c>
      <c r="F529" s="47">
        <v>4.4461000000000004</v>
      </c>
      <c r="G529" s="47">
        <v>0.88999999999996859</v>
      </c>
      <c r="H529" s="47">
        <v>4.3921000000000001</v>
      </c>
      <c r="I529" s="47">
        <v>5.400000000000027</v>
      </c>
      <c r="J529" s="45" t="s">
        <v>18</v>
      </c>
      <c r="K529" s="45" t="s">
        <v>20</v>
      </c>
      <c r="L529" s="17">
        <v>3.05</v>
      </c>
      <c r="M529" s="18" t="s">
        <v>1249</v>
      </c>
      <c r="N529" s="18" t="s">
        <v>1234</v>
      </c>
      <c r="O529" s="4">
        <v>42865</v>
      </c>
    </row>
    <row r="530" spans="1:15">
      <c r="A530" s="7">
        <v>160213</v>
      </c>
      <c r="B530" s="7">
        <v>4.4550000000000001</v>
      </c>
      <c r="C530" s="44" t="s">
        <v>1248</v>
      </c>
      <c r="D530" s="45">
        <v>0</v>
      </c>
      <c r="E530" s="46">
        <v>9.3013698630136989</v>
      </c>
      <c r="F530" s="47">
        <v>4.4461000000000004</v>
      </c>
      <c r="G530" s="47">
        <v>0.88999999999996859</v>
      </c>
      <c r="H530" s="47">
        <v>4.3921000000000001</v>
      </c>
      <c r="I530" s="47">
        <v>5.400000000000027</v>
      </c>
      <c r="J530" s="45" t="s">
        <v>18</v>
      </c>
      <c r="K530" s="45" t="s">
        <v>20</v>
      </c>
      <c r="L530" s="17">
        <v>3.05</v>
      </c>
      <c r="M530" s="18" t="s">
        <v>1249</v>
      </c>
      <c r="N530" s="18" t="s">
        <v>1234</v>
      </c>
      <c r="O530" s="4">
        <v>42865</v>
      </c>
    </row>
    <row r="531" spans="1:15">
      <c r="A531" s="7">
        <v>160213</v>
      </c>
      <c r="B531" s="7">
        <v>4.4550000000000001</v>
      </c>
      <c r="C531" s="44" t="s">
        <v>1248</v>
      </c>
      <c r="D531" s="45">
        <v>0</v>
      </c>
      <c r="E531" s="46">
        <v>9.3013698630136989</v>
      </c>
      <c r="F531" s="47">
        <v>4.4461000000000004</v>
      </c>
      <c r="G531" s="47">
        <v>0.88999999999996859</v>
      </c>
      <c r="H531" s="47">
        <v>4.3921000000000001</v>
      </c>
      <c r="I531" s="47">
        <v>5.400000000000027</v>
      </c>
      <c r="J531" s="45" t="s">
        <v>18</v>
      </c>
      <c r="K531" s="45" t="s">
        <v>20</v>
      </c>
      <c r="L531" s="17">
        <v>3.05</v>
      </c>
      <c r="M531" s="18" t="s">
        <v>1249</v>
      </c>
      <c r="N531" s="18" t="s">
        <v>1234</v>
      </c>
      <c r="O531" s="4">
        <v>42865</v>
      </c>
    </row>
    <row r="532" spans="1:15">
      <c r="A532" s="7">
        <v>160213</v>
      </c>
      <c r="B532" s="7">
        <v>4.4550000000000001</v>
      </c>
      <c r="C532" s="44" t="s">
        <v>1248</v>
      </c>
      <c r="D532" s="45">
        <v>0</v>
      </c>
      <c r="E532" s="46">
        <v>9.3013698630136989</v>
      </c>
      <c r="F532" s="47">
        <v>4.4461000000000004</v>
      </c>
      <c r="G532" s="47">
        <v>0.88999999999996859</v>
      </c>
      <c r="H532" s="47">
        <v>4.3921000000000001</v>
      </c>
      <c r="I532" s="47">
        <v>5.400000000000027</v>
      </c>
      <c r="J532" s="45" t="s">
        <v>18</v>
      </c>
      <c r="K532" s="45" t="s">
        <v>20</v>
      </c>
      <c r="L532" s="17">
        <v>3.05</v>
      </c>
      <c r="M532" s="18" t="s">
        <v>1249</v>
      </c>
      <c r="N532" s="18" t="s">
        <v>1234</v>
      </c>
      <c r="O532" s="4">
        <v>42865</v>
      </c>
    </row>
    <row r="533" spans="1:15">
      <c r="A533" s="7">
        <v>160213</v>
      </c>
      <c r="B533" s="7">
        <v>4.4550000000000001</v>
      </c>
      <c r="C533" s="44" t="s">
        <v>1248</v>
      </c>
      <c r="D533" s="45">
        <v>0</v>
      </c>
      <c r="E533" s="46">
        <v>9.3013698630136989</v>
      </c>
      <c r="F533" s="47">
        <v>4.4461000000000004</v>
      </c>
      <c r="G533" s="47">
        <v>0.88999999999996859</v>
      </c>
      <c r="H533" s="47">
        <v>4.3921000000000001</v>
      </c>
      <c r="I533" s="47">
        <v>5.400000000000027</v>
      </c>
      <c r="J533" s="45" t="s">
        <v>18</v>
      </c>
      <c r="K533" s="45" t="s">
        <v>20</v>
      </c>
      <c r="L533" s="17">
        <v>3.05</v>
      </c>
      <c r="M533" s="18" t="s">
        <v>1249</v>
      </c>
      <c r="N533" s="18" t="s">
        <v>1234</v>
      </c>
      <c r="O533" s="4">
        <v>42865</v>
      </c>
    </row>
    <row r="534" spans="1:15">
      <c r="A534" s="7">
        <v>160213</v>
      </c>
      <c r="B534" s="7">
        <v>4.4550000000000001</v>
      </c>
      <c r="C534" s="44" t="s">
        <v>1248</v>
      </c>
      <c r="D534" s="45">
        <v>0</v>
      </c>
      <c r="E534" s="46">
        <v>9.3013698630136989</v>
      </c>
      <c r="F534" s="47">
        <v>4.4461000000000004</v>
      </c>
      <c r="G534" s="47">
        <v>0.88999999999996859</v>
      </c>
      <c r="H534" s="47">
        <v>4.3921000000000001</v>
      </c>
      <c r="I534" s="47">
        <v>5.400000000000027</v>
      </c>
      <c r="J534" s="45" t="s">
        <v>18</v>
      </c>
      <c r="K534" s="45" t="s">
        <v>20</v>
      </c>
      <c r="L534" s="17">
        <v>3.05</v>
      </c>
      <c r="M534" s="18" t="s">
        <v>1249</v>
      </c>
      <c r="N534" s="18" t="s">
        <v>1234</v>
      </c>
      <c r="O534" s="4">
        <v>42865</v>
      </c>
    </row>
    <row r="535" spans="1:15">
      <c r="A535" s="7">
        <v>160213</v>
      </c>
      <c r="B535" s="7">
        <v>4.4550000000000001</v>
      </c>
      <c r="C535" s="44" t="s">
        <v>1248</v>
      </c>
      <c r="D535" s="45">
        <v>0</v>
      </c>
      <c r="E535" s="46">
        <v>9.3013698630136989</v>
      </c>
      <c r="F535" s="47">
        <v>4.4461000000000004</v>
      </c>
      <c r="G535" s="47">
        <v>0.88999999999996859</v>
      </c>
      <c r="H535" s="47">
        <v>4.3921000000000001</v>
      </c>
      <c r="I535" s="47">
        <v>5.400000000000027</v>
      </c>
      <c r="J535" s="45" t="s">
        <v>18</v>
      </c>
      <c r="K535" s="45" t="s">
        <v>20</v>
      </c>
      <c r="L535" s="17">
        <v>3.05</v>
      </c>
      <c r="M535" s="18" t="s">
        <v>1249</v>
      </c>
      <c r="N535" s="18" t="s">
        <v>1234</v>
      </c>
      <c r="O535" s="4">
        <v>42865</v>
      </c>
    </row>
    <row r="536" spans="1:15">
      <c r="A536" s="7">
        <v>160213</v>
      </c>
      <c r="B536" s="7">
        <v>4.4550000000000001</v>
      </c>
      <c r="C536" s="44" t="s">
        <v>1248</v>
      </c>
      <c r="D536" s="45">
        <v>0</v>
      </c>
      <c r="E536" s="46">
        <v>9.3013698630136989</v>
      </c>
      <c r="F536" s="47">
        <v>4.4461000000000004</v>
      </c>
      <c r="G536" s="47">
        <v>0.88999999999996859</v>
      </c>
      <c r="H536" s="47">
        <v>4.3921000000000001</v>
      </c>
      <c r="I536" s="47">
        <v>5.400000000000027</v>
      </c>
      <c r="J536" s="45" t="s">
        <v>18</v>
      </c>
      <c r="K536" s="45" t="s">
        <v>20</v>
      </c>
      <c r="L536" s="17">
        <v>3.05</v>
      </c>
      <c r="M536" s="18" t="s">
        <v>1249</v>
      </c>
      <c r="N536" s="18" t="s">
        <v>1234</v>
      </c>
      <c r="O536" s="4">
        <v>42865</v>
      </c>
    </row>
    <row r="537" spans="1:15">
      <c r="A537" s="7">
        <v>160213</v>
      </c>
      <c r="B537" s="7">
        <v>4.4550000000000001</v>
      </c>
      <c r="C537" s="44" t="s">
        <v>1248</v>
      </c>
      <c r="D537" s="45">
        <v>0</v>
      </c>
      <c r="E537" s="46">
        <v>9.3013698630136989</v>
      </c>
      <c r="F537" s="47">
        <v>4.4461000000000004</v>
      </c>
      <c r="G537" s="47">
        <v>0.88999999999996859</v>
      </c>
      <c r="H537" s="47">
        <v>4.3921000000000001</v>
      </c>
      <c r="I537" s="47">
        <v>5.400000000000027</v>
      </c>
      <c r="J537" s="45" t="s">
        <v>18</v>
      </c>
      <c r="K537" s="45" t="s">
        <v>20</v>
      </c>
      <c r="L537" s="17">
        <v>3.05</v>
      </c>
      <c r="M537" s="18" t="s">
        <v>1249</v>
      </c>
      <c r="N537" s="18" t="s">
        <v>1234</v>
      </c>
      <c r="O537" s="4">
        <v>42865</v>
      </c>
    </row>
    <row r="538" spans="1:15">
      <c r="A538" s="7">
        <v>160213</v>
      </c>
      <c r="B538" s="7">
        <v>4.4550000000000001</v>
      </c>
      <c r="C538" s="44" t="s">
        <v>1248</v>
      </c>
      <c r="D538" s="45">
        <v>0</v>
      </c>
      <c r="E538" s="46">
        <v>9.3013698630136989</v>
      </c>
      <c r="F538" s="47">
        <v>4.4461000000000004</v>
      </c>
      <c r="G538" s="47">
        <v>0.88999999999996859</v>
      </c>
      <c r="H538" s="47">
        <v>4.3921000000000001</v>
      </c>
      <c r="I538" s="47">
        <v>5.400000000000027</v>
      </c>
      <c r="J538" s="45" t="s">
        <v>18</v>
      </c>
      <c r="K538" s="45" t="s">
        <v>20</v>
      </c>
      <c r="L538" s="17">
        <v>3.05</v>
      </c>
      <c r="M538" s="18" t="s">
        <v>1249</v>
      </c>
      <c r="N538" s="18" t="s">
        <v>1234</v>
      </c>
      <c r="O538" s="4">
        <v>42865</v>
      </c>
    </row>
    <row r="539" spans="1:15">
      <c r="A539" s="7">
        <v>160213</v>
      </c>
      <c r="B539" s="7">
        <v>4.45</v>
      </c>
      <c r="C539" s="44" t="s">
        <v>1248</v>
      </c>
      <c r="D539" s="45">
        <v>0</v>
      </c>
      <c r="E539" s="46">
        <v>9.3013698630136989</v>
      </c>
      <c r="F539" s="47">
        <v>4.4461000000000004</v>
      </c>
      <c r="G539" s="47">
        <v>0.38999999999997925</v>
      </c>
      <c r="H539" s="47">
        <v>4.3921000000000001</v>
      </c>
      <c r="I539" s="47">
        <v>5.400000000000027</v>
      </c>
      <c r="J539" s="45" t="s">
        <v>18</v>
      </c>
      <c r="K539" s="45" t="s">
        <v>20</v>
      </c>
      <c r="L539" s="17">
        <v>3.05</v>
      </c>
      <c r="M539" s="18" t="s">
        <v>1249</v>
      </c>
      <c r="N539" s="18" t="s">
        <v>1234</v>
      </c>
      <c r="O539" s="4">
        <v>42865</v>
      </c>
    </row>
    <row r="540" spans="1:15">
      <c r="A540" s="7">
        <v>101469009</v>
      </c>
      <c r="B540" s="7">
        <v>4.45</v>
      </c>
      <c r="C540" s="44" t="s">
        <v>1110</v>
      </c>
      <c r="D540" s="45" t="s">
        <v>31</v>
      </c>
      <c r="E540" s="46">
        <v>3.8356164383561646E-2</v>
      </c>
      <c r="F540" s="47">
        <v>4.8723000000000001</v>
      </c>
      <c r="G540" s="47">
        <v>-42.22999999999999</v>
      </c>
      <c r="H540" s="47">
        <v>5.0503</v>
      </c>
      <c r="I540" s="47">
        <v>-17.799999999999994</v>
      </c>
      <c r="J540" s="45" t="s">
        <v>12</v>
      </c>
      <c r="K540" s="45" t="s">
        <v>66</v>
      </c>
      <c r="L540" s="17">
        <v>6.98</v>
      </c>
      <c r="M540" s="18" t="s">
        <v>880</v>
      </c>
      <c r="N540" s="18" t="s">
        <v>413</v>
      </c>
      <c r="O540" s="4">
        <v>42865</v>
      </c>
    </row>
    <row r="541" spans="1:15">
      <c r="A541" s="7">
        <v>101469009</v>
      </c>
      <c r="B541" s="7">
        <v>4.45</v>
      </c>
      <c r="C541" s="44" t="s">
        <v>1110</v>
      </c>
      <c r="D541" s="45" t="s">
        <v>31</v>
      </c>
      <c r="E541" s="46">
        <v>3.8356164383561646E-2</v>
      </c>
      <c r="F541" s="47">
        <v>4.8723000000000001</v>
      </c>
      <c r="G541" s="47">
        <v>-42.22999999999999</v>
      </c>
      <c r="H541" s="47">
        <v>5.0503</v>
      </c>
      <c r="I541" s="47">
        <v>-17.799999999999994</v>
      </c>
      <c r="J541" s="45" t="s">
        <v>12</v>
      </c>
      <c r="K541" s="45" t="s">
        <v>66</v>
      </c>
      <c r="L541" s="17">
        <v>6.98</v>
      </c>
      <c r="M541" s="18" t="s">
        <v>880</v>
      </c>
      <c r="N541" s="18" t="s">
        <v>413</v>
      </c>
      <c r="O541" s="4">
        <v>42865</v>
      </c>
    </row>
    <row r="542" spans="1:15">
      <c r="A542" s="7">
        <v>160207</v>
      </c>
      <c r="B542" s="7">
        <v>4.45</v>
      </c>
      <c r="C542" s="44" t="s">
        <v>274</v>
      </c>
      <c r="D542" s="45">
        <v>0</v>
      </c>
      <c r="E542" s="46">
        <v>5.8027397260273972</v>
      </c>
      <c r="F542" s="47">
        <v>4.4494999999999996</v>
      </c>
      <c r="G542" s="47">
        <v>5.0000000000061107E-2</v>
      </c>
      <c r="H542" s="47">
        <v>4.4195000000000002</v>
      </c>
      <c r="I542" s="47">
        <v>2.9999999999999361</v>
      </c>
      <c r="J542" s="45" t="s">
        <v>18</v>
      </c>
      <c r="K542" s="45" t="s">
        <v>20</v>
      </c>
      <c r="L542" s="17">
        <v>3.24</v>
      </c>
      <c r="M542" s="18" t="s">
        <v>251</v>
      </c>
      <c r="N542" s="18" t="s">
        <v>249</v>
      </c>
      <c r="O542" s="4">
        <v>42865</v>
      </c>
    </row>
    <row r="543" spans="1:15">
      <c r="A543" s="7">
        <v>160207</v>
      </c>
      <c r="B543" s="7">
        <v>4.45</v>
      </c>
      <c r="C543" s="44" t="s">
        <v>274</v>
      </c>
      <c r="D543" s="45">
        <v>0</v>
      </c>
      <c r="E543" s="46">
        <v>5.8027397260273972</v>
      </c>
      <c r="F543" s="47">
        <v>4.4494999999999996</v>
      </c>
      <c r="G543" s="47">
        <v>5.0000000000061107E-2</v>
      </c>
      <c r="H543" s="47">
        <v>4.4195000000000002</v>
      </c>
      <c r="I543" s="47">
        <v>2.9999999999999361</v>
      </c>
      <c r="J543" s="45" t="s">
        <v>18</v>
      </c>
      <c r="K543" s="45" t="s">
        <v>20</v>
      </c>
      <c r="L543" s="17">
        <v>3.24</v>
      </c>
      <c r="M543" s="18" t="s">
        <v>251</v>
      </c>
      <c r="N543" s="18" t="s">
        <v>249</v>
      </c>
      <c r="O543" s="4">
        <v>42865</v>
      </c>
    </row>
    <row r="544" spans="1:15">
      <c r="A544" s="7">
        <v>170201</v>
      </c>
      <c r="B544" s="7">
        <v>4.45</v>
      </c>
      <c r="C544" s="44" t="s">
        <v>1921</v>
      </c>
      <c r="D544" s="45">
        <v>0</v>
      </c>
      <c r="E544" s="46">
        <v>6.6739726027397257</v>
      </c>
      <c r="F544" s="47">
        <v>4.4649999999999999</v>
      </c>
      <c r="G544" s="47">
        <v>-1.499999999999968</v>
      </c>
      <c r="H544" s="47">
        <v>4.4447999999999999</v>
      </c>
      <c r="I544" s="47">
        <v>2.0199999999999996</v>
      </c>
      <c r="J544" s="45" t="s">
        <v>18</v>
      </c>
      <c r="K544" s="45" t="s">
        <v>20</v>
      </c>
      <c r="L544" s="17">
        <v>3.85</v>
      </c>
      <c r="M544" s="18" t="s">
        <v>1902</v>
      </c>
      <c r="N544" s="18" t="s">
        <v>1840</v>
      </c>
      <c r="O544" s="4">
        <v>42865</v>
      </c>
    </row>
    <row r="545" spans="1:15">
      <c r="A545" s="7">
        <v>160213</v>
      </c>
      <c r="B545" s="7">
        <v>4.45</v>
      </c>
      <c r="C545" s="44" t="s">
        <v>1248</v>
      </c>
      <c r="D545" s="45">
        <v>0</v>
      </c>
      <c r="E545" s="46">
        <v>9.3013698630136989</v>
      </c>
      <c r="F545" s="47">
        <v>4.4461000000000004</v>
      </c>
      <c r="G545" s="47">
        <v>0.38999999999997925</v>
      </c>
      <c r="H545" s="47">
        <v>4.3921000000000001</v>
      </c>
      <c r="I545" s="47">
        <v>5.400000000000027</v>
      </c>
      <c r="J545" s="45" t="s">
        <v>18</v>
      </c>
      <c r="K545" s="45" t="s">
        <v>20</v>
      </c>
      <c r="L545" s="17">
        <v>3.05</v>
      </c>
      <c r="M545" s="18" t="s">
        <v>1249</v>
      </c>
      <c r="N545" s="18" t="s">
        <v>1234</v>
      </c>
      <c r="O545" s="4">
        <v>42865</v>
      </c>
    </row>
    <row r="546" spans="1:15">
      <c r="A546" s="7">
        <v>11758034</v>
      </c>
      <c r="B546" s="7">
        <v>4.45</v>
      </c>
      <c r="C546" s="44" t="s">
        <v>2785</v>
      </c>
      <c r="D546" s="45" t="s">
        <v>11</v>
      </c>
      <c r="E546" s="46">
        <v>0.19178082191780821</v>
      </c>
      <c r="F546" s="47">
        <v>4.4753999999999996</v>
      </c>
      <c r="G546" s="47">
        <v>-2.5399999999999423</v>
      </c>
      <c r="H546" s="47">
        <v>4.5476000000000001</v>
      </c>
      <c r="I546" s="47">
        <v>-7.2200000000000486</v>
      </c>
      <c r="J546" s="45" t="s">
        <v>12</v>
      </c>
      <c r="K546" s="45" t="s">
        <v>13</v>
      </c>
      <c r="L546" s="17">
        <v>4.5</v>
      </c>
      <c r="M546" s="18" t="s">
        <v>2773</v>
      </c>
      <c r="N546" s="18" t="s">
        <v>2732</v>
      </c>
      <c r="O546" s="4">
        <v>42865</v>
      </c>
    </row>
    <row r="547" spans="1:15">
      <c r="A547" s="7">
        <v>11758034</v>
      </c>
      <c r="B547" s="7">
        <v>4.45</v>
      </c>
      <c r="C547" s="44" t="s">
        <v>2785</v>
      </c>
      <c r="D547" s="45" t="s">
        <v>11</v>
      </c>
      <c r="E547" s="46">
        <v>0.19178082191780821</v>
      </c>
      <c r="F547" s="47">
        <v>4.4753999999999996</v>
      </c>
      <c r="G547" s="47">
        <v>-2.5399999999999423</v>
      </c>
      <c r="H547" s="47">
        <v>4.5476000000000001</v>
      </c>
      <c r="I547" s="47">
        <v>-7.2200000000000486</v>
      </c>
      <c r="J547" s="45" t="s">
        <v>12</v>
      </c>
      <c r="K547" s="45" t="s">
        <v>13</v>
      </c>
      <c r="L547" s="17">
        <v>4.5</v>
      </c>
      <c r="M547" s="18" t="s">
        <v>2773</v>
      </c>
      <c r="N547" s="18" t="s">
        <v>2732</v>
      </c>
      <c r="O547" s="4">
        <v>42865</v>
      </c>
    </row>
    <row r="548" spans="1:15">
      <c r="A548" s="7">
        <v>170403</v>
      </c>
      <c r="B548" s="7">
        <v>4.45</v>
      </c>
      <c r="C548" s="44" t="s">
        <v>1999</v>
      </c>
      <c r="D548" s="45">
        <v>0</v>
      </c>
      <c r="E548" s="46">
        <v>4.6657534246575345</v>
      </c>
      <c r="F548" s="47">
        <v>4.4496000000000002</v>
      </c>
      <c r="G548" s="47">
        <v>3.9999999999995595E-2</v>
      </c>
      <c r="H548" s="47">
        <v>4.3750999999999998</v>
      </c>
      <c r="I548" s="47">
        <v>7.4500000000000455</v>
      </c>
      <c r="J548" s="45" t="s">
        <v>18</v>
      </c>
      <c r="K548" s="45" t="s">
        <v>20</v>
      </c>
      <c r="L548" s="17">
        <v>3.7</v>
      </c>
      <c r="M548" s="18" t="s">
        <v>1888</v>
      </c>
      <c r="N548" s="18" t="s">
        <v>1855</v>
      </c>
      <c r="O548" s="4">
        <v>42865</v>
      </c>
    </row>
    <row r="549" spans="1:15">
      <c r="A549" s="7">
        <v>160213</v>
      </c>
      <c r="B549" s="7">
        <v>4.45</v>
      </c>
      <c r="C549" s="44" t="s">
        <v>1248</v>
      </c>
      <c r="D549" s="45">
        <v>0</v>
      </c>
      <c r="E549" s="46">
        <v>9.3013698630136989</v>
      </c>
      <c r="F549" s="47">
        <v>4.4461000000000004</v>
      </c>
      <c r="G549" s="47">
        <v>0.38999999999997925</v>
      </c>
      <c r="H549" s="47">
        <v>4.3921000000000001</v>
      </c>
      <c r="I549" s="47">
        <v>5.400000000000027</v>
      </c>
      <c r="J549" s="45" t="s">
        <v>18</v>
      </c>
      <c r="K549" s="45" t="s">
        <v>20</v>
      </c>
      <c r="L549" s="17">
        <v>3.05</v>
      </c>
      <c r="M549" s="18" t="s">
        <v>1249</v>
      </c>
      <c r="N549" s="18" t="s">
        <v>1234</v>
      </c>
      <c r="O549" s="4">
        <v>42865</v>
      </c>
    </row>
    <row r="550" spans="1:15">
      <c r="A550" s="7">
        <v>160207</v>
      </c>
      <c r="B550" s="7">
        <v>4.45</v>
      </c>
      <c r="C550" s="44" t="s">
        <v>274</v>
      </c>
      <c r="D550" s="45">
        <v>0</v>
      </c>
      <c r="E550" s="46">
        <v>5.8027397260273972</v>
      </c>
      <c r="F550" s="47">
        <v>4.4494999999999996</v>
      </c>
      <c r="G550" s="47">
        <v>5.0000000000061107E-2</v>
      </c>
      <c r="H550" s="47">
        <v>4.4195000000000002</v>
      </c>
      <c r="I550" s="47">
        <v>2.9999999999999361</v>
      </c>
      <c r="J550" s="45" t="s">
        <v>18</v>
      </c>
      <c r="K550" s="45" t="s">
        <v>20</v>
      </c>
      <c r="L550" s="17">
        <v>3.24</v>
      </c>
      <c r="M550" s="18" t="s">
        <v>251</v>
      </c>
      <c r="N550" s="18" t="s">
        <v>249</v>
      </c>
      <c r="O550" s="4">
        <v>42865</v>
      </c>
    </row>
    <row r="551" spans="1:15">
      <c r="A551" s="7">
        <v>160213</v>
      </c>
      <c r="B551" s="7">
        <v>4.45</v>
      </c>
      <c r="C551" s="44" t="s">
        <v>1248</v>
      </c>
      <c r="D551" s="45">
        <v>0</v>
      </c>
      <c r="E551" s="46">
        <v>9.3013698630136989</v>
      </c>
      <c r="F551" s="47">
        <v>4.4461000000000004</v>
      </c>
      <c r="G551" s="47">
        <v>0.38999999999997925</v>
      </c>
      <c r="H551" s="47">
        <v>4.3921000000000001</v>
      </c>
      <c r="I551" s="47">
        <v>5.400000000000027</v>
      </c>
      <c r="J551" s="45" t="s">
        <v>18</v>
      </c>
      <c r="K551" s="45" t="s">
        <v>20</v>
      </c>
      <c r="L551" s="17">
        <v>3.05</v>
      </c>
      <c r="M551" s="18" t="s">
        <v>1249</v>
      </c>
      <c r="N551" s="18" t="s">
        <v>1234</v>
      </c>
      <c r="O551" s="4">
        <v>42865</v>
      </c>
    </row>
    <row r="552" spans="1:15">
      <c r="A552" s="7">
        <v>160213</v>
      </c>
      <c r="B552" s="7">
        <v>4.45</v>
      </c>
      <c r="C552" s="44" t="s">
        <v>1248</v>
      </c>
      <c r="D552" s="45">
        <v>0</v>
      </c>
      <c r="E552" s="46">
        <v>9.3013698630136989</v>
      </c>
      <c r="F552" s="47">
        <v>4.4461000000000004</v>
      </c>
      <c r="G552" s="47">
        <v>0.38999999999997925</v>
      </c>
      <c r="H552" s="47">
        <v>4.3921000000000001</v>
      </c>
      <c r="I552" s="47">
        <v>5.400000000000027</v>
      </c>
      <c r="J552" s="45" t="s">
        <v>18</v>
      </c>
      <c r="K552" s="45" t="s">
        <v>20</v>
      </c>
      <c r="L552" s="17">
        <v>3.05</v>
      </c>
      <c r="M552" s="18" t="s">
        <v>1249</v>
      </c>
      <c r="N552" s="18" t="s">
        <v>1234</v>
      </c>
      <c r="O552" s="4">
        <v>42865</v>
      </c>
    </row>
    <row r="553" spans="1:15">
      <c r="A553" s="7">
        <v>160213</v>
      </c>
      <c r="B553" s="7">
        <v>4.45</v>
      </c>
      <c r="C553" s="44" t="s">
        <v>1248</v>
      </c>
      <c r="D553" s="45">
        <v>0</v>
      </c>
      <c r="E553" s="46">
        <v>9.3013698630136989</v>
      </c>
      <c r="F553" s="47">
        <v>4.4461000000000004</v>
      </c>
      <c r="G553" s="47">
        <v>0.38999999999997925</v>
      </c>
      <c r="H553" s="47">
        <v>4.3921000000000001</v>
      </c>
      <c r="I553" s="47">
        <v>5.400000000000027</v>
      </c>
      <c r="J553" s="45" t="s">
        <v>18</v>
      </c>
      <c r="K553" s="45" t="s">
        <v>20</v>
      </c>
      <c r="L553" s="17">
        <v>3.05</v>
      </c>
      <c r="M553" s="18" t="s">
        <v>1249</v>
      </c>
      <c r="N553" s="18" t="s">
        <v>1234</v>
      </c>
      <c r="O553" s="4">
        <v>42865</v>
      </c>
    </row>
    <row r="554" spans="1:15">
      <c r="A554" s="7">
        <v>160213</v>
      </c>
      <c r="B554" s="7">
        <v>4.45</v>
      </c>
      <c r="C554" s="44" t="s">
        <v>1248</v>
      </c>
      <c r="D554" s="45">
        <v>0</v>
      </c>
      <c r="E554" s="46">
        <v>9.3013698630136989</v>
      </c>
      <c r="F554" s="47">
        <v>4.4461000000000004</v>
      </c>
      <c r="G554" s="47">
        <v>0.38999999999997925</v>
      </c>
      <c r="H554" s="47">
        <v>4.3921000000000001</v>
      </c>
      <c r="I554" s="47">
        <v>5.400000000000027</v>
      </c>
      <c r="J554" s="45" t="s">
        <v>18</v>
      </c>
      <c r="K554" s="45" t="s">
        <v>20</v>
      </c>
      <c r="L554" s="17">
        <v>3.05</v>
      </c>
      <c r="M554" s="18" t="s">
        <v>1249</v>
      </c>
      <c r="N554" s="18" t="s">
        <v>1234</v>
      </c>
      <c r="O554" s="4">
        <v>42865</v>
      </c>
    </row>
    <row r="555" spans="1:15">
      <c r="A555" s="7">
        <v>160213</v>
      </c>
      <c r="B555" s="7">
        <v>4.4400000000000004</v>
      </c>
      <c r="C555" s="44" t="s">
        <v>1248</v>
      </c>
      <c r="D555" s="45">
        <v>0</v>
      </c>
      <c r="E555" s="46">
        <v>9.3013698630136989</v>
      </c>
      <c r="F555" s="47">
        <v>4.4461000000000004</v>
      </c>
      <c r="G555" s="47">
        <v>-0.60999999999999943</v>
      </c>
      <c r="H555" s="47">
        <v>4.3921000000000001</v>
      </c>
      <c r="I555" s="47">
        <v>5.400000000000027</v>
      </c>
      <c r="J555" s="45" t="s">
        <v>18</v>
      </c>
      <c r="K555" s="45" t="s">
        <v>20</v>
      </c>
      <c r="L555" s="17">
        <v>3.05</v>
      </c>
      <c r="M555" s="18" t="s">
        <v>1249</v>
      </c>
      <c r="N555" s="18" t="s">
        <v>1234</v>
      </c>
      <c r="O555" s="4">
        <v>42865</v>
      </c>
    </row>
    <row r="556" spans="1:15">
      <c r="A556" s="7">
        <v>160207</v>
      </c>
      <c r="B556" s="7">
        <v>4.4400000000000004</v>
      </c>
      <c r="C556" s="44" t="s">
        <v>274</v>
      </c>
      <c r="D556" s="45">
        <v>0</v>
      </c>
      <c r="E556" s="46">
        <v>5.8027397260273972</v>
      </c>
      <c r="F556" s="47">
        <v>4.4494999999999996</v>
      </c>
      <c r="G556" s="47">
        <v>-0.94999999999991758</v>
      </c>
      <c r="H556" s="47">
        <v>4.4195000000000002</v>
      </c>
      <c r="I556" s="47">
        <v>2.9999999999999361</v>
      </c>
      <c r="J556" s="45" t="s">
        <v>18</v>
      </c>
      <c r="K556" s="45" t="s">
        <v>20</v>
      </c>
      <c r="L556" s="17">
        <v>3.24</v>
      </c>
      <c r="M556" s="18" t="s">
        <v>251</v>
      </c>
      <c r="N556" s="18" t="s">
        <v>249</v>
      </c>
      <c r="O556" s="4">
        <v>42865</v>
      </c>
    </row>
    <row r="557" spans="1:15">
      <c r="A557" s="7">
        <v>160213</v>
      </c>
      <c r="B557" s="7">
        <v>4.4400000000000004</v>
      </c>
      <c r="C557" s="44" t="s">
        <v>1248</v>
      </c>
      <c r="D557" s="45">
        <v>0</v>
      </c>
      <c r="E557" s="46">
        <v>9.3013698630136989</v>
      </c>
      <c r="F557" s="47">
        <v>4.4461000000000004</v>
      </c>
      <c r="G557" s="47">
        <v>-0.60999999999999943</v>
      </c>
      <c r="H557" s="47">
        <v>4.3921000000000001</v>
      </c>
      <c r="I557" s="47">
        <v>5.400000000000027</v>
      </c>
      <c r="J557" s="45" t="s">
        <v>18</v>
      </c>
      <c r="K557" s="45" t="s">
        <v>20</v>
      </c>
      <c r="L557" s="17">
        <v>3.05</v>
      </c>
      <c r="M557" s="18" t="s">
        <v>1249</v>
      </c>
      <c r="N557" s="18" t="s">
        <v>1234</v>
      </c>
      <c r="O557" s="4">
        <v>42865</v>
      </c>
    </row>
    <row r="558" spans="1:15">
      <c r="A558" s="7">
        <v>160213</v>
      </c>
      <c r="B558" s="7">
        <v>4.4400000000000004</v>
      </c>
      <c r="C558" s="44" t="s">
        <v>1248</v>
      </c>
      <c r="D558" s="45">
        <v>0</v>
      </c>
      <c r="E558" s="46">
        <v>9.3013698630136989</v>
      </c>
      <c r="F558" s="47">
        <v>4.4461000000000004</v>
      </c>
      <c r="G558" s="47">
        <v>-0.60999999999999943</v>
      </c>
      <c r="H558" s="47">
        <v>4.3921000000000001</v>
      </c>
      <c r="I558" s="47">
        <v>5.400000000000027</v>
      </c>
      <c r="J558" s="45" t="s">
        <v>18</v>
      </c>
      <c r="K558" s="45" t="s">
        <v>20</v>
      </c>
      <c r="L558" s="17">
        <v>3.05</v>
      </c>
      <c r="M558" s="18" t="s">
        <v>1249</v>
      </c>
      <c r="N558" s="18" t="s">
        <v>1234</v>
      </c>
      <c r="O558" s="4">
        <v>42865</v>
      </c>
    </row>
    <row r="559" spans="1:15">
      <c r="A559" s="7">
        <v>160213</v>
      </c>
      <c r="B559" s="7">
        <v>4.4400000000000004</v>
      </c>
      <c r="C559" s="44" t="s">
        <v>1248</v>
      </c>
      <c r="D559" s="45">
        <v>0</v>
      </c>
      <c r="E559" s="46">
        <v>9.3013698630136989</v>
      </c>
      <c r="F559" s="47">
        <v>4.4461000000000004</v>
      </c>
      <c r="G559" s="47">
        <v>-0.60999999999999943</v>
      </c>
      <c r="H559" s="47">
        <v>4.3921000000000001</v>
      </c>
      <c r="I559" s="47">
        <v>5.400000000000027</v>
      </c>
      <c r="J559" s="45" t="s">
        <v>18</v>
      </c>
      <c r="K559" s="45" t="s">
        <v>20</v>
      </c>
      <c r="L559" s="17">
        <v>3.05</v>
      </c>
      <c r="M559" s="18" t="s">
        <v>1249</v>
      </c>
      <c r="N559" s="18" t="s">
        <v>1234</v>
      </c>
      <c r="O559" s="4">
        <v>42865</v>
      </c>
    </row>
    <row r="560" spans="1:15">
      <c r="A560" s="7">
        <v>160213</v>
      </c>
      <c r="B560" s="7">
        <v>4.4400000000000004</v>
      </c>
      <c r="C560" s="44" t="s">
        <v>1248</v>
      </c>
      <c r="D560" s="45">
        <v>0</v>
      </c>
      <c r="E560" s="46">
        <v>9.3013698630136989</v>
      </c>
      <c r="F560" s="47">
        <v>4.4461000000000004</v>
      </c>
      <c r="G560" s="47">
        <v>-0.60999999999999943</v>
      </c>
      <c r="H560" s="47">
        <v>4.3921000000000001</v>
      </c>
      <c r="I560" s="47">
        <v>5.400000000000027</v>
      </c>
      <c r="J560" s="45" t="s">
        <v>18</v>
      </c>
      <c r="K560" s="45" t="s">
        <v>20</v>
      </c>
      <c r="L560" s="17">
        <v>3.05</v>
      </c>
      <c r="M560" s="18" t="s">
        <v>1249</v>
      </c>
      <c r="N560" s="18" t="s">
        <v>1234</v>
      </c>
      <c r="O560" s="4">
        <v>42865</v>
      </c>
    </row>
    <row r="561" spans="1:15">
      <c r="A561" s="7">
        <v>160213</v>
      </c>
      <c r="B561" s="7">
        <v>4.4400000000000004</v>
      </c>
      <c r="C561" s="44" t="s">
        <v>1248</v>
      </c>
      <c r="D561" s="45">
        <v>0</v>
      </c>
      <c r="E561" s="46">
        <v>9.3013698630136989</v>
      </c>
      <c r="F561" s="47">
        <v>4.4461000000000004</v>
      </c>
      <c r="G561" s="47">
        <v>-0.60999999999999943</v>
      </c>
      <c r="H561" s="47">
        <v>4.3921000000000001</v>
      </c>
      <c r="I561" s="47">
        <v>5.400000000000027</v>
      </c>
      <c r="J561" s="45" t="s">
        <v>18</v>
      </c>
      <c r="K561" s="45" t="s">
        <v>20</v>
      </c>
      <c r="L561" s="17">
        <v>3.05</v>
      </c>
      <c r="M561" s="18" t="s">
        <v>1249</v>
      </c>
      <c r="N561" s="18" t="s">
        <v>1234</v>
      </c>
      <c r="O561" s="4">
        <v>42865</v>
      </c>
    </row>
    <row r="562" spans="1:15">
      <c r="A562" s="7">
        <v>160207</v>
      </c>
      <c r="B562" s="7">
        <v>4.4400000000000004</v>
      </c>
      <c r="C562" s="44" t="s">
        <v>274</v>
      </c>
      <c r="D562" s="45">
        <v>0</v>
      </c>
      <c r="E562" s="46">
        <v>5.8027397260273972</v>
      </c>
      <c r="F562" s="47">
        <v>4.4494999999999996</v>
      </c>
      <c r="G562" s="47">
        <v>-0.94999999999991758</v>
      </c>
      <c r="H562" s="47">
        <v>4.4195000000000002</v>
      </c>
      <c r="I562" s="47">
        <v>2.9999999999999361</v>
      </c>
      <c r="J562" s="45" t="s">
        <v>18</v>
      </c>
      <c r="K562" s="45" t="s">
        <v>20</v>
      </c>
      <c r="L562" s="17">
        <v>3.24</v>
      </c>
      <c r="M562" s="18" t="s">
        <v>251</v>
      </c>
      <c r="N562" s="18" t="s">
        <v>249</v>
      </c>
      <c r="O562" s="4">
        <v>42865</v>
      </c>
    </row>
    <row r="563" spans="1:15">
      <c r="A563" s="7">
        <v>160213</v>
      </c>
      <c r="B563" s="7">
        <v>4.4400000000000004</v>
      </c>
      <c r="C563" s="44" t="s">
        <v>1248</v>
      </c>
      <c r="D563" s="45">
        <v>0</v>
      </c>
      <c r="E563" s="46">
        <v>9.3013698630136989</v>
      </c>
      <c r="F563" s="47">
        <v>4.4461000000000004</v>
      </c>
      <c r="G563" s="47">
        <v>-0.60999999999999943</v>
      </c>
      <c r="H563" s="47">
        <v>4.3921000000000001</v>
      </c>
      <c r="I563" s="47">
        <v>5.400000000000027</v>
      </c>
      <c r="J563" s="45" t="s">
        <v>18</v>
      </c>
      <c r="K563" s="45" t="s">
        <v>20</v>
      </c>
      <c r="L563" s="17">
        <v>3.05</v>
      </c>
      <c r="M563" s="18" t="s">
        <v>1249</v>
      </c>
      <c r="N563" s="18" t="s">
        <v>1234</v>
      </c>
      <c r="O563" s="4">
        <v>42865</v>
      </c>
    </row>
    <row r="564" spans="1:15">
      <c r="A564" s="7">
        <v>160213</v>
      </c>
      <c r="B564" s="7">
        <v>4.4400000000000004</v>
      </c>
      <c r="C564" s="44" t="s">
        <v>1248</v>
      </c>
      <c r="D564" s="45">
        <v>0</v>
      </c>
      <c r="E564" s="46">
        <v>9.3013698630136989</v>
      </c>
      <c r="F564" s="47">
        <v>4.4461000000000004</v>
      </c>
      <c r="G564" s="47">
        <v>-0.60999999999999943</v>
      </c>
      <c r="H564" s="47">
        <v>4.3921000000000001</v>
      </c>
      <c r="I564" s="47">
        <v>5.400000000000027</v>
      </c>
      <c r="J564" s="45" t="s">
        <v>18</v>
      </c>
      <c r="K564" s="45" t="s">
        <v>20</v>
      </c>
      <c r="L564" s="17">
        <v>3.05</v>
      </c>
      <c r="M564" s="18" t="s">
        <v>1249</v>
      </c>
      <c r="N564" s="18" t="s">
        <v>1234</v>
      </c>
      <c r="O564" s="4">
        <v>42865</v>
      </c>
    </row>
    <row r="565" spans="1:15">
      <c r="A565" s="7">
        <v>160213</v>
      </c>
      <c r="B565" s="7">
        <v>4.4400000000000004</v>
      </c>
      <c r="C565" s="44" t="s">
        <v>1248</v>
      </c>
      <c r="D565" s="45">
        <v>0</v>
      </c>
      <c r="E565" s="46">
        <v>9.3013698630136989</v>
      </c>
      <c r="F565" s="47">
        <v>4.4461000000000004</v>
      </c>
      <c r="G565" s="47">
        <v>-0.60999999999999943</v>
      </c>
      <c r="H565" s="47">
        <v>4.3921000000000001</v>
      </c>
      <c r="I565" s="47">
        <v>5.400000000000027</v>
      </c>
      <c r="J565" s="45" t="s">
        <v>18</v>
      </c>
      <c r="K565" s="45" t="s">
        <v>20</v>
      </c>
      <c r="L565" s="17">
        <v>3.05</v>
      </c>
      <c r="M565" s="18" t="s">
        <v>1249</v>
      </c>
      <c r="N565" s="18" t="s">
        <v>1234</v>
      </c>
      <c r="O565" s="4">
        <v>42865</v>
      </c>
    </row>
    <row r="566" spans="1:15">
      <c r="A566" s="7">
        <v>160213</v>
      </c>
      <c r="B566" s="7">
        <v>4.4400000000000004</v>
      </c>
      <c r="C566" s="44" t="s">
        <v>1248</v>
      </c>
      <c r="D566" s="45">
        <v>0</v>
      </c>
      <c r="E566" s="46">
        <v>9.3013698630136989</v>
      </c>
      <c r="F566" s="47">
        <v>4.4461000000000004</v>
      </c>
      <c r="G566" s="47">
        <v>-0.60999999999999943</v>
      </c>
      <c r="H566" s="47">
        <v>4.3921000000000001</v>
      </c>
      <c r="I566" s="47">
        <v>5.400000000000027</v>
      </c>
      <c r="J566" s="45" t="s">
        <v>18</v>
      </c>
      <c r="K566" s="45" t="s">
        <v>20</v>
      </c>
      <c r="L566" s="17">
        <v>3.05</v>
      </c>
      <c r="M566" s="18" t="s">
        <v>1249</v>
      </c>
      <c r="N566" s="18" t="s">
        <v>1234</v>
      </c>
      <c r="O566" s="4">
        <v>42865</v>
      </c>
    </row>
    <row r="567" spans="1:15">
      <c r="A567" s="7">
        <v>160213</v>
      </c>
      <c r="B567" s="7">
        <v>4.4400000000000004</v>
      </c>
      <c r="C567" s="44" t="s">
        <v>1248</v>
      </c>
      <c r="D567" s="45">
        <v>0</v>
      </c>
      <c r="E567" s="46">
        <v>9.3013698630136989</v>
      </c>
      <c r="F567" s="47">
        <v>4.4461000000000004</v>
      </c>
      <c r="G567" s="47">
        <v>-0.60999999999999943</v>
      </c>
      <c r="H567" s="47">
        <v>4.3921000000000001</v>
      </c>
      <c r="I567" s="47">
        <v>5.400000000000027</v>
      </c>
      <c r="J567" s="45" t="s">
        <v>18</v>
      </c>
      <c r="K567" s="45" t="s">
        <v>20</v>
      </c>
      <c r="L567" s="17">
        <v>3.05</v>
      </c>
      <c r="M567" s="18" t="s">
        <v>1249</v>
      </c>
      <c r="N567" s="18" t="s">
        <v>1234</v>
      </c>
      <c r="O567" s="4">
        <v>42865</v>
      </c>
    </row>
    <row r="568" spans="1:15">
      <c r="A568" s="7">
        <v>160213</v>
      </c>
      <c r="B568" s="7">
        <v>4.4400000000000004</v>
      </c>
      <c r="C568" s="44" t="s">
        <v>1248</v>
      </c>
      <c r="D568" s="45">
        <v>0</v>
      </c>
      <c r="E568" s="46">
        <v>9.3013698630136989</v>
      </c>
      <c r="F568" s="47">
        <v>4.4461000000000004</v>
      </c>
      <c r="G568" s="47">
        <v>-0.60999999999999943</v>
      </c>
      <c r="H568" s="47">
        <v>4.3921000000000001</v>
      </c>
      <c r="I568" s="47">
        <v>5.400000000000027</v>
      </c>
      <c r="J568" s="45" t="s">
        <v>18</v>
      </c>
      <c r="K568" s="45" t="s">
        <v>20</v>
      </c>
      <c r="L568" s="17">
        <v>3.05</v>
      </c>
      <c r="M568" s="18" t="s">
        <v>1249</v>
      </c>
      <c r="N568" s="18" t="s">
        <v>1234</v>
      </c>
      <c r="O568" s="4">
        <v>42865</v>
      </c>
    </row>
    <row r="569" spans="1:15">
      <c r="A569" s="7">
        <v>160213</v>
      </c>
      <c r="B569" s="7">
        <v>4.4400000000000004</v>
      </c>
      <c r="C569" s="44" t="s">
        <v>1248</v>
      </c>
      <c r="D569" s="45">
        <v>0</v>
      </c>
      <c r="E569" s="46">
        <v>9.3013698630136989</v>
      </c>
      <c r="F569" s="47">
        <v>4.4461000000000004</v>
      </c>
      <c r="G569" s="47">
        <v>-0.60999999999999943</v>
      </c>
      <c r="H569" s="47">
        <v>4.3921000000000001</v>
      </c>
      <c r="I569" s="47">
        <v>5.400000000000027</v>
      </c>
      <c r="J569" s="45" t="s">
        <v>18</v>
      </c>
      <c r="K569" s="45" t="s">
        <v>20</v>
      </c>
      <c r="L569" s="17">
        <v>3.05</v>
      </c>
      <c r="M569" s="18" t="s">
        <v>1249</v>
      </c>
      <c r="N569" s="18" t="s">
        <v>1234</v>
      </c>
      <c r="O569" s="4">
        <v>42865</v>
      </c>
    </row>
    <row r="570" spans="1:15">
      <c r="A570" s="7">
        <v>160213</v>
      </c>
      <c r="B570" s="7">
        <v>4.4400000000000004</v>
      </c>
      <c r="C570" s="44" t="s">
        <v>1248</v>
      </c>
      <c r="D570" s="45">
        <v>0</v>
      </c>
      <c r="E570" s="46">
        <v>9.3013698630136989</v>
      </c>
      <c r="F570" s="47">
        <v>4.4461000000000004</v>
      </c>
      <c r="G570" s="47">
        <v>-0.60999999999999943</v>
      </c>
      <c r="H570" s="47">
        <v>4.3921000000000001</v>
      </c>
      <c r="I570" s="47">
        <v>5.400000000000027</v>
      </c>
      <c r="J570" s="45" t="s">
        <v>18</v>
      </c>
      <c r="K570" s="45" t="s">
        <v>20</v>
      </c>
      <c r="L570" s="17">
        <v>3.05</v>
      </c>
      <c r="M570" s="18" t="s">
        <v>1249</v>
      </c>
      <c r="N570" s="18" t="s">
        <v>1234</v>
      </c>
      <c r="O570" s="4">
        <v>42865</v>
      </c>
    </row>
    <row r="571" spans="1:15">
      <c r="A571" s="7">
        <v>160207</v>
      </c>
      <c r="B571" s="7">
        <v>4.4349999999999996</v>
      </c>
      <c r="C571" s="44" t="s">
        <v>274</v>
      </c>
      <c r="D571" s="45">
        <v>0</v>
      </c>
      <c r="E571" s="46">
        <v>5.8027397260273972</v>
      </c>
      <c r="F571" s="47">
        <v>4.4494999999999996</v>
      </c>
      <c r="G571" s="47">
        <v>-1.4499999999999957</v>
      </c>
      <c r="H571" s="47">
        <v>4.4195000000000002</v>
      </c>
      <c r="I571" s="47">
        <v>2.9999999999999361</v>
      </c>
      <c r="J571" s="45" t="s">
        <v>18</v>
      </c>
      <c r="K571" s="45" t="s">
        <v>20</v>
      </c>
      <c r="L571" s="17">
        <v>3.24</v>
      </c>
      <c r="M571" s="18" t="s">
        <v>251</v>
      </c>
      <c r="N571" s="18" t="s">
        <v>249</v>
      </c>
      <c r="O571" s="4">
        <v>42865</v>
      </c>
    </row>
    <row r="572" spans="1:15">
      <c r="A572" s="7">
        <v>160213</v>
      </c>
      <c r="B572" s="7">
        <v>4.4349999999999996</v>
      </c>
      <c r="C572" s="44" t="s">
        <v>1248</v>
      </c>
      <c r="D572" s="45">
        <v>0</v>
      </c>
      <c r="E572" s="46">
        <v>9.3013698630136989</v>
      </c>
      <c r="F572" s="47">
        <v>4.4461000000000004</v>
      </c>
      <c r="G572" s="47">
        <v>-1.1100000000000776</v>
      </c>
      <c r="H572" s="47">
        <v>4.3921000000000001</v>
      </c>
      <c r="I572" s="47">
        <v>5.400000000000027</v>
      </c>
      <c r="J572" s="45" t="s">
        <v>18</v>
      </c>
      <c r="K572" s="45" t="s">
        <v>20</v>
      </c>
      <c r="L572" s="17">
        <v>3.05</v>
      </c>
      <c r="M572" s="18" t="s">
        <v>1249</v>
      </c>
      <c r="N572" s="18" t="s">
        <v>1234</v>
      </c>
      <c r="O572" s="4">
        <v>42865</v>
      </c>
    </row>
    <row r="573" spans="1:15">
      <c r="A573" s="7">
        <v>160213</v>
      </c>
      <c r="B573" s="7">
        <v>4.4325000000000001</v>
      </c>
      <c r="C573" s="44" t="s">
        <v>1248</v>
      </c>
      <c r="D573" s="45">
        <v>0</v>
      </c>
      <c r="E573" s="46">
        <v>9.3013698630136989</v>
      </c>
      <c r="F573" s="47">
        <v>4.4461000000000004</v>
      </c>
      <c r="G573" s="47">
        <v>-1.3600000000000279</v>
      </c>
      <c r="H573" s="47">
        <v>4.3921000000000001</v>
      </c>
      <c r="I573" s="47">
        <v>5.400000000000027</v>
      </c>
      <c r="J573" s="45" t="s">
        <v>18</v>
      </c>
      <c r="K573" s="45" t="s">
        <v>20</v>
      </c>
      <c r="L573" s="17">
        <v>3.05</v>
      </c>
      <c r="M573" s="18" t="s">
        <v>1249</v>
      </c>
      <c r="N573" s="18" t="s">
        <v>1234</v>
      </c>
      <c r="O573" s="4">
        <v>42865</v>
      </c>
    </row>
    <row r="574" spans="1:15">
      <c r="A574" s="7">
        <v>160213</v>
      </c>
      <c r="B574" s="7">
        <v>4.4325000000000001</v>
      </c>
      <c r="C574" s="44" t="s">
        <v>1248</v>
      </c>
      <c r="D574" s="45">
        <v>0</v>
      </c>
      <c r="E574" s="46">
        <v>9.3013698630136989</v>
      </c>
      <c r="F574" s="47">
        <v>4.4461000000000004</v>
      </c>
      <c r="G574" s="47">
        <v>-1.3600000000000279</v>
      </c>
      <c r="H574" s="47">
        <v>4.3921000000000001</v>
      </c>
      <c r="I574" s="47">
        <v>5.400000000000027</v>
      </c>
      <c r="J574" s="45" t="s">
        <v>18</v>
      </c>
      <c r="K574" s="45" t="s">
        <v>20</v>
      </c>
      <c r="L574" s="17">
        <v>3.05</v>
      </c>
      <c r="M574" s="18" t="s">
        <v>1249</v>
      </c>
      <c r="N574" s="18" t="s">
        <v>1234</v>
      </c>
      <c r="O574" s="4">
        <v>42865</v>
      </c>
    </row>
    <row r="575" spans="1:15">
      <c r="A575" s="7">
        <v>160213</v>
      </c>
      <c r="B575" s="7">
        <v>4.4325000000000001</v>
      </c>
      <c r="C575" s="44" t="s">
        <v>1248</v>
      </c>
      <c r="D575" s="45">
        <v>0</v>
      </c>
      <c r="E575" s="46">
        <v>9.3013698630136989</v>
      </c>
      <c r="F575" s="47">
        <v>4.4461000000000004</v>
      </c>
      <c r="G575" s="47">
        <v>-1.3600000000000279</v>
      </c>
      <c r="H575" s="47">
        <v>4.3921000000000001</v>
      </c>
      <c r="I575" s="47">
        <v>5.400000000000027</v>
      </c>
      <c r="J575" s="45" t="s">
        <v>18</v>
      </c>
      <c r="K575" s="45" t="s">
        <v>20</v>
      </c>
      <c r="L575" s="17">
        <v>3.05</v>
      </c>
      <c r="M575" s="18" t="s">
        <v>1249</v>
      </c>
      <c r="N575" s="18" t="s">
        <v>1234</v>
      </c>
      <c r="O575" s="4">
        <v>42865</v>
      </c>
    </row>
    <row r="576" spans="1:15">
      <c r="A576" s="7">
        <v>160213</v>
      </c>
      <c r="B576" s="7">
        <v>4.4325000000000001</v>
      </c>
      <c r="C576" s="44" t="s">
        <v>1248</v>
      </c>
      <c r="D576" s="45">
        <v>0</v>
      </c>
      <c r="E576" s="46">
        <v>9.3013698630136989</v>
      </c>
      <c r="F576" s="47">
        <v>4.4461000000000004</v>
      </c>
      <c r="G576" s="47">
        <v>-1.3600000000000279</v>
      </c>
      <c r="H576" s="47">
        <v>4.3921000000000001</v>
      </c>
      <c r="I576" s="47">
        <v>5.400000000000027</v>
      </c>
      <c r="J576" s="45" t="s">
        <v>18</v>
      </c>
      <c r="K576" s="45" t="s">
        <v>20</v>
      </c>
      <c r="L576" s="17">
        <v>3.05</v>
      </c>
      <c r="M576" s="18" t="s">
        <v>1249</v>
      </c>
      <c r="N576" s="18" t="s">
        <v>1234</v>
      </c>
      <c r="O576" s="4">
        <v>42865</v>
      </c>
    </row>
    <row r="577" spans="1:15">
      <c r="A577" s="7">
        <v>160213</v>
      </c>
      <c r="B577" s="7">
        <v>4.4325000000000001</v>
      </c>
      <c r="C577" s="44" t="s">
        <v>1248</v>
      </c>
      <c r="D577" s="45">
        <v>0</v>
      </c>
      <c r="E577" s="46">
        <v>9.3013698630136989</v>
      </c>
      <c r="F577" s="47">
        <v>4.4461000000000004</v>
      </c>
      <c r="G577" s="47">
        <v>-1.3600000000000279</v>
      </c>
      <c r="H577" s="47">
        <v>4.3921000000000001</v>
      </c>
      <c r="I577" s="47">
        <v>5.400000000000027</v>
      </c>
      <c r="J577" s="45" t="s">
        <v>18</v>
      </c>
      <c r="K577" s="45" t="s">
        <v>20</v>
      </c>
      <c r="L577" s="17">
        <v>3.05</v>
      </c>
      <c r="M577" s="18" t="s">
        <v>1249</v>
      </c>
      <c r="N577" s="18" t="s">
        <v>1234</v>
      </c>
      <c r="O577" s="4">
        <v>42865</v>
      </c>
    </row>
    <row r="578" spans="1:15">
      <c r="A578" s="7">
        <v>160213</v>
      </c>
      <c r="B578" s="7">
        <v>4.4325000000000001</v>
      </c>
      <c r="C578" s="44" t="s">
        <v>1248</v>
      </c>
      <c r="D578" s="45">
        <v>0</v>
      </c>
      <c r="E578" s="46">
        <v>9.3013698630136989</v>
      </c>
      <c r="F578" s="47">
        <v>4.4461000000000004</v>
      </c>
      <c r="G578" s="47">
        <v>-1.3600000000000279</v>
      </c>
      <c r="H578" s="47">
        <v>4.3921000000000001</v>
      </c>
      <c r="I578" s="47">
        <v>5.400000000000027</v>
      </c>
      <c r="J578" s="45" t="s">
        <v>18</v>
      </c>
      <c r="K578" s="45" t="s">
        <v>20</v>
      </c>
      <c r="L578" s="17">
        <v>3.05</v>
      </c>
      <c r="M578" s="18" t="s">
        <v>1249</v>
      </c>
      <c r="N578" s="18" t="s">
        <v>1234</v>
      </c>
      <c r="O578" s="4">
        <v>42865</v>
      </c>
    </row>
    <row r="579" spans="1:15">
      <c r="A579" s="7">
        <v>41662024</v>
      </c>
      <c r="B579" s="7">
        <v>4.43</v>
      </c>
      <c r="C579" s="44" t="s">
        <v>1815</v>
      </c>
      <c r="D579" s="45" t="s">
        <v>31</v>
      </c>
      <c r="E579" s="46">
        <v>0.11780821917808219</v>
      </c>
      <c r="F579" s="47">
        <v>4.4870999999999999</v>
      </c>
      <c r="G579" s="47">
        <v>-5.7100000000000151</v>
      </c>
      <c r="H579" s="47">
        <v>4.4755000000000003</v>
      </c>
      <c r="I579" s="47">
        <v>1.1599999999999611</v>
      </c>
      <c r="J579" s="45" t="s">
        <v>12</v>
      </c>
      <c r="K579" s="45" t="s">
        <v>13</v>
      </c>
      <c r="L579" s="17">
        <v>3.15</v>
      </c>
      <c r="M579" s="18" t="s">
        <v>1072</v>
      </c>
      <c r="N579" s="18" t="s">
        <v>1067</v>
      </c>
      <c r="O579" s="4">
        <v>42865</v>
      </c>
    </row>
    <row r="580" spans="1:15">
      <c r="A580" s="7">
        <v>41662024</v>
      </c>
      <c r="B580" s="7">
        <v>4.43</v>
      </c>
      <c r="C580" s="44" t="s">
        <v>1815</v>
      </c>
      <c r="D580" s="45" t="s">
        <v>31</v>
      </c>
      <c r="E580" s="46">
        <v>0.11780821917808219</v>
      </c>
      <c r="F580" s="47">
        <v>4.4870999999999999</v>
      </c>
      <c r="G580" s="47">
        <v>-5.7100000000000151</v>
      </c>
      <c r="H580" s="47">
        <v>4.4755000000000003</v>
      </c>
      <c r="I580" s="47">
        <v>1.1599999999999611</v>
      </c>
      <c r="J580" s="45" t="s">
        <v>12</v>
      </c>
      <c r="K580" s="45" t="s">
        <v>13</v>
      </c>
      <c r="L580" s="17">
        <v>3.15</v>
      </c>
      <c r="M580" s="18" t="s">
        <v>1072</v>
      </c>
      <c r="N580" s="18" t="s">
        <v>1067</v>
      </c>
      <c r="O580" s="4">
        <v>42865</v>
      </c>
    </row>
    <row r="581" spans="1:15">
      <c r="A581" s="7">
        <v>160213</v>
      </c>
      <c r="B581" s="7">
        <v>4.43</v>
      </c>
      <c r="C581" s="44" t="s">
        <v>1248</v>
      </c>
      <c r="D581" s="45">
        <v>0</v>
      </c>
      <c r="E581" s="46">
        <v>9.3013698630136989</v>
      </c>
      <c r="F581" s="47">
        <v>4.4461000000000004</v>
      </c>
      <c r="G581" s="47">
        <v>-1.6100000000000669</v>
      </c>
      <c r="H581" s="47">
        <v>4.3921000000000001</v>
      </c>
      <c r="I581" s="47">
        <v>5.400000000000027</v>
      </c>
      <c r="J581" s="45" t="s">
        <v>18</v>
      </c>
      <c r="K581" s="45" t="s">
        <v>20</v>
      </c>
      <c r="L581" s="17">
        <v>3.05</v>
      </c>
      <c r="M581" s="18" t="s">
        <v>1249</v>
      </c>
      <c r="N581" s="18" t="s">
        <v>1234</v>
      </c>
      <c r="O581" s="4">
        <v>42865</v>
      </c>
    </row>
    <row r="582" spans="1:15">
      <c r="A582" s="7">
        <v>160213</v>
      </c>
      <c r="B582" s="7">
        <v>4.43</v>
      </c>
      <c r="C582" s="44" t="s">
        <v>1248</v>
      </c>
      <c r="D582" s="45">
        <v>0</v>
      </c>
      <c r="E582" s="46">
        <v>9.3013698630136989</v>
      </c>
      <c r="F582" s="47">
        <v>4.4461000000000004</v>
      </c>
      <c r="G582" s="47">
        <v>-1.6100000000000669</v>
      </c>
      <c r="H582" s="47">
        <v>4.3921000000000001</v>
      </c>
      <c r="I582" s="47">
        <v>5.400000000000027</v>
      </c>
      <c r="J582" s="45" t="s">
        <v>18</v>
      </c>
      <c r="K582" s="45" t="s">
        <v>20</v>
      </c>
      <c r="L582" s="17">
        <v>3.05</v>
      </c>
      <c r="M582" s="18" t="s">
        <v>1249</v>
      </c>
      <c r="N582" s="18" t="s">
        <v>1234</v>
      </c>
      <c r="O582" s="4">
        <v>42865</v>
      </c>
    </row>
    <row r="583" spans="1:15">
      <c r="A583" s="7">
        <v>160213</v>
      </c>
      <c r="B583" s="7">
        <v>4.43</v>
      </c>
      <c r="C583" s="44" t="s">
        <v>1248</v>
      </c>
      <c r="D583" s="45">
        <v>0</v>
      </c>
      <c r="E583" s="46">
        <v>9.3013698630136989</v>
      </c>
      <c r="F583" s="47">
        <v>4.4461000000000004</v>
      </c>
      <c r="G583" s="47">
        <v>-1.6100000000000669</v>
      </c>
      <c r="H583" s="47">
        <v>4.3921000000000001</v>
      </c>
      <c r="I583" s="47">
        <v>5.400000000000027</v>
      </c>
      <c r="J583" s="45" t="s">
        <v>18</v>
      </c>
      <c r="K583" s="45" t="s">
        <v>20</v>
      </c>
      <c r="L583" s="17">
        <v>3.05</v>
      </c>
      <c r="M583" s="18" t="s">
        <v>1249</v>
      </c>
      <c r="N583" s="18" t="s">
        <v>1234</v>
      </c>
      <c r="O583" s="4">
        <v>42865</v>
      </c>
    </row>
    <row r="584" spans="1:15">
      <c r="A584" s="7">
        <v>160213</v>
      </c>
      <c r="B584" s="7">
        <v>4.43</v>
      </c>
      <c r="C584" s="44" t="s">
        <v>1248</v>
      </c>
      <c r="D584" s="45">
        <v>0</v>
      </c>
      <c r="E584" s="46">
        <v>9.3013698630136989</v>
      </c>
      <c r="F584" s="47">
        <v>4.4461000000000004</v>
      </c>
      <c r="G584" s="47">
        <v>-1.6100000000000669</v>
      </c>
      <c r="H584" s="47">
        <v>4.3921000000000001</v>
      </c>
      <c r="I584" s="47">
        <v>5.400000000000027</v>
      </c>
      <c r="J584" s="45" t="s">
        <v>18</v>
      </c>
      <c r="K584" s="45" t="s">
        <v>20</v>
      </c>
      <c r="L584" s="17">
        <v>3.05</v>
      </c>
      <c r="M584" s="18" t="s">
        <v>1249</v>
      </c>
      <c r="N584" s="18" t="s">
        <v>1234</v>
      </c>
      <c r="O584" s="4">
        <v>42865</v>
      </c>
    </row>
    <row r="585" spans="1:15">
      <c r="A585" s="7">
        <v>160213</v>
      </c>
      <c r="B585" s="7">
        <v>4.43</v>
      </c>
      <c r="C585" s="44" t="s">
        <v>1248</v>
      </c>
      <c r="D585" s="45">
        <v>0</v>
      </c>
      <c r="E585" s="46">
        <v>9.3013698630136989</v>
      </c>
      <c r="F585" s="47">
        <v>4.4461000000000004</v>
      </c>
      <c r="G585" s="47">
        <v>-1.6100000000000669</v>
      </c>
      <c r="H585" s="47">
        <v>4.3921000000000001</v>
      </c>
      <c r="I585" s="47">
        <v>5.400000000000027</v>
      </c>
      <c r="J585" s="45" t="s">
        <v>18</v>
      </c>
      <c r="K585" s="45" t="s">
        <v>20</v>
      </c>
      <c r="L585" s="17">
        <v>3.05</v>
      </c>
      <c r="M585" s="18" t="s">
        <v>1249</v>
      </c>
      <c r="N585" s="18" t="s">
        <v>1234</v>
      </c>
      <c r="O585" s="4">
        <v>42865</v>
      </c>
    </row>
    <row r="586" spans="1:15">
      <c r="A586" s="7">
        <v>160213</v>
      </c>
      <c r="B586" s="7">
        <v>4.43</v>
      </c>
      <c r="C586" s="44" t="s">
        <v>1248</v>
      </c>
      <c r="D586" s="45">
        <v>0</v>
      </c>
      <c r="E586" s="46">
        <v>9.3013698630136989</v>
      </c>
      <c r="F586" s="47">
        <v>4.4461000000000004</v>
      </c>
      <c r="G586" s="47">
        <v>-1.6100000000000669</v>
      </c>
      <c r="H586" s="47">
        <v>4.3921000000000001</v>
      </c>
      <c r="I586" s="47">
        <v>5.400000000000027</v>
      </c>
      <c r="J586" s="45" t="s">
        <v>18</v>
      </c>
      <c r="K586" s="45" t="s">
        <v>20</v>
      </c>
      <c r="L586" s="17">
        <v>3.05</v>
      </c>
      <c r="M586" s="18" t="s">
        <v>1249</v>
      </c>
      <c r="N586" s="18" t="s">
        <v>1234</v>
      </c>
      <c r="O586" s="4">
        <v>42865</v>
      </c>
    </row>
    <row r="587" spans="1:15">
      <c r="A587" s="7">
        <v>160213</v>
      </c>
      <c r="B587" s="7">
        <v>4.43</v>
      </c>
      <c r="C587" s="44" t="s">
        <v>1248</v>
      </c>
      <c r="D587" s="45">
        <v>0</v>
      </c>
      <c r="E587" s="46">
        <v>9.3013698630136989</v>
      </c>
      <c r="F587" s="47">
        <v>4.4461000000000004</v>
      </c>
      <c r="G587" s="47">
        <v>-1.6100000000000669</v>
      </c>
      <c r="H587" s="47">
        <v>4.3921000000000001</v>
      </c>
      <c r="I587" s="47">
        <v>5.400000000000027</v>
      </c>
      <c r="J587" s="45" t="s">
        <v>18</v>
      </c>
      <c r="K587" s="45" t="s">
        <v>20</v>
      </c>
      <c r="L587" s="17">
        <v>3.05</v>
      </c>
      <c r="M587" s="18" t="s">
        <v>1249</v>
      </c>
      <c r="N587" s="18" t="s">
        <v>1234</v>
      </c>
      <c r="O587" s="4">
        <v>42865</v>
      </c>
    </row>
    <row r="588" spans="1:15">
      <c r="A588" s="7">
        <v>160213</v>
      </c>
      <c r="B588" s="7">
        <v>4.43</v>
      </c>
      <c r="C588" s="44" t="s">
        <v>1248</v>
      </c>
      <c r="D588" s="45">
        <v>0</v>
      </c>
      <c r="E588" s="46">
        <v>9.3013698630136989</v>
      </c>
      <c r="F588" s="47">
        <v>4.4461000000000004</v>
      </c>
      <c r="G588" s="47">
        <v>-1.6100000000000669</v>
      </c>
      <c r="H588" s="47">
        <v>4.3921000000000001</v>
      </c>
      <c r="I588" s="47">
        <v>5.400000000000027</v>
      </c>
      <c r="J588" s="45" t="s">
        <v>18</v>
      </c>
      <c r="K588" s="45" t="s">
        <v>20</v>
      </c>
      <c r="L588" s="17">
        <v>3.05</v>
      </c>
      <c r="M588" s="18" t="s">
        <v>1249</v>
      </c>
      <c r="N588" s="18" t="s">
        <v>1234</v>
      </c>
      <c r="O588" s="4">
        <v>42865</v>
      </c>
    </row>
    <row r="589" spans="1:15">
      <c r="A589" s="7">
        <v>160213</v>
      </c>
      <c r="B589" s="7">
        <v>4.43</v>
      </c>
      <c r="C589" s="44" t="s">
        <v>1248</v>
      </c>
      <c r="D589" s="45">
        <v>0</v>
      </c>
      <c r="E589" s="46">
        <v>9.3013698630136989</v>
      </c>
      <c r="F589" s="47">
        <v>4.4461000000000004</v>
      </c>
      <c r="G589" s="47">
        <v>-1.6100000000000669</v>
      </c>
      <c r="H589" s="47">
        <v>4.3921000000000001</v>
      </c>
      <c r="I589" s="47">
        <v>5.400000000000027</v>
      </c>
      <c r="J589" s="45" t="s">
        <v>18</v>
      </c>
      <c r="K589" s="45" t="s">
        <v>20</v>
      </c>
      <c r="L589" s="17">
        <v>3.05</v>
      </c>
      <c r="M589" s="18" t="s">
        <v>1249</v>
      </c>
      <c r="N589" s="18" t="s">
        <v>1234</v>
      </c>
      <c r="O589" s="4">
        <v>42865</v>
      </c>
    </row>
    <row r="590" spans="1:15">
      <c r="A590" s="7">
        <v>160213</v>
      </c>
      <c r="B590" s="7">
        <v>4.43</v>
      </c>
      <c r="C590" s="44" t="s">
        <v>1248</v>
      </c>
      <c r="D590" s="45">
        <v>0</v>
      </c>
      <c r="E590" s="46">
        <v>9.3013698630136989</v>
      </c>
      <c r="F590" s="47">
        <v>4.4461000000000004</v>
      </c>
      <c r="G590" s="47">
        <v>-1.6100000000000669</v>
      </c>
      <c r="H590" s="47">
        <v>4.3921000000000001</v>
      </c>
      <c r="I590" s="47">
        <v>5.400000000000027</v>
      </c>
      <c r="J590" s="45" t="s">
        <v>18</v>
      </c>
      <c r="K590" s="45" t="s">
        <v>20</v>
      </c>
      <c r="L590" s="17">
        <v>3.05</v>
      </c>
      <c r="M590" s="18" t="s">
        <v>1249</v>
      </c>
      <c r="N590" s="18" t="s">
        <v>1234</v>
      </c>
      <c r="O590" s="4">
        <v>42865</v>
      </c>
    </row>
    <row r="591" spans="1:15">
      <c r="A591" s="7">
        <v>160213</v>
      </c>
      <c r="B591" s="7">
        <v>4.43</v>
      </c>
      <c r="C591" s="44" t="s">
        <v>1248</v>
      </c>
      <c r="D591" s="45">
        <v>0</v>
      </c>
      <c r="E591" s="46">
        <v>9.3013698630136989</v>
      </c>
      <c r="F591" s="47">
        <v>4.4461000000000004</v>
      </c>
      <c r="G591" s="47">
        <v>-1.6100000000000669</v>
      </c>
      <c r="H591" s="47">
        <v>4.3921000000000001</v>
      </c>
      <c r="I591" s="47">
        <v>5.400000000000027</v>
      </c>
      <c r="J591" s="45" t="s">
        <v>18</v>
      </c>
      <c r="K591" s="45" t="s">
        <v>20</v>
      </c>
      <c r="L591" s="17">
        <v>3.05</v>
      </c>
      <c r="M591" s="18" t="s">
        <v>1249</v>
      </c>
      <c r="N591" s="18" t="s">
        <v>1234</v>
      </c>
      <c r="O591" s="4">
        <v>42865</v>
      </c>
    </row>
    <row r="592" spans="1:15">
      <c r="A592" s="7">
        <v>170403</v>
      </c>
      <c r="B592" s="7">
        <v>4.43</v>
      </c>
      <c r="C592" s="44" t="s">
        <v>1999</v>
      </c>
      <c r="D592" s="45">
        <v>0</v>
      </c>
      <c r="E592" s="46">
        <v>4.6657534246575345</v>
      </c>
      <c r="F592" s="47">
        <v>4.4496000000000002</v>
      </c>
      <c r="G592" s="47">
        <v>-1.9600000000000506</v>
      </c>
      <c r="H592" s="47">
        <v>4.3750999999999998</v>
      </c>
      <c r="I592" s="47">
        <v>7.4500000000000455</v>
      </c>
      <c r="J592" s="45" t="s">
        <v>18</v>
      </c>
      <c r="K592" s="45" t="s">
        <v>20</v>
      </c>
      <c r="L592" s="17">
        <v>3.7</v>
      </c>
      <c r="M592" s="18" t="s">
        <v>1888</v>
      </c>
      <c r="N592" s="18" t="s">
        <v>1855</v>
      </c>
      <c r="O592" s="4">
        <v>42865</v>
      </c>
    </row>
    <row r="593" spans="1:15">
      <c r="A593" s="7">
        <v>160213</v>
      </c>
      <c r="B593" s="7">
        <v>4.43</v>
      </c>
      <c r="C593" s="44" t="s">
        <v>1248</v>
      </c>
      <c r="D593" s="45">
        <v>0</v>
      </c>
      <c r="E593" s="46">
        <v>9.3013698630136989</v>
      </c>
      <c r="F593" s="47">
        <v>4.4461000000000004</v>
      </c>
      <c r="G593" s="47">
        <v>-1.6100000000000669</v>
      </c>
      <c r="H593" s="47">
        <v>4.3921000000000001</v>
      </c>
      <c r="I593" s="47">
        <v>5.400000000000027</v>
      </c>
      <c r="J593" s="45" t="s">
        <v>18</v>
      </c>
      <c r="K593" s="45" t="s">
        <v>20</v>
      </c>
      <c r="L593" s="17">
        <v>3.05</v>
      </c>
      <c r="M593" s="18" t="s">
        <v>1249</v>
      </c>
      <c r="N593" s="18" t="s">
        <v>1234</v>
      </c>
      <c r="O593" s="4">
        <v>42865</v>
      </c>
    </row>
    <row r="594" spans="1:15">
      <c r="A594" s="7">
        <v>160213</v>
      </c>
      <c r="B594" s="7">
        <v>4.43</v>
      </c>
      <c r="C594" s="44" t="s">
        <v>1248</v>
      </c>
      <c r="D594" s="45">
        <v>0</v>
      </c>
      <c r="E594" s="46">
        <v>9.3013698630136989</v>
      </c>
      <c r="F594" s="47">
        <v>4.4461000000000004</v>
      </c>
      <c r="G594" s="47">
        <v>-1.6100000000000669</v>
      </c>
      <c r="H594" s="47">
        <v>4.3921000000000001</v>
      </c>
      <c r="I594" s="47">
        <v>5.400000000000027</v>
      </c>
      <c r="J594" s="45" t="s">
        <v>18</v>
      </c>
      <c r="K594" s="45" t="s">
        <v>20</v>
      </c>
      <c r="L594" s="17">
        <v>3.05</v>
      </c>
      <c r="M594" s="18" t="s">
        <v>1249</v>
      </c>
      <c r="N594" s="18" t="s">
        <v>1234</v>
      </c>
      <c r="O594" s="4">
        <v>42865</v>
      </c>
    </row>
    <row r="595" spans="1:15">
      <c r="A595" s="7">
        <v>160213</v>
      </c>
      <c r="B595" s="7">
        <v>4.43</v>
      </c>
      <c r="C595" s="44" t="s">
        <v>1248</v>
      </c>
      <c r="D595" s="45">
        <v>0</v>
      </c>
      <c r="E595" s="46">
        <v>9.3013698630136989</v>
      </c>
      <c r="F595" s="47">
        <v>4.4461000000000004</v>
      </c>
      <c r="G595" s="47">
        <v>-1.6100000000000669</v>
      </c>
      <c r="H595" s="47">
        <v>4.3921000000000001</v>
      </c>
      <c r="I595" s="47">
        <v>5.400000000000027</v>
      </c>
      <c r="J595" s="45" t="s">
        <v>18</v>
      </c>
      <c r="K595" s="45" t="s">
        <v>20</v>
      </c>
      <c r="L595" s="17">
        <v>3.05</v>
      </c>
      <c r="M595" s="18" t="s">
        <v>1249</v>
      </c>
      <c r="N595" s="18" t="s">
        <v>1234</v>
      </c>
      <c r="O595" s="4">
        <v>42865</v>
      </c>
    </row>
    <row r="596" spans="1:15">
      <c r="A596" s="7">
        <v>160213</v>
      </c>
      <c r="B596" s="7">
        <v>4.43</v>
      </c>
      <c r="C596" s="44" t="s">
        <v>1248</v>
      </c>
      <c r="D596" s="45">
        <v>0</v>
      </c>
      <c r="E596" s="46">
        <v>9.3013698630136989</v>
      </c>
      <c r="F596" s="47">
        <v>4.4461000000000004</v>
      </c>
      <c r="G596" s="47">
        <v>-1.6100000000000669</v>
      </c>
      <c r="H596" s="47">
        <v>4.3921000000000001</v>
      </c>
      <c r="I596" s="47">
        <v>5.400000000000027</v>
      </c>
      <c r="J596" s="45" t="s">
        <v>18</v>
      </c>
      <c r="K596" s="45" t="s">
        <v>20</v>
      </c>
      <c r="L596" s="17">
        <v>3.05</v>
      </c>
      <c r="M596" s="18" t="s">
        <v>1249</v>
      </c>
      <c r="N596" s="18" t="s">
        <v>1234</v>
      </c>
      <c r="O596" s="4">
        <v>42865</v>
      </c>
    </row>
    <row r="597" spans="1:15">
      <c r="A597" s="7">
        <v>160213</v>
      </c>
      <c r="B597" s="7">
        <v>4.43</v>
      </c>
      <c r="C597" s="44" t="s">
        <v>1248</v>
      </c>
      <c r="D597" s="45">
        <v>0</v>
      </c>
      <c r="E597" s="46">
        <v>9.3013698630136989</v>
      </c>
      <c r="F597" s="47">
        <v>4.4461000000000004</v>
      </c>
      <c r="G597" s="47">
        <v>-1.6100000000000669</v>
      </c>
      <c r="H597" s="47">
        <v>4.3921000000000001</v>
      </c>
      <c r="I597" s="47">
        <v>5.400000000000027</v>
      </c>
      <c r="J597" s="45" t="s">
        <v>18</v>
      </c>
      <c r="K597" s="45" t="s">
        <v>20</v>
      </c>
      <c r="L597" s="17">
        <v>3.05</v>
      </c>
      <c r="M597" s="18" t="s">
        <v>1249</v>
      </c>
      <c r="N597" s="18" t="s">
        <v>1234</v>
      </c>
      <c r="O597" s="4">
        <v>42865</v>
      </c>
    </row>
    <row r="598" spans="1:15">
      <c r="A598" s="7">
        <v>160213</v>
      </c>
      <c r="B598" s="7">
        <v>4.43</v>
      </c>
      <c r="C598" s="44" t="s">
        <v>1248</v>
      </c>
      <c r="D598" s="45">
        <v>0</v>
      </c>
      <c r="E598" s="46">
        <v>9.3013698630136989</v>
      </c>
      <c r="F598" s="47">
        <v>4.4461000000000004</v>
      </c>
      <c r="G598" s="47">
        <v>-1.6100000000000669</v>
      </c>
      <c r="H598" s="47">
        <v>4.3921000000000001</v>
      </c>
      <c r="I598" s="47">
        <v>5.400000000000027</v>
      </c>
      <c r="J598" s="45" t="s">
        <v>18</v>
      </c>
      <c r="K598" s="45" t="s">
        <v>20</v>
      </c>
      <c r="L598" s="17">
        <v>3.05</v>
      </c>
      <c r="M598" s="18" t="s">
        <v>1249</v>
      </c>
      <c r="N598" s="18" t="s">
        <v>1234</v>
      </c>
      <c r="O598" s="4">
        <v>42865</v>
      </c>
    </row>
    <row r="599" spans="1:15">
      <c r="A599" s="7">
        <v>160213</v>
      </c>
      <c r="B599" s="7">
        <v>4.43</v>
      </c>
      <c r="C599" s="44" t="s">
        <v>1248</v>
      </c>
      <c r="D599" s="45">
        <v>0</v>
      </c>
      <c r="E599" s="46">
        <v>9.3013698630136989</v>
      </c>
      <c r="F599" s="47">
        <v>4.4461000000000004</v>
      </c>
      <c r="G599" s="47">
        <v>-1.6100000000000669</v>
      </c>
      <c r="H599" s="47">
        <v>4.3921000000000001</v>
      </c>
      <c r="I599" s="47">
        <v>5.400000000000027</v>
      </c>
      <c r="J599" s="45" t="s">
        <v>18</v>
      </c>
      <c r="K599" s="45" t="s">
        <v>20</v>
      </c>
      <c r="L599" s="17">
        <v>3.05</v>
      </c>
      <c r="M599" s="18" t="s">
        <v>1249</v>
      </c>
      <c r="N599" s="18" t="s">
        <v>1234</v>
      </c>
      <c r="O599" s="4">
        <v>42865</v>
      </c>
    </row>
    <row r="600" spans="1:15">
      <c r="A600" s="7">
        <v>160213</v>
      </c>
      <c r="B600" s="7">
        <v>4.43</v>
      </c>
      <c r="C600" s="44" t="s">
        <v>1248</v>
      </c>
      <c r="D600" s="45">
        <v>0</v>
      </c>
      <c r="E600" s="46">
        <v>9.3013698630136989</v>
      </c>
      <c r="F600" s="47">
        <v>4.4461000000000004</v>
      </c>
      <c r="G600" s="47">
        <v>-1.6100000000000669</v>
      </c>
      <c r="H600" s="47">
        <v>4.3921000000000001</v>
      </c>
      <c r="I600" s="47">
        <v>5.400000000000027</v>
      </c>
      <c r="J600" s="45" t="s">
        <v>18</v>
      </c>
      <c r="K600" s="45" t="s">
        <v>20</v>
      </c>
      <c r="L600" s="17">
        <v>3.05</v>
      </c>
      <c r="M600" s="18" t="s">
        <v>1249</v>
      </c>
      <c r="N600" s="18" t="s">
        <v>1234</v>
      </c>
      <c r="O600" s="4">
        <v>42865</v>
      </c>
    </row>
    <row r="601" spans="1:15">
      <c r="A601" s="7">
        <v>160213</v>
      </c>
      <c r="B601" s="7">
        <v>4.43</v>
      </c>
      <c r="C601" s="44" t="s">
        <v>1248</v>
      </c>
      <c r="D601" s="45">
        <v>0</v>
      </c>
      <c r="E601" s="46">
        <v>9.3013698630136989</v>
      </c>
      <c r="F601" s="47">
        <v>4.4461000000000004</v>
      </c>
      <c r="G601" s="47">
        <v>-1.6100000000000669</v>
      </c>
      <c r="H601" s="47">
        <v>4.3921000000000001</v>
      </c>
      <c r="I601" s="47">
        <v>5.400000000000027</v>
      </c>
      <c r="J601" s="45" t="s">
        <v>18</v>
      </c>
      <c r="K601" s="45" t="s">
        <v>20</v>
      </c>
      <c r="L601" s="17">
        <v>3.05</v>
      </c>
      <c r="M601" s="18" t="s">
        <v>1249</v>
      </c>
      <c r="N601" s="18" t="s">
        <v>1234</v>
      </c>
      <c r="O601" s="4">
        <v>42865</v>
      </c>
    </row>
    <row r="602" spans="1:15">
      <c r="A602" s="7">
        <v>160213</v>
      </c>
      <c r="B602" s="7">
        <v>4.43</v>
      </c>
      <c r="C602" s="44" t="s">
        <v>1248</v>
      </c>
      <c r="D602" s="45">
        <v>0</v>
      </c>
      <c r="E602" s="46">
        <v>9.3013698630136989</v>
      </c>
      <c r="F602" s="47">
        <v>4.4461000000000004</v>
      </c>
      <c r="G602" s="47">
        <v>-1.6100000000000669</v>
      </c>
      <c r="H602" s="47">
        <v>4.3921000000000001</v>
      </c>
      <c r="I602" s="47">
        <v>5.400000000000027</v>
      </c>
      <c r="J602" s="45" t="s">
        <v>18</v>
      </c>
      <c r="K602" s="45" t="s">
        <v>20</v>
      </c>
      <c r="L602" s="17">
        <v>3.05</v>
      </c>
      <c r="M602" s="18" t="s">
        <v>1249</v>
      </c>
      <c r="N602" s="18" t="s">
        <v>1234</v>
      </c>
      <c r="O602" s="4">
        <v>42865</v>
      </c>
    </row>
    <row r="603" spans="1:15">
      <c r="A603" s="7">
        <v>160213</v>
      </c>
      <c r="B603" s="7">
        <v>4.43</v>
      </c>
      <c r="C603" s="44" t="s">
        <v>1248</v>
      </c>
      <c r="D603" s="45">
        <v>0</v>
      </c>
      <c r="E603" s="46">
        <v>9.3013698630136989</v>
      </c>
      <c r="F603" s="47">
        <v>4.4461000000000004</v>
      </c>
      <c r="G603" s="47">
        <v>-1.6100000000000669</v>
      </c>
      <c r="H603" s="47">
        <v>4.3921000000000001</v>
      </c>
      <c r="I603" s="47">
        <v>5.400000000000027</v>
      </c>
      <c r="J603" s="45" t="s">
        <v>18</v>
      </c>
      <c r="K603" s="45" t="s">
        <v>20</v>
      </c>
      <c r="L603" s="17">
        <v>3.05</v>
      </c>
      <c r="M603" s="18" t="s">
        <v>1249</v>
      </c>
      <c r="N603" s="18" t="s">
        <v>1234</v>
      </c>
      <c r="O603" s="4">
        <v>42865</v>
      </c>
    </row>
    <row r="604" spans="1:15">
      <c r="A604" s="7">
        <v>160213</v>
      </c>
      <c r="B604" s="7">
        <v>4.4275000000000002</v>
      </c>
      <c r="C604" s="44" t="s">
        <v>1248</v>
      </c>
      <c r="D604" s="45">
        <v>0</v>
      </c>
      <c r="E604" s="46">
        <v>9.3013698630136989</v>
      </c>
      <c r="F604" s="47">
        <v>4.4461000000000004</v>
      </c>
      <c r="G604" s="47">
        <v>-1.8600000000000172</v>
      </c>
      <c r="H604" s="47">
        <v>4.3921000000000001</v>
      </c>
      <c r="I604" s="47">
        <v>5.400000000000027</v>
      </c>
      <c r="J604" s="45" t="s">
        <v>18</v>
      </c>
      <c r="K604" s="45" t="s">
        <v>20</v>
      </c>
      <c r="L604" s="17">
        <v>3.05</v>
      </c>
      <c r="M604" s="18" t="s">
        <v>1249</v>
      </c>
      <c r="N604" s="18" t="s">
        <v>1234</v>
      </c>
      <c r="O604" s="4">
        <v>42865</v>
      </c>
    </row>
    <row r="605" spans="1:15">
      <c r="A605" s="7">
        <v>160213</v>
      </c>
      <c r="B605" s="7">
        <v>4.4249999999999998</v>
      </c>
      <c r="C605" s="44" t="s">
        <v>1248</v>
      </c>
      <c r="D605" s="45">
        <v>0</v>
      </c>
      <c r="E605" s="46">
        <v>9.3013698630136989</v>
      </c>
      <c r="F605" s="47">
        <v>4.4461000000000004</v>
      </c>
      <c r="G605" s="47">
        <v>-2.1100000000000563</v>
      </c>
      <c r="H605" s="47">
        <v>4.3921000000000001</v>
      </c>
      <c r="I605" s="47">
        <v>5.400000000000027</v>
      </c>
      <c r="J605" s="45" t="s">
        <v>18</v>
      </c>
      <c r="K605" s="45" t="s">
        <v>20</v>
      </c>
      <c r="L605" s="17">
        <v>3.05</v>
      </c>
      <c r="M605" s="18" t="s">
        <v>1249</v>
      </c>
      <c r="N605" s="18" t="s">
        <v>1234</v>
      </c>
      <c r="O605" s="4">
        <v>42865</v>
      </c>
    </row>
    <row r="606" spans="1:15">
      <c r="A606" s="7">
        <v>160213</v>
      </c>
      <c r="B606" s="7">
        <v>4.4249999999999998</v>
      </c>
      <c r="C606" s="44" t="s">
        <v>1248</v>
      </c>
      <c r="D606" s="45">
        <v>0</v>
      </c>
      <c r="E606" s="46">
        <v>9.3013698630136989</v>
      </c>
      <c r="F606" s="47">
        <v>4.4461000000000004</v>
      </c>
      <c r="G606" s="47">
        <v>-2.1100000000000563</v>
      </c>
      <c r="H606" s="47">
        <v>4.3921000000000001</v>
      </c>
      <c r="I606" s="47">
        <v>5.400000000000027</v>
      </c>
      <c r="J606" s="45" t="s">
        <v>18</v>
      </c>
      <c r="K606" s="45" t="s">
        <v>20</v>
      </c>
      <c r="L606" s="17">
        <v>3.05</v>
      </c>
      <c r="M606" s="18" t="s">
        <v>1249</v>
      </c>
      <c r="N606" s="18" t="s">
        <v>1234</v>
      </c>
      <c r="O606" s="4">
        <v>42865</v>
      </c>
    </row>
    <row r="607" spans="1:15">
      <c r="A607" s="7">
        <v>160213</v>
      </c>
      <c r="B607" s="7">
        <v>4.4249999999999998</v>
      </c>
      <c r="C607" s="44" t="s">
        <v>1248</v>
      </c>
      <c r="D607" s="45">
        <v>0</v>
      </c>
      <c r="E607" s="46">
        <v>9.3013698630136989</v>
      </c>
      <c r="F607" s="47">
        <v>4.4461000000000004</v>
      </c>
      <c r="G607" s="47">
        <v>-2.1100000000000563</v>
      </c>
      <c r="H607" s="47">
        <v>4.3921000000000001</v>
      </c>
      <c r="I607" s="47">
        <v>5.400000000000027</v>
      </c>
      <c r="J607" s="45" t="s">
        <v>18</v>
      </c>
      <c r="K607" s="45" t="s">
        <v>20</v>
      </c>
      <c r="L607" s="17">
        <v>3.05</v>
      </c>
      <c r="M607" s="18" t="s">
        <v>1249</v>
      </c>
      <c r="N607" s="18" t="s">
        <v>1234</v>
      </c>
      <c r="O607" s="4">
        <v>42865</v>
      </c>
    </row>
    <row r="608" spans="1:15">
      <c r="A608" s="7">
        <v>160213</v>
      </c>
      <c r="B608" s="7">
        <v>4.4249999999999998</v>
      </c>
      <c r="C608" s="44" t="s">
        <v>1248</v>
      </c>
      <c r="D608" s="45">
        <v>0</v>
      </c>
      <c r="E608" s="46">
        <v>9.3013698630136989</v>
      </c>
      <c r="F608" s="47">
        <v>4.4461000000000004</v>
      </c>
      <c r="G608" s="47">
        <v>-2.1100000000000563</v>
      </c>
      <c r="H608" s="47">
        <v>4.3921000000000001</v>
      </c>
      <c r="I608" s="47">
        <v>5.400000000000027</v>
      </c>
      <c r="J608" s="45" t="s">
        <v>18</v>
      </c>
      <c r="K608" s="45" t="s">
        <v>20</v>
      </c>
      <c r="L608" s="17">
        <v>3.05</v>
      </c>
      <c r="M608" s="18" t="s">
        <v>1249</v>
      </c>
      <c r="N608" s="18" t="s">
        <v>1234</v>
      </c>
      <c r="O608" s="4">
        <v>42865</v>
      </c>
    </row>
    <row r="609" spans="1:15">
      <c r="A609" s="7">
        <v>160213</v>
      </c>
      <c r="B609" s="7">
        <v>4.4249999999999998</v>
      </c>
      <c r="C609" s="44" t="s">
        <v>1248</v>
      </c>
      <c r="D609" s="45">
        <v>0</v>
      </c>
      <c r="E609" s="46">
        <v>9.3013698630136989</v>
      </c>
      <c r="F609" s="47">
        <v>4.4461000000000004</v>
      </c>
      <c r="G609" s="47">
        <v>-2.1100000000000563</v>
      </c>
      <c r="H609" s="47">
        <v>4.3921000000000001</v>
      </c>
      <c r="I609" s="47">
        <v>5.400000000000027</v>
      </c>
      <c r="J609" s="45" t="s">
        <v>18</v>
      </c>
      <c r="K609" s="45" t="s">
        <v>20</v>
      </c>
      <c r="L609" s="17">
        <v>3.05</v>
      </c>
      <c r="M609" s="18" t="s">
        <v>1249</v>
      </c>
      <c r="N609" s="18" t="s">
        <v>1234</v>
      </c>
      <c r="O609" s="4">
        <v>42865</v>
      </c>
    </row>
    <row r="610" spans="1:15">
      <c r="A610" s="7">
        <v>160213</v>
      </c>
      <c r="B610" s="7">
        <v>4.4249999999999998</v>
      </c>
      <c r="C610" s="44" t="s">
        <v>1248</v>
      </c>
      <c r="D610" s="45">
        <v>0</v>
      </c>
      <c r="E610" s="46">
        <v>9.3013698630136989</v>
      </c>
      <c r="F610" s="47">
        <v>4.4461000000000004</v>
      </c>
      <c r="G610" s="47">
        <v>-2.1100000000000563</v>
      </c>
      <c r="H610" s="47">
        <v>4.3921000000000001</v>
      </c>
      <c r="I610" s="47">
        <v>5.400000000000027</v>
      </c>
      <c r="J610" s="45" t="s">
        <v>18</v>
      </c>
      <c r="K610" s="45" t="s">
        <v>20</v>
      </c>
      <c r="L610" s="17">
        <v>3.05</v>
      </c>
      <c r="M610" s="18" t="s">
        <v>1249</v>
      </c>
      <c r="N610" s="18" t="s">
        <v>1234</v>
      </c>
      <c r="O610" s="4">
        <v>42865</v>
      </c>
    </row>
    <row r="611" spans="1:15">
      <c r="A611" s="7">
        <v>160213</v>
      </c>
      <c r="B611" s="7">
        <v>4.4249999999999998</v>
      </c>
      <c r="C611" s="44" t="s">
        <v>1248</v>
      </c>
      <c r="D611" s="45">
        <v>0</v>
      </c>
      <c r="E611" s="46">
        <v>9.3013698630136989</v>
      </c>
      <c r="F611" s="47">
        <v>4.4461000000000004</v>
      </c>
      <c r="G611" s="47">
        <v>-2.1100000000000563</v>
      </c>
      <c r="H611" s="47">
        <v>4.3921000000000001</v>
      </c>
      <c r="I611" s="47">
        <v>5.400000000000027</v>
      </c>
      <c r="J611" s="45" t="s">
        <v>18</v>
      </c>
      <c r="K611" s="45" t="s">
        <v>20</v>
      </c>
      <c r="L611" s="17">
        <v>3.05</v>
      </c>
      <c r="M611" s="18" t="s">
        <v>1249</v>
      </c>
      <c r="N611" s="18" t="s">
        <v>1234</v>
      </c>
      <c r="O611" s="4">
        <v>42865</v>
      </c>
    </row>
    <row r="612" spans="1:15">
      <c r="A612" s="7">
        <v>160213</v>
      </c>
      <c r="B612" s="7">
        <v>4.4249999999999998</v>
      </c>
      <c r="C612" s="44" t="s">
        <v>1248</v>
      </c>
      <c r="D612" s="45">
        <v>0</v>
      </c>
      <c r="E612" s="46">
        <v>9.3013698630136989</v>
      </c>
      <c r="F612" s="47">
        <v>4.4461000000000004</v>
      </c>
      <c r="G612" s="47">
        <v>-2.1100000000000563</v>
      </c>
      <c r="H612" s="47">
        <v>4.3921000000000001</v>
      </c>
      <c r="I612" s="47">
        <v>5.400000000000027</v>
      </c>
      <c r="J612" s="45" t="s">
        <v>18</v>
      </c>
      <c r="K612" s="45" t="s">
        <v>20</v>
      </c>
      <c r="L612" s="17">
        <v>3.05</v>
      </c>
      <c r="M612" s="18" t="s">
        <v>1249</v>
      </c>
      <c r="N612" s="18" t="s">
        <v>1234</v>
      </c>
      <c r="O612" s="4">
        <v>42865</v>
      </c>
    </row>
    <row r="613" spans="1:15">
      <c r="A613" s="7">
        <v>160213</v>
      </c>
      <c r="B613" s="7">
        <v>4.4249999999999998</v>
      </c>
      <c r="C613" s="44" t="s">
        <v>1248</v>
      </c>
      <c r="D613" s="45">
        <v>0</v>
      </c>
      <c r="E613" s="46">
        <v>9.3013698630136989</v>
      </c>
      <c r="F613" s="47">
        <v>4.4461000000000004</v>
      </c>
      <c r="G613" s="47">
        <v>-2.1100000000000563</v>
      </c>
      <c r="H613" s="47">
        <v>4.3921000000000001</v>
      </c>
      <c r="I613" s="47">
        <v>5.400000000000027</v>
      </c>
      <c r="J613" s="45" t="s">
        <v>18</v>
      </c>
      <c r="K613" s="45" t="s">
        <v>20</v>
      </c>
      <c r="L613" s="17">
        <v>3.05</v>
      </c>
      <c r="M613" s="18" t="s">
        <v>1249</v>
      </c>
      <c r="N613" s="18" t="s">
        <v>1234</v>
      </c>
      <c r="O613" s="4">
        <v>42865</v>
      </c>
    </row>
    <row r="614" spans="1:15">
      <c r="A614" s="7">
        <v>160213</v>
      </c>
      <c r="B614" s="7">
        <v>4.4249999999999998</v>
      </c>
      <c r="C614" s="44" t="s">
        <v>1248</v>
      </c>
      <c r="D614" s="45">
        <v>0</v>
      </c>
      <c r="E614" s="46">
        <v>9.3013698630136989</v>
      </c>
      <c r="F614" s="47">
        <v>4.4461000000000004</v>
      </c>
      <c r="G614" s="47">
        <v>-2.1100000000000563</v>
      </c>
      <c r="H614" s="47">
        <v>4.3921000000000001</v>
      </c>
      <c r="I614" s="47">
        <v>5.400000000000027</v>
      </c>
      <c r="J614" s="45" t="s">
        <v>18</v>
      </c>
      <c r="K614" s="45" t="s">
        <v>20</v>
      </c>
      <c r="L614" s="17">
        <v>3.05</v>
      </c>
      <c r="M614" s="18" t="s">
        <v>1249</v>
      </c>
      <c r="N614" s="18" t="s">
        <v>1234</v>
      </c>
      <c r="O614" s="4">
        <v>42865</v>
      </c>
    </row>
    <row r="615" spans="1:15">
      <c r="A615" s="7">
        <v>160213</v>
      </c>
      <c r="B615" s="7">
        <v>4.4249999999999998</v>
      </c>
      <c r="C615" s="44" t="s">
        <v>1248</v>
      </c>
      <c r="D615" s="45">
        <v>0</v>
      </c>
      <c r="E615" s="46">
        <v>9.3013698630136989</v>
      </c>
      <c r="F615" s="47">
        <v>4.4461000000000004</v>
      </c>
      <c r="G615" s="47">
        <v>-2.1100000000000563</v>
      </c>
      <c r="H615" s="47">
        <v>4.3921000000000001</v>
      </c>
      <c r="I615" s="47">
        <v>5.400000000000027</v>
      </c>
      <c r="J615" s="45" t="s">
        <v>18</v>
      </c>
      <c r="K615" s="45" t="s">
        <v>20</v>
      </c>
      <c r="L615" s="17">
        <v>3.05</v>
      </c>
      <c r="M615" s="18" t="s">
        <v>1249</v>
      </c>
      <c r="N615" s="18" t="s">
        <v>1234</v>
      </c>
      <c r="O615" s="4">
        <v>42865</v>
      </c>
    </row>
    <row r="616" spans="1:15">
      <c r="A616" s="7">
        <v>160213</v>
      </c>
      <c r="B616" s="7">
        <v>4.4249999999999998</v>
      </c>
      <c r="C616" s="44" t="s">
        <v>1248</v>
      </c>
      <c r="D616" s="45">
        <v>0</v>
      </c>
      <c r="E616" s="46">
        <v>9.3013698630136989</v>
      </c>
      <c r="F616" s="47">
        <v>4.4461000000000004</v>
      </c>
      <c r="G616" s="47">
        <v>-2.1100000000000563</v>
      </c>
      <c r="H616" s="47">
        <v>4.3921000000000001</v>
      </c>
      <c r="I616" s="47">
        <v>5.400000000000027</v>
      </c>
      <c r="J616" s="45" t="s">
        <v>18</v>
      </c>
      <c r="K616" s="45" t="s">
        <v>20</v>
      </c>
      <c r="L616" s="17">
        <v>3.05</v>
      </c>
      <c r="M616" s="18" t="s">
        <v>1249</v>
      </c>
      <c r="N616" s="18" t="s">
        <v>1234</v>
      </c>
      <c r="O616" s="4">
        <v>42865</v>
      </c>
    </row>
    <row r="617" spans="1:15">
      <c r="A617" s="7">
        <v>160213</v>
      </c>
      <c r="B617" s="7">
        <v>4.4249999999999998</v>
      </c>
      <c r="C617" s="44" t="s">
        <v>1248</v>
      </c>
      <c r="D617" s="45">
        <v>0</v>
      </c>
      <c r="E617" s="46">
        <v>9.3013698630136989</v>
      </c>
      <c r="F617" s="47">
        <v>4.4461000000000004</v>
      </c>
      <c r="G617" s="47">
        <v>-2.1100000000000563</v>
      </c>
      <c r="H617" s="47">
        <v>4.3921000000000001</v>
      </c>
      <c r="I617" s="47">
        <v>5.400000000000027</v>
      </c>
      <c r="J617" s="45" t="s">
        <v>18</v>
      </c>
      <c r="K617" s="45" t="s">
        <v>20</v>
      </c>
      <c r="L617" s="17">
        <v>3.05</v>
      </c>
      <c r="M617" s="18" t="s">
        <v>1249</v>
      </c>
      <c r="N617" s="18" t="s">
        <v>1234</v>
      </c>
      <c r="O617" s="4">
        <v>42865</v>
      </c>
    </row>
    <row r="618" spans="1:15">
      <c r="A618" s="7">
        <v>160213</v>
      </c>
      <c r="B618" s="7">
        <v>4.4249999999999998</v>
      </c>
      <c r="C618" s="44" t="s">
        <v>1248</v>
      </c>
      <c r="D618" s="45">
        <v>0</v>
      </c>
      <c r="E618" s="46">
        <v>9.3013698630136989</v>
      </c>
      <c r="F618" s="47">
        <v>4.4461000000000004</v>
      </c>
      <c r="G618" s="47">
        <v>-2.1100000000000563</v>
      </c>
      <c r="H618" s="47">
        <v>4.3921000000000001</v>
      </c>
      <c r="I618" s="47">
        <v>5.400000000000027</v>
      </c>
      <c r="J618" s="45" t="s">
        <v>18</v>
      </c>
      <c r="K618" s="45" t="s">
        <v>20</v>
      </c>
      <c r="L618" s="17">
        <v>3.05</v>
      </c>
      <c r="M618" s="18" t="s">
        <v>1249</v>
      </c>
      <c r="N618" s="18" t="s">
        <v>1234</v>
      </c>
      <c r="O618" s="4">
        <v>42865</v>
      </c>
    </row>
    <row r="619" spans="1:15">
      <c r="A619" s="7">
        <v>160213</v>
      </c>
      <c r="B619" s="7">
        <v>4.4249999999999998</v>
      </c>
      <c r="C619" s="44" t="s">
        <v>1248</v>
      </c>
      <c r="D619" s="45">
        <v>0</v>
      </c>
      <c r="E619" s="46">
        <v>9.3013698630136989</v>
      </c>
      <c r="F619" s="47">
        <v>4.4461000000000004</v>
      </c>
      <c r="G619" s="47">
        <v>-2.1100000000000563</v>
      </c>
      <c r="H619" s="47">
        <v>4.3921000000000001</v>
      </c>
      <c r="I619" s="47">
        <v>5.400000000000027</v>
      </c>
      <c r="J619" s="45" t="s">
        <v>18</v>
      </c>
      <c r="K619" s="45" t="s">
        <v>20</v>
      </c>
      <c r="L619" s="17">
        <v>3.05</v>
      </c>
      <c r="M619" s="18" t="s">
        <v>1249</v>
      </c>
      <c r="N619" s="18" t="s">
        <v>1234</v>
      </c>
      <c r="O619" s="4">
        <v>42865</v>
      </c>
    </row>
    <row r="620" spans="1:15">
      <c r="A620" s="7">
        <v>160213</v>
      </c>
      <c r="B620" s="7">
        <v>4.4249999999999998</v>
      </c>
      <c r="C620" s="44" t="s">
        <v>1248</v>
      </c>
      <c r="D620" s="45">
        <v>0</v>
      </c>
      <c r="E620" s="46">
        <v>9.3013698630136989</v>
      </c>
      <c r="F620" s="47">
        <v>4.4461000000000004</v>
      </c>
      <c r="G620" s="47">
        <v>-2.1100000000000563</v>
      </c>
      <c r="H620" s="47">
        <v>4.3921000000000001</v>
      </c>
      <c r="I620" s="47">
        <v>5.400000000000027</v>
      </c>
      <c r="J620" s="45" t="s">
        <v>18</v>
      </c>
      <c r="K620" s="45" t="s">
        <v>20</v>
      </c>
      <c r="L620" s="17">
        <v>3.05</v>
      </c>
      <c r="M620" s="18" t="s">
        <v>1249</v>
      </c>
      <c r="N620" s="18" t="s">
        <v>1234</v>
      </c>
      <c r="O620" s="4">
        <v>42865</v>
      </c>
    </row>
    <row r="621" spans="1:15">
      <c r="A621" s="7">
        <v>160213</v>
      </c>
      <c r="B621" s="7">
        <v>4.4249999999999998</v>
      </c>
      <c r="C621" s="44" t="s">
        <v>1248</v>
      </c>
      <c r="D621" s="45">
        <v>0</v>
      </c>
      <c r="E621" s="46">
        <v>9.3013698630136989</v>
      </c>
      <c r="F621" s="47">
        <v>4.4461000000000004</v>
      </c>
      <c r="G621" s="47">
        <v>-2.1100000000000563</v>
      </c>
      <c r="H621" s="47">
        <v>4.3921000000000001</v>
      </c>
      <c r="I621" s="47">
        <v>5.400000000000027</v>
      </c>
      <c r="J621" s="45" t="s">
        <v>18</v>
      </c>
      <c r="K621" s="45" t="s">
        <v>20</v>
      </c>
      <c r="L621" s="17">
        <v>3.05</v>
      </c>
      <c r="M621" s="18" t="s">
        <v>1249</v>
      </c>
      <c r="N621" s="18" t="s">
        <v>1234</v>
      </c>
      <c r="O621" s="4">
        <v>42865</v>
      </c>
    </row>
    <row r="622" spans="1:15">
      <c r="A622" s="7">
        <v>160213</v>
      </c>
      <c r="B622" s="7">
        <v>4.4249999999999998</v>
      </c>
      <c r="C622" s="44" t="s">
        <v>1248</v>
      </c>
      <c r="D622" s="45">
        <v>0</v>
      </c>
      <c r="E622" s="46">
        <v>9.3013698630136989</v>
      </c>
      <c r="F622" s="47">
        <v>4.4461000000000004</v>
      </c>
      <c r="G622" s="47">
        <v>-2.1100000000000563</v>
      </c>
      <c r="H622" s="47">
        <v>4.3921000000000001</v>
      </c>
      <c r="I622" s="47">
        <v>5.400000000000027</v>
      </c>
      <c r="J622" s="45" t="s">
        <v>18</v>
      </c>
      <c r="K622" s="45" t="s">
        <v>20</v>
      </c>
      <c r="L622" s="17">
        <v>3.05</v>
      </c>
      <c r="M622" s="18" t="s">
        <v>1249</v>
      </c>
      <c r="N622" s="18" t="s">
        <v>1234</v>
      </c>
      <c r="O622" s="4">
        <v>42865</v>
      </c>
    </row>
    <row r="623" spans="1:15">
      <c r="A623" s="7">
        <v>41676003</v>
      </c>
      <c r="B623" s="7">
        <v>4.42</v>
      </c>
      <c r="C623" s="44" t="s">
        <v>1199</v>
      </c>
      <c r="D623" s="45" t="s">
        <v>31</v>
      </c>
      <c r="E623" s="46">
        <v>0.11506849315068493</v>
      </c>
      <c r="F623" s="47">
        <v>4.4265999999999996</v>
      </c>
      <c r="G623" s="47">
        <v>-0.65999999999997172</v>
      </c>
      <c r="H623" s="47">
        <v>4.4737</v>
      </c>
      <c r="I623" s="47">
        <v>-4.7100000000000364</v>
      </c>
      <c r="J623" s="45" t="s">
        <v>12</v>
      </c>
      <c r="K623" s="45" t="s">
        <v>13</v>
      </c>
      <c r="L623" s="17">
        <v>3.09</v>
      </c>
      <c r="M623" s="18" t="s">
        <v>1070</v>
      </c>
      <c r="N623" s="18" t="s">
        <v>1065</v>
      </c>
      <c r="O623" s="4">
        <v>42865</v>
      </c>
    </row>
    <row r="624" spans="1:15">
      <c r="A624" s="7">
        <v>160213</v>
      </c>
      <c r="B624" s="7">
        <v>4.42</v>
      </c>
      <c r="C624" s="44" t="s">
        <v>1248</v>
      </c>
      <c r="D624" s="45">
        <v>0</v>
      </c>
      <c r="E624" s="46">
        <v>9.3013698630136989</v>
      </c>
      <c r="F624" s="47">
        <v>4.4461000000000004</v>
      </c>
      <c r="G624" s="47">
        <v>-2.6100000000000456</v>
      </c>
      <c r="H624" s="47">
        <v>4.3921000000000001</v>
      </c>
      <c r="I624" s="47">
        <v>5.400000000000027</v>
      </c>
      <c r="J624" s="45" t="s">
        <v>18</v>
      </c>
      <c r="K624" s="45" t="s">
        <v>20</v>
      </c>
      <c r="L624" s="17">
        <v>3.05</v>
      </c>
      <c r="M624" s="18" t="s">
        <v>1249</v>
      </c>
      <c r="N624" s="18" t="s">
        <v>1234</v>
      </c>
      <c r="O624" s="4">
        <v>42865</v>
      </c>
    </row>
    <row r="625" spans="1:15">
      <c r="A625" s="7">
        <v>160213</v>
      </c>
      <c r="B625" s="7">
        <v>4.42</v>
      </c>
      <c r="C625" s="44" t="s">
        <v>1248</v>
      </c>
      <c r="D625" s="45">
        <v>0</v>
      </c>
      <c r="E625" s="46">
        <v>9.3013698630136989</v>
      </c>
      <c r="F625" s="47">
        <v>4.4461000000000004</v>
      </c>
      <c r="G625" s="47">
        <v>-2.6100000000000456</v>
      </c>
      <c r="H625" s="47">
        <v>4.3921000000000001</v>
      </c>
      <c r="I625" s="47">
        <v>5.400000000000027</v>
      </c>
      <c r="J625" s="45" t="s">
        <v>18</v>
      </c>
      <c r="K625" s="45" t="s">
        <v>20</v>
      </c>
      <c r="L625" s="17">
        <v>3.05</v>
      </c>
      <c r="M625" s="18" t="s">
        <v>1249</v>
      </c>
      <c r="N625" s="18" t="s">
        <v>1234</v>
      </c>
      <c r="O625" s="4">
        <v>42865</v>
      </c>
    </row>
    <row r="626" spans="1:15">
      <c r="A626" s="7">
        <v>160213</v>
      </c>
      <c r="B626" s="7">
        <v>4.42</v>
      </c>
      <c r="C626" s="44" t="s">
        <v>1248</v>
      </c>
      <c r="D626" s="45">
        <v>0</v>
      </c>
      <c r="E626" s="46">
        <v>9.3013698630136989</v>
      </c>
      <c r="F626" s="47">
        <v>4.4461000000000004</v>
      </c>
      <c r="G626" s="47">
        <v>-2.6100000000000456</v>
      </c>
      <c r="H626" s="47">
        <v>4.3921000000000001</v>
      </c>
      <c r="I626" s="47">
        <v>5.400000000000027</v>
      </c>
      <c r="J626" s="45" t="s">
        <v>18</v>
      </c>
      <c r="K626" s="45" t="s">
        <v>20</v>
      </c>
      <c r="L626" s="17">
        <v>3.05</v>
      </c>
      <c r="M626" s="18" t="s">
        <v>1249</v>
      </c>
      <c r="N626" s="18" t="s">
        <v>1234</v>
      </c>
      <c r="O626" s="4">
        <v>42865</v>
      </c>
    </row>
    <row r="627" spans="1:15">
      <c r="A627" s="7">
        <v>160213</v>
      </c>
      <c r="B627" s="7">
        <v>4.42</v>
      </c>
      <c r="C627" s="44" t="s">
        <v>1248</v>
      </c>
      <c r="D627" s="45">
        <v>0</v>
      </c>
      <c r="E627" s="46">
        <v>9.3013698630136989</v>
      </c>
      <c r="F627" s="47">
        <v>4.4461000000000004</v>
      </c>
      <c r="G627" s="47">
        <v>-2.6100000000000456</v>
      </c>
      <c r="H627" s="47">
        <v>4.3921000000000001</v>
      </c>
      <c r="I627" s="47">
        <v>5.400000000000027</v>
      </c>
      <c r="J627" s="45" t="s">
        <v>18</v>
      </c>
      <c r="K627" s="45" t="s">
        <v>20</v>
      </c>
      <c r="L627" s="17">
        <v>3.05</v>
      </c>
      <c r="M627" s="18" t="s">
        <v>1249</v>
      </c>
      <c r="N627" s="18" t="s">
        <v>1234</v>
      </c>
      <c r="O627" s="4">
        <v>42865</v>
      </c>
    </row>
    <row r="628" spans="1:15">
      <c r="A628" s="7">
        <v>160213</v>
      </c>
      <c r="B628" s="7">
        <v>4.42</v>
      </c>
      <c r="C628" s="44" t="s">
        <v>1248</v>
      </c>
      <c r="D628" s="45">
        <v>0</v>
      </c>
      <c r="E628" s="46">
        <v>9.3013698630136989</v>
      </c>
      <c r="F628" s="47">
        <v>4.4461000000000004</v>
      </c>
      <c r="G628" s="47">
        <v>-2.6100000000000456</v>
      </c>
      <c r="H628" s="47">
        <v>4.3921000000000001</v>
      </c>
      <c r="I628" s="47">
        <v>5.400000000000027</v>
      </c>
      <c r="J628" s="45" t="s">
        <v>18</v>
      </c>
      <c r="K628" s="45" t="s">
        <v>20</v>
      </c>
      <c r="L628" s="17">
        <v>3.05</v>
      </c>
      <c r="M628" s="18" t="s">
        <v>1249</v>
      </c>
      <c r="N628" s="18" t="s">
        <v>1234</v>
      </c>
      <c r="O628" s="4">
        <v>42865</v>
      </c>
    </row>
    <row r="629" spans="1:15">
      <c r="A629" s="7">
        <v>160213</v>
      </c>
      <c r="B629" s="7">
        <v>4.42</v>
      </c>
      <c r="C629" s="44" t="s">
        <v>1248</v>
      </c>
      <c r="D629" s="45">
        <v>0</v>
      </c>
      <c r="E629" s="46">
        <v>9.3013698630136989</v>
      </c>
      <c r="F629" s="47">
        <v>4.4461000000000004</v>
      </c>
      <c r="G629" s="47">
        <v>-2.6100000000000456</v>
      </c>
      <c r="H629" s="47">
        <v>4.3921000000000001</v>
      </c>
      <c r="I629" s="47">
        <v>5.400000000000027</v>
      </c>
      <c r="J629" s="45" t="s">
        <v>18</v>
      </c>
      <c r="K629" s="45" t="s">
        <v>20</v>
      </c>
      <c r="L629" s="17">
        <v>3.05</v>
      </c>
      <c r="M629" s="18" t="s">
        <v>1249</v>
      </c>
      <c r="N629" s="18" t="s">
        <v>1234</v>
      </c>
      <c r="O629" s="4">
        <v>42865</v>
      </c>
    </row>
    <row r="630" spans="1:15">
      <c r="A630" s="7">
        <v>160213</v>
      </c>
      <c r="B630" s="7">
        <v>4.42</v>
      </c>
      <c r="C630" s="44" t="s">
        <v>1248</v>
      </c>
      <c r="D630" s="45">
        <v>0</v>
      </c>
      <c r="E630" s="46">
        <v>9.3013698630136989</v>
      </c>
      <c r="F630" s="47">
        <v>4.4461000000000004</v>
      </c>
      <c r="G630" s="47">
        <v>-2.6100000000000456</v>
      </c>
      <c r="H630" s="47">
        <v>4.3921000000000001</v>
      </c>
      <c r="I630" s="47">
        <v>5.400000000000027</v>
      </c>
      <c r="J630" s="45" t="s">
        <v>18</v>
      </c>
      <c r="K630" s="45" t="s">
        <v>20</v>
      </c>
      <c r="L630" s="17">
        <v>3.05</v>
      </c>
      <c r="M630" s="18" t="s">
        <v>1249</v>
      </c>
      <c r="N630" s="18" t="s">
        <v>1234</v>
      </c>
      <c r="O630" s="4">
        <v>42865</v>
      </c>
    </row>
    <row r="631" spans="1:15">
      <c r="A631" s="7">
        <v>41653061</v>
      </c>
      <c r="B631" s="7">
        <v>4.42</v>
      </c>
      <c r="C631" s="44" t="s">
        <v>1510</v>
      </c>
      <c r="D631" s="45" t="s">
        <v>11</v>
      </c>
      <c r="E631" s="46">
        <v>0.44109589041095892</v>
      </c>
      <c r="F631" s="47">
        <v>4.4443999999999999</v>
      </c>
      <c r="G631" s="47">
        <v>-2.4399999999999977</v>
      </c>
      <c r="H631" s="47">
        <v>4.4199000000000002</v>
      </c>
      <c r="I631" s="47">
        <v>2.4499999999999744</v>
      </c>
      <c r="J631" s="45" t="s">
        <v>18</v>
      </c>
      <c r="K631" s="45" t="s">
        <v>13</v>
      </c>
      <c r="L631" s="17">
        <v>2.8</v>
      </c>
      <c r="M631" s="18" t="s">
        <v>1488</v>
      </c>
      <c r="N631" s="18" t="s">
        <v>1465</v>
      </c>
      <c r="O631" s="4">
        <v>42865</v>
      </c>
    </row>
    <row r="632" spans="1:15">
      <c r="A632" s="7">
        <v>160213</v>
      </c>
      <c r="B632" s="7">
        <v>4.42</v>
      </c>
      <c r="C632" s="44" t="s">
        <v>1248</v>
      </c>
      <c r="D632" s="45">
        <v>0</v>
      </c>
      <c r="E632" s="46">
        <v>9.3013698630136989</v>
      </c>
      <c r="F632" s="47">
        <v>4.4461000000000004</v>
      </c>
      <c r="G632" s="47">
        <v>-2.6100000000000456</v>
      </c>
      <c r="H632" s="47">
        <v>4.3921000000000001</v>
      </c>
      <c r="I632" s="47">
        <v>5.400000000000027</v>
      </c>
      <c r="J632" s="45" t="s">
        <v>18</v>
      </c>
      <c r="K632" s="45" t="s">
        <v>20</v>
      </c>
      <c r="L632" s="17">
        <v>3.05</v>
      </c>
      <c r="M632" s="18" t="s">
        <v>1249</v>
      </c>
      <c r="N632" s="18" t="s">
        <v>1234</v>
      </c>
      <c r="O632" s="4">
        <v>42865</v>
      </c>
    </row>
    <row r="633" spans="1:15">
      <c r="A633" s="7">
        <v>160213</v>
      </c>
      <c r="B633" s="7">
        <v>4.42</v>
      </c>
      <c r="C633" s="44" t="s">
        <v>1248</v>
      </c>
      <c r="D633" s="45">
        <v>0</v>
      </c>
      <c r="E633" s="46">
        <v>9.3013698630136989</v>
      </c>
      <c r="F633" s="47">
        <v>4.4461000000000004</v>
      </c>
      <c r="G633" s="47">
        <v>-2.6100000000000456</v>
      </c>
      <c r="H633" s="47">
        <v>4.3921000000000001</v>
      </c>
      <c r="I633" s="47">
        <v>5.400000000000027</v>
      </c>
      <c r="J633" s="45" t="s">
        <v>18</v>
      </c>
      <c r="K633" s="45" t="s">
        <v>20</v>
      </c>
      <c r="L633" s="17">
        <v>3.05</v>
      </c>
      <c r="M633" s="18" t="s">
        <v>1249</v>
      </c>
      <c r="N633" s="18" t="s">
        <v>1234</v>
      </c>
      <c r="O633" s="4">
        <v>42865</v>
      </c>
    </row>
    <row r="634" spans="1:15">
      <c r="A634" s="7">
        <v>160213</v>
      </c>
      <c r="B634" s="7">
        <v>4.42</v>
      </c>
      <c r="C634" s="44" t="s">
        <v>1248</v>
      </c>
      <c r="D634" s="45">
        <v>0</v>
      </c>
      <c r="E634" s="46">
        <v>9.3013698630136989</v>
      </c>
      <c r="F634" s="47">
        <v>4.4461000000000004</v>
      </c>
      <c r="G634" s="47">
        <v>-2.6100000000000456</v>
      </c>
      <c r="H634" s="47">
        <v>4.3921000000000001</v>
      </c>
      <c r="I634" s="47">
        <v>5.400000000000027</v>
      </c>
      <c r="J634" s="45" t="s">
        <v>18</v>
      </c>
      <c r="K634" s="45" t="s">
        <v>20</v>
      </c>
      <c r="L634" s="17">
        <v>3.05</v>
      </c>
      <c r="M634" s="18" t="s">
        <v>1249</v>
      </c>
      <c r="N634" s="18" t="s">
        <v>1234</v>
      </c>
      <c r="O634" s="4">
        <v>42865</v>
      </c>
    </row>
    <row r="635" spans="1:15">
      <c r="A635" s="7">
        <v>160213</v>
      </c>
      <c r="B635" s="7">
        <v>4.42</v>
      </c>
      <c r="C635" s="44" t="s">
        <v>1248</v>
      </c>
      <c r="D635" s="45">
        <v>0</v>
      </c>
      <c r="E635" s="46">
        <v>9.3013698630136989</v>
      </c>
      <c r="F635" s="47">
        <v>4.4461000000000004</v>
      </c>
      <c r="G635" s="47">
        <v>-2.6100000000000456</v>
      </c>
      <c r="H635" s="47">
        <v>4.3921000000000001</v>
      </c>
      <c r="I635" s="47">
        <v>5.400000000000027</v>
      </c>
      <c r="J635" s="45" t="s">
        <v>18</v>
      </c>
      <c r="K635" s="45" t="s">
        <v>20</v>
      </c>
      <c r="L635" s="17">
        <v>3.05</v>
      </c>
      <c r="M635" s="18" t="s">
        <v>1249</v>
      </c>
      <c r="N635" s="18" t="s">
        <v>1234</v>
      </c>
      <c r="O635" s="4">
        <v>42865</v>
      </c>
    </row>
    <row r="636" spans="1:15">
      <c r="A636" s="7">
        <v>160213</v>
      </c>
      <c r="B636" s="7">
        <v>4.42</v>
      </c>
      <c r="C636" s="44" t="s">
        <v>1248</v>
      </c>
      <c r="D636" s="45">
        <v>0</v>
      </c>
      <c r="E636" s="46">
        <v>9.3013698630136989</v>
      </c>
      <c r="F636" s="47">
        <v>4.4461000000000004</v>
      </c>
      <c r="G636" s="47">
        <v>-2.6100000000000456</v>
      </c>
      <c r="H636" s="47">
        <v>4.3921000000000001</v>
      </c>
      <c r="I636" s="47">
        <v>5.400000000000027</v>
      </c>
      <c r="J636" s="45" t="s">
        <v>18</v>
      </c>
      <c r="K636" s="45" t="s">
        <v>20</v>
      </c>
      <c r="L636" s="17">
        <v>3.05</v>
      </c>
      <c r="M636" s="18" t="s">
        <v>1249</v>
      </c>
      <c r="N636" s="18" t="s">
        <v>1234</v>
      </c>
      <c r="O636" s="4">
        <v>42865</v>
      </c>
    </row>
    <row r="637" spans="1:15">
      <c r="A637" s="7">
        <v>160213</v>
      </c>
      <c r="B637" s="7">
        <v>4.42</v>
      </c>
      <c r="C637" s="44" t="s">
        <v>1248</v>
      </c>
      <c r="D637" s="45">
        <v>0</v>
      </c>
      <c r="E637" s="46">
        <v>9.3013698630136989</v>
      </c>
      <c r="F637" s="47">
        <v>4.4461000000000004</v>
      </c>
      <c r="G637" s="47">
        <v>-2.6100000000000456</v>
      </c>
      <c r="H637" s="47">
        <v>4.3921000000000001</v>
      </c>
      <c r="I637" s="47">
        <v>5.400000000000027</v>
      </c>
      <c r="J637" s="45" t="s">
        <v>18</v>
      </c>
      <c r="K637" s="45" t="s">
        <v>20</v>
      </c>
      <c r="L637" s="17">
        <v>3.05</v>
      </c>
      <c r="M637" s="18" t="s">
        <v>1249</v>
      </c>
      <c r="N637" s="18" t="s">
        <v>1234</v>
      </c>
      <c r="O637" s="4">
        <v>42865</v>
      </c>
    </row>
    <row r="638" spans="1:15">
      <c r="A638" s="7">
        <v>160213</v>
      </c>
      <c r="B638" s="7">
        <v>4.42</v>
      </c>
      <c r="C638" s="44" t="s">
        <v>1248</v>
      </c>
      <c r="D638" s="45">
        <v>0</v>
      </c>
      <c r="E638" s="46">
        <v>9.3013698630136989</v>
      </c>
      <c r="F638" s="47">
        <v>4.4461000000000004</v>
      </c>
      <c r="G638" s="47">
        <v>-2.6100000000000456</v>
      </c>
      <c r="H638" s="47">
        <v>4.3921000000000001</v>
      </c>
      <c r="I638" s="47">
        <v>5.400000000000027</v>
      </c>
      <c r="J638" s="45" t="s">
        <v>18</v>
      </c>
      <c r="K638" s="45" t="s">
        <v>20</v>
      </c>
      <c r="L638" s="17">
        <v>3.05</v>
      </c>
      <c r="M638" s="18" t="s">
        <v>1249</v>
      </c>
      <c r="N638" s="18" t="s">
        <v>1234</v>
      </c>
      <c r="O638" s="4">
        <v>42865</v>
      </c>
    </row>
    <row r="639" spans="1:15">
      <c r="A639" s="7">
        <v>160213</v>
      </c>
      <c r="B639" s="7">
        <v>4.42</v>
      </c>
      <c r="C639" s="44" t="s">
        <v>1248</v>
      </c>
      <c r="D639" s="45">
        <v>0</v>
      </c>
      <c r="E639" s="46">
        <v>9.3013698630136989</v>
      </c>
      <c r="F639" s="47">
        <v>4.4461000000000004</v>
      </c>
      <c r="G639" s="47">
        <v>-2.6100000000000456</v>
      </c>
      <c r="H639" s="47">
        <v>4.3921000000000001</v>
      </c>
      <c r="I639" s="47">
        <v>5.400000000000027</v>
      </c>
      <c r="J639" s="45" t="s">
        <v>18</v>
      </c>
      <c r="K639" s="45" t="s">
        <v>20</v>
      </c>
      <c r="L639" s="17">
        <v>3.05</v>
      </c>
      <c r="M639" s="18" t="s">
        <v>1249</v>
      </c>
      <c r="N639" s="18" t="s">
        <v>1234</v>
      </c>
      <c r="O639" s="4">
        <v>42865</v>
      </c>
    </row>
    <row r="640" spans="1:15">
      <c r="A640" s="7">
        <v>160213</v>
      </c>
      <c r="B640" s="7">
        <v>4.4175000000000004</v>
      </c>
      <c r="C640" s="44" t="s">
        <v>1248</v>
      </c>
      <c r="D640" s="45">
        <v>0</v>
      </c>
      <c r="E640" s="46">
        <v>9.3013698630136989</v>
      </c>
      <c r="F640" s="47">
        <v>4.4461000000000004</v>
      </c>
      <c r="G640" s="47">
        <v>-2.8599999999999959</v>
      </c>
      <c r="H640" s="47">
        <v>4.3921000000000001</v>
      </c>
      <c r="I640" s="47">
        <v>5.400000000000027</v>
      </c>
      <c r="J640" s="45" t="s">
        <v>18</v>
      </c>
      <c r="K640" s="45" t="s">
        <v>20</v>
      </c>
      <c r="L640" s="17">
        <v>3.05</v>
      </c>
      <c r="M640" s="18" t="s">
        <v>1249</v>
      </c>
      <c r="N640" s="18" t="s">
        <v>1234</v>
      </c>
      <c r="O640" s="4">
        <v>42865</v>
      </c>
    </row>
    <row r="641" spans="1:15">
      <c r="A641" s="7">
        <v>160213</v>
      </c>
      <c r="B641" s="7">
        <v>4.4175000000000004</v>
      </c>
      <c r="C641" s="44" t="s">
        <v>1248</v>
      </c>
      <c r="D641" s="45">
        <v>0</v>
      </c>
      <c r="E641" s="46">
        <v>9.3013698630136989</v>
      </c>
      <c r="F641" s="47">
        <v>4.4461000000000004</v>
      </c>
      <c r="G641" s="47">
        <v>-2.8599999999999959</v>
      </c>
      <c r="H641" s="47">
        <v>4.3921000000000001</v>
      </c>
      <c r="I641" s="47">
        <v>5.400000000000027</v>
      </c>
      <c r="J641" s="45" t="s">
        <v>18</v>
      </c>
      <c r="K641" s="45" t="s">
        <v>20</v>
      </c>
      <c r="L641" s="17">
        <v>3.05</v>
      </c>
      <c r="M641" s="18" t="s">
        <v>1249</v>
      </c>
      <c r="N641" s="18" t="s">
        <v>1234</v>
      </c>
      <c r="O641" s="4">
        <v>42865</v>
      </c>
    </row>
    <row r="642" spans="1:15">
      <c r="A642" s="7">
        <v>160213</v>
      </c>
      <c r="B642" s="7">
        <v>4.4175000000000004</v>
      </c>
      <c r="C642" s="44" t="s">
        <v>1248</v>
      </c>
      <c r="D642" s="45">
        <v>0</v>
      </c>
      <c r="E642" s="46">
        <v>9.3013698630136989</v>
      </c>
      <c r="F642" s="47">
        <v>4.4461000000000004</v>
      </c>
      <c r="G642" s="47">
        <v>-2.8599999999999959</v>
      </c>
      <c r="H642" s="47">
        <v>4.3921000000000001</v>
      </c>
      <c r="I642" s="47">
        <v>5.400000000000027</v>
      </c>
      <c r="J642" s="45" t="s">
        <v>18</v>
      </c>
      <c r="K642" s="45" t="s">
        <v>20</v>
      </c>
      <c r="L642" s="17">
        <v>3.05</v>
      </c>
      <c r="M642" s="18" t="s">
        <v>1249</v>
      </c>
      <c r="N642" s="18" t="s">
        <v>1234</v>
      </c>
      <c r="O642" s="4">
        <v>42865</v>
      </c>
    </row>
    <row r="643" spans="1:15">
      <c r="A643" s="7">
        <v>160213</v>
      </c>
      <c r="B643" s="7">
        <v>4.4175000000000004</v>
      </c>
      <c r="C643" s="44" t="s">
        <v>1248</v>
      </c>
      <c r="D643" s="45">
        <v>0</v>
      </c>
      <c r="E643" s="46">
        <v>9.3013698630136989</v>
      </c>
      <c r="F643" s="47">
        <v>4.4461000000000004</v>
      </c>
      <c r="G643" s="47">
        <v>-2.8599999999999959</v>
      </c>
      <c r="H643" s="47">
        <v>4.3921000000000001</v>
      </c>
      <c r="I643" s="47">
        <v>5.400000000000027</v>
      </c>
      <c r="J643" s="45" t="s">
        <v>18</v>
      </c>
      <c r="K643" s="45" t="s">
        <v>20</v>
      </c>
      <c r="L643" s="17">
        <v>3.05</v>
      </c>
      <c r="M643" s="18" t="s">
        <v>1249</v>
      </c>
      <c r="N643" s="18" t="s">
        <v>1234</v>
      </c>
      <c r="O643" s="4">
        <v>42865</v>
      </c>
    </row>
    <row r="644" spans="1:15">
      <c r="A644" s="7">
        <v>160213</v>
      </c>
      <c r="B644" s="7">
        <v>4.4175000000000004</v>
      </c>
      <c r="C644" s="44" t="s">
        <v>1248</v>
      </c>
      <c r="D644" s="45">
        <v>0</v>
      </c>
      <c r="E644" s="46">
        <v>9.3013698630136989</v>
      </c>
      <c r="F644" s="47">
        <v>4.4461000000000004</v>
      </c>
      <c r="G644" s="47">
        <v>-2.8599999999999959</v>
      </c>
      <c r="H644" s="47">
        <v>4.3921000000000001</v>
      </c>
      <c r="I644" s="47">
        <v>5.400000000000027</v>
      </c>
      <c r="J644" s="45" t="s">
        <v>18</v>
      </c>
      <c r="K644" s="45" t="s">
        <v>20</v>
      </c>
      <c r="L644" s="17">
        <v>3.05</v>
      </c>
      <c r="M644" s="18" t="s">
        <v>1249</v>
      </c>
      <c r="N644" s="18" t="s">
        <v>1234</v>
      </c>
      <c r="O644" s="4">
        <v>42865</v>
      </c>
    </row>
    <row r="645" spans="1:15">
      <c r="A645" s="7">
        <v>160213</v>
      </c>
      <c r="B645" s="7">
        <v>4.415</v>
      </c>
      <c r="C645" s="44" t="s">
        <v>1248</v>
      </c>
      <c r="D645" s="45">
        <v>0</v>
      </c>
      <c r="E645" s="46">
        <v>9.3013698630136989</v>
      </c>
      <c r="F645" s="47">
        <v>4.4461000000000004</v>
      </c>
      <c r="G645" s="47">
        <v>-3.110000000000035</v>
      </c>
      <c r="H645" s="47">
        <v>4.3921000000000001</v>
      </c>
      <c r="I645" s="47">
        <v>5.400000000000027</v>
      </c>
      <c r="J645" s="45" t="s">
        <v>18</v>
      </c>
      <c r="K645" s="45" t="s">
        <v>20</v>
      </c>
      <c r="L645" s="17">
        <v>3.05</v>
      </c>
      <c r="M645" s="18" t="s">
        <v>1249</v>
      </c>
      <c r="N645" s="18" t="s">
        <v>1234</v>
      </c>
      <c r="O645" s="4">
        <v>42865</v>
      </c>
    </row>
    <row r="646" spans="1:15">
      <c r="A646" s="7">
        <v>160213</v>
      </c>
      <c r="B646" s="7">
        <v>4.415</v>
      </c>
      <c r="C646" s="44" t="s">
        <v>1248</v>
      </c>
      <c r="D646" s="45">
        <v>0</v>
      </c>
      <c r="E646" s="46">
        <v>9.3013698630136989</v>
      </c>
      <c r="F646" s="47">
        <v>4.4461000000000004</v>
      </c>
      <c r="G646" s="47">
        <v>-3.110000000000035</v>
      </c>
      <c r="H646" s="47">
        <v>4.3921000000000001</v>
      </c>
      <c r="I646" s="47">
        <v>5.400000000000027</v>
      </c>
      <c r="J646" s="45" t="s">
        <v>18</v>
      </c>
      <c r="K646" s="45" t="s">
        <v>20</v>
      </c>
      <c r="L646" s="17">
        <v>3.05</v>
      </c>
      <c r="M646" s="18" t="s">
        <v>1249</v>
      </c>
      <c r="N646" s="18" t="s">
        <v>1234</v>
      </c>
      <c r="O646" s="4">
        <v>42865</v>
      </c>
    </row>
    <row r="647" spans="1:15">
      <c r="A647" s="7">
        <v>160213</v>
      </c>
      <c r="B647" s="7">
        <v>4.415</v>
      </c>
      <c r="C647" s="44" t="s">
        <v>1248</v>
      </c>
      <c r="D647" s="45">
        <v>0</v>
      </c>
      <c r="E647" s="46">
        <v>9.3013698630136989</v>
      </c>
      <c r="F647" s="47">
        <v>4.4461000000000004</v>
      </c>
      <c r="G647" s="47">
        <v>-3.110000000000035</v>
      </c>
      <c r="H647" s="47">
        <v>4.3921000000000001</v>
      </c>
      <c r="I647" s="47">
        <v>5.400000000000027</v>
      </c>
      <c r="J647" s="45" t="s">
        <v>18</v>
      </c>
      <c r="K647" s="45" t="s">
        <v>20</v>
      </c>
      <c r="L647" s="17">
        <v>3.05</v>
      </c>
      <c r="M647" s="18" t="s">
        <v>1249</v>
      </c>
      <c r="N647" s="18" t="s">
        <v>1234</v>
      </c>
      <c r="O647" s="4">
        <v>42865</v>
      </c>
    </row>
    <row r="648" spans="1:15">
      <c r="A648" s="7">
        <v>160213</v>
      </c>
      <c r="B648" s="7">
        <v>4.415</v>
      </c>
      <c r="C648" s="44" t="s">
        <v>1248</v>
      </c>
      <c r="D648" s="45">
        <v>0</v>
      </c>
      <c r="E648" s="46">
        <v>9.3013698630136989</v>
      </c>
      <c r="F648" s="47">
        <v>4.4461000000000004</v>
      </c>
      <c r="G648" s="47">
        <v>-3.110000000000035</v>
      </c>
      <c r="H648" s="47">
        <v>4.3921000000000001</v>
      </c>
      <c r="I648" s="47">
        <v>5.400000000000027</v>
      </c>
      <c r="J648" s="45" t="s">
        <v>18</v>
      </c>
      <c r="K648" s="45" t="s">
        <v>20</v>
      </c>
      <c r="L648" s="17">
        <v>3.05</v>
      </c>
      <c r="M648" s="18" t="s">
        <v>1249</v>
      </c>
      <c r="N648" s="18" t="s">
        <v>1234</v>
      </c>
      <c r="O648" s="4">
        <v>42865</v>
      </c>
    </row>
    <row r="649" spans="1:15">
      <c r="A649" s="7">
        <v>160213</v>
      </c>
      <c r="B649" s="7">
        <v>4.415</v>
      </c>
      <c r="C649" s="44" t="s">
        <v>1248</v>
      </c>
      <c r="D649" s="45">
        <v>0</v>
      </c>
      <c r="E649" s="46">
        <v>9.3013698630136989</v>
      </c>
      <c r="F649" s="47">
        <v>4.4461000000000004</v>
      </c>
      <c r="G649" s="47">
        <v>-3.110000000000035</v>
      </c>
      <c r="H649" s="47">
        <v>4.3921000000000001</v>
      </c>
      <c r="I649" s="47">
        <v>5.400000000000027</v>
      </c>
      <c r="J649" s="45" t="s">
        <v>18</v>
      </c>
      <c r="K649" s="45" t="s">
        <v>20</v>
      </c>
      <c r="L649" s="17">
        <v>3.05</v>
      </c>
      <c r="M649" s="18" t="s">
        <v>1249</v>
      </c>
      <c r="N649" s="18" t="s">
        <v>1234</v>
      </c>
      <c r="O649" s="4">
        <v>42865</v>
      </c>
    </row>
    <row r="650" spans="1:15">
      <c r="A650" s="7">
        <v>160213</v>
      </c>
      <c r="B650" s="7">
        <v>4.415</v>
      </c>
      <c r="C650" s="44" t="s">
        <v>1248</v>
      </c>
      <c r="D650" s="45">
        <v>0</v>
      </c>
      <c r="E650" s="46">
        <v>9.3013698630136989</v>
      </c>
      <c r="F650" s="47">
        <v>4.4461000000000004</v>
      </c>
      <c r="G650" s="47">
        <v>-3.110000000000035</v>
      </c>
      <c r="H650" s="47">
        <v>4.3921000000000001</v>
      </c>
      <c r="I650" s="47">
        <v>5.400000000000027</v>
      </c>
      <c r="J650" s="45" t="s">
        <v>18</v>
      </c>
      <c r="K650" s="45" t="s">
        <v>20</v>
      </c>
      <c r="L650" s="17">
        <v>3.05</v>
      </c>
      <c r="M650" s="18" t="s">
        <v>1249</v>
      </c>
      <c r="N650" s="18" t="s">
        <v>1234</v>
      </c>
      <c r="O650" s="4">
        <v>42865</v>
      </c>
    </row>
    <row r="651" spans="1:15">
      <c r="A651" s="7">
        <v>160213</v>
      </c>
      <c r="B651" s="7">
        <v>4.415</v>
      </c>
      <c r="C651" s="44" t="s">
        <v>1248</v>
      </c>
      <c r="D651" s="45">
        <v>0</v>
      </c>
      <c r="E651" s="46">
        <v>9.3013698630136989</v>
      </c>
      <c r="F651" s="47">
        <v>4.4461000000000004</v>
      </c>
      <c r="G651" s="47">
        <v>-3.110000000000035</v>
      </c>
      <c r="H651" s="47">
        <v>4.3921000000000001</v>
      </c>
      <c r="I651" s="47">
        <v>5.400000000000027</v>
      </c>
      <c r="J651" s="45" t="s">
        <v>18</v>
      </c>
      <c r="K651" s="45" t="s">
        <v>20</v>
      </c>
      <c r="L651" s="17">
        <v>3.05</v>
      </c>
      <c r="M651" s="18" t="s">
        <v>1249</v>
      </c>
      <c r="N651" s="18" t="s">
        <v>1234</v>
      </c>
      <c r="O651" s="4">
        <v>42865</v>
      </c>
    </row>
    <row r="652" spans="1:15">
      <c r="A652" s="7">
        <v>160213</v>
      </c>
      <c r="B652" s="7">
        <v>4.415</v>
      </c>
      <c r="C652" s="44" t="s">
        <v>1248</v>
      </c>
      <c r="D652" s="45">
        <v>0</v>
      </c>
      <c r="E652" s="46">
        <v>9.3013698630136989</v>
      </c>
      <c r="F652" s="47">
        <v>4.4461000000000004</v>
      </c>
      <c r="G652" s="47">
        <v>-3.110000000000035</v>
      </c>
      <c r="H652" s="47">
        <v>4.3921000000000001</v>
      </c>
      <c r="I652" s="47">
        <v>5.400000000000027</v>
      </c>
      <c r="J652" s="45" t="s">
        <v>18</v>
      </c>
      <c r="K652" s="45" t="s">
        <v>20</v>
      </c>
      <c r="L652" s="17">
        <v>3.05</v>
      </c>
      <c r="M652" s="18" t="s">
        <v>1249</v>
      </c>
      <c r="N652" s="18" t="s">
        <v>1234</v>
      </c>
      <c r="O652" s="4">
        <v>42865</v>
      </c>
    </row>
    <row r="653" spans="1:15">
      <c r="A653" s="7">
        <v>160213</v>
      </c>
      <c r="B653" s="7">
        <v>4.415</v>
      </c>
      <c r="C653" s="44" t="s">
        <v>1248</v>
      </c>
      <c r="D653" s="45">
        <v>0</v>
      </c>
      <c r="E653" s="46">
        <v>9.3013698630136989</v>
      </c>
      <c r="F653" s="47">
        <v>4.4461000000000004</v>
      </c>
      <c r="G653" s="47">
        <v>-3.110000000000035</v>
      </c>
      <c r="H653" s="47">
        <v>4.3921000000000001</v>
      </c>
      <c r="I653" s="47">
        <v>5.400000000000027</v>
      </c>
      <c r="J653" s="45" t="s">
        <v>18</v>
      </c>
      <c r="K653" s="45" t="s">
        <v>20</v>
      </c>
      <c r="L653" s="17">
        <v>3.05</v>
      </c>
      <c r="M653" s="18" t="s">
        <v>1249</v>
      </c>
      <c r="N653" s="18" t="s">
        <v>1234</v>
      </c>
      <c r="O653" s="4">
        <v>42865</v>
      </c>
    </row>
    <row r="654" spans="1:15">
      <c r="A654" s="7">
        <v>160213</v>
      </c>
      <c r="B654" s="7">
        <v>4.415</v>
      </c>
      <c r="C654" s="44" t="s">
        <v>1248</v>
      </c>
      <c r="D654" s="45">
        <v>0</v>
      </c>
      <c r="E654" s="46">
        <v>9.3013698630136989</v>
      </c>
      <c r="F654" s="47">
        <v>4.4461000000000004</v>
      </c>
      <c r="G654" s="47">
        <v>-3.110000000000035</v>
      </c>
      <c r="H654" s="47">
        <v>4.3921000000000001</v>
      </c>
      <c r="I654" s="47">
        <v>5.400000000000027</v>
      </c>
      <c r="J654" s="45" t="s">
        <v>18</v>
      </c>
      <c r="K654" s="45" t="s">
        <v>20</v>
      </c>
      <c r="L654" s="17">
        <v>3.05</v>
      </c>
      <c r="M654" s="18" t="s">
        <v>1249</v>
      </c>
      <c r="N654" s="18" t="s">
        <v>1234</v>
      </c>
      <c r="O654" s="4">
        <v>42865</v>
      </c>
    </row>
    <row r="655" spans="1:15">
      <c r="A655" s="7">
        <v>160213</v>
      </c>
      <c r="B655" s="7">
        <v>4.415</v>
      </c>
      <c r="C655" s="44" t="s">
        <v>1248</v>
      </c>
      <c r="D655" s="45">
        <v>0</v>
      </c>
      <c r="E655" s="46">
        <v>9.3013698630136989</v>
      </c>
      <c r="F655" s="47">
        <v>4.4461000000000004</v>
      </c>
      <c r="G655" s="47">
        <v>-3.110000000000035</v>
      </c>
      <c r="H655" s="47">
        <v>4.3921000000000001</v>
      </c>
      <c r="I655" s="47">
        <v>5.400000000000027</v>
      </c>
      <c r="J655" s="45" t="s">
        <v>18</v>
      </c>
      <c r="K655" s="45" t="s">
        <v>20</v>
      </c>
      <c r="L655" s="17">
        <v>3.05</v>
      </c>
      <c r="M655" s="18" t="s">
        <v>1249</v>
      </c>
      <c r="N655" s="18" t="s">
        <v>1234</v>
      </c>
      <c r="O655" s="4">
        <v>42865</v>
      </c>
    </row>
    <row r="656" spans="1:15">
      <c r="A656" s="7">
        <v>160213</v>
      </c>
      <c r="B656" s="7">
        <v>4.415</v>
      </c>
      <c r="C656" s="44" t="s">
        <v>1248</v>
      </c>
      <c r="D656" s="45">
        <v>0</v>
      </c>
      <c r="E656" s="46">
        <v>9.3013698630136989</v>
      </c>
      <c r="F656" s="47">
        <v>4.4461000000000004</v>
      </c>
      <c r="G656" s="47">
        <v>-3.110000000000035</v>
      </c>
      <c r="H656" s="47">
        <v>4.3921000000000001</v>
      </c>
      <c r="I656" s="47">
        <v>5.400000000000027</v>
      </c>
      <c r="J656" s="45" t="s">
        <v>18</v>
      </c>
      <c r="K656" s="45" t="s">
        <v>20</v>
      </c>
      <c r="L656" s="17">
        <v>3.05</v>
      </c>
      <c r="M656" s="18" t="s">
        <v>1249</v>
      </c>
      <c r="N656" s="18" t="s">
        <v>1234</v>
      </c>
      <c r="O656" s="4">
        <v>42865</v>
      </c>
    </row>
    <row r="657" spans="1:15">
      <c r="A657" s="7">
        <v>160213</v>
      </c>
      <c r="B657" s="7">
        <v>4.415</v>
      </c>
      <c r="C657" s="44" t="s">
        <v>1248</v>
      </c>
      <c r="D657" s="45">
        <v>0</v>
      </c>
      <c r="E657" s="46">
        <v>9.3013698630136989</v>
      </c>
      <c r="F657" s="47">
        <v>4.4461000000000004</v>
      </c>
      <c r="G657" s="47">
        <v>-3.110000000000035</v>
      </c>
      <c r="H657" s="47">
        <v>4.3921000000000001</v>
      </c>
      <c r="I657" s="47">
        <v>5.400000000000027</v>
      </c>
      <c r="J657" s="45" t="s">
        <v>18</v>
      </c>
      <c r="K657" s="45" t="s">
        <v>20</v>
      </c>
      <c r="L657" s="17">
        <v>3.05</v>
      </c>
      <c r="M657" s="18" t="s">
        <v>1249</v>
      </c>
      <c r="N657" s="18" t="s">
        <v>1234</v>
      </c>
      <c r="O657" s="4">
        <v>42865</v>
      </c>
    </row>
    <row r="658" spans="1:15">
      <c r="A658" s="7">
        <v>160213</v>
      </c>
      <c r="B658" s="7">
        <v>4.415</v>
      </c>
      <c r="C658" s="44" t="s">
        <v>1248</v>
      </c>
      <c r="D658" s="45">
        <v>0</v>
      </c>
      <c r="E658" s="46">
        <v>9.3013698630136989</v>
      </c>
      <c r="F658" s="47">
        <v>4.4461000000000004</v>
      </c>
      <c r="G658" s="47">
        <v>-3.110000000000035</v>
      </c>
      <c r="H658" s="47">
        <v>4.3921000000000001</v>
      </c>
      <c r="I658" s="47">
        <v>5.400000000000027</v>
      </c>
      <c r="J658" s="45" t="s">
        <v>18</v>
      </c>
      <c r="K658" s="45" t="s">
        <v>20</v>
      </c>
      <c r="L658" s="17">
        <v>3.05</v>
      </c>
      <c r="M658" s="18" t="s">
        <v>1249</v>
      </c>
      <c r="N658" s="18" t="s">
        <v>1234</v>
      </c>
      <c r="O658" s="4">
        <v>42865</v>
      </c>
    </row>
    <row r="659" spans="1:15">
      <c r="A659" s="7">
        <v>160213</v>
      </c>
      <c r="B659" s="7">
        <v>4.415</v>
      </c>
      <c r="C659" s="44" t="s">
        <v>1248</v>
      </c>
      <c r="D659" s="45">
        <v>0</v>
      </c>
      <c r="E659" s="46">
        <v>9.3013698630136989</v>
      </c>
      <c r="F659" s="47">
        <v>4.4461000000000004</v>
      </c>
      <c r="G659" s="47">
        <v>-3.110000000000035</v>
      </c>
      <c r="H659" s="47">
        <v>4.3921000000000001</v>
      </c>
      <c r="I659" s="47">
        <v>5.400000000000027</v>
      </c>
      <c r="J659" s="45" t="s">
        <v>18</v>
      </c>
      <c r="K659" s="45" t="s">
        <v>20</v>
      </c>
      <c r="L659" s="17">
        <v>3.05</v>
      </c>
      <c r="M659" s="18" t="s">
        <v>1249</v>
      </c>
      <c r="N659" s="18" t="s">
        <v>1234</v>
      </c>
      <c r="O659" s="4">
        <v>42865</v>
      </c>
    </row>
    <row r="660" spans="1:15">
      <c r="A660" s="7">
        <v>160213</v>
      </c>
      <c r="B660" s="7">
        <v>4.415</v>
      </c>
      <c r="C660" s="44" t="s">
        <v>1248</v>
      </c>
      <c r="D660" s="45">
        <v>0</v>
      </c>
      <c r="E660" s="46">
        <v>9.3013698630136989</v>
      </c>
      <c r="F660" s="47">
        <v>4.4461000000000004</v>
      </c>
      <c r="G660" s="47">
        <v>-3.110000000000035</v>
      </c>
      <c r="H660" s="47">
        <v>4.3921000000000001</v>
      </c>
      <c r="I660" s="47">
        <v>5.400000000000027</v>
      </c>
      <c r="J660" s="45" t="s">
        <v>18</v>
      </c>
      <c r="K660" s="45" t="s">
        <v>20</v>
      </c>
      <c r="L660" s="17">
        <v>3.05</v>
      </c>
      <c r="M660" s="18" t="s">
        <v>1249</v>
      </c>
      <c r="N660" s="18" t="s">
        <v>1234</v>
      </c>
      <c r="O660" s="4">
        <v>42865</v>
      </c>
    </row>
    <row r="661" spans="1:15">
      <c r="A661" s="7">
        <v>160213</v>
      </c>
      <c r="B661" s="7">
        <v>4.415</v>
      </c>
      <c r="C661" s="44" t="s">
        <v>1248</v>
      </c>
      <c r="D661" s="45">
        <v>0</v>
      </c>
      <c r="E661" s="46">
        <v>9.3013698630136989</v>
      </c>
      <c r="F661" s="47">
        <v>4.4461000000000004</v>
      </c>
      <c r="G661" s="47">
        <v>-3.110000000000035</v>
      </c>
      <c r="H661" s="47">
        <v>4.3921000000000001</v>
      </c>
      <c r="I661" s="47">
        <v>5.400000000000027</v>
      </c>
      <c r="J661" s="45" t="s">
        <v>18</v>
      </c>
      <c r="K661" s="45" t="s">
        <v>20</v>
      </c>
      <c r="L661" s="17">
        <v>3.05</v>
      </c>
      <c r="M661" s="18" t="s">
        <v>1249</v>
      </c>
      <c r="N661" s="18" t="s">
        <v>1234</v>
      </c>
      <c r="O661" s="4">
        <v>42865</v>
      </c>
    </row>
    <row r="662" spans="1:15">
      <c r="A662" s="7">
        <v>160213</v>
      </c>
      <c r="B662" s="7">
        <v>4.415</v>
      </c>
      <c r="C662" s="44" t="s">
        <v>1248</v>
      </c>
      <c r="D662" s="45">
        <v>0</v>
      </c>
      <c r="E662" s="46">
        <v>9.3013698630136989</v>
      </c>
      <c r="F662" s="47">
        <v>4.4461000000000004</v>
      </c>
      <c r="G662" s="47">
        <v>-3.110000000000035</v>
      </c>
      <c r="H662" s="47">
        <v>4.3921000000000001</v>
      </c>
      <c r="I662" s="47">
        <v>5.400000000000027</v>
      </c>
      <c r="J662" s="45" t="s">
        <v>18</v>
      </c>
      <c r="K662" s="45" t="s">
        <v>20</v>
      </c>
      <c r="L662" s="17">
        <v>3.05</v>
      </c>
      <c r="M662" s="18" t="s">
        <v>1249</v>
      </c>
      <c r="N662" s="18" t="s">
        <v>1234</v>
      </c>
      <c r="O662" s="4">
        <v>42865</v>
      </c>
    </row>
    <row r="663" spans="1:15">
      <c r="A663" s="7">
        <v>160213</v>
      </c>
      <c r="B663" s="7">
        <v>4.415</v>
      </c>
      <c r="C663" s="44" t="s">
        <v>1248</v>
      </c>
      <c r="D663" s="45">
        <v>0</v>
      </c>
      <c r="E663" s="46">
        <v>9.3013698630136989</v>
      </c>
      <c r="F663" s="47">
        <v>4.4461000000000004</v>
      </c>
      <c r="G663" s="47">
        <v>-3.110000000000035</v>
      </c>
      <c r="H663" s="47">
        <v>4.3921000000000001</v>
      </c>
      <c r="I663" s="47">
        <v>5.400000000000027</v>
      </c>
      <c r="J663" s="45" t="s">
        <v>18</v>
      </c>
      <c r="K663" s="45" t="s">
        <v>20</v>
      </c>
      <c r="L663" s="17">
        <v>3.05</v>
      </c>
      <c r="M663" s="18" t="s">
        <v>1249</v>
      </c>
      <c r="N663" s="18" t="s">
        <v>1234</v>
      </c>
      <c r="O663" s="4">
        <v>42865</v>
      </c>
    </row>
    <row r="664" spans="1:15">
      <c r="A664" s="7">
        <v>160213</v>
      </c>
      <c r="B664" s="7">
        <v>4.41</v>
      </c>
      <c r="C664" s="44" t="s">
        <v>1248</v>
      </c>
      <c r="D664" s="45">
        <v>0</v>
      </c>
      <c r="E664" s="46">
        <v>9.3013698630136989</v>
      </c>
      <c r="F664" s="47">
        <v>4.4461000000000004</v>
      </c>
      <c r="G664" s="47">
        <v>-3.6100000000000243</v>
      </c>
      <c r="H664" s="47">
        <v>4.3921000000000001</v>
      </c>
      <c r="I664" s="47">
        <v>5.400000000000027</v>
      </c>
      <c r="J664" s="45" t="s">
        <v>18</v>
      </c>
      <c r="K664" s="45" t="s">
        <v>20</v>
      </c>
      <c r="L664" s="17">
        <v>3.05</v>
      </c>
      <c r="M664" s="18" t="s">
        <v>1249</v>
      </c>
      <c r="N664" s="18" t="s">
        <v>1234</v>
      </c>
      <c r="O664" s="4">
        <v>42865</v>
      </c>
    </row>
    <row r="665" spans="1:15">
      <c r="A665" s="7">
        <v>160213</v>
      </c>
      <c r="B665" s="7">
        <v>4.41</v>
      </c>
      <c r="C665" s="44" t="s">
        <v>1248</v>
      </c>
      <c r="D665" s="45">
        <v>0</v>
      </c>
      <c r="E665" s="46">
        <v>9.3013698630136989</v>
      </c>
      <c r="F665" s="47">
        <v>4.4461000000000004</v>
      </c>
      <c r="G665" s="47">
        <v>-3.6100000000000243</v>
      </c>
      <c r="H665" s="47">
        <v>4.3921000000000001</v>
      </c>
      <c r="I665" s="47">
        <v>5.400000000000027</v>
      </c>
      <c r="J665" s="45" t="s">
        <v>18</v>
      </c>
      <c r="K665" s="45" t="s">
        <v>20</v>
      </c>
      <c r="L665" s="17">
        <v>3.05</v>
      </c>
      <c r="M665" s="18" t="s">
        <v>1249</v>
      </c>
      <c r="N665" s="18" t="s">
        <v>1234</v>
      </c>
      <c r="O665" s="4">
        <v>42865</v>
      </c>
    </row>
    <row r="666" spans="1:15">
      <c r="A666" s="7">
        <v>160213</v>
      </c>
      <c r="B666" s="7">
        <v>4.41</v>
      </c>
      <c r="C666" s="44" t="s">
        <v>1248</v>
      </c>
      <c r="D666" s="45">
        <v>0</v>
      </c>
      <c r="E666" s="46">
        <v>9.3013698630136989</v>
      </c>
      <c r="F666" s="47">
        <v>4.4461000000000004</v>
      </c>
      <c r="G666" s="47">
        <v>-3.6100000000000243</v>
      </c>
      <c r="H666" s="47">
        <v>4.3921000000000001</v>
      </c>
      <c r="I666" s="47">
        <v>5.400000000000027</v>
      </c>
      <c r="J666" s="45" t="s">
        <v>18</v>
      </c>
      <c r="K666" s="45" t="s">
        <v>20</v>
      </c>
      <c r="L666" s="17">
        <v>3.05</v>
      </c>
      <c r="M666" s="18" t="s">
        <v>1249</v>
      </c>
      <c r="N666" s="18" t="s">
        <v>1234</v>
      </c>
      <c r="O666" s="4">
        <v>42865</v>
      </c>
    </row>
    <row r="667" spans="1:15">
      <c r="A667" s="7">
        <v>160213</v>
      </c>
      <c r="B667" s="7">
        <v>4.41</v>
      </c>
      <c r="C667" s="44" t="s">
        <v>1248</v>
      </c>
      <c r="D667" s="45">
        <v>0</v>
      </c>
      <c r="E667" s="46">
        <v>9.3013698630136989</v>
      </c>
      <c r="F667" s="47">
        <v>4.4461000000000004</v>
      </c>
      <c r="G667" s="47">
        <v>-3.6100000000000243</v>
      </c>
      <c r="H667" s="47">
        <v>4.3921000000000001</v>
      </c>
      <c r="I667" s="47">
        <v>5.400000000000027</v>
      </c>
      <c r="J667" s="45" t="s">
        <v>18</v>
      </c>
      <c r="K667" s="45" t="s">
        <v>20</v>
      </c>
      <c r="L667" s="17">
        <v>3.05</v>
      </c>
      <c r="M667" s="18" t="s">
        <v>1249</v>
      </c>
      <c r="N667" s="18" t="s">
        <v>1234</v>
      </c>
      <c r="O667" s="4">
        <v>42865</v>
      </c>
    </row>
    <row r="668" spans="1:15">
      <c r="A668" s="7">
        <v>160218</v>
      </c>
      <c r="B668" s="7">
        <v>4.41</v>
      </c>
      <c r="C668" s="44" t="s">
        <v>1797</v>
      </c>
      <c r="D668" s="45">
        <v>0</v>
      </c>
      <c r="E668" s="46">
        <v>4.5863013698630137</v>
      </c>
      <c r="F668" s="47">
        <v>4.3994999999999997</v>
      </c>
      <c r="G668" s="47">
        <v>1.0500000000000398</v>
      </c>
      <c r="H668" s="47">
        <v>4.3295000000000003</v>
      </c>
      <c r="I668" s="47">
        <v>6.9999999999999396</v>
      </c>
      <c r="J668" s="45" t="s">
        <v>18</v>
      </c>
      <c r="K668" s="45" t="s">
        <v>20</v>
      </c>
      <c r="L668" s="17">
        <v>3.43</v>
      </c>
      <c r="M668" s="18" t="s">
        <v>1719</v>
      </c>
      <c r="N668" s="18" t="s">
        <v>1736</v>
      </c>
      <c r="O668" s="4">
        <v>42865</v>
      </c>
    </row>
    <row r="669" spans="1:15">
      <c r="A669" s="7">
        <v>160213</v>
      </c>
      <c r="B669" s="7">
        <v>4.41</v>
      </c>
      <c r="C669" s="44" t="s">
        <v>1248</v>
      </c>
      <c r="D669" s="45">
        <v>0</v>
      </c>
      <c r="E669" s="46">
        <v>9.3013698630136989</v>
      </c>
      <c r="F669" s="47">
        <v>4.4461000000000004</v>
      </c>
      <c r="G669" s="47">
        <v>-3.6100000000000243</v>
      </c>
      <c r="H669" s="47">
        <v>4.3921000000000001</v>
      </c>
      <c r="I669" s="47">
        <v>5.400000000000027</v>
      </c>
      <c r="J669" s="45" t="s">
        <v>18</v>
      </c>
      <c r="K669" s="45" t="s">
        <v>20</v>
      </c>
      <c r="L669" s="17">
        <v>3.05</v>
      </c>
      <c r="M669" s="18" t="s">
        <v>1249</v>
      </c>
      <c r="N669" s="18" t="s">
        <v>1234</v>
      </c>
      <c r="O669" s="4">
        <v>42865</v>
      </c>
    </row>
    <row r="670" spans="1:15">
      <c r="A670" s="7">
        <v>160213</v>
      </c>
      <c r="B670" s="7">
        <v>4.41</v>
      </c>
      <c r="C670" s="44" t="s">
        <v>1248</v>
      </c>
      <c r="D670" s="45">
        <v>0</v>
      </c>
      <c r="E670" s="46">
        <v>9.3013698630136989</v>
      </c>
      <c r="F670" s="47">
        <v>4.4461000000000004</v>
      </c>
      <c r="G670" s="47">
        <v>-3.6100000000000243</v>
      </c>
      <c r="H670" s="47">
        <v>4.3921000000000001</v>
      </c>
      <c r="I670" s="47">
        <v>5.400000000000027</v>
      </c>
      <c r="J670" s="45" t="s">
        <v>18</v>
      </c>
      <c r="K670" s="45" t="s">
        <v>20</v>
      </c>
      <c r="L670" s="17">
        <v>3.05</v>
      </c>
      <c r="M670" s="18" t="s">
        <v>1249</v>
      </c>
      <c r="N670" s="18" t="s">
        <v>1234</v>
      </c>
      <c r="O670" s="4">
        <v>42865</v>
      </c>
    </row>
    <row r="671" spans="1:15">
      <c r="A671" s="7">
        <v>160213</v>
      </c>
      <c r="B671" s="7">
        <v>4.41</v>
      </c>
      <c r="C671" s="44" t="s">
        <v>1248</v>
      </c>
      <c r="D671" s="45">
        <v>0</v>
      </c>
      <c r="E671" s="46">
        <v>9.3013698630136989</v>
      </c>
      <c r="F671" s="47">
        <v>4.4461000000000004</v>
      </c>
      <c r="G671" s="47">
        <v>-3.6100000000000243</v>
      </c>
      <c r="H671" s="47">
        <v>4.3921000000000001</v>
      </c>
      <c r="I671" s="47">
        <v>5.400000000000027</v>
      </c>
      <c r="J671" s="45" t="s">
        <v>18</v>
      </c>
      <c r="K671" s="45" t="s">
        <v>20</v>
      </c>
      <c r="L671" s="17">
        <v>3.05</v>
      </c>
      <c r="M671" s="18" t="s">
        <v>1249</v>
      </c>
      <c r="N671" s="18" t="s">
        <v>1234</v>
      </c>
      <c r="O671" s="4">
        <v>42865</v>
      </c>
    </row>
    <row r="672" spans="1:15">
      <c r="A672" s="7">
        <v>160213</v>
      </c>
      <c r="B672" s="7">
        <v>4.4074999999999998</v>
      </c>
      <c r="C672" s="44" t="s">
        <v>1248</v>
      </c>
      <c r="D672" s="45">
        <v>0</v>
      </c>
      <c r="E672" s="46">
        <v>9.3013698630136989</v>
      </c>
      <c r="F672" s="47">
        <v>4.4461000000000004</v>
      </c>
      <c r="G672" s="47">
        <v>-3.8600000000000634</v>
      </c>
      <c r="H672" s="47">
        <v>4.3921000000000001</v>
      </c>
      <c r="I672" s="47">
        <v>5.400000000000027</v>
      </c>
      <c r="J672" s="45" t="s">
        <v>18</v>
      </c>
      <c r="K672" s="45" t="s">
        <v>20</v>
      </c>
      <c r="L672" s="17">
        <v>3.05</v>
      </c>
      <c r="M672" s="18" t="s">
        <v>1249</v>
      </c>
      <c r="N672" s="18" t="s">
        <v>1234</v>
      </c>
      <c r="O672" s="4">
        <v>42865</v>
      </c>
    </row>
    <row r="673" spans="1:15">
      <c r="A673" s="7">
        <v>160213</v>
      </c>
      <c r="B673" s="7">
        <v>4.4074999999999998</v>
      </c>
      <c r="C673" s="44" t="s">
        <v>1248</v>
      </c>
      <c r="D673" s="45">
        <v>0</v>
      </c>
      <c r="E673" s="46">
        <v>9.3013698630136989</v>
      </c>
      <c r="F673" s="47">
        <v>4.4461000000000004</v>
      </c>
      <c r="G673" s="47">
        <v>-3.8600000000000634</v>
      </c>
      <c r="H673" s="47">
        <v>4.3921000000000001</v>
      </c>
      <c r="I673" s="47">
        <v>5.400000000000027</v>
      </c>
      <c r="J673" s="45" t="s">
        <v>18</v>
      </c>
      <c r="K673" s="45" t="s">
        <v>20</v>
      </c>
      <c r="L673" s="17">
        <v>3.05</v>
      </c>
      <c r="M673" s="18" t="s">
        <v>1249</v>
      </c>
      <c r="N673" s="18" t="s">
        <v>1234</v>
      </c>
      <c r="O673" s="4">
        <v>42865</v>
      </c>
    </row>
    <row r="674" spans="1:15">
      <c r="A674" s="7">
        <v>160213</v>
      </c>
      <c r="B674" s="7">
        <v>4.4050000000000002</v>
      </c>
      <c r="C674" s="44" t="s">
        <v>1248</v>
      </c>
      <c r="D674" s="45">
        <v>0</v>
      </c>
      <c r="E674" s="46">
        <v>9.3013698630136989</v>
      </c>
      <c r="F674" s="47">
        <v>4.4461000000000004</v>
      </c>
      <c r="G674" s="47">
        <v>-4.1100000000000136</v>
      </c>
      <c r="H674" s="47">
        <v>4.3921000000000001</v>
      </c>
      <c r="I674" s="47">
        <v>5.400000000000027</v>
      </c>
      <c r="J674" s="45" t="s">
        <v>18</v>
      </c>
      <c r="K674" s="45" t="s">
        <v>20</v>
      </c>
      <c r="L674" s="17">
        <v>3.05</v>
      </c>
      <c r="M674" s="18" t="s">
        <v>1249</v>
      </c>
      <c r="N674" s="18" t="s">
        <v>1234</v>
      </c>
      <c r="O674" s="4">
        <v>42865</v>
      </c>
    </row>
    <row r="675" spans="1:15">
      <c r="A675" s="7">
        <v>160213</v>
      </c>
      <c r="B675" s="7">
        <v>4.4050000000000002</v>
      </c>
      <c r="C675" s="44" t="s">
        <v>1248</v>
      </c>
      <c r="D675" s="45">
        <v>0</v>
      </c>
      <c r="E675" s="46">
        <v>9.3013698630136989</v>
      </c>
      <c r="F675" s="47">
        <v>4.4461000000000004</v>
      </c>
      <c r="G675" s="47">
        <v>-4.1100000000000136</v>
      </c>
      <c r="H675" s="47">
        <v>4.3921000000000001</v>
      </c>
      <c r="I675" s="47">
        <v>5.400000000000027</v>
      </c>
      <c r="J675" s="45" t="s">
        <v>18</v>
      </c>
      <c r="K675" s="45" t="s">
        <v>20</v>
      </c>
      <c r="L675" s="17">
        <v>3.05</v>
      </c>
      <c r="M675" s="18" t="s">
        <v>1249</v>
      </c>
      <c r="N675" s="18" t="s">
        <v>1234</v>
      </c>
      <c r="O675" s="4">
        <v>42865</v>
      </c>
    </row>
    <row r="676" spans="1:15">
      <c r="A676" s="7">
        <v>160213</v>
      </c>
      <c r="B676" s="7">
        <v>4.4050000000000002</v>
      </c>
      <c r="C676" s="44" t="s">
        <v>1248</v>
      </c>
      <c r="D676" s="45">
        <v>0</v>
      </c>
      <c r="E676" s="46">
        <v>9.3013698630136989</v>
      </c>
      <c r="F676" s="47">
        <v>4.4461000000000004</v>
      </c>
      <c r="G676" s="47">
        <v>-4.1100000000000136</v>
      </c>
      <c r="H676" s="47">
        <v>4.3921000000000001</v>
      </c>
      <c r="I676" s="47">
        <v>5.400000000000027</v>
      </c>
      <c r="J676" s="45" t="s">
        <v>18</v>
      </c>
      <c r="K676" s="45" t="s">
        <v>20</v>
      </c>
      <c r="L676" s="17">
        <v>3.05</v>
      </c>
      <c r="M676" s="18" t="s">
        <v>1249</v>
      </c>
      <c r="N676" s="18" t="s">
        <v>1234</v>
      </c>
      <c r="O676" s="4">
        <v>42865</v>
      </c>
    </row>
    <row r="677" spans="1:15">
      <c r="A677" s="7">
        <v>160213</v>
      </c>
      <c r="B677" s="7">
        <v>4.4050000000000002</v>
      </c>
      <c r="C677" s="44" t="s">
        <v>1248</v>
      </c>
      <c r="D677" s="45">
        <v>0</v>
      </c>
      <c r="E677" s="46">
        <v>9.3013698630136989</v>
      </c>
      <c r="F677" s="47">
        <v>4.4461000000000004</v>
      </c>
      <c r="G677" s="47">
        <v>-4.1100000000000136</v>
      </c>
      <c r="H677" s="47">
        <v>4.3921000000000001</v>
      </c>
      <c r="I677" s="47">
        <v>5.400000000000027</v>
      </c>
      <c r="J677" s="45" t="s">
        <v>18</v>
      </c>
      <c r="K677" s="45" t="s">
        <v>20</v>
      </c>
      <c r="L677" s="17">
        <v>3.05</v>
      </c>
      <c r="M677" s="18" t="s">
        <v>1249</v>
      </c>
      <c r="N677" s="18" t="s">
        <v>1234</v>
      </c>
      <c r="O677" s="4">
        <v>42865</v>
      </c>
    </row>
    <row r="678" spans="1:15">
      <c r="A678" s="7">
        <v>160213</v>
      </c>
      <c r="B678" s="7">
        <v>4.4050000000000002</v>
      </c>
      <c r="C678" s="44" t="s">
        <v>1248</v>
      </c>
      <c r="D678" s="45">
        <v>0</v>
      </c>
      <c r="E678" s="46">
        <v>9.3013698630136989</v>
      </c>
      <c r="F678" s="47">
        <v>4.4461000000000004</v>
      </c>
      <c r="G678" s="47">
        <v>-4.1100000000000136</v>
      </c>
      <c r="H678" s="47">
        <v>4.3921000000000001</v>
      </c>
      <c r="I678" s="47">
        <v>5.400000000000027</v>
      </c>
      <c r="J678" s="45" t="s">
        <v>18</v>
      </c>
      <c r="K678" s="45" t="s">
        <v>20</v>
      </c>
      <c r="L678" s="17">
        <v>3.05</v>
      </c>
      <c r="M678" s="18" t="s">
        <v>1249</v>
      </c>
      <c r="N678" s="18" t="s">
        <v>1234</v>
      </c>
      <c r="O678" s="4">
        <v>42865</v>
      </c>
    </row>
    <row r="679" spans="1:15">
      <c r="A679" s="7">
        <v>160213</v>
      </c>
      <c r="B679" s="7">
        <v>4.4050000000000002</v>
      </c>
      <c r="C679" s="44" t="s">
        <v>1248</v>
      </c>
      <c r="D679" s="45">
        <v>0</v>
      </c>
      <c r="E679" s="46">
        <v>9.3013698630136989</v>
      </c>
      <c r="F679" s="47">
        <v>4.4461000000000004</v>
      </c>
      <c r="G679" s="47">
        <v>-4.1100000000000136</v>
      </c>
      <c r="H679" s="47">
        <v>4.3921000000000001</v>
      </c>
      <c r="I679" s="47">
        <v>5.400000000000027</v>
      </c>
      <c r="J679" s="45" t="s">
        <v>18</v>
      </c>
      <c r="K679" s="45" t="s">
        <v>20</v>
      </c>
      <c r="L679" s="17">
        <v>3.05</v>
      </c>
      <c r="M679" s="18" t="s">
        <v>1249</v>
      </c>
      <c r="N679" s="18" t="s">
        <v>1234</v>
      </c>
      <c r="O679" s="4">
        <v>42865</v>
      </c>
    </row>
    <row r="680" spans="1:15">
      <c r="A680" s="7">
        <v>160213</v>
      </c>
      <c r="B680" s="7">
        <v>4.4050000000000002</v>
      </c>
      <c r="C680" s="44" t="s">
        <v>1248</v>
      </c>
      <c r="D680" s="45">
        <v>0</v>
      </c>
      <c r="E680" s="46">
        <v>9.3013698630136989</v>
      </c>
      <c r="F680" s="47">
        <v>4.4461000000000004</v>
      </c>
      <c r="G680" s="47">
        <v>-4.1100000000000136</v>
      </c>
      <c r="H680" s="47">
        <v>4.3921000000000001</v>
      </c>
      <c r="I680" s="47">
        <v>5.400000000000027</v>
      </c>
      <c r="J680" s="45" t="s">
        <v>18</v>
      </c>
      <c r="K680" s="45" t="s">
        <v>20</v>
      </c>
      <c r="L680" s="17">
        <v>3.05</v>
      </c>
      <c r="M680" s="18" t="s">
        <v>1249</v>
      </c>
      <c r="N680" s="18" t="s">
        <v>1234</v>
      </c>
      <c r="O680" s="4">
        <v>42865</v>
      </c>
    </row>
    <row r="681" spans="1:15">
      <c r="A681" s="7">
        <v>160213</v>
      </c>
      <c r="B681" s="7">
        <v>4.4050000000000002</v>
      </c>
      <c r="C681" s="44" t="s">
        <v>1248</v>
      </c>
      <c r="D681" s="45">
        <v>0</v>
      </c>
      <c r="E681" s="46">
        <v>9.3013698630136989</v>
      </c>
      <c r="F681" s="47">
        <v>4.4461000000000004</v>
      </c>
      <c r="G681" s="47">
        <v>-4.1100000000000136</v>
      </c>
      <c r="H681" s="47">
        <v>4.3921000000000001</v>
      </c>
      <c r="I681" s="47">
        <v>5.400000000000027</v>
      </c>
      <c r="J681" s="45" t="s">
        <v>18</v>
      </c>
      <c r="K681" s="45" t="s">
        <v>20</v>
      </c>
      <c r="L681" s="17">
        <v>3.05</v>
      </c>
      <c r="M681" s="18" t="s">
        <v>1249</v>
      </c>
      <c r="N681" s="18" t="s">
        <v>1234</v>
      </c>
      <c r="O681" s="4">
        <v>42865</v>
      </c>
    </row>
    <row r="682" spans="1:15">
      <c r="A682" s="7">
        <v>160213</v>
      </c>
      <c r="B682" s="7">
        <v>4.4043999999999999</v>
      </c>
      <c r="C682" s="44" t="s">
        <v>1248</v>
      </c>
      <c r="D682" s="45">
        <v>0</v>
      </c>
      <c r="E682" s="46">
        <v>9.3013698630136989</v>
      </c>
      <c r="F682" s="47">
        <v>4.4461000000000004</v>
      </c>
      <c r="G682" s="47">
        <v>-4.1700000000000514</v>
      </c>
      <c r="H682" s="47">
        <v>4.3921000000000001</v>
      </c>
      <c r="I682" s="47">
        <v>5.400000000000027</v>
      </c>
      <c r="J682" s="45" t="s">
        <v>18</v>
      </c>
      <c r="K682" s="45" t="s">
        <v>20</v>
      </c>
      <c r="L682" s="17">
        <v>3.05</v>
      </c>
      <c r="M682" s="18" t="s">
        <v>1249</v>
      </c>
      <c r="N682" s="18" t="s">
        <v>1234</v>
      </c>
      <c r="O682" s="4">
        <v>42865</v>
      </c>
    </row>
    <row r="683" spans="1:15">
      <c r="A683" s="7">
        <v>11698483</v>
      </c>
      <c r="B683" s="7">
        <v>4.4000000000000004</v>
      </c>
      <c r="C683" s="44" t="s">
        <v>2347</v>
      </c>
      <c r="D683" s="45" t="s">
        <v>31</v>
      </c>
      <c r="E683" s="46">
        <v>0.11232876712328767</v>
      </c>
      <c r="F683" s="47">
        <v>4.4112</v>
      </c>
      <c r="G683" s="47">
        <v>-1.1199999999999655</v>
      </c>
      <c r="H683" s="47">
        <v>4.4596999999999998</v>
      </c>
      <c r="I683" s="47">
        <v>-4.8499999999999766</v>
      </c>
      <c r="J683" s="45" t="s">
        <v>12</v>
      </c>
      <c r="K683" s="45" t="s">
        <v>13</v>
      </c>
      <c r="L683" s="17">
        <v>2.9</v>
      </c>
      <c r="M683" s="18" t="s">
        <v>1383</v>
      </c>
      <c r="N683" s="18" t="s">
        <v>1387</v>
      </c>
      <c r="O683" s="4">
        <v>42865</v>
      </c>
    </row>
    <row r="684" spans="1:15">
      <c r="A684" s="7">
        <v>41662024</v>
      </c>
      <c r="B684" s="7">
        <v>4.4000000000000004</v>
      </c>
      <c r="C684" s="44" t="s">
        <v>1815</v>
      </c>
      <c r="D684" s="45" t="s">
        <v>31</v>
      </c>
      <c r="E684" s="46">
        <v>0.11780821917808219</v>
      </c>
      <c r="F684" s="47">
        <v>4.4870999999999999</v>
      </c>
      <c r="G684" s="47">
        <v>-8.7099999999999511</v>
      </c>
      <c r="H684" s="47">
        <v>4.4755000000000003</v>
      </c>
      <c r="I684" s="47">
        <v>1.1599999999999611</v>
      </c>
      <c r="J684" s="45" t="s">
        <v>12</v>
      </c>
      <c r="K684" s="45" t="s">
        <v>13</v>
      </c>
      <c r="L684" s="17">
        <v>3.15</v>
      </c>
      <c r="M684" s="18" t="s">
        <v>1072</v>
      </c>
      <c r="N684" s="18" t="s">
        <v>1067</v>
      </c>
      <c r="O684" s="4">
        <v>42865</v>
      </c>
    </row>
    <row r="685" spans="1:15">
      <c r="A685" s="7">
        <v>41662024</v>
      </c>
      <c r="B685" s="7">
        <v>4.4000000000000004</v>
      </c>
      <c r="C685" s="44" t="s">
        <v>1815</v>
      </c>
      <c r="D685" s="45" t="s">
        <v>31</v>
      </c>
      <c r="E685" s="46">
        <v>0.11780821917808219</v>
      </c>
      <c r="F685" s="47">
        <v>4.4870999999999999</v>
      </c>
      <c r="G685" s="47">
        <v>-8.7099999999999511</v>
      </c>
      <c r="H685" s="47">
        <v>4.4755000000000003</v>
      </c>
      <c r="I685" s="47">
        <v>1.1599999999999611</v>
      </c>
      <c r="J685" s="45" t="s">
        <v>12</v>
      </c>
      <c r="K685" s="45" t="s">
        <v>13</v>
      </c>
      <c r="L685" s="17">
        <v>3.15</v>
      </c>
      <c r="M685" s="18" t="s">
        <v>1072</v>
      </c>
      <c r="N685" s="18" t="s">
        <v>1067</v>
      </c>
      <c r="O685" s="4">
        <v>42865</v>
      </c>
    </row>
    <row r="686" spans="1:15">
      <c r="A686" s="7">
        <v>41662024</v>
      </c>
      <c r="B686" s="7">
        <v>4.4000000000000004</v>
      </c>
      <c r="C686" s="44" t="s">
        <v>1815</v>
      </c>
      <c r="D686" s="45" t="s">
        <v>31</v>
      </c>
      <c r="E686" s="46">
        <v>0.11780821917808219</v>
      </c>
      <c r="F686" s="47">
        <v>4.4870999999999999</v>
      </c>
      <c r="G686" s="47">
        <v>-8.7099999999999511</v>
      </c>
      <c r="H686" s="47">
        <v>4.4755000000000003</v>
      </c>
      <c r="I686" s="47">
        <v>1.1599999999999611</v>
      </c>
      <c r="J686" s="45" t="s">
        <v>12</v>
      </c>
      <c r="K686" s="45" t="s">
        <v>13</v>
      </c>
      <c r="L686" s="17">
        <v>3.15</v>
      </c>
      <c r="M686" s="18" t="s">
        <v>1072</v>
      </c>
      <c r="N686" s="18" t="s">
        <v>1067</v>
      </c>
      <c r="O686" s="4">
        <v>42865</v>
      </c>
    </row>
    <row r="687" spans="1:15">
      <c r="A687" s="7">
        <v>111682350</v>
      </c>
      <c r="B687" s="7">
        <v>4.4000000000000004</v>
      </c>
      <c r="C687" s="44" t="s">
        <v>3249</v>
      </c>
      <c r="D687" s="45" t="s">
        <v>55</v>
      </c>
      <c r="E687" s="46">
        <v>0.11780821917808219</v>
      </c>
      <c r="F687" s="47">
        <v>4.6055999999999999</v>
      </c>
      <c r="G687" s="47">
        <v>-20.559999999999956</v>
      </c>
      <c r="H687" s="47">
        <v>4.5561999999999996</v>
      </c>
      <c r="I687" s="47">
        <v>4.9400000000000333</v>
      </c>
      <c r="J687" s="45" t="s">
        <v>12</v>
      </c>
      <c r="K687" s="45" t="s">
        <v>97</v>
      </c>
      <c r="L687" s="17">
        <v>4.8</v>
      </c>
      <c r="M687" s="18" t="s">
        <v>1790</v>
      </c>
      <c r="N687" s="18" t="s">
        <v>1783</v>
      </c>
      <c r="O687" s="4">
        <v>42865</v>
      </c>
    </row>
    <row r="688" spans="1:15">
      <c r="A688" s="7">
        <v>111794477</v>
      </c>
      <c r="B688" s="7">
        <v>4.4000000000000004</v>
      </c>
      <c r="C688" s="44" t="s">
        <v>2783</v>
      </c>
      <c r="D688" s="45" t="s">
        <v>31</v>
      </c>
      <c r="E688" s="46">
        <v>0.12328767123287671</v>
      </c>
      <c r="F688" s="47">
        <v>4.6497999999999999</v>
      </c>
      <c r="G688" s="47">
        <v>-24.979999999999958</v>
      </c>
      <c r="H688" s="47">
        <v>4.5852000000000004</v>
      </c>
      <c r="I688" s="47">
        <v>6.4599999999999547</v>
      </c>
      <c r="J688" s="45" t="s">
        <v>96</v>
      </c>
      <c r="K688" s="45" t="s">
        <v>97</v>
      </c>
      <c r="L688" s="17">
        <v>5</v>
      </c>
      <c r="M688" s="18" t="s">
        <v>2512</v>
      </c>
      <c r="N688" s="18" t="s">
        <v>2467</v>
      </c>
      <c r="O688" s="4">
        <v>42865</v>
      </c>
    </row>
    <row r="689" spans="1:15">
      <c r="A689" s="7">
        <v>140203</v>
      </c>
      <c r="B689" s="7">
        <v>4.4000000000000004</v>
      </c>
      <c r="C689" s="44" t="s">
        <v>146</v>
      </c>
      <c r="D689" s="45">
        <v>0</v>
      </c>
      <c r="E689" s="46">
        <v>3.6876712328767125</v>
      </c>
      <c r="F689" s="47">
        <v>4.4099000000000004</v>
      </c>
      <c r="G689" s="47">
        <v>-0.99000000000000199</v>
      </c>
      <c r="H689" s="47">
        <v>4.3864000000000001</v>
      </c>
      <c r="I689" s="47">
        <v>2.3500000000000298</v>
      </c>
      <c r="J689" s="45" t="s">
        <v>18</v>
      </c>
      <c r="K689" s="45" t="s">
        <v>20</v>
      </c>
      <c r="L689" s="17">
        <v>5.79</v>
      </c>
      <c r="M689" s="18" t="s">
        <v>147</v>
      </c>
      <c r="N689" s="18" t="s">
        <v>911</v>
      </c>
      <c r="O689" s="4">
        <v>42865</v>
      </c>
    </row>
    <row r="690" spans="1:15">
      <c r="A690" s="7">
        <v>160218</v>
      </c>
      <c r="B690" s="7">
        <v>4.4000000000000004</v>
      </c>
      <c r="C690" s="44" t="s">
        <v>1797</v>
      </c>
      <c r="D690" s="45">
        <v>0</v>
      </c>
      <c r="E690" s="46">
        <v>4.5863013698630137</v>
      </c>
      <c r="F690" s="47">
        <v>4.3994999999999997</v>
      </c>
      <c r="G690" s="47">
        <v>5.0000000000061107E-2</v>
      </c>
      <c r="H690" s="47">
        <v>4.3295000000000003</v>
      </c>
      <c r="I690" s="47">
        <v>6.9999999999999396</v>
      </c>
      <c r="J690" s="45" t="s">
        <v>18</v>
      </c>
      <c r="K690" s="45" t="s">
        <v>20</v>
      </c>
      <c r="L690" s="17">
        <v>3.43</v>
      </c>
      <c r="M690" s="18" t="s">
        <v>1719</v>
      </c>
      <c r="N690" s="18" t="s">
        <v>1736</v>
      </c>
      <c r="O690" s="4">
        <v>42865</v>
      </c>
    </row>
    <row r="691" spans="1:15">
      <c r="A691" s="7">
        <v>160218</v>
      </c>
      <c r="B691" s="7">
        <v>4.4000000000000004</v>
      </c>
      <c r="C691" s="44" t="s">
        <v>1797</v>
      </c>
      <c r="D691" s="45">
        <v>0</v>
      </c>
      <c r="E691" s="46">
        <v>4.5863013698630137</v>
      </c>
      <c r="F691" s="47">
        <v>4.3994999999999997</v>
      </c>
      <c r="G691" s="47">
        <v>5.0000000000061107E-2</v>
      </c>
      <c r="H691" s="47">
        <v>4.3295000000000003</v>
      </c>
      <c r="I691" s="47">
        <v>6.9999999999999396</v>
      </c>
      <c r="J691" s="45" t="s">
        <v>18</v>
      </c>
      <c r="K691" s="45" t="s">
        <v>20</v>
      </c>
      <c r="L691" s="17">
        <v>3.43</v>
      </c>
      <c r="M691" s="18" t="s">
        <v>1719</v>
      </c>
      <c r="N691" s="18" t="s">
        <v>1736</v>
      </c>
      <c r="O691" s="4">
        <v>42865</v>
      </c>
    </row>
    <row r="692" spans="1:15">
      <c r="A692" s="7">
        <v>160218</v>
      </c>
      <c r="B692" s="7">
        <v>4.4000000000000004</v>
      </c>
      <c r="C692" s="44" t="s">
        <v>1797</v>
      </c>
      <c r="D692" s="45">
        <v>0</v>
      </c>
      <c r="E692" s="46">
        <v>4.5863013698630137</v>
      </c>
      <c r="F692" s="47">
        <v>4.3994999999999997</v>
      </c>
      <c r="G692" s="47">
        <v>5.0000000000061107E-2</v>
      </c>
      <c r="H692" s="47">
        <v>4.3295000000000003</v>
      </c>
      <c r="I692" s="47">
        <v>6.9999999999999396</v>
      </c>
      <c r="J692" s="45" t="s">
        <v>18</v>
      </c>
      <c r="K692" s="45" t="s">
        <v>20</v>
      </c>
      <c r="L692" s="17">
        <v>3.43</v>
      </c>
      <c r="M692" s="18" t="s">
        <v>1719</v>
      </c>
      <c r="N692" s="18" t="s">
        <v>1736</v>
      </c>
      <c r="O692" s="4">
        <v>42865</v>
      </c>
    </row>
    <row r="693" spans="1:15">
      <c r="A693" s="7">
        <v>160218</v>
      </c>
      <c r="B693" s="7">
        <v>4.4000000000000004</v>
      </c>
      <c r="C693" s="44" t="s">
        <v>1797</v>
      </c>
      <c r="D693" s="45">
        <v>0</v>
      </c>
      <c r="E693" s="46">
        <v>4.5863013698630137</v>
      </c>
      <c r="F693" s="47">
        <v>4.3994999999999997</v>
      </c>
      <c r="G693" s="47">
        <v>5.0000000000061107E-2</v>
      </c>
      <c r="H693" s="47">
        <v>4.3295000000000003</v>
      </c>
      <c r="I693" s="47">
        <v>6.9999999999999396</v>
      </c>
      <c r="J693" s="45" t="s">
        <v>18</v>
      </c>
      <c r="K693" s="45" t="s">
        <v>20</v>
      </c>
      <c r="L693" s="17">
        <v>3.43</v>
      </c>
      <c r="M693" s="18" t="s">
        <v>1719</v>
      </c>
      <c r="N693" s="18" t="s">
        <v>1736</v>
      </c>
      <c r="O693" s="4">
        <v>42865</v>
      </c>
    </row>
    <row r="694" spans="1:15">
      <c r="A694" s="7">
        <v>160218</v>
      </c>
      <c r="B694" s="7">
        <v>4.4000000000000004</v>
      </c>
      <c r="C694" s="44" t="s">
        <v>1797</v>
      </c>
      <c r="D694" s="45">
        <v>0</v>
      </c>
      <c r="E694" s="46">
        <v>4.5863013698630137</v>
      </c>
      <c r="F694" s="47">
        <v>4.3994999999999997</v>
      </c>
      <c r="G694" s="47">
        <v>5.0000000000061107E-2</v>
      </c>
      <c r="H694" s="47">
        <v>4.3295000000000003</v>
      </c>
      <c r="I694" s="47">
        <v>6.9999999999999396</v>
      </c>
      <c r="J694" s="45" t="s">
        <v>18</v>
      </c>
      <c r="K694" s="45" t="s">
        <v>20</v>
      </c>
      <c r="L694" s="17">
        <v>3.43</v>
      </c>
      <c r="M694" s="18" t="s">
        <v>1719</v>
      </c>
      <c r="N694" s="18" t="s">
        <v>1736</v>
      </c>
      <c r="O694" s="4">
        <v>42865</v>
      </c>
    </row>
    <row r="695" spans="1:15">
      <c r="A695" s="7">
        <v>160218</v>
      </c>
      <c r="B695" s="7">
        <v>4.4000000000000004</v>
      </c>
      <c r="C695" s="44" t="s">
        <v>1797</v>
      </c>
      <c r="D695" s="45">
        <v>0</v>
      </c>
      <c r="E695" s="46">
        <v>4.5863013698630137</v>
      </c>
      <c r="F695" s="47">
        <v>4.3994999999999997</v>
      </c>
      <c r="G695" s="47">
        <v>5.0000000000061107E-2</v>
      </c>
      <c r="H695" s="47">
        <v>4.3295000000000003</v>
      </c>
      <c r="I695" s="47">
        <v>6.9999999999999396</v>
      </c>
      <c r="J695" s="45" t="s">
        <v>18</v>
      </c>
      <c r="K695" s="45" t="s">
        <v>20</v>
      </c>
      <c r="L695" s="17">
        <v>3.43</v>
      </c>
      <c r="M695" s="18" t="s">
        <v>1719</v>
      </c>
      <c r="N695" s="18" t="s">
        <v>1736</v>
      </c>
      <c r="O695" s="4">
        <v>42865</v>
      </c>
    </row>
    <row r="696" spans="1:15">
      <c r="A696" s="7">
        <v>160218</v>
      </c>
      <c r="B696" s="7">
        <v>4.4000000000000004</v>
      </c>
      <c r="C696" s="44" t="s">
        <v>1797</v>
      </c>
      <c r="D696" s="45">
        <v>0</v>
      </c>
      <c r="E696" s="46">
        <v>4.5863013698630137</v>
      </c>
      <c r="F696" s="47">
        <v>4.3994999999999997</v>
      </c>
      <c r="G696" s="47">
        <v>5.0000000000061107E-2</v>
      </c>
      <c r="H696" s="47">
        <v>4.3295000000000003</v>
      </c>
      <c r="I696" s="47">
        <v>6.9999999999999396</v>
      </c>
      <c r="J696" s="45" t="s">
        <v>18</v>
      </c>
      <c r="K696" s="45" t="s">
        <v>20</v>
      </c>
      <c r="L696" s="17">
        <v>3.43</v>
      </c>
      <c r="M696" s="18" t="s">
        <v>1719</v>
      </c>
      <c r="N696" s="18" t="s">
        <v>1736</v>
      </c>
      <c r="O696" s="4">
        <v>42865</v>
      </c>
    </row>
    <row r="697" spans="1:15">
      <c r="A697" s="7">
        <v>160218</v>
      </c>
      <c r="B697" s="7">
        <v>4.4000000000000004</v>
      </c>
      <c r="C697" s="44" t="s">
        <v>1797</v>
      </c>
      <c r="D697" s="45">
        <v>0</v>
      </c>
      <c r="E697" s="46">
        <v>4.5863013698630137</v>
      </c>
      <c r="F697" s="47">
        <v>4.3994999999999997</v>
      </c>
      <c r="G697" s="47">
        <v>5.0000000000061107E-2</v>
      </c>
      <c r="H697" s="47">
        <v>4.3295000000000003</v>
      </c>
      <c r="I697" s="47">
        <v>6.9999999999999396</v>
      </c>
      <c r="J697" s="45" t="s">
        <v>18</v>
      </c>
      <c r="K697" s="45" t="s">
        <v>20</v>
      </c>
      <c r="L697" s="17">
        <v>3.43</v>
      </c>
      <c r="M697" s="18" t="s">
        <v>1719</v>
      </c>
      <c r="N697" s="18" t="s">
        <v>1736</v>
      </c>
      <c r="O697" s="4">
        <v>42865</v>
      </c>
    </row>
    <row r="698" spans="1:15">
      <c r="A698" s="7">
        <v>160218</v>
      </c>
      <c r="B698" s="7">
        <v>4.4000000000000004</v>
      </c>
      <c r="C698" s="44" t="s">
        <v>1797</v>
      </c>
      <c r="D698" s="45">
        <v>0</v>
      </c>
      <c r="E698" s="46">
        <v>4.5863013698630137</v>
      </c>
      <c r="F698" s="47">
        <v>4.3994999999999997</v>
      </c>
      <c r="G698" s="47">
        <v>5.0000000000061107E-2</v>
      </c>
      <c r="H698" s="47">
        <v>4.3295000000000003</v>
      </c>
      <c r="I698" s="47">
        <v>6.9999999999999396</v>
      </c>
      <c r="J698" s="45" t="s">
        <v>18</v>
      </c>
      <c r="K698" s="45" t="s">
        <v>20</v>
      </c>
      <c r="L698" s="17">
        <v>3.43</v>
      </c>
      <c r="M698" s="18" t="s">
        <v>1719</v>
      </c>
      <c r="N698" s="18" t="s">
        <v>1736</v>
      </c>
      <c r="O698" s="4">
        <v>42865</v>
      </c>
    </row>
    <row r="699" spans="1:15">
      <c r="A699" s="7">
        <v>160218</v>
      </c>
      <c r="B699" s="7">
        <v>4.4000000000000004</v>
      </c>
      <c r="C699" s="44" t="s">
        <v>1797</v>
      </c>
      <c r="D699" s="45">
        <v>0</v>
      </c>
      <c r="E699" s="46">
        <v>4.5863013698630137</v>
      </c>
      <c r="F699" s="47">
        <v>4.3994999999999997</v>
      </c>
      <c r="G699" s="47">
        <v>5.0000000000061107E-2</v>
      </c>
      <c r="H699" s="47">
        <v>4.3295000000000003</v>
      </c>
      <c r="I699" s="47">
        <v>6.9999999999999396</v>
      </c>
      <c r="J699" s="45" t="s">
        <v>18</v>
      </c>
      <c r="K699" s="45" t="s">
        <v>20</v>
      </c>
      <c r="L699" s="17">
        <v>3.43</v>
      </c>
      <c r="M699" s="18" t="s">
        <v>1719</v>
      </c>
      <c r="N699" s="18" t="s">
        <v>1736</v>
      </c>
      <c r="O699" s="4">
        <v>42865</v>
      </c>
    </row>
    <row r="700" spans="1:15">
      <c r="A700" s="7">
        <v>101472005</v>
      </c>
      <c r="B700" s="7">
        <v>4.4000000000000004</v>
      </c>
      <c r="C700" s="44" t="s">
        <v>901</v>
      </c>
      <c r="D700" s="45" t="s">
        <v>31</v>
      </c>
      <c r="E700" s="46">
        <v>0.13424657534246576</v>
      </c>
      <c r="F700" s="47">
        <v>4.5054999999999996</v>
      </c>
      <c r="G700" s="47">
        <v>-10.549999999999926</v>
      </c>
      <c r="H700" s="47">
        <v>4.4825999999999997</v>
      </c>
      <c r="I700" s="47">
        <v>2.289999999999992</v>
      </c>
      <c r="J700" s="45" t="s">
        <v>12</v>
      </c>
      <c r="K700" s="45" t="s">
        <v>66</v>
      </c>
      <c r="L700" s="17">
        <v>5.83</v>
      </c>
      <c r="M700" s="18" t="s">
        <v>820</v>
      </c>
      <c r="N700" s="18" t="s">
        <v>784</v>
      </c>
      <c r="O700" s="4">
        <v>42865</v>
      </c>
    </row>
    <row r="701" spans="1:15">
      <c r="A701" s="7">
        <v>160411</v>
      </c>
      <c r="B701" s="7">
        <v>4.4000000000000004</v>
      </c>
      <c r="C701" s="44" t="s">
        <v>393</v>
      </c>
      <c r="D701" s="45">
        <v>0</v>
      </c>
      <c r="E701" s="46">
        <v>3.8410958904109589</v>
      </c>
      <c r="F701" s="47">
        <v>4.3886000000000003</v>
      </c>
      <c r="G701" s="47">
        <v>1.1400000000000077</v>
      </c>
      <c r="H701" s="47">
        <v>4.3571</v>
      </c>
      <c r="I701" s="47">
        <v>3.1500000000000306</v>
      </c>
      <c r="J701" s="45" t="s">
        <v>18</v>
      </c>
      <c r="K701" s="45" t="s">
        <v>20</v>
      </c>
      <c r="L701" s="17">
        <v>3.1</v>
      </c>
      <c r="M701" s="18" t="s">
        <v>79</v>
      </c>
      <c r="N701" s="18" t="s">
        <v>57</v>
      </c>
      <c r="O701" s="4">
        <v>42865</v>
      </c>
    </row>
    <row r="702" spans="1:15">
      <c r="A702" s="7">
        <v>160413</v>
      </c>
      <c r="B702" s="7">
        <v>4.4000000000000004</v>
      </c>
      <c r="C702" s="44" t="s">
        <v>675</v>
      </c>
      <c r="D702" s="45">
        <v>0</v>
      </c>
      <c r="E702" s="46">
        <v>3.9123287671232876</v>
      </c>
      <c r="F702" s="47">
        <v>4.399</v>
      </c>
      <c r="G702" s="47">
        <v>0.1000000000000334</v>
      </c>
      <c r="H702" s="47">
        <v>4.3628999999999998</v>
      </c>
      <c r="I702" s="47">
        <v>3.6100000000000243</v>
      </c>
      <c r="J702" s="45" t="s">
        <v>18</v>
      </c>
      <c r="K702" s="45" t="s">
        <v>20</v>
      </c>
      <c r="L702" s="17">
        <v>2.98</v>
      </c>
      <c r="M702" s="18" t="s">
        <v>261</v>
      </c>
      <c r="N702" s="18" t="s">
        <v>655</v>
      </c>
      <c r="O702" s="4">
        <v>42865</v>
      </c>
    </row>
    <row r="703" spans="1:15">
      <c r="A703" s="7">
        <v>160218</v>
      </c>
      <c r="B703" s="7">
        <v>4.4000000000000004</v>
      </c>
      <c r="C703" s="44" t="s">
        <v>1797</v>
      </c>
      <c r="D703" s="45">
        <v>0</v>
      </c>
      <c r="E703" s="46">
        <v>4.5863013698630137</v>
      </c>
      <c r="F703" s="47">
        <v>4.3994999999999997</v>
      </c>
      <c r="G703" s="47">
        <v>5.0000000000061107E-2</v>
      </c>
      <c r="H703" s="47">
        <v>4.3295000000000003</v>
      </c>
      <c r="I703" s="47">
        <v>6.9999999999999396</v>
      </c>
      <c r="J703" s="45" t="s">
        <v>18</v>
      </c>
      <c r="K703" s="45" t="s">
        <v>20</v>
      </c>
      <c r="L703" s="17">
        <v>3.43</v>
      </c>
      <c r="M703" s="18" t="s">
        <v>1719</v>
      </c>
      <c r="N703" s="18" t="s">
        <v>1736</v>
      </c>
      <c r="O703" s="4">
        <v>42865</v>
      </c>
    </row>
    <row r="704" spans="1:15">
      <c r="A704" s="7">
        <v>160218</v>
      </c>
      <c r="B704" s="7">
        <v>4.4000000000000004</v>
      </c>
      <c r="C704" s="44" t="s">
        <v>1797</v>
      </c>
      <c r="D704" s="45">
        <v>0</v>
      </c>
      <c r="E704" s="46">
        <v>4.5863013698630137</v>
      </c>
      <c r="F704" s="47">
        <v>4.3994999999999997</v>
      </c>
      <c r="G704" s="47">
        <v>5.0000000000061107E-2</v>
      </c>
      <c r="H704" s="47">
        <v>4.3295000000000003</v>
      </c>
      <c r="I704" s="47">
        <v>6.9999999999999396</v>
      </c>
      <c r="J704" s="45" t="s">
        <v>18</v>
      </c>
      <c r="K704" s="45" t="s">
        <v>20</v>
      </c>
      <c r="L704" s="17">
        <v>3.43</v>
      </c>
      <c r="M704" s="18" t="s">
        <v>1719</v>
      </c>
      <c r="N704" s="18" t="s">
        <v>1736</v>
      </c>
      <c r="O704" s="4">
        <v>42865</v>
      </c>
    </row>
    <row r="705" spans="1:15">
      <c r="A705" s="7">
        <v>160206</v>
      </c>
      <c r="B705" s="7">
        <v>4.38</v>
      </c>
      <c r="C705" s="44" t="s">
        <v>230</v>
      </c>
      <c r="D705" s="45">
        <v>0</v>
      </c>
      <c r="E705" s="46">
        <v>3.7835616438356166</v>
      </c>
      <c r="F705" s="47">
        <v>4.3765000000000001</v>
      </c>
      <c r="G705" s="47">
        <v>0.34999999999998366</v>
      </c>
      <c r="H705" s="47">
        <v>4.3148</v>
      </c>
      <c r="I705" s="47">
        <v>6.1700000000000088</v>
      </c>
      <c r="J705" s="45" t="s">
        <v>18</v>
      </c>
      <c r="K705" s="45" t="s">
        <v>20</v>
      </c>
      <c r="L705" s="17">
        <v>2.96</v>
      </c>
      <c r="M705" s="18" t="s">
        <v>231</v>
      </c>
      <c r="N705" s="18" t="s">
        <v>908</v>
      </c>
      <c r="O705" s="4">
        <v>42865</v>
      </c>
    </row>
    <row r="706" spans="1:15">
      <c r="A706" s="7">
        <v>160206</v>
      </c>
      <c r="B706" s="7">
        <v>4.38</v>
      </c>
      <c r="C706" s="44" t="s">
        <v>230</v>
      </c>
      <c r="D706" s="45">
        <v>0</v>
      </c>
      <c r="E706" s="46">
        <v>3.7835616438356166</v>
      </c>
      <c r="F706" s="47">
        <v>4.3765000000000001</v>
      </c>
      <c r="G706" s="47">
        <v>0.34999999999998366</v>
      </c>
      <c r="H706" s="47">
        <v>4.3148</v>
      </c>
      <c r="I706" s="47">
        <v>6.1700000000000088</v>
      </c>
      <c r="J706" s="45" t="s">
        <v>18</v>
      </c>
      <c r="K706" s="45" t="s">
        <v>20</v>
      </c>
      <c r="L706" s="17">
        <v>2.96</v>
      </c>
      <c r="M706" s="18" t="s">
        <v>231</v>
      </c>
      <c r="N706" s="18" t="s">
        <v>908</v>
      </c>
      <c r="O706" s="4">
        <v>42865</v>
      </c>
    </row>
    <row r="707" spans="1:15">
      <c r="A707" s="7">
        <v>160206</v>
      </c>
      <c r="B707" s="7">
        <v>4.38</v>
      </c>
      <c r="C707" s="44" t="s">
        <v>230</v>
      </c>
      <c r="D707" s="45">
        <v>0</v>
      </c>
      <c r="E707" s="46">
        <v>3.7835616438356166</v>
      </c>
      <c r="F707" s="47">
        <v>4.3765000000000001</v>
      </c>
      <c r="G707" s="47">
        <v>0.34999999999998366</v>
      </c>
      <c r="H707" s="47">
        <v>4.3148</v>
      </c>
      <c r="I707" s="47">
        <v>6.1700000000000088</v>
      </c>
      <c r="J707" s="45" t="s">
        <v>18</v>
      </c>
      <c r="K707" s="45" t="s">
        <v>20</v>
      </c>
      <c r="L707" s="17">
        <v>2.96</v>
      </c>
      <c r="M707" s="18" t="s">
        <v>231</v>
      </c>
      <c r="N707" s="18" t="s">
        <v>908</v>
      </c>
      <c r="O707" s="4">
        <v>42865</v>
      </c>
    </row>
    <row r="708" spans="1:15">
      <c r="A708" s="7">
        <v>101452006</v>
      </c>
      <c r="B708" s="7">
        <v>4.38</v>
      </c>
      <c r="C708" s="44" t="s">
        <v>1544</v>
      </c>
      <c r="D708" s="45" t="s">
        <v>31</v>
      </c>
      <c r="E708" s="46">
        <v>3.5616438356164383E-2</v>
      </c>
      <c r="F708" s="47">
        <v>4.2489999999999997</v>
      </c>
      <c r="G708" s="47">
        <v>13.100000000000023</v>
      </c>
      <c r="H708" s="47">
        <v>4.4233000000000002</v>
      </c>
      <c r="I708" s="47">
        <v>-17.430000000000057</v>
      </c>
      <c r="J708" s="45" t="s">
        <v>41</v>
      </c>
      <c r="K708" s="45" t="s">
        <v>66</v>
      </c>
      <c r="L708" s="17">
        <v>9</v>
      </c>
      <c r="M708" s="18" t="s">
        <v>709</v>
      </c>
      <c r="N708" s="18" t="s">
        <v>357</v>
      </c>
      <c r="O708" s="4">
        <v>42865</v>
      </c>
    </row>
    <row r="709" spans="1:15">
      <c r="A709" s="7">
        <v>101452006</v>
      </c>
      <c r="B709" s="7">
        <v>4.38</v>
      </c>
      <c r="C709" s="44" t="s">
        <v>1544</v>
      </c>
      <c r="D709" s="45" t="s">
        <v>31</v>
      </c>
      <c r="E709" s="46">
        <v>3.5616438356164383E-2</v>
      </c>
      <c r="F709" s="47">
        <v>4.2489999999999997</v>
      </c>
      <c r="G709" s="47">
        <v>13.100000000000023</v>
      </c>
      <c r="H709" s="47">
        <v>4.4233000000000002</v>
      </c>
      <c r="I709" s="47">
        <v>-17.430000000000057</v>
      </c>
      <c r="J709" s="45" t="s">
        <v>41</v>
      </c>
      <c r="K709" s="45" t="s">
        <v>66</v>
      </c>
      <c r="L709" s="17">
        <v>9</v>
      </c>
      <c r="M709" s="18" t="s">
        <v>709</v>
      </c>
      <c r="N709" s="18" t="s">
        <v>357</v>
      </c>
      <c r="O709" s="4">
        <v>42865</v>
      </c>
    </row>
    <row r="710" spans="1:15">
      <c r="A710" s="7">
        <v>160213</v>
      </c>
      <c r="B710" s="7">
        <v>4.3775000000000004</v>
      </c>
      <c r="C710" s="44" t="s">
        <v>1248</v>
      </c>
      <c r="D710" s="45">
        <v>0</v>
      </c>
      <c r="E710" s="46">
        <v>9.3013698630136989</v>
      </c>
      <c r="F710" s="47">
        <v>4.4461000000000004</v>
      </c>
      <c r="G710" s="47">
        <v>-6.8599999999999994</v>
      </c>
      <c r="H710" s="47">
        <v>4.3921000000000001</v>
      </c>
      <c r="I710" s="47">
        <v>5.400000000000027</v>
      </c>
      <c r="J710" s="45" t="s">
        <v>18</v>
      </c>
      <c r="K710" s="45" t="s">
        <v>20</v>
      </c>
      <c r="L710" s="17">
        <v>3.05</v>
      </c>
      <c r="M710" s="18" t="s">
        <v>1249</v>
      </c>
      <c r="N710" s="18" t="s">
        <v>1234</v>
      </c>
      <c r="O710" s="4">
        <v>42865</v>
      </c>
    </row>
    <row r="711" spans="1:15">
      <c r="A711" s="7">
        <v>160206</v>
      </c>
      <c r="B711" s="7">
        <v>4.37</v>
      </c>
      <c r="C711" s="44" t="s">
        <v>230</v>
      </c>
      <c r="D711" s="45">
        <v>0</v>
      </c>
      <c r="E711" s="46">
        <v>3.7835616438356166</v>
      </c>
      <c r="F711" s="47">
        <v>4.3765000000000001</v>
      </c>
      <c r="G711" s="47">
        <v>-0.64999999999999503</v>
      </c>
      <c r="H711" s="47">
        <v>4.3148</v>
      </c>
      <c r="I711" s="47">
        <v>6.1700000000000088</v>
      </c>
      <c r="J711" s="45" t="s">
        <v>18</v>
      </c>
      <c r="K711" s="45" t="s">
        <v>20</v>
      </c>
      <c r="L711" s="17">
        <v>2.96</v>
      </c>
      <c r="M711" s="18" t="s">
        <v>231</v>
      </c>
      <c r="N711" s="18" t="s">
        <v>908</v>
      </c>
      <c r="O711" s="4">
        <v>42865</v>
      </c>
    </row>
    <row r="712" spans="1:15">
      <c r="A712" s="7">
        <v>160206</v>
      </c>
      <c r="B712" s="7">
        <v>4.37</v>
      </c>
      <c r="C712" s="44" t="s">
        <v>230</v>
      </c>
      <c r="D712" s="45">
        <v>0</v>
      </c>
      <c r="E712" s="46">
        <v>3.7835616438356166</v>
      </c>
      <c r="F712" s="47">
        <v>4.3765000000000001</v>
      </c>
      <c r="G712" s="47">
        <v>-0.64999999999999503</v>
      </c>
      <c r="H712" s="47">
        <v>4.3148</v>
      </c>
      <c r="I712" s="47">
        <v>6.1700000000000088</v>
      </c>
      <c r="J712" s="45" t="s">
        <v>18</v>
      </c>
      <c r="K712" s="45" t="s">
        <v>20</v>
      </c>
      <c r="L712" s="17">
        <v>2.96</v>
      </c>
      <c r="M712" s="18" t="s">
        <v>231</v>
      </c>
      <c r="N712" s="18" t="s">
        <v>908</v>
      </c>
      <c r="O712" s="4">
        <v>42865</v>
      </c>
    </row>
    <row r="713" spans="1:15">
      <c r="A713" s="7">
        <v>160206</v>
      </c>
      <c r="B713" s="7">
        <v>4.37</v>
      </c>
      <c r="C713" s="44" t="s">
        <v>230</v>
      </c>
      <c r="D713" s="45">
        <v>0</v>
      </c>
      <c r="E713" s="46">
        <v>3.7835616438356166</v>
      </c>
      <c r="F713" s="47">
        <v>4.3765000000000001</v>
      </c>
      <c r="G713" s="47">
        <v>-0.64999999999999503</v>
      </c>
      <c r="H713" s="47">
        <v>4.3148</v>
      </c>
      <c r="I713" s="47">
        <v>6.1700000000000088</v>
      </c>
      <c r="J713" s="45" t="s">
        <v>18</v>
      </c>
      <c r="K713" s="45" t="s">
        <v>20</v>
      </c>
      <c r="L713" s="17">
        <v>2.96</v>
      </c>
      <c r="M713" s="18" t="s">
        <v>231</v>
      </c>
      <c r="N713" s="18" t="s">
        <v>908</v>
      </c>
      <c r="O713" s="4">
        <v>42865</v>
      </c>
    </row>
    <row r="714" spans="1:15">
      <c r="A714" s="7">
        <v>160206</v>
      </c>
      <c r="B714" s="7">
        <v>4.3600000000000003</v>
      </c>
      <c r="C714" s="44" t="s">
        <v>230</v>
      </c>
      <c r="D714" s="45">
        <v>0</v>
      </c>
      <c r="E714" s="46">
        <v>3.7835616438356166</v>
      </c>
      <c r="F714" s="47">
        <v>4.3765000000000001</v>
      </c>
      <c r="G714" s="47">
        <v>-1.6499999999999737</v>
      </c>
      <c r="H714" s="47">
        <v>4.3148</v>
      </c>
      <c r="I714" s="47">
        <v>6.1700000000000088</v>
      </c>
      <c r="J714" s="45" t="s">
        <v>18</v>
      </c>
      <c r="K714" s="45" t="s">
        <v>20</v>
      </c>
      <c r="L714" s="17">
        <v>2.96</v>
      </c>
      <c r="M714" s="18" t="s">
        <v>231</v>
      </c>
      <c r="N714" s="18" t="s">
        <v>908</v>
      </c>
      <c r="O714" s="4">
        <v>42865</v>
      </c>
    </row>
    <row r="715" spans="1:15">
      <c r="A715" s="7">
        <v>170210</v>
      </c>
      <c r="B715" s="7">
        <v>4.3600000000000003</v>
      </c>
      <c r="C715" s="44" t="s">
        <v>2688</v>
      </c>
      <c r="D715" s="45">
        <v>0</v>
      </c>
      <c r="E715" s="46">
        <v>9.9260273972602739</v>
      </c>
      <c r="F715" s="47">
        <v>4.3550000000000004</v>
      </c>
      <c r="G715" s="47">
        <v>0.49999999999998934</v>
      </c>
      <c r="H715" s="47">
        <v>4.2925000000000004</v>
      </c>
      <c r="I715" s="47">
        <v>6.25</v>
      </c>
      <c r="J715" s="45" t="s">
        <v>18</v>
      </c>
      <c r="K715" s="45" t="s">
        <v>20</v>
      </c>
      <c r="L715" s="17">
        <v>4.04</v>
      </c>
      <c r="M715" s="18" t="s">
        <v>2689</v>
      </c>
      <c r="N715" s="18" t="s">
        <v>2655</v>
      </c>
      <c r="O715" s="4">
        <v>42865</v>
      </c>
    </row>
    <row r="716" spans="1:15">
      <c r="A716" s="7">
        <v>170210</v>
      </c>
      <c r="B716" s="7">
        <v>4.3600000000000003</v>
      </c>
      <c r="C716" s="44" t="s">
        <v>2688</v>
      </c>
      <c r="D716" s="45">
        <v>0</v>
      </c>
      <c r="E716" s="46">
        <v>9.9260273972602739</v>
      </c>
      <c r="F716" s="47">
        <v>4.3550000000000004</v>
      </c>
      <c r="G716" s="47">
        <v>0.49999999999998934</v>
      </c>
      <c r="H716" s="47">
        <v>4.2925000000000004</v>
      </c>
      <c r="I716" s="47">
        <v>6.25</v>
      </c>
      <c r="J716" s="45" t="s">
        <v>18</v>
      </c>
      <c r="K716" s="45" t="s">
        <v>20</v>
      </c>
      <c r="L716" s="17">
        <v>4.04</v>
      </c>
      <c r="M716" s="18" t="s">
        <v>2689</v>
      </c>
      <c r="N716" s="18" t="s">
        <v>2655</v>
      </c>
      <c r="O716" s="4">
        <v>42865</v>
      </c>
    </row>
    <row r="717" spans="1:15">
      <c r="A717" s="7">
        <v>170210</v>
      </c>
      <c r="B717" s="7">
        <v>4.3600000000000003</v>
      </c>
      <c r="C717" s="44" t="s">
        <v>2688</v>
      </c>
      <c r="D717" s="45">
        <v>0</v>
      </c>
      <c r="E717" s="46">
        <v>9.9260273972602739</v>
      </c>
      <c r="F717" s="47">
        <v>4.3550000000000004</v>
      </c>
      <c r="G717" s="47">
        <v>0.49999999999998934</v>
      </c>
      <c r="H717" s="47">
        <v>4.2925000000000004</v>
      </c>
      <c r="I717" s="47">
        <v>6.25</v>
      </c>
      <c r="J717" s="45" t="s">
        <v>18</v>
      </c>
      <c r="K717" s="45" t="s">
        <v>20</v>
      </c>
      <c r="L717" s="17">
        <v>4.04</v>
      </c>
      <c r="M717" s="18" t="s">
        <v>2689</v>
      </c>
      <c r="N717" s="18" t="s">
        <v>2655</v>
      </c>
      <c r="O717" s="4">
        <v>42865</v>
      </c>
    </row>
    <row r="718" spans="1:15">
      <c r="A718" s="7">
        <v>160206</v>
      </c>
      <c r="B718" s="7">
        <v>4.3600000000000003</v>
      </c>
      <c r="C718" s="44" t="s">
        <v>230</v>
      </c>
      <c r="D718" s="45">
        <v>0</v>
      </c>
      <c r="E718" s="46">
        <v>3.7835616438356166</v>
      </c>
      <c r="F718" s="47">
        <v>4.3765000000000001</v>
      </c>
      <c r="G718" s="47">
        <v>-1.6499999999999737</v>
      </c>
      <c r="H718" s="47">
        <v>4.3148</v>
      </c>
      <c r="I718" s="47">
        <v>6.1700000000000088</v>
      </c>
      <c r="J718" s="45" t="s">
        <v>18</v>
      </c>
      <c r="K718" s="45" t="s">
        <v>20</v>
      </c>
      <c r="L718" s="17">
        <v>2.96</v>
      </c>
      <c r="M718" s="18" t="s">
        <v>231</v>
      </c>
      <c r="N718" s="18" t="s">
        <v>908</v>
      </c>
      <c r="O718" s="4">
        <v>42865</v>
      </c>
    </row>
    <row r="719" spans="1:15">
      <c r="A719" s="7">
        <v>170210</v>
      </c>
      <c r="B719" s="7">
        <v>4.3600000000000003</v>
      </c>
      <c r="C719" s="44" t="s">
        <v>2688</v>
      </c>
      <c r="D719" s="45">
        <v>0</v>
      </c>
      <c r="E719" s="46">
        <v>9.9260273972602739</v>
      </c>
      <c r="F719" s="47">
        <v>4.3550000000000004</v>
      </c>
      <c r="G719" s="47">
        <v>0.49999999999998934</v>
      </c>
      <c r="H719" s="47">
        <v>4.2925000000000004</v>
      </c>
      <c r="I719" s="47">
        <v>6.25</v>
      </c>
      <c r="J719" s="45" t="s">
        <v>18</v>
      </c>
      <c r="K719" s="45" t="s">
        <v>20</v>
      </c>
      <c r="L719" s="17">
        <v>4.04</v>
      </c>
      <c r="M719" s="18" t="s">
        <v>2689</v>
      </c>
      <c r="N719" s="18" t="s">
        <v>2655</v>
      </c>
      <c r="O719" s="4">
        <v>42865</v>
      </c>
    </row>
    <row r="720" spans="1:15">
      <c r="A720" s="7">
        <v>170210</v>
      </c>
      <c r="B720" s="7">
        <v>4.3600000000000003</v>
      </c>
      <c r="C720" s="44" t="s">
        <v>2688</v>
      </c>
      <c r="D720" s="45">
        <v>0</v>
      </c>
      <c r="E720" s="46">
        <v>9.9260273972602739</v>
      </c>
      <c r="F720" s="47">
        <v>4.3550000000000004</v>
      </c>
      <c r="G720" s="47">
        <v>0.49999999999998934</v>
      </c>
      <c r="H720" s="47">
        <v>4.2925000000000004</v>
      </c>
      <c r="I720" s="47">
        <v>6.25</v>
      </c>
      <c r="J720" s="45" t="s">
        <v>18</v>
      </c>
      <c r="K720" s="45" t="s">
        <v>20</v>
      </c>
      <c r="L720" s="17">
        <v>4.04</v>
      </c>
      <c r="M720" s="18" t="s">
        <v>2689</v>
      </c>
      <c r="N720" s="18" t="s">
        <v>2655</v>
      </c>
      <c r="O720" s="4">
        <v>42865</v>
      </c>
    </row>
    <row r="721" spans="1:15">
      <c r="A721" s="7">
        <v>170210</v>
      </c>
      <c r="B721" s="7">
        <v>4.3600000000000003</v>
      </c>
      <c r="C721" s="44" t="s">
        <v>2688</v>
      </c>
      <c r="D721" s="45">
        <v>0</v>
      </c>
      <c r="E721" s="46">
        <v>9.9260273972602739</v>
      </c>
      <c r="F721" s="47">
        <v>4.3550000000000004</v>
      </c>
      <c r="G721" s="47">
        <v>0.49999999999998934</v>
      </c>
      <c r="H721" s="47">
        <v>4.2925000000000004</v>
      </c>
      <c r="I721" s="47">
        <v>6.25</v>
      </c>
      <c r="J721" s="45" t="s">
        <v>18</v>
      </c>
      <c r="K721" s="45" t="s">
        <v>20</v>
      </c>
      <c r="L721" s="17">
        <v>4.04</v>
      </c>
      <c r="M721" s="18" t="s">
        <v>2689</v>
      </c>
      <c r="N721" s="18" t="s">
        <v>2655</v>
      </c>
      <c r="O721" s="4">
        <v>42865</v>
      </c>
    </row>
    <row r="722" spans="1:15">
      <c r="A722" s="7">
        <v>170210</v>
      </c>
      <c r="B722" s="7">
        <v>4.3600000000000003</v>
      </c>
      <c r="C722" s="44" t="s">
        <v>2688</v>
      </c>
      <c r="D722" s="45">
        <v>0</v>
      </c>
      <c r="E722" s="46">
        <v>9.9260273972602739</v>
      </c>
      <c r="F722" s="47">
        <v>4.3550000000000004</v>
      </c>
      <c r="G722" s="47">
        <v>0.49999999999998934</v>
      </c>
      <c r="H722" s="47">
        <v>4.2925000000000004</v>
      </c>
      <c r="I722" s="47">
        <v>6.25</v>
      </c>
      <c r="J722" s="45" t="s">
        <v>18</v>
      </c>
      <c r="K722" s="45" t="s">
        <v>20</v>
      </c>
      <c r="L722" s="17">
        <v>4.04</v>
      </c>
      <c r="M722" s="18" t="s">
        <v>2689</v>
      </c>
      <c r="N722" s="18" t="s">
        <v>2655</v>
      </c>
      <c r="O722" s="4">
        <v>42865</v>
      </c>
    </row>
    <row r="723" spans="1:15">
      <c r="A723" s="7">
        <v>170210</v>
      </c>
      <c r="B723" s="7">
        <v>4.3600000000000003</v>
      </c>
      <c r="C723" s="44" t="s">
        <v>2688</v>
      </c>
      <c r="D723" s="45">
        <v>0</v>
      </c>
      <c r="E723" s="46">
        <v>9.9260273972602739</v>
      </c>
      <c r="F723" s="47">
        <v>4.3550000000000004</v>
      </c>
      <c r="G723" s="47">
        <v>0.49999999999998934</v>
      </c>
      <c r="H723" s="47">
        <v>4.2925000000000004</v>
      </c>
      <c r="I723" s="47">
        <v>6.25</v>
      </c>
      <c r="J723" s="45" t="s">
        <v>18</v>
      </c>
      <c r="K723" s="45" t="s">
        <v>20</v>
      </c>
      <c r="L723" s="17">
        <v>4.04</v>
      </c>
      <c r="M723" s="18" t="s">
        <v>2689</v>
      </c>
      <c r="N723" s="18" t="s">
        <v>2655</v>
      </c>
      <c r="O723" s="4">
        <v>42865</v>
      </c>
    </row>
    <row r="724" spans="1:15">
      <c r="A724" s="7">
        <v>170210</v>
      </c>
      <c r="B724" s="7">
        <v>4.3574999999999999</v>
      </c>
      <c r="C724" s="44" t="s">
        <v>2688</v>
      </c>
      <c r="D724" s="45">
        <v>0</v>
      </c>
      <c r="E724" s="46">
        <v>9.9260273972602739</v>
      </c>
      <c r="F724" s="47">
        <v>4.3550000000000004</v>
      </c>
      <c r="G724" s="47">
        <v>0.24999999999995026</v>
      </c>
      <c r="H724" s="47">
        <v>4.2925000000000004</v>
      </c>
      <c r="I724" s="47">
        <v>6.25</v>
      </c>
      <c r="J724" s="45" t="s">
        <v>18</v>
      </c>
      <c r="K724" s="45" t="s">
        <v>20</v>
      </c>
      <c r="L724" s="17">
        <v>4.04</v>
      </c>
      <c r="M724" s="18" t="s">
        <v>2689</v>
      </c>
      <c r="N724" s="18" t="s">
        <v>2655</v>
      </c>
      <c r="O724" s="4">
        <v>42865</v>
      </c>
    </row>
    <row r="725" spans="1:15">
      <c r="A725" s="7">
        <v>170210</v>
      </c>
      <c r="B725" s="7">
        <v>4.3574999999999999</v>
      </c>
      <c r="C725" s="44" t="s">
        <v>2688</v>
      </c>
      <c r="D725" s="45">
        <v>0</v>
      </c>
      <c r="E725" s="46">
        <v>9.9260273972602739</v>
      </c>
      <c r="F725" s="47">
        <v>4.3550000000000004</v>
      </c>
      <c r="G725" s="47">
        <v>0.24999999999995026</v>
      </c>
      <c r="H725" s="47">
        <v>4.2925000000000004</v>
      </c>
      <c r="I725" s="47">
        <v>6.25</v>
      </c>
      <c r="J725" s="45" t="s">
        <v>18</v>
      </c>
      <c r="K725" s="45" t="s">
        <v>20</v>
      </c>
      <c r="L725" s="17">
        <v>4.04</v>
      </c>
      <c r="M725" s="18" t="s">
        <v>2689</v>
      </c>
      <c r="N725" s="18" t="s">
        <v>2655</v>
      </c>
      <c r="O725" s="4">
        <v>42865</v>
      </c>
    </row>
    <row r="726" spans="1:15">
      <c r="A726" s="7">
        <v>160206</v>
      </c>
      <c r="B726" s="7">
        <v>4.3550000000000004</v>
      </c>
      <c r="C726" s="44" t="s">
        <v>230</v>
      </c>
      <c r="D726" s="45">
        <v>0</v>
      </c>
      <c r="E726" s="46">
        <v>3.7835616438356166</v>
      </c>
      <c r="F726" s="47">
        <v>4.3765000000000001</v>
      </c>
      <c r="G726" s="47">
        <v>-2.1499999999999631</v>
      </c>
      <c r="H726" s="47">
        <v>4.3148</v>
      </c>
      <c r="I726" s="47">
        <v>6.1700000000000088</v>
      </c>
      <c r="J726" s="45" t="s">
        <v>18</v>
      </c>
      <c r="K726" s="45" t="s">
        <v>20</v>
      </c>
      <c r="L726" s="17">
        <v>2.96</v>
      </c>
      <c r="M726" s="18" t="s">
        <v>231</v>
      </c>
      <c r="N726" s="18" t="s">
        <v>908</v>
      </c>
      <c r="O726" s="4">
        <v>42865</v>
      </c>
    </row>
    <row r="727" spans="1:15">
      <c r="A727" s="7">
        <v>170210</v>
      </c>
      <c r="B727" s="7">
        <v>4.3550000000000004</v>
      </c>
      <c r="C727" s="44" t="s">
        <v>2688</v>
      </c>
      <c r="D727" s="45">
        <v>0</v>
      </c>
      <c r="E727" s="46">
        <v>9.9260273972602739</v>
      </c>
      <c r="F727" s="47">
        <v>4.3550000000000004</v>
      </c>
      <c r="G727" s="47">
        <v>0</v>
      </c>
      <c r="H727" s="47">
        <v>4.2925000000000004</v>
      </c>
      <c r="I727" s="47">
        <v>6.25</v>
      </c>
      <c r="J727" s="45" t="s">
        <v>18</v>
      </c>
      <c r="K727" s="45" t="s">
        <v>20</v>
      </c>
      <c r="L727" s="17">
        <v>4.04</v>
      </c>
      <c r="M727" s="18" t="s">
        <v>2689</v>
      </c>
      <c r="N727" s="18" t="s">
        <v>2655</v>
      </c>
      <c r="O727" s="4">
        <v>42865</v>
      </c>
    </row>
    <row r="728" spans="1:15">
      <c r="A728" s="7">
        <v>170210</v>
      </c>
      <c r="B728" s="7">
        <v>4.3550000000000004</v>
      </c>
      <c r="C728" s="44" t="s">
        <v>2688</v>
      </c>
      <c r="D728" s="45">
        <v>0</v>
      </c>
      <c r="E728" s="46">
        <v>9.9260273972602739</v>
      </c>
      <c r="F728" s="47">
        <v>4.3550000000000004</v>
      </c>
      <c r="G728" s="47">
        <v>0</v>
      </c>
      <c r="H728" s="47">
        <v>4.2925000000000004</v>
      </c>
      <c r="I728" s="47">
        <v>6.25</v>
      </c>
      <c r="J728" s="45" t="s">
        <v>18</v>
      </c>
      <c r="K728" s="45" t="s">
        <v>20</v>
      </c>
      <c r="L728" s="17">
        <v>4.04</v>
      </c>
      <c r="M728" s="18" t="s">
        <v>2689</v>
      </c>
      <c r="N728" s="18" t="s">
        <v>2655</v>
      </c>
      <c r="O728" s="4">
        <v>42865</v>
      </c>
    </row>
    <row r="729" spans="1:15">
      <c r="A729" s="7">
        <v>170210</v>
      </c>
      <c r="B729" s="7">
        <v>4.3550000000000004</v>
      </c>
      <c r="C729" s="44" t="s">
        <v>2688</v>
      </c>
      <c r="D729" s="45">
        <v>0</v>
      </c>
      <c r="E729" s="46">
        <v>9.9260273972602739</v>
      </c>
      <c r="F729" s="47">
        <v>4.3550000000000004</v>
      </c>
      <c r="G729" s="47">
        <v>0</v>
      </c>
      <c r="H729" s="47">
        <v>4.2925000000000004</v>
      </c>
      <c r="I729" s="47">
        <v>6.25</v>
      </c>
      <c r="J729" s="45" t="s">
        <v>18</v>
      </c>
      <c r="K729" s="45" t="s">
        <v>20</v>
      </c>
      <c r="L729" s="17">
        <v>4.04</v>
      </c>
      <c r="M729" s="18" t="s">
        <v>2689</v>
      </c>
      <c r="N729" s="18" t="s">
        <v>2655</v>
      </c>
      <c r="O729" s="4">
        <v>42865</v>
      </c>
    </row>
    <row r="730" spans="1:15">
      <c r="A730" s="7">
        <v>170210</v>
      </c>
      <c r="B730" s="7">
        <v>4.3525</v>
      </c>
      <c r="C730" s="44" t="s">
        <v>2688</v>
      </c>
      <c r="D730" s="45">
        <v>0</v>
      </c>
      <c r="E730" s="46">
        <v>9.9260273972602739</v>
      </c>
      <c r="F730" s="47">
        <v>4.3550000000000004</v>
      </c>
      <c r="G730" s="47">
        <v>-0.25000000000003908</v>
      </c>
      <c r="H730" s="47">
        <v>4.2925000000000004</v>
      </c>
      <c r="I730" s="47">
        <v>6.25</v>
      </c>
      <c r="J730" s="45" t="s">
        <v>18</v>
      </c>
      <c r="K730" s="45" t="s">
        <v>20</v>
      </c>
      <c r="L730" s="17">
        <v>4.04</v>
      </c>
      <c r="M730" s="18" t="s">
        <v>2689</v>
      </c>
      <c r="N730" s="18" t="s">
        <v>2655</v>
      </c>
      <c r="O730" s="4">
        <v>42865</v>
      </c>
    </row>
    <row r="731" spans="1:15">
      <c r="A731" s="7">
        <v>170210</v>
      </c>
      <c r="B731" s="7">
        <v>4.3525</v>
      </c>
      <c r="C731" s="44" t="s">
        <v>2688</v>
      </c>
      <c r="D731" s="45">
        <v>0</v>
      </c>
      <c r="E731" s="46">
        <v>9.9260273972602739</v>
      </c>
      <c r="F731" s="47">
        <v>4.3550000000000004</v>
      </c>
      <c r="G731" s="47">
        <v>-0.25000000000003908</v>
      </c>
      <c r="H731" s="47">
        <v>4.2925000000000004</v>
      </c>
      <c r="I731" s="47">
        <v>6.25</v>
      </c>
      <c r="J731" s="45" t="s">
        <v>18</v>
      </c>
      <c r="K731" s="45" t="s">
        <v>20</v>
      </c>
      <c r="L731" s="17">
        <v>4.04</v>
      </c>
      <c r="M731" s="18" t="s">
        <v>2689</v>
      </c>
      <c r="N731" s="18" t="s">
        <v>2655</v>
      </c>
      <c r="O731" s="4">
        <v>42865</v>
      </c>
    </row>
    <row r="732" spans="1:15">
      <c r="A732" s="7">
        <v>170210</v>
      </c>
      <c r="B732" s="7">
        <v>4.3525</v>
      </c>
      <c r="C732" s="44" t="s">
        <v>2688</v>
      </c>
      <c r="D732" s="45">
        <v>0</v>
      </c>
      <c r="E732" s="46">
        <v>9.9260273972602739</v>
      </c>
      <c r="F732" s="47">
        <v>4.3550000000000004</v>
      </c>
      <c r="G732" s="47">
        <v>-0.25000000000003908</v>
      </c>
      <c r="H732" s="47">
        <v>4.2925000000000004</v>
      </c>
      <c r="I732" s="47">
        <v>6.25</v>
      </c>
      <c r="J732" s="45" t="s">
        <v>18</v>
      </c>
      <c r="K732" s="45" t="s">
        <v>20</v>
      </c>
      <c r="L732" s="17">
        <v>4.04</v>
      </c>
      <c r="M732" s="18" t="s">
        <v>2689</v>
      </c>
      <c r="N732" s="18" t="s">
        <v>2655</v>
      </c>
      <c r="O732" s="4">
        <v>42865</v>
      </c>
    </row>
    <row r="733" spans="1:15">
      <c r="A733" s="7">
        <v>170210</v>
      </c>
      <c r="B733" s="7">
        <v>4.351</v>
      </c>
      <c r="C733" s="44" t="s">
        <v>2688</v>
      </c>
      <c r="D733" s="45">
        <v>0</v>
      </c>
      <c r="E733" s="46">
        <v>9.9260273972602739</v>
      </c>
      <c r="F733" s="47">
        <v>4.3550000000000004</v>
      </c>
      <c r="G733" s="47">
        <v>-0.40000000000004476</v>
      </c>
      <c r="H733" s="47">
        <v>4.2925000000000004</v>
      </c>
      <c r="I733" s="47">
        <v>6.25</v>
      </c>
      <c r="J733" s="45" t="s">
        <v>18</v>
      </c>
      <c r="K733" s="45" t="s">
        <v>20</v>
      </c>
      <c r="L733" s="17">
        <v>4.04</v>
      </c>
      <c r="M733" s="18" t="s">
        <v>2689</v>
      </c>
      <c r="N733" s="18" t="s">
        <v>2655</v>
      </c>
      <c r="O733" s="4">
        <v>42865</v>
      </c>
    </row>
    <row r="734" spans="1:15">
      <c r="A734" s="7">
        <v>170210</v>
      </c>
      <c r="B734" s="7">
        <v>4.351</v>
      </c>
      <c r="C734" s="44" t="s">
        <v>2688</v>
      </c>
      <c r="D734" s="45">
        <v>0</v>
      </c>
      <c r="E734" s="46">
        <v>9.9260273972602739</v>
      </c>
      <c r="F734" s="47">
        <v>4.3550000000000004</v>
      </c>
      <c r="G734" s="47">
        <v>-0.40000000000004476</v>
      </c>
      <c r="H734" s="47">
        <v>4.2925000000000004</v>
      </c>
      <c r="I734" s="47">
        <v>6.25</v>
      </c>
      <c r="J734" s="45" t="s">
        <v>18</v>
      </c>
      <c r="K734" s="45" t="s">
        <v>20</v>
      </c>
      <c r="L734" s="17">
        <v>4.04</v>
      </c>
      <c r="M734" s="18" t="s">
        <v>2689</v>
      </c>
      <c r="N734" s="18" t="s">
        <v>2655</v>
      </c>
      <c r="O734" s="4">
        <v>42865</v>
      </c>
    </row>
    <row r="735" spans="1:15">
      <c r="A735" s="7">
        <v>170210</v>
      </c>
      <c r="B735" s="7">
        <v>4.351</v>
      </c>
      <c r="C735" s="44" t="s">
        <v>2688</v>
      </c>
      <c r="D735" s="45">
        <v>0</v>
      </c>
      <c r="E735" s="46">
        <v>9.9260273972602739</v>
      </c>
      <c r="F735" s="47">
        <v>4.3550000000000004</v>
      </c>
      <c r="G735" s="47">
        <v>-0.40000000000004476</v>
      </c>
      <c r="H735" s="47">
        <v>4.2925000000000004</v>
      </c>
      <c r="I735" s="47">
        <v>6.25</v>
      </c>
      <c r="J735" s="45" t="s">
        <v>18</v>
      </c>
      <c r="K735" s="45" t="s">
        <v>20</v>
      </c>
      <c r="L735" s="17">
        <v>4.04</v>
      </c>
      <c r="M735" s="18" t="s">
        <v>2689</v>
      </c>
      <c r="N735" s="18" t="s">
        <v>2655</v>
      </c>
      <c r="O735" s="4">
        <v>42865</v>
      </c>
    </row>
    <row r="736" spans="1:15">
      <c r="A736" s="7">
        <v>170210</v>
      </c>
      <c r="B736" s="7">
        <v>4.351</v>
      </c>
      <c r="C736" s="44" t="s">
        <v>2688</v>
      </c>
      <c r="D736" s="45">
        <v>0</v>
      </c>
      <c r="E736" s="46">
        <v>9.9260273972602739</v>
      </c>
      <c r="F736" s="47">
        <v>4.3550000000000004</v>
      </c>
      <c r="G736" s="47">
        <v>-0.40000000000004476</v>
      </c>
      <c r="H736" s="47">
        <v>4.2925000000000004</v>
      </c>
      <c r="I736" s="47">
        <v>6.25</v>
      </c>
      <c r="J736" s="45" t="s">
        <v>18</v>
      </c>
      <c r="K736" s="45" t="s">
        <v>20</v>
      </c>
      <c r="L736" s="17">
        <v>4.04</v>
      </c>
      <c r="M736" s="18" t="s">
        <v>2689</v>
      </c>
      <c r="N736" s="18" t="s">
        <v>2655</v>
      </c>
      <c r="O736" s="4">
        <v>42865</v>
      </c>
    </row>
    <row r="737" spans="1:15">
      <c r="A737" s="7">
        <v>170210</v>
      </c>
      <c r="B737" s="7">
        <v>4.351</v>
      </c>
      <c r="C737" s="44" t="s">
        <v>2688</v>
      </c>
      <c r="D737" s="45">
        <v>0</v>
      </c>
      <c r="E737" s="46">
        <v>9.9260273972602739</v>
      </c>
      <c r="F737" s="47">
        <v>4.3550000000000004</v>
      </c>
      <c r="G737" s="47">
        <v>-0.40000000000004476</v>
      </c>
      <c r="H737" s="47">
        <v>4.2925000000000004</v>
      </c>
      <c r="I737" s="47">
        <v>6.25</v>
      </c>
      <c r="J737" s="45" t="s">
        <v>18</v>
      </c>
      <c r="K737" s="45" t="s">
        <v>20</v>
      </c>
      <c r="L737" s="17">
        <v>4.04</v>
      </c>
      <c r="M737" s="18" t="s">
        <v>2689</v>
      </c>
      <c r="N737" s="18" t="s">
        <v>2655</v>
      </c>
      <c r="O737" s="4">
        <v>42865</v>
      </c>
    </row>
    <row r="738" spans="1:15">
      <c r="A738" s="7">
        <v>170210</v>
      </c>
      <c r="B738" s="7">
        <v>4.351</v>
      </c>
      <c r="C738" s="44" t="s">
        <v>2688</v>
      </c>
      <c r="D738" s="45">
        <v>0</v>
      </c>
      <c r="E738" s="46">
        <v>9.9260273972602739</v>
      </c>
      <c r="F738" s="47">
        <v>4.3550000000000004</v>
      </c>
      <c r="G738" s="47">
        <v>-0.40000000000004476</v>
      </c>
      <c r="H738" s="47">
        <v>4.2925000000000004</v>
      </c>
      <c r="I738" s="47">
        <v>6.25</v>
      </c>
      <c r="J738" s="45" t="s">
        <v>18</v>
      </c>
      <c r="K738" s="45" t="s">
        <v>20</v>
      </c>
      <c r="L738" s="17">
        <v>4.04</v>
      </c>
      <c r="M738" s="18" t="s">
        <v>2689</v>
      </c>
      <c r="N738" s="18" t="s">
        <v>2655</v>
      </c>
      <c r="O738" s="4">
        <v>42865</v>
      </c>
    </row>
    <row r="739" spans="1:15">
      <c r="A739" s="7">
        <v>111716034</v>
      </c>
      <c r="B739" s="7">
        <v>4.3499999999999996</v>
      </c>
      <c r="C739" s="44" t="s">
        <v>3250</v>
      </c>
      <c r="D739" s="45" t="s">
        <v>11</v>
      </c>
      <c r="E739" s="46">
        <v>5.2054794520547946E-2</v>
      </c>
      <c r="F739" s="47">
        <v>3.8218999999999999</v>
      </c>
      <c r="G739" s="47">
        <v>52.809999999999981</v>
      </c>
      <c r="H739" s="47">
        <v>3.9527000000000001</v>
      </c>
      <c r="I739" s="47">
        <v>-13.080000000000025</v>
      </c>
      <c r="J739" s="45" t="s">
        <v>96</v>
      </c>
      <c r="K739" s="45" t="s">
        <v>97</v>
      </c>
      <c r="L739" s="17">
        <v>4.42</v>
      </c>
      <c r="M739" s="18" t="s">
        <v>2073</v>
      </c>
      <c r="N739" s="18" t="s">
        <v>2074</v>
      </c>
      <c r="O739" s="4">
        <v>42865</v>
      </c>
    </row>
    <row r="740" spans="1:15">
      <c r="A740" s="7">
        <v>160206</v>
      </c>
      <c r="B740" s="7">
        <v>4.3499999999999996</v>
      </c>
      <c r="C740" s="44" t="s">
        <v>230</v>
      </c>
      <c r="D740" s="45">
        <v>0</v>
      </c>
      <c r="E740" s="46">
        <v>3.7835616438356166</v>
      </c>
      <c r="F740" s="47">
        <v>4.3765000000000001</v>
      </c>
      <c r="G740" s="47">
        <v>-2.6500000000000412</v>
      </c>
      <c r="H740" s="47">
        <v>4.3148</v>
      </c>
      <c r="I740" s="47">
        <v>6.1700000000000088</v>
      </c>
      <c r="J740" s="45" t="s">
        <v>18</v>
      </c>
      <c r="K740" s="45" t="s">
        <v>20</v>
      </c>
      <c r="L740" s="17">
        <v>2.96</v>
      </c>
      <c r="M740" s="18" t="s">
        <v>231</v>
      </c>
      <c r="N740" s="18" t="s">
        <v>908</v>
      </c>
      <c r="O740" s="4">
        <v>42865</v>
      </c>
    </row>
    <row r="741" spans="1:15">
      <c r="A741" s="7">
        <v>170210</v>
      </c>
      <c r="B741" s="7">
        <v>4.3499999999999996</v>
      </c>
      <c r="C741" s="44" t="s">
        <v>2688</v>
      </c>
      <c r="D741" s="45">
        <v>0</v>
      </c>
      <c r="E741" s="46">
        <v>9.9260273972602739</v>
      </c>
      <c r="F741" s="47">
        <v>4.3550000000000004</v>
      </c>
      <c r="G741" s="47">
        <v>-0.50000000000007816</v>
      </c>
      <c r="H741" s="47">
        <v>4.2925000000000004</v>
      </c>
      <c r="I741" s="47">
        <v>6.25</v>
      </c>
      <c r="J741" s="45" t="s">
        <v>18</v>
      </c>
      <c r="K741" s="45" t="s">
        <v>20</v>
      </c>
      <c r="L741" s="17">
        <v>4.04</v>
      </c>
      <c r="M741" s="18" t="s">
        <v>2689</v>
      </c>
      <c r="N741" s="18" t="s">
        <v>2655</v>
      </c>
      <c r="O741" s="4">
        <v>42865</v>
      </c>
    </row>
    <row r="742" spans="1:15">
      <c r="A742" s="7">
        <v>170210</v>
      </c>
      <c r="B742" s="7">
        <v>4.3499999999999996</v>
      </c>
      <c r="C742" s="44" t="s">
        <v>2688</v>
      </c>
      <c r="D742" s="45">
        <v>0</v>
      </c>
      <c r="E742" s="46">
        <v>9.9260273972602739</v>
      </c>
      <c r="F742" s="47">
        <v>4.3550000000000004</v>
      </c>
      <c r="G742" s="47">
        <v>-0.50000000000007816</v>
      </c>
      <c r="H742" s="47">
        <v>4.2925000000000004</v>
      </c>
      <c r="I742" s="47">
        <v>6.25</v>
      </c>
      <c r="J742" s="45" t="s">
        <v>18</v>
      </c>
      <c r="K742" s="45" t="s">
        <v>20</v>
      </c>
      <c r="L742" s="17">
        <v>4.04</v>
      </c>
      <c r="M742" s="18" t="s">
        <v>2689</v>
      </c>
      <c r="N742" s="18" t="s">
        <v>2655</v>
      </c>
      <c r="O742" s="4">
        <v>42865</v>
      </c>
    </row>
    <row r="743" spans="1:15">
      <c r="A743" s="7">
        <v>170210</v>
      </c>
      <c r="B743" s="7">
        <v>4.3499999999999996</v>
      </c>
      <c r="C743" s="44" t="s">
        <v>2688</v>
      </c>
      <c r="D743" s="45">
        <v>0</v>
      </c>
      <c r="E743" s="46">
        <v>9.9260273972602739</v>
      </c>
      <c r="F743" s="47">
        <v>4.3550000000000004</v>
      </c>
      <c r="G743" s="47">
        <v>-0.50000000000007816</v>
      </c>
      <c r="H743" s="47">
        <v>4.2925000000000004</v>
      </c>
      <c r="I743" s="47">
        <v>6.25</v>
      </c>
      <c r="J743" s="45" t="s">
        <v>18</v>
      </c>
      <c r="K743" s="45" t="s">
        <v>20</v>
      </c>
      <c r="L743" s="17">
        <v>4.04</v>
      </c>
      <c r="M743" s="18" t="s">
        <v>2689</v>
      </c>
      <c r="N743" s="18" t="s">
        <v>2655</v>
      </c>
      <c r="O743" s="4">
        <v>42865</v>
      </c>
    </row>
    <row r="744" spans="1:15">
      <c r="A744" s="7">
        <v>170210</v>
      </c>
      <c r="B744" s="7">
        <v>4.3499999999999996</v>
      </c>
      <c r="C744" s="44" t="s">
        <v>2688</v>
      </c>
      <c r="D744" s="45">
        <v>0</v>
      </c>
      <c r="E744" s="46">
        <v>9.9260273972602739</v>
      </c>
      <c r="F744" s="47">
        <v>4.3550000000000004</v>
      </c>
      <c r="G744" s="47">
        <v>-0.50000000000007816</v>
      </c>
      <c r="H744" s="47">
        <v>4.2925000000000004</v>
      </c>
      <c r="I744" s="47">
        <v>6.25</v>
      </c>
      <c r="J744" s="45" t="s">
        <v>18</v>
      </c>
      <c r="K744" s="45" t="s">
        <v>20</v>
      </c>
      <c r="L744" s="17">
        <v>4.04</v>
      </c>
      <c r="M744" s="18" t="s">
        <v>2689</v>
      </c>
      <c r="N744" s="18" t="s">
        <v>2655</v>
      </c>
      <c r="O744" s="4">
        <v>42865</v>
      </c>
    </row>
    <row r="745" spans="1:15">
      <c r="A745" s="7">
        <v>170210</v>
      </c>
      <c r="B745" s="7">
        <v>4.3499999999999996</v>
      </c>
      <c r="C745" s="44" t="s">
        <v>2688</v>
      </c>
      <c r="D745" s="45">
        <v>0</v>
      </c>
      <c r="E745" s="46">
        <v>9.9260273972602739</v>
      </c>
      <c r="F745" s="47">
        <v>4.3550000000000004</v>
      </c>
      <c r="G745" s="47">
        <v>-0.50000000000007816</v>
      </c>
      <c r="H745" s="47">
        <v>4.2925000000000004</v>
      </c>
      <c r="I745" s="47">
        <v>6.25</v>
      </c>
      <c r="J745" s="45" t="s">
        <v>18</v>
      </c>
      <c r="K745" s="45" t="s">
        <v>20</v>
      </c>
      <c r="L745" s="17">
        <v>4.04</v>
      </c>
      <c r="M745" s="18" t="s">
        <v>2689</v>
      </c>
      <c r="N745" s="18" t="s">
        <v>2655</v>
      </c>
      <c r="O745" s="4">
        <v>42865</v>
      </c>
    </row>
    <row r="746" spans="1:15">
      <c r="A746" s="7">
        <v>170210</v>
      </c>
      <c r="B746" s="7">
        <v>4.3499999999999996</v>
      </c>
      <c r="C746" s="44" t="s">
        <v>2688</v>
      </c>
      <c r="D746" s="45">
        <v>0</v>
      </c>
      <c r="E746" s="46">
        <v>9.9260273972602739</v>
      </c>
      <c r="F746" s="47">
        <v>4.3550000000000004</v>
      </c>
      <c r="G746" s="47">
        <v>-0.50000000000007816</v>
      </c>
      <c r="H746" s="47">
        <v>4.2925000000000004</v>
      </c>
      <c r="I746" s="47">
        <v>6.25</v>
      </c>
      <c r="J746" s="45" t="s">
        <v>18</v>
      </c>
      <c r="K746" s="45" t="s">
        <v>20</v>
      </c>
      <c r="L746" s="17">
        <v>4.04</v>
      </c>
      <c r="M746" s="18" t="s">
        <v>2689</v>
      </c>
      <c r="N746" s="18" t="s">
        <v>2655</v>
      </c>
      <c r="O746" s="4">
        <v>42865</v>
      </c>
    </row>
    <row r="747" spans="1:15">
      <c r="A747" s="7">
        <v>170210</v>
      </c>
      <c r="B747" s="7">
        <v>4.3499999999999996</v>
      </c>
      <c r="C747" s="44" t="s">
        <v>2688</v>
      </c>
      <c r="D747" s="45">
        <v>0</v>
      </c>
      <c r="E747" s="46">
        <v>9.9260273972602739</v>
      </c>
      <c r="F747" s="47">
        <v>4.3550000000000004</v>
      </c>
      <c r="G747" s="47">
        <v>-0.50000000000007816</v>
      </c>
      <c r="H747" s="47">
        <v>4.2925000000000004</v>
      </c>
      <c r="I747" s="47">
        <v>6.25</v>
      </c>
      <c r="J747" s="45" t="s">
        <v>18</v>
      </c>
      <c r="K747" s="45" t="s">
        <v>20</v>
      </c>
      <c r="L747" s="17">
        <v>4.04</v>
      </c>
      <c r="M747" s="18" t="s">
        <v>2689</v>
      </c>
      <c r="N747" s="18" t="s">
        <v>2655</v>
      </c>
      <c r="O747" s="4">
        <v>42865</v>
      </c>
    </row>
    <row r="748" spans="1:15">
      <c r="A748" s="7">
        <v>170210</v>
      </c>
      <c r="B748" s="7">
        <v>4.3499999999999996</v>
      </c>
      <c r="C748" s="44" t="s">
        <v>2688</v>
      </c>
      <c r="D748" s="45">
        <v>0</v>
      </c>
      <c r="E748" s="46">
        <v>9.9260273972602739</v>
      </c>
      <c r="F748" s="47">
        <v>4.3550000000000004</v>
      </c>
      <c r="G748" s="47">
        <v>-0.50000000000007816</v>
      </c>
      <c r="H748" s="47">
        <v>4.2925000000000004</v>
      </c>
      <c r="I748" s="47">
        <v>6.25</v>
      </c>
      <c r="J748" s="45" t="s">
        <v>18</v>
      </c>
      <c r="K748" s="45" t="s">
        <v>20</v>
      </c>
      <c r="L748" s="17">
        <v>4.04</v>
      </c>
      <c r="M748" s="18" t="s">
        <v>2689</v>
      </c>
      <c r="N748" s="18" t="s">
        <v>2655</v>
      </c>
      <c r="O748" s="4">
        <v>42865</v>
      </c>
    </row>
    <row r="749" spans="1:15">
      <c r="A749" s="7">
        <v>170210</v>
      </c>
      <c r="B749" s="7">
        <v>4.3499999999999996</v>
      </c>
      <c r="C749" s="44" t="s">
        <v>2688</v>
      </c>
      <c r="D749" s="45">
        <v>0</v>
      </c>
      <c r="E749" s="46">
        <v>9.9260273972602739</v>
      </c>
      <c r="F749" s="47">
        <v>4.3550000000000004</v>
      </c>
      <c r="G749" s="47">
        <v>-0.50000000000007816</v>
      </c>
      <c r="H749" s="47">
        <v>4.2925000000000004</v>
      </c>
      <c r="I749" s="47">
        <v>6.25</v>
      </c>
      <c r="J749" s="45" t="s">
        <v>18</v>
      </c>
      <c r="K749" s="45" t="s">
        <v>20</v>
      </c>
      <c r="L749" s="17">
        <v>4.04</v>
      </c>
      <c r="M749" s="18" t="s">
        <v>2689</v>
      </c>
      <c r="N749" s="18" t="s">
        <v>2655</v>
      </c>
      <c r="O749" s="4">
        <v>42865</v>
      </c>
    </row>
    <row r="750" spans="1:15">
      <c r="A750" s="7">
        <v>170206</v>
      </c>
      <c r="B750" s="7">
        <v>4.3475000000000001</v>
      </c>
      <c r="C750" s="44" t="s">
        <v>2764</v>
      </c>
      <c r="D750" s="45">
        <v>0</v>
      </c>
      <c r="E750" s="46">
        <v>4.9424657534246572</v>
      </c>
      <c r="F750" s="47">
        <v>4.3498999999999999</v>
      </c>
      <c r="G750" s="47">
        <v>-0.23999999999997357</v>
      </c>
      <c r="H750" s="47">
        <v>4.3299000000000003</v>
      </c>
      <c r="I750" s="47">
        <v>1.9999999999999574</v>
      </c>
      <c r="J750" s="45" t="s">
        <v>18</v>
      </c>
      <c r="K750" s="45" t="s">
        <v>20</v>
      </c>
      <c r="L750" s="17">
        <v>4.0199999999999996</v>
      </c>
      <c r="M750" s="18" t="s">
        <v>2734</v>
      </c>
      <c r="N750" s="18" t="s">
        <v>2716</v>
      </c>
      <c r="O750" s="4">
        <v>42865</v>
      </c>
    </row>
    <row r="751" spans="1:15">
      <c r="A751" s="7">
        <v>170210</v>
      </c>
      <c r="B751" s="7">
        <v>4.3475000000000001</v>
      </c>
      <c r="C751" s="44" t="s">
        <v>2688</v>
      </c>
      <c r="D751" s="45">
        <v>0</v>
      </c>
      <c r="E751" s="46">
        <v>9.9260273972602739</v>
      </c>
      <c r="F751" s="47">
        <v>4.3550000000000004</v>
      </c>
      <c r="G751" s="47">
        <v>-0.75000000000002842</v>
      </c>
      <c r="H751" s="47">
        <v>4.2925000000000004</v>
      </c>
      <c r="I751" s="47">
        <v>6.25</v>
      </c>
      <c r="J751" s="45" t="s">
        <v>18</v>
      </c>
      <c r="K751" s="45" t="s">
        <v>20</v>
      </c>
      <c r="L751" s="17">
        <v>4.04</v>
      </c>
      <c r="M751" s="18" t="s">
        <v>2689</v>
      </c>
      <c r="N751" s="18" t="s">
        <v>2655</v>
      </c>
      <c r="O751" s="4">
        <v>42865</v>
      </c>
    </row>
    <row r="752" spans="1:15">
      <c r="A752" s="7">
        <v>170210</v>
      </c>
      <c r="B752" s="7">
        <v>4.3475000000000001</v>
      </c>
      <c r="C752" s="44" t="s">
        <v>2688</v>
      </c>
      <c r="D752" s="45">
        <v>0</v>
      </c>
      <c r="E752" s="46">
        <v>9.9260273972602739</v>
      </c>
      <c r="F752" s="47">
        <v>4.3550000000000004</v>
      </c>
      <c r="G752" s="47">
        <v>-0.75000000000002842</v>
      </c>
      <c r="H752" s="47">
        <v>4.2925000000000004</v>
      </c>
      <c r="I752" s="47">
        <v>6.25</v>
      </c>
      <c r="J752" s="45" t="s">
        <v>18</v>
      </c>
      <c r="K752" s="45" t="s">
        <v>20</v>
      </c>
      <c r="L752" s="17">
        <v>4.04</v>
      </c>
      <c r="M752" s="18" t="s">
        <v>2689</v>
      </c>
      <c r="N752" s="18" t="s">
        <v>2655</v>
      </c>
      <c r="O752" s="4">
        <v>42865</v>
      </c>
    </row>
    <row r="753" spans="1:15">
      <c r="A753" s="7">
        <v>170210</v>
      </c>
      <c r="B753" s="7">
        <v>4.3475000000000001</v>
      </c>
      <c r="C753" s="44" t="s">
        <v>2688</v>
      </c>
      <c r="D753" s="45">
        <v>0</v>
      </c>
      <c r="E753" s="46">
        <v>9.9260273972602739</v>
      </c>
      <c r="F753" s="47">
        <v>4.3550000000000004</v>
      </c>
      <c r="G753" s="47">
        <v>-0.75000000000002842</v>
      </c>
      <c r="H753" s="47">
        <v>4.2925000000000004</v>
      </c>
      <c r="I753" s="47">
        <v>6.25</v>
      </c>
      <c r="J753" s="45" t="s">
        <v>18</v>
      </c>
      <c r="K753" s="45" t="s">
        <v>20</v>
      </c>
      <c r="L753" s="17">
        <v>4.04</v>
      </c>
      <c r="M753" s="18" t="s">
        <v>2689</v>
      </c>
      <c r="N753" s="18" t="s">
        <v>2655</v>
      </c>
      <c r="O753" s="4">
        <v>42865</v>
      </c>
    </row>
    <row r="754" spans="1:15">
      <c r="A754" s="7">
        <v>170210</v>
      </c>
      <c r="B754" s="7">
        <v>4.3475000000000001</v>
      </c>
      <c r="C754" s="44" t="s">
        <v>2688</v>
      </c>
      <c r="D754" s="45">
        <v>0</v>
      </c>
      <c r="E754" s="46">
        <v>9.9260273972602739</v>
      </c>
      <c r="F754" s="47">
        <v>4.3550000000000004</v>
      </c>
      <c r="G754" s="47">
        <v>-0.75000000000002842</v>
      </c>
      <c r="H754" s="47">
        <v>4.2925000000000004</v>
      </c>
      <c r="I754" s="47">
        <v>6.25</v>
      </c>
      <c r="J754" s="45" t="s">
        <v>18</v>
      </c>
      <c r="K754" s="45" t="s">
        <v>20</v>
      </c>
      <c r="L754" s="17">
        <v>4.04</v>
      </c>
      <c r="M754" s="18" t="s">
        <v>2689</v>
      </c>
      <c r="N754" s="18" t="s">
        <v>2655</v>
      </c>
      <c r="O754" s="4">
        <v>42865</v>
      </c>
    </row>
    <row r="755" spans="1:15">
      <c r="A755" s="7">
        <v>170210</v>
      </c>
      <c r="B755" s="7">
        <v>4.3475000000000001</v>
      </c>
      <c r="C755" s="44" t="s">
        <v>2688</v>
      </c>
      <c r="D755" s="45">
        <v>0</v>
      </c>
      <c r="E755" s="46">
        <v>9.9260273972602739</v>
      </c>
      <c r="F755" s="47">
        <v>4.3550000000000004</v>
      </c>
      <c r="G755" s="47">
        <v>-0.75000000000002842</v>
      </c>
      <c r="H755" s="47">
        <v>4.2925000000000004</v>
      </c>
      <c r="I755" s="47">
        <v>6.25</v>
      </c>
      <c r="J755" s="45" t="s">
        <v>18</v>
      </c>
      <c r="K755" s="45" t="s">
        <v>20</v>
      </c>
      <c r="L755" s="17">
        <v>4.04</v>
      </c>
      <c r="M755" s="18" t="s">
        <v>2689</v>
      </c>
      <c r="N755" s="18" t="s">
        <v>2655</v>
      </c>
      <c r="O755" s="4">
        <v>42865</v>
      </c>
    </row>
    <row r="756" spans="1:15">
      <c r="A756" s="7">
        <v>170210</v>
      </c>
      <c r="B756" s="7">
        <v>4.3475000000000001</v>
      </c>
      <c r="C756" s="44" t="s">
        <v>2688</v>
      </c>
      <c r="D756" s="45">
        <v>0</v>
      </c>
      <c r="E756" s="46">
        <v>9.9260273972602739</v>
      </c>
      <c r="F756" s="47">
        <v>4.3550000000000004</v>
      </c>
      <c r="G756" s="47">
        <v>-0.75000000000002842</v>
      </c>
      <c r="H756" s="47">
        <v>4.2925000000000004</v>
      </c>
      <c r="I756" s="47">
        <v>6.25</v>
      </c>
      <c r="J756" s="45" t="s">
        <v>18</v>
      </c>
      <c r="K756" s="45" t="s">
        <v>20</v>
      </c>
      <c r="L756" s="17">
        <v>4.04</v>
      </c>
      <c r="M756" s="18" t="s">
        <v>2689</v>
      </c>
      <c r="N756" s="18" t="s">
        <v>2655</v>
      </c>
      <c r="O756" s="4">
        <v>42865</v>
      </c>
    </row>
    <row r="757" spans="1:15">
      <c r="A757" s="7">
        <v>170210</v>
      </c>
      <c r="B757" s="7">
        <v>4.3475000000000001</v>
      </c>
      <c r="C757" s="44" t="s">
        <v>2688</v>
      </c>
      <c r="D757" s="45">
        <v>0</v>
      </c>
      <c r="E757" s="46">
        <v>9.9260273972602739</v>
      </c>
      <c r="F757" s="47">
        <v>4.3550000000000004</v>
      </c>
      <c r="G757" s="47">
        <v>-0.75000000000002842</v>
      </c>
      <c r="H757" s="47">
        <v>4.2925000000000004</v>
      </c>
      <c r="I757" s="47">
        <v>6.25</v>
      </c>
      <c r="J757" s="45" t="s">
        <v>18</v>
      </c>
      <c r="K757" s="45" t="s">
        <v>20</v>
      </c>
      <c r="L757" s="17">
        <v>4.04</v>
      </c>
      <c r="M757" s="18" t="s">
        <v>2689</v>
      </c>
      <c r="N757" s="18" t="s">
        <v>2655</v>
      </c>
      <c r="O757" s="4">
        <v>42865</v>
      </c>
    </row>
    <row r="758" spans="1:15">
      <c r="A758" s="7">
        <v>170210</v>
      </c>
      <c r="B758" s="7">
        <v>4.3475000000000001</v>
      </c>
      <c r="C758" s="44" t="s">
        <v>2688</v>
      </c>
      <c r="D758" s="45">
        <v>0</v>
      </c>
      <c r="E758" s="46">
        <v>9.9260273972602739</v>
      </c>
      <c r="F758" s="47">
        <v>4.3550000000000004</v>
      </c>
      <c r="G758" s="47">
        <v>-0.75000000000002842</v>
      </c>
      <c r="H758" s="47">
        <v>4.2925000000000004</v>
      </c>
      <c r="I758" s="47">
        <v>6.25</v>
      </c>
      <c r="J758" s="45" t="s">
        <v>18</v>
      </c>
      <c r="K758" s="45" t="s">
        <v>20</v>
      </c>
      <c r="L758" s="17">
        <v>4.04</v>
      </c>
      <c r="M758" s="18" t="s">
        <v>2689</v>
      </c>
      <c r="N758" s="18" t="s">
        <v>2655</v>
      </c>
      <c r="O758" s="4">
        <v>42865</v>
      </c>
    </row>
    <row r="759" spans="1:15">
      <c r="A759" s="7">
        <v>170210</v>
      </c>
      <c r="B759" s="7">
        <v>4.3475000000000001</v>
      </c>
      <c r="C759" s="44" t="s">
        <v>2688</v>
      </c>
      <c r="D759" s="45">
        <v>0</v>
      </c>
      <c r="E759" s="46">
        <v>9.9260273972602739</v>
      </c>
      <c r="F759" s="47">
        <v>4.3550000000000004</v>
      </c>
      <c r="G759" s="47">
        <v>-0.75000000000002842</v>
      </c>
      <c r="H759" s="47">
        <v>4.2925000000000004</v>
      </c>
      <c r="I759" s="47">
        <v>6.25</v>
      </c>
      <c r="J759" s="45" t="s">
        <v>18</v>
      </c>
      <c r="K759" s="45" t="s">
        <v>20</v>
      </c>
      <c r="L759" s="17">
        <v>4.04</v>
      </c>
      <c r="M759" s="18" t="s">
        <v>2689</v>
      </c>
      <c r="N759" s="18" t="s">
        <v>2655</v>
      </c>
      <c r="O759" s="4">
        <v>42865</v>
      </c>
    </row>
    <row r="760" spans="1:15">
      <c r="A760" s="7">
        <v>170210</v>
      </c>
      <c r="B760" s="7">
        <v>4.3475000000000001</v>
      </c>
      <c r="C760" s="44" t="s">
        <v>2688</v>
      </c>
      <c r="D760" s="45">
        <v>0</v>
      </c>
      <c r="E760" s="46">
        <v>9.9260273972602739</v>
      </c>
      <c r="F760" s="47">
        <v>4.3550000000000004</v>
      </c>
      <c r="G760" s="47">
        <v>-0.75000000000002842</v>
      </c>
      <c r="H760" s="47">
        <v>4.2925000000000004</v>
      </c>
      <c r="I760" s="47">
        <v>6.25</v>
      </c>
      <c r="J760" s="45" t="s">
        <v>18</v>
      </c>
      <c r="K760" s="45" t="s">
        <v>20</v>
      </c>
      <c r="L760" s="17">
        <v>4.04</v>
      </c>
      <c r="M760" s="18" t="s">
        <v>2689</v>
      </c>
      <c r="N760" s="18" t="s">
        <v>2655</v>
      </c>
      <c r="O760" s="4">
        <v>42865</v>
      </c>
    </row>
    <row r="761" spans="1:15">
      <c r="A761" s="7">
        <v>170210</v>
      </c>
      <c r="B761" s="7">
        <v>4.3464999999999998</v>
      </c>
      <c r="C761" s="44" t="s">
        <v>2688</v>
      </c>
      <c r="D761" s="45">
        <v>0</v>
      </c>
      <c r="E761" s="46">
        <v>9.9260273972602739</v>
      </c>
      <c r="F761" s="47">
        <v>4.3550000000000004</v>
      </c>
      <c r="G761" s="47">
        <v>-0.85000000000006182</v>
      </c>
      <c r="H761" s="47">
        <v>4.2925000000000004</v>
      </c>
      <c r="I761" s="47">
        <v>6.25</v>
      </c>
      <c r="J761" s="45" t="s">
        <v>18</v>
      </c>
      <c r="K761" s="45" t="s">
        <v>20</v>
      </c>
      <c r="L761" s="17">
        <v>4.04</v>
      </c>
      <c r="M761" s="18" t="s">
        <v>2689</v>
      </c>
      <c r="N761" s="18" t="s">
        <v>2655</v>
      </c>
      <c r="O761" s="4">
        <v>42865</v>
      </c>
    </row>
    <row r="762" spans="1:15">
      <c r="A762" s="7">
        <v>170206</v>
      </c>
      <c r="B762" s="7">
        <v>4.3449999999999998</v>
      </c>
      <c r="C762" s="44" t="s">
        <v>2764</v>
      </c>
      <c r="D762" s="45">
        <v>0</v>
      </c>
      <c r="E762" s="46">
        <v>4.9424657534246572</v>
      </c>
      <c r="F762" s="47">
        <v>4.3498999999999999</v>
      </c>
      <c r="G762" s="47">
        <v>-0.49000000000001265</v>
      </c>
      <c r="H762" s="47">
        <v>4.3299000000000003</v>
      </c>
      <c r="I762" s="47">
        <v>1.9999999999999574</v>
      </c>
      <c r="J762" s="45" t="s">
        <v>18</v>
      </c>
      <c r="K762" s="45" t="s">
        <v>20</v>
      </c>
      <c r="L762" s="17">
        <v>4.0199999999999996</v>
      </c>
      <c r="M762" s="18" t="s">
        <v>2734</v>
      </c>
      <c r="N762" s="18" t="s">
        <v>2716</v>
      </c>
      <c r="O762" s="4">
        <v>42865</v>
      </c>
    </row>
    <row r="763" spans="1:15">
      <c r="A763" s="7">
        <v>170206</v>
      </c>
      <c r="B763" s="7">
        <v>4.3449999999999998</v>
      </c>
      <c r="C763" s="44" t="s">
        <v>2764</v>
      </c>
      <c r="D763" s="45">
        <v>0</v>
      </c>
      <c r="E763" s="46">
        <v>4.9424657534246572</v>
      </c>
      <c r="F763" s="47">
        <v>4.3498999999999999</v>
      </c>
      <c r="G763" s="47">
        <v>-0.49000000000001265</v>
      </c>
      <c r="H763" s="47">
        <v>4.3299000000000003</v>
      </c>
      <c r="I763" s="47">
        <v>1.9999999999999574</v>
      </c>
      <c r="J763" s="45" t="s">
        <v>18</v>
      </c>
      <c r="K763" s="45" t="s">
        <v>20</v>
      </c>
      <c r="L763" s="17">
        <v>4.0199999999999996</v>
      </c>
      <c r="M763" s="18" t="s">
        <v>2734</v>
      </c>
      <c r="N763" s="18" t="s">
        <v>2716</v>
      </c>
      <c r="O763" s="4">
        <v>42865</v>
      </c>
    </row>
    <row r="764" spans="1:15">
      <c r="A764" s="7">
        <v>170210</v>
      </c>
      <c r="B764" s="7">
        <v>4.3449999999999998</v>
      </c>
      <c r="C764" s="44" t="s">
        <v>2688</v>
      </c>
      <c r="D764" s="45">
        <v>0</v>
      </c>
      <c r="E764" s="46">
        <v>9.9260273972602739</v>
      </c>
      <c r="F764" s="47">
        <v>4.3550000000000004</v>
      </c>
      <c r="G764" s="47">
        <v>-1.0000000000000675</v>
      </c>
      <c r="H764" s="47">
        <v>4.2925000000000004</v>
      </c>
      <c r="I764" s="47">
        <v>6.25</v>
      </c>
      <c r="J764" s="45" t="s">
        <v>18</v>
      </c>
      <c r="K764" s="45" t="s">
        <v>20</v>
      </c>
      <c r="L764" s="17">
        <v>4.04</v>
      </c>
      <c r="M764" s="18" t="s">
        <v>2689</v>
      </c>
      <c r="N764" s="18" t="s">
        <v>2655</v>
      </c>
      <c r="O764" s="4">
        <v>42865</v>
      </c>
    </row>
    <row r="765" spans="1:15">
      <c r="A765" s="7">
        <v>170210</v>
      </c>
      <c r="B765" s="7">
        <v>4.3449999999999998</v>
      </c>
      <c r="C765" s="44" t="s">
        <v>2688</v>
      </c>
      <c r="D765" s="45">
        <v>0</v>
      </c>
      <c r="E765" s="46">
        <v>9.9260273972602739</v>
      </c>
      <c r="F765" s="47">
        <v>4.3550000000000004</v>
      </c>
      <c r="G765" s="47">
        <v>-1.0000000000000675</v>
      </c>
      <c r="H765" s="47">
        <v>4.2925000000000004</v>
      </c>
      <c r="I765" s="47">
        <v>6.25</v>
      </c>
      <c r="J765" s="45" t="s">
        <v>18</v>
      </c>
      <c r="K765" s="45" t="s">
        <v>20</v>
      </c>
      <c r="L765" s="17">
        <v>4.04</v>
      </c>
      <c r="M765" s="18" t="s">
        <v>2689</v>
      </c>
      <c r="N765" s="18" t="s">
        <v>2655</v>
      </c>
      <c r="O765" s="4">
        <v>42865</v>
      </c>
    </row>
    <row r="766" spans="1:15">
      <c r="A766" s="7">
        <v>170210</v>
      </c>
      <c r="B766" s="7">
        <v>4.3449999999999998</v>
      </c>
      <c r="C766" s="44" t="s">
        <v>2688</v>
      </c>
      <c r="D766" s="45">
        <v>0</v>
      </c>
      <c r="E766" s="46">
        <v>9.9260273972602739</v>
      </c>
      <c r="F766" s="47">
        <v>4.3550000000000004</v>
      </c>
      <c r="G766" s="47">
        <v>-1.0000000000000675</v>
      </c>
      <c r="H766" s="47">
        <v>4.2925000000000004</v>
      </c>
      <c r="I766" s="47">
        <v>6.25</v>
      </c>
      <c r="J766" s="45" t="s">
        <v>18</v>
      </c>
      <c r="K766" s="45" t="s">
        <v>20</v>
      </c>
      <c r="L766" s="17">
        <v>4.04</v>
      </c>
      <c r="M766" s="18" t="s">
        <v>2689</v>
      </c>
      <c r="N766" s="18" t="s">
        <v>2655</v>
      </c>
      <c r="O766" s="4">
        <v>42865</v>
      </c>
    </row>
    <row r="767" spans="1:15">
      <c r="A767" s="7">
        <v>170210</v>
      </c>
      <c r="B767" s="7">
        <v>4.3449999999999998</v>
      </c>
      <c r="C767" s="44" t="s">
        <v>2688</v>
      </c>
      <c r="D767" s="45">
        <v>0</v>
      </c>
      <c r="E767" s="46">
        <v>9.9260273972602739</v>
      </c>
      <c r="F767" s="47">
        <v>4.3550000000000004</v>
      </c>
      <c r="G767" s="47">
        <v>-1.0000000000000675</v>
      </c>
      <c r="H767" s="47">
        <v>4.2925000000000004</v>
      </c>
      <c r="I767" s="47">
        <v>6.25</v>
      </c>
      <c r="J767" s="45" t="s">
        <v>18</v>
      </c>
      <c r="K767" s="45" t="s">
        <v>20</v>
      </c>
      <c r="L767" s="17">
        <v>4.04</v>
      </c>
      <c r="M767" s="18" t="s">
        <v>2689</v>
      </c>
      <c r="N767" s="18" t="s">
        <v>2655</v>
      </c>
      <c r="O767" s="4">
        <v>42865</v>
      </c>
    </row>
    <row r="768" spans="1:15">
      <c r="A768" s="7">
        <v>170210</v>
      </c>
      <c r="B768" s="7">
        <v>4.3449999999999998</v>
      </c>
      <c r="C768" s="44" t="s">
        <v>2688</v>
      </c>
      <c r="D768" s="45">
        <v>0</v>
      </c>
      <c r="E768" s="46">
        <v>9.9260273972602739</v>
      </c>
      <c r="F768" s="47">
        <v>4.3550000000000004</v>
      </c>
      <c r="G768" s="47">
        <v>-1.0000000000000675</v>
      </c>
      <c r="H768" s="47">
        <v>4.2925000000000004</v>
      </c>
      <c r="I768" s="47">
        <v>6.25</v>
      </c>
      <c r="J768" s="45" t="s">
        <v>18</v>
      </c>
      <c r="K768" s="45" t="s">
        <v>20</v>
      </c>
      <c r="L768" s="17">
        <v>4.04</v>
      </c>
      <c r="M768" s="18" t="s">
        <v>2689</v>
      </c>
      <c r="N768" s="18" t="s">
        <v>2655</v>
      </c>
      <c r="O768" s="4">
        <v>42865</v>
      </c>
    </row>
    <row r="769" spans="1:15">
      <c r="A769" s="7">
        <v>170210</v>
      </c>
      <c r="B769" s="7">
        <v>4.3449999999999998</v>
      </c>
      <c r="C769" s="44" t="s">
        <v>2688</v>
      </c>
      <c r="D769" s="45">
        <v>0</v>
      </c>
      <c r="E769" s="46">
        <v>9.9260273972602739</v>
      </c>
      <c r="F769" s="47">
        <v>4.3550000000000004</v>
      </c>
      <c r="G769" s="47">
        <v>-1.0000000000000675</v>
      </c>
      <c r="H769" s="47">
        <v>4.2925000000000004</v>
      </c>
      <c r="I769" s="47">
        <v>6.25</v>
      </c>
      <c r="J769" s="45" t="s">
        <v>18</v>
      </c>
      <c r="K769" s="45" t="s">
        <v>20</v>
      </c>
      <c r="L769" s="17">
        <v>4.04</v>
      </c>
      <c r="M769" s="18" t="s">
        <v>2689</v>
      </c>
      <c r="N769" s="18" t="s">
        <v>2655</v>
      </c>
      <c r="O769" s="4">
        <v>42865</v>
      </c>
    </row>
    <row r="770" spans="1:15">
      <c r="A770" s="7">
        <v>170206</v>
      </c>
      <c r="B770" s="7">
        <v>4.34</v>
      </c>
      <c r="C770" s="44" t="s">
        <v>2764</v>
      </c>
      <c r="D770" s="45">
        <v>0</v>
      </c>
      <c r="E770" s="46">
        <v>4.9424657534246572</v>
      </c>
      <c r="F770" s="47">
        <v>4.3498999999999999</v>
      </c>
      <c r="G770" s="47">
        <v>-0.99000000000000199</v>
      </c>
      <c r="H770" s="47">
        <v>4.3299000000000003</v>
      </c>
      <c r="I770" s="47">
        <v>1.9999999999999574</v>
      </c>
      <c r="J770" s="45" t="s">
        <v>18</v>
      </c>
      <c r="K770" s="45" t="s">
        <v>20</v>
      </c>
      <c r="L770" s="17">
        <v>4.0199999999999996</v>
      </c>
      <c r="M770" s="18" t="s">
        <v>2734</v>
      </c>
      <c r="N770" s="18" t="s">
        <v>2716</v>
      </c>
      <c r="O770" s="4">
        <v>42865</v>
      </c>
    </row>
    <row r="771" spans="1:15">
      <c r="A771" s="7">
        <v>170210</v>
      </c>
      <c r="B771" s="7">
        <v>4.34</v>
      </c>
      <c r="C771" s="44" t="s">
        <v>2688</v>
      </c>
      <c r="D771" s="45">
        <v>0</v>
      </c>
      <c r="E771" s="46">
        <v>9.9260273972602739</v>
      </c>
      <c r="F771" s="47">
        <v>4.3550000000000004</v>
      </c>
      <c r="G771" s="47">
        <v>-1.5000000000000568</v>
      </c>
      <c r="H771" s="47">
        <v>4.2925000000000004</v>
      </c>
      <c r="I771" s="47">
        <v>6.25</v>
      </c>
      <c r="J771" s="45" t="s">
        <v>18</v>
      </c>
      <c r="K771" s="45" t="s">
        <v>20</v>
      </c>
      <c r="L771" s="17">
        <v>4.04</v>
      </c>
      <c r="M771" s="18" t="s">
        <v>2689</v>
      </c>
      <c r="N771" s="18" t="s">
        <v>2655</v>
      </c>
      <c r="O771" s="4">
        <v>42865</v>
      </c>
    </row>
    <row r="772" spans="1:15">
      <c r="A772" s="7">
        <v>170210</v>
      </c>
      <c r="B772" s="7">
        <v>4.34</v>
      </c>
      <c r="C772" s="44" t="s">
        <v>2688</v>
      </c>
      <c r="D772" s="45">
        <v>0</v>
      </c>
      <c r="E772" s="46">
        <v>9.9260273972602739</v>
      </c>
      <c r="F772" s="47">
        <v>4.3550000000000004</v>
      </c>
      <c r="G772" s="47">
        <v>-1.5000000000000568</v>
      </c>
      <c r="H772" s="47">
        <v>4.2925000000000004</v>
      </c>
      <c r="I772" s="47">
        <v>6.25</v>
      </c>
      <c r="J772" s="45" t="s">
        <v>18</v>
      </c>
      <c r="K772" s="45" t="s">
        <v>20</v>
      </c>
      <c r="L772" s="17">
        <v>4.04</v>
      </c>
      <c r="M772" s="18" t="s">
        <v>2689</v>
      </c>
      <c r="N772" s="18" t="s">
        <v>2655</v>
      </c>
      <c r="O772" s="4">
        <v>42865</v>
      </c>
    </row>
    <row r="773" spans="1:15">
      <c r="A773" s="7">
        <v>170210</v>
      </c>
      <c r="B773" s="7">
        <v>4.34</v>
      </c>
      <c r="C773" s="44" t="s">
        <v>2688</v>
      </c>
      <c r="D773" s="45">
        <v>0</v>
      </c>
      <c r="E773" s="46">
        <v>9.9260273972602739</v>
      </c>
      <c r="F773" s="47">
        <v>4.3550000000000004</v>
      </c>
      <c r="G773" s="47">
        <v>-1.5000000000000568</v>
      </c>
      <c r="H773" s="47">
        <v>4.2925000000000004</v>
      </c>
      <c r="I773" s="47">
        <v>6.25</v>
      </c>
      <c r="J773" s="45" t="s">
        <v>18</v>
      </c>
      <c r="K773" s="45" t="s">
        <v>20</v>
      </c>
      <c r="L773" s="17">
        <v>4.04</v>
      </c>
      <c r="M773" s="18" t="s">
        <v>2689</v>
      </c>
      <c r="N773" s="18" t="s">
        <v>2655</v>
      </c>
      <c r="O773" s="4">
        <v>42865</v>
      </c>
    </row>
    <row r="774" spans="1:15">
      <c r="A774" s="7">
        <v>170210</v>
      </c>
      <c r="B774" s="7">
        <v>4.34</v>
      </c>
      <c r="C774" s="44" t="s">
        <v>2688</v>
      </c>
      <c r="D774" s="45">
        <v>0</v>
      </c>
      <c r="E774" s="46">
        <v>9.9260273972602739</v>
      </c>
      <c r="F774" s="47">
        <v>4.3550000000000004</v>
      </c>
      <c r="G774" s="47">
        <v>-1.5000000000000568</v>
      </c>
      <c r="H774" s="47">
        <v>4.2925000000000004</v>
      </c>
      <c r="I774" s="47">
        <v>6.25</v>
      </c>
      <c r="J774" s="45" t="s">
        <v>18</v>
      </c>
      <c r="K774" s="45" t="s">
        <v>20</v>
      </c>
      <c r="L774" s="17">
        <v>4.04</v>
      </c>
      <c r="M774" s="18" t="s">
        <v>2689</v>
      </c>
      <c r="N774" s="18" t="s">
        <v>2655</v>
      </c>
      <c r="O774" s="4">
        <v>42865</v>
      </c>
    </row>
    <row r="775" spans="1:15">
      <c r="A775" s="7">
        <v>170210</v>
      </c>
      <c r="B775" s="7">
        <v>4.34</v>
      </c>
      <c r="C775" s="44" t="s">
        <v>2688</v>
      </c>
      <c r="D775" s="45">
        <v>0</v>
      </c>
      <c r="E775" s="46">
        <v>9.9260273972602739</v>
      </c>
      <c r="F775" s="47">
        <v>4.3550000000000004</v>
      </c>
      <c r="G775" s="47">
        <v>-1.5000000000000568</v>
      </c>
      <c r="H775" s="47">
        <v>4.2925000000000004</v>
      </c>
      <c r="I775" s="47">
        <v>6.25</v>
      </c>
      <c r="J775" s="45" t="s">
        <v>18</v>
      </c>
      <c r="K775" s="45" t="s">
        <v>20</v>
      </c>
      <c r="L775" s="17">
        <v>4.04</v>
      </c>
      <c r="M775" s="18" t="s">
        <v>2689</v>
      </c>
      <c r="N775" s="18" t="s">
        <v>2655</v>
      </c>
      <c r="O775" s="4">
        <v>42865</v>
      </c>
    </row>
    <row r="776" spans="1:15">
      <c r="A776" s="7">
        <v>170210</v>
      </c>
      <c r="B776" s="7">
        <v>4.34</v>
      </c>
      <c r="C776" s="44" t="s">
        <v>2688</v>
      </c>
      <c r="D776" s="45">
        <v>0</v>
      </c>
      <c r="E776" s="46">
        <v>9.9260273972602739</v>
      </c>
      <c r="F776" s="47">
        <v>4.3550000000000004</v>
      </c>
      <c r="G776" s="47">
        <v>-1.5000000000000568</v>
      </c>
      <c r="H776" s="47">
        <v>4.2925000000000004</v>
      </c>
      <c r="I776" s="47">
        <v>6.25</v>
      </c>
      <c r="J776" s="45" t="s">
        <v>18</v>
      </c>
      <c r="K776" s="45" t="s">
        <v>20</v>
      </c>
      <c r="L776" s="17">
        <v>4.04</v>
      </c>
      <c r="M776" s="18" t="s">
        <v>2689</v>
      </c>
      <c r="N776" s="18" t="s">
        <v>2655</v>
      </c>
      <c r="O776" s="4">
        <v>42865</v>
      </c>
    </row>
    <row r="777" spans="1:15">
      <c r="A777" s="7">
        <v>170206</v>
      </c>
      <c r="B777" s="7">
        <v>4.34</v>
      </c>
      <c r="C777" s="44" t="s">
        <v>2764</v>
      </c>
      <c r="D777" s="45">
        <v>0</v>
      </c>
      <c r="E777" s="46">
        <v>4.9424657534246572</v>
      </c>
      <c r="F777" s="47">
        <v>4.3498999999999999</v>
      </c>
      <c r="G777" s="47">
        <v>-0.99000000000000199</v>
      </c>
      <c r="H777" s="47">
        <v>4.3299000000000003</v>
      </c>
      <c r="I777" s="47">
        <v>1.9999999999999574</v>
      </c>
      <c r="J777" s="45" t="s">
        <v>18</v>
      </c>
      <c r="K777" s="45" t="s">
        <v>20</v>
      </c>
      <c r="L777" s="17">
        <v>4.0199999999999996</v>
      </c>
      <c r="M777" s="18" t="s">
        <v>2734</v>
      </c>
      <c r="N777" s="18" t="s">
        <v>2716</v>
      </c>
      <c r="O777" s="4">
        <v>42865</v>
      </c>
    </row>
    <row r="778" spans="1:15">
      <c r="A778" s="7">
        <v>170210</v>
      </c>
      <c r="B778" s="7">
        <v>4.34</v>
      </c>
      <c r="C778" s="44" t="s">
        <v>2688</v>
      </c>
      <c r="D778" s="45">
        <v>0</v>
      </c>
      <c r="E778" s="46">
        <v>9.9260273972602739</v>
      </c>
      <c r="F778" s="47">
        <v>4.3550000000000004</v>
      </c>
      <c r="G778" s="47">
        <v>-1.5000000000000568</v>
      </c>
      <c r="H778" s="47">
        <v>4.2925000000000004</v>
      </c>
      <c r="I778" s="47">
        <v>6.25</v>
      </c>
      <c r="J778" s="45" t="s">
        <v>18</v>
      </c>
      <c r="K778" s="45" t="s">
        <v>20</v>
      </c>
      <c r="L778" s="17">
        <v>4.04</v>
      </c>
      <c r="M778" s="18" t="s">
        <v>2689</v>
      </c>
      <c r="N778" s="18" t="s">
        <v>2655</v>
      </c>
      <c r="O778" s="4">
        <v>42865</v>
      </c>
    </row>
    <row r="779" spans="1:15">
      <c r="A779" s="7">
        <v>170210</v>
      </c>
      <c r="B779" s="7">
        <v>4.34</v>
      </c>
      <c r="C779" s="44" t="s">
        <v>2688</v>
      </c>
      <c r="D779" s="45">
        <v>0</v>
      </c>
      <c r="E779" s="46">
        <v>9.9260273972602739</v>
      </c>
      <c r="F779" s="47">
        <v>4.3550000000000004</v>
      </c>
      <c r="G779" s="47">
        <v>-1.5000000000000568</v>
      </c>
      <c r="H779" s="47">
        <v>4.2925000000000004</v>
      </c>
      <c r="I779" s="47">
        <v>6.25</v>
      </c>
      <c r="J779" s="45" t="s">
        <v>18</v>
      </c>
      <c r="K779" s="45" t="s">
        <v>20</v>
      </c>
      <c r="L779" s="17">
        <v>4.04</v>
      </c>
      <c r="M779" s="18" t="s">
        <v>2689</v>
      </c>
      <c r="N779" s="18" t="s">
        <v>2655</v>
      </c>
      <c r="O779" s="4">
        <v>42865</v>
      </c>
    </row>
    <row r="780" spans="1:15">
      <c r="A780" s="7">
        <v>170210</v>
      </c>
      <c r="B780" s="7">
        <v>4.3375000000000004</v>
      </c>
      <c r="C780" s="44" t="s">
        <v>2688</v>
      </c>
      <c r="D780" s="45">
        <v>0</v>
      </c>
      <c r="E780" s="46">
        <v>9.9260273972602739</v>
      </c>
      <c r="F780" s="47">
        <v>4.3550000000000004</v>
      </c>
      <c r="G780" s="47">
        <v>-1.7500000000000071</v>
      </c>
      <c r="H780" s="47">
        <v>4.2925000000000004</v>
      </c>
      <c r="I780" s="47">
        <v>6.25</v>
      </c>
      <c r="J780" s="45" t="s">
        <v>18</v>
      </c>
      <c r="K780" s="45" t="s">
        <v>20</v>
      </c>
      <c r="L780" s="17">
        <v>4.04</v>
      </c>
      <c r="M780" s="18" t="s">
        <v>2689</v>
      </c>
      <c r="N780" s="18" t="s">
        <v>2655</v>
      </c>
      <c r="O780" s="4">
        <v>42865</v>
      </c>
    </row>
    <row r="781" spans="1:15">
      <c r="A781" s="7">
        <v>170206</v>
      </c>
      <c r="B781" s="7">
        <v>4.335</v>
      </c>
      <c r="C781" s="44" t="s">
        <v>2764</v>
      </c>
      <c r="D781" s="45">
        <v>0</v>
      </c>
      <c r="E781" s="46">
        <v>4.9424657534246572</v>
      </c>
      <c r="F781" s="47">
        <v>4.3498999999999999</v>
      </c>
      <c r="G781" s="47">
        <v>-1.4899999999999913</v>
      </c>
      <c r="H781" s="47">
        <v>4.3299000000000003</v>
      </c>
      <c r="I781" s="47">
        <v>1.9999999999999574</v>
      </c>
      <c r="J781" s="45" t="s">
        <v>18</v>
      </c>
      <c r="K781" s="45" t="s">
        <v>20</v>
      </c>
      <c r="L781" s="17">
        <v>4.0199999999999996</v>
      </c>
      <c r="M781" s="18" t="s">
        <v>2734</v>
      </c>
      <c r="N781" s="18" t="s">
        <v>2716</v>
      </c>
      <c r="O781" s="4">
        <v>42865</v>
      </c>
    </row>
    <row r="782" spans="1:15">
      <c r="A782" s="7">
        <v>170210</v>
      </c>
      <c r="B782" s="7">
        <v>4.335</v>
      </c>
      <c r="C782" s="44" t="s">
        <v>2688</v>
      </c>
      <c r="D782" s="45">
        <v>0</v>
      </c>
      <c r="E782" s="46">
        <v>9.9260273972602739</v>
      </c>
      <c r="F782" s="47">
        <v>4.3550000000000004</v>
      </c>
      <c r="G782" s="47">
        <v>-2.0000000000000462</v>
      </c>
      <c r="H782" s="47">
        <v>4.2925000000000004</v>
      </c>
      <c r="I782" s="47">
        <v>6.25</v>
      </c>
      <c r="J782" s="45" t="s">
        <v>18</v>
      </c>
      <c r="K782" s="45" t="s">
        <v>20</v>
      </c>
      <c r="L782" s="17">
        <v>4.04</v>
      </c>
      <c r="M782" s="18" t="s">
        <v>2689</v>
      </c>
      <c r="N782" s="18" t="s">
        <v>2655</v>
      </c>
      <c r="O782" s="4">
        <v>42865</v>
      </c>
    </row>
    <row r="783" spans="1:15">
      <c r="A783" s="7">
        <v>170210</v>
      </c>
      <c r="B783" s="7">
        <v>4.335</v>
      </c>
      <c r="C783" s="44" t="s">
        <v>2688</v>
      </c>
      <c r="D783" s="45">
        <v>0</v>
      </c>
      <c r="E783" s="46">
        <v>9.9260273972602739</v>
      </c>
      <c r="F783" s="47">
        <v>4.3550000000000004</v>
      </c>
      <c r="G783" s="47">
        <v>-2.0000000000000462</v>
      </c>
      <c r="H783" s="47">
        <v>4.2925000000000004</v>
      </c>
      <c r="I783" s="47">
        <v>6.25</v>
      </c>
      <c r="J783" s="45" t="s">
        <v>18</v>
      </c>
      <c r="K783" s="45" t="s">
        <v>20</v>
      </c>
      <c r="L783" s="17">
        <v>4.04</v>
      </c>
      <c r="M783" s="18" t="s">
        <v>2689</v>
      </c>
      <c r="N783" s="18" t="s">
        <v>2655</v>
      </c>
      <c r="O783" s="4">
        <v>42865</v>
      </c>
    </row>
    <row r="784" spans="1:15">
      <c r="A784" s="7">
        <v>170210</v>
      </c>
      <c r="B784" s="7">
        <v>4.335</v>
      </c>
      <c r="C784" s="44" t="s">
        <v>2688</v>
      </c>
      <c r="D784" s="45">
        <v>0</v>
      </c>
      <c r="E784" s="46">
        <v>9.9260273972602739</v>
      </c>
      <c r="F784" s="47">
        <v>4.3550000000000004</v>
      </c>
      <c r="G784" s="47">
        <v>-2.0000000000000462</v>
      </c>
      <c r="H784" s="47">
        <v>4.2925000000000004</v>
      </c>
      <c r="I784" s="47">
        <v>6.25</v>
      </c>
      <c r="J784" s="45" t="s">
        <v>18</v>
      </c>
      <c r="K784" s="45" t="s">
        <v>20</v>
      </c>
      <c r="L784" s="17">
        <v>4.04</v>
      </c>
      <c r="M784" s="18" t="s">
        <v>2689</v>
      </c>
      <c r="N784" s="18" t="s">
        <v>2655</v>
      </c>
      <c r="O784" s="4">
        <v>42865</v>
      </c>
    </row>
    <row r="785" spans="1:15">
      <c r="A785" s="7">
        <v>170210</v>
      </c>
      <c r="B785" s="7">
        <v>4.335</v>
      </c>
      <c r="C785" s="44" t="s">
        <v>2688</v>
      </c>
      <c r="D785" s="45">
        <v>0</v>
      </c>
      <c r="E785" s="46">
        <v>9.9260273972602739</v>
      </c>
      <c r="F785" s="47">
        <v>4.3550000000000004</v>
      </c>
      <c r="G785" s="47">
        <v>-2.0000000000000462</v>
      </c>
      <c r="H785" s="47">
        <v>4.2925000000000004</v>
      </c>
      <c r="I785" s="47">
        <v>6.25</v>
      </c>
      <c r="J785" s="45" t="s">
        <v>18</v>
      </c>
      <c r="K785" s="45" t="s">
        <v>20</v>
      </c>
      <c r="L785" s="17">
        <v>4.04</v>
      </c>
      <c r="M785" s="18" t="s">
        <v>2689</v>
      </c>
      <c r="N785" s="18" t="s">
        <v>2655</v>
      </c>
      <c r="O785" s="4">
        <v>42865</v>
      </c>
    </row>
    <row r="786" spans="1:15">
      <c r="A786" s="7">
        <v>170210</v>
      </c>
      <c r="B786" s="7">
        <v>4.335</v>
      </c>
      <c r="C786" s="44" t="s">
        <v>2688</v>
      </c>
      <c r="D786" s="45">
        <v>0</v>
      </c>
      <c r="E786" s="46">
        <v>9.9260273972602739</v>
      </c>
      <c r="F786" s="47">
        <v>4.3550000000000004</v>
      </c>
      <c r="G786" s="47">
        <v>-2.0000000000000462</v>
      </c>
      <c r="H786" s="47">
        <v>4.2925000000000004</v>
      </c>
      <c r="I786" s="47">
        <v>6.25</v>
      </c>
      <c r="J786" s="45" t="s">
        <v>18</v>
      </c>
      <c r="K786" s="45" t="s">
        <v>20</v>
      </c>
      <c r="L786" s="17">
        <v>4.04</v>
      </c>
      <c r="M786" s="18" t="s">
        <v>2689</v>
      </c>
      <c r="N786" s="18" t="s">
        <v>2655</v>
      </c>
      <c r="O786" s="4">
        <v>42865</v>
      </c>
    </row>
    <row r="787" spans="1:15">
      <c r="A787" s="7">
        <v>170210</v>
      </c>
      <c r="B787" s="7">
        <v>4.335</v>
      </c>
      <c r="C787" s="44" t="s">
        <v>2688</v>
      </c>
      <c r="D787" s="45">
        <v>0</v>
      </c>
      <c r="E787" s="46">
        <v>9.9260273972602739</v>
      </c>
      <c r="F787" s="47">
        <v>4.3550000000000004</v>
      </c>
      <c r="G787" s="47">
        <v>-2.0000000000000462</v>
      </c>
      <c r="H787" s="47">
        <v>4.2925000000000004</v>
      </c>
      <c r="I787" s="47">
        <v>6.25</v>
      </c>
      <c r="J787" s="45" t="s">
        <v>18</v>
      </c>
      <c r="K787" s="45" t="s">
        <v>20</v>
      </c>
      <c r="L787" s="17">
        <v>4.04</v>
      </c>
      <c r="M787" s="18" t="s">
        <v>2689</v>
      </c>
      <c r="N787" s="18" t="s">
        <v>2655</v>
      </c>
      <c r="O787" s="4">
        <v>42865</v>
      </c>
    </row>
    <row r="788" spans="1:15">
      <c r="A788" s="7">
        <v>170210</v>
      </c>
      <c r="B788" s="7">
        <v>4.335</v>
      </c>
      <c r="C788" s="44" t="s">
        <v>2688</v>
      </c>
      <c r="D788" s="45">
        <v>0</v>
      </c>
      <c r="E788" s="46">
        <v>9.9260273972602739</v>
      </c>
      <c r="F788" s="47">
        <v>4.3550000000000004</v>
      </c>
      <c r="G788" s="47">
        <v>-2.0000000000000462</v>
      </c>
      <c r="H788" s="47">
        <v>4.2925000000000004</v>
      </c>
      <c r="I788" s="47">
        <v>6.25</v>
      </c>
      <c r="J788" s="45" t="s">
        <v>18</v>
      </c>
      <c r="K788" s="45" t="s">
        <v>20</v>
      </c>
      <c r="L788" s="17">
        <v>4.04</v>
      </c>
      <c r="M788" s="18" t="s">
        <v>2689</v>
      </c>
      <c r="N788" s="18" t="s">
        <v>2655</v>
      </c>
      <c r="O788" s="4">
        <v>42865</v>
      </c>
    </row>
    <row r="789" spans="1:15">
      <c r="A789" s="7">
        <v>170210</v>
      </c>
      <c r="B789" s="7">
        <v>4.335</v>
      </c>
      <c r="C789" s="44" t="s">
        <v>2688</v>
      </c>
      <c r="D789" s="45">
        <v>0</v>
      </c>
      <c r="E789" s="46">
        <v>9.9260273972602739</v>
      </c>
      <c r="F789" s="47">
        <v>4.3550000000000004</v>
      </c>
      <c r="G789" s="47">
        <v>-2.0000000000000462</v>
      </c>
      <c r="H789" s="47">
        <v>4.2925000000000004</v>
      </c>
      <c r="I789" s="47">
        <v>6.25</v>
      </c>
      <c r="J789" s="45" t="s">
        <v>18</v>
      </c>
      <c r="K789" s="45" t="s">
        <v>20</v>
      </c>
      <c r="L789" s="17">
        <v>4.04</v>
      </c>
      <c r="M789" s="18" t="s">
        <v>2689</v>
      </c>
      <c r="N789" s="18" t="s">
        <v>2655</v>
      </c>
      <c r="O789" s="4">
        <v>42865</v>
      </c>
    </row>
    <row r="790" spans="1:15">
      <c r="A790" s="7">
        <v>170210</v>
      </c>
      <c r="B790" s="7">
        <v>4.3324999999999996</v>
      </c>
      <c r="C790" s="44" t="s">
        <v>2688</v>
      </c>
      <c r="D790" s="45">
        <v>0</v>
      </c>
      <c r="E790" s="46">
        <v>9.9260273972602739</v>
      </c>
      <c r="F790" s="47">
        <v>4.3550000000000004</v>
      </c>
      <c r="G790" s="47">
        <v>-2.2500000000000853</v>
      </c>
      <c r="H790" s="47">
        <v>4.2925000000000004</v>
      </c>
      <c r="I790" s="47">
        <v>6.25</v>
      </c>
      <c r="J790" s="45" t="s">
        <v>18</v>
      </c>
      <c r="K790" s="45" t="s">
        <v>20</v>
      </c>
      <c r="L790" s="17">
        <v>4.04</v>
      </c>
      <c r="M790" s="18" t="s">
        <v>2689</v>
      </c>
      <c r="N790" s="18" t="s">
        <v>2655</v>
      </c>
      <c r="O790" s="4">
        <v>42865</v>
      </c>
    </row>
    <row r="791" spans="1:15">
      <c r="A791" s="7">
        <v>170210</v>
      </c>
      <c r="B791" s="7">
        <v>4.3324999999999996</v>
      </c>
      <c r="C791" s="44" t="s">
        <v>2688</v>
      </c>
      <c r="D791" s="45">
        <v>0</v>
      </c>
      <c r="E791" s="46">
        <v>9.9260273972602739</v>
      </c>
      <c r="F791" s="47">
        <v>4.3550000000000004</v>
      </c>
      <c r="G791" s="47">
        <v>-2.2500000000000853</v>
      </c>
      <c r="H791" s="47">
        <v>4.2925000000000004</v>
      </c>
      <c r="I791" s="47">
        <v>6.25</v>
      </c>
      <c r="J791" s="45" t="s">
        <v>18</v>
      </c>
      <c r="K791" s="45" t="s">
        <v>20</v>
      </c>
      <c r="L791" s="17">
        <v>4.04</v>
      </c>
      <c r="M791" s="18" t="s">
        <v>2689</v>
      </c>
      <c r="N791" s="18" t="s">
        <v>2655</v>
      </c>
      <c r="O791" s="4">
        <v>42865</v>
      </c>
    </row>
    <row r="792" spans="1:15">
      <c r="A792" s="7">
        <v>170210</v>
      </c>
      <c r="B792" s="7">
        <v>4.3324999999999996</v>
      </c>
      <c r="C792" s="44" t="s">
        <v>2688</v>
      </c>
      <c r="D792" s="45">
        <v>0</v>
      </c>
      <c r="E792" s="46">
        <v>9.9260273972602739</v>
      </c>
      <c r="F792" s="47">
        <v>4.3550000000000004</v>
      </c>
      <c r="G792" s="47">
        <v>-2.2500000000000853</v>
      </c>
      <c r="H792" s="47">
        <v>4.2925000000000004</v>
      </c>
      <c r="I792" s="47">
        <v>6.25</v>
      </c>
      <c r="J792" s="45" t="s">
        <v>18</v>
      </c>
      <c r="K792" s="45" t="s">
        <v>20</v>
      </c>
      <c r="L792" s="17">
        <v>4.04</v>
      </c>
      <c r="M792" s="18" t="s">
        <v>2689</v>
      </c>
      <c r="N792" s="18" t="s">
        <v>2655</v>
      </c>
      <c r="O792" s="4">
        <v>42865</v>
      </c>
    </row>
    <row r="793" spans="1:15">
      <c r="A793" s="7">
        <v>170210</v>
      </c>
      <c r="B793" s="7">
        <v>4.3324999999999996</v>
      </c>
      <c r="C793" s="44" t="s">
        <v>2688</v>
      </c>
      <c r="D793" s="45">
        <v>0</v>
      </c>
      <c r="E793" s="46">
        <v>9.9260273972602739</v>
      </c>
      <c r="F793" s="47">
        <v>4.3550000000000004</v>
      </c>
      <c r="G793" s="47">
        <v>-2.2500000000000853</v>
      </c>
      <c r="H793" s="47">
        <v>4.2925000000000004</v>
      </c>
      <c r="I793" s="47">
        <v>6.25</v>
      </c>
      <c r="J793" s="45" t="s">
        <v>18</v>
      </c>
      <c r="K793" s="45" t="s">
        <v>20</v>
      </c>
      <c r="L793" s="17">
        <v>4.04</v>
      </c>
      <c r="M793" s="18" t="s">
        <v>2689</v>
      </c>
      <c r="N793" s="18" t="s">
        <v>2655</v>
      </c>
      <c r="O793" s="4">
        <v>42865</v>
      </c>
    </row>
    <row r="794" spans="1:15">
      <c r="A794" s="7">
        <v>170210</v>
      </c>
      <c r="B794" s="7">
        <v>4.3324999999999996</v>
      </c>
      <c r="C794" s="44" t="s">
        <v>2688</v>
      </c>
      <c r="D794" s="45">
        <v>0</v>
      </c>
      <c r="E794" s="46">
        <v>9.9260273972602739</v>
      </c>
      <c r="F794" s="47">
        <v>4.3550000000000004</v>
      </c>
      <c r="G794" s="47">
        <v>-2.2500000000000853</v>
      </c>
      <c r="H794" s="47">
        <v>4.2925000000000004</v>
      </c>
      <c r="I794" s="47">
        <v>6.25</v>
      </c>
      <c r="J794" s="45" t="s">
        <v>18</v>
      </c>
      <c r="K794" s="45" t="s">
        <v>20</v>
      </c>
      <c r="L794" s="17">
        <v>4.04</v>
      </c>
      <c r="M794" s="18" t="s">
        <v>2689</v>
      </c>
      <c r="N794" s="18" t="s">
        <v>2655</v>
      </c>
      <c r="O794" s="4">
        <v>42865</v>
      </c>
    </row>
    <row r="795" spans="1:15">
      <c r="A795" s="7">
        <v>170210</v>
      </c>
      <c r="B795" s="7">
        <v>4.3324999999999996</v>
      </c>
      <c r="C795" s="44" t="s">
        <v>2688</v>
      </c>
      <c r="D795" s="45">
        <v>0</v>
      </c>
      <c r="E795" s="46">
        <v>9.9260273972602739</v>
      </c>
      <c r="F795" s="47">
        <v>4.3550000000000004</v>
      </c>
      <c r="G795" s="47">
        <v>-2.2500000000000853</v>
      </c>
      <c r="H795" s="47">
        <v>4.2925000000000004</v>
      </c>
      <c r="I795" s="47">
        <v>6.25</v>
      </c>
      <c r="J795" s="45" t="s">
        <v>18</v>
      </c>
      <c r="K795" s="45" t="s">
        <v>20</v>
      </c>
      <c r="L795" s="17">
        <v>4.04</v>
      </c>
      <c r="M795" s="18" t="s">
        <v>2689</v>
      </c>
      <c r="N795" s="18" t="s">
        <v>2655</v>
      </c>
      <c r="O795" s="4">
        <v>42865</v>
      </c>
    </row>
    <row r="796" spans="1:15">
      <c r="A796" s="7">
        <v>170210</v>
      </c>
      <c r="B796" s="7">
        <v>4.3324999999999996</v>
      </c>
      <c r="C796" s="44" t="s">
        <v>2688</v>
      </c>
      <c r="D796" s="45">
        <v>0</v>
      </c>
      <c r="E796" s="46">
        <v>9.9260273972602739</v>
      </c>
      <c r="F796" s="47">
        <v>4.3550000000000004</v>
      </c>
      <c r="G796" s="47">
        <v>-2.2500000000000853</v>
      </c>
      <c r="H796" s="47">
        <v>4.2925000000000004</v>
      </c>
      <c r="I796" s="47">
        <v>6.25</v>
      </c>
      <c r="J796" s="45" t="s">
        <v>18</v>
      </c>
      <c r="K796" s="45" t="s">
        <v>20</v>
      </c>
      <c r="L796" s="17">
        <v>4.04</v>
      </c>
      <c r="M796" s="18" t="s">
        <v>2689</v>
      </c>
      <c r="N796" s="18" t="s">
        <v>2655</v>
      </c>
      <c r="O796" s="4">
        <v>42865</v>
      </c>
    </row>
    <row r="797" spans="1:15">
      <c r="A797" s="7">
        <v>170210</v>
      </c>
      <c r="B797" s="7">
        <v>4.3324999999999996</v>
      </c>
      <c r="C797" s="44" t="s">
        <v>2688</v>
      </c>
      <c r="D797" s="45">
        <v>0</v>
      </c>
      <c r="E797" s="46">
        <v>9.9260273972602739</v>
      </c>
      <c r="F797" s="47">
        <v>4.3550000000000004</v>
      </c>
      <c r="G797" s="47">
        <v>-2.2500000000000853</v>
      </c>
      <c r="H797" s="47">
        <v>4.2925000000000004</v>
      </c>
      <c r="I797" s="47">
        <v>6.25</v>
      </c>
      <c r="J797" s="45" t="s">
        <v>18</v>
      </c>
      <c r="K797" s="45" t="s">
        <v>20</v>
      </c>
      <c r="L797" s="17">
        <v>4.04</v>
      </c>
      <c r="M797" s="18" t="s">
        <v>2689</v>
      </c>
      <c r="N797" s="18" t="s">
        <v>2655</v>
      </c>
      <c r="O797" s="4">
        <v>42865</v>
      </c>
    </row>
    <row r="798" spans="1:15">
      <c r="A798" s="7">
        <v>170210</v>
      </c>
      <c r="B798" s="7">
        <v>4.3324999999999996</v>
      </c>
      <c r="C798" s="44" t="s">
        <v>2688</v>
      </c>
      <c r="D798" s="45">
        <v>0</v>
      </c>
      <c r="E798" s="46">
        <v>9.9260273972602739</v>
      </c>
      <c r="F798" s="47">
        <v>4.3550000000000004</v>
      </c>
      <c r="G798" s="47">
        <v>-2.2500000000000853</v>
      </c>
      <c r="H798" s="47">
        <v>4.2925000000000004</v>
      </c>
      <c r="I798" s="47">
        <v>6.25</v>
      </c>
      <c r="J798" s="45" t="s">
        <v>18</v>
      </c>
      <c r="K798" s="45" t="s">
        <v>20</v>
      </c>
      <c r="L798" s="17">
        <v>4.04</v>
      </c>
      <c r="M798" s="18" t="s">
        <v>2689</v>
      </c>
      <c r="N798" s="18" t="s">
        <v>2655</v>
      </c>
      <c r="O798" s="4">
        <v>42865</v>
      </c>
    </row>
    <row r="799" spans="1:15">
      <c r="A799" s="7">
        <v>170210</v>
      </c>
      <c r="B799" s="7">
        <v>4.3324999999999996</v>
      </c>
      <c r="C799" s="44" t="s">
        <v>2688</v>
      </c>
      <c r="D799" s="45">
        <v>0</v>
      </c>
      <c r="E799" s="46">
        <v>9.9260273972602739</v>
      </c>
      <c r="F799" s="47">
        <v>4.3550000000000004</v>
      </c>
      <c r="G799" s="47">
        <v>-2.2500000000000853</v>
      </c>
      <c r="H799" s="47">
        <v>4.2925000000000004</v>
      </c>
      <c r="I799" s="47">
        <v>6.25</v>
      </c>
      <c r="J799" s="45" t="s">
        <v>18</v>
      </c>
      <c r="K799" s="45" t="s">
        <v>20</v>
      </c>
      <c r="L799" s="17">
        <v>4.04</v>
      </c>
      <c r="M799" s="18" t="s">
        <v>2689</v>
      </c>
      <c r="N799" s="18" t="s">
        <v>2655</v>
      </c>
      <c r="O799" s="4">
        <v>42865</v>
      </c>
    </row>
    <row r="800" spans="1:15">
      <c r="A800" s="7">
        <v>170210</v>
      </c>
      <c r="B800" s="7">
        <v>4.3324999999999996</v>
      </c>
      <c r="C800" s="44" t="s">
        <v>2688</v>
      </c>
      <c r="D800" s="45">
        <v>0</v>
      </c>
      <c r="E800" s="46">
        <v>9.9260273972602739</v>
      </c>
      <c r="F800" s="47">
        <v>4.3550000000000004</v>
      </c>
      <c r="G800" s="47">
        <v>-2.2500000000000853</v>
      </c>
      <c r="H800" s="47">
        <v>4.2925000000000004</v>
      </c>
      <c r="I800" s="47">
        <v>6.25</v>
      </c>
      <c r="J800" s="45" t="s">
        <v>18</v>
      </c>
      <c r="K800" s="45" t="s">
        <v>20</v>
      </c>
      <c r="L800" s="17">
        <v>4.04</v>
      </c>
      <c r="M800" s="18" t="s">
        <v>2689</v>
      </c>
      <c r="N800" s="18" t="s">
        <v>2655</v>
      </c>
      <c r="O800" s="4">
        <v>42865</v>
      </c>
    </row>
    <row r="801" spans="1:15">
      <c r="A801" s="7">
        <v>170210</v>
      </c>
      <c r="B801" s="7">
        <v>4.3324999999999996</v>
      </c>
      <c r="C801" s="44" t="s">
        <v>2688</v>
      </c>
      <c r="D801" s="45">
        <v>0</v>
      </c>
      <c r="E801" s="46">
        <v>9.9260273972602739</v>
      </c>
      <c r="F801" s="47">
        <v>4.3550000000000004</v>
      </c>
      <c r="G801" s="47">
        <v>-2.2500000000000853</v>
      </c>
      <c r="H801" s="47">
        <v>4.2925000000000004</v>
      </c>
      <c r="I801" s="47">
        <v>6.25</v>
      </c>
      <c r="J801" s="45" t="s">
        <v>18</v>
      </c>
      <c r="K801" s="45" t="s">
        <v>20</v>
      </c>
      <c r="L801" s="17">
        <v>4.04</v>
      </c>
      <c r="M801" s="18" t="s">
        <v>2689</v>
      </c>
      <c r="N801" s="18" t="s">
        <v>2655</v>
      </c>
      <c r="O801" s="4">
        <v>42865</v>
      </c>
    </row>
    <row r="802" spans="1:15">
      <c r="A802" s="7">
        <v>170210</v>
      </c>
      <c r="B802" s="7">
        <v>4.3324999999999996</v>
      </c>
      <c r="C802" s="44" t="s">
        <v>2688</v>
      </c>
      <c r="D802" s="45">
        <v>0</v>
      </c>
      <c r="E802" s="46">
        <v>9.9260273972602739</v>
      </c>
      <c r="F802" s="47">
        <v>4.3550000000000004</v>
      </c>
      <c r="G802" s="47">
        <v>-2.2500000000000853</v>
      </c>
      <c r="H802" s="47">
        <v>4.2925000000000004</v>
      </c>
      <c r="I802" s="47">
        <v>6.25</v>
      </c>
      <c r="J802" s="45" t="s">
        <v>18</v>
      </c>
      <c r="K802" s="45" t="s">
        <v>20</v>
      </c>
      <c r="L802" s="17">
        <v>4.04</v>
      </c>
      <c r="M802" s="18" t="s">
        <v>2689</v>
      </c>
      <c r="N802" s="18" t="s">
        <v>2655</v>
      </c>
      <c r="O802" s="4">
        <v>42865</v>
      </c>
    </row>
    <row r="803" spans="1:15">
      <c r="A803" s="7">
        <v>170210</v>
      </c>
      <c r="B803" s="7">
        <v>4.3324999999999996</v>
      </c>
      <c r="C803" s="44" t="s">
        <v>2688</v>
      </c>
      <c r="D803" s="45">
        <v>0</v>
      </c>
      <c r="E803" s="46">
        <v>9.9260273972602739</v>
      </c>
      <c r="F803" s="47">
        <v>4.3550000000000004</v>
      </c>
      <c r="G803" s="47">
        <v>-2.2500000000000853</v>
      </c>
      <c r="H803" s="47">
        <v>4.2925000000000004</v>
      </c>
      <c r="I803" s="47">
        <v>6.25</v>
      </c>
      <c r="J803" s="45" t="s">
        <v>18</v>
      </c>
      <c r="K803" s="45" t="s">
        <v>20</v>
      </c>
      <c r="L803" s="17">
        <v>4.04</v>
      </c>
      <c r="M803" s="18" t="s">
        <v>2689</v>
      </c>
      <c r="N803" s="18" t="s">
        <v>2655</v>
      </c>
      <c r="O803" s="4">
        <v>42865</v>
      </c>
    </row>
    <row r="804" spans="1:15">
      <c r="A804" s="7">
        <v>170210</v>
      </c>
      <c r="B804" s="7">
        <v>4.3324999999999996</v>
      </c>
      <c r="C804" s="44" t="s">
        <v>2688</v>
      </c>
      <c r="D804" s="45">
        <v>0</v>
      </c>
      <c r="E804" s="46">
        <v>9.9260273972602739</v>
      </c>
      <c r="F804" s="47">
        <v>4.3550000000000004</v>
      </c>
      <c r="G804" s="47">
        <v>-2.2500000000000853</v>
      </c>
      <c r="H804" s="47">
        <v>4.2925000000000004</v>
      </c>
      <c r="I804" s="47">
        <v>6.25</v>
      </c>
      <c r="J804" s="45" t="s">
        <v>18</v>
      </c>
      <c r="K804" s="45" t="s">
        <v>20</v>
      </c>
      <c r="L804" s="17">
        <v>4.04</v>
      </c>
      <c r="M804" s="18" t="s">
        <v>2689</v>
      </c>
      <c r="N804" s="18" t="s">
        <v>2655</v>
      </c>
      <c r="O804" s="4">
        <v>42865</v>
      </c>
    </row>
    <row r="805" spans="1:15">
      <c r="A805" s="7">
        <v>170210</v>
      </c>
      <c r="B805" s="7">
        <v>4.3324999999999996</v>
      </c>
      <c r="C805" s="44" t="s">
        <v>2688</v>
      </c>
      <c r="D805" s="45">
        <v>0</v>
      </c>
      <c r="E805" s="46">
        <v>9.9260273972602739</v>
      </c>
      <c r="F805" s="47">
        <v>4.3550000000000004</v>
      </c>
      <c r="G805" s="47">
        <v>-2.2500000000000853</v>
      </c>
      <c r="H805" s="47">
        <v>4.2925000000000004</v>
      </c>
      <c r="I805" s="47">
        <v>6.25</v>
      </c>
      <c r="J805" s="45" t="s">
        <v>18</v>
      </c>
      <c r="K805" s="45" t="s">
        <v>20</v>
      </c>
      <c r="L805" s="17">
        <v>4.04</v>
      </c>
      <c r="M805" s="18" t="s">
        <v>2689</v>
      </c>
      <c r="N805" s="18" t="s">
        <v>2655</v>
      </c>
      <c r="O805" s="4">
        <v>42865</v>
      </c>
    </row>
    <row r="806" spans="1:15">
      <c r="A806" s="7">
        <v>170206</v>
      </c>
      <c r="B806" s="7">
        <v>4.33</v>
      </c>
      <c r="C806" s="44" t="s">
        <v>2764</v>
      </c>
      <c r="D806" s="45">
        <v>0</v>
      </c>
      <c r="E806" s="46">
        <v>4.9424657534246572</v>
      </c>
      <c r="F806" s="47">
        <v>4.3498999999999999</v>
      </c>
      <c r="G806" s="47">
        <v>-1.9899999999999807</v>
      </c>
      <c r="H806" s="47">
        <v>4.3299000000000003</v>
      </c>
      <c r="I806" s="47">
        <v>1.9999999999999574</v>
      </c>
      <c r="J806" s="45" t="s">
        <v>18</v>
      </c>
      <c r="K806" s="45" t="s">
        <v>20</v>
      </c>
      <c r="L806" s="17">
        <v>4.0199999999999996</v>
      </c>
      <c r="M806" s="18" t="s">
        <v>2734</v>
      </c>
      <c r="N806" s="18" t="s">
        <v>2716</v>
      </c>
      <c r="O806" s="4">
        <v>42865</v>
      </c>
    </row>
    <row r="807" spans="1:15">
      <c r="A807" s="7">
        <v>170210</v>
      </c>
      <c r="B807" s="7">
        <v>4.33</v>
      </c>
      <c r="C807" s="44" t="s">
        <v>2688</v>
      </c>
      <c r="D807" s="45">
        <v>0</v>
      </c>
      <c r="E807" s="46">
        <v>9.9260273972602739</v>
      </c>
      <c r="F807" s="47">
        <v>4.3550000000000004</v>
      </c>
      <c r="G807" s="47">
        <v>-2.5000000000000355</v>
      </c>
      <c r="H807" s="47">
        <v>4.2925000000000004</v>
      </c>
      <c r="I807" s="47">
        <v>6.25</v>
      </c>
      <c r="J807" s="45" t="s">
        <v>18</v>
      </c>
      <c r="K807" s="45" t="s">
        <v>20</v>
      </c>
      <c r="L807" s="17">
        <v>4.04</v>
      </c>
      <c r="M807" s="18" t="s">
        <v>2689</v>
      </c>
      <c r="N807" s="18" t="s">
        <v>2655</v>
      </c>
      <c r="O807" s="4">
        <v>42865</v>
      </c>
    </row>
    <row r="808" spans="1:15">
      <c r="A808" s="7">
        <v>170206</v>
      </c>
      <c r="B808" s="7">
        <v>4.33</v>
      </c>
      <c r="C808" s="44" t="s">
        <v>2764</v>
      </c>
      <c r="D808" s="45">
        <v>0</v>
      </c>
      <c r="E808" s="46">
        <v>4.9424657534246572</v>
      </c>
      <c r="F808" s="47">
        <v>4.3498999999999999</v>
      </c>
      <c r="G808" s="47">
        <v>-1.9899999999999807</v>
      </c>
      <c r="H808" s="47">
        <v>4.3299000000000003</v>
      </c>
      <c r="I808" s="47">
        <v>1.9999999999999574</v>
      </c>
      <c r="J808" s="45" t="s">
        <v>18</v>
      </c>
      <c r="K808" s="45" t="s">
        <v>20</v>
      </c>
      <c r="L808" s="17">
        <v>4.0199999999999996</v>
      </c>
      <c r="M808" s="18" t="s">
        <v>2734</v>
      </c>
      <c r="N808" s="18" t="s">
        <v>2716</v>
      </c>
      <c r="O808" s="4">
        <v>42865</v>
      </c>
    </row>
    <row r="809" spans="1:15">
      <c r="A809" s="7">
        <v>170210</v>
      </c>
      <c r="B809" s="7">
        <v>4.33</v>
      </c>
      <c r="C809" s="44" t="s">
        <v>2688</v>
      </c>
      <c r="D809" s="45">
        <v>0</v>
      </c>
      <c r="E809" s="46">
        <v>9.9260273972602739</v>
      </c>
      <c r="F809" s="47">
        <v>4.3550000000000004</v>
      </c>
      <c r="G809" s="47">
        <v>-2.5000000000000355</v>
      </c>
      <c r="H809" s="47">
        <v>4.2925000000000004</v>
      </c>
      <c r="I809" s="47">
        <v>6.25</v>
      </c>
      <c r="J809" s="45" t="s">
        <v>18</v>
      </c>
      <c r="K809" s="45" t="s">
        <v>20</v>
      </c>
      <c r="L809" s="17">
        <v>4.04</v>
      </c>
      <c r="M809" s="18" t="s">
        <v>2689</v>
      </c>
      <c r="N809" s="18" t="s">
        <v>2655</v>
      </c>
      <c r="O809" s="4">
        <v>42865</v>
      </c>
    </row>
    <row r="810" spans="1:15">
      <c r="A810" s="7">
        <v>170210</v>
      </c>
      <c r="B810" s="7">
        <v>4.33</v>
      </c>
      <c r="C810" s="44" t="s">
        <v>2688</v>
      </c>
      <c r="D810" s="45">
        <v>0</v>
      </c>
      <c r="E810" s="46">
        <v>9.9260273972602739</v>
      </c>
      <c r="F810" s="47">
        <v>4.3550000000000004</v>
      </c>
      <c r="G810" s="47">
        <v>-2.5000000000000355</v>
      </c>
      <c r="H810" s="47">
        <v>4.2925000000000004</v>
      </c>
      <c r="I810" s="47">
        <v>6.25</v>
      </c>
      <c r="J810" s="45" t="s">
        <v>18</v>
      </c>
      <c r="K810" s="45" t="s">
        <v>20</v>
      </c>
      <c r="L810" s="17">
        <v>4.04</v>
      </c>
      <c r="M810" s="18" t="s">
        <v>2689</v>
      </c>
      <c r="N810" s="18" t="s">
        <v>2655</v>
      </c>
      <c r="O810" s="4">
        <v>42865</v>
      </c>
    </row>
    <row r="811" spans="1:15">
      <c r="A811" s="7">
        <v>170210</v>
      </c>
      <c r="B811" s="7">
        <v>4.33</v>
      </c>
      <c r="C811" s="44" t="s">
        <v>2688</v>
      </c>
      <c r="D811" s="45">
        <v>0</v>
      </c>
      <c r="E811" s="46">
        <v>9.9260273972602739</v>
      </c>
      <c r="F811" s="47">
        <v>4.3550000000000004</v>
      </c>
      <c r="G811" s="47">
        <v>-2.5000000000000355</v>
      </c>
      <c r="H811" s="47">
        <v>4.2925000000000004</v>
      </c>
      <c r="I811" s="47">
        <v>6.25</v>
      </c>
      <c r="J811" s="45" t="s">
        <v>18</v>
      </c>
      <c r="K811" s="45" t="s">
        <v>20</v>
      </c>
      <c r="L811" s="17">
        <v>4.04</v>
      </c>
      <c r="M811" s="18" t="s">
        <v>2689</v>
      </c>
      <c r="N811" s="18" t="s">
        <v>2655</v>
      </c>
      <c r="O811" s="4">
        <v>42865</v>
      </c>
    </row>
    <row r="812" spans="1:15">
      <c r="A812" s="7">
        <v>170210</v>
      </c>
      <c r="B812" s="7">
        <v>4.33</v>
      </c>
      <c r="C812" s="44" t="s">
        <v>2688</v>
      </c>
      <c r="D812" s="45">
        <v>0</v>
      </c>
      <c r="E812" s="46">
        <v>9.9260273972602739</v>
      </c>
      <c r="F812" s="47">
        <v>4.3550000000000004</v>
      </c>
      <c r="G812" s="47">
        <v>-2.5000000000000355</v>
      </c>
      <c r="H812" s="47">
        <v>4.2925000000000004</v>
      </c>
      <c r="I812" s="47">
        <v>6.25</v>
      </c>
      <c r="J812" s="45" t="s">
        <v>18</v>
      </c>
      <c r="K812" s="45" t="s">
        <v>20</v>
      </c>
      <c r="L812" s="17">
        <v>4.04</v>
      </c>
      <c r="M812" s="18" t="s">
        <v>2689</v>
      </c>
      <c r="N812" s="18" t="s">
        <v>2655</v>
      </c>
      <c r="O812" s="4">
        <v>42865</v>
      </c>
    </row>
    <row r="813" spans="1:15">
      <c r="A813" s="7">
        <v>170210</v>
      </c>
      <c r="B813" s="7">
        <v>4.33</v>
      </c>
      <c r="C813" s="44" t="s">
        <v>2688</v>
      </c>
      <c r="D813" s="45">
        <v>0</v>
      </c>
      <c r="E813" s="46">
        <v>9.9260273972602739</v>
      </c>
      <c r="F813" s="47">
        <v>4.3550000000000004</v>
      </c>
      <c r="G813" s="47">
        <v>-2.5000000000000355</v>
      </c>
      <c r="H813" s="47">
        <v>4.2925000000000004</v>
      </c>
      <c r="I813" s="47">
        <v>6.25</v>
      </c>
      <c r="J813" s="45" t="s">
        <v>18</v>
      </c>
      <c r="K813" s="45" t="s">
        <v>20</v>
      </c>
      <c r="L813" s="17">
        <v>4.04</v>
      </c>
      <c r="M813" s="18" t="s">
        <v>2689</v>
      </c>
      <c r="N813" s="18" t="s">
        <v>2655</v>
      </c>
      <c r="O813" s="4">
        <v>42865</v>
      </c>
    </row>
    <row r="814" spans="1:15">
      <c r="A814" s="7">
        <v>170210</v>
      </c>
      <c r="B814" s="7">
        <v>4.33</v>
      </c>
      <c r="C814" s="44" t="s">
        <v>2688</v>
      </c>
      <c r="D814" s="45">
        <v>0</v>
      </c>
      <c r="E814" s="46">
        <v>9.9260273972602739</v>
      </c>
      <c r="F814" s="47">
        <v>4.3550000000000004</v>
      </c>
      <c r="G814" s="47">
        <v>-2.5000000000000355</v>
      </c>
      <c r="H814" s="47">
        <v>4.2925000000000004</v>
      </c>
      <c r="I814" s="47">
        <v>6.25</v>
      </c>
      <c r="J814" s="45" t="s">
        <v>18</v>
      </c>
      <c r="K814" s="45" t="s">
        <v>20</v>
      </c>
      <c r="L814" s="17">
        <v>4.04</v>
      </c>
      <c r="M814" s="18" t="s">
        <v>2689</v>
      </c>
      <c r="N814" s="18" t="s">
        <v>2655</v>
      </c>
      <c r="O814" s="4">
        <v>42865</v>
      </c>
    </row>
    <row r="815" spans="1:15">
      <c r="A815" s="7">
        <v>170210</v>
      </c>
      <c r="B815" s="7">
        <v>4.33</v>
      </c>
      <c r="C815" s="44" t="s">
        <v>2688</v>
      </c>
      <c r="D815" s="45">
        <v>0</v>
      </c>
      <c r="E815" s="46">
        <v>9.9260273972602739</v>
      </c>
      <c r="F815" s="47">
        <v>4.3550000000000004</v>
      </c>
      <c r="G815" s="47">
        <v>-2.5000000000000355</v>
      </c>
      <c r="H815" s="47">
        <v>4.2925000000000004</v>
      </c>
      <c r="I815" s="47">
        <v>6.25</v>
      </c>
      <c r="J815" s="45" t="s">
        <v>18</v>
      </c>
      <c r="K815" s="45" t="s">
        <v>20</v>
      </c>
      <c r="L815" s="17">
        <v>4.04</v>
      </c>
      <c r="M815" s="18" t="s">
        <v>2689</v>
      </c>
      <c r="N815" s="18" t="s">
        <v>2655</v>
      </c>
      <c r="O815" s="4">
        <v>42865</v>
      </c>
    </row>
    <row r="816" spans="1:15">
      <c r="A816" s="7">
        <v>170210</v>
      </c>
      <c r="B816" s="7">
        <v>4.33</v>
      </c>
      <c r="C816" s="44" t="s">
        <v>2688</v>
      </c>
      <c r="D816" s="45">
        <v>0</v>
      </c>
      <c r="E816" s="46">
        <v>9.9260273972602739</v>
      </c>
      <c r="F816" s="47">
        <v>4.3550000000000004</v>
      </c>
      <c r="G816" s="47">
        <v>-2.5000000000000355</v>
      </c>
      <c r="H816" s="47">
        <v>4.2925000000000004</v>
      </c>
      <c r="I816" s="47">
        <v>6.25</v>
      </c>
      <c r="J816" s="45" t="s">
        <v>18</v>
      </c>
      <c r="K816" s="45" t="s">
        <v>20</v>
      </c>
      <c r="L816" s="17">
        <v>4.04</v>
      </c>
      <c r="M816" s="18" t="s">
        <v>2689</v>
      </c>
      <c r="N816" s="18" t="s">
        <v>2655</v>
      </c>
      <c r="O816" s="4">
        <v>42865</v>
      </c>
    </row>
    <row r="817" spans="1:15">
      <c r="A817" s="7">
        <v>170210</v>
      </c>
      <c r="B817" s="7">
        <v>4.33</v>
      </c>
      <c r="C817" s="44" t="s">
        <v>2688</v>
      </c>
      <c r="D817" s="45">
        <v>0</v>
      </c>
      <c r="E817" s="46">
        <v>9.9260273972602739</v>
      </c>
      <c r="F817" s="47">
        <v>4.3550000000000004</v>
      </c>
      <c r="G817" s="47">
        <v>-2.5000000000000355</v>
      </c>
      <c r="H817" s="47">
        <v>4.2925000000000004</v>
      </c>
      <c r="I817" s="47">
        <v>6.25</v>
      </c>
      <c r="J817" s="45" t="s">
        <v>18</v>
      </c>
      <c r="K817" s="45" t="s">
        <v>20</v>
      </c>
      <c r="L817" s="17">
        <v>4.04</v>
      </c>
      <c r="M817" s="18" t="s">
        <v>2689</v>
      </c>
      <c r="N817" s="18" t="s">
        <v>2655</v>
      </c>
      <c r="O817" s="4">
        <v>42865</v>
      </c>
    </row>
    <row r="818" spans="1:15">
      <c r="A818" s="7">
        <v>170210</v>
      </c>
      <c r="B818" s="7">
        <v>4.33</v>
      </c>
      <c r="C818" s="44" t="s">
        <v>2688</v>
      </c>
      <c r="D818" s="45">
        <v>0</v>
      </c>
      <c r="E818" s="46">
        <v>9.9260273972602739</v>
      </c>
      <c r="F818" s="47">
        <v>4.3550000000000004</v>
      </c>
      <c r="G818" s="47">
        <v>-2.5000000000000355</v>
      </c>
      <c r="H818" s="47">
        <v>4.2925000000000004</v>
      </c>
      <c r="I818" s="47">
        <v>6.25</v>
      </c>
      <c r="J818" s="45" t="s">
        <v>18</v>
      </c>
      <c r="K818" s="45" t="s">
        <v>20</v>
      </c>
      <c r="L818" s="17">
        <v>4.04</v>
      </c>
      <c r="M818" s="18" t="s">
        <v>2689</v>
      </c>
      <c r="N818" s="18" t="s">
        <v>2655</v>
      </c>
      <c r="O818" s="4">
        <v>42865</v>
      </c>
    </row>
    <row r="819" spans="1:15">
      <c r="A819" s="7">
        <v>170210</v>
      </c>
      <c r="B819" s="7">
        <v>4.33</v>
      </c>
      <c r="C819" s="44" t="s">
        <v>2688</v>
      </c>
      <c r="D819" s="45">
        <v>0</v>
      </c>
      <c r="E819" s="46">
        <v>9.9260273972602739</v>
      </c>
      <c r="F819" s="47">
        <v>4.3550000000000004</v>
      </c>
      <c r="G819" s="47">
        <v>-2.5000000000000355</v>
      </c>
      <c r="H819" s="47">
        <v>4.2925000000000004</v>
      </c>
      <c r="I819" s="47">
        <v>6.25</v>
      </c>
      <c r="J819" s="45" t="s">
        <v>18</v>
      </c>
      <c r="K819" s="45" t="s">
        <v>20</v>
      </c>
      <c r="L819" s="17">
        <v>4.04</v>
      </c>
      <c r="M819" s="18" t="s">
        <v>2689</v>
      </c>
      <c r="N819" s="18" t="s">
        <v>2655</v>
      </c>
      <c r="O819" s="4">
        <v>42865</v>
      </c>
    </row>
    <row r="820" spans="1:15">
      <c r="A820" s="7">
        <v>170210</v>
      </c>
      <c r="B820" s="7">
        <v>4.33</v>
      </c>
      <c r="C820" s="44" t="s">
        <v>2688</v>
      </c>
      <c r="D820" s="45">
        <v>0</v>
      </c>
      <c r="E820" s="46">
        <v>9.9260273972602739</v>
      </c>
      <c r="F820" s="47">
        <v>4.3550000000000004</v>
      </c>
      <c r="G820" s="47">
        <v>-2.5000000000000355</v>
      </c>
      <c r="H820" s="47">
        <v>4.2925000000000004</v>
      </c>
      <c r="I820" s="47">
        <v>6.25</v>
      </c>
      <c r="J820" s="45" t="s">
        <v>18</v>
      </c>
      <c r="K820" s="45" t="s">
        <v>20</v>
      </c>
      <c r="L820" s="17">
        <v>4.04</v>
      </c>
      <c r="M820" s="18" t="s">
        <v>2689</v>
      </c>
      <c r="N820" s="18" t="s">
        <v>2655</v>
      </c>
      <c r="O820" s="4">
        <v>42865</v>
      </c>
    </row>
    <row r="821" spans="1:15">
      <c r="A821" s="7">
        <v>170210</v>
      </c>
      <c r="B821" s="7">
        <v>4.33</v>
      </c>
      <c r="C821" s="44" t="s">
        <v>2688</v>
      </c>
      <c r="D821" s="45">
        <v>0</v>
      </c>
      <c r="E821" s="46">
        <v>9.9260273972602739</v>
      </c>
      <c r="F821" s="47">
        <v>4.3550000000000004</v>
      </c>
      <c r="G821" s="47">
        <v>-2.5000000000000355</v>
      </c>
      <c r="H821" s="47">
        <v>4.2925000000000004</v>
      </c>
      <c r="I821" s="47">
        <v>6.25</v>
      </c>
      <c r="J821" s="45" t="s">
        <v>18</v>
      </c>
      <c r="K821" s="45" t="s">
        <v>20</v>
      </c>
      <c r="L821" s="17">
        <v>4.04</v>
      </c>
      <c r="M821" s="18" t="s">
        <v>2689</v>
      </c>
      <c r="N821" s="18" t="s">
        <v>2655</v>
      </c>
      <c r="O821" s="4">
        <v>42865</v>
      </c>
    </row>
    <row r="822" spans="1:15">
      <c r="A822" s="7">
        <v>170210</v>
      </c>
      <c r="B822" s="7">
        <v>4.33</v>
      </c>
      <c r="C822" s="44" t="s">
        <v>2688</v>
      </c>
      <c r="D822" s="45">
        <v>0</v>
      </c>
      <c r="E822" s="46">
        <v>9.9260273972602739</v>
      </c>
      <c r="F822" s="47">
        <v>4.3550000000000004</v>
      </c>
      <c r="G822" s="47">
        <v>-2.5000000000000355</v>
      </c>
      <c r="H822" s="47">
        <v>4.2925000000000004</v>
      </c>
      <c r="I822" s="47">
        <v>6.25</v>
      </c>
      <c r="J822" s="45" t="s">
        <v>18</v>
      </c>
      <c r="K822" s="45" t="s">
        <v>20</v>
      </c>
      <c r="L822" s="17">
        <v>4.04</v>
      </c>
      <c r="M822" s="18" t="s">
        <v>2689</v>
      </c>
      <c r="N822" s="18" t="s">
        <v>2655</v>
      </c>
      <c r="O822" s="4">
        <v>42865</v>
      </c>
    </row>
    <row r="823" spans="1:15">
      <c r="A823" s="7">
        <v>170210</v>
      </c>
      <c r="B823" s="7">
        <v>4.33</v>
      </c>
      <c r="C823" s="44" t="s">
        <v>2688</v>
      </c>
      <c r="D823" s="45">
        <v>0</v>
      </c>
      <c r="E823" s="46">
        <v>9.9260273972602739</v>
      </c>
      <c r="F823" s="47">
        <v>4.3550000000000004</v>
      </c>
      <c r="G823" s="47">
        <v>-2.5000000000000355</v>
      </c>
      <c r="H823" s="47">
        <v>4.2925000000000004</v>
      </c>
      <c r="I823" s="47">
        <v>6.25</v>
      </c>
      <c r="J823" s="45" t="s">
        <v>18</v>
      </c>
      <c r="K823" s="45" t="s">
        <v>20</v>
      </c>
      <c r="L823" s="17">
        <v>4.04</v>
      </c>
      <c r="M823" s="18" t="s">
        <v>2689</v>
      </c>
      <c r="N823" s="18" t="s">
        <v>2655</v>
      </c>
      <c r="O823" s="4">
        <v>42865</v>
      </c>
    </row>
    <row r="824" spans="1:15">
      <c r="A824" s="7">
        <v>170210</v>
      </c>
      <c r="B824" s="7">
        <v>4.33</v>
      </c>
      <c r="C824" s="44" t="s">
        <v>2688</v>
      </c>
      <c r="D824" s="45">
        <v>0</v>
      </c>
      <c r="E824" s="46">
        <v>9.9260273972602739</v>
      </c>
      <c r="F824" s="47">
        <v>4.3550000000000004</v>
      </c>
      <c r="G824" s="47">
        <v>-2.5000000000000355</v>
      </c>
      <c r="H824" s="47">
        <v>4.2925000000000004</v>
      </c>
      <c r="I824" s="47">
        <v>6.25</v>
      </c>
      <c r="J824" s="45" t="s">
        <v>18</v>
      </c>
      <c r="K824" s="45" t="s">
        <v>20</v>
      </c>
      <c r="L824" s="17">
        <v>4.04</v>
      </c>
      <c r="M824" s="18" t="s">
        <v>2689</v>
      </c>
      <c r="N824" s="18" t="s">
        <v>2655</v>
      </c>
      <c r="O824" s="4">
        <v>42865</v>
      </c>
    </row>
    <row r="825" spans="1:15">
      <c r="A825" s="7">
        <v>170210</v>
      </c>
      <c r="B825" s="7">
        <v>4.33</v>
      </c>
      <c r="C825" s="44" t="s">
        <v>2688</v>
      </c>
      <c r="D825" s="45">
        <v>0</v>
      </c>
      <c r="E825" s="46">
        <v>9.9260273972602739</v>
      </c>
      <c r="F825" s="47">
        <v>4.3550000000000004</v>
      </c>
      <c r="G825" s="47">
        <v>-2.5000000000000355</v>
      </c>
      <c r="H825" s="47">
        <v>4.2925000000000004</v>
      </c>
      <c r="I825" s="47">
        <v>6.25</v>
      </c>
      <c r="J825" s="45" t="s">
        <v>18</v>
      </c>
      <c r="K825" s="45" t="s">
        <v>20</v>
      </c>
      <c r="L825" s="17">
        <v>4.04</v>
      </c>
      <c r="M825" s="18" t="s">
        <v>2689</v>
      </c>
      <c r="N825" s="18" t="s">
        <v>2655</v>
      </c>
      <c r="O825" s="4">
        <v>42865</v>
      </c>
    </row>
    <row r="826" spans="1:15">
      <c r="A826" s="7">
        <v>170210</v>
      </c>
      <c r="B826" s="7">
        <v>4.33</v>
      </c>
      <c r="C826" s="44" t="s">
        <v>2688</v>
      </c>
      <c r="D826" s="45">
        <v>0</v>
      </c>
      <c r="E826" s="46">
        <v>9.9260273972602739</v>
      </c>
      <c r="F826" s="47">
        <v>4.3550000000000004</v>
      </c>
      <c r="G826" s="47">
        <v>-2.5000000000000355</v>
      </c>
      <c r="H826" s="47">
        <v>4.2925000000000004</v>
      </c>
      <c r="I826" s="47">
        <v>6.25</v>
      </c>
      <c r="J826" s="45" t="s">
        <v>18</v>
      </c>
      <c r="K826" s="45" t="s">
        <v>20</v>
      </c>
      <c r="L826" s="17">
        <v>4.04</v>
      </c>
      <c r="M826" s="18" t="s">
        <v>2689</v>
      </c>
      <c r="N826" s="18" t="s">
        <v>2655</v>
      </c>
      <c r="O826" s="4">
        <v>42865</v>
      </c>
    </row>
    <row r="827" spans="1:15">
      <c r="A827" s="7">
        <v>170210</v>
      </c>
      <c r="B827" s="7">
        <v>4.33</v>
      </c>
      <c r="C827" s="44" t="s">
        <v>2688</v>
      </c>
      <c r="D827" s="45">
        <v>0</v>
      </c>
      <c r="E827" s="46">
        <v>9.9260273972602739</v>
      </c>
      <c r="F827" s="47">
        <v>4.3550000000000004</v>
      </c>
      <c r="G827" s="47">
        <v>-2.5000000000000355</v>
      </c>
      <c r="H827" s="47">
        <v>4.2925000000000004</v>
      </c>
      <c r="I827" s="47">
        <v>6.25</v>
      </c>
      <c r="J827" s="45" t="s">
        <v>18</v>
      </c>
      <c r="K827" s="45" t="s">
        <v>20</v>
      </c>
      <c r="L827" s="17">
        <v>4.04</v>
      </c>
      <c r="M827" s="18" t="s">
        <v>2689</v>
      </c>
      <c r="N827" s="18" t="s">
        <v>2655</v>
      </c>
      <c r="O827" s="4">
        <v>42865</v>
      </c>
    </row>
    <row r="828" spans="1:15">
      <c r="A828" s="7">
        <v>170210</v>
      </c>
      <c r="B828" s="7">
        <v>4.33</v>
      </c>
      <c r="C828" s="44" t="s">
        <v>2688</v>
      </c>
      <c r="D828" s="45">
        <v>0</v>
      </c>
      <c r="E828" s="46">
        <v>9.9260273972602739</v>
      </c>
      <c r="F828" s="47">
        <v>4.3550000000000004</v>
      </c>
      <c r="G828" s="47">
        <v>-2.5000000000000355</v>
      </c>
      <c r="H828" s="47">
        <v>4.2925000000000004</v>
      </c>
      <c r="I828" s="47">
        <v>6.25</v>
      </c>
      <c r="J828" s="45" t="s">
        <v>18</v>
      </c>
      <c r="K828" s="45" t="s">
        <v>20</v>
      </c>
      <c r="L828" s="17">
        <v>4.04</v>
      </c>
      <c r="M828" s="18" t="s">
        <v>2689</v>
      </c>
      <c r="N828" s="18" t="s">
        <v>2655</v>
      </c>
      <c r="O828" s="4">
        <v>42865</v>
      </c>
    </row>
    <row r="829" spans="1:15">
      <c r="A829" s="7">
        <v>170210</v>
      </c>
      <c r="B829" s="7">
        <v>4.33</v>
      </c>
      <c r="C829" s="44" t="s">
        <v>2688</v>
      </c>
      <c r="D829" s="45">
        <v>0</v>
      </c>
      <c r="E829" s="46">
        <v>9.9260273972602739</v>
      </c>
      <c r="F829" s="47">
        <v>4.3550000000000004</v>
      </c>
      <c r="G829" s="47">
        <v>-2.5000000000000355</v>
      </c>
      <c r="H829" s="47">
        <v>4.2925000000000004</v>
      </c>
      <c r="I829" s="47">
        <v>6.25</v>
      </c>
      <c r="J829" s="45" t="s">
        <v>18</v>
      </c>
      <c r="K829" s="45" t="s">
        <v>20</v>
      </c>
      <c r="L829" s="17">
        <v>4.04</v>
      </c>
      <c r="M829" s="18" t="s">
        <v>2689</v>
      </c>
      <c r="N829" s="18" t="s">
        <v>2655</v>
      </c>
      <c r="O829" s="4">
        <v>42865</v>
      </c>
    </row>
    <row r="830" spans="1:15">
      <c r="A830" s="7">
        <v>170210</v>
      </c>
      <c r="B830" s="7">
        <v>4.33</v>
      </c>
      <c r="C830" s="44" t="s">
        <v>2688</v>
      </c>
      <c r="D830" s="45">
        <v>0</v>
      </c>
      <c r="E830" s="46">
        <v>9.9260273972602739</v>
      </c>
      <c r="F830" s="47">
        <v>4.3550000000000004</v>
      </c>
      <c r="G830" s="47">
        <v>-2.5000000000000355</v>
      </c>
      <c r="H830" s="47">
        <v>4.2925000000000004</v>
      </c>
      <c r="I830" s="47">
        <v>6.25</v>
      </c>
      <c r="J830" s="45" t="s">
        <v>18</v>
      </c>
      <c r="K830" s="45" t="s">
        <v>20</v>
      </c>
      <c r="L830" s="17">
        <v>4.04</v>
      </c>
      <c r="M830" s="18" t="s">
        <v>2689</v>
      </c>
      <c r="N830" s="18" t="s">
        <v>2655</v>
      </c>
      <c r="O830" s="4">
        <v>42865</v>
      </c>
    </row>
    <row r="831" spans="1:15">
      <c r="A831" s="7">
        <v>170210</v>
      </c>
      <c r="B831" s="7">
        <v>4.33</v>
      </c>
      <c r="C831" s="44" t="s">
        <v>2688</v>
      </c>
      <c r="D831" s="45">
        <v>0</v>
      </c>
      <c r="E831" s="46">
        <v>9.9260273972602739</v>
      </c>
      <c r="F831" s="47">
        <v>4.3550000000000004</v>
      </c>
      <c r="G831" s="47">
        <v>-2.5000000000000355</v>
      </c>
      <c r="H831" s="47">
        <v>4.2925000000000004</v>
      </c>
      <c r="I831" s="47">
        <v>6.25</v>
      </c>
      <c r="J831" s="45" t="s">
        <v>18</v>
      </c>
      <c r="K831" s="45" t="s">
        <v>20</v>
      </c>
      <c r="L831" s="17">
        <v>4.04</v>
      </c>
      <c r="M831" s="18" t="s">
        <v>2689</v>
      </c>
      <c r="N831" s="18" t="s">
        <v>2655</v>
      </c>
      <c r="O831" s="4">
        <v>42865</v>
      </c>
    </row>
    <row r="832" spans="1:15">
      <c r="A832" s="7">
        <v>170210</v>
      </c>
      <c r="B832" s="7">
        <v>4.33</v>
      </c>
      <c r="C832" s="44" t="s">
        <v>2688</v>
      </c>
      <c r="D832" s="45">
        <v>0</v>
      </c>
      <c r="E832" s="46">
        <v>9.9260273972602739</v>
      </c>
      <c r="F832" s="47">
        <v>4.3550000000000004</v>
      </c>
      <c r="G832" s="47">
        <v>-2.5000000000000355</v>
      </c>
      <c r="H832" s="47">
        <v>4.2925000000000004</v>
      </c>
      <c r="I832" s="47">
        <v>6.25</v>
      </c>
      <c r="J832" s="45" t="s">
        <v>18</v>
      </c>
      <c r="K832" s="45" t="s">
        <v>20</v>
      </c>
      <c r="L832" s="17">
        <v>4.04</v>
      </c>
      <c r="M832" s="18" t="s">
        <v>2689</v>
      </c>
      <c r="N832" s="18" t="s">
        <v>2655</v>
      </c>
      <c r="O832" s="4">
        <v>42865</v>
      </c>
    </row>
    <row r="833" spans="1:15">
      <c r="A833" s="7">
        <v>170210</v>
      </c>
      <c r="B833" s="7">
        <v>4.33</v>
      </c>
      <c r="C833" s="44" t="s">
        <v>2688</v>
      </c>
      <c r="D833" s="45">
        <v>0</v>
      </c>
      <c r="E833" s="46">
        <v>9.9260273972602739</v>
      </c>
      <c r="F833" s="47">
        <v>4.3550000000000004</v>
      </c>
      <c r="G833" s="47">
        <v>-2.5000000000000355</v>
      </c>
      <c r="H833" s="47">
        <v>4.2925000000000004</v>
      </c>
      <c r="I833" s="47">
        <v>6.25</v>
      </c>
      <c r="J833" s="45" t="s">
        <v>18</v>
      </c>
      <c r="K833" s="45" t="s">
        <v>20</v>
      </c>
      <c r="L833" s="17">
        <v>4.04</v>
      </c>
      <c r="M833" s="18" t="s">
        <v>2689</v>
      </c>
      <c r="N833" s="18" t="s">
        <v>2655</v>
      </c>
      <c r="O833" s="4">
        <v>42865</v>
      </c>
    </row>
    <row r="834" spans="1:15">
      <c r="A834" s="7">
        <v>170210</v>
      </c>
      <c r="B834" s="7">
        <v>4.33</v>
      </c>
      <c r="C834" s="44" t="s">
        <v>2688</v>
      </c>
      <c r="D834" s="45">
        <v>0</v>
      </c>
      <c r="E834" s="46">
        <v>9.9260273972602739</v>
      </c>
      <c r="F834" s="47">
        <v>4.3550000000000004</v>
      </c>
      <c r="G834" s="47">
        <v>-2.5000000000000355</v>
      </c>
      <c r="H834" s="47">
        <v>4.2925000000000004</v>
      </c>
      <c r="I834" s="47">
        <v>6.25</v>
      </c>
      <c r="J834" s="45" t="s">
        <v>18</v>
      </c>
      <c r="K834" s="45" t="s">
        <v>20</v>
      </c>
      <c r="L834" s="17">
        <v>4.04</v>
      </c>
      <c r="M834" s="18" t="s">
        <v>2689</v>
      </c>
      <c r="N834" s="18" t="s">
        <v>2655</v>
      </c>
      <c r="O834" s="4">
        <v>42865</v>
      </c>
    </row>
    <row r="835" spans="1:15">
      <c r="A835" s="7">
        <v>170210</v>
      </c>
      <c r="B835" s="7">
        <v>4.33</v>
      </c>
      <c r="C835" s="44" t="s">
        <v>2688</v>
      </c>
      <c r="D835" s="45">
        <v>0</v>
      </c>
      <c r="E835" s="46">
        <v>9.9260273972602739</v>
      </c>
      <c r="F835" s="47">
        <v>4.3550000000000004</v>
      </c>
      <c r="G835" s="47">
        <v>-2.5000000000000355</v>
      </c>
      <c r="H835" s="47">
        <v>4.2925000000000004</v>
      </c>
      <c r="I835" s="47">
        <v>6.25</v>
      </c>
      <c r="J835" s="45" t="s">
        <v>18</v>
      </c>
      <c r="K835" s="45" t="s">
        <v>20</v>
      </c>
      <c r="L835" s="17">
        <v>4.04</v>
      </c>
      <c r="M835" s="18" t="s">
        <v>2689</v>
      </c>
      <c r="N835" s="18" t="s">
        <v>2655</v>
      </c>
      <c r="O835" s="4">
        <v>42865</v>
      </c>
    </row>
    <row r="836" spans="1:15">
      <c r="A836" s="7">
        <v>170210</v>
      </c>
      <c r="B836" s="7">
        <v>4.33</v>
      </c>
      <c r="C836" s="44" t="s">
        <v>2688</v>
      </c>
      <c r="D836" s="45">
        <v>0</v>
      </c>
      <c r="E836" s="46">
        <v>9.9260273972602739</v>
      </c>
      <c r="F836" s="47">
        <v>4.3550000000000004</v>
      </c>
      <c r="G836" s="47">
        <v>-2.5000000000000355</v>
      </c>
      <c r="H836" s="47">
        <v>4.2925000000000004</v>
      </c>
      <c r="I836" s="47">
        <v>6.25</v>
      </c>
      <c r="J836" s="45" t="s">
        <v>18</v>
      </c>
      <c r="K836" s="45" t="s">
        <v>20</v>
      </c>
      <c r="L836" s="17">
        <v>4.04</v>
      </c>
      <c r="M836" s="18" t="s">
        <v>2689</v>
      </c>
      <c r="N836" s="18" t="s">
        <v>2655</v>
      </c>
      <c r="O836" s="4">
        <v>42865</v>
      </c>
    </row>
    <row r="837" spans="1:15">
      <c r="A837" s="7">
        <v>170210</v>
      </c>
      <c r="B837" s="7">
        <v>4.33</v>
      </c>
      <c r="C837" s="44" t="s">
        <v>2688</v>
      </c>
      <c r="D837" s="45">
        <v>0</v>
      </c>
      <c r="E837" s="46">
        <v>9.9260273972602739</v>
      </c>
      <c r="F837" s="47">
        <v>4.3550000000000004</v>
      </c>
      <c r="G837" s="47">
        <v>-2.5000000000000355</v>
      </c>
      <c r="H837" s="47">
        <v>4.2925000000000004</v>
      </c>
      <c r="I837" s="47">
        <v>6.25</v>
      </c>
      <c r="J837" s="45" t="s">
        <v>18</v>
      </c>
      <c r="K837" s="45" t="s">
        <v>20</v>
      </c>
      <c r="L837" s="17">
        <v>4.04</v>
      </c>
      <c r="M837" s="18" t="s">
        <v>2689</v>
      </c>
      <c r="N837" s="18" t="s">
        <v>2655</v>
      </c>
      <c r="O837" s="4">
        <v>42865</v>
      </c>
    </row>
    <row r="838" spans="1:15">
      <c r="A838" s="7">
        <v>170210</v>
      </c>
      <c r="B838" s="7">
        <v>4.33</v>
      </c>
      <c r="C838" s="44" t="s">
        <v>2688</v>
      </c>
      <c r="D838" s="45">
        <v>0</v>
      </c>
      <c r="E838" s="46">
        <v>9.9260273972602739</v>
      </c>
      <c r="F838" s="47">
        <v>4.3550000000000004</v>
      </c>
      <c r="G838" s="47">
        <v>-2.5000000000000355</v>
      </c>
      <c r="H838" s="47">
        <v>4.2925000000000004</v>
      </c>
      <c r="I838" s="47">
        <v>6.25</v>
      </c>
      <c r="J838" s="45" t="s">
        <v>18</v>
      </c>
      <c r="K838" s="45" t="s">
        <v>20</v>
      </c>
      <c r="L838" s="17">
        <v>4.04</v>
      </c>
      <c r="M838" s="18" t="s">
        <v>2689</v>
      </c>
      <c r="N838" s="18" t="s">
        <v>2655</v>
      </c>
      <c r="O838" s="4">
        <v>42865</v>
      </c>
    </row>
    <row r="839" spans="1:15">
      <c r="A839" s="7">
        <v>170210</v>
      </c>
      <c r="B839" s="7">
        <v>4.33</v>
      </c>
      <c r="C839" s="44" t="s">
        <v>2688</v>
      </c>
      <c r="D839" s="45">
        <v>0</v>
      </c>
      <c r="E839" s="46">
        <v>9.9260273972602739</v>
      </c>
      <c r="F839" s="47">
        <v>4.3550000000000004</v>
      </c>
      <c r="G839" s="47">
        <v>-2.5000000000000355</v>
      </c>
      <c r="H839" s="47">
        <v>4.2925000000000004</v>
      </c>
      <c r="I839" s="47">
        <v>6.25</v>
      </c>
      <c r="J839" s="45" t="s">
        <v>18</v>
      </c>
      <c r="K839" s="45" t="s">
        <v>20</v>
      </c>
      <c r="L839" s="17">
        <v>4.04</v>
      </c>
      <c r="M839" s="18" t="s">
        <v>2689</v>
      </c>
      <c r="N839" s="18" t="s">
        <v>2655</v>
      </c>
      <c r="O839" s="4">
        <v>42865</v>
      </c>
    </row>
    <row r="840" spans="1:15">
      <c r="A840" s="7">
        <v>170210</v>
      </c>
      <c r="B840" s="7">
        <v>4.33</v>
      </c>
      <c r="C840" s="44" t="s">
        <v>2688</v>
      </c>
      <c r="D840" s="45">
        <v>0</v>
      </c>
      <c r="E840" s="46">
        <v>9.9260273972602739</v>
      </c>
      <c r="F840" s="47">
        <v>4.3550000000000004</v>
      </c>
      <c r="G840" s="47">
        <v>-2.5000000000000355</v>
      </c>
      <c r="H840" s="47">
        <v>4.2925000000000004</v>
      </c>
      <c r="I840" s="47">
        <v>6.25</v>
      </c>
      <c r="J840" s="45" t="s">
        <v>18</v>
      </c>
      <c r="K840" s="45" t="s">
        <v>20</v>
      </c>
      <c r="L840" s="17">
        <v>4.04</v>
      </c>
      <c r="M840" s="18" t="s">
        <v>2689</v>
      </c>
      <c r="N840" s="18" t="s">
        <v>2655</v>
      </c>
      <c r="O840" s="4">
        <v>42865</v>
      </c>
    </row>
    <row r="841" spans="1:15">
      <c r="A841" s="7">
        <v>170210</v>
      </c>
      <c r="B841" s="7">
        <v>4.33</v>
      </c>
      <c r="C841" s="44" t="s">
        <v>2688</v>
      </c>
      <c r="D841" s="45">
        <v>0</v>
      </c>
      <c r="E841" s="46">
        <v>9.9260273972602739</v>
      </c>
      <c r="F841" s="47">
        <v>4.3550000000000004</v>
      </c>
      <c r="G841" s="47">
        <v>-2.5000000000000355</v>
      </c>
      <c r="H841" s="47">
        <v>4.2925000000000004</v>
      </c>
      <c r="I841" s="47">
        <v>6.25</v>
      </c>
      <c r="J841" s="45" t="s">
        <v>18</v>
      </c>
      <c r="K841" s="45" t="s">
        <v>20</v>
      </c>
      <c r="L841" s="17">
        <v>4.04</v>
      </c>
      <c r="M841" s="18" t="s">
        <v>2689</v>
      </c>
      <c r="N841" s="18" t="s">
        <v>2655</v>
      </c>
      <c r="O841" s="4">
        <v>42865</v>
      </c>
    </row>
    <row r="842" spans="1:15">
      <c r="A842" s="7">
        <v>170210</v>
      </c>
      <c r="B842" s="7">
        <v>4.33</v>
      </c>
      <c r="C842" s="44" t="s">
        <v>2688</v>
      </c>
      <c r="D842" s="45">
        <v>0</v>
      </c>
      <c r="E842" s="46">
        <v>9.9260273972602739</v>
      </c>
      <c r="F842" s="47">
        <v>4.3550000000000004</v>
      </c>
      <c r="G842" s="47">
        <v>-2.5000000000000355</v>
      </c>
      <c r="H842" s="47">
        <v>4.2925000000000004</v>
      </c>
      <c r="I842" s="47">
        <v>6.25</v>
      </c>
      <c r="J842" s="45" t="s">
        <v>18</v>
      </c>
      <c r="K842" s="45" t="s">
        <v>20</v>
      </c>
      <c r="L842" s="17">
        <v>4.04</v>
      </c>
      <c r="M842" s="18" t="s">
        <v>2689</v>
      </c>
      <c r="N842" s="18" t="s">
        <v>2655</v>
      </c>
      <c r="O842" s="4">
        <v>42865</v>
      </c>
    </row>
    <row r="843" spans="1:15">
      <c r="A843" s="7">
        <v>170210</v>
      </c>
      <c r="B843" s="7">
        <v>4.33</v>
      </c>
      <c r="C843" s="44" t="s">
        <v>2688</v>
      </c>
      <c r="D843" s="45">
        <v>0</v>
      </c>
      <c r="E843" s="46">
        <v>9.9260273972602739</v>
      </c>
      <c r="F843" s="47">
        <v>4.3550000000000004</v>
      </c>
      <c r="G843" s="47">
        <v>-2.5000000000000355</v>
      </c>
      <c r="H843" s="47">
        <v>4.2925000000000004</v>
      </c>
      <c r="I843" s="47">
        <v>6.25</v>
      </c>
      <c r="J843" s="45" t="s">
        <v>18</v>
      </c>
      <c r="K843" s="45" t="s">
        <v>20</v>
      </c>
      <c r="L843" s="17">
        <v>4.04</v>
      </c>
      <c r="M843" s="18" t="s">
        <v>2689</v>
      </c>
      <c r="N843" s="18" t="s">
        <v>2655</v>
      </c>
      <c r="O843" s="4">
        <v>42865</v>
      </c>
    </row>
    <row r="844" spans="1:15">
      <c r="A844" s="7">
        <v>170210</v>
      </c>
      <c r="B844" s="7">
        <v>4.33</v>
      </c>
      <c r="C844" s="44" t="s">
        <v>2688</v>
      </c>
      <c r="D844" s="45">
        <v>0</v>
      </c>
      <c r="E844" s="46">
        <v>9.9260273972602739</v>
      </c>
      <c r="F844" s="47">
        <v>4.3550000000000004</v>
      </c>
      <c r="G844" s="47">
        <v>-2.5000000000000355</v>
      </c>
      <c r="H844" s="47">
        <v>4.2925000000000004</v>
      </c>
      <c r="I844" s="47">
        <v>6.25</v>
      </c>
      <c r="J844" s="45" t="s">
        <v>18</v>
      </c>
      <c r="K844" s="45" t="s">
        <v>20</v>
      </c>
      <c r="L844" s="17">
        <v>4.04</v>
      </c>
      <c r="M844" s="18" t="s">
        <v>2689</v>
      </c>
      <c r="N844" s="18" t="s">
        <v>2655</v>
      </c>
      <c r="O844" s="4">
        <v>42865</v>
      </c>
    </row>
    <row r="845" spans="1:15">
      <c r="A845" s="7">
        <v>170210</v>
      </c>
      <c r="B845" s="7">
        <v>4.33</v>
      </c>
      <c r="C845" s="44" t="s">
        <v>2688</v>
      </c>
      <c r="D845" s="45">
        <v>0</v>
      </c>
      <c r="E845" s="46">
        <v>9.9260273972602739</v>
      </c>
      <c r="F845" s="47">
        <v>4.3550000000000004</v>
      </c>
      <c r="G845" s="47">
        <v>-2.5000000000000355</v>
      </c>
      <c r="H845" s="47">
        <v>4.2925000000000004</v>
      </c>
      <c r="I845" s="47">
        <v>6.25</v>
      </c>
      <c r="J845" s="45" t="s">
        <v>18</v>
      </c>
      <c r="K845" s="45" t="s">
        <v>20</v>
      </c>
      <c r="L845" s="17">
        <v>4.04</v>
      </c>
      <c r="M845" s="18" t="s">
        <v>2689</v>
      </c>
      <c r="N845" s="18" t="s">
        <v>2655</v>
      </c>
      <c r="O845" s="4">
        <v>42865</v>
      </c>
    </row>
    <row r="846" spans="1:15">
      <c r="A846" s="7">
        <v>170210</v>
      </c>
      <c r="B846" s="7">
        <v>4.33</v>
      </c>
      <c r="C846" s="44" t="s">
        <v>2688</v>
      </c>
      <c r="D846" s="45">
        <v>0</v>
      </c>
      <c r="E846" s="46">
        <v>9.9260273972602739</v>
      </c>
      <c r="F846" s="47">
        <v>4.3550000000000004</v>
      </c>
      <c r="G846" s="47">
        <v>-2.5000000000000355</v>
      </c>
      <c r="H846" s="47">
        <v>4.2925000000000004</v>
      </c>
      <c r="I846" s="47">
        <v>6.25</v>
      </c>
      <c r="J846" s="45" t="s">
        <v>18</v>
      </c>
      <c r="K846" s="45" t="s">
        <v>20</v>
      </c>
      <c r="L846" s="17">
        <v>4.04</v>
      </c>
      <c r="M846" s="18" t="s">
        <v>2689</v>
      </c>
      <c r="N846" s="18" t="s">
        <v>2655</v>
      </c>
      <c r="O846" s="4">
        <v>42865</v>
      </c>
    </row>
    <row r="847" spans="1:15">
      <c r="A847" s="7">
        <v>170210</v>
      </c>
      <c r="B847" s="7">
        <v>4.33</v>
      </c>
      <c r="C847" s="44" t="s">
        <v>2688</v>
      </c>
      <c r="D847" s="45">
        <v>0</v>
      </c>
      <c r="E847" s="46">
        <v>9.9260273972602739</v>
      </c>
      <c r="F847" s="47">
        <v>4.3550000000000004</v>
      </c>
      <c r="G847" s="47">
        <v>-2.5000000000000355</v>
      </c>
      <c r="H847" s="47">
        <v>4.2925000000000004</v>
      </c>
      <c r="I847" s="47">
        <v>6.25</v>
      </c>
      <c r="J847" s="45" t="s">
        <v>18</v>
      </c>
      <c r="K847" s="45" t="s">
        <v>20</v>
      </c>
      <c r="L847" s="17">
        <v>4.04</v>
      </c>
      <c r="M847" s="18" t="s">
        <v>2689</v>
      </c>
      <c r="N847" s="18" t="s">
        <v>2655</v>
      </c>
      <c r="O847" s="4">
        <v>42865</v>
      </c>
    </row>
    <row r="848" spans="1:15">
      <c r="A848" s="7">
        <v>170210</v>
      </c>
      <c r="B848" s="7">
        <v>4.33</v>
      </c>
      <c r="C848" s="44" t="s">
        <v>2688</v>
      </c>
      <c r="D848" s="45">
        <v>0</v>
      </c>
      <c r="E848" s="46">
        <v>9.9260273972602739</v>
      </c>
      <c r="F848" s="47">
        <v>4.3550000000000004</v>
      </c>
      <c r="G848" s="47">
        <v>-2.5000000000000355</v>
      </c>
      <c r="H848" s="47">
        <v>4.2925000000000004</v>
      </c>
      <c r="I848" s="47">
        <v>6.25</v>
      </c>
      <c r="J848" s="45" t="s">
        <v>18</v>
      </c>
      <c r="K848" s="45" t="s">
        <v>20</v>
      </c>
      <c r="L848" s="17">
        <v>4.04</v>
      </c>
      <c r="M848" s="18" t="s">
        <v>2689</v>
      </c>
      <c r="N848" s="18" t="s">
        <v>2655</v>
      </c>
      <c r="O848" s="4">
        <v>42865</v>
      </c>
    </row>
    <row r="849" spans="1:15">
      <c r="A849" s="7">
        <v>170210</v>
      </c>
      <c r="B849" s="7">
        <v>4.33</v>
      </c>
      <c r="C849" s="44" t="s">
        <v>2688</v>
      </c>
      <c r="D849" s="45">
        <v>0</v>
      </c>
      <c r="E849" s="46">
        <v>9.9260273972602739</v>
      </c>
      <c r="F849" s="47">
        <v>4.3550000000000004</v>
      </c>
      <c r="G849" s="47">
        <v>-2.5000000000000355</v>
      </c>
      <c r="H849" s="47">
        <v>4.2925000000000004</v>
      </c>
      <c r="I849" s="47">
        <v>6.25</v>
      </c>
      <c r="J849" s="45" t="s">
        <v>18</v>
      </c>
      <c r="K849" s="45" t="s">
        <v>20</v>
      </c>
      <c r="L849" s="17">
        <v>4.04</v>
      </c>
      <c r="M849" s="18" t="s">
        <v>2689</v>
      </c>
      <c r="N849" s="18" t="s">
        <v>2655</v>
      </c>
      <c r="O849" s="4">
        <v>42865</v>
      </c>
    </row>
    <row r="850" spans="1:15">
      <c r="A850" s="7">
        <v>170210</v>
      </c>
      <c r="B850" s="7">
        <v>4.33</v>
      </c>
      <c r="C850" s="44" t="s">
        <v>2688</v>
      </c>
      <c r="D850" s="45">
        <v>0</v>
      </c>
      <c r="E850" s="46">
        <v>9.9260273972602739</v>
      </c>
      <c r="F850" s="47">
        <v>4.3550000000000004</v>
      </c>
      <c r="G850" s="47">
        <v>-2.5000000000000355</v>
      </c>
      <c r="H850" s="47">
        <v>4.2925000000000004</v>
      </c>
      <c r="I850" s="47">
        <v>6.25</v>
      </c>
      <c r="J850" s="45" t="s">
        <v>18</v>
      </c>
      <c r="K850" s="45" t="s">
        <v>20</v>
      </c>
      <c r="L850" s="17">
        <v>4.04</v>
      </c>
      <c r="M850" s="18" t="s">
        <v>2689</v>
      </c>
      <c r="N850" s="18" t="s">
        <v>2655</v>
      </c>
      <c r="O850" s="4">
        <v>42865</v>
      </c>
    </row>
    <row r="851" spans="1:15">
      <c r="A851" s="7">
        <v>170210</v>
      </c>
      <c r="B851" s="7">
        <v>4.33</v>
      </c>
      <c r="C851" s="44" t="s">
        <v>2688</v>
      </c>
      <c r="D851" s="45">
        <v>0</v>
      </c>
      <c r="E851" s="46">
        <v>9.9260273972602739</v>
      </c>
      <c r="F851" s="47">
        <v>4.3550000000000004</v>
      </c>
      <c r="G851" s="47">
        <v>-2.5000000000000355</v>
      </c>
      <c r="H851" s="47">
        <v>4.2925000000000004</v>
      </c>
      <c r="I851" s="47">
        <v>6.25</v>
      </c>
      <c r="J851" s="45" t="s">
        <v>18</v>
      </c>
      <c r="K851" s="45" t="s">
        <v>20</v>
      </c>
      <c r="L851" s="17">
        <v>4.04</v>
      </c>
      <c r="M851" s="18" t="s">
        <v>2689</v>
      </c>
      <c r="N851" s="18" t="s">
        <v>2655</v>
      </c>
      <c r="O851" s="4">
        <v>42865</v>
      </c>
    </row>
    <row r="852" spans="1:15">
      <c r="A852" s="7">
        <v>170210</v>
      </c>
      <c r="B852" s="7">
        <v>4.33</v>
      </c>
      <c r="C852" s="44" t="s">
        <v>2688</v>
      </c>
      <c r="D852" s="45">
        <v>0</v>
      </c>
      <c r="E852" s="46">
        <v>9.9260273972602739</v>
      </c>
      <c r="F852" s="47">
        <v>4.3550000000000004</v>
      </c>
      <c r="G852" s="47">
        <v>-2.5000000000000355</v>
      </c>
      <c r="H852" s="47">
        <v>4.2925000000000004</v>
      </c>
      <c r="I852" s="47">
        <v>6.25</v>
      </c>
      <c r="J852" s="45" t="s">
        <v>18</v>
      </c>
      <c r="K852" s="45" t="s">
        <v>20</v>
      </c>
      <c r="L852" s="17">
        <v>4.04</v>
      </c>
      <c r="M852" s="18" t="s">
        <v>2689</v>
      </c>
      <c r="N852" s="18" t="s">
        <v>2655</v>
      </c>
      <c r="O852" s="4">
        <v>42865</v>
      </c>
    </row>
    <row r="853" spans="1:15">
      <c r="A853" s="7">
        <v>170210</v>
      </c>
      <c r="B853" s="7">
        <v>4.33</v>
      </c>
      <c r="C853" s="44" t="s">
        <v>2688</v>
      </c>
      <c r="D853" s="45">
        <v>0</v>
      </c>
      <c r="E853" s="46">
        <v>9.9260273972602739</v>
      </c>
      <c r="F853" s="47">
        <v>4.3550000000000004</v>
      </c>
      <c r="G853" s="47">
        <v>-2.5000000000000355</v>
      </c>
      <c r="H853" s="47">
        <v>4.2925000000000004</v>
      </c>
      <c r="I853" s="47">
        <v>6.25</v>
      </c>
      <c r="J853" s="45" t="s">
        <v>18</v>
      </c>
      <c r="K853" s="45" t="s">
        <v>20</v>
      </c>
      <c r="L853" s="17">
        <v>4.04</v>
      </c>
      <c r="M853" s="18" t="s">
        <v>2689</v>
      </c>
      <c r="N853" s="18" t="s">
        <v>2655</v>
      </c>
      <c r="O853" s="4">
        <v>42865</v>
      </c>
    </row>
    <row r="854" spans="1:15">
      <c r="A854" s="7">
        <v>170210</v>
      </c>
      <c r="B854" s="7">
        <v>4.33</v>
      </c>
      <c r="C854" s="44" t="s">
        <v>2688</v>
      </c>
      <c r="D854" s="45">
        <v>0</v>
      </c>
      <c r="E854" s="46">
        <v>9.9260273972602739</v>
      </c>
      <c r="F854" s="47">
        <v>4.3550000000000004</v>
      </c>
      <c r="G854" s="47">
        <v>-2.5000000000000355</v>
      </c>
      <c r="H854" s="47">
        <v>4.2925000000000004</v>
      </c>
      <c r="I854" s="47">
        <v>6.25</v>
      </c>
      <c r="J854" s="45" t="s">
        <v>18</v>
      </c>
      <c r="K854" s="45" t="s">
        <v>20</v>
      </c>
      <c r="L854" s="17">
        <v>4.04</v>
      </c>
      <c r="M854" s="18" t="s">
        <v>2689</v>
      </c>
      <c r="N854" s="18" t="s">
        <v>2655</v>
      </c>
      <c r="O854" s="4">
        <v>42865</v>
      </c>
    </row>
    <row r="855" spans="1:15">
      <c r="A855" s="7">
        <v>170210</v>
      </c>
      <c r="B855" s="7">
        <v>4.33</v>
      </c>
      <c r="C855" s="44" t="s">
        <v>2688</v>
      </c>
      <c r="D855" s="45">
        <v>0</v>
      </c>
      <c r="E855" s="46">
        <v>9.9260273972602739</v>
      </c>
      <c r="F855" s="47">
        <v>4.3550000000000004</v>
      </c>
      <c r="G855" s="47">
        <v>-2.5000000000000355</v>
      </c>
      <c r="H855" s="47">
        <v>4.2925000000000004</v>
      </c>
      <c r="I855" s="47">
        <v>6.25</v>
      </c>
      <c r="J855" s="45" t="s">
        <v>18</v>
      </c>
      <c r="K855" s="45" t="s">
        <v>20</v>
      </c>
      <c r="L855" s="17">
        <v>4.04</v>
      </c>
      <c r="M855" s="18" t="s">
        <v>2689</v>
      </c>
      <c r="N855" s="18" t="s">
        <v>2655</v>
      </c>
      <c r="O855" s="4">
        <v>42865</v>
      </c>
    </row>
    <row r="856" spans="1:15">
      <c r="A856" s="7">
        <v>170210</v>
      </c>
      <c r="B856" s="7">
        <v>4.33</v>
      </c>
      <c r="C856" s="44" t="s">
        <v>2688</v>
      </c>
      <c r="D856" s="45">
        <v>0</v>
      </c>
      <c r="E856" s="46">
        <v>9.9260273972602739</v>
      </c>
      <c r="F856" s="47">
        <v>4.3550000000000004</v>
      </c>
      <c r="G856" s="47">
        <v>-2.5000000000000355</v>
      </c>
      <c r="H856" s="47">
        <v>4.2925000000000004</v>
      </c>
      <c r="I856" s="47">
        <v>6.25</v>
      </c>
      <c r="J856" s="45" t="s">
        <v>18</v>
      </c>
      <c r="K856" s="45" t="s">
        <v>20</v>
      </c>
      <c r="L856" s="17">
        <v>4.04</v>
      </c>
      <c r="M856" s="18" t="s">
        <v>2689</v>
      </c>
      <c r="N856" s="18" t="s">
        <v>2655</v>
      </c>
      <c r="O856" s="4">
        <v>42865</v>
      </c>
    </row>
    <row r="857" spans="1:15">
      <c r="A857" s="7">
        <v>170210</v>
      </c>
      <c r="B857" s="7">
        <v>4.33</v>
      </c>
      <c r="C857" s="44" t="s">
        <v>2688</v>
      </c>
      <c r="D857" s="45">
        <v>0</v>
      </c>
      <c r="E857" s="46">
        <v>9.9260273972602739</v>
      </c>
      <c r="F857" s="47">
        <v>4.3550000000000004</v>
      </c>
      <c r="G857" s="47">
        <v>-2.5000000000000355</v>
      </c>
      <c r="H857" s="47">
        <v>4.2925000000000004</v>
      </c>
      <c r="I857" s="47">
        <v>6.25</v>
      </c>
      <c r="J857" s="45" t="s">
        <v>18</v>
      </c>
      <c r="K857" s="45" t="s">
        <v>20</v>
      </c>
      <c r="L857" s="17">
        <v>4.04</v>
      </c>
      <c r="M857" s="18" t="s">
        <v>2689</v>
      </c>
      <c r="N857" s="18" t="s">
        <v>2655</v>
      </c>
      <c r="O857" s="4">
        <v>42865</v>
      </c>
    </row>
    <row r="858" spans="1:15">
      <c r="A858" s="7">
        <v>170210</v>
      </c>
      <c r="B858" s="7">
        <v>4.33</v>
      </c>
      <c r="C858" s="44" t="s">
        <v>2688</v>
      </c>
      <c r="D858" s="45">
        <v>0</v>
      </c>
      <c r="E858" s="46">
        <v>9.9260273972602739</v>
      </c>
      <c r="F858" s="47">
        <v>4.3550000000000004</v>
      </c>
      <c r="G858" s="47">
        <v>-2.5000000000000355</v>
      </c>
      <c r="H858" s="47">
        <v>4.2925000000000004</v>
      </c>
      <c r="I858" s="47">
        <v>6.25</v>
      </c>
      <c r="J858" s="45" t="s">
        <v>18</v>
      </c>
      <c r="K858" s="45" t="s">
        <v>20</v>
      </c>
      <c r="L858" s="17">
        <v>4.04</v>
      </c>
      <c r="M858" s="18" t="s">
        <v>2689</v>
      </c>
      <c r="N858" s="18" t="s">
        <v>2655</v>
      </c>
      <c r="O858" s="4">
        <v>42865</v>
      </c>
    </row>
    <row r="859" spans="1:15">
      <c r="A859" s="7">
        <v>170210</v>
      </c>
      <c r="B859" s="7">
        <v>4.33</v>
      </c>
      <c r="C859" s="44" t="s">
        <v>2688</v>
      </c>
      <c r="D859" s="45">
        <v>0</v>
      </c>
      <c r="E859" s="46">
        <v>9.9260273972602739</v>
      </c>
      <c r="F859" s="47">
        <v>4.3550000000000004</v>
      </c>
      <c r="G859" s="47">
        <v>-2.5000000000000355</v>
      </c>
      <c r="H859" s="47">
        <v>4.2925000000000004</v>
      </c>
      <c r="I859" s="47">
        <v>6.25</v>
      </c>
      <c r="J859" s="45" t="s">
        <v>18</v>
      </c>
      <c r="K859" s="45" t="s">
        <v>20</v>
      </c>
      <c r="L859" s="17">
        <v>4.04</v>
      </c>
      <c r="M859" s="18" t="s">
        <v>2689</v>
      </c>
      <c r="N859" s="18" t="s">
        <v>2655</v>
      </c>
      <c r="O859" s="4">
        <v>42865</v>
      </c>
    </row>
    <row r="860" spans="1:15">
      <c r="A860" s="7">
        <v>170210</v>
      </c>
      <c r="B860" s="7">
        <v>4.33</v>
      </c>
      <c r="C860" s="44" t="s">
        <v>2688</v>
      </c>
      <c r="D860" s="45">
        <v>0</v>
      </c>
      <c r="E860" s="46">
        <v>9.9260273972602739</v>
      </c>
      <c r="F860" s="47">
        <v>4.3550000000000004</v>
      </c>
      <c r="G860" s="47">
        <v>-2.5000000000000355</v>
      </c>
      <c r="H860" s="47">
        <v>4.2925000000000004</v>
      </c>
      <c r="I860" s="47">
        <v>6.25</v>
      </c>
      <c r="J860" s="45" t="s">
        <v>18</v>
      </c>
      <c r="K860" s="45" t="s">
        <v>20</v>
      </c>
      <c r="L860" s="17">
        <v>4.04</v>
      </c>
      <c r="M860" s="18" t="s">
        <v>2689</v>
      </c>
      <c r="N860" s="18" t="s">
        <v>2655</v>
      </c>
      <c r="O860" s="4">
        <v>42865</v>
      </c>
    </row>
    <row r="861" spans="1:15">
      <c r="A861" s="7">
        <v>170210</v>
      </c>
      <c r="B861" s="7">
        <v>4.33</v>
      </c>
      <c r="C861" s="44" t="s">
        <v>2688</v>
      </c>
      <c r="D861" s="45">
        <v>0</v>
      </c>
      <c r="E861" s="46">
        <v>9.9260273972602739</v>
      </c>
      <c r="F861" s="47">
        <v>4.3550000000000004</v>
      </c>
      <c r="G861" s="47">
        <v>-2.5000000000000355</v>
      </c>
      <c r="H861" s="47">
        <v>4.2925000000000004</v>
      </c>
      <c r="I861" s="47">
        <v>6.25</v>
      </c>
      <c r="J861" s="45" t="s">
        <v>18</v>
      </c>
      <c r="K861" s="45" t="s">
        <v>20</v>
      </c>
      <c r="L861" s="17">
        <v>4.04</v>
      </c>
      <c r="M861" s="18" t="s">
        <v>2689</v>
      </c>
      <c r="N861" s="18" t="s">
        <v>2655</v>
      </c>
      <c r="O861" s="4">
        <v>42865</v>
      </c>
    </row>
    <row r="862" spans="1:15">
      <c r="A862" s="7">
        <v>170210</v>
      </c>
      <c r="B862" s="7">
        <v>4.33</v>
      </c>
      <c r="C862" s="44" t="s">
        <v>2688</v>
      </c>
      <c r="D862" s="45">
        <v>0</v>
      </c>
      <c r="E862" s="46">
        <v>9.9260273972602739</v>
      </c>
      <c r="F862" s="47">
        <v>4.3550000000000004</v>
      </c>
      <c r="G862" s="47">
        <v>-2.5000000000000355</v>
      </c>
      <c r="H862" s="47">
        <v>4.2925000000000004</v>
      </c>
      <c r="I862" s="47">
        <v>6.25</v>
      </c>
      <c r="J862" s="45" t="s">
        <v>18</v>
      </c>
      <c r="K862" s="45" t="s">
        <v>20</v>
      </c>
      <c r="L862" s="17">
        <v>4.04</v>
      </c>
      <c r="M862" s="18" t="s">
        <v>2689</v>
      </c>
      <c r="N862" s="18" t="s">
        <v>2655</v>
      </c>
      <c r="O862" s="4">
        <v>42865</v>
      </c>
    </row>
    <row r="863" spans="1:15">
      <c r="A863" s="7">
        <v>170210</v>
      </c>
      <c r="B863" s="7">
        <v>4.33</v>
      </c>
      <c r="C863" s="44" t="s">
        <v>2688</v>
      </c>
      <c r="D863" s="45">
        <v>0</v>
      </c>
      <c r="E863" s="46">
        <v>9.9260273972602739</v>
      </c>
      <c r="F863" s="47">
        <v>4.3550000000000004</v>
      </c>
      <c r="G863" s="47">
        <v>-2.5000000000000355</v>
      </c>
      <c r="H863" s="47">
        <v>4.2925000000000004</v>
      </c>
      <c r="I863" s="47">
        <v>6.25</v>
      </c>
      <c r="J863" s="45" t="s">
        <v>18</v>
      </c>
      <c r="K863" s="45" t="s">
        <v>20</v>
      </c>
      <c r="L863" s="17">
        <v>4.04</v>
      </c>
      <c r="M863" s="18" t="s">
        <v>2689</v>
      </c>
      <c r="N863" s="18" t="s">
        <v>2655</v>
      </c>
      <c r="O863" s="4">
        <v>42865</v>
      </c>
    </row>
    <row r="864" spans="1:15">
      <c r="A864" s="7">
        <v>170210</v>
      </c>
      <c r="B864" s="7">
        <v>4.33</v>
      </c>
      <c r="C864" s="44" t="s">
        <v>2688</v>
      </c>
      <c r="D864" s="45">
        <v>0</v>
      </c>
      <c r="E864" s="46">
        <v>9.9260273972602739</v>
      </c>
      <c r="F864" s="47">
        <v>4.3550000000000004</v>
      </c>
      <c r="G864" s="47">
        <v>-2.5000000000000355</v>
      </c>
      <c r="H864" s="47">
        <v>4.2925000000000004</v>
      </c>
      <c r="I864" s="47">
        <v>6.25</v>
      </c>
      <c r="J864" s="45" t="s">
        <v>18</v>
      </c>
      <c r="K864" s="45" t="s">
        <v>20</v>
      </c>
      <c r="L864" s="17">
        <v>4.04</v>
      </c>
      <c r="M864" s="18" t="s">
        <v>2689</v>
      </c>
      <c r="N864" s="18" t="s">
        <v>2655</v>
      </c>
      <c r="O864" s="4">
        <v>42865</v>
      </c>
    </row>
    <row r="865" spans="1:15">
      <c r="A865" s="7">
        <v>170210</v>
      </c>
      <c r="B865" s="7">
        <v>4.33</v>
      </c>
      <c r="C865" s="44" t="s">
        <v>2688</v>
      </c>
      <c r="D865" s="45">
        <v>0</v>
      </c>
      <c r="E865" s="46">
        <v>9.9260273972602739</v>
      </c>
      <c r="F865" s="47">
        <v>4.3550000000000004</v>
      </c>
      <c r="G865" s="47">
        <v>-2.5000000000000355</v>
      </c>
      <c r="H865" s="47">
        <v>4.2925000000000004</v>
      </c>
      <c r="I865" s="47">
        <v>6.25</v>
      </c>
      <c r="J865" s="45" t="s">
        <v>18</v>
      </c>
      <c r="K865" s="45" t="s">
        <v>20</v>
      </c>
      <c r="L865" s="17">
        <v>4.04</v>
      </c>
      <c r="M865" s="18" t="s">
        <v>2689</v>
      </c>
      <c r="N865" s="18" t="s">
        <v>2655</v>
      </c>
      <c r="O865" s="4">
        <v>42865</v>
      </c>
    </row>
    <row r="866" spans="1:15">
      <c r="A866" s="7">
        <v>170210</v>
      </c>
      <c r="B866" s="7">
        <v>4.33</v>
      </c>
      <c r="C866" s="44" t="s">
        <v>2688</v>
      </c>
      <c r="D866" s="45">
        <v>0</v>
      </c>
      <c r="E866" s="46">
        <v>9.9260273972602739</v>
      </c>
      <c r="F866" s="47">
        <v>4.3550000000000004</v>
      </c>
      <c r="G866" s="47">
        <v>-2.5000000000000355</v>
      </c>
      <c r="H866" s="47">
        <v>4.2925000000000004</v>
      </c>
      <c r="I866" s="47">
        <v>6.25</v>
      </c>
      <c r="J866" s="45" t="s">
        <v>18</v>
      </c>
      <c r="K866" s="45" t="s">
        <v>20</v>
      </c>
      <c r="L866" s="17">
        <v>4.04</v>
      </c>
      <c r="M866" s="18" t="s">
        <v>2689</v>
      </c>
      <c r="N866" s="18" t="s">
        <v>2655</v>
      </c>
      <c r="O866" s="4">
        <v>42865</v>
      </c>
    </row>
    <row r="867" spans="1:15">
      <c r="A867" s="7">
        <v>170210</v>
      </c>
      <c r="B867" s="7">
        <v>4.33</v>
      </c>
      <c r="C867" s="44" t="s">
        <v>2688</v>
      </c>
      <c r="D867" s="45">
        <v>0</v>
      </c>
      <c r="E867" s="46">
        <v>9.9260273972602739</v>
      </c>
      <c r="F867" s="47">
        <v>4.3550000000000004</v>
      </c>
      <c r="G867" s="47">
        <v>-2.5000000000000355</v>
      </c>
      <c r="H867" s="47">
        <v>4.2925000000000004</v>
      </c>
      <c r="I867" s="47">
        <v>6.25</v>
      </c>
      <c r="J867" s="45" t="s">
        <v>18</v>
      </c>
      <c r="K867" s="45" t="s">
        <v>20</v>
      </c>
      <c r="L867" s="17">
        <v>4.04</v>
      </c>
      <c r="M867" s="18" t="s">
        <v>2689</v>
      </c>
      <c r="N867" s="18" t="s">
        <v>2655</v>
      </c>
      <c r="O867" s="4">
        <v>42865</v>
      </c>
    </row>
    <row r="868" spans="1:15">
      <c r="A868" s="7">
        <v>170210</v>
      </c>
      <c r="B868" s="7">
        <v>4.33</v>
      </c>
      <c r="C868" s="44" t="s">
        <v>2688</v>
      </c>
      <c r="D868" s="45">
        <v>0</v>
      </c>
      <c r="E868" s="46">
        <v>9.9260273972602739</v>
      </c>
      <c r="F868" s="47">
        <v>4.3550000000000004</v>
      </c>
      <c r="G868" s="47">
        <v>-2.5000000000000355</v>
      </c>
      <c r="H868" s="47">
        <v>4.2925000000000004</v>
      </c>
      <c r="I868" s="47">
        <v>6.25</v>
      </c>
      <c r="J868" s="45" t="s">
        <v>18</v>
      </c>
      <c r="K868" s="45" t="s">
        <v>20</v>
      </c>
      <c r="L868" s="17">
        <v>4.04</v>
      </c>
      <c r="M868" s="18" t="s">
        <v>2689</v>
      </c>
      <c r="N868" s="18" t="s">
        <v>2655</v>
      </c>
      <c r="O868" s="4">
        <v>42865</v>
      </c>
    </row>
    <row r="869" spans="1:15">
      <c r="A869" s="7">
        <v>170210</v>
      </c>
      <c r="B869" s="7">
        <v>4.3274999999999997</v>
      </c>
      <c r="C869" s="44" t="s">
        <v>2688</v>
      </c>
      <c r="D869" s="45">
        <v>0</v>
      </c>
      <c r="E869" s="46">
        <v>9.9260273972602739</v>
      </c>
      <c r="F869" s="47">
        <v>4.3550000000000004</v>
      </c>
      <c r="G869" s="47">
        <v>-2.7500000000000746</v>
      </c>
      <c r="H869" s="47">
        <v>4.2925000000000004</v>
      </c>
      <c r="I869" s="47">
        <v>6.25</v>
      </c>
      <c r="J869" s="45" t="s">
        <v>18</v>
      </c>
      <c r="K869" s="45" t="s">
        <v>20</v>
      </c>
      <c r="L869" s="17">
        <v>4.04</v>
      </c>
      <c r="M869" s="18" t="s">
        <v>2689</v>
      </c>
      <c r="N869" s="18" t="s">
        <v>2655</v>
      </c>
      <c r="O869" s="4">
        <v>42865</v>
      </c>
    </row>
    <row r="870" spans="1:15">
      <c r="A870" s="7">
        <v>170210</v>
      </c>
      <c r="B870" s="7">
        <v>4.3274999999999997</v>
      </c>
      <c r="C870" s="44" t="s">
        <v>2688</v>
      </c>
      <c r="D870" s="45">
        <v>0</v>
      </c>
      <c r="E870" s="46">
        <v>9.9260273972602739</v>
      </c>
      <c r="F870" s="47">
        <v>4.3550000000000004</v>
      </c>
      <c r="G870" s="47">
        <v>-2.7500000000000746</v>
      </c>
      <c r="H870" s="47">
        <v>4.2925000000000004</v>
      </c>
      <c r="I870" s="47">
        <v>6.25</v>
      </c>
      <c r="J870" s="45" t="s">
        <v>18</v>
      </c>
      <c r="K870" s="45" t="s">
        <v>20</v>
      </c>
      <c r="L870" s="17">
        <v>4.04</v>
      </c>
      <c r="M870" s="18" t="s">
        <v>2689</v>
      </c>
      <c r="N870" s="18" t="s">
        <v>2655</v>
      </c>
      <c r="O870" s="4">
        <v>42865</v>
      </c>
    </row>
    <row r="871" spans="1:15">
      <c r="A871" s="7">
        <v>170210</v>
      </c>
      <c r="B871" s="7">
        <v>4.3274999999999997</v>
      </c>
      <c r="C871" s="44" t="s">
        <v>2688</v>
      </c>
      <c r="D871" s="45">
        <v>0</v>
      </c>
      <c r="E871" s="46">
        <v>9.9260273972602739</v>
      </c>
      <c r="F871" s="47">
        <v>4.3550000000000004</v>
      </c>
      <c r="G871" s="47">
        <v>-2.7500000000000746</v>
      </c>
      <c r="H871" s="47">
        <v>4.2925000000000004</v>
      </c>
      <c r="I871" s="47">
        <v>6.25</v>
      </c>
      <c r="J871" s="45" t="s">
        <v>18</v>
      </c>
      <c r="K871" s="45" t="s">
        <v>20</v>
      </c>
      <c r="L871" s="17">
        <v>4.04</v>
      </c>
      <c r="M871" s="18" t="s">
        <v>2689</v>
      </c>
      <c r="N871" s="18" t="s">
        <v>2655</v>
      </c>
      <c r="O871" s="4">
        <v>42865</v>
      </c>
    </row>
    <row r="872" spans="1:15">
      <c r="A872" s="7">
        <v>170210</v>
      </c>
      <c r="B872" s="7">
        <v>4.3274999999999997</v>
      </c>
      <c r="C872" s="44" t="s">
        <v>2688</v>
      </c>
      <c r="D872" s="45">
        <v>0</v>
      </c>
      <c r="E872" s="46">
        <v>9.9260273972602739</v>
      </c>
      <c r="F872" s="47">
        <v>4.3550000000000004</v>
      </c>
      <c r="G872" s="47">
        <v>-2.7500000000000746</v>
      </c>
      <c r="H872" s="47">
        <v>4.2925000000000004</v>
      </c>
      <c r="I872" s="47">
        <v>6.25</v>
      </c>
      <c r="J872" s="45" t="s">
        <v>18</v>
      </c>
      <c r="K872" s="45" t="s">
        <v>20</v>
      </c>
      <c r="L872" s="17">
        <v>4.04</v>
      </c>
      <c r="M872" s="18" t="s">
        <v>2689</v>
      </c>
      <c r="N872" s="18" t="s">
        <v>2655</v>
      </c>
      <c r="O872" s="4">
        <v>42865</v>
      </c>
    </row>
    <row r="873" spans="1:15">
      <c r="A873" s="7">
        <v>170210</v>
      </c>
      <c r="B873" s="7">
        <v>4.3274999999999997</v>
      </c>
      <c r="C873" s="44" t="s">
        <v>2688</v>
      </c>
      <c r="D873" s="45">
        <v>0</v>
      </c>
      <c r="E873" s="46">
        <v>9.9260273972602739</v>
      </c>
      <c r="F873" s="47">
        <v>4.3550000000000004</v>
      </c>
      <c r="G873" s="47">
        <v>-2.7500000000000746</v>
      </c>
      <c r="H873" s="47">
        <v>4.2925000000000004</v>
      </c>
      <c r="I873" s="47">
        <v>6.25</v>
      </c>
      <c r="J873" s="45" t="s">
        <v>18</v>
      </c>
      <c r="K873" s="45" t="s">
        <v>20</v>
      </c>
      <c r="L873" s="17">
        <v>4.04</v>
      </c>
      <c r="M873" s="18" t="s">
        <v>2689</v>
      </c>
      <c r="N873" s="18" t="s">
        <v>2655</v>
      </c>
      <c r="O873" s="4">
        <v>42865</v>
      </c>
    </row>
    <row r="874" spans="1:15">
      <c r="A874" s="7">
        <v>170210</v>
      </c>
      <c r="B874" s="7">
        <v>4.3274999999999997</v>
      </c>
      <c r="C874" s="44" t="s">
        <v>2688</v>
      </c>
      <c r="D874" s="45">
        <v>0</v>
      </c>
      <c r="E874" s="46">
        <v>9.9260273972602739</v>
      </c>
      <c r="F874" s="47">
        <v>4.3550000000000004</v>
      </c>
      <c r="G874" s="47">
        <v>-2.7500000000000746</v>
      </c>
      <c r="H874" s="47">
        <v>4.2925000000000004</v>
      </c>
      <c r="I874" s="47">
        <v>6.25</v>
      </c>
      <c r="J874" s="45" t="s">
        <v>18</v>
      </c>
      <c r="K874" s="45" t="s">
        <v>20</v>
      </c>
      <c r="L874" s="17">
        <v>4.04</v>
      </c>
      <c r="M874" s="18" t="s">
        <v>2689</v>
      </c>
      <c r="N874" s="18" t="s">
        <v>2655</v>
      </c>
      <c r="O874" s="4">
        <v>42865</v>
      </c>
    </row>
    <row r="875" spans="1:15">
      <c r="A875" s="7">
        <v>170210</v>
      </c>
      <c r="B875" s="7">
        <v>4.3274999999999997</v>
      </c>
      <c r="C875" s="44" t="s">
        <v>2688</v>
      </c>
      <c r="D875" s="45">
        <v>0</v>
      </c>
      <c r="E875" s="46">
        <v>9.9260273972602739</v>
      </c>
      <c r="F875" s="47">
        <v>4.3550000000000004</v>
      </c>
      <c r="G875" s="47">
        <v>-2.7500000000000746</v>
      </c>
      <c r="H875" s="47">
        <v>4.2925000000000004</v>
      </c>
      <c r="I875" s="47">
        <v>6.25</v>
      </c>
      <c r="J875" s="45" t="s">
        <v>18</v>
      </c>
      <c r="K875" s="45" t="s">
        <v>20</v>
      </c>
      <c r="L875" s="17">
        <v>4.04</v>
      </c>
      <c r="M875" s="18" t="s">
        <v>2689</v>
      </c>
      <c r="N875" s="18" t="s">
        <v>2655</v>
      </c>
      <c r="O875" s="4">
        <v>42865</v>
      </c>
    </row>
    <row r="876" spans="1:15">
      <c r="A876" s="7">
        <v>170210</v>
      </c>
      <c r="B876" s="7">
        <v>4.3274999999999997</v>
      </c>
      <c r="C876" s="44" t="s">
        <v>2688</v>
      </c>
      <c r="D876" s="45">
        <v>0</v>
      </c>
      <c r="E876" s="46">
        <v>9.9260273972602739</v>
      </c>
      <c r="F876" s="47">
        <v>4.3550000000000004</v>
      </c>
      <c r="G876" s="47">
        <v>-2.7500000000000746</v>
      </c>
      <c r="H876" s="47">
        <v>4.2925000000000004</v>
      </c>
      <c r="I876" s="47">
        <v>6.25</v>
      </c>
      <c r="J876" s="45" t="s">
        <v>18</v>
      </c>
      <c r="K876" s="45" t="s">
        <v>20</v>
      </c>
      <c r="L876" s="17">
        <v>4.04</v>
      </c>
      <c r="M876" s="18" t="s">
        <v>2689</v>
      </c>
      <c r="N876" s="18" t="s">
        <v>2655</v>
      </c>
      <c r="O876" s="4">
        <v>42865</v>
      </c>
    </row>
    <row r="877" spans="1:15">
      <c r="A877" s="7">
        <v>170210</v>
      </c>
      <c r="B877" s="7">
        <v>4.3274999999999997</v>
      </c>
      <c r="C877" s="44" t="s">
        <v>2688</v>
      </c>
      <c r="D877" s="45">
        <v>0</v>
      </c>
      <c r="E877" s="46">
        <v>9.9260273972602739</v>
      </c>
      <c r="F877" s="47">
        <v>4.3550000000000004</v>
      </c>
      <c r="G877" s="47">
        <v>-2.7500000000000746</v>
      </c>
      <c r="H877" s="47">
        <v>4.2925000000000004</v>
      </c>
      <c r="I877" s="47">
        <v>6.25</v>
      </c>
      <c r="J877" s="45" t="s">
        <v>18</v>
      </c>
      <c r="K877" s="45" t="s">
        <v>20</v>
      </c>
      <c r="L877" s="17">
        <v>4.04</v>
      </c>
      <c r="M877" s="18" t="s">
        <v>2689</v>
      </c>
      <c r="N877" s="18" t="s">
        <v>2655</v>
      </c>
      <c r="O877" s="4">
        <v>42865</v>
      </c>
    </row>
    <row r="878" spans="1:15">
      <c r="A878" s="7">
        <v>170210</v>
      </c>
      <c r="B878" s="7">
        <v>4.3274999999999997</v>
      </c>
      <c r="C878" s="44" t="s">
        <v>2688</v>
      </c>
      <c r="D878" s="45">
        <v>0</v>
      </c>
      <c r="E878" s="46">
        <v>9.9260273972602739</v>
      </c>
      <c r="F878" s="47">
        <v>4.3550000000000004</v>
      </c>
      <c r="G878" s="47">
        <v>-2.7500000000000746</v>
      </c>
      <c r="H878" s="47">
        <v>4.2925000000000004</v>
      </c>
      <c r="I878" s="47">
        <v>6.25</v>
      </c>
      <c r="J878" s="45" t="s">
        <v>18</v>
      </c>
      <c r="K878" s="45" t="s">
        <v>20</v>
      </c>
      <c r="L878" s="17">
        <v>4.04</v>
      </c>
      <c r="M878" s="18" t="s">
        <v>2689</v>
      </c>
      <c r="N878" s="18" t="s">
        <v>2655</v>
      </c>
      <c r="O878" s="4">
        <v>42865</v>
      </c>
    </row>
    <row r="879" spans="1:15">
      <c r="A879" s="7">
        <v>170210</v>
      </c>
      <c r="B879" s="7">
        <v>4.3274999999999997</v>
      </c>
      <c r="C879" s="44" t="s">
        <v>2688</v>
      </c>
      <c r="D879" s="45">
        <v>0</v>
      </c>
      <c r="E879" s="46">
        <v>9.9260273972602739</v>
      </c>
      <c r="F879" s="47">
        <v>4.3550000000000004</v>
      </c>
      <c r="G879" s="47">
        <v>-2.7500000000000746</v>
      </c>
      <c r="H879" s="47">
        <v>4.2925000000000004</v>
      </c>
      <c r="I879" s="47">
        <v>6.25</v>
      </c>
      <c r="J879" s="45" t="s">
        <v>18</v>
      </c>
      <c r="K879" s="45" t="s">
        <v>20</v>
      </c>
      <c r="L879" s="17">
        <v>4.04</v>
      </c>
      <c r="M879" s="18" t="s">
        <v>2689</v>
      </c>
      <c r="N879" s="18" t="s">
        <v>2655</v>
      </c>
      <c r="O879" s="4">
        <v>42865</v>
      </c>
    </row>
    <row r="880" spans="1:15">
      <c r="A880" s="7">
        <v>170210</v>
      </c>
      <c r="B880" s="7">
        <v>4.3274999999999997</v>
      </c>
      <c r="C880" s="44" t="s">
        <v>2688</v>
      </c>
      <c r="D880" s="45">
        <v>0</v>
      </c>
      <c r="E880" s="46">
        <v>9.9260273972602739</v>
      </c>
      <c r="F880" s="47">
        <v>4.3550000000000004</v>
      </c>
      <c r="G880" s="47">
        <v>-2.7500000000000746</v>
      </c>
      <c r="H880" s="47">
        <v>4.2925000000000004</v>
      </c>
      <c r="I880" s="47">
        <v>6.25</v>
      </c>
      <c r="J880" s="45" t="s">
        <v>18</v>
      </c>
      <c r="K880" s="45" t="s">
        <v>20</v>
      </c>
      <c r="L880" s="17">
        <v>4.04</v>
      </c>
      <c r="M880" s="18" t="s">
        <v>2689</v>
      </c>
      <c r="N880" s="18" t="s">
        <v>2655</v>
      </c>
      <c r="O880" s="4">
        <v>42865</v>
      </c>
    </row>
    <row r="881" spans="1:15">
      <c r="A881" s="7">
        <v>170210</v>
      </c>
      <c r="B881" s="7">
        <v>4.3274999999999997</v>
      </c>
      <c r="C881" s="44" t="s">
        <v>2688</v>
      </c>
      <c r="D881" s="45">
        <v>0</v>
      </c>
      <c r="E881" s="46">
        <v>9.9260273972602739</v>
      </c>
      <c r="F881" s="47">
        <v>4.3550000000000004</v>
      </c>
      <c r="G881" s="47">
        <v>-2.7500000000000746</v>
      </c>
      <c r="H881" s="47">
        <v>4.2925000000000004</v>
      </c>
      <c r="I881" s="47">
        <v>6.25</v>
      </c>
      <c r="J881" s="45" t="s">
        <v>18</v>
      </c>
      <c r="K881" s="45" t="s">
        <v>20</v>
      </c>
      <c r="L881" s="17">
        <v>4.04</v>
      </c>
      <c r="M881" s="18" t="s">
        <v>2689</v>
      </c>
      <c r="N881" s="18" t="s">
        <v>2655</v>
      </c>
      <c r="O881" s="4">
        <v>42865</v>
      </c>
    </row>
    <row r="882" spans="1:15">
      <c r="A882" s="7">
        <v>170210</v>
      </c>
      <c r="B882" s="7">
        <v>4.3274999999999997</v>
      </c>
      <c r="C882" s="44" t="s">
        <v>2688</v>
      </c>
      <c r="D882" s="45">
        <v>0</v>
      </c>
      <c r="E882" s="46">
        <v>9.9260273972602739</v>
      </c>
      <c r="F882" s="47">
        <v>4.3550000000000004</v>
      </c>
      <c r="G882" s="47">
        <v>-2.7500000000000746</v>
      </c>
      <c r="H882" s="47">
        <v>4.2925000000000004</v>
      </c>
      <c r="I882" s="47">
        <v>6.25</v>
      </c>
      <c r="J882" s="45" t="s">
        <v>18</v>
      </c>
      <c r="K882" s="45" t="s">
        <v>20</v>
      </c>
      <c r="L882" s="17">
        <v>4.04</v>
      </c>
      <c r="M882" s="18" t="s">
        <v>2689</v>
      </c>
      <c r="N882" s="18" t="s">
        <v>2655</v>
      </c>
      <c r="O882" s="4">
        <v>42865</v>
      </c>
    </row>
    <row r="883" spans="1:15">
      <c r="A883" s="7">
        <v>170210</v>
      </c>
      <c r="B883" s="7">
        <v>4.3274999999999997</v>
      </c>
      <c r="C883" s="44" t="s">
        <v>2688</v>
      </c>
      <c r="D883" s="45">
        <v>0</v>
      </c>
      <c r="E883" s="46">
        <v>9.9260273972602739</v>
      </c>
      <c r="F883" s="47">
        <v>4.3550000000000004</v>
      </c>
      <c r="G883" s="47">
        <v>-2.7500000000000746</v>
      </c>
      <c r="H883" s="47">
        <v>4.2925000000000004</v>
      </c>
      <c r="I883" s="47">
        <v>6.25</v>
      </c>
      <c r="J883" s="45" t="s">
        <v>18</v>
      </c>
      <c r="K883" s="45" t="s">
        <v>20</v>
      </c>
      <c r="L883" s="17">
        <v>4.04</v>
      </c>
      <c r="M883" s="18" t="s">
        <v>2689</v>
      </c>
      <c r="N883" s="18" t="s">
        <v>2655</v>
      </c>
      <c r="O883" s="4">
        <v>42865</v>
      </c>
    </row>
    <row r="884" spans="1:15">
      <c r="A884" s="7">
        <v>170210</v>
      </c>
      <c r="B884" s="7">
        <v>4.3274999999999997</v>
      </c>
      <c r="C884" s="44" t="s">
        <v>2688</v>
      </c>
      <c r="D884" s="45">
        <v>0</v>
      </c>
      <c r="E884" s="46">
        <v>9.9260273972602739</v>
      </c>
      <c r="F884" s="47">
        <v>4.3550000000000004</v>
      </c>
      <c r="G884" s="47">
        <v>-2.7500000000000746</v>
      </c>
      <c r="H884" s="47">
        <v>4.2925000000000004</v>
      </c>
      <c r="I884" s="47">
        <v>6.25</v>
      </c>
      <c r="J884" s="45" t="s">
        <v>18</v>
      </c>
      <c r="K884" s="45" t="s">
        <v>20</v>
      </c>
      <c r="L884" s="17">
        <v>4.04</v>
      </c>
      <c r="M884" s="18" t="s">
        <v>2689</v>
      </c>
      <c r="N884" s="18" t="s">
        <v>2655</v>
      </c>
      <c r="O884" s="4">
        <v>42865</v>
      </c>
    </row>
    <row r="885" spans="1:15">
      <c r="A885" s="7">
        <v>170210</v>
      </c>
      <c r="B885" s="7">
        <v>4.3274999999999997</v>
      </c>
      <c r="C885" s="44" t="s">
        <v>2688</v>
      </c>
      <c r="D885" s="45">
        <v>0</v>
      </c>
      <c r="E885" s="46">
        <v>9.9260273972602739</v>
      </c>
      <c r="F885" s="47">
        <v>4.3550000000000004</v>
      </c>
      <c r="G885" s="47">
        <v>-2.7500000000000746</v>
      </c>
      <c r="H885" s="47">
        <v>4.2925000000000004</v>
      </c>
      <c r="I885" s="47">
        <v>6.25</v>
      </c>
      <c r="J885" s="45" t="s">
        <v>18</v>
      </c>
      <c r="K885" s="45" t="s">
        <v>20</v>
      </c>
      <c r="L885" s="17">
        <v>4.04</v>
      </c>
      <c r="M885" s="18" t="s">
        <v>2689</v>
      </c>
      <c r="N885" s="18" t="s">
        <v>2655</v>
      </c>
      <c r="O885" s="4">
        <v>42865</v>
      </c>
    </row>
    <row r="886" spans="1:15">
      <c r="A886" s="7">
        <v>170210</v>
      </c>
      <c r="B886" s="7">
        <v>4.3274999999999997</v>
      </c>
      <c r="C886" s="44" t="s">
        <v>2688</v>
      </c>
      <c r="D886" s="45">
        <v>0</v>
      </c>
      <c r="E886" s="46">
        <v>9.9260273972602739</v>
      </c>
      <c r="F886" s="47">
        <v>4.3550000000000004</v>
      </c>
      <c r="G886" s="47">
        <v>-2.7500000000000746</v>
      </c>
      <c r="H886" s="47">
        <v>4.2925000000000004</v>
      </c>
      <c r="I886" s="47">
        <v>6.25</v>
      </c>
      <c r="J886" s="45" t="s">
        <v>18</v>
      </c>
      <c r="K886" s="45" t="s">
        <v>20</v>
      </c>
      <c r="L886" s="17">
        <v>4.04</v>
      </c>
      <c r="M886" s="18" t="s">
        <v>2689</v>
      </c>
      <c r="N886" s="18" t="s">
        <v>2655</v>
      </c>
      <c r="O886" s="4">
        <v>42865</v>
      </c>
    </row>
    <row r="887" spans="1:15">
      <c r="A887" s="7">
        <v>170210</v>
      </c>
      <c r="B887" s="7">
        <v>4.3274999999999997</v>
      </c>
      <c r="C887" s="44" t="s">
        <v>2688</v>
      </c>
      <c r="D887" s="45">
        <v>0</v>
      </c>
      <c r="E887" s="46">
        <v>9.9260273972602739</v>
      </c>
      <c r="F887" s="47">
        <v>4.3550000000000004</v>
      </c>
      <c r="G887" s="47">
        <v>-2.7500000000000746</v>
      </c>
      <c r="H887" s="47">
        <v>4.2925000000000004</v>
      </c>
      <c r="I887" s="47">
        <v>6.25</v>
      </c>
      <c r="J887" s="45" t="s">
        <v>18</v>
      </c>
      <c r="K887" s="45" t="s">
        <v>20</v>
      </c>
      <c r="L887" s="17">
        <v>4.04</v>
      </c>
      <c r="M887" s="18" t="s">
        <v>2689</v>
      </c>
      <c r="N887" s="18" t="s">
        <v>2655</v>
      </c>
      <c r="O887" s="4">
        <v>42865</v>
      </c>
    </row>
    <row r="888" spans="1:15">
      <c r="A888" s="7">
        <v>170210</v>
      </c>
      <c r="B888" s="7">
        <v>4.3274999999999997</v>
      </c>
      <c r="C888" s="44" t="s">
        <v>2688</v>
      </c>
      <c r="D888" s="45">
        <v>0</v>
      </c>
      <c r="E888" s="46">
        <v>9.9260273972602739</v>
      </c>
      <c r="F888" s="47">
        <v>4.3550000000000004</v>
      </c>
      <c r="G888" s="47">
        <v>-2.7500000000000746</v>
      </c>
      <c r="H888" s="47">
        <v>4.2925000000000004</v>
      </c>
      <c r="I888" s="47">
        <v>6.25</v>
      </c>
      <c r="J888" s="45" t="s">
        <v>18</v>
      </c>
      <c r="K888" s="45" t="s">
        <v>20</v>
      </c>
      <c r="L888" s="17">
        <v>4.04</v>
      </c>
      <c r="M888" s="18" t="s">
        <v>2689</v>
      </c>
      <c r="N888" s="18" t="s">
        <v>2655</v>
      </c>
      <c r="O888" s="4">
        <v>42865</v>
      </c>
    </row>
    <row r="889" spans="1:15">
      <c r="A889" s="7">
        <v>170210</v>
      </c>
      <c r="B889" s="7">
        <v>4.3250000000000002</v>
      </c>
      <c r="C889" s="44" t="s">
        <v>2688</v>
      </c>
      <c r="D889" s="45">
        <v>0</v>
      </c>
      <c r="E889" s="46">
        <v>9.9260273972602739</v>
      </c>
      <c r="F889" s="47">
        <v>4.3550000000000004</v>
      </c>
      <c r="G889" s="47">
        <v>-3.0000000000000249</v>
      </c>
      <c r="H889" s="47">
        <v>4.2925000000000004</v>
      </c>
      <c r="I889" s="47">
        <v>6.25</v>
      </c>
      <c r="J889" s="45" t="s">
        <v>18</v>
      </c>
      <c r="K889" s="45" t="s">
        <v>20</v>
      </c>
      <c r="L889" s="17">
        <v>4.04</v>
      </c>
      <c r="M889" s="18" t="s">
        <v>2689</v>
      </c>
      <c r="N889" s="18" t="s">
        <v>2655</v>
      </c>
      <c r="O889" s="4">
        <v>42865</v>
      </c>
    </row>
    <row r="890" spans="1:15">
      <c r="A890" s="7">
        <v>170210</v>
      </c>
      <c r="B890" s="7">
        <v>4.3250000000000002</v>
      </c>
      <c r="C890" s="44" t="s">
        <v>2688</v>
      </c>
      <c r="D890" s="45">
        <v>0</v>
      </c>
      <c r="E890" s="46">
        <v>9.9260273972602739</v>
      </c>
      <c r="F890" s="47">
        <v>4.3550000000000004</v>
      </c>
      <c r="G890" s="47">
        <v>-3.0000000000000249</v>
      </c>
      <c r="H890" s="47">
        <v>4.2925000000000004</v>
      </c>
      <c r="I890" s="47">
        <v>6.25</v>
      </c>
      <c r="J890" s="45" t="s">
        <v>18</v>
      </c>
      <c r="K890" s="45" t="s">
        <v>20</v>
      </c>
      <c r="L890" s="17">
        <v>4.04</v>
      </c>
      <c r="M890" s="18" t="s">
        <v>2689</v>
      </c>
      <c r="N890" s="18" t="s">
        <v>2655</v>
      </c>
      <c r="O890" s="4">
        <v>42865</v>
      </c>
    </row>
    <row r="891" spans="1:15">
      <c r="A891" s="7">
        <v>170210</v>
      </c>
      <c r="B891" s="7">
        <v>4.3250000000000002</v>
      </c>
      <c r="C891" s="44" t="s">
        <v>2688</v>
      </c>
      <c r="D891" s="45">
        <v>0</v>
      </c>
      <c r="E891" s="46">
        <v>9.9260273972602739</v>
      </c>
      <c r="F891" s="47">
        <v>4.3550000000000004</v>
      </c>
      <c r="G891" s="47">
        <v>-3.0000000000000249</v>
      </c>
      <c r="H891" s="47">
        <v>4.2925000000000004</v>
      </c>
      <c r="I891" s="47">
        <v>6.25</v>
      </c>
      <c r="J891" s="45" t="s">
        <v>18</v>
      </c>
      <c r="K891" s="45" t="s">
        <v>20</v>
      </c>
      <c r="L891" s="17">
        <v>4.04</v>
      </c>
      <c r="M891" s="18" t="s">
        <v>2689</v>
      </c>
      <c r="N891" s="18" t="s">
        <v>2655</v>
      </c>
      <c r="O891" s="4">
        <v>42865</v>
      </c>
    </row>
    <row r="892" spans="1:15">
      <c r="A892" s="7">
        <v>170210</v>
      </c>
      <c r="B892" s="7">
        <v>4.3250000000000002</v>
      </c>
      <c r="C892" s="44" t="s">
        <v>2688</v>
      </c>
      <c r="D892" s="45">
        <v>0</v>
      </c>
      <c r="E892" s="46">
        <v>9.9260273972602739</v>
      </c>
      <c r="F892" s="47">
        <v>4.3550000000000004</v>
      </c>
      <c r="G892" s="47">
        <v>-3.0000000000000249</v>
      </c>
      <c r="H892" s="47">
        <v>4.2925000000000004</v>
      </c>
      <c r="I892" s="47">
        <v>6.25</v>
      </c>
      <c r="J892" s="45" t="s">
        <v>18</v>
      </c>
      <c r="K892" s="45" t="s">
        <v>20</v>
      </c>
      <c r="L892" s="17">
        <v>4.04</v>
      </c>
      <c r="M892" s="18" t="s">
        <v>2689</v>
      </c>
      <c r="N892" s="18" t="s">
        <v>2655</v>
      </c>
      <c r="O892" s="4">
        <v>42865</v>
      </c>
    </row>
    <row r="893" spans="1:15">
      <c r="A893" s="7">
        <v>170210</v>
      </c>
      <c r="B893" s="7">
        <v>4.3250000000000002</v>
      </c>
      <c r="C893" s="44" t="s">
        <v>2688</v>
      </c>
      <c r="D893" s="45">
        <v>0</v>
      </c>
      <c r="E893" s="46">
        <v>9.9260273972602739</v>
      </c>
      <c r="F893" s="47">
        <v>4.3550000000000004</v>
      </c>
      <c r="G893" s="47">
        <v>-3.0000000000000249</v>
      </c>
      <c r="H893" s="47">
        <v>4.2925000000000004</v>
      </c>
      <c r="I893" s="47">
        <v>6.25</v>
      </c>
      <c r="J893" s="45" t="s">
        <v>18</v>
      </c>
      <c r="K893" s="45" t="s">
        <v>20</v>
      </c>
      <c r="L893" s="17">
        <v>4.04</v>
      </c>
      <c r="M893" s="18" t="s">
        <v>2689</v>
      </c>
      <c r="N893" s="18" t="s">
        <v>2655</v>
      </c>
      <c r="O893" s="4">
        <v>42865</v>
      </c>
    </row>
    <row r="894" spans="1:15">
      <c r="A894" s="7">
        <v>170210</v>
      </c>
      <c r="B894" s="7">
        <v>4.3250000000000002</v>
      </c>
      <c r="C894" s="44" t="s">
        <v>2688</v>
      </c>
      <c r="D894" s="45">
        <v>0</v>
      </c>
      <c r="E894" s="46">
        <v>9.9260273972602739</v>
      </c>
      <c r="F894" s="47">
        <v>4.3550000000000004</v>
      </c>
      <c r="G894" s="47">
        <v>-3.0000000000000249</v>
      </c>
      <c r="H894" s="47">
        <v>4.2925000000000004</v>
      </c>
      <c r="I894" s="47">
        <v>6.25</v>
      </c>
      <c r="J894" s="45" t="s">
        <v>18</v>
      </c>
      <c r="K894" s="45" t="s">
        <v>20</v>
      </c>
      <c r="L894" s="17">
        <v>4.04</v>
      </c>
      <c r="M894" s="18" t="s">
        <v>2689</v>
      </c>
      <c r="N894" s="18" t="s">
        <v>2655</v>
      </c>
      <c r="O894" s="4">
        <v>42865</v>
      </c>
    </row>
    <row r="895" spans="1:15">
      <c r="A895" s="7">
        <v>170210</v>
      </c>
      <c r="B895" s="7">
        <v>4.3250000000000002</v>
      </c>
      <c r="C895" s="44" t="s">
        <v>2688</v>
      </c>
      <c r="D895" s="45">
        <v>0</v>
      </c>
      <c r="E895" s="46">
        <v>9.9260273972602739</v>
      </c>
      <c r="F895" s="47">
        <v>4.3550000000000004</v>
      </c>
      <c r="G895" s="47">
        <v>-3.0000000000000249</v>
      </c>
      <c r="H895" s="47">
        <v>4.2925000000000004</v>
      </c>
      <c r="I895" s="47">
        <v>6.25</v>
      </c>
      <c r="J895" s="45" t="s">
        <v>18</v>
      </c>
      <c r="K895" s="45" t="s">
        <v>20</v>
      </c>
      <c r="L895" s="17">
        <v>4.04</v>
      </c>
      <c r="M895" s="18" t="s">
        <v>2689</v>
      </c>
      <c r="N895" s="18" t="s">
        <v>2655</v>
      </c>
      <c r="O895" s="4">
        <v>42865</v>
      </c>
    </row>
    <row r="896" spans="1:15">
      <c r="A896" s="7">
        <v>170210</v>
      </c>
      <c r="B896" s="7">
        <v>4.3250000000000002</v>
      </c>
      <c r="C896" s="44" t="s">
        <v>2688</v>
      </c>
      <c r="D896" s="45">
        <v>0</v>
      </c>
      <c r="E896" s="46">
        <v>9.9260273972602739</v>
      </c>
      <c r="F896" s="47">
        <v>4.3550000000000004</v>
      </c>
      <c r="G896" s="47">
        <v>-3.0000000000000249</v>
      </c>
      <c r="H896" s="47">
        <v>4.2925000000000004</v>
      </c>
      <c r="I896" s="47">
        <v>6.25</v>
      </c>
      <c r="J896" s="45" t="s">
        <v>18</v>
      </c>
      <c r="K896" s="45" t="s">
        <v>20</v>
      </c>
      <c r="L896" s="17">
        <v>4.04</v>
      </c>
      <c r="M896" s="18" t="s">
        <v>2689</v>
      </c>
      <c r="N896" s="18" t="s">
        <v>2655</v>
      </c>
      <c r="O896" s="4">
        <v>42865</v>
      </c>
    </row>
    <row r="897" spans="1:15">
      <c r="A897" s="7">
        <v>170210</v>
      </c>
      <c r="B897" s="7">
        <v>4.3250000000000002</v>
      </c>
      <c r="C897" s="44" t="s">
        <v>2688</v>
      </c>
      <c r="D897" s="45">
        <v>0</v>
      </c>
      <c r="E897" s="46">
        <v>9.9260273972602739</v>
      </c>
      <c r="F897" s="47">
        <v>4.3550000000000004</v>
      </c>
      <c r="G897" s="47">
        <v>-3.0000000000000249</v>
      </c>
      <c r="H897" s="47">
        <v>4.2925000000000004</v>
      </c>
      <c r="I897" s="47">
        <v>6.25</v>
      </c>
      <c r="J897" s="45" t="s">
        <v>18</v>
      </c>
      <c r="K897" s="45" t="s">
        <v>20</v>
      </c>
      <c r="L897" s="17">
        <v>4.04</v>
      </c>
      <c r="M897" s="18" t="s">
        <v>2689</v>
      </c>
      <c r="N897" s="18" t="s">
        <v>2655</v>
      </c>
      <c r="O897" s="4">
        <v>42865</v>
      </c>
    </row>
    <row r="898" spans="1:15">
      <c r="A898" s="7">
        <v>170210</v>
      </c>
      <c r="B898" s="7">
        <v>4.3250000000000002</v>
      </c>
      <c r="C898" s="44" t="s">
        <v>2688</v>
      </c>
      <c r="D898" s="45">
        <v>0</v>
      </c>
      <c r="E898" s="46">
        <v>9.9260273972602739</v>
      </c>
      <c r="F898" s="47">
        <v>4.3550000000000004</v>
      </c>
      <c r="G898" s="47">
        <v>-3.0000000000000249</v>
      </c>
      <c r="H898" s="47">
        <v>4.2925000000000004</v>
      </c>
      <c r="I898" s="47">
        <v>6.25</v>
      </c>
      <c r="J898" s="45" t="s">
        <v>18</v>
      </c>
      <c r="K898" s="45" t="s">
        <v>20</v>
      </c>
      <c r="L898" s="17">
        <v>4.04</v>
      </c>
      <c r="M898" s="18" t="s">
        <v>2689</v>
      </c>
      <c r="N898" s="18" t="s">
        <v>2655</v>
      </c>
      <c r="O898" s="4">
        <v>42865</v>
      </c>
    </row>
    <row r="899" spans="1:15">
      <c r="A899" s="7">
        <v>170210</v>
      </c>
      <c r="B899" s="7">
        <v>4.3250000000000002</v>
      </c>
      <c r="C899" s="44" t="s">
        <v>2688</v>
      </c>
      <c r="D899" s="45">
        <v>0</v>
      </c>
      <c r="E899" s="46">
        <v>9.9260273972602739</v>
      </c>
      <c r="F899" s="47">
        <v>4.3550000000000004</v>
      </c>
      <c r="G899" s="47">
        <v>-3.0000000000000249</v>
      </c>
      <c r="H899" s="47">
        <v>4.2925000000000004</v>
      </c>
      <c r="I899" s="47">
        <v>6.25</v>
      </c>
      <c r="J899" s="45" t="s">
        <v>18</v>
      </c>
      <c r="K899" s="45" t="s">
        <v>20</v>
      </c>
      <c r="L899" s="17">
        <v>4.04</v>
      </c>
      <c r="M899" s="18" t="s">
        <v>2689</v>
      </c>
      <c r="N899" s="18" t="s">
        <v>2655</v>
      </c>
      <c r="O899" s="4">
        <v>42865</v>
      </c>
    </row>
    <row r="900" spans="1:15">
      <c r="A900" s="7">
        <v>170210</v>
      </c>
      <c r="B900" s="7">
        <v>4.3250000000000002</v>
      </c>
      <c r="C900" s="44" t="s">
        <v>2688</v>
      </c>
      <c r="D900" s="45">
        <v>0</v>
      </c>
      <c r="E900" s="46">
        <v>9.9260273972602739</v>
      </c>
      <c r="F900" s="47">
        <v>4.3550000000000004</v>
      </c>
      <c r="G900" s="47">
        <v>-3.0000000000000249</v>
      </c>
      <c r="H900" s="47">
        <v>4.2925000000000004</v>
      </c>
      <c r="I900" s="47">
        <v>6.25</v>
      </c>
      <c r="J900" s="45" t="s">
        <v>18</v>
      </c>
      <c r="K900" s="45" t="s">
        <v>20</v>
      </c>
      <c r="L900" s="17">
        <v>4.04</v>
      </c>
      <c r="M900" s="18" t="s">
        <v>2689</v>
      </c>
      <c r="N900" s="18" t="s">
        <v>2655</v>
      </c>
      <c r="O900" s="4">
        <v>42865</v>
      </c>
    </row>
    <row r="901" spans="1:15">
      <c r="A901" s="7">
        <v>170210</v>
      </c>
      <c r="B901" s="7">
        <v>4.3250000000000002</v>
      </c>
      <c r="C901" s="44" t="s">
        <v>2688</v>
      </c>
      <c r="D901" s="45">
        <v>0</v>
      </c>
      <c r="E901" s="46">
        <v>9.9260273972602739</v>
      </c>
      <c r="F901" s="47">
        <v>4.3550000000000004</v>
      </c>
      <c r="G901" s="47">
        <v>-3.0000000000000249</v>
      </c>
      <c r="H901" s="47">
        <v>4.2925000000000004</v>
      </c>
      <c r="I901" s="47">
        <v>6.25</v>
      </c>
      <c r="J901" s="45" t="s">
        <v>18</v>
      </c>
      <c r="K901" s="45" t="s">
        <v>20</v>
      </c>
      <c r="L901" s="17">
        <v>4.04</v>
      </c>
      <c r="M901" s="18" t="s">
        <v>2689</v>
      </c>
      <c r="N901" s="18" t="s">
        <v>2655</v>
      </c>
      <c r="O901" s="4">
        <v>42865</v>
      </c>
    </row>
    <row r="902" spans="1:15">
      <c r="A902" s="7">
        <v>170210</v>
      </c>
      <c r="B902" s="7">
        <v>4.3250000000000002</v>
      </c>
      <c r="C902" s="44" t="s">
        <v>2688</v>
      </c>
      <c r="D902" s="45">
        <v>0</v>
      </c>
      <c r="E902" s="46">
        <v>9.9260273972602739</v>
      </c>
      <c r="F902" s="47">
        <v>4.3550000000000004</v>
      </c>
      <c r="G902" s="47">
        <v>-3.0000000000000249</v>
      </c>
      <c r="H902" s="47">
        <v>4.2925000000000004</v>
      </c>
      <c r="I902" s="47">
        <v>6.25</v>
      </c>
      <c r="J902" s="45" t="s">
        <v>18</v>
      </c>
      <c r="K902" s="45" t="s">
        <v>20</v>
      </c>
      <c r="L902" s="17">
        <v>4.04</v>
      </c>
      <c r="M902" s="18" t="s">
        <v>2689</v>
      </c>
      <c r="N902" s="18" t="s">
        <v>2655</v>
      </c>
      <c r="O902" s="4">
        <v>42865</v>
      </c>
    </row>
    <row r="903" spans="1:15">
      <c r="A903" s="7">
        <v>170210</v>
      </c>
      <c r="B903" s="7">
        <v>4.3250000000000002</v>
      </c>
      <c r="C903" s="44" t="s">
        <v>2688</v>
      </c>
      <c r="D903" s="45">
        <v>0</v>
      </c>
      <c r="E903" s="46">
        <v>9.9260273972602739</v>
      </c>
      <c r="F903" s="47">
        <v>4.3550000000000004</v>
      </c>
      <c r="G903" s="47">
        <v>-3.0000000000000249</v>
      </c>
      <c r="H903" s="47">
        <v>4.2925000000000004</v>
      </c>
      <c r="I903" s="47">
        <v>6.25</v>
      </c>
      <c r="J903" s="45" t="s">
        <v>18</v>
      </c>
      <c r="K903" s="45" t="s">
        <v>20</v>
      </c>
      <c r="L903" s="17">
        <v>4.04</v>
      </c>
      <c r="M903" s="18" t="s">
        <v>2689</v>
      </c>
      <c r="N903" s="18" t="s">
        <v>2655</v>
      </c>
      <c r="O903" s="4">
        <v>42865</v>
      </c>
    </row>
    <row r="904" spans="1:15">
      <c r="A904" s="7">
        <v>170210</v>
      </c>
      <c r="B904" s="7">
        <v>4.3250000000000002</v>
      </c>
      <c r="C904" s="44" t="s">
        <v>2688</v>
      </c>
      <c r="D904" s="45">
        <v>0</v>
      </c>
      <c r="E904" s="46">
        <v>9.9260273972602739</v>
      </c>
      <c r="F904" s="47">
        <v>4.3550000000000004</v>
      </c>
      <c r="G904" s="47">
        <v>-3.0000000000000249</v>
      </c>
      <c r="H904" s="47">
        <v>4.2925000000000004</v>
      </c>
      <c r="I904" s="47">
        <v>6.25</v>
      </c>
      <c r="J904" s="45" t="s">
        <v>18</v>
      </c>
      <c r="K904" s="45" t="s">
        <v>20</v>
      </c>
      <c r="L904" s="17">
        <v>4.04</v>
      </c>
      <c r="M904" s="18" t="s">
        <v>2689</v>
      </c>
      <c r="N904" s="18" t="s">
        <v>2655</v>
      </c>
      <c r="O904" s="4">
        <v>42865</v>
      </c>
    </row>
    <row r="905" spans="1:15">
      <c r="A905" s="7">
        <v>170210</v>
      </c>
      <c r="B905" s="7">
        <v>4.3250000000000002</v>
      </c>
      <c r="C905" s="44" t="s">
        <v>2688</v>
      </c>
      <c r="D905" s="45">
        <v>0</v>
      </c>
      <c r="E905" s="46">
        <v>9.9260273972602739</v>
      </c>
      <c r="F905" s="47">
        <v>4.3550000000000004</v>
      </c>
      <c r="G905" s="47">
        <v>-3.0000000000000249</v>
      </c>
      <c r="H905" s="47">
        <v>4.2925000000000004</v>
      </c>
      <c r="I905" s="47">
        <v>6.25</v>
      </c>
      <c r="J905" s="45" t="s">
        <v>18</v>
      </c>
      <c r="K905" s="45" t="s">
        <v>20</v>
      </c>
      <c r="L905" s="17">
        <v>4.04</v>
      </c>
      <c r="M905" s="18" t="s">
        <v>2689</v>
      </c>
      <c r="N905" s="18" t="s">
        <v>2655</v>
      </c>
      <c r="O905" s="4">
        <v>42865</v>
      </c>
    </row>
    <row r="906" spans="1:15">
      <c r="A906" s="7">
        <v>170210</v>
      </c>
      <c r="B906" s="7">
        <v>4.3250000000000002</v>
      </c>
      <c r="C906" s="44" t="s">
        <v>2688</v>
      </c>
      <c r="D906" s="45">
        <v>0</v>
      </c>
      <c r="E906" s="46">
        <v>9.9260273972602739</v>
      </c>
      <c r="F906" s="47">
        <v>4.3550000000000004</v>
      </c>
      <c r="G906" s="47">
        <v>-3.0000000000000249</v>
      </c>
      <c r="H906" s="47">
        <v>4.2925000000000004</v>
      </c>
      <c r="I906" s="47">
        <v>6.25</v>
      </c>
      <c r="J906" s="45" t="s">
        <v>18</v>
      </c>
      <c r="K906" s="45" t="s">
        <v>20</v>
      </c>
      <c r="L906" s="17">
        <v>4.04</v>
      </c>
      <c r="M906" s="18" t="s">
        <v>2689</v>
      </c>
      <c r="N906" s="18" t="s">
        <v>2655</v>
      </c>
      <c r="O906" s="4">
        <v>42865</v>
      </c>
    </row>
    <row r="907" spans="1:15">
      <c r="A907" s="7">
        <v>170210</v>
      </c>
      <c r="B907" s="7">
        <v>4.3250000000000002</v>
      </c>
      <c r="C907" s="44" t="s">
        <v>2688</v>
      </c>
      <c r="D907" s="45">
        <v>0</v>
      </c>
      <c r="E907" s="46">
        <v>9.9260273972602739</v>
      </c>
      <c r="F907" s="47">
        <v>4.3550000000000004</v>
      </c>
      <c r="G907" s="47">
        <v>-3.0000000000000249</v>
      </c>
      <c r="H907" s="47">
        <v>4.2925000000000004</v>
      </c>
      <c r="I907" s="47">
        <v>6.25</v>
      </c>
      <c r="J907" s="45" t="s">
        <v>18</v>
      </c>
      <c r="K907" s="45" t="s">
        <v>20</v>
      </c>
      <c r="L907" s="17">
        <v>4.04</v>
      </c>
      <c r="M907" s="18" t="s">
        <v>2689</v>
      </c>
      <c r="N907" s="18" t="s">
        <v>2655</v>
      </c>
      <c r="O907" s="4">
        <v>42865</v>
      </c>
    </row>
    <row r="908" spans="1:15">
      <c r="A908" s="7">
        <v>170210</v>
      </c>
      <c r="B908" s="7">
        <v>4.3250000000000002</v>
      </c>
      <c r="C908" s="44" t="s">
        <v>2688</v>
      </c>
      <c r="D908" s="45">
        <v>0</v>
      </c>
      <c r="E908" s="46">
        <v>9.9260273972602739</v>
      </c>
      <c r="F908" s="47">
        <v>4.3550000000000004</v>
      </c>
      <c r="G908" s="47">
        <v>-3.0000000000000249</v>
      </c>
      <c r="H908" s="47">
        <v>4.2925000000000004</v>
      </c>
      <c r="I908" s="47">
        <v>6.25</v>
      </c>
      <c r="J908" s="45" t="s">
        <v>18</v>
      </c>
      <c r="K908" s="45" t="s">
        <v>20</v>
      </c>
      <c r="L908" s="17">
        <v>4.04</v>
      </c>
      <c r="M908" s="18" t="s">
        <v>2689</v>
      </c>
      <c r="N908" s="18" t="s">
        <v>2655</v>
      </c>
      <c r="O908" s="4">
        <v>42865</v>
      </c>
    </row>
    <row r="909" spans="1:15">
      <c r="A909" s="7">
        <v>170210</v>
      </c>
      <c r="B909" s="7">
        <v>4.3250000000000002</v>
      </c>
      <c r="C909" s="44" t="s">
        <v>2688</v>
      </c>
      <c r="D909" s="45">
        <v>0</v>
      </c>
      <c r="E909" s="46">
        <v>9.9260273972602739</v>
      </c>
      <c r="F909" s="47">
        <v>4.3550000000000004</v>
      </c>
      <c r="G909" s="47">
        <v>-3.0000000000000249</v>
      </c>
      <c r="H909" s="47">
        <v>4.2925000000000004</v>
      </c>
      <c r="I909" s="47">
        <v>6.25</v>
      </c>
      <c r="J909" s="45" t="s">
        <v>18</v>
      </c>
      <c r="K909" s="45" t="s">
        <v>20</v>
      </c>
      <c r="L909" s="17">
        <v>4.04</v>
      </c>
      <c r="M909" s="18" t="s">
        <v>2689</v>
      </c>
      <c r="N909" s="18" t="s">
        <v>2655</v>
      </c>
      <c r="O909" s="4">
        <v>42865</v>
      </c>
    </row>
    <row r="910" spans="1:15">
      <c r="A910" s="7">
        <v>170210</v>
      </c>
      <c r="B910" s="7">
        <v>4.3250000000000002</v>
      </c>
      <c r="C910" s="44" t="s">
        <v>2688</v>
      </c>
      <c r="D910" s="45">
        <v>0</v>
      </c>
      <c r="E910" s="46">
        <v>9.9260273972602739</v>
      </c>
      <c r="F910" s="47">
        <v>4.3550000000000004</v>
      </c>
      <c r="G910" s="47">
        <v>-3.0000000000000249</v>
      </c>
      <c r="H910" s="47">
        <v>4.2925000000000004</v>
      </c>
      <c r="I910" s="47">
        <v>6.25</v>
      </c>
      <c r="J910" s="45" t="s">
        <v>18</v>
      </c>
      <c r="K910" s="45" t="s">
        <v>20</v>
      </c>
      <c r="L910" s="17">
        <v>4.04</v>
      </c>
      <c r="M910" s="18" t="s">
        <v>2689</v>
      </c>
      <c r="N910" s="18" t="s">
        <v>2655</v>
      </c>
      <c r="O910" s="4">
        <v>42865</v>
      </c>
    </row>
    <row r="911" spans="1:15">
      <c r="A911" s="7">
        <v>170210</v>
      </c>
      <c r="B911" s="7">
        <v>4.3250000000000002</v>
      </c>
      <c r="C911" s="44" t="s">
        <v>2688</v>
      </c>
      <c r="D911" s="45">
        <v>0</v>
      </c>
      <c r="E911" s="46">
        <v>9.9260273972602739</v>
      </c>
      <c r="F911" s="47">
        <v>4.3550000000000004</v>
      </c>
      <c r="G911" s="47">
        <v>-3.0000000000000249</v>
      </c>
      <c r="H911" s="47">
        <v>4.2925000000000004</v>
      </c>
      <c r="I911" s="47">
        <v>6.25</v>
      </c>
      <c r="J911" s="45" t="s">
        <v>18</v>
      </c>
      <c r="K911" s="45" t="s">
        <v>20</v>
      </c>
      <c r="L911" s="17">
        <v>4.04</v>
      </c>
      <c r="M911" s="18" t="s">
        <v>2689</v>
      </c>
      <c r="N911" s="18" t="s">
        <v>2655</v>
      </c>
      <c r="O911" s="4">
        <v>42865</v>
      </c>
    </row>
    <row r="912" spans="1:15">
      <c r="A912" s="7">
        <v>170210</v>
      </c>
      <c r="B912" s="7">
        <v>4.3250000000000002</v>
      </c>
      <c r="C912" s="44" t="s">
        <v>2688</v>
      </c>
      <c r="D912" s="45">
        <v>0</v>
      </c>
      <c r="E912" s="46">
        <v>9.9260273972602739</v>
      </c>
      <c r="F912" s="47">
        <v>4.3550000000000004</v>
      </c>
      <c r="G912" s="47">
        <v>-3.0000000000000249</v>
      </c>
      <c r="H912" s="47">
        <v>4.2925000000000004</v>
      </c>
      <c r="I912" s="47">
        <v>6.25</v>
      </c>
      <c r="J912" s="45" t="s">
        <v>18</v>
      </c>
      <c r="K912" s="45" t="s">
        <v>20</v>
      </c>
      <c r="L912" s="17">
        <v>4.04</v>
      </c>
      <c r="M912" s="18" t="s">
        <v>2689</v>
      </c>
      <c r="N912" s="18" t="s">
        <v>2655</v>
      </c>
      <c r="O912" s="4">
        <v>42865</v>
      </c>
    </row>
    <row r="913" spans="1:15">
      <c r="A913" s="7">
        <v>170210</v>
      </c>
      <c r="B913" s="7">
        <v>4.3250000000000002</v>
      </c>
      <c r="C913" s="44" t="s">
        <v>2688</v>
      </c>
      <c r="D913" s="45">
        <v>0</v>
      </c>
      <c r="E913" s="46">
        <v>9.9260273972602739</v>
      </c>
      <c r="F913" s="47">
        <v>4.3550000000000004</v>
      </c>
      <c r="G913" s="47">
        <v>-3.0000000000000249</v>
      </c>
      <c r="H913" s="47">
        <v>4.2925000000000004</v>
      </c>
      <c r="I913" s="47">
        <v>6.25</v>
      </c>
      <c r="J913" s="45" t="s">
        <v>18</v>
      </c>
      <c r="K913" s="45" t="s">
        <v>20</v>
      </c>
      <c r="L913" s="17">
        <v>4.04</v>
      </c>
      <c r="M913" s="18" t="s">
        <v>2689</v>
      </c>
      <c r="N913" s="18" t="s">
        <v>2655</v>
      </c>
      <c r="O913" s="4">
        <v>42865</v>
      </c>
    </row>
    <row r="914" spans="1:15">
      <c r="A914" s="7">
        <v>170210</v>
      </c>
      <c r="B914" s="7">
        <v>4.3224999999999998</v>
      </c>
      <c r="C914" s="44" t="s">
        <v>2688</v>
      </c>
      <c r="D914" s="45">
        <v>0</v>
      </c>
      <c r="E914" s="46">
        <v>9.9260273972602739</v>
      </c>
      <c r="F914" s="47">
        <v>4.3550000000000004</v>
      </c>
      <c r="G914" s="47">
        <v>-3.2500000000000639</v>
      </c>
      <c r="H914" s="47">
        <v>4.2925000000000004</v>
      </c>
      <c r="I914" s="47">
        <v>6.25</v>
      </c>
      <c r="J914" s="45" t="s">
        <v>18</v>
      </c>
      <c r="K914" s="45" t="s">
        <v>20</v>
      </c>
      <c r="L914" s="17">
        <v>4.04</v>
      </c>
      <c r="M914" s="18" t="s">
        <v>2689</v>
      </c>
      <c r="N914" s="18" t="s">
        <v>2655</v>
      </c>
      <c r="O914" s="4">
        <v>42865</v>
      </c>
    </row>
    <row r="915" spans="1:15">
      <c r="A915" s="7">
        <v>170210</v>
      </c>
      <c r="B915" s="7">
        <v>4.3224999999999998</v>
      </c>
      <c r="C915" s="44" t="s">
        <v>2688</v>
      </c>
      <c r="D915" s="45">
        <v>0</v>
      </c>
      <c r="E915" s="46">
        <v>9.9260273972602739</v>
      </c>
      <c r="F915" s="47">
        <v>4.3550000000000004</v>
      </c>
      <c r="G915" s="47">
        <v>-3.2500000000000639</v>
      </c>
      <c r="H915" s="47">
        <v>4.2925000000000004</v>
      </c>
      <c r="I915" s="47">
        <v>6.25</v>
      </c>
      <c r="J915" s="45" t="s">
        <v>18</v>
      </c>
      <c r="K915" s="45" t="s">
        <v>20</v>
      </c>
      <c r="L915" s="17">
        <v>4.04</v>
      </c>
      <c r="M915" s="18" t="s">
        <v>2689</v>
      </c>
      <c r="N915" s="18" t="s">
        <v>2655</v>
      </c>
      <c r="O915" s="4">
        <v>42865</v>
      </c>
    </row>
    <row r="916" spans="1:15">
      <c r="A916" s="7">
        <v>170210</v>
      </c>
      <c r="B916" s="7">
        <v>4.3224999999999998</v>
      </c>
      <c r="C916" s="44" t="s">
        <v>2688</v>
      </c>
      <c r="D916" s="45">
        <v>0</v>
      </c>
      <c r="E916" s="46">
        <v>9.9260273972602739</v>
      </c>
      <c r="F916" s="47">
        <v>4.3550000000000004</v>
      </c>
      <c r="G916" s="47">
        <v>-3.2500000000000639</v>
      </c>
      <c r="H916" s="47">
        <v>4.2925000000000004</v>
      </c>
      <c r="I916" s="47">
        <v>6.25</v>
      </c>
      <c r="J916" s="45" t="s">
        <v>18</v>
      </c>
      <c r="K916" s="45" t="s">
        <v>20</v>
      </c>
      <c r="L916" s="17">
        <v>4.04</v>
      </c>
      <c r="M916" s="18" t="s">
        <v>2689</v>
      </c>
      <c r="N916" s="18" t="s">
        <v>2655</v>
      </c>
      <c r="O916" s="4">
        <v>42865</v>
      </c>
    </row>
    <row r="917" spans="1:15">
      <c r="A917" s="7">
        <v>170210</v>
      </c>
      <c r="B917" s="7">
        <v>4.3224999999999998</v>
      </c>
      <c r="C917" s="44" t="s">
        <v>2688</v>
      </c>
      <c r="D917" s="45">
        <v>0</v>
      </c>
      <c r="E917" s="46">
        <v>9.9260273972602739</v>
      </c>
      <c r="F917" s="47">
        <v>4.3550000000000004</v>
      </c>
      <c r="G917" s="47">
        <v>-3.2500000000000639</v>
      </c>
      <c r="H917" s="47">
        <v>4.2925000000000004</v>
      </c>
      <c r="I917" s="47">
        <v>6.25</v>
      </c>
      <c r="J917" s="45" t="s">
        <v>18</v>
      </c>
      <c r="K917" s="45" t="s">
        <v>20</v>
      </c>
      <c r="L917" s="17">
        <v>4.04</v>
      </c>
      <c r="M917" s="18" t="s">
        <v>2689</v>
      </c>
      <c r="N917" s="18" t="s">
        <v>2655</v>
      </c>
      <c r="O917" s="4">
        <v>42865</v>
      </c>
    </row>
    <row r="918" spans="1:15">
      <c r="A918" s="7">
        <v>170210</v>
      </c>
      <c r="B918" s="7">
        <v>4.3224999999999998</v>
      </c>
      <c r="C918" s="44" t="s">
        <v>2688</v>
      </c>
      <c r="D918" s="45">
        <v>0</v>
      </c>
      <c r="E918" s="46">
        <v>9.9260273972602739</v>
      </c>
      <c r="F918" s="47">
        <v>4.3550000000000004</v>
      </c>
      <c r="G918" s="47">
        <v>-3.2500000000000639</v>
      </c>
      <c r="H918" s="47">
        <v>4.2925000000000004</v>
      </c>
      <c r="I918" s="47">
        <v>6.25</v>
      </c>
      <c r="J918" s="45" t="s">
        <v>18</v>
      </c>
      <c r="K918" s="45" t="s">
        <v>20</v>
      </c>
      <c r="L918" s="17">
        <v>4.04</v>
      </c>
      <c r="M918" s="18" t="s">
        <v>2689</v>
      </c>
      <c r="N918" s="18" t="s">
        <v>2655</v>
      </c>
      <c r="O918" s="4">
        <v>42865</v>
      </c>
    </row>
    <row r="919" spans="1:15">
      <c r="A919" s="7">
        <v>170210</v>
      </c>
      <c r="B919" s="7">
        <v>4.3224999999999998</v>
      </c>
      <c r="C919" s="44" t="s">
        <v>2688</v>
      </c>
      <c r="D919" s="45">
        <v>0</v>
      </c>
      <c r="E919" s="46">
        <v>9.9260273972602739</v>
      </c>
      <c r="F919" s="47">
        <v>4.3550000000000004</v>
      </c>
      <c r="G919" s="47">
        <v>-3.2500000000000639</v>
      </c>
      <c r="H919" s="47">
        <v>4.2925000000000004</v>
      </c>
      <c r="I919" s="47">
        <v>6.25</v>
      </c>
      <c r="J919" s="45" t="s">
        <v>18</v>
      </c>
      <c r="K919" s="45" t="s">
        <v>20</v>
      </c>
      <c r="L919" s="17">
        <v>4.04</v>
      </c>
      <c r="M919" s="18" t="s">
        <v>2689</v>
      </c>
      <c r="N919" s="18" t="s">
        <v>2655</v>
      </c>
      <c r="O919" s="4">
        <v>42865</v>
      </c>
    </row>
    <row r="920" spans="1:15">
      <c r="A920" s="7">
        <v>170210</v>
      </c>
      <c r="B920" s="7">
        <v>4.3224999999999998</v>
      </c>
      <c r="C920" s="44" t="s">
        <v>2688</v>
      </c>
      <c r="D920" s="45">
        <v>0</v>
      </c>
      <c r="E920" s="46">
        <v>9.9260273972602739</v>
      </c>
      <c r="F920" s="47">
        <v>4.3550000000000004</v>
      </c>
      <c r="G920" s="47">
        <v>-3.2500000000000639</v>
      </c>
      <c r="H920" s="47">
        <v>4.2925000000000004</v>
      </c>
      <c r="I920" s="47">
        <v>6.25</v>
      </c>
      <c r="J920" s="45" t="s">
        <v>18</v>
      </c>
      <c r="K920" s="45" t="s">
        <v>20</v>
      </c>
      <c r="L920" s="17">
        <v>4.04</v>
      </c>
      <c r="M920" s="18" t="s">
        <v>2689</v>
      </c>
      <c r="N920" s="18" t="s">
        <v>2655</v>
      </c>
      <c r="O920" s="4">
        <v>42865</v>
      </c>
    </row>
    <row r="921" spans="1:15">
      <c r="A921" s="7">
        <v>170210</v>
      </c>
      <c r="B921" s="7">
        <v>4.3224999999999998</v>
      </c>
      <c r="C921" s="44" t="s">
        <v>2688</v>
      </c>
      <c r="D921" s="45">
        <v>0</v>
      </c>
      <c r="E921" s="46">
        <v>9.9260273972602739</v>
      </c>
      <c r="F921" s="47">
        <v>4.3550000000000004</v>
      </c>
      <c r="G921" s="47">
        <v>-3.2500000000000639</v>
      </c>
      <c r="H921" s="47">
        <v>4.2925000000000004</v>
      </c>
      <c r="I921" s="47">
        <v>6.25</v>
      </c>
      <c r="J921" s="45" t="s">
        <v>18</v>
      </c>
      <c r="K921" s="45" t="s">
        <v>20</v>
      </c>
      <c r="L921" s="17">
        <v>4.04</v>
      </c>
      <c r="M921" s="18" t="s">
        <v>2689</v>
      </c>
      <c r="N921" s="18" t="s">
        <v>2655</v>
      </c>
      <c r="O921" s="4">
        <v>42865</v>
      </c>
    </row>
    <row r="922" spans="1:15">
      <c r="A922" s="7">
        <v>170210</v>
      </c>
      <c r="B922" s="7">
        <v>4.3224999999999998</v>
      </c>
      <c r="C922" s="44" t="s">
        <v>2688</v>
      </c>
      <c r="D922" s="45">
        <v>0</v>
      </c>
      <c r="E922" s="46">
        <v>9.9260273972602739</v>
      </c>
      <c r="F922" s="47">
        <v>4.3550000000000004</v>
      </c>
      <c r="G922" s="47">
        <v>-3.2500000000000639</v>
      </c>
      <c r="H922" s="47">
        <v>4.2925000000000004</v>
      </c>
      <c r="I922" s="47">
        <v>6.25</v>
      </c>
      <c r="J922" s="45" t="s">
        <v>18</v>
      </c>
      <c r="K922" s="45" t="s">
        <v>20</v>
      </c>
      <c r="L922" s="17">
        <v>4.04</v>
      </c>
      <c r="M922" s="18" t="s">
        <v>2689</v>
      </c>
      <c r="N922" s="18" t="s">
        <v>2655</v>
      </c>
      <c r="O922" s="4">
        <v>42865</v>
      </c>
    </row>
    <row r="923" spans="1:15">
      <c r="A923" s="7">
        <v>170210</v>
      </c>
      <c r="B923" s="7">
        <v>4.3224999999999998</v>
      </c>
      <c r="C923" s="44" t="s">
        <v>2688</v>
      </c>
      <c r="D923" s="45">
        <v>0</v>
      </c>
      <c r="E923" s="46">
        <v>9.9260273972602739</v>
      </c>
      <c r="F923" s="47">
        <v>4.3550000000000004</v>
      </c>
      <c r="G923" s="47">
        <v>-3.2500000000000639</v>
      </c>
      <c r="H923" s="47">
        <v>4.2925000000000004</v>
      </c>
      <c r="I923" s="47">
        <v>6.25</v>
      </c>
      <c r="J923" s="45" t="s">
        <v>18</v>
      </c>
      <c r="K923" s="45" t="s">
        <v>20</v>
      </c>
      <c r="L923" s="17">
        <v>4.04</v>
      </c>
      <c r="M923" s="18" t="s">
        <v>2689</v>
      </c>
      <c r="N923" s="18" t="s">
        <v>2655</v>
      </c>
      <c r="O923" s="4">
        <v>42865</v>
      </c>
    </row>
    <row r="924" spans="1:15">
      <c r="A924" s="7">
        <v>170210</v>
      </c>
      <c r="B924" s="7">
        <v>4.3224999999999998</v>
      </c>
      <c r="C924" s="44" t="s">
        <v>2688</v>
      </c>
      <c r="D924" s="45">
        <v>0</v>
      </c>
      <c r="E924" s="46">
        <v>9.9260273972602739</v>
      </c>
      <c r="F924" s="47">
        <v>4.3550000000000004</v>
      </c>
      <c r="G924" s="47">
        <v>-3.2500000000000639</v>
      </c>
      <c r="H924" s="47">
        <v>4.2925000000000004</v>
      </c>
      <c r="I924" s="47">
        <v>6.25</v>
      </c>
      <c r="J924" s="45" t="s">
        <v>18</v>
      </c>
      <c r="K924" s="45" t="s">
        <v>20</v>
      </c>
      <c r="L924" s="17">
        <v>4.04</v>
      </c>
      <c r="M924" s="18" t="s">
        <v>2689</v>
      </c>
      <c r="N924" s="18" t="s">
        <v>2655</v>
      </c>
      <c r="O924" s="4">
        <v>42865</v>
      </c>
    </row>
    <row r="925" spans="1:15">
      <c r="A925" s="7">
        <v>170210</v>
      </c>
      <c r="B925" s="7">
        <v>4.3224999999999998</v>
      </c>
      <c r="C925" s="44" t="s">
        <v>2688</v>
      </c>
      <c r="D925" s="45">
        <v>0</v>
      </c>
      <c r="E925" s="46">
        <v>9.9260273972602739</v>
      </c>
      <c r="F925" s="47">
        <v>4.3550000000000004</v>
      </c>
      <c r="G925" s="47">
        <v>-3.2500000000000639</v>
      </c>
      <c r="H925" s="47">
        <v>4.2925000000000004</v>
      </c>
      <c r="I925" s="47">
        <v>6.25</v>
      </c>
      <c r="J925" s="45" t="s">
        <v>18</v>
      </c>
      <c r="K925" s="45" t="s">
        <v>20</v>
      </c>
      <c r="L925" s="17">
        <v>4.04</v>
      </c>
      <c r="M925" s="18" t="s">
        <v>2689</v>
      </c>
      <c r="N925" s="18" t="s">
        <v>2655</v>
      </c>
      <c r="O925" s="4">
        <v>42865</v>
      </c>
    </row>
    <row r="926" spans="1:15">
      <c r="A926" s="7">
        <v>170210</v>
      </c>
      <c r="B926" s="7">
        <v>4.3224999999999998</v>
      </c>
      <c r="C926" s="44" t="s">
        <v>2688</v>
      </c>
      <c r="D926" s="45">
        <v>0</v>
      </c>
      <c r="E926" s="46">
        <v>9.9260273972602739</v>
      </c>
      <c r="F926" s="47">
        <v>4.3550000000000004</v>
      </c>
      <c r="G926" s="47">
        <v>-3.2500000000000639</v>
      </c>
      <c r="H926" s="47">
        <v>4.2925000000000004</v>
      </c>
      <c r="I926" s="47">
        <v>6.25</v>
      </c>
      <c r="J926" s="45" t="s">
        <v>18</v>
      </c>
      <c r="K926" s="45" t="s">
        <v>20</v>
      </c>
      <c r="L926" s="17">
        <v>4.04</v>
      </c>
      <c r="M926" s="18" t="s">
        <v>2689</v>
      </c>
      <c r="N926" s="18" t="s">
        <v>2655</v>
      </c>
      <c r="O926" s="4">
        <v>42865</v>
      </c>
    </row>
    <row r="927" spans="1:15">
      <c r="A927" s="7">
        <v>170210</v>
      </c>
      <c r="B927" s="7">
        <v>4.3224999999999998</v>
      </c>
      <c r="C927" s="44" t="s">
        <v>2688</v>
      </c>
      <c r="D927" s="45">
        <v>0</v>
      </c>
      <c r="E927" s="46">
        <v>9.9260273972602739</v>
      </c>
      <c r="F927" s="47">
        <v>4.3550000000000004</v>
      </c>
      <c r="G927" s="47">
        <v>-3.2500000000000639</v>
      </c>
      <c r="H927" s="47">
        <v>4.2925000000000004</v>
      </c>
      <c r="I927" s="47">
        <v>6.25</v>
      </c>
      <c r="J927" s="45" t="s">
        <v>18</v>
      </c>
      <c r="K927" s="45" t="s">
        <v>20</v>
      </c>
      <c r="L927" s="17">
        <v>4.04</v>
      </c>
      <c r="M927" s="18" t="s">
        <v>2689</v>
      </c>
      <c r="N927" s="18" t="s">
        <v>2655</v>
      </c>
      <c r="O927" s="4">
        <v>42865</v>
      </c>
    </row>
    <row r="928" spans="1:15">
      <c r="A928" s="7">
        <v>170210</v>
      </c>
      <c r="B928" s="7">
        <v>4.3224999999999998</v>
      </c>
      <c r="C928" s="44" t="s">
        <v>2688</v>
      </c>
      <c r="D928" s="45">
        <v>0</v>
      </c>
      <c r="E928" s="46">
        <v>9.9260273972602739</v>
      </c>
      <c r="F928" s="47">
        <v>4.3550000000000004</v>
      </c>
      <c r="G928" s="47">
        <v>-3.2500000000000639</v>
      </c>
      <c r="H928" s="47">
        <v>4.2925000000000004</v>
      </c>
      <c r="I928" s="47">
        <v>6.25</v>
      </c>
      <c r="J928" s="45" t="s">
        <v>18</v>
      </c>
      <c r="K928" s="45" t="s">
        <v>20</v>
      </c>
      <c r="L928" s="17">
        <v>4.04</v>
      </c>
      <c r="M928" s="18" t="s">
        <v>2689</v>
      </c>
      <c r="N928" s="18" t="s">
        <v>2655</v>
      </c>
      <c r="O928" s="4">
        <v>42865</v>
      </c>
    </row>
    <row r="929" spans="1:15">
      <c r="A929" s="7">
        <v>170210</v>
      </c>
      <c r="B929" s="7">
        <v>4.3224999999999998</v>
      </c>
      <c r="C929" s="44" t="s">
        <v>2688</v>
      </c>
      <c r="D929" s="45">
        <v>0</v>
      </c>
      <c r="E929" s="46">
        <v>9.9260273972602739</v>
      </c>
      <c r="F929" s="47">
        <v>4.3550000000000004</v>
      </c>
      <c r="G929" s="47">
        <v>-3.2500000000000639</v>
      </c>
      <c r="H929" s="47">
        <v>4.2925000000000004</v>
      </c>
      <c r="I929" s="47">
        <v>6.25</v>
      </c>
      <c r="J929" s="45" t="s">
        <v>18</v>
      </c>
      <c r="K929" s="45" t="s">
        <v>20</v>
      </c>
      <c r="L929" s="17">
        <v>4.04</v>
      </c>
      <c r="M929" s="18" t="s">
        <v>2689</v>
      </c>
      <c r="N929" s="18" t="s">
        <v>2655</v>
      </c>
      <c r="O929" s="4">
        <v>42865</v>
      </c>
    </row>
    <row r="930" spans="1:15">
      <c r="A930" s="7">
        <v>170210</v>
      </c>
      <c r="B930" s="7">
        <v>4.3224999999999998</v>
      </c>
      <c r="C930" s="44" t="s">
        <v>2688</v>
      </c>
      <c r="D930" s="45">
        <v>0</v>
      </c>
      <c r="E930" s="46">
        <v>9.9260273972602739</v>
      </c>
      <c r="F930" s="47">
        <v>4.3550000000000004</v>
      </c>
      <c r="G930" s="47">
        <v>-3.2500000000000639</v>
      </c>
      <c r="H930" s="47">
        <v>4.2925000000000004</v>
      </c>
      <c r="I930" s="47">
        <v>6.25</v>
      </c>
      <c r="J930" s="45" t="s">
        <v>18</v>
      </c>
      <c r="K930" s="45" t="s">
        <v>20</v>
      </c>
      <c r="L930" s="17">
        <v>4.04</v>
      </c>
      <c r="M930" s="18" t="s">
        <v>2689</v>
      </c>
      <c r="N930" s="18" t="s">
        <v>2655</v>
      </c>
      <c r="O930" s="4">
        <v>42865</v>
      </c>
    </row>
    <row r="931" spans="1:15">
      <c r="A931" s="7">
        <v>170210</v>
      </c>
      <c r="B931" s="7">
        <v>4.3224999999999998</v>
      </c>
      <c r="C931" s="44" t="s">
        <v>2688</v>
      </c>
      <c r="D931" s="45">
        <v>0</v>
      </c>
      <c r="E931" s="46">
        <v>9.9260273972602739</v>
      </c>
      <c r="F931" s="47">
        <v>4.3550000000000004</v>
      </c>
      <c r="G931" s="47">
        <v>-3.2500000000000639</v>
      </c>
      <c r="H931" s="47">
        <v>4.2925000000000004</v>
      </c>
      <c r="I931" s="47">
        <v>6.25</v>
      </c>
      <c r="J931" s="45" t="s">
        <v>18</v>
      </c>
      <c r="K931" s="45" t="s">
        <v>20</v>
      </c>
      <c r="L931" s="17">
        <v>4.04</v>
      </c>
      <c r="M931" s="18" t="s">
        <v>2689</v>
      </c>
      <c r="N931" s="18" t="s">
        <v>2655</v>
      </c>
      <c r="O931" s="4">
        <v>42865</v>
      </c>
    </row>
    <row r="932" spans="1:15">
      <c r="A932" s="7">
        <v>170210</v>
      </c>
      <c r="B932" s="7">
        <v>4.3224999999999998</v>
      </c>
      <c r="C932" s="44" t="s">
        <v>2688</v>
      </c>
      <c r="D932" s="45">
        <v>0</v>
      </c>
      <c r="E932" s="46">
        <v>9.9260273972602739</v>
      </c>
      <c r="F932" s="47">
        <v>4.3550000000000004</v>
      </c>
      <c r="G932" s="47">
        <v>-3.2500000000000639</v>
      </c>
      <c r="H932" s="47">
        <v>4.2925000000000004</v>
      </c>
      <c r="I932" s="47">
        <v>6.25</v>
      </c>
      <c r="J932" s="45" t="s">
        <v>18</v>
      </c>
      <c r="K932" s="45" t="s">
        <v>20</v>
      </c>
      <c r="L932" s="17">
        <v>4.04</v>
      </c>
      <c r="M932" s="18" t="s">
        <v>2689</v>
      </c>
      <c r="N932" s="18" t="s">
        <v>2655</v>
      </c>
      <c r="O932" s="4">
        <v>42865</v>
      </c>
    </row>
    <row r="933" spans="1:15">
      <c r="A933" s="7">
        <v>170210</v>
      </c>
      <c r="B933" s="7">
        <v>4.3224999999999998</v>
      </c>
      <c r="C933" s="44" t="s">
        <v>2688</v>
      </c>
      <c r="D933" s="45">
        <v>0</v>
      </c>
      <c r="E933" s="46">
        <v>9.9260273972602739</v>
      </c>
      <c r="F933" s="47">
        <v>4.3550000000000004</v>
      </c>
      <c r="G933" s="47">
        <v>-3.2500000000000639</v>
      </c>
      <c r="H933" s="47">
        <v>4.2925000000000004</v>
      </c>
      <c r="I933" s="47">
        <v>6.25</v>
      </c>
      <c r="J933" s="45" t="s">
        <v>18</v>
      </c>
      <c r="K933" s="45" t="s">
        <v>20</v>
      </c>
      <c r="L933" s="17">
        <v>4.04</v>
      </c>
      <c r="M933" s="18" t="s">
        <v>2689</v>
      </c>
      <c r="N933" s="18" t="s">
        <v>2655</v>
      </c>
      <c r="O933" s="4">
        <v>42865</v>
      </c>
    </row>
    <row r="934" spans="1:15">
      <c r="A934" s="7">
        <v>170210</v>
      </c>
      <c r="B934" s="7">
        <v>4.3224999999999998</v>
      </c>
      <c r="C934" s="44" t="s">
        <v>2688</v>
      </c>
      <c r="D934" s="45">
        <v>0</v>
      </c>
      <c r="E934" s="46">
        <v>9.9260273972602739</v>
      </c>
      <c r="F934" s="47">
        <v>4.3550000000000004</v>
      </c>
      <c r="G934" s="47">
        <v>-3.2500000000000639</v>
      </c>
      <c r="H934" s="47">
        <v>4.2925000000000004</v>
      </c>
      <c r="I934" s="47">
        <v>6.25</v>
      </c>
      <c r="J934" s="45" t="s">
        <v>18</v>
      </c>
      <c r="K934" s="45" t="s">
        <v>20</v>
      </c>
      <c r="L934" s="17">
        <v>4.04</v>
      </c>
      <c r="M934" s="18" t="s">
        <v>2689</v>
      </c>
      <c r="N934" s="18" t="s">
        <v>2655</v>
      </c>
      <c r="O934" s="4">
        <v>42865</v>
      </c>
    </row>
    <row r="935" spans="1:15">
      <c r="A935" s="7">
        <v>170210</v>
      </c>
      <c r="B935" s="7">
        <v>4.3224999999999998</v>
      </c>
      <c r="C935" s="44" t="s">
        <v>2688</v>
      </c>
      <c r="D935" s="45">
        <v>0</v>
      </c>
      <c r="E935" s="46">
        <v>9.9260273972602739</v>
      </c>
      <c r="F935" s="47">
        <v>4.3550000000000004</v>
      </c>
      <c r="G935" s="47">
        <v>-3.2500000000000639</v>
      </c>
      <c r="H935" s="47">
        <v>4.2925000000000004</v>
      </c>
      <c r="I935" s="47">
        <v>6.25</v>
      </c>
      <c r="J935" s="45" t="s">
        <v>18</v>
      </c>
      <c r="K935" s="45" t="s">
        <v>20</v>
      </c>
      <c r="L935" s="17">
        <v>4.04</v>
      </c>
      <c r="M935" s="18" t="s">
        <v>2689</v>
      </c>
      <c r="N935" s="18" t="s">
        <v>2655</v>
      </c>
      <c r="O935" s="4">
        <v>42865</v>
      </c>
    </row>
    <row r="936" spans="1:15">
      <c r="A936" s="7">
        <v>170210</v>
      </c>
      <c r="B936" s="7">
        <v>4.3224999999999998</v>
      </c>
      <c r="C936" s="44" t="s">
        <v>2688</v>
      </c>
      <c r="D936" s="45">
        <v>0</v>
      </c>
      <c r="E936" s="46">
        <v>9.9260273972602739</v>
      </c>
      <c r="F936" s="47">
        <v>4.3550000000000004</v>
      </c>
      <c r="G936" s="47">
        <v>-3.2500000000000639</v>
      </c>
      <c r="H936" s="47">
        <v>4.2925000000000004</v>
      </c>
      <c r="I936" s="47">
        <v>6.25</v>
      </c>
      <c r="J936" s="45" t="s">
        <v>18</v>
      </c>
      <c r="K936" s="45" t="s">
        <v>20</v>
      </c>
      <c r="L936" s="17">
        <v>4.04</v>
      </c>
      <c r="M936" s="18" t="s">
        <v>2689</v>
      </c>
      <c r="N936" s="18" t="s">
        <v>2655</v>
      </c>
      <c r="O936" s="4">
        <v>42865</v>
      </c>
    </row>
    <row r="937" spans="1:15">
      <c r="A937" s="7">
        <v>170210</v>
      </c>
      <c r="B937" s="7">
        <v>4.3220000000000001</v>
      </c>
      <c r="C937" s="44" t="s">
        <v>2688</v>
      </c>
      <c r="D937" s="45">
        <v>0</v>
      </c>
      <c r="E937" s="46">
        <v>9.9260273972602739</v>
      </c>
      <c r="F937" s="47">
        <v>4.3550000000000004</v>
      </c>
      <c r="G937" s="47">
        <v>-3.3000000000000362</v>
      </c>
      <c r="H937" s="47">
        <v>4.2925000000000004</v>
      </c>
      <c r="I937" s="47">
        <v>6.25</v>
      </c>
      <c r="J937" s="45" t="s">
        <v>18</v>
      </c>
      <c r="K937" s="45" t="s">
        <v>20</v>
      </c>
      <c r="L937" s="17">
        <v>4.04</v>
      </c>
      <c r="M937" s="18" t="s">
        <v>2689</v>
      </c>
      <c r="N937" s="18" t="s">
        <v>2655</v>
      </c>
      <c r="O937" s="4">
        <v>42865</v>
      </c>
    </row>
    <row r="938" spans="1:15">
      <c r="A938" s="7">
        <v>170210</v>
      </c>
      <c r="B938" s="7">
        <v>4.32</v>
      </c>
      <c r="C938" s="44" t="s">
        <v>2688</v>
      </c>
      <c r="D938" s="45">
        <v>0</v>
      </c>
      <c r="E938" s="46">
        <v>9.9260273972602739</v>
      </c>
      <c r="F938" s="47">
        <v>4.3550000000000004</v>
      </c>
      <c r="G938" s="47">
        <v>-3.5000000000000142</v>
      </c>
      <c r="H938" s="47">
        <v>4.2925000000000004</v>
      </c>
      <c r="I938" s="47">
        <v>6.25</v>
      </c>
      <c r="J938" s="45" t="s">
        <v>18</v>
      </c>
      <c r="K938" s="45" t="s">
        <v>20</v>
      </c>
      <c r="L938" s="17">
        <v>4.04</v>
      </c>
      <c r="M938" s="18" t="s">
        <v>2689</v>
      </c>
      <c r="N938" s="18" t="s">
        <v>2655</v>
      </c>
      <c r="O938" s="4">
        <v>42865</v>
      </c>
    </row>
    <row r="939" spans="1:15">
      <c r="A939" s="7">
        <v>170210</v>
      </c>
      <c r="B939" s="7">
        <v>4.32</v>
      </c>
      <c r="C939" s="44" t="s">
        <v>2688</v>
      </c>
      <c r="D939" s="45">
        <v>0</v>
      </c>
      <c r="E939" s="46">
        <v>9.9260273972602739</v>
      </c>
      <c r="F939" s="47">
        <v>4.3550000000000004</v>
      </c>
      <c r="G939" s="47">
        <v>-3.5000000000000142</v>
      </c>
      <c r="H939" s="47">
        <v>4.2925000000000004</v>
      </c>
      <c r="I939" s="47">
        <v>6.25</v>
      </c>
      <c r="J939" s="45" t="s">
        <v>18</v>
      </c>
      <c r="K939" s="45" t="s">
        <v>20</v>
      </c>
      <c r="L939" s="17">
        <v>4.04</v>
      </c>
      <c r="M939" s="18" t="s">
        <v>2689</v>
      </c>
      <c r="N939" s="18" t="s">
        <v>2655</v>
      </c>
      <c r="O939" s="4">
        <v>42865</v>
      </c>
    </row>
    <row r="940" spans="1:15">
      <c r="A940" s="7">
        <v>170210</v>
      </c>
      <c r="B940" s="7">
        <v>4.32</v>
      </c>
      <c r="C940" s="44" t="s">
        <v>2688</v>
      </c>
      <c r="D940" s="45">
        <v>0</v>
      </c>
      <c r="E940" s="46">
        <v>9.9260273972602739</v>
      </c>
      <c r="F940" s="47">
        <v>4.3550000000000004</v>
      </c>
      <c r="G940" s="47">
        <v>-3.5000000000000142</v>
      </c>
      <c r="H940" s="47">
        <v>4.2925000000000004</v>
      </c>
      <c r="I940" s="47">
        <v>6.25</v>
      </c>
      <c r="J940" s="45" t="s">
        <v>18</v>
      </c>
      <c r="K940" s="45" t="s">
        <v>20</v>
      </c>
      <c r="L940" s="17">
        <v>4.04</v>
      </c>
      <c r="M940" s="18" t="s">
        <v>2689</v>
      </c>
      <c r="N940" s="18" t="s">
        <v>2655</v>
      </c>
      <c r="O940" s="4">
        <v>42865</v>
      </c>
    </row>
    <row r="941" spans="1:15">
      <c r="A941" s="7">
        <v>170210</v>
      </c>
      <c r="B941" s="7">
        <v>4.32</v>
      </c>
      <c r="C941" s="44" t="s">
        <v>2688</v>
      </c>
      <c r="D941" s="45">
        <v>0</v>
      </c>
      <c r="E941" s="46">
        <v>9.9260273972602739</v>
      </c>
      <c r="F941" s="47">
        <v>4.3550000000000004</v>
      </c>
      <c r="G941" s="47">
        <v>-3.5000000000000142</v>
      </c>
      <c r="H941" s="47">
        <v>4.2925000000000004</v>
      </c>
      <c r="I941" s="47">
        <v>6.25</v>
      </c>
      <c r="J941" s="45" t="s">
        <v>18</v>
      </c>
      <c r="K941" s="45" t="s">
        <v>20</v>
      </c>
      <c r="L941" s="17">
        <v>4.04</v>
      </c>
      <c r="M941" s="18" t="s">
        <v>2689</v>
      </c>
      <c r="N941" s="18" t="s">
        <v>2655</v>
      </c>
      <c r="O941" s="4">
        <v>42865</v>
      </c>
    </row>
    <row r="942" spans="1:15">
      <c r="A942" s="7">
        <v>170210</v>
      </c>
      <c r="B942" s="7">
        <v>4.32</v>
      </c>
      <c r="C942" s="44" t="s">
        <v>2688</v>
      </c>
      <c r="D942" s="45">
        <v>0</v>
      </c>
      <c r="E942" s="46">
        <v>9.9260273972602739</v>
      </c>
      <c r="F942" s="47">
        <v>4.3550000000000004</v>
      </c>
      <c r="G942" s="47">
        <v>-3.5000000000000142</v>
      </c>
      <c r="H942" s="47">
        <v>4.2925000000000004</v>
      </c>
      <c r="I942" s="47">
        <v>6.25</v>
      </c>
      <c r="J942" s="45" t="s">
        <v>18</v>
      </c>
      <c r="K942" s="45" t="s">
        <v>20</v>
      </c>
      <c r="L942" s="17">
        <v>4.04</v>
      </c>
      <c r="M942" s="18" t="s">
        <v>2689</v>
      </c>
      <c r="N942" s="18" t="s">
        <v>2655</v>
      </c>
      <c r="O942" s="4">
        <v>42865</v>
      </c>
    </row>
    <row r="943" spans="1:15">
      <c r="A943" s="7">
        <v>170210</v>
      </c>
      <c r="B943" s="7">
        <v>4.32</v>
      </c>
      <c r="C943" s="44" t="s">
        <v>2688</v>
      </c>
      <c r="D943" s="45">
        <v>0</v>
      </c>
      <c r="E943" s="46">
        <v>9.9260273972602739</v>
      </c>
      <c r="F943" s="47">
        <v>4.3550000000000004</v>
      </c>
      <c r="G943" s="47">
        <v>-3.5000000000000142</v>
      </c>
      <c r="H943" s="47">
        <v>4.2925000000000004</v>
      </c>
      <c r="I943" s="47">
        <v>6.25</v>
      </c>
      <c r="J943" s="45" t="s">
        <v>18</v>
      </c>
      <c r="K943" s="45" t="s">
        <v>20</v>
      </c>
      <c r="L943" s="17">
        <v>4.04</v>
      </c>
      <c r="M943" s="18" t="s">
        <v>2689</v>
      </c>
      <c r="N943" s="18" t="s">
        <v>2655</v>
      </c>
      <c r="O943" s="4">
        <v>42865</v>
      </c>
    </row>
    <row r="944" spans="1:15">
      <c r="A944" s="7">
        <v>170210</v>
      </c>
      <c r="B944" s="7">
        <v>4.32</v>
      </c>
      <c r="C944" s="44" t="s">
        <v>2688</v>
      </c>
      <c r="D944" s="45">
        <v>0</v>
      </c>
      <c r="E944" s="46">
        <v>9.9260273972602739</v>
      </c>
      <c r="F944" s="47">
        <v>4.3550000000000004</v>
      </c>
      <c r="G944" s="47">
        <v>-3.5000000000000142</v>
      </c>
      <c r="H944" s="47">
        <v>4.2925000000000004</v>
      </c>
      <c r="I944" s="47">
        <v>6.25</v>
      </c>
      <c r="J944" s="45" t="s">
        <v>18</v>
      </c>
      <c r="K944" s="45" t="s">
        <v>20</v>
      </c>
      <c r="L944" s="17">
        <v>4.04</v>
      </c>
      <c r="M944" s="18" t="s">
        <v>2689</v>
      </c>
      <c r="N944" s="18" t="s">
        <v>2655</v>
      </c>
      <c r="O944" s="4">
        <v>42865</v>
      </c>
    </row>
    <row r="945" spans="1:15">
      <c r="A945" s="7">
        <v>170210</v>
      </c>
      <c r="B945" s="7">
        <v>4.32</v>
      </c>
      <c r="C945" s="44" t="s">
        <v>2688</v>
      </c>
      <c r="D945" s="45">
        <v>0</v>
      </c>
      <c r="E945" s="46">
        <v>9.9260273972602739</v>
      </c>
      <c r="F945" s="47">
        <v>4.3550000000000004</v>
      </c>
      <c r="G945" s="47">
        <v>-3.5000000000000142</v>
      </c>
      <c r="H945" s="47">
        <v>4.2925000000000004</v>
      </c>
      <c r="I945" s="47">
        <v>6.25</v>
      </c>
      <c r="J945" s="45" t="s">
        <v>18</v>
      </c>
      <c r="K945" s="45" t="s">
        <v>20</v>
      </c>
      <c r="L945" s="17">
        <v>4.04</v>
      </c>
      <c r="M945" s="18" t="s">
        <v>2689</v>
      </c>
      <c r="N945" s="18" t="s">
        <v>2655</v>
      </c>
      <c r="O945" s="4">
        <v>42865</v>
      </c>
    </row>
    <row r="946" spans="1:15">
      <c r="A946" s="7">
        <v>170210</v>
      </c>
      <c r="B946" s="7">
        <v>4.32</v>
      </c>
      <c r="C946" s="44" t="s">
        <v>2688</v>
      </c>
      <c r="D946" s="45">
        <v>0</v>
      </c>
      <c r="E946" s="46">
        <v>9.9260273972602739</v>
      </c>
      <c r="F946" s="47">
        <v>4.3550000000000004</v>
      </c>
      <c r="G946" s="47">
        <v>-3.5000000000000142</v>
      </c>
      <c r="H946" s="47">
        <v>4.2925000000000004</v>
      </c>
      <c r="I946" s="47">
        <v>6.25</v>
      </c>
      <c r="J946" s="45" t="s">
        <v>18</v>
      </c>
      <c r="K946" s="45" t="s">
        <v>20</v>
      </c>
      <c r="L946" s="17">
        <v>4.04</v>
      </c>
      <c r="M946" s="18" t="s">
        <v>2689</v>
      </c>
      <c r="N946" s="18" t="s">
        <v>2655</v>
      </c>
      <c r="O946" s="4">
        <v>42865</v>
      </c>
    </row>
    <row r="947" spans="1:15">
      <c r="A947" s="7">
        <v>170210</v>
      </c>
      <c r="B947" s="7">
        <v>4.32</v>
      </c>
      <c r="C947" s="44" t="s">
        <v>2688</v>
      </c>
      <c r="D947" s="45">
        <v>0</v>
      </c>
      <c r="E947" s="46">
        <v>9.9260273972602739</v>
      </c>
      <c r="F947" s="47">
        <v>4.3550000000000004</v>
      </c>
      <c r="G947" s="47">
        <v>-3.5000000000000142</v>
      </c>
      <c r="H947" s="47">
        <v>4.2925000000000004</v>
      </c>
      <c r="I947" s="47">
        <v>6.25</v>
      </c>
      <c r="J947" s="45" t="s">
        <v>18</v>
      </c>
      <c r="K947" s="45" t="s">
        <v>20</v>
      </c>
      <c r="L947" s="17">
        <v>4.04</v>
      </c>
      <c r="M947" s="18" t="s">
        <v>2689</v>
      </c>
      <c r="N947" s="18" t="s">
        <v>2655</v>
      </c>
      <c r="O947" s="4">
        <v>42865</v>
      </c>
    </row>
    <row r="948" spans="1:15">
      <c r="A948" s="7">
        <v>170210</v>
      </c>
      <c r="B948" s="7">
        <v>4.32</v>
      </c>
      <c r="C948" s="44" t="s">
        <v>2688</v>
      </c>
      <c r="D948" s="45">
        <v>0</v>
      </c>
      <c r="E948" s="46">
        <v>9.9260273972602739</v>
      </c>
      <c r="F948" s="47">
        <v>4.3550000000000004</v>
      </c>
      <c r="G948" s="47">
        <v>-3.5000000000000142</v>
      </c>
      <c r="H948" s="47">
        <v>4.2925000000000004</v>
      </c>
      <c r="I948" s="47">
        <v>6.25</v>
      </c>
      <c r="J948" s="45" t="s">
        <v>18</v>
      </c>
      <c r="K948" s="45" t="s">
        <v>20</v>
      </c>
      <c r="L948" s="17">
        <v>4.04</v>
      </c>
      <c r="M948" s="18" t="s">
        <v>2689</v>
      </c>
      <c r="N948" s="18" t="s">
        <v>2655</v>
      </c>
      <c r="O948" s="4">
        <v>42865</v>
      </c>
    </row>
    <row r="949" spans="1:15">
      <c r="A949" s="7">
        <v>170210</v>
      </c>
      <c r="B949" s="7">
        <v>4.32</v>
      </c>
      <c r="C949" s="44" t="s">
        <v>2688</v>
      </c>
      <c r="D949" s="45">
        <v>0</v>
      </c>
      <c r="E949" s="46">
        <v>9.9260273972602739</v>
      </c>
      <c r="F949" s="47">
        <v>4.3550000000000004</v>
      </c>
      <c r="G949" s="47">
        <v>-3.5000000000000142</v>
      </c>
      <c r="H949" s="47">
        <v>4.2925000000000004</v>
      </c>
      <c r="I949" s="47">
        <v>6.25</v>
      </c>
      <c r="J949" s="45" t="s">
        <v>18</v>
      </c>
      <c r="K949" s="45" t="s">
        <v>20</v>
      </c>
      <c r="L949" s="17">
        <v>4.04</v>
      </c>
      <c r="M949" s="18" t="s">
        <v>2689</v>
      </c>
      <c r="N949" s="18" t="s">
        <v>2655</v>
      </c>
      <c r="O949" s="4">
        <v>42865</v>
      </c>
    </row>
    <row r="950" spans="1:15">
      <c r="A950" s="7">
        <v>170210</v>
      </c>
      <c r="B950" s="7">
        <v>4.32</v>
      </c>
      <c r="C950" s="44" t="s">
        <v>2688</v>
      </c>
      <c r="D950" s="45">
        <v>0</v>
      </c>
      <c r="E950" s="46">
        <v>9.9260273972602739</v>
      </c>
      <c r="F950" s="47">
        <v>4.3550000000000004</v>
      </c>
      <c r="G950" s="47">
        <v>-3.5000000000000142</v>
      </c>
      <c r="H950" s="47">
        <v>4.2925000000000004</v>
      </c>
      <c r="I950" s="47">
        <v>6.25</v>
      </c>
      <c r="J950" s="45" t="s">
        <v>18</v>
      </c>
      <c r="K950" s="45" t="s">
        <v>20</v>
      </c>
      <c r="L950" s="17">
        <v>4.04</v>
      </c>
      <c r="M950" s="18" t="s">
        <v>2689</v>
      </c>
      <c r="N950" s="18" t="s">
        <v>2655</v>
      </c>
      <c r="O950" s="4">
        <v>42865</v>
      </c>
    </row>
    <row r="951" spans="1:15">
      <c r="A951" s="7">
        <v>170210</v>
      </c>
      <c r="B951" s="7">
        <v>4.32</v>
      </c>
      <c r="C951" s="44" t="s">
        <v>2688</v>
      </c>
      <c r="D951" s="45">
        <v>0</v>
      </c>
      <c r="E951" s="46">
        <v>9.9260273972602739</v>
      </c>
      <c r="F951" s="47">
        <v>4.3550000000000004</v>
      </c>
      <c r="G951" s="47">
        <v>-3.5000000000000142</v>
      </c>
      <c r="H951" s="47">
        <v>4.2925000000000004</v>
      </c>
      <c r="I951" s="47">
        <v>6.25</v>
      </c>
      <c r="J951" s="45" t="s">
        <v>18</v>
      </c>
      <c r="K951" s="45" t="s">
        <v>20</v>
      </c>
      <c r="L951" s="17">
        <v>4.04</v>
      </c>
      <c r="M951" s="18" t="s">
        <v>2689</v>
      </c>
      <c r="N951" s="18" t="s">
        <v>2655</v>
      </c>
      <c r="O951" s="4">
        <v>42865</v>
      </c>
    </row>
    <row r="952" spans="1:15">
      <c r="A952" s="7">
        <v>170210</v>
      </c>
      <c r="B952" s="7">
        <v>4.32</v>
      </c>
      <c r="C952" s="44" t="s">
        <v>2688</v>
      </c>
      <c r="D952" s="45">
        <v>0</v>
      </c>
      <c r="E952" s="46">
        <v>9.9260273972602739</v>
      </c>
      <c r="F952" s="47">
        <v>4.3550000000000004</v>
      </c>
      <c r="G952" s="47">
        <v>-3.5000000000000142</v>
      </c>
      <c r="H952" s="47">
        <v>4.2925000000000004</v>
      </c>
      <c r="I952" s="47">
        <v>6.25</v>
      </c>
      <c r="J952" s="45" t="s">
        <v>18</v>
      </c>
      <c r="K952" s="45" t="s">
        <v>20</v>
      </c>
      <c r="L952" s="17">
        <v>4.04</v>
      </c>
      <c r="M952" s="18" t="s">
        <v>2689</v>
      </c>
      <c r="N952" s="18" t="s">
        <v>2655</v>
      </c>
      <c r="O952" s="4">
        <v>42865</v>
      </c>
    </row>
    <row r="953" spans="1:15">
      <c r="A953" s="7">
        <v>170210</v>
      </c>
      <c r="B953" s="7">
        <v>4.32</v>
      </c>
      <c r="C953" s="44" t="s">
        <v>2688</v>
      </c>
      <c r="D953" s="45">
        <v>0</v>
      </c>
      <c r="E953" s="46">
        <v>9.9260273972602739</v>
      </c>
      <c r="F953" s="47">
        <v>4.3550000000000004</v>
      </c>
      <c r="G953" s="47">
        <v>-3.5000000000000142</v>
      </c>
      <c r="H953" s="47">
        <v>4.2925000000000004</v>
      </c>
      <c r="I953" s="47">
        <v>6.25</v>
      </c>
      <c r="J953" s="45" t="s">
        <v>18</v>
      </c>
      <c r="K953" s="45" t="s">
        <v>20</v>
      </c>
      <c r="L953" s="17">
        <v>4.04</v>
      </c>
      <c r="M953" s="18" t="s">
        <v>2689</v>
      </c>
      <c r="N953" s="18" t="s">
        <v>2655</v>
      </c>
      <c r="O953" s="4">
        <v>42865</v>
      </c>
    </row>
    <row r="954" spans="1:15">
      <c r="A954" s="7">
        <v>170210</v>
      </c>
      <c r="B954" s="7">
        <v>4.32</v>
      </c>
      <c r="C954" s="44" t="s">
        <v>2688</v>
      </c>
      <c r="D954" s="45">
        <v>0</v>
      </c>
      <c r="E954" s="46">
        <v>9.9260273972602739</v>
      </c>
      <c r="F954" s="47">
        <v>4.3550000000000004</v>
      </c>
      <c r="G954" s="47">
        <v>-3.5000000000000142</v>
      </c>
      <c r="H954" s="47">
        <v>4.2925000000000004</v>
      </c>
      <c r="I954" s="47">
        <v>6.25</v>
      </c>
      <c r="J954" s="45" t="s">
        <v>18</v>
      </c>
      <c r="K954" s="45" t="s">
        <v>20</v>
      </c>
      <c r="L954" s="17">
        <v>4.04</v>
      </c>
      <c r="M954" s="18" t="s">
        <v>2689</v>
      </c>
      <c r="N954" s="18" t="s">
        <v>2655</v>
      </c>
      <c r="O954" s="4">
        <v>42865</v>
      </c>
    </row>
    <row r="955" spans="1:15">
      <c r="A955" s="7">
        <v>170210</v>
      </c>
      <c r="B955" s="7">
        <v>4.32</v>
      </c>
      <c r="C955" s="44" t="s">
        <v>2688</v>
      </c>
      <c r="D955" s="45">
        <v>0</v>
      </c>
      <c r="E955" s="46">
        <v>9.9260273972602739</v>
      </c>
      <c r="F955" s="47">
        <v>4.3550000000000004</v>
      </c>
      <c r="G955" s="47">
        <v>-3.5000000000000142</v>
      </c>
      <c r="H955" s="47">
        <v>4.2925000000000004</v>
      </c>
      <c r="I955" s="47">
        <v>6.25</v>
      </c>
      <c r="J955" s="45" t="s">
        <v>18</v>
      </c>
      <c r="K955" s="45" t="s">
        <v>20</v>
      </c>
      <c r="L955" s="17">
        <v>4.04</v>
      </c>
      <c r="M955" s="18" t="s">
        <v>2689</v>
      </c>
      <c r="N955" s="18" t="s">
        <v>2655</v>
      </c>
      <c r="O955" s="4">
        <v>42865</v>
      </c>
    </row>
    <row r="956" spans="1:15">
      <c r="A956" s="7">
        <v>170210</v>
      </c>
      <c r="B956" s="7">
        <v>4.32</v>
      </c>
      <c r="C956" s="44" t="s">
        <v>2688</v>
      </c>
      <c r="D956" s="45">
        <v>0</v>
      </c>
      <c r="E956" s="46">
        <v>9.9260273972602739</v>
      </c>
      <c r="F956" s="47">
        <v>4.3550000000000004</v>
      </c>
      <c r="G956" s="47">
        <v>-3.5000000000000142</v>
      </c>
      <c r="H956" s="47">
        <v>4.2925000000000004</v>
      </c>
      <c r="I956" s="47">
        <v>6.25</v>
      </c>
      <c r="J956" s="45" t="s">
        <v>18</v>
      </c>
      <c r="K956" s="45" t="s">
        <v>20</v>
      </c>
      <c r="L956" s="17">
        <v>4.04</v>
      </c>
      <c r="M956" s="18" t="s">
        <v>2689</v>
      </c>
      <c r="N956" s="18" t="s">
        <v>2655</v>
      </c>
      <c r="O956" s="4">
        <v>42865</v>
      </c>
    </row>
    <row r="957" spans="1:15">
      <c r="A957" s="7">
        <v>170210</v>
      </c>
      <c r="B957" s="7">
        <v>4.32</v>
      </c>
      <c r="C957" s="44" t="s">
        <v>2688</v>
      </c>
      <c r="D957" s="45">
        <v>0</v>
      </c>
      <c r="E957" s="46">
        <v>9.9260273972602739</v>
      </c>
      <c r="F957" s="47">
        <v>4.3550000000000004</v>
      </c>
      <c r="G957" s="47">
        <v>-3.5000000000000142</v>
      </c>
      <c r="H957" s="47">
        <v>4.2925000000000004</v>
      </c>
      <c r="I957" s="47">
        <v>6.25</v>
      </c>
      <c r="J957" s="45" t="s">
        <v>18</v>
      </c>
      <c r="K957" s="45" t="s">
        <v>20</v>
      </c>
      <c r="L957" s="17">
        <v>4.04</v>
      </c>
      <c r="M957" s="18" t="s">
        <v>2689</v>
      </c>
      <c r="N957" s="18" t="s">
        <v>2655</v>
      </c>
      <c r="O957" s="4">
        <v>42865</v>
      </c>
    </row>
    <row r="958" spans="1:15">
      <c r="A958" s="7">
        <v>170210</v>
      </c>
      <c r="B958" s="7">
        <v>4.32</v>
      </c>
      <c r="C958" s="44" t="s">
        <v>2688</v>
      </c>
      <c r="D958" s="45">
        <v>0</v>
      </c>
      <c r="E958" s="46">
        <v>9.9260273972602739</v>
      </c>
      <c r="F958" s="47">
        <v>4.3550000000000004</v>
      </c>
      <c r="G958" s="47">
        <v>-3.5000000000000142</v>
      </c>
      <c r="H958" s="47">
        <v>4.2925000000000004</v>
      </c>
      <c r="I958" s="47">
        <v>6.25</v>
      </c>
      <c r="J958" s="45" t="s">
        <v>18</v>
      </c>
      <c r="K958" s="45" t="s">
        <v>20</v>
      </c>
      <c r="L958" s="17">
        <v>4.04</v>
      </c>
      <c r="M958" s="18" t="s">
        <v>2689</v>
      </c>
      <c r="N958" s="18" t="s">
        <v>2655</v>
      </c>
      <c r="O958" s="4">
        <v>42865</v>
      </c>
    </row>
    <row r="959" spans="1:15">
      <c r="A959" s="7">
        <v>170210</v>
      </c>
      <c r="B959" s="7">
        <v>4.32</v>
      </c>
      <c r="C959" s="44" t="s">
        <v>2688</v>
      </c>
      <c r="D959" s="45">
        <v>0</v>
      </c>
      <c r="E959" s="46">
        <v>9.9260273972602739</v>
      </c>
      <c r="F959" s="47">
        <v>4.3550000000000004</v>
      </c>
      <c r="G959" s="47">
        <v>-3.5000000000000142</v>
      </c>
      <c r="H959" s="47">
        <v>4.2925000000000004</v>
      </c>
      <c r="I959" s="47">
        <v>6.25</v>
      </c>
      <c r="J959" s="45" t="s">
        <v>18</v>
      </c>
      <c r="K959" s="45" t="s">
        <v>20</v>
      </c>
      <c r="L959" s="17">
        <v>4.04</v>
      </c>
      <c r="M959" s="18" t="s">
        <v>2689</v>
      </c>
      <c r="N959" s="18" t="s">
        <v>2655</v>
      </c>
      <c r="O959" s="4">
        <v>42865</v>
      </c>
    </row>
    <row r="960" spans="1:15">
      <c r="A960" s="7">
        <v>170210</v>
      </c>
      <c r="B960" s="7">
        <v>4.32</v>
      </c>
      <c r="C960" s="44" t="s">
        <v>2688</v>
      </c>
      <c r="D960" s="45">
        <v>0</v>
      </c>
      <c r="E960" s="46">
        <v>9.9260273972602739</v>
      </c>
      <c r="F960" s="47">
        <v>4.3550000000000004</v>
      </c>
      <c r="G960" s="47">
        <v>-3.5000000000000142</v>
      </c>
      <c r="H960" s="47">
        <v>4.2925000000000004</v>
      </c>
      <c r="I960" s="47">
        <v>6.25</v>
      </c>
      <c r="J960" s="45" t="s">
        <v>18</v>
      </c>
      <c r="K960" s="45" t="s">
        <v>20</v>
      </c>
      <c r="L960" s="17">
        <v>4.04</v>
      </c>
      <c r="M960" s="18" t="s">
        <v>2689</v>
      </c>
      <c r="N960" s="18" t="s">
        <v>2655</v>
      </c>
      <c r="O960" s="4">
        <v>42865</v>
      </c>
    </row>
    <row r="961" spans="1:15">
      <c r="A961" s="7">
        <v>170210</v>
      </c>
      <c r="B961" s="7">
        <v>4.32</v>
      </c>
      <c r="C961" s="44" t="s">
        <v>2688</v>
      </c>
      <c r="D961" s="45">
        <v>0</v>
      </c>
      <c r="E961" s="46">
        <v>9.9260273972602739</v>
      </c>
      <c r="F961" s="47">
        <v>4.3550000000000004</v>
      </c>
      <c r="G961" s="47">
        <v>-3.5000000000000142</v>
      </c>
      <c r="H961" s="47">
        <v>4.2925000000000004</v>
      </c>
      <c r="I961" s="47">
        <v>6.25</v>
      </c>
      <c r="J961" s="45" t="s">
        <v>18</v>
      </c>
      <c r="K961" s="45" t="s">
        <v>20</v>
      </c>
      <c r="L961" s="17">
        <v>4.04</v>
      </c>
      <c r="M961" s="18" t="s">
        <v>2689</v>
      </c>
      <c r="N961" s="18" t="s">
        <v>2655</v>
      </c>
      <c r="O961" s="4">
        <v>42865</v>
      </c>
    </row>
    <row r="962" spans="1:15">
      <c r="A962" s="7">
        <v>170210</v>
      </c>
      <c r="B962" s="7">
        <v>4.32</v>
      </c>
      <c r="C962" s="44" t="s">
        <v>2688</v>
      </c>
      <c r="D962" s="45">
        <v>0</v>
      </c>
      <c r="E962" s="46">
        <v>9.9260273972602739</v>
      </c>
      <c r="F962" s="47">
        <v>4.3550000000000004</v>
      </c>
      <c r="G962" s="47">
        <v>-3.5000000000000142</v>
      </c>
      <c r="H962" s="47">
        <v>4.2925000000000004</v>
      </c>
      <c r="I962" s="47">
        <v>6.25</v>
      </c>
      <c r="J962" s="45" t="s">
        <v>18</v>
      </c>
      <c r="K962" s="45" t="s">
        <v>20</v>
      </c>
      <c r="L962" s="17">
        <v>4.04</v>
      </c>
      <c r="M962" s="18" t="s">
        <v>2689</v>
      </c>
      <c r="N962" s="18" t="s">
        <v>2655</v>
      </c>
      <c r="O962" s="4">
        <v>42865</v>
      </c>
    </row>
    <row r="963" spans="1:15">
      <c r="A963" s="7">
        <v>170210</v>
      </c>
      <c r="B963" s="7">
        <v>4.32</v>
      </c>
      <c r="C963" s="44" t="s">
        <v>2688</v>
      </c>
      <c r="D963" s="45">
        <v>0</v>
      </c>
      <c r="E963" s="46">
        <v>9.9260273972602739</v>
      </c>
      <c r="F963" s="47">
        <v>4.3550000000000004</v>
      </c>
      <c r="G963" s="47">
        <v>-3.5000000000000142</v>
      </c>
      <c r="H963" s="47">
        <v>4.2925000000000004</v>
      </c>
      <c r="I963" s="47">
        <v>6.25</v>
      </c>
      <c r="J963" s="45" t="s">
        <v>18</v>
      </c>
      <c r="K963" s="45" t="s">
        <v>20</v>
      </c>
      <c r="L963" s="17">
        <v>4.04</v>
      </c>
      <c r="M963" s="18" t="s">
        <v>2689</v>
      </c>
      <c r="N963" s="18" t="s">
        <v>2655</v>
      </c>
      <c r="O963" s="4">
        <v>42865</v>
      </c>
    </row>
    <row r="964" spans="1:15">
      <c r="A964" s="7">
        <v>170210</v>
      </c>
      <c r="B964" s="7">
        <v>4.32</v>
      </c>
      <c r="C964" s="44" t="s">
        <v>2688</v>
      </c>
      <c r="D964" s="45">
        <v>0</v>
      </c>
      <c r="E964" s="46">
        <v>9.9260273972602739</v>
      </c>
      <c r="F964" s="47">
        <v>4.3550000000000004</v>
      </c>
      <c r="G964" s="47">
        <v>-3.5000000000000142</v>
      </c>
      <c r="H964" s="47">
        <v>4.2925000000000004</v>
      </c>
      <c r="I964" s="47">
        <v>6.25</v>
      </c>
      <c r="J964" s="45" t="s">
        <v>18</v>
      </c>
      <c r="K964" s="45" t="s">
        <v>20</v>
      </c>
      <c r="L964" s="17">
        <v>4.04</v>
      </c>
      <c r="M964" s="18" t="s">
        <v>2689</v>
      </c>
      <c r="N964" s="18" t="s">
        <v>2655</v>
      </c>
      <c r="O964" s="4">
        <v>42865</v>
      </c>
    </row>
    <row r="965" spans="1:15">
      <c r="A965" s="7">
        <v>170210</v>
      </c>
      <c r="B965" s="7">
        <v>4.32</v>
      </c>
      <c r="C965" s="44" t="s">
        <v>2688</v>
      </c>
      <c r="D965" s="45">
        <v>0</v>
      </c>
      <c r="E965" s="46">
        <v>9.9260273972602739</v>
      </c>
      <c r="F965" s="47">
        <v>4.3550000000000004</v>
      </c>
      <c r="G965" s="47">
        <v>-3.5000000000000142</v>
      </c>
      <c r="H965" s="47">
        <v>4.2925000000000004</v>
      </c>
      <c r="I965" s="47">
        <v>6.25</v>
      </c>
      <c r="J965" s="45" t="s">
        <v>18</v>
      </c>
      <c r="K965" s="45" t="s">
        <v>20</v>
      </c>
      <c r="L965" s="17">
        <v>4.04</v>
      </c>
      <c r="M965" s="18" t="s">
        <v>2689</v>
      </c>
      <c r="N965" s="18" t="s">
        <v>2655</v>
      </c>
      <c r="O965" s="4">
        <v>42865</v>
      </c>
    </row>
    <row r="966" spans="1:15">
      <c r="A966" s="7">
        <v>170210</v>
      </c>
      <c r="B966" s="7">
        <v>4.32</v>
      </c>
      <c r="C966" s="44" t="s">
        <v>2688</v>
      </c>
      <c r="D966" s="45">
        <v>0</v>
      </c>
      <c r="E966" s="46">
        <v>9.9260273972602739</v>
      </c>
      <c r="F966" s="47">
        <v>4.3550000000000004</v>
      </c>
      <c r="G966" s="47">
        <v>-3.5000000000000142</v>
      </c>
      <c r="H966" s="47">
        <v>4.2925000000000004</v>
      </c>
      <c r="I966" s="47">
        <v>6.25</v>
      </c>
      <c r="J966" s="45" t="s">
        <v>18</v>
      </c>
      <c r="K966" s="45" t="s">
        <v>20</v>
      </c>
      <c r="L966" s="17">
        <v>4.04</v>
      </c>
      <c r="M966" s="18" t="s">
        <v>2689</v>
      </c>
      <c r="N966" s="18" t="s">
        <v>2655</v>
      </c>
      <c r="O966" s="4">
        <v>42865</v>
      </c>
    </row>
    <row r="967" spans="1:15">
      <c r="A967" s="7">
        <v>170210</v>
      </c>
      <c r="B967" s="7">
        <v>4.32</v>
      </c>
      <c r="C967" s="44" t="s">
        <v>2688</v>
      </c>
      <c r="D967" s="45">
        <v>0</v>
      </c>
      <c r="E967" s="46">
        <v>9.9260273972602739</v>
      </c>
      <c r="F967" s="47">
        <v>4.3550000000000004</v>
      </c>
      <c r="G967" s="47">
        <v>-3.5000000000000142</v>
      </c>
      <c r="H967" s="47">
        <v>4.2925000000000004</v>
      </c>
      <c r="I967" s="47">
        <v>6.25</v>
      </c>
      <c r="J967" s="45" t="s">
        <v>18</v>
      </c>
      <c r="K967" s="45" t="s">
        <v>20</v>
      </c>
      <c r="L967" s="17">
        <v>4.04</v>
      </c>
      <c r="M967" s="18" t="s">
        <v>2689</v>
      </c>
      <c r="N967" s="18" t="s">
        <v>2655</v>
      </c>
      <c r="O967" s="4">
        <v>42865</v>
      </c>
    </row>
    <row r="968" spans="1:15">
      <c r="A968" s="7">
        <v>170210</v>
      </c>
      <c r="B968" s="7">
        <v>4.32</v>
      </c>
      <c r="C968" s="44" t="s">
        <v>2688</v>
      </c>
      <c r="D968" s="45">
        <v>0</v>
      </c>
      <c r="E968" s="46">
        <v>9.9260273972602739</v>
      </c>
      <c r="F968" s="47">
        <v>4.3550000000000004</v>
      </c>
      <c r="G968" s="47">
        <v>-3.5000000000000142</v>
      </c>
      <c r="H968" s="47">
        <v>4.2925000000000004</v>
      </c>
      <c r="I968" s="47">
        <v>6.25</v>
      </c>
      <c r="J968" s="45" t="s">
        <v>18</v>
      </c>
      <c r="K968" s="45" t="s">
        <v>20</v>
      </c>
      <c r="L968" s="17">
        <v>4.04</v>
      </c>
      <c r="M968" s="18" t="s">
        <v>2689</v>
      </c>
      <c r="N968" s="18" t="s">
        <v>2655</v>
      </c>
      <c r="O968" s="4">
        <v>42865</v>
      </c>
    </row>
    <row r="969" spans="1:15">
      <c r="A969" s="7">
        <v>170210</v>
      </c>
      <c r="B969" s="7">
        <v>4.32</v>
      </c>
      <c r="C969" s="44" t="s">
        <v>2688</v>
      </c>
      <c r="D969" s="45">
        <v>0</v>
      </c>
      <c r="E969" s="46">
        <v>9.9260273972602739</v>
      </c>
      <c r="F969" s="47">
        <v>4.3550000000000004</v>
      </c>
      <c r="G969" s="47">
        <v>-3.5000000000000142</v>
      </c>
      <c r="H969" s="47">
        <v>4.2925000000000004</v>
      </c>
      <c r="I969" s="47">
        <v>6.25</v>
      </c>
      <c r="J969" s="45" t="s">
        <v>18</v>
      </c>
      <c r="K969" s="45" t="s">
        <v>20</v>
      </c>
      <c r="L969" s="17">
        <v>4.04</v>
      </c>
      <c r="M969" s="18" t="s">
        <v>2689</v>
      </c>
      <c r="N969" s="18" t="s">
        <v>2655</v>
      </c>
      <c r="O969" s="4">
        <v>42865</v>
      </c>
    </row>
    <row r="970" spans="1:15">
      <c r="A970" s="7">
        <v>170210</v>
      </c>
      <c r="B970" s="7">
        <v>4.32</v>
      </c>
      <c r="C970" s="44" t="s">
        <v>2688</v>
      </c>
      <c r="D970" s="45">
        <v>0</v>
      </c>
      <c r="E970" s="46">
        <v>9.9260273972602739</v>
      </c>
      <c r="F970" s="47">
        <v>4.3550000000000004</v>
      </c>
      <c r="G970" s="47">
        <v>-3.5000000000000142</v>
      </c>
      <c r="H970" s="47">
        <v>4.2925000000000004</v>
      </c>
      <c r="I970" s="47">
        <v>6.25</v>
      </c>
      <c r="J970" s="45" t="s">
        <v>18</v>
      </c>
      <c r="K970" s="45" t="s">
        <v>20</v>
      </c>
      <c r="L970" s="17">
        <v>4.04</v>
      </c>
      <c r="M970" s="18" t="s">
        <v>2689</v>
      </c>
      <c r="N970" s="18" t="s">
        <v>2655</v>
      </c>
      <c r="O970" s="4">
        <v>42865</v>
      </c>
    </row>
    <row r="971" spans="1:15">
      <c r="A971" s="7">
        <v>170210</v>
      </c>
      <c r="B971" s="7">
        <v>4.32</v>
      </c>
      <c r="C971" s="44" t="s">
        <v>2688</v>
      </c>
      <c r="D971" s="45">
        <v>0</v>
      </c>
      <c r="E971" s="46">
        <v>9.9260273972602739</v>
      </c>
      <c r="F971" s="47">
        <v>4.3550000000000004</v>
      </c>
      <c r="G971" s="47">
        <v>-3.5000000000000142</v>
      </c>
      <c r="H971" s="47">
        <v>4.2925000000000004</v>
      </c>
      <c r="I971" s="47">
        <v>6.25</v>
      </c>
      <c r="J971" s="45" t="s">
        <v>18</v>
      </c>
      <c r="K971" s="45" t="s">
        <v>20</v>
      </c>
      <c r="L971" s="17">
        <v>4.04</v>
      </c>
      <c r="M971" s="18" t="s">
        <v>2689</v>
      </c>
      <c r="N971" s="18" t="s">
        <v>2655</v>
      </c>
      <c r="O971" s="4">
        <v>42865</v>
      </c>
    </row>
    <row r="972" spans="1:15">
      <c r="A972" s="7">
        <v>170210</v>
      </c>
      <c r="B972" s="7">
        <v>4.32</v>
      </c>
      <c r="C972" s="44" t="s">
        <v>2688</v>
      </c>
      <c r="D972" s="45">
        <v>0</v>
      </c>
      <c r="E972" s="46">
        <v>9.9260273972602739</v>
      </c>
      <c r="F972" s="47">
        <v>4.3550000000000004</v>
      </c>
      <c r="G972" s="47">
        <v>-3.5000000000000142</v>
      </c>
      <c r="H972" s="47">
        <v>4.2925000000000004</v>
      </c>
      <c r="I972" s="47">
        <v>6.25</v>
      </c>
      <c r="J972" s="45" t="s">
        <v>18</v>
      </c>
      <c r="K972" s="45" t="s">
        <v>20</v>
      </c>
      <c r="L972" s="17">
        <v>4.04</v>
      </c>
      <c r="M972" s="18" t="s">
        <v>2689</v>
      </c>
      <c r="N972" s="18" t="s">
        <v>2655</v>
      </c>
      <c r="O972" s="4">
        <v>42865</v>
      </c>
    </row>
    <row r="973" spans="1:15">
      <c r="A973" s="7">
        <v>170210</v>
      </c>
      <c r="B973" s="7">
        <v>4.32</v>
      </c>
      <c r="C973" s="44" t="s">
        <v>2688</v>
      </c>
      <c r="D973" s="45">
        <v>0</v>
      </c>
      <c r="E973" s="46">
        <v>9.9260273972602739</v>
      </c>
      <c r="F973" s="47">
        <v>4.3550000000000004</v>
      </c>
      <c r="G973" s="47">
        <v>-3.5000000000000142</v>
      </c>
      <c r="H973" s="47">
        <v>4.2925000000000004</v>
      </c>
      <c r="I973" s="47">
        <v>6.25</v>
      </c>
      <c r="J973" s="45" t="s">
        <v>18</v>
      </c>
      <c r="K973" s="45" t="s">
        <v>20</v>
      </c>
      <c r="L973" s="17">
        <v>4.04</v>
      </c>
      <c r="M973" s="18" t="s">
        <v>2689</v>
      </c>
      <c r="N973" s="18" t="s">
        <v>2655</v>
      </c>
      <c r="O973" s="4">
        <v>42865</v>
      </c>
    </row>
    <row r="974" spans="1:15">
      <c r="A974" s="7">
        <v>170210</v>
      </c>
      <c r="B974" s="7">
        <v>4.32</v>
      </c>
      <c r="C974" s="44" t="s">
        <v>2688</v>
      </c>
      <c r="D974" s="45">
        <v>0</v>
      </c>
      <c r="E974" s="46">
        <v>9.9260273972602739</v>
      </c>
      <c r="F974" s="47">
        <v>4.3550000000000004</v>
      </c>
      <c r="G974" s="47">
        <v>-3.5000000000000142</v>
      </c>
      <c r="H974" s="47">
        <v>4.2925000000000004</v>
      </c>
      <c r="I974" s="47">
        <v>6.25</v>
      </c>
      <c r="J974" s="45" t="s">
        <v>18</v>
      </c>
      <c r="K974" s="45" t="s">
        <v>20</v>
      </c>
      <c r="L974" s="17">
        <v>4.04</v>
      </c>
      <c r="M974" s="18" t="s">
        <v>2689</v>
      </c>
      <c r="N974" s="18" t="s">
        <v>2655</v>
      </c>
      <c r="O974" s="4">
        <v>42865</v>
      </c>
    </row>
    <row r="975" spans="1:15">
      <c r="A975" s="7">
        <v>170210</v>
      </c>
      <c r="B975" s="7">
        <v>4.32</v>
      </c>
      <c r="C975" s="44" t="s">
        <v>2688</v>
      </c>
      <c r="D975" s="45">
        <v>0</v>
      </c>
      <c r="E975" s="46">
        <v>9.9260273972602739</v>
      </c>
      <c r="F975" s="47">
        <v>4.3550000000000004</v>
      </c>
      <c r="G975" s="47">
        <v>-3.5000000000000142</v>
      </c>
      <c r="H975" s="47">
        <v>4.2925000000000004</v>
      </c>
      <c r="I975" s="47">
        <v>6.25</v>
      </c>
      <c r="J975" s="45" t="s">
        <v>18</v>
      </c>
      <c r="K975" s="45" t="s">
        <v>20</v>
      </c>
      <c r="L975" s="17">
        <v>4.04</v>
      </c>
      <c r="M975" s="18" t="s">
        <v>2689</v>
      </c>
      <c r="N975" s="18" t="s">
        <v>2655</v>
      </c>
      <c r="O975" s="4">
        <v>42865</v>
      </c>
    </row>
    <row r="976" spans="1:15">
      <c r="A976" s="7">
        <v>170210</v>
      </c>
      <c r="B976" s="7">
        <v>4.32</v>
      </c>
      <c r="C976" s="44" t="s">
        <v>2688</v>
      </c>
      <c r="D976" s="45">
        <v>0</v>
      </c>
      <c r="E976" s="46">
        <v>9.9260273972602739</v>
      </c>
      <c r="F976" s="47">
        <v>4.3550000000000004</v>
      </c>
      <c r="G976" s="47">
        <v>-3.5000000000000142</v>
      </c>
      <c r="H976" s="47">
        <v>4.2925000000000004</v>
      </c>
      <c r="I976" s="47">
        <v>6.25</v>
      </c>
      <c r="J976" s="45" t="s">
        <v>18</v>
      </c>
      <c r="K976" s="45" t="s">
        <v>20</v>
      </c>
      <c r="L976" s="17">
        <v>4.04</v>
      </c>
      <c r="M976" s="18" t="s">
        <v>2689</v>
      </c>
      <c r="N976" s="18" t="s">
        <v>2655</v>
      </c>
      <c r="O976" s="4">
        <v>42865</v>
      </c>
    </row>
    <row r="977" spans="1:15">
      <c r="A977" s="7">
        <v>170210</v>
      </c>
      <c r="B977" s="7">
        <v>4.32</v>
      </c>
      <c r="C977" s="44" t="s">
        <v>2688</v>
      </c>
      <c r="D977" s="45">
        <v>0</v>
      </c>
      <c r="E977" s="46">
        <v>9.9260273972602739</v>
      </c>
      <c r="F977" s="47">
        <v>4.3550000000000004</v>
      </c>
      <c r="G977" s="47">
        <v>-3.5000000000000142</v>
      </c>
      <c r="H977" s="47">
        <v>4.2925000000000004</v>
      </c>
      <c r="I977" s="47">
        <v>6.25</v>
      </c>
      <c r="J977" s="45" t="s">
        <v>18</v>
      </c>
      <c r="K977" s="45" t="s">
        <v>20</v>
      </c>
      <c r="L977" s="17">
        <v>4.04</v>
      </c>
      <c r="M977" s="18" t="s">
        <v>2689</v>
      </c>
      <c r="N977" s="18" t="s">
        <v>2655</v>
      </c>
      <c r="O977" s="4">
        <v>42865</v>
      </c>
    </row>
    <row r="978" spans="1:15">
      <c r="A978" s="7">
        <v>170210</v>
      </c>
      <c r="B978" s="7">
        <v>4.32</v>
      </c>
      <c r="C978" s="44" t="s">
        <v>2688</v>
      </c>
      <c r="D978" s="45">
        <v>0</v>
      </c>
      <c r="E978" s="46">
        <v>9.9260273972602739</v>
      </c>
      <c r="F978" s="47">
        <v>4.3550000000000004</v>
      </c>
      <c r="G978" s="47">
        <v>-3.5000000000000142</v>
      </c>
      <c r="H978" s="47">
        <v>4.2925000000000004</v>
      </c>
      <c r="I978" s="47">
        <v>6.25</v>
      </c>
      <c r="J978" s="45" t="s">
        <v>18</v>
      </c>
      <c r="K978" s="45" t="s">
        <v>20</v>
      </c>
      <c r="L978" s="17">
        <v>4.04</v>
      </c>
      <c r="M978" s="18" t="s">
        <v>2689</v>
      </c>
      <c r="N978" s="18" t="s">
        <v>2655</v>
      </c>
      <c r="O978" s="4">
        <v>42865</v>
      </c>
    </row>
    <row r="979" spans="1:15">
      <c r="A979" s="7">
        <v>170210</v>
      </c>
      <c r="B979" s="7">
        <v>4.32</v>
      </c>
      <c r="C979" s="44" t="s">
        <v>2688</v>
      </c>
      <c r="D979" s="45">
        <v>0</v>
      </c>
      <c r="E979" s="46">
        <v>9.9260273972602739</v>
      </c>
      <c r="F979" s="47">
        <v>4.3550000000000004</v>
      </c>
      <c r="G979" s="47">
        <v>-3.5000000000000142</v>
      </c>
      <c r="H979" s="47">
        <v>4.2925000000000004</v>
      </c>
      <c r="I979" s="47">
        <v>6.25</v>
      </c>
      <c r="J979" s="45" t="s">
        <v>18</v>
      </c>
      <c r="K979" s="45" t="s">
        <v>20</v>
      </c>
      <c r="L979" s="17">
        <v>4.04</v>
      </c>
      <c r="M979" s="18" t="s">
        <v>2689</v>
      </c>
      <c r="N979" s="18" t="s">
        <v>2655</v>
      </c>
      <c r="O979" s="4">
        <v>42865</v>
      </c>
    </row>
    <row r="980" spans="1:15">
      <c r="A980" s="7">
        <v>170210</v>
      </c>
      <c r="B980" s="7">
        <v>4.32</v>
      </c>
      <c r="C980" s="44" t="s">
        <v>2688</v>
      </c>
      <c r="D980" s="45">
        <v>0</v>
      </c>
      <c r="E980" s="46">
        <v>9.9260273972602739</v>
      </c>
      <c r="F980" s="47">
        <v>4.3550000000000004</v>
      </c>
      <c r="G980" s="47">
        <v>-3.5000000000000142</v>
      </c>
      <c r="H980" s="47">
        <v>4.2925000000000004</v>
      </c>
      <c r="I980" s="47">
        <v>6.25</v>
      </c>
      <c r="J980" s="45" t="s">
        <v>18</v>
      </c>
      <c r="K980" s="45" t="s">
        <v>20</v>
      </c>
      <c r="L980" s="17">
        <v>4.04</v>
      </c>
      <c r="M980" s="18" t="s">
        <v>2689</v>
      </c>
      <c r="N980" s="18" t="s">
        <v>2655</v>
      </c>
      <c r="O980" s="4">
        <v>42865</v>
      </c>
    </row>
    <row r="981" spans="1:15">
      <c r="A981" s="7">
        <v>170210</v>
      </c>
      <c r="B981" s="7">
        <v>4.3174999999999999</v>
      </c>
      <c r="C981" s="44" t="s">
        <v>2688</v>
      </c>
      <c r="D981" s="45">
        <v>0</v>
      </c>
      <c r="E981" s="46">
        <v>9.9260273972602739</v>
      </c>
      <c r="F981" s="47">
        <v>4.3550000000000004</v>
      </c>
      <c r="G981" s="47">
        <v>-3.7500000000000533</v>
      </c>
      <c r="H981" s="47">
        <v>4.2925000000000004</v>
      </c>
      <c r="I981" s="47">
        <v>6.25</v>
      </c>
      <c r="J981" s="45" t="s">
        <v>18</v>
      </c>
      <c r="K981" s="45" t="s">
        <v>20</v>
      </c>
      <c r="L981" s="17">
        <v>4.04</v>
      </c>
      <c r="M981" s="18" t="s">
        <v>2689</v>
      </c>
      <c r="N981" s="18" t="s">
        <v>2655</v>
      </c>
      <c r="O981" s="4">
        <v>42865</v>
      </c>
    </row>
    <row r="982" spans="1:15">
      <c r="A982" s="7">
        <v>170210</v>
      </c>
      <c r="B982" s="7">
        <v>4.3174999999999999</v>
      </c>
      <c r="C982" s="44" t="s">
        <v>2688</v>
      </c>
      <c r="D982" s="45">
        <v>0</v>
      </c>
      <c r="E982" s="46">
        <v>9.9260273972602739</v>
      </c>
      <c r="F982" s="47">
        <v>4.3550000000000004</v>
      </c>
      <c r="G982" s="47">
        <v>-3.7500000000000533</v>
      </c>
      <c r="H982" s="47">
        <v>4.2925000000000004</v>
      </c>
      <c r="I982" s="47">
        <v>6.25</v>
      </c>
      <c r="J982" s="45" t="s">
        <v>18</v>
      </c>
      <c r="K982" s="45" t="s">
        <v>20</v>
      </c>
      <c r="L982" s="17">
        <v>4.04</v>
      </c>
      <c r="M982" s="18" t="s">
        <v>2689</v>
      </c>
      <c r="N982" s="18" t="s">
        <v>2655</v>
      </c>
      <c r="O982" s="4">
        <v>42865</v>
      </c>
    </row>
    <row r="983" spans="1:15">
      <c r="A983" s="7">
        <v>170210</v>
      </c>
      <c r="B983" s="7">
        <v>4.3174999999999999</v>
      </c>
      <c r="C983" s="44" t="s">
        <v>2688</v>
      </c>
      <c r="D983" s="45">
        <v>0</v>
      </c>
      <c r="E983" s="46">
        <v>9.9260273972602739</v>
      </c>
      <c r="F983" s="47">
        <v>4.3550000000000004</v>
      </c>
      <c r="G983" s="47">
        <v>-3.7500000000000533</v>
      </c>
      <c r="H983" s="47">
        <v>4.2925000000000004</v>
      </c>
      <c r="I983" s="47">
        <v>6.25</v>
      </c>
      <c r="J983" s="45" t="s">
        <v>18</v>
      </c>
      <c r="K983" s="45" t="s">
        <v>20</v>
      </c>
      <c r="L983" s="17">
        <v>4.04</v>
      </c>
      <c r="M983" s="18" t="s">
        <v>2689</v>
      </c>
      <c r="N983" s="18" t="s">
        <v>2655</v>
      </c>
      <c r="O983" s="4">
        <v>42865</v>
      </c>
    </row>
    <row r="984" spans="1:15">
      <c r="A984" s="7">
        <v>170210</v>
      </c>
      <c r="B984" s="7">
        <v>4.3174999999999999</v>
      </c>
      <c r="C984" s="44" t="s">
        <v>2688</v>
      </c>
      <c r="D984" s="45">
        <v>0</v>
      </c>
      <c r="E984" s="46">
        <v>9.9260273972602739</v>
      </c>
      <c r="F984" s="47">
        <v>4.3550000000000004</v>
      </c>
      <c r="G984" s="47">
        <v>-3.7500000000000533</v>
      </c>
      <c r="H984" s="47">
        <v>4.2925000000000004</v>
      </c>
      <c r="I984" s="47">
        <v>6.25</v>
      </c>
      <c r="J984" s="45" t="s">
        <v>18</v>
      </c>
      <c r="K984" s="45" t="s">
        <v>20</v>
      </c>
      <c r="L984" s="17">
        <v>4.04</v>
      </c>
      <c r="M984" s="18" t="s">
        <v>2689</v>
      </c>
      <c r="N984" s="18" t="s">
        <v>2655</v>
      </c>
      <c r="O984" s="4">
        <v>42865</v>
      </c>
    </row>
    <row r="985" spans="1:15">
      <c r="A985" s="7">
        <v>170210</v>
      </c>
      <c r="B985" s="7">
        <v>4.3174999999999999</v>
      </c>
      <c r="C985" s="44" t="s">
        <v>2688</v>
      </c>
      <c r="D985" s="45">
        <v>0</v>
      </c>
      <c r="E985" s="46">
        <v>9.9260273972602739</v>
      </c>
      <c r="F985" s="47">
        <v>4.3550000000000004</v>
      </c>
      <c r="G985" s="47">
        <v>-3.7500000000000533</v>
      </c>
      <c r="H985" s="47">
        <v>4.2925000000000004</v>
      </c>
      <c r="I985" s="47">
        <v>6.25</v>
      </c>
      <c r="J985" s="45" t="s">
        <v>18</v>
      </c>
      <c r="K985" s="45" t="s">
        <v>20</v>
      </c>
      <c r="L985" s="17">
        <v>4.04</v>
      </c>
      <c r="M985" s="18" t="s">
        <v>2689</v>
      </c>
      <c r="N985" s="18" t="s">
        <v>2655</v>
      </c>
      <c r="O985" s="4">
        <v>42865</v>
      </c>
    </row>
    <row r="986" spans="1:15">
      <c r="A986" s="7">
        <v>170210</v>
      </c>
      <c r="B986" s="7">
        <v>4.3174999999999999</v>
      </c>
      <c r="C986" s="44" t="s">
        <v>2688</v>
      </c>
      <c r="D986" s="45">
        <v>0</v>
      </c>
      <c r="E986" s="46">
        <v>9.9260273972602739</v>
      </c>
      <c r="F986" s="47">
        <v>4.3550000000000004</v>
      </c>
      <c r="G986" s="47">
        <v>-3.7500000000000533</v>
      </c>
      <c r="H986" s="47">
        <v>4.2925000000000004</v>
      </c>
      <c r="I986" s="47">
        <v>6.25</v>
      </c>
      <c r="J986" s="45" t="s">
        <v>18</v>
      </c>
      <c r="K986" s="45" t="s">
        <v>20</v>
      </c>
      <c r="L986" s="17">
        <v>4.04</v>
      </c>
      <c r="M986" s="18" t="s">
        <v>2689</v>
      </c>
      <c r="N986" s="18" t="s">
        <v>2655</v>
      </c>
      <c r="O986" s="4">
        <v>42865</v>
      </c>
    </row>
    <row r="987" spans="1:15">
      <c r="A987" s="7">
        <v>170210</v>
      </c>
      <c r="B987" s="7">
        <v>4.3174999999999999</v>
      </c>
      <c r="C987" s="44" t="s">
        <v>2688</v>
      </c>
      <c r="D987" s="45">
        <v>0</v>
      </c>
      <c r="E987" s="46">
        <v>9.9260273972602739</v>
      </c>
      <c r="F987" s="47">
        <v>4.3550000000000004</v>
      </c>
      <c r="G987" s="47">
        <v>-3.7500000000000533</v>
      </c>
      <c r="H987" s="47">
        <v>4.2925000000000004</v>
      </c>
      <c r="I987" s="47">
        <v>6.25</v>
      </c>
      <c r="J987" s="45" t="s">
        <v>18</v>
      </c>
      <c r="K987" s="45" t="s">
        <v>20</v>
      </c>
      <c r="L987" s="17">
        <v>4.04</v>
      </c>
      <c r="M987" s="18" t="s">
        <v>2689</v>
      </c>
      <c r="N987" s="18" t="s">
        <v>2655</v>
      </c>
      <c r="O987" s="4">
        <v>42865</v>
      </c>
    </row>
    <row r="988" spans="1:15">
      <c r="A988" s="7">
        <v>170210</v>
      </c>
      <c r="B988" s="7">
        <v>4.3174999999999999</v>
      </c>
      <c r="C988" s="44" t="s">
        <v>2688</v>
      </c>
      <c r="D988" s="45">
        <v>0</v>
      </c>
      <c r="E988" s="46">
        <v>9.9260273972602739</v>
      </c>
      <c r="F988" s="47">
        <v>4.3550000000000004</v>
      </c>
      <c r="G988" s="47">
        <v>-3.7500000000000533</v>
      </c>
      <c r="H988" s="47">
        <v>4.2925000000000004</v>
      </c>
      <c r="I988" s="47">
        <v>6.25</v>
      </c>
      <c r="J988" s="45" t="s">
        <v>18</v>
      </c>
      <c r="K988" s="45" t="s">
        <v>20</v>
      </c>
      <c r="L988" s="17">
        <v>4.04</v>
      </c>
      <c r="M988" s="18" t="s">
        <v>2689</v>
      </c>
      <c r="N988" s="18" t="s">
        <v>2655</v>
      </c>
      <c r="O988" s="4">
        <v>42865</v>
      </c>
    </row>
    <row r="989" spans="1:15">
      <c r="A989" s="7">
        <v>170210</v>
      </c>
      <c r="B989" s="7">
        <v>4.3174999999999999</v>
      </c>
      <c r="C989" s="44" t="s">
        <v>2688</v>
      </c>
      <c r="D989" s="45">
        <v>0</v>
      </c>
      <c r="E989" s="46">
        <v>9.9260273972602739</v>
      </c>
      <c r="F989" s="47">
        <v>4.3550000000000004</v>
      </c>
      <c r="G989" s="47">
        <v>-3.7500000000000533</v>
      </c>
      <c r="H989" s="47">
        <v>4.2925000000000004</v>
      </c>
      <c r="I989" s="47">
        <v>6.25</v>
      </c>
      <c r="J989" s="45" t="s">
        <v>18</v>
      </c>
      <c r="K989" s="45" t="s">
        <v>20</v>
      </c>
      <c r="L989" s="17">
        <v>4.04</v>
      </c>
      <c r="M989" s="18" t="s">
        <v>2689</v>
      </c>
      <c r="N989" s="18" t="s">
        <v>2655</v>
      </c>
      <c r="O989" s="4">
        <v>42865</v>
      </c>
    </row>
    <row r="990" spans="1:15">
      <c r="A990" s="7">
        <v>170210</v>
      </c>
      <c r="B990" s="7">
        <v>4.3174999999999999</v>
      </c>
      <c r="C990" s="44" t="s">
        <v>2688</v>
      </c>
      <c r="D990" s="45">
        <v>0</v>
      </c>
      <c r="E990" s="46">
        <v>9.9260273972602739</v>
      </c>
      <c r="F990" s="47">
        <v>4.3550000000000004</v>
      </c>
      <c r="G990" s="47">
        <v>-3.7500000000000533</v>
      </c>
      <c r="H990" s="47">
        <v>4.2925000000000004</v>
      </c>
      <c r="I990" s="47">
        <v>6.25</v>
      </c>
      <c r="J990" s="45" t="s">
        <v>18</v>
      </c>
      <c r="K990" s="45" t="s">
        <v>20</v>
      </c>
      <c r="L990" s="17">
        <v>4.04</v>
      </c>
      <c r="M990" s="18" t="s">
        <v>2689</v>
      </c>
      <c r="N990" s="18" t="s">
        <v>2655</v>
      </c>
      <c r="O990" s="4">
        <v>42865</v>
      </c>
    </row>
    <row r="991" spans="1:15">
      <c r="A991" s="7">
        <v>170210</v>
      </c>
      <c r="B991" s="7">
        <v>4.3174999999999999</v>
      </c>
      <c r="C991" s="44" t="s">
        <v>2688</v>
      </c>
      <c r="D991" s="45">
        <v>0</v>
      </c>
      <c r="E991" s="46">
        <v>9.9260273972602739</v>
      </c>
      <c r="F991" s="47">
        <v>4.3550000000000004</v>
      </c>
      <c r="G991" s="47">
        <v>-3.7500000000000533</v>
      </c>
      <c r="H991" s="47">
        <v>4.2925000000000004</v>
      </c>
      <c r="I991" s="47">
        <v>6.25</v>
      </c>
      <c r="J991" s="45" t="s">
        <v>18</v>
      </c>
      <c r="K991" s="45" t="s">
        <v>20</v>
      </c>
      <c r="L991" s="17">
        <v>4.04</v>
      </c>
      <c r="M991" s="18" t="s">
        <v>2689</v>
      </c>
      <c r="N991" s="18" t="s">
        <v>2655</v>
      </c>
      <c r="O991" s="4">
        <v>42865</v>
      </c>
    </row>
    <row r="992" spans="1:15">
      <c r="A992" s="7">
        <v>170210</v>
      </c>
      <c r="B992" s="7">
        <v>4.3174999999999999</v>
      </c>
      <c r="C992" s="44" t="s">
        <v>2688</v>
      </c>
      <c r="D992" s="45">
        <v>0</v>
      </c>
      <c r="E992" s="46">
        <v>9.9260273972602739</v>
      </c>
      <c r="F992" s="47">
        <v>4.3550000000000004</v>
      </c>
      <c r="G992" s="47">
        <v>-3.7500000000000533</v>
      </c>
      <c r="H992" s="47">
        <v>4.2925000000000004</v>
      </c>
      <c r="I992" s="47">
        <v>6.25</v>
      </c>
      <c r="J992" s="45" t="s">
        <v>18</v>
      </c>
      <c r="K992" s="45" t="s">
        <v>20</v>
      </c>
      <c r="L992" s="17">
        <v>4.04</v>
      </c>
      <c r="M992" s="18" t="s">
        <v>2689</v>
      </c>
      <c r="N992" s="18" t="s">
        <v>2655</v>
      </c>
      <c r="O992" s="4">
        <v>42865</v>
      </c>
    </row>
    <row r="993" spans="1:15">
      <c r="A993" s="7">
        <v>170210</v>
      </c>
      <c r="B993" s="7">
        <v>4.3174999999999999</v>
      </c>
      <c r="C993" s="44" t="s">
        <v>2688</v>
      </c>
      <c r="D993" s="45">
        <v>0</v>
      </c>
      <c r="E993" s="46">
        <v>9.9260273972602739</v>
      </c>
      <c r="F993" s="47">
        <v>4.3550000000000004</v>
      </c>
      <c r="G993" s="47">
        <v>-3.7500000000000533</v>
      </c>
      <c r="H993" s="47">
        <v>4.2925000000000004</v>
      </c>
      <c r="I993" s="47">
        <v>6.25</v>
      </c>
      <c r="J993" s="45" t="s">
        <v>18</v>
      </c>
      <c r="K993" s="45" t="s">
        <v>20</v>
      </c>
      <c r="L993" s="17">
        <v>4.04</v>
      </c>
      <c r="M993" s="18" t="s">
        <v>2689</v>
      </c>
      <c r="N993" s="18" t="s">
        <v>2655</v>
      </c>
      <c r="O993" s="4">
        <v>42865</v>
      </c>
    </row>
    <row r="994" spans="1:15">
      <c r="A994" s="7">
        <v>170210</v>
      </c>
      <c r="B994" s="7">
        <v>4.3174999999999999</v>
      </c>
      <c r="C994" s="44" t="s">
        <v>2688</v>
      </c>
      <c r="D994" s="45">
        <v>0</v>
      </c>
      <c r="E994" s="46">
        <v>9.9260273972602739</v>
      </c>
      <c r="F994" s="47">
        <v>4.3550000000000004</v>
      </c>
      <c r="G994" s="47">
        <v>-3.7500000000000533</v>
      </c>
      <c r="H994" s="47">
        <v>4.2925000000000004</v>
      </c>
      <c r="I994" s="47">
        <v>6.25</v>
      </c>
      <c r="J994" s="45" t="s">
        <v>18</v>
      </c>
      <c r="K994" s="45" t="s">
        <v>20</v>
      </c>
      <c r="L994" s="17">
        <v>4.04</v>
      </c>
      <c r="M994" s="18" t="s">
        <v>2689</v>
      </c>
      <c r="N994" s="18" t="s">
        <v>2655</v>
      </c>
      <c r="O994" s="4">
        <v>42865</v>
      </c>
    </row>
    <row r="995" spans="1:15">
      <c r="A995" s="7">
        <v>170210</v>
      </c>
      <c r="B995" s="7">
        <v>4.3174999999999999</v>
      </c>
      <c r="C995" s="44" t="s">
        <v>2688</v>
      </c>
      <c r="D995" s="45">
        <v>0</v>
      </c>
      <c r="E995" s="46">
        <v>9.9260273972602739</v>
      </c>
      <c r="F995" s="47">
        <v>4.3550000000000004</v>
      </c>
      <c r="G995" s="47">
        <v>-3.7500000000000533</v>
      </c>
      <c r="H995" s="47">
        <v>4.2925000000000004</v>
      </c>
      <c r="I995" s="47">
        <v>6.25</v>
      </c>
      <c r="J995" s="45" t="s">
        <v>18</v>
      </c>
      <c r="K995" s="45" t="s">
        <v>20</v>
      </c>
      <c r="L995" s="17">
        <v>4.04</v>
      </c>
      <c r="M995" s="18" t="s">
        <v>2689</v>
      </c>
      <c r="N995" s="18" t="s">
        <v>2655</v>
      </c>
      <c r="O995" s="4">
        <v>42865</v>
      </c>
    </row>
    <row r="996" spans="1:15">
      <c r="A996" s="7">
        <v>170210</v>
      </c>
      <c r="B996" s="7">
        <v>4.3174999999999999</v>
      </c>
      <c r="C996" s="44" t="s">
        <v>2688</v>
      </c>
      <c r="D996" s="45">
        <v>0</v>
      </c>
      <c r="E996" s="46">
        <v>9.9260273972602739</v>
      </c>
      <c r="F996" s="47">
        <v>4.3550000000000004</v>
      </c>
      <c r="G996" s="47">
        <v>-3.7500000000000533</v>
      </c>
      <c r="H996" s="47">
        <v>4.2925000000000004</v>
      </c>
      <c r="I996" s="47">
        <v>6.25</v>
      </c>
      <c r="J996" s="45" t="s">
        <v>18</v>
      </c>
      <c r="K996" s="45" t="s">
        <v>20</v>
      </c>
      <c r="L996" s="17">
        <v>4.04</v>
      </c>
      <c r="M996" s="18" t="s">
        <v>2689</v>
      </c>
      <c r="N996" s="18" t="s">
        <v>2655</v>
      </c>
      <c r="O996" s="4">
        <v>42865</v>
      </c>
    </row>
    <row r="997" spans="1:15">
      <c r="A997" s="7">
        <v>170210</v>
      </c>
      <c r="B997" s="7">
        <v>4.3174999999999999</v>
      </c>
      <c r="C997" s="44" t="s">
        <v>2688</v>
      </c>
      <c r="D997" s="45">
        <v>0</v>
      </c>
      <c r="E997" s="46">
        <v>9.9260273972602739</v>
      </c>
      <c r="F997" s="47">
        <v>4.3550000000000004</v>
      </c>
      <c r="G997" s="47">
        <v>-3.7500000000000533</v>
      </c>
      <c r="H997" s="47">
        <v>4.2925000000000004</v>
      </c>
      <c r="I997" s="47">
        <v>6.25</v>
      </c>
      <c r="J997" s="45" t="s">
        <v>18</v>
      </c>
      <c r="K997" s="45" t="s">
        <v>20</v>
      </c>
      <c r="L997" s="17">
        <v>4.04</v>
      </c>
      <c r="M997" s="18" t="s">
        <v>2689</v>
      </c>
      <c r="N997" s="18" t="s">
        <v>2655</v>
      </c>
      <c r="O997" s="4">
        <v>42865</v>
      </c>
    </row>
    <row r="998" spans="1:15">
      <c r="A998" s="7">
        <v>170210</v>
      </c>
      <c r="B998" s="7">
        <v>4.3174999999999999</v>
      </c>
      <c r="C998" s="44" t="s">
        <v>2688</v>
      </c>
      <c r="D998" s="45">
        <v>0</v>
      </c>
      <c r="E998" s="46">
        <v>9.9260273972602739</v>
      </c>
      <c r="F998" s="47">
        <v>4.3550000000000004</v>
      </c>
      <c r="G998" s="47">
        <v>-3.7500000000000533</v>
      </c>
      <c r="H998" s="47">
        <v>4.2925000000000004</v>
      </c>
      <c r="I998" s="47">
        <v>6.25</v>
      </c>
      <c r="J998" s="45" t="s">
        <v>18</v>
      </c>
      <c r="K998" s="45" t="s">
        <v>20</v>
      </c>
      <c r="L998" s="17">
        <v>4.04</v>
      </c>
      <c r="M998" s="18" t="s">
        <v>2689</v>
      </c>
      <c r="N998" s="18" t="s">
        <v>2655</v>
      </c>
      <c r="O998" s="4">
        <v>42865</v>
      </c>
    </row>
    <row r="999" spans="1:15">
      <c r="A999" s="7">
        <v>170210</v>
      </c>
      <c r="B999" s="7">
        <v>4.3150000000000004</v>
      </c>
      <c r="C999" s="44" t="s">
        <v>2688</v>
      </c>
      <c r="D999" s="45">
        <v>0</v>
      </c>
      <c r="E999" s="46">
        <v>9.9260273972602739</v>
      </c>
      <c r="F999" s="47">
        <v>4.3550000000000004</v>
      </c>
      <c r="G999" s="47">
        <v>-4.0000000000000036</v>
      </c>
      <c r="H999" s="47">
        <v>4.2925000000000004</v>
      </c>
      <c r="I999" s="47">
        <v>6.25</v>
      </c>
      <c r="J999" s="45" t="s">
        <v>18</v>
      </c>
      <c r="K999" s="45" t="s">
        <v>20</v>
      </c>
      <c r="L999" s="17">
        <v>4.04</v>
      </c>
      <c r="M999" s="18" t="s">
        <v>2689</v>
      </c>
      <c r="N999" s="18" t="s">
        <v>2655</v>
      </c>
      <c r="O999" s="4">
        <v>42865</v>
      </c>
    </row>
    <row r="1000" spans="1:15">
      <c r="A1000" s="7">
        <v>170210</v>
      </c>
      <c r="B1000" s="7">
        <v>4.3150000000000004</v>
      </c>
      <c r="C1000" s="44" t="s">
        <v>2688</v>
      </c>
      <c r="D1000" s="45">
        <v>0</v>
      </c>
      <c r="E1000" s="46">
        <v>9.9260273972602739</v>
      </c>
      <c r="F1000" s="47">
        <v>4.3550000000000004</v>
      </c>
      <c r="G1000" s="47">
        <v>-4.0000000000000036</v>
      </c>
      <c r="H1000" s="47">
        <v>4.2925000000000004</v>
      </c>
      <c r="I1000" s="47">
        <v>6.25</v>
      </c>
      <c r="J1000" s="45" t="s">
        <v>18</v>
      </c>
      <c r="K1000" s="45" t="s">
        <v>20</v>
      </c>
      <c r="L1000" s="17">
        <v>4.04</v>
      </c>
      <c r="M1000" s="18" t="s">
        <v>2689</v>
      </c>
      <c r="N1000" s="18" t="s">
        <v>2655</v>
      </c>
      <c r="O1000" s="4">
        <v>42865</v>
      </c>
    </row>
    <row r="1001" spans="1:15">
      <c r="A1001" s="7">
        <v>170210</v>
      </c>
      <c r="B1001" s="7">
        <v>4.3150000000000004</v>
      </c>
      <c r="C1001" s="44" t="s">
        <v>2688</v>
      </c>
      <c r="D1001" s="45">
        <v>0</v>
      </c>
      <c r="E1001" s="46">
        <v>9.9260273972602739</v>
      </c>
      <c r="F1001" s="47">
        <v>4.3550000000000004</v>
      </c>
      <c r="G1001" s="47">
        <v>-4.0000000000000036</v>
      </c>
      <c r="H1001" s="47">
        <v>4.2925000000000004</v>
      </c>
      <c r="I1001" s="47">
        <v>6.25</v>
      </c>
      <c r="J1001" s="45" t="s">
        <v>18</v>
      </c>
      <c r="K1001" s="45" t="s">
        <v>20</v>
      </c>
      <c r="L1001" s="17">
        <v>4.04</v>
      </c>
      <c r="M1001" s="18" t="s">
        <v>2689</v>
      </c>
      <c r="N1001" s="18" t="s">
        <v>2655</v>
      </c>
      <c r="O1001" s="4">
        <v>42865</v>
      </c>
    </row>
    <row r="1002" spans="1:15">
      <c r="A1002" s="7">
        <v>170210</v>
      </c>
      <c r="B1002" s="7">
        <v>4.3150000000000004</v>
      </c>
      <c r="C1002" s="44" t="s">
        <v>2688</v>
      </c>
      <c r="D1002" s="45">
        <v>0</v>
      </c>
      <c r="E1002" s="46">
        <v>9.9260273972602739</v>
      </c>
      <c r="F1002" s="47">
        <v>4.3550000000000004</v>
      </c>
      <c r="G1002" s="47">
        <v>-4.0000000000000036</v>
      </c>
      <c r="H1002" s="47">
        <v>4.2925000000000004</v>
      </c>
      <c r="I1002" s="47">
        <v>6.25</v>
      </c>
      <c r="J1002" s="45" t="s">
        <v>18</v>
      </c>
      <c r="K1002" s="45" t="s">
        <v>20</v>
      </c>
      <c r="L1002" s="17">
        <v>4.04</v>
      </c>
      <c r="M1002" s="18" t="s">
        <v>2689</v>
      </c>
      <c r="N1002" s="18" t="s">
        <v>2655</v>
      </c>
      <c r="O1002" s="4">
        <v>42865</v>
      </c>
    </row>
    <row r="1003" spans="1:15">
      <c r="A1003" s="7">
        <v>170210</v>
      </c>
      <c r="B1003" s="7">
        <v>4.3150000000000004</v>
      </c>
      <c r="C1003" s="44" t="s">
        <v>2688</v>
      </c>
      <c r="D1003" s="45">
        <v>0</v>
      </c>
      <c r="E1003" s="46">
        <v>9.9260273972602739</v>
      </c>
      <c r="F1003" s="47">
        <v>4.3550000000000004</v>
      </c>
      <c r="G1003" s="47">
        <v>-4.0000000000000036</v>
      </c>
      <c r="H1003" s="47">
        <v>4.2925000000000004</v>
      </c>
      <c r="I1003" s="47">
        <v>6.25</v>
      </c>
      <c r="J1003" s="45" t="s">
        <v>18</v>
      </c>
      <c r="K1003" s="45" t="s">
        <v>20</v>
      </c>
      <c r="L1003" s="17">
        <v>4.04</v>
      </c>
      <c r="M1003" s="18" t="s">
        <v>2689</v>
      </c>
      <c r="N1003" s="18" t="s">
        <v>2655</v>
      </c>
      <c r="O1003" s="4">
        <v>42865</v>
      </c>
    </row>
    <row r="1004" spans="1:15">
      <c r="A1004" s="7">
        <v>170210</v>
      </c>
      <c r="B1004" s="7">
        <v>4.3150000000000004</v>
      </c>
      <c r="C1004" s="44" t="s">
        <v>2688</v>
      </c>
      <c r="D1004" s="45">
        <v>0</v>
      </c>
      <c r="E1004" s="46">
        <v>9.9260273972602739</v>
      </c>
      <c r="F1004" s="47">
        <v>4.3550000000000004</v>
      </c>
      <c r="G1004" s="47">
        <v>-4.0000000000000036</v>
      </c>
      <c r="H1004" s="47">
        <v>4.2925000000000004</v>
      </c>
      <c r="I1004" s="47">
        <v>6.25</v>
      </c>
      <c r="J1004" s="45" t="s">
        <v>18</v>
      </c>
      <c r="K1004" s="45" t="s">
        <v>20</v>
      </c>
      <c r="L1004" s="17">
        <v>4.04</v>
      </c>
      <c r="M1004" s="18" t="s">
        <v>2689</v>
      </c>
      <c r="N1004" s="18" t="s">
        <v>2655</v>
      </c>
      <c r="O1004" s="4">
        <v>42865</v>
      </c>
    </row>
    <row r="1005" spans="1:15">
      <c r="A1005" s="7">
        <v>170210</v>
      </c>
      <c r="B1005" s="7">
        <v>4.3150000000000004</v>
      </c>
      <c r="C1005" s="44" t="s">
        <v>2688</v>
      </c>
      <c r="D1005" s="45">
        <v>0</v>
      </c>
      <c r="E1005" s="46">
        <v>9.9260273972602739</v>
      </c>
      <c r="F1005" s="47">
        <v>4.3550000000000004</v>
      </c>
      <c r="G1005" s="47">
        <v>-4.0000000000000036</v>
      </c>
      <c r="H1005" s="47">
        <v>4.2925000000000004</v>
      </c>
      <c r="I1005" s="47">
        <v>6.25</v>
      </c>
      <c r="J1005" s="45" t="s">
        <v>18</v>
      </c>
      <c r="K1005" s="45" t="s">
        <v>20</v>
      </c>
      <c r="L1005" s="17">
        <v>4.04</v>
      </c>
      <c r="M1005" s="18" t="s">
        <v>2689</v>
      </c>
      <c r="N1005" s="18" t="s">
        <v>2655</v>
      </c>
      <c r="O1005" s="4">
        <v>42865</v>
      </c>
    </row>
    <row r="1006" spans="1:15">
      <c r="A1006" s="7">
        <v>170210</v>
      </c>
      <c r="B1006" s="7">
        <v>4.3150000000000004</v>
      </c>
      <c r="C1006" s="44" t="s">
        <v>2688</v>
      </c>
      <c r="D1006" s="45">
        <v>0</v>
      </c>
      <c r="E1006" s="46">
        <v>9.9260273972602739</v>
      </c>
      <c r="F1006" s="47">
        <v>4.3550000000000004</v>
      </c>
      <c r="G1006" s="47">
        <v>-4.0000000000000036</v>
      </c>
      <c r="H1006" s="47">
        <v>4.2925000000000004</v>
      </c>
      <c r="I1006" s="47">
        <v>6.25</v>
      </c>
      <c r="J1006" s="45" t="s">
        <v>18</v>
      </c>
      <c r="K1006" s="45" t="s">
        <v>20</v>
      </c>
      <c r="L1006" s="17">
        <v>4.04</v>
      </c>
      <c r="M1006" s="18" t="s">
        <v>2689</v>
      </c>
      <c r="N1006" s="18" t="s">
        <v>2655</v>
      </c>
      <c r="O1006" s="4">
        <v>42865</v>
      </c>
    </row>
    <row r="1007" spans="1:15">
      <c r="A1007" s="7">
        <v>170210</v>
      </c>
      <c r="B1007" s="7">
        <v>4.3150000000000004</v>
      </c>
      <c r="C1007" s="44" t="s">
        <v>2688</v>
      </c>
      <c r="D1007" s="45">
        <v>0</v>
      </c>
      <c r="E1007" s="46">
        <v>9.9260273972602739</v>
      </c>
      <c r="F1007" s="47">
        <v>4.3550000000000004</v>
      </c>
      <c r="G1007" s="47">
        <v>-4.0000000000000036</v>
      </c>
      <c r="H1007" s="47">
        <v>4.2925000000000004</v>
      </c>
      <c r="I1007" s="47">
        <v>6.25</v>
      </c>
      <c r="J1007" s="45" t="s">
        <v>18</v>
      </c>
      <c r="K1007" s="45" t="s">
        <v>20</v>
      </c>
      <c r="L1007" s="17">
        <v>4.04</v>
      </c>
      <c r="M1007" s="18" t="s">
        <v>2689</v>
      </c>
      <c r="N1007" s="18" t="s">
        <v>2655</v>
      </c>
      <c r="O1007" s="4">
        <v>42865</v>
      </c>
    </row>
    <row r="1008" spans="1:15">
      <c r="A1008" s="7">
        <v>170210</v>
      </c>
      <c r="B1008" s="7">
        <v>4.3150000000000004</v>
      </c>
      <c r="C1008" s="44" t="s">
        <v>2688</v>
      </c>
      <c r="D1008" s="45">
        <v>0</v>
      </c>
      <c r="E1008" s="46">
        <v>9.9260273972602739</v>
      </c>
      <c r="F1008" s="47">
        <v>4.3550000000000004</v>
      </c>
      <c r="G1008" s="47">
        <v>-4.0000000000000036</v>
      </c>
      <c r="H1008" s="47">
        <v>4.2925000000000004</v>
      </c>
      <c r="I1008" s="47">
        <v>6.25</v>
      </c>
      <c r="J1008" s="45" t="s">
        <v>18</v>
      </c>
      <c r="K1008" s="45" t="s">
        <v>20</v>
      </c>
      <c r="L1008" s="17">
        <v>4.04</v>
      </c>
      <c r="M1008" s="18" t="s">
        <v>2689</v>
      </c>
      <c r="N1008" s="18" t="s">
        <v>2655</v>
      </c>
      <c r="O1008" s="4">
        <v>42865</v>
      </c>
    </row>
    <row r="1009" spans="1:15">
      <c r="A1009" s="7">
        <v>170210</v>
      </c>
      <c r="B1009" s="7">
        <v>4.3150000000000004</v>
      </c>
      <c r="C1009" s="44" t="s">
        <v>2688</v>
      </c>
      <c r="D1009" s="45">
        <v>0</v>
      </c>
      <c r="E1009" s="46">
        <v>9.9260273972602739</v>
      </c>
      <c r="F1009" s="47">
        <v>4.3550000000000004</v>
      </c>
      <c r="G1009" s="47">
        <v>-4.0000000000000036</v>
      </c>
      <c r="H1009" s="47">
        <v>4.2925000000000004</v>
      </c>
      <c r="I1009" s="47">
        <v>6.25</v>
      </c>
      <c r="J1009" s="45" t="s">
        <v>18</v>
      </c>
      <c r="K1009" s="45" t="s">
        <v>20</v>
      </c>
      <c r="L1009" s="17">
        <v>4.04</v>
      </c>
      <c r="M1009" s="18" t="s">
        <v>2689</v>
      </c>
      <c r="N1009" s="18" t="s">
        <v>2655</v>
      </c>
      <c r="O1009" s="4">
        <v>42865</v>
      </c>
    </row>
    <row r="1010" spans="1:15">
      <c r="A1010" s="7">
        <v>170210</v>
      </c>
      <c r="B1010" s="7">
        <v>4.3150000000000004</v>
      </c>
      <c r="C1010" s="44" t="s">
        <v>2688</v>
      </c>
      <c r="D1010" s="45">
        <v>0</v>
      </c>
      <c r="E1010" s="46">
        <v>9.9260273972602739</v>
      </c>
      <c r="F1010" s="47">
        <v>4.3550000000000004</v>
      </c>
      <c r="G1010" s="47">
        <v>-4.0000000000000036</v>
      </c>
      <c r="H1010" s="47">
        <v>4.2925000000000004</v>
      </c>
      <c r="I1010" s="47">
        <v>6.25</v>
      </c>
      <c r="J1010" s="45" t="s">
        <v>18</v>
      </c>
      <c r="K1010" s="45" t="s">
        <v>20</v>
      </c>
      <c r="L1010" s="17">
        <v>4.04</v>
      </c>
      <c r="M1010" s="18" t="s">
        <v>2689</v>
      </c>
      <c r="N1010" s="18" t="s">
        <v>2655</v>
      </c>
      <c r="O1010" s="4">
        <v>42865</v>
      </c>
    </row>
    <row r="1011" spans="1:15">
      <c r="A1011" s="7">
        <v>170210</v>
      </c>
      <c r="B1011" s="7">
        <v>4.3150000000000004</v>
      </c>
      <c r="C1011" s="44" t="s">
        <v>2688</v>
      </c>
      <c r="D1011" s="45">
        <v>0</v>
      </c>
      <c r="E1011" s="46">
        <v>9.9260273972602739</v>
      </c>
      <c r="F1011" s="47">
        <v>4.3550000000000004</v>
      </c>
      <c r="G1011" s="47">
        <v>-4.0000000000000036</v>
      </c>
      <c r="H1011" s="47">
        <v>4.2925000000000004</v>
      </c>
      <c r="I1011" s="47">
        <v>6.25</v>
      </c>
      <c r="J1011" s="45" t="s">
        <v>18</v>
      </c>
      <c r="K1011" s="45" t="s">
        <v>20</v>
      </c>
      <c r="L1011" s="17">
        <v>4.04</v>
      </c>
      <c r="M1011" s="18" t="s">
        <v>2689</v>
      </c>
      <c r="N1011" s="18" t="s">
        <v>2655</v>
      </c>
      <c r="O1011" s="4">
        <v>42865</v>
      </c>
    </row>
    <row r="1012" spans="1:15">
      <c r="A1012" s="7">
        <v>170210</v>
      </c>
      <c r="B1012" s="7">
        <v>4.3150000000000004</v>
      </c>
      <c r="C1012" s="44" t="s">
        <v>2688</v>
      </c>
      <c r="D1012" s="45">
        <v>0</v>
      </c>
      <c r="E1012" s="46">
        <v>9.9260273972602739</v>
      </c>
      <c r="F1012" s="47">
        <v>4.3550000000000004</v>
      </c>
      <c r="G1012" s="47">
        <v>-4.0000000000000036</v>
      </c>
      <c r="H1012" s="47">
        <v>4.2925000000000004</v>
      </c>
      <c r="I1012" s="47">
        <v>6.25</v>
      </c>
      <c r="J1012" s="45" t="s">
        <v>18</v>
      </c>
      <c r="K1012" s="45" t="s">
        <v>20</v>
      </c>
      <c r="L1012" s="17">
        <v>4.04</v>
      </c>
      <c r="M1012" s="18" t="s">
        <v>2689</v>
      </c>
      <c r="N1012" s="18" t="s">
        <v>2655</v>
      </c>
      <c r="O1012" s="4">
        <v>42865</v>
      </c>
    </row>
    <row r="1013" spans="1:15">
      <c r="A1013" s="7">
        <v>170210</v>
      </c>
      <c r="B1013" s="7">
        <v>4.3150000000000004</v>
      </c>
      <c r="C1013" s="44" t="s">
        <v>2688</v>
      </c>
      <c r="D1013" s="45">
        <v>0</v>
      </c>
      <c r="E1013" s="46">
        <v>9.9260273972602739</v>
      </c>
      <c r="F1013" s="47">
        <v>4.3550000000000004</v>
      </c>
      <c r="G1013" s="47">
        <v>-4.0000000000000036</v>
      </c>
      <c r="H1013" s="47">
        <v>4.2925000000000004</v>
      </c>
      <c r="I1013" s="47">
        <v>6.25</v>
      </c>
      <c r="J1013" s="45" t="s">
        <v>18</v>
      </c>
      <c r="K1013" s="45" t="s">
        <v>20</v>
      </c>
      <c r="L1013" s="17">
        <v>4.04</v>
      </c>
      <c r="M1013" s="18" t="s">
        <v>2689</v>
      </c>
      <c r="N1013" s="18" t="s">
        <v>2655</v>
      </c>
      <c r="O1013" s="4">
        <v>42865</v>
      </c>
    </row>
    <row r="1014" spans="1:15">
      <c r="A1014" s="7">
        <v>170210</v>
      </c>
      <c r="B1014" s="7">
        <v>4.3150000000000004</v>
      </c>
      <c r="C1014" s="44" t="s">
        <v>2688</v>
      </c>
      <c r="D1014" s="45">
        <v>0</v>
      </c>
      <c r="E1014" s="46">
        <v>9.9260273972602739</v>
      </c>
      <c r="F1014" s="47">
        <v>4.3550000000000004</v>
      </c>
      <c r="G1014" s="47">
        <v>-4.0000000000000036</v>
      </c>
      <c r="H1014" s="47">
        <v>4.2925000000000004</v>
      </c>
      <c r="I1014" s="47">
        <v>6.25</v>
      </c>
      <c r="J1014" s="45" t="s">
        <v>18</v>
      </c>
      <c r="K1014" s="45" t="s">
        <v>20</v>
      </c>
      <c r="L1014" s="17">
        <v>4.04</v>
      </c>
      <c r="M1014" s="18" t="s">
        <v>2689</v>
      </c>
      <c r="N1014" s="18" t="s">
        <v>2655</v>
      </c>
      <c r="O1014" s="4">
        <v>42865</v>
      </c>
    </row>
    <row r="1015" spans="1:15">
      <c r="A1015" s="7">
        <v>170210</v>
      </c>
      <c r="B1015" s="7">
        <v>4.3150000000000004</v>
      </c>
      <c r="C1015" s="44" t="s">
        <v>2688</v>
      </c>
      <c r="D1015" s="45">
        <v>0</v>
      </c>
      <c r="E1015" s="46">
        <v>9.9260273972602739</v>
      </c>
      <c r="F1015" s="47">
        <v>4.3550000000000004</v>
      </c>
      <c r="G1015" s="47">
        <v>-4.0000000000000036</v>
      </c>
      <c r="H1015" s="47">
        <v>4.2925000000000004</v>
      </c>
      <c r="I1015" s="47">
        <v>6.25</v>
      </c>
      <c r="J1015" s="45" t="s">
        <v>18</v>
      </c>
      <c r="K1015" s="45" t="s">
        <v>20</v>
      </c>
      <c r="L1015" s="17">
        <v>4.04</v>
      </c>
      <c r="M1015" s="18" t="s">
        <v>2689</v>
      </c>
      <c r="N1015" s="18" t="s">
        <v>2655</v>
      </c>
      <c r="O1015" s="4">
        <v>42865</v>
      </c>
    </row>
    <row r="1016" spans="1:15">
      <c r="A1016" s="7">
        <v>170210</v>
      </c>
      <c r="B1016" s="7">
        <v>4.3150000000000004</v>
      </c>
      <c r="C1016" s="44" t="s">
        <v>2688</v>
      </c>
      <c r="D1016" s="45">
        <v>0</v>
      </c>
      <c r="E1016" s="46">
        <v>9.9260273972602739</v>
      </c>
      <c r="F1016" s="47">
        <v>4.3550000000000004</v>
      </c>
      <c r="G1016" s="47">
        <v>-4.0000000000000036</v>
      </c>
      <c r="H1016" s="47">
        <v>4.2925000000000004</v>
      </c>
      <c r="I1016" s="47">
        <v>6.25</v>
      </c>
      <c r="J1016" s="45" t="s">
        <v>18</v>
      </c>
      <c r="K1016" s="45" t="s">
        <v>20</v>
      </c>
      <c r="L1016" s="17">
        <v>4.04</v>
      </c>
      <c r="M1016" s="18" t="s">
        <v>2689</v>
      </c>
      <c r="N1016" s="18" t="s">
        <v>2655</v>
      </c>
      <c r="O1016" s="4">
        <v>42865</v>
      </c>
    </row>
    <row r="1017" spans="1:15">
      <c r="A1017" s="7">
        <v>170210</v>
      </c>
      <c r="B1017" s="7">
        <v>4.3150000000000004</v>
      </c>
      <c r="C1017" s="44" t="s">
        <v>2688</v>
      </c>
      <c r="D1017" s="45">
        <v>0</v>
      </c>
      <c r="E1017" s="46">
        <v>9.9260273972602739</v>
      </c>
      <c r="F1017" s="47">
        <v>4.3550000000000004</v>
      </c>
      <c r="G1017" s="47">
        <v>-4.0000000000000036</v>
      </c>
      <c r="H1017" s="47">
        <v>4.2925000000000004</v>
      </c>
      <c r="I1017" s="47">
        <v>6.25</v>
      </c>
      <c r="J1017" s="45" t="s">
        <v>18</v>
      </c>
      <c r="K1017" s="45" t="s">
        <v>20</v>
      </c>
      <c r="L1017" s="17">
        <v>4.04</v>
      </c>
      <c r="M1017" s="18" t="s">
        <v>2689</v>
      </c>
      <c r="N1017" s="18" t="s">
        <v>2655</v>
      </c>
      <c r="O1017" s="4">
        <v>42865</v>
      </c>
    </row>
    <row r="1018" spans="1:15">
      <c r="A1018" s="7">
        <v>170210</v>
      </c>
      <c r="B1018" s="7">
        <v>4.3150000000000004</v>
      </c>
      <c r="C1018" s="44" t="s">
        <v>2688</v>
      </c>
      <c r="D1018" s="45">
        <v>0</v>
      </c>
      <c r="E1018" s="46">
        <v>9.9260273972602739</v>
      </c>
      <c r="F1018" s="47">
        <v>4.3550000000000004</v>
      </c>
      <c r="G1018" s="47">
        <v>-4.0000000000000036</v>
      </c>
      <c r="H1018" s="47">
        <v>4.2925000000000004</v>
      </c>
      <c r="I1018" s="47">
        <v>6.25</v>
      </c>
      <c r="J1018" s="45" t="s">
        <v>18</v>
      </c>
      <c r="K1018" s="45" t="s">
        <v>20</v>
      </c>
      <c r="L1018" s="17">
        <v>4.04</v>
      </c>
      <c r="M1018" s="18" t="s">
        <v>2689</v>
      </c>
      <c r="N1018" s="18" t="s">
        <v>2655</v>
      </c>
      <c r="O1018" s="4">
        <v>42865</v>
      </c>
    </row>
    <row r="1019" spans="1:15">
      <c r="A1019" s="7">
        <v>170210</v>
      </c>
      <c r="B1019" s="7">
        <v>4.3150000000000004</v>
      </c>
      <c r="C1019" s="44" t="s">
        <v>2688</v>
      </c>
      <c r="D1019" s="45">
        <v>0</v>
      </c>
      <c r="E1019" s="46">
        <v>9.9260273972602739</v>
      </c>
      <c r="F1019" s="47">
        <v>4.3550000000000004</v>
      </c>
      <c r="G1019" s="47">
        <v>-4.0000000000000036</v>
      </c>
      <c r="H1019" s="47">
        <v>4.2925000000000004</v>
      </c>
      <c r="I1019" s="47">
        <v>6.25</v>
      </c>
      <c r="J1019" s="45" t="s">
        <v>18</v>
      </c>
      <c r="K1019" s="45" t="s">
        <v>20</v>
      </c>
      <c r="L1019" s="17">
        <v>4.04</v>
      </c>
      <c r="M1019" s="18" t="s">
        <v>2689</v>
      </c>
      <c r="N1019" s="18" t="s">
        <v>2655</v>
      </c>
      <c r="O1019" s="4">
        <v>42865</v>
      </c>
    </row>
    <row r="1020" spans="1:15">
      <c r="A1020" s="7">
        <v>170210</v>
      </c>
      <c r="B1020" s="7">
        <v>4.3150000000000004</v>
      </c>
      <c r="C1020" s="44" t="s">
        <v>2688</v>
      </c>
      <c r="D1020" s="45">
        <v>0</v>
      </c>
      <c r="E1020" s="46">
        <v>9.9260273972602739</v>
      </c>
      <c r="F1020" s="47">
        <v>4.3550000000000004</v>
      </c>
      <c r="G1020" s="47">
        <v>-4.0000000000000036</v>
      </c>
      <c r="H1020" s="47">
        <v>4.2925000000000004</v>
      </c>
      <c r="I1020" s="47">
        <v>6.25</v>
      </c>
      <c r="J1020" s="45" t="s">
        <v>18</v>
      </c>
      <c r="K1020" s="45" t="s">
        <v>20</v>
      </c>
      <c r="L1020" s="17">
        <v>4.04</v>
      </c>
      <c r="M1020" s="18" t="s">
        <v>2689</v>
      </c>
      <c r="N1020" s="18" t="s">
        <v>2655</v>
      </c>
      <c r="O1020" s="4">
        <v>42865</v>
      </c>
    </row>
    <row r="1021" spans="1:15">
      <c r="A1021" s="7">
        <v>170210</v>
      </c>
      <c r="B1021" s="7">
        <v>4.3150000000000004</v>
      </c>
      <c r="C1021" s="44" t="s">
        <v>2688</v>
      </c>
      <c r="D1021" s="45">
        <v>0</v>
      </c>
      <c r="E1021" s="46">
        <v>9.9260273972602739</v>
      </c>
      <c r="F1021" s="47">
        <v>4.3550000000000004</v>
      </c>
      <c r="G1021" s="47">
        <v>-4.0000000000000036</v>
      </c>
      <c r="H1021" s="47">
        <v>4.2925000000000004</v>
      </c>
      <c r="I1021" s="47">
        <v>6.25</v>
      </c>
      <c r="J1021" s="45" t="s">
        <v>18</v>
      </c>
      <c r="K1021" s="45" t="s">
        <v>20</v>
      </c>
      <c r="L1021" s="17">
        <v>4.04</v>
      </c>
      <c r="M1021" s="18" t="s">
        <v>2689</v>
      </c>
      <c r="N1021" s="18" t="s">
        <v>2655</v>
      </c>
      <c r="O1021" s="4">
        <v>42865</v>
      </c>
    </row>
    <row r="1022" spans="1:15">
      <c r="A1022" s="7">
        <v>170210</v>
      </c>
      <c r="B1022" s="7">
        <v>4.3150000000000004</v>
      </c>
      <c r="C1022" s="44" t="s">
        <v>2688</v>
      </c>
      <c r="D1022" s="45">
        <v>0</v>
      </c>
      <c r="E1022" s="46">
        <v>9.9260273972602739</v>
      </c>
      <c r="F1022" s="47">
        <v>4.3550000000000004</v>
      </c>
      <c r="G1022" s="47">
        <v>-4.0000000000000036</v>
      </c>
      <c r="H1022" s="47">
        <v>4.2925000000000004</v>
      </c>
      <c r="I1022" s="47">
        <v>6.25</v>
      </c>
      <c r="J1022" s="45" t="s">
        <v>18</v>
      </c>
      <c r="K1022" s="45" t="s">
        <v>20</v>
      </c>
      <c r="L1022" s="17">
        <v>4.04</v>
      </c>
      <c r="M1022" s="18" t="s">
        <v>2689</v>
      </c>
      <c r="N1022" s="18" t="s">
        <v>2655</v>
      </c>
      <c r="O1022" s="4">
        <v>42865</v>
      </c>
    </row>
    <row r="1023" spans="1:15">
      <c r="A1023" s="7">
        <v>170210</v>
      </c>
      <c r="B1023" s="7">
        <v>4.3150000000000004</v>
      </c>
      <c r="C1023" s="44" t="s">
        <v>2688</v>
      </c>
      <c r="D1023" s="45">
        <v>0</v>
      </c>
      <c r="E1023" s="46">
        <v>9.9260273972602739</v>
      </c>
      <c r="F1023" s="47">
        <v>4.3550000000000004</v>
      </c>
      <c r="G1023" s="47">
        <v>-4.0000000000000036</v>
      </c>
      <c r="H1023" s="47">
        <v>4.2925000000000004</v>
      </c>
      <c r="I1023" s="47">
        <v>6.25</v>
      </c>
      <c r="J1023" s="45" t="s">
        <v>18</v>
      </c>
      <c r="K1023" s="45" t="s">
        <v>20</v>
      </c>
      <c r="L1023" s="17">
        <v>4.04</v>
      </c>
      <c r="M1023" s="18" t="s">
        <v>2689</v>
      </c>
      <c r="N1023" s="18" t="s">
        <v>2655</v>
      </c>
      <c r="O1023" s="4">
        <v>42865</v>
      </c>
    </row>
    <row r="1024" spans="1:15">
      <c r="A1024" s="7">
        <v>170210</v>
      </c>
      <c r="B1024" s="7">
        <v>4.3150000000000004</v>
      </c>
      <c r="C1024" s="44" t="s">
        <v>2688</v>
      </c>
      <c r="D1024" s="45">
        <v>0</v>
      </c>
      <c r="E1024" s="46">
        <v>9.9260273972602739</v>
      </c>
      <c r="F1024" s="47">
        <v>4.3550000000000004</v>
      </c>
      <c r="G1024" s="47">
        <v>-4.0000000000000036</v>
      </c>
      <c r="H1024" s="47">
        <v>4.2925000000000004</v>
      </c>
      <c r="I1024" s="47">
        <v>6.25</v>
      </c>
      <c r="J1024" s="45" t="s">
        <v>18</v>
      </c>
      <c r="K1024" s="45" t="s">
        <v>20</v>
      </c>
      <c r="L1024" s="17">
        <v>4.04</v>
      </c>
      <c r="M1024" s="18" t="s">
        <v>2689</v>
      </c>
      <c r="N1024" s="18" t="s">
        <v>2655</v>
      </c>
      <c r="O1024" s="4">
        <v>42865</v>
      </c>
    </row>
    <row r="1025" spans="1:15">
      <c r="A1025" s="7">
        <v>170210</v>
      </c>
      <c r="B1025" s="7">
        <v>4.3150000000000004</v>
      </c>
      <c r="C1025" s="44" t="s">
        <v>2688</v>
      </c>
      <c r="D1025" s="45">
        <v>0</v>
      </c>
      <c r="E1025" s="46">
        <v>9.9260273972602739</v>
      </c>
      <c r="F1025" s="47">
        <v>4.3550000000000004</v>
      </c>
      <c r="G1025" s="47">
        <v>-4.0000000000000036</v>
      </c>
      <c r="H1025" s="47">
        <v>4.2925000000000004</v>
      </c>
      <c r="I1025" s="47">
        <v>6.25</v>
      </c>
      <c r="J1025" s="45" t="s">
        <v>18</v>
      </c>
      <c r="K1025" s="45" t="s">
        <v>20</v>
      </c>
      <c r="L1025" s="17">
        <v>4.04</v>
      </c>
      <c r="M1025" s="18" t="s">
        <v>2689</v>
      </c>
      <c r="N1025" s="18" t="s">
        <v>2655</v>
      </c>
      <c r="O1025" s="4">
        <v>42865</v>
      </c>
    </row>
    <row r="1026" spans="1:15">
      <c r="A1026" s="7">
        <v>170210</v>
      </c>
      <c r="B1026" s="7">
        <v>4.3125</v>
      </c>
      <c r="C1026" s="44" t="s">
        <v>2688</v>
      </c>
      <c r="D1026" s="45">
        <v>0</v>
      </c>
      <c r="E1026" s="46">
        <v>9.9260273972602739</v>
      </c>
      <c r="F1026" s="47">
        <v>4.3550000000000004</v>
      </c>
      <c r="G1026" s="47">
        <v>-4.2500000000000426</v>
      </c>
      <c r="H1026" s="47">
        <v>4.2925000000000004</v>
      </c>
      <c r="I1026" s="47">
        <v>6.25</v>
      </c>
      <c r="J1026" s="45" t="s">
        <v>18</v>
      </c>
      <c r="K1026" s="45" t="s">
        <v>20</v>
      </c>
      <c r="L1026" s="17">
        <v>4.04</v>
      </c>
      <c r="M1026" s="18" t="s">
        <v>2689</v>
      </c>
      <c r="N1026" s="18" t="s">
        <v>2655</v>
      </c>
      <c r="O1026" s="4">
        <v>42865</v>
      </c>
    </row>
    <row r="1027" spans="1:15">
      <c r="A1027" s="7">
        <v>170210</v>
      </c>
      <c r="B1027" s="7">
        <v>4.3125</v>
      </c>
      <c r="C1027" s="44" t="s">
        <v>2688</v>
      </c>
      <c r="D1027" s="45">
        <v>0</v>
      </c>
      <c r="E1027" s="46">
        <v>9.9260273972602739</v>
      </c>
      <c r="F1027" s="47">
        <v>4.3550000000000004</v>
      </c>
      <c r="G1027" s="47">
        <v>-4.2500000000000426</v>
      </c>
      <c r="H1027" s="47">
        <v>4.2925000000000004</v>
      </c>
      <c r="I1027" s="47">
        <v>6.25</v>
      </c>
      <c r="J1027" s="45" t="s">
        <v>18</v>
      </c>
      <c r="K1027" s="45" t="s">
        <v>20</v>
      </c>
      <c r="L1027" s="17">
        <v>4.04</v>
      </c>
      <c r="M1027" s="18" t="s">
        <v>2689</v>
      </c>
      <c r="N1027" s="18" t="s">
        <v>2655</v>
      </c>
      <c r="O1027" s="4">
        <v>42865</v>
      </c>
    </row>
    <row r="1028" spans="1:15">
      <c r="A1028" s="7">
        <v>170210</v>
      </c>
      <c r="B1028" s="7">
        <v>4.3125</v>
      </c>
      <c r="C1028" s="44" t="s">
        <v>2688</v>
      </c>
      <c r="D1028" s="45">
        <v>0</v>
      </c>
      <c r="E1028" s="46">
        <v>9.9260273972602739</v>
      </c>
      <c r="F1028" s="47">
        <v>4.3550000000000004</v>
      </c>
      <c r="G1028" s="47">
        <v>-4.2500000000000426</v>
      </c>
      <c r="H1028" s="47">
        <v>4.2925000000000004</v>
      </c>
      <c r="I1028" s="47">
        <v>6.25</v>
      </c>
      <c r="J1028" s="45" t="s">
        <v>18</v>
      </c>
      <c r="K1028" s="45" t="s">
        <v>20</v>
      </c>
      <c r="L1028" s="17">
        <v>4.04</v>
      </c>
      <c r="M1028" s="18" t="s">
        <v>2689</v>
      </c>
      <c r="N1028" s="18" t="s">
        <v>2655</v>
      </c>
      <c r="O1028" s="4">
        <v>42865</v>
      </c>
    </row>
    <row r="1029" spans="1:15">
      <c r="A1029" s="7">
        <v>170210</v>
      </c>
      <c r="B1029" s="7">
        <v>4.3125</v>
      </c>
      <c r="C1029" s="44" t="s">
        <v>2688</v>
      </c>
      <c r="D1029" s="45">
        <v>0</v>
      </c>
      <c r="E1029" s="46">
        <v>9.9260273972602739</v>
      </c>
      <c r="F1029" s="47">
        <v>4.3550000000000004</v>
      </c>
      <c r="G1029" s="47">
        <v>-4.2500000000000426</v>
      </c>
      <c r="H1029" s="47">
        <v>4.2925000000000004</v>
      </c>
      <c r="I1029" s="47">
        <v>6.25</v>
      </c>
      <c r="J1029" s="45" t="s">
        <v>18</v>
      </c>
      <c r="K1029" s="45" t="s">
        <v>20</v>
      </c>
      <c r="L1029" s="17">
        <v>4.04</v>
      </c>
      <c r="M1029" s="18" t="s">
        <v>2689</v>
      </c>
      <c r="N1029" s="18" t="s">
        <v>2655</v>
      </c>
      <c r="O1029" s="4">
        <v>42865</v>
      </c>
    </row>
    <row r="1030" spans="1:15">
      <c r="A1030" s="7">
        <v>170210</v>
      </c>
      <c r="B1030" s="7">
        <v>4.3125</v>
      </c>
      <c r="C1030" s="44" t="s">
        <v>2688</v>
      </c>
      <c r="D1030" s="45">
        <v>0</v>
      </c>
      <c r="E1030" s="46">
        <v>9.9260273972602739</v>
      </c>
      <c r="F1030" s="47">
        <v>4.3550000000000004</v>
      </c>
      <c r="G1030" s="47">
        <v>-4.2500000000000426</v>
      </c>
      <c r="H1030" s="47">
        <v>4.2925000000000004</v>
      </c>
      <c r="I1030" s="47">
        <v>6.25</v>
      </c>
      <c r="J1030" s="45" t="s">
        <v>18</v>
      </c>
      <c r="K1030" s="45" t="s">
        <v>20</v>
      </c>
      <c r="L1030" s="17">
        <v>4.04</v>
      </c>
      <c r="M1030" s="18" t="s">
        <v>2689</v>
      </c>
      <c r="N1030" s="18" t="s">
        <v>2655</v>
      </c>
      <c r="O1030" s="4">
        <v>42865</v>
      </c>
    </row>
    <row r="1031" spans="1:15">
      <c r="A1031" s="7">
        <v>170210</v>
      </c>
      <c r="B1031" s="7">
        <v>4.3125</v>
      </c>
      <c r="C1031" s="44" t="s">
        <v>2688</v>
      </c>
      <c r="D1031" s="45">
        <v>0</v>
      </c>
      <c r="E1031" s="46">
        <v>9.9260273972602739</v>
      </c>
      <c r="F1031" s="47">
        <v>4.3550000000000004</v>
      </c>
      <c r="G1031" s="47">
        <v>-4.2500000000000426</v>
      </c>
      <c r="H1031" s="47">
        <v>4.2925000000000004</v>
      </c>
      <c r="I1031" s="47">
        <v>6.25</v>
      </c>
      <c r="J1031" s="45" t="s">
        <v>18</v>
      </c>
      <c r="K1031" s="45" t="s">
        <v>20</v>
      </c>
      <c r="L1031" s="17">
        <v>4.04</v>
      </c>
      <c r="M1031" s="18" t="s">
        <v>2689</v>
      </c>
      <c r="N1031" s="18" t="s">
        <v>2655</v>
      </c>
      <c r="O1031" s="4">
        <v>42865</v>
      </c>
    </row>
    <row r="1032" spans="1:15">
      <c r="A1032" s="7">
        <v>170210</v>
      </c>
      <c r="B1032" s="7">
        <v>4.3099999999999996</v>
      </c>
      <c r="C1032" s="44" t="s">
        <v>2688</v>
      </c>
      <c r="D1032" s="45">
        <v>0</v>
      </c>
      <c r="E1032" s="46">
        <v>9.9260273972602739</v>
      </c>
      <c r="F1032" s="47">
        <v>4.3550000000000004</v>
      </c>
      <c r="G1032" s="47">
        <v>-4.5000000000000817</v>
      </c>
      <c r="H1032" s="47">
        <v>4.2925000000000004</v>
      </c>
      <c r="I1032" s="47">
        <v>6.25</v>
      </c>
      <c r="J1032" s="45" t="s">
        <v>18</v>
      </c>
      <c r="K1032" s="45" t="s">
        <v>20</v>
      </c>
      <c r="L1032" s="17">
        <v>4.04</v>
      </c>
      <c r="M1032" s="18" t="s">
        <v>2689</v>
      </c>
      <c r="N1032" s="18" t="s">
        <v>2655</v>
      </c>
      <c r="O1032" s="4">
        <v>42865</v>
      </c>
    </row>
    <row r="1033" spans="1:15">
      <c r="A1033" s="7">
        <v>150213</v>
      </c>
      <c r="B1033" s="7">
        <v>4.3099999999999996</v>
      </c>
      <c r="C1033" s="44" t="s">
        <v>228</v>
      </c>
      <c r="D1033" s="45">
        <v>0</v>
      </c>
      <c r="E1033" s="46">
        <v>3.1315068493150684</v>
      </c>
      <c r="F1033" s="47">
        <v>4.2713999999999999</v>
      </c>
      <c r="G1033" s="47">
        <v>3.8599999999999746</v>
      </c>
      <c r="H1033" s="47">
        <v>4.2343000000000002</v>
      </c>
      <c r="I1033" s="47">
        <v>3.7099999999999689</v>
      </c>
      <c r="J1033" s="45" t="s">
        <v>18</v>
      </c>
      <c r="K1033" s="45" t="s">
        <v>20</v>
      </c>
      <c r="L1033" s="17">
        <v>3.86</v>
      </c>
      <c r="M1033" s="18" t="s">
        <v>229</v>
      </c>
      <c r="N1033" s="18" t="s">
        <v>73</v>
      </c>
      <c r="O1033" s="4">
        <v>42865</v>
      </c>
    </row>
    <row r="1034" spans="1:15">
      <c r="A1034" s="7">
        <v>170210</v>
      </c>
      <c r="B1034" s="7">
        <v>4.3099999999999996</v>
      </c>
      <c r="C1034" s="44" t="s">
        <v>2688</v>
      </c>
      <c r="D1034" s="45">
        <v>0</v>
      </c>
      <c r="E1034" s="46">
        <v>9.9260273972602739</v>
      </c>
      <c r="F1034" s="47">
        <v>4.3550000000000004</v>
      </c>
      <c r="G1034" s="47">
        <v>-4.5000000000000817</v>
      </c>
      <c r="H1034" s="47">
        <v>4.2925000000000004</v>
      </c>
      <c r="I1034" s="47">
        <v>6.25</v>
      </c>
      <c r="J1034" s="45" t="s">
        <v>18</v>
      </c>
      <c r="K1034" s="45" t="s">
        <v>20</v>
      </c>
      <c r="L1034" s="17">
        <v>4.04</v>
      </c>
      <c r="M1034" s="18" t="s">
        <v>2689</v>
      </c>
      <c r="N1034" s="18" t="s">
        <v>2655</v>
      </c>
      <c r="O1034" s="4">
        <v>42865</v>
      </c>
    </row>
    <row r="1035" spans="1:15">
      <c r="A1035" s="7">
        <v>170210</v>
      </c>
      <c r="B1035" s="7">
        <v>4.3099999999999996</v>
      </c>
      <c r="C1035" s="44" t="s">
        <v>2688</v>
      </c>
      <c r="D1035" s="45">
        <v>0</v>
      </c>
      <c r="E1035" s="46">
        <v>9.9260273972602739</v>
      </c>
      <c r="F1035" s="47">
        <v>4.3550000000000004</v>
      </c>
      <c r="G1035" s="47">
        <v>-4.5000000000000817</v>
      </c>
      <c r="H1035" s="47">
        <v>4.2925000000000004</v>
      </c>
      <c r="I1035" s="47">
        <v>6.25</v>
      </c>
      <c r="J1035" s="45" t="s">
        <v>18</v>
      </c>
      <c r="K1035" s="45" t="s">
        <v>20</v>
      </c>
      <c r="L1035" s="17">
        <v>4.04</v>
      </c>
      <c r="M1035" s="18" t="s">
        <v>2689</v>
      </c>
      <c r="N1035" s="18" t="s">
        <v>2655</v>
      </c>
      <c r="O1035" s="4">
        <v>42865</v>
      </c>
    </row>
    <row r="1036" spans="1:15">
      <c r="A1036" s="7">
        <v>170210</v>
      </c>
      <c r="B1036" s="7">
        <v>4.3099999999999996</v>
      </c>
      <c r="C1036" s="44" t="s">
        <v>2688</v>
      </c>
      <c r="D1036" s="45">
        <v>0</v>
      </c>
      <c r="E1036" s="46">
        <v>9.9260273972602739</v>
      </c>
      <c r="F1036" s="47">
        <v>4.3550000000000004</v>
      </c>
      <c r="G1036" s="47">
        <v>-4.5000000000000817</v>
      </c>
      <c r="H1036" s="47">
        <v>4.2925000000000004</v>
      </c>
      <c r="I1036" s="47">
        <v>6.25</v>
      </c>
      <c r="J1036" s="45" t="s">
        <v>18</v>
      </c>
      <c r="K1036" s="45" t="s">
        <v>20</v>
      </c>
      <c r="L1036" s="17">
        <v>4.04</v>
      </c>
      <c r="M1036" s="18" t="s">
        <v>2689</v>
      </c>
      <c r="N1036" s="18" t="s">
        <v>2655</v>
      </c>
      <c r="O1036" s="4">
        <v>42865</v>
      </c>
    </row>
    <row r="1037" spans="1:15">
      <c r="A1037" s="7">
        <v>170210</v>
      </c>
      <c r="B1037" s="7">
        <v>4.3099999999999996</v>
      </c>
      <c r="C1037" s="44" t="s">
        <v>2688</v>
      </c>
      <c r="D1037" s="45">
        <v>0</v>
      </c>
      <c r="E1037" s="46">
        <v>9.9260273972602739</v>
      </c>
      <c r="F1037" s="47">
        <v>4.3550000000000004</v>
      </c>
      <c r="G1037" s="47">
        <v>-4.5000000000000817</v>
      </c>
      <c r="H1037" s="47">
        <v>4.2925000000000004</v>
      </c>
      <c r="I1037" s="47">
        <v>6.25</v>
      </c>
      <c r="J1037" s="45" t="s">
        <v>18</v>
      </c>
      <c r="K1037" s="45" t="s">
        <v>20</v>
      </c>
      <c r="L1037" s="17">
        <v>4.04</v>
      </c>
      <c r="M1037" s="18" t="s">
        <v>2689</v>
      </c>
      <c r="N1037" s="18" t="s">
        <v>2655</v>
      </c>
      <c r="O1037" s="4">
        <v>42865</v>
      </c>
    </row>
    <row r="1038" spans="1:15">
      <c r="A1038" s="7">
        <v>170210</v>
      </c>
      <c r="B1038" s="7">
        <v>4.3099999999999996</v>
      </c>
      <c r="C1038" s="44" t="s">
        <v>2688</v>
      </c>
      <c r="D1038" s="45">
        <v>0</v>
      </c>
      <c r="E1038" s="46">
        <v>9.9260273972602739</v>
      </c>
      <c r="F1038" s="47">
        <v>4.3550000000000004</v>
      </c>
      <c r="G1038" s="47">
        <v>-4.5000000000000817</v>
      </c>
      <c r="H1038" s="47">
        <v>4.2925000000000004</v>
      </c>
      <c r="I1038" s="47">
        <v>6.25</v>
      </c>
      <c r="J1038" s="45" t="s">
        <v>18</v>
      </c>
      <c r="K1038" s="45" t="s">
        <v>20</v>
      </c>
      <c r="L1038" s="17">
        <v>4.04</v>
      </c>
      <c r="M1038" s="18" t="s">
        <v>2689</v>
      </c>
      <c r="N1038" s="18" t="s">
        <v>2655</v>
      </c>
      <c r="O1038" s="4">
        <v>42865</v>
      </c>
    </row>
    <row r="1039" spans="1:15">
      <c r="A1039" s="7">
        <v>170210</v>
      </c>
      <c r="B1039" s="7">
        <v>4.3099999999999996</v>
      </c>
      <c r="C1039" s="44" t="s">
        <v>2688</v>
      </c>
      <c r="D1039" s="45">
        <v>0</v>
      </c>
      <c r="E1039" s="46">
        <v>9.9260273972602739</v>
      </c>
      <c r="F1039" s="47">
        <v>4.3550000000000004</v>
      </c>
      <c r="G1039" s="47">
        <v>-4.5000000000000817</v>
      </c>
      <c r="H1039" s="47">
        <v>4.2925000000000004</v>
      </c>
      <c r="I1039" s="47">
        <v>6.25</v>
      </c>
      <c r="J1039" s="45" t="s">
        <v>18</v>
      </c>
      <c r="K1039" s="45" t="s">
        <v>20</v>
      </c>
      <c r="L1039" s="17">
        <v>4.04</v>
      </c>
      <c r="M1039" s="18" t="s">
        <v>2689</v>
      </c>
      <c r="N1039" s="18" t="s">
        <v>2655</v>
      </c>
      <c r="O1039" s="4">
        <v>42865</v>
      </c>
    </row>
    <row r="1040" spans="1:15">
      <c r="A1040" s="7">
        <v>170210</v>
      </c>
      <c r="B1040" s="7">
        <v>4.3099999999999996</v>
      </c>
      <c r="C1040" s="44" t="s">
        <v>2688</v>
      </c>
      <c r="D1040" s="45">
        <v>0</v>
      </c>
      <c r="E1040" s="46">
        <v>9.9260273972602739</v>
      </c>
      <c r="F1040" s="47">
        <v>4.3550000000000004</v>
      </c>
      <c r="G1040" s="47">
        <v>-4.5000000000000817</v>
      </c>
      <c r="H1040" s="47">
        <v>4.2925000000000004</v>
      </c>
      <c r="I1040" s="47">
        <v>6.25</v>
      </c>
      <c r="J1040" s="45" t="s">
        <v>18</v>
      </c>
      <c r="K1040" s="45" t="s">
        <v>20</v>
      </c>
      <c r="L1040" s="17">
        <v>4.04</v>
      </c>
      <c r="M1040" s="18" t="s">
        <v>2689</v>
      </c>
      <c r="N1040" s="18" t="s">
        <v>2655</v>
      </c>
      <c r="O1040" s="4">
        <v>42865</v>
      </c>
    </row>
    <row r="1041" spans="1:15">
      <c r="A1041" s="7">
        <v>170210</v>
      </c>
      <c r="B1041" s="7">
        <v>4.3099999999999996</v>
      </c>
      <c r="C1041" s="44" t="s">
        <v>2688</v>
      </c>
      <c r="D1041" s="45">
        <v>0</v>
      </c>
      <c r="E1041" s="46">
        <v>9.9260273972602739</v>
      </c>
      <c r="F1041" s="47">
        <v>4.3550000000000004</v>
      </c>
      <c r="G1041" s="47">
        <v>-4.5000000000000817</v>
      </c>
      <c r="H1041" s="47">
        <v>4.2925000000000004</v>
      </c>
      <c r="I1041" s="47">
        <v>6.25</v>
      </c>
      <c r="J1041" s="45" t="s">
        <v>18</v>
      </c>
      <c r="K1041" s="45" t="s">
        <v>20</v>
      </c>
      <c r="L1041" s="17">
        <v>4.04</v>
      </c>
      <c r="M1041" s="18" t="s">
        <v>2689</v>
      </c>
      <c r="N1041" s="18" t="s">
        <v>2655</v>
      </c>
      <c r="O1041" s="4">
        <v>42865</v>
      </c>
    </row>
    <row r="1042" spans="1:15">
      <c r="A1042" s="7">
        <v>170210</v>
      </c>
      <c r="B1042" s="7">
        <v>4.3099999999999996</v>
      </c>
      <c r="C1042" s="44" t="s">
        <v>2688</v>
      </c>
      <c r="D1042" s="45">
        <v>0</v>
      </c>
      <c r="E1042" s="46">
        <v>9.9260273972602739</v>
      </c>
      <c r="F1042" s="47">
        <v>4.3550000000000004</v>
      </c>
      <c r="G1042" s="47">
        <v>-4.5000000000000817</v>
      </c>
      <c r="H1042" s="47">
        <v>4.2925000000000004</v>
      </c>
      <c r="I1042" s="47">
        <v>6.25</v>
      </c>
      <c r="J1042" s="45" t="s">
        <v>18</v>
      </c>
      <c r="K1042" s="45" t="s">
        <v>20</v>
      </c>
      <c r="L1042" s="17">
        <v>4.04</v>
      </c>
      <c r="M1042" s="18" t="s">
        <v>2689</v>
      </c>
      <c r="N1042" s="18" t="s">
        <v>2655</v>
      </c>
      <c r="O1042" s="4">
        <v>42865</v>
      </c>
    </row>
    <row r="1043" spans="1:15">
      <c r="A1043" s="7">
        <v>170210</v>
      </c>
      <c r="B1043" s="7">
        <v>4.3099999999999996</v>
      </c>
      <c r="C1043" s="44" t="s">
        <v>2688</v>
      </c>
      <c r="D1043" s="45">
        <v>0</v>
      </c>
      <c r="E1043" s="46">
        <v>9.9260273972602739</v>
      </c>
      <c r="F1043" s="47">
        <v>4.3550000000000004</v>
      </c>
      <c r="G1043" s="47">
        <v>-4.5000000000000817</v>
      </c>
      <c r="H1043" s="47">
        <v>4.2925000000000004</v>
      </c>
      <c r="I1043" s="47">
        <v>6.25</v>
      </c>
      <c r="J1043" s="45" t="s">
        <v>18</v>
      </c>
      <c r="K1043" s="45" t="s">
        <v>20</v>
      </c>
      <c r="L1043" s="17">
        <v>4.04</v>
      </c>
      <c r="M1043" s="18" t="s">
        <v>2689</v>
      </c>
      <c r="N1043" s="18" t="s">
        <v>2655</v>
      </c>
      <c r="O1043" s="4">
        <v>42865</v>
      </c>
    </row>
    <row r="1044" spans="1:15">
      <c r="A1044" s="7">
        <v>170210</v>
      </c>
      <c r="B1044" s="7">
        <v>4.3099999999999996</v>
      </c>
      <c r="C1044" s="44" t="s">
        <v>2688</v>
      </c>
      <c r="D1044" s="45">
        <v>0</v>
      </c>
      <c r="E1044" s="46">
        <v>9.9260273972602739</v>
      </c>
      <c r="F1044" s="47">
        <v>4.3550000000000004</v>
      </c>
      <c r="G1044" s="47">
        <v>-4.5000000000000817</v>
      </c>
      <c r="H1044" s="47">
        <v>4.2925000000000004</v>
      </c>
      <c r="I1044" s="47">
        <v>6.25</v>
      </c>
      <c r="J1044" s="45" t="s">
        <v>18</v>
      </c>
      <c r="K1044" s="45" t="s">
        <v>20</v>
      </c>
      <c r="L1044" s="17">
        <v>4.04</v>
      </c>
      <c r="M1044" s="18" t="s">
        <v>2689</v>
      </c>
      <c r="N1044" s="18" t="s">
        <v>2655</v>
      </c>
      <c r="O1044" s="4">
        <v>42865</v>
      </c>
    </row>
    <row r="1045" spans="1:15">
      <c r="A1045" s="7">
        <v>170210</v>
      </c>
      <c r="B1045" s="7">
        <v>4.3099999999999996</v>
      </c>
      <c r="C1045" s="44" t="s">
        <v>2688</v>
      </c>
      <c r="D1045" s="45">
        <v>0</v>
      </c>
      <c r="E1045" s="46">
        <v>9.9260273972602739</v>
      </c>
      <c r="F1045" s="47">
        <v>4.3550000000000004</v>
      </c>
      <c r="G1045" s="47">
        <v>-4.5000000000000817</v>
      </c>
      <c r="H1045" s="47">
        <v>4.2925000000000004</v>
      </c>
      <c r="I1045" s="47">
        <v>6.25</v>
      </c>
      <c r="J1045" s="45" t="s">
        <v>18</v>
      </c>
      <c r="K1045" s="45" t="s">
        <v>20</v>
      </c>
      <c r="L1045" s="17">
        <v>4.04</v>
      </c>
      <c r="M1045" s="18" t="s">
        <v>2689</v>
      </c>
      <c r="N1045" s="18" t="s">
        <v>2655</v>
      </c>
      <c r="O1045" s="4">
        <v>42865</v>
      </c>
    </row>
    <row r="1046" spans="1:15">
      <c r="A1046" s="7">
        <v>170210</v>
      </c>
      <c r="B1046" s="7">
        <v>4.3099999999999996</v>
      </c>
      <c r="C1046" s="44" t="s">
        <v>2688</v>
      </c>
      <c r="D1046" s="45">
        <v>0</v>
      </c>
      <c r="E1046" s="46">
        <v>9.9260273972602739</v>
      </c>
      <c r="F1046" s="47">
        <v>4.3550000000000004</v>
      </c>
      <c r="G1046" s="47">
        <v>-4.5000000000000817</v>
      </c>
      <c r="H1046" s="47">
        <v>4.2925000000000004</v>
      </c>
      <c r="I1046" s="47">
        <v>6.25</v>
      </c>
      <c r="J1046" s="45" t="s">
        <v>18</v>
      </c>
      <c r="K1046" s="45" t="s">
        <v>20</v>
      </c>
      <c r="L1046" s="17">
        <v>4.04</v>
      </c>
      <c r="M1046" s="18" t="s">
        <v>2689</v>
      </c>
      <c r="N1046" s="18" t="s">
        <v>2655</v>
      </c>
      <c r="O1046" s="4">
        <v>42865</v>
      </c>
    </row>
    <row r="1047" spans="1:15">
      <c r="A1047" s="7">
        <v>170210</v>
      </c>
      <c r="B1047" s="7">
        <v>4.3099999999999996</v>
      </c>
      <c r="C1047" s="44" t="s">
        <v>2688</v>
      </c>
      <c r="D1047" s="45">
        <v>0</v>
      </c>
      <c r="E1047" s="46">
        <v>9.9260273972602739</v>
      </c>
      <c r="F1047" s="47">
        <v>4.3550000000000004</v>
      </c>
      <c r="G1047" s="47">
        <v>-4.5000000000000817</v>
      </c>
      <c r="H1047" s="47">
        <v>4.2925000000000004</v>
      </c>
      <c r="I1047" s="47">
        <v>6.25</v>
      </c>
      <c r="J1047" s="45" t="s">
        <v>18</v>
      </c>
      <c r="K1047" s="45" t="s">
        <v>20</v>
      </c>
      <c r="L1047" s="17">
        <v>4.04</v>
      </c>
      <c r="M1047" s="18" t="s">
        <v>2689</v>
      </c>
      <c r="N1047" s="18" t="s">
        <v>2655</v>
      </c>
      <c r="O1047" s="4">
        <v>42865</v>
      </c>
    </row>
    <row r="1048" spans="1:15">
      <c r="A1048" s="7">
        <v>170210</v>
      </c>
      <c r="B1048" s="7">
        <v>4.3099999999999996</v>
      </c>
      <c r="C1048" s="44" t="s">
        <v>2688</v>
      </c>
      <c r="D1048" s="45">
        <v>0</v>
      </c>
      <c r="E1048" s="46">
        <v>9.9260273972602739</v>
      </c>
      <c r="F1048" s="47">
        <v>4.3550000000000004</v>
      </c>
      <c r="G1048" s="47">
        <v>-4.5000000000000817</v>
      </c>
      <c r="H1048" s="47">
        <v>4.2925000000000004</v>
      </c>
      <c r="I1048" s="47">
        <v>6.25</v>
      </c>
      <c r="J1048" s="45" t="s">
        <v>18</v>
      </c>
      <c r="K1048" s="45" t="s">
        <v>20</v>
      </c>
      <c r="L1048" s="17">
        <v>4.04</v>
      </c>
      <c r="M1048" s="18" t="s">
        <v>2689</v>
      </c>
      <c r="N1048" s="18" t="s">
        <v>2655</v>
      </c>
      <c r="O1048" s="4">
        <v>42865</v>
      </c>
    </row>
    <row r="1049" spans="1:15">
      <c r="A1049" s="7">
        <v>170210</v>
      </c>
      <c r="B1049" s="7">
        <v>4.3099999999999996</v>
      </c>
      <c r="C1049" s="44" t="s">
        <v>2688</v>
      </c>
      <c r="D1049" s="45">
        <v>0</v>
      </c>
      <c r="E1049" s="46">
        <v>9.9260273972602739</v>
      </c>
      <c r="F1049" s="47">
        <v>4.3550000000000004</v>
      </c>
      <c r="G1049" s="47">
        <v>-4.5000000000000817</v>
      </c>
      <c r="H1049" s="47">
        <v>4.2925000000000004</v>
      </c>
      <c r="I1049" s="47">
        <v>6.25</v>
      </c>
      <c r="J1049" s="45" t="s">
        <v>18</v>
      </c>
      <c r="K1049" s="45" t="s">
        <v>20</v>
      </c>
      <c r="L1049" s="17">
        <v>4.04</v>
      </c>
      <c r="M1049" s="18" t="s">
        <v>2689</v>
      </c>
      <c r="N1049" s="18" t="s">
        <v>2655</v>
      </c>
      <c r="O1049" s="4">
        <v>42865</v>
      </c>
    </row>
    <row r="1050" spans="1:15">
      <c r="A1050" s="7">
        <v>170210</v>
      </c>
      <c r="B1050" s="7">
        <v>4.3099999999999996</v>
      </c>
      <c r="C1050" s="44" t="s">
        <v>2688</v>
      </c>
      <c r="D1050" s="45">
        <v>0</v>
      </c>
      <c r="E1050" s="46">
        <v>9.9260273972602739</v>
      </c>
      <c r="F1050" s="47">
        <v>4.3550000000000004</v>
      </c>
      <c r="G1050" s="47">
        <v>-4.5000000000000817</v>
      </c>
      <c r="H1050" s="47">
        <v>4.2925000000000004</v>
      </c>
      <c r="I1050" s="47">
        <v>6.25</v>
      </c>
      <c r="J1050" s="45" t="s">
        <v>18</v>
      </c>
      <c r="K1050" s="45" t="s">
        <v>20</v>
      </c>
      <c r="L1050" s="17">
        <v>4.04</v>
      </c>
      <c r="M1050" s="18" t="s">
        <v>2689</v>
      </c>
      <c r="N1050" s="18" t="s">
        <v>2655</v>
      </c>
      <c r="O1050" s="4">
        <v>42865</v>
      </c>
    </row>
    <row r="1051" spans="1:15">
      <c r="A1051" s="7">
        <v>170210</v>
      </c>
      <c r="B1051" s="7">
        <v>4.3099999999999996</v>
      </c>
      <c r="C1051" s="44" t="s">
        <v>2688</v>
      </c>
      <c r="D1051" s="45">
        <v>0</v>
      </c>
      <c r="E1051" s="46">
        <v>9.9260273972602739</v>
      </c>
      <c r="F1051" s="47">
        <v>4.3550000000000004</v>
      </c>
      <c r="G1051" s="47">
        <v>-4.5000000000000817</v>
      </c>
      <c r="H1051" s="47">
        <v>4.2925000000000004</v>
      </c>
      <c r="I1051" s="47">
        <v>6.25</v>
      </c>
      <c r="J1051" s="45" t="s">
        <v>18</v>
      </c>
      <c r="K1051" s="45" t="s">
        <v>20</v>
      </c>
      <c r="L1051" s="17">
        <v>4.04</v>
      </c>
      <c r="M1051" s="18" t="s">
        <v>2689</v>
      </c>
      <c r="N1051" s="18" t="s">
        <v>2655</v>
      </c>
      <c r="O1051" s="4">
        <v>42865</v>
      </c>
    </row>
    <row r="1052" spans="1:15">
      <c r="A1052" s="7">
        <v>170210</v>
      </c>
      <c r="B1052" s="7">
        <v>4.3099999999999996</v>
      </c>
      <c r="C1052" s="44" t="s">
        <v>2688</v>
      </c>
      <c r="D1052" s="45">
        <v>0</v>
      </c>
      <c r="E1052" s="46">
        <v>9.9260273972602739</v>
      </c>
      <c r="F1052" s="47">
        <v>4.3550000000000004</v>
      </c>
      <c r="G1052" s="47">
        <v>-4.5000000000000817</v>
      </c>
      <c r="H1052" s="47">
        <v>4.2925000000000004</v>
      </c>
      <c r="I1052" s="47">
        <v>6.25</v>
      </c>
      <c r="J1052" s="45" t="s">
        <v>18</v>
      </c>
      <c r="K1052" s="45" t="s">
        <v>20</v>
      </c>
      <c r="L1052" s="17">
        <v>4.04</v>
      </c>
      <c r="M1052" s="18" t="s">
        <v>2689</v>
      </c>
      <c r="N1052" s="18" t="s">
        <v>2655</v>
      </c>
      <c r="O1052" s="4">
        <v>42865</v>
      </c>
    </row>
    <row r="1053" spans="1:15">
      <c r="A1053" s="7">
        <v>170210</v>
      </c>
      <c r="B1053" s="7">
        <v>4.3099999999999996</v>
      </c>
      <c r="C1053" s="44" t="s">
        <v>2688</v>
      </c>
      <c r="D1053" s="45">
        <v>0</v>
      </c>
      <c r="E1053" s="46">
        <v>9.9260273972602739</v>
      </c>
      <c r="F1053" s="47">
        <v>4.3550000000000004</v>
      </c>
      <c r="G1053" s="47">
        <v>-4.5000000000000817</v>
      </c>
      <c r="H1053" s="47">
        <v>4.2925000000000004</v>
      </c>
      <c r="I1053" s="47">
        <v>6.25</v>
      </c>
      <c r="J1053" s="45" t="s">
        <v>18</v>
      </c>
      <c r="K1053" s="45" t="s">
        <v>20</v>
      </c>
      <c r="L1053" s="17">
        <v>4.04</v>
      </c>
      <c r="M1053" s="18" t="s">
        <v>2689</v>
      </c>
      <c r="N1053" s="18" t="s">
        <v>2655</v>
      </c>
      <c r="O1053" s="4">
        <v>42865</v>
      </c>
    </row>
    <row r="1054" spans="1:15">
      <c r="A1054" s="7">
        <v>170210</v>
      </c>
      <c r="B1054" s="7">
        <v>4.3099999999999996</v>
      </c>
      <c r="C1054" s="44" t="s">
        <v>2688</v>
      </c>
      <c r="D1054" s="45">
        <v>0</v>
      </c>
      <c r="E1054" s="46">
        <v>9.9260273972602739</v>
      </c>
      <c r="F1054" s="47">
        <v>4.3550000000000004</v>
      </c>
      <c r="G1054" s="47">
        <v>-4.5000000000000817</v>
      </c>
      <c r="H1054" s="47">
        <v>4.2925000000000004</v>
      </c>
      <c r="I1054" s="47">
        <v>6.25</v>
      </c>
      <c r="J1054" s="45" t="s">
        <v>18</v>
      </c>
      <c r="K1054" s="45" t="s">
        <v>20</v>
      </c>
      <c r="L1054" s="17">
        <v>4.04</v>
      </c>
      <c r="M1054" s="18" t="s">
        <v>2689</v>
      </c>
      <c r="N1054" s="18" t="s">
        <v>2655</v>
      </c>
      <c r="O1054" s="4">
        <v>42865</v>
      </c>
    </row>
    <row r="1055" spans="1:15">
      <c r="A1055" s="7">
        <v>170210</v>
      </c>
      <c r="B1055" s="7">
        <v>4.3099999999999996</v>
      </c>
      <c r="C1055" s="44" t="s">
        <v>2688</v>
      </c>
      <c r="D1055" s="45">
        <v>0</v>
      </c>
      <c r="E1055" s="46">
        <v>9.9260273972602739</v>
      </c>
      <c r="F1055" s="47">
        <v>4.3550000000000004</v>
      </c>
      <c r="G1055" s="47">
        <v>-4.5000000000000817</v>
      </c>
      <c r="H1055" s="47">
        <v>4.2925000000000004</v>
      </c>
      <c r="I1055" s="47">
        <v>6.25</v>
      </c>
      <c r="J1055" s="45" t="s">
        <v>18</v>
      </c>
      <c r="K1055" s="45" t="s">
        <v>20</v>
      </c>
      <c r="L1055" s="17">
        <v>4.04</v>
      </c>
      <c r="M1055" s="18" t="s">
        <v>2689</v>
      </c>
      <c r="N1055" s="18" t="s">
        <v>2655</v>
      </c>
      <c r="O1055" s="4">
        <v>42865</v>
      </c>
    </row>
    <row r="1056" spans="1:15">
      <c r="A1056" s="7">
        <v>170210</v>
      </c>
      <c r="B1056" s="7">
        <v>4.3099999999999996</v>
      </c>
      <c r="C1056" s="44" t="s">
        <v>2688</v>
      </c>
      <c r="D1056" s="45">
        <v>0</v>
      </c>
      <c r="E1056" s="46">
        <v>9.9260273972602739</v>
      </c>
      <c r="F1056" s="47">
        <v>4.3550000000000004</v>
      </c>
      <c r="G1056" s="47">
        <v>-4.5000000000000817</v>
      </c>
      <c r="H1056" s="47">
        <v>4.2925000000000004</v>
      </c>
      <c r="I1056" s="47">
        <v>6.25</v>
      </c>
      <c r="J1056" s="45" t="s">
        <v>18</v>
      </c>
      <c r="K1056" s="45" t="s">
        <v>20</v>
      </c>
      <c r="L1056" s="17">
        <v>4.04</v>
      </c>
      <c r="M1056" s="18" t="s">
        <v>2689</v>
      </c>
      <c r="N1056" s="18" t="s">
        <v>2655</v>
      </c>
      <c r="O1056" s="4">
        <v>42865</v>
      </c>
    </row>
    <row r="1057" spans="1:15">
      <c r="A1057" s="7">
        <v>170210</v>
      </c>
      <c r="B1057" s="7">
        <v>4.3099999999999996</v>
      </c>
      <c r="C1057" s="44" t="s">
        <v>2688</v>
      </c>
      <c r="D1057" s="45">
        <v>0</v>
      </c>
      <c r="E1057" s="46">
        <v>9.9260273972602739</v>
      </c>
      <c r="F1057" s="47">
        <v>4.3550000000000004</v>
      </c>
      <c r="G1057" s="47">
        <v>-4.5000000000000817</v>
      </c>
      <c r="H1057" s="47">
        <v>4.2925000000000004</v>
      </c>
      <c r="I1057" s="47">
        <v>6.25</v>
      </c>
      <c r="J1057" s="45" t="s">
        <v>18</v>
      </c>
      <c r="K1057" s="45" t="s">
        <v>20</v>
      </c>
      <c r="L1057" s="17">
        <v>4.04</v>
      </c>
      <c r="M1057" s="18" t="s">
        <v>2689</v>
      </c>
      <c r="N1057" s="18" t="s">
        <v>2655</v>
      </c>
      <c r="O1057" s="4">
        <v>42865</v>
      </c>
    </row>
    <row r="1058" spans="1:15">
      <c r="A1058" s="7">
        <v>170210</v>
      </c>
      <c r="B1058" s="7">
        <v>4.3099999999999996</v>
      </c>
      <c r="C1058" s="44" t="s">
        <v>2688</v>
      </c>
      <c r="D1058" s="45">
        <v>0</v>
      </c>
      <c r="E1058" s="46">
        <v>9.9260273972602739</v>
      </c>
      <c r="F1058" s="47">
        <v>4.3550000000000004</v>
      </c>
      <c r="G1058" s="47">
        <v>-4.5000000000000817</v>
      </c>
      <c r="H1058" s="47">
        <v>4.2925000000000004</v>
      </c>
      <c r="I1058" s="47">
        <v>6.25</v>
      </c>
      <c r="J1058" s="45" t="s">
        <v>18</v>
      </c>
      <c r="K1058" s="45" t="s">
        <v>20</v>
      </c>
      <c r="L1058" s="17">
        <v>4.04</v>
      </c>
      <c r="M1058" s="18" t="s">
        <v>2689</v>
      </c>
      <c r="N1058" s="18" t="s">
        <v>2655</v>
      </c>
      <c r="O1058" s="4">
        <v>42865</v>
      </c>
    </row>
    <row r="1059" spans="1:15">
      <c r="A1059" s="7">
        <v>170210</v>
      </c>
      <c r="B1059" s="7">
        <v>4.3099999999999996</v>
      </c>
      <c r="C1059" s="44" t="s">
        <v>2688</v>
      </c>
      <c r="D1059" s="45">
        <v>0</v>
      </c>
      <c r="E1059" s="46">
        <v>9.9260273972602739</v>
      </c>
      <c r="F1059" s="47">
        <v>4.3550000000000004</v>
      </c>
      <c r="G1059" s="47">
        <v>-4.5000000000000817</v>
      </c>
      <c r="H1059" s="47">
        <v>4.2925000000000004</v>
      </c>
      <c r="I1059" s="47">
        <v>6.25</v>
      </c>
      <c r="J1059" s="45" t="s">
        <v>18</v>
      </c>
      <c r="K1059" s="45" t="s">
        <v>20</v>
      </c>
      <c r="L1059" s="17">
        <v>4.04</v>
      </c>
      <c r="M1059" s="18" t="s">
        <v>2689</v>
      </c>
      <c r="N1059" s="18" t="s">
        <v>2655</v>
      </c>
      <c r="O1059" s="4">
        <v>42865</v>
      </c>
    </row>
    <row r="1060" spans="1:15">
      <c r="A1060" s="7">
        <v>170210</v>
      </c>
      <c r="B1060" s="7">
        <v>4.3099999999999996</v>
      </c>
      <c r="C1060" s="44" t="s">
        <v>2688</v>
      </c>
      <c r="D1060" s="45">
        <v>0</v>
      </c>
      <c r="E1060" s="46">
        <v>9.9260273972602739</v>
      </c>
      <c r="F1060" s="47">
        <v>4.3550000000000004</v>
      </c>
      <c r="G1060" s="47">
        <v>-4.5000000000000817</v>
      </c>
      <c r="H1060" s="47">
        <v>4.2925000000000004</v>
      </c>
      <c r="I1060" s="47">
        <v>6.25</v>
      </c>
      <c r="J1060" s="45" t="s">
        <v>18</v>
      </c>
      <c r="K1060" s="45" t="s">
        <v>20</v>
      </c>
      <c r="L1060" s="17">
        <v>4.04</v>
      </c>
      <c r="M1060" s="18" t="s">
        <v>2689</v>
      </c>
      <c r="N1060" s="18" t="s">
        <v>2655</v>
      </c>
      <c r="O1060" s="4">
        <v>42865</v>
      </c>
    </row>
    <row r="1061" spans="1:15">
      <c r="A1061" s="7">
        <v>170210</v>
      </c>
      <c r="B1061" s="7">
        <v>4.3099999999999996</v>
      </c>
      <c r="C1061" s="44" t="s">
        <v>2688</v>
      </c>
      <c r="D1061" s="45">
        <v>0</v>
      </c>
      <c r="E1061" s="46">
        <v>9.9260273972602739</v>
      </c>
      <c r="F1061" s="47">
        <v>4.3550000000000004</v>
      </c>
      <c r="G1061" s="47">
        <v>-4.5000000000000817</v>
      </c>
      <c r="H1061" s="47">
        <v>4.2925000000000004</v>
      </c>
      <c r="I1061" s="47">
        <v>6.25</v>
      </c>
      <c r="J1061" s="45" t="s">
        <v>18</v>
      </c>
      <c r="K1061" s="45" t="s">
        <v>20</v>
      </c>
      <c r="L1061" s="17">
        <v>4.04</v>
      </c>
      <c r="M1061" s="18" t="s">
        <v>2689</v>
      </c>
      <c r="N1061" s="18" t="s">
        <v>2655</v>
      </c>
      <c r="O1061" s="4">
        <v>42865</v>
      </c>
    </row>
    <row r="1062" spans="1:15">
      <c r="A1062" s="7">
        <v>170210</v>
      </c>
      <c r="B1062" s="7">
        <v>4.3099999999999996</v>
      </c>
      <c r="C1062" s="44" t="s">
        <v>2688</v>
      </c>
      <c r="D1062" s="45">
        <v>0</v>
      </c>
      <c r="E1062" s="46">
        <v>9.9260273972602739</v>
      </c>
      <c r="F1062" s="47">
        <v>4.3550000000000004</v>
      </c>
      <c r="G1062" s="47">
        <v>-4.5000000000000817</v>
      </c>
      <c r="H1062" s="47">
        <v>4.2925000000000004</v>
      </c>
      <c r="I1062" s="47">
        <v>6.25</v>
      </c>
      <c r="J1062" s="45" t="s">
        <v>18</v>
      </c>
      <c r="K1062" s="45" t="s">
        <v>20</v>
      </c>
      <c r="L1062" s="17">
        <v>4.04</v>
      </c>
      <c r="M1062" s="18" t="s">
        <v>2689</v>
      </c>
      <c r="N1062" s="18" t="s">
        <v>2655</v>
      </c>
      <c r="O1062" s="4">
        <v>42865</v>
      </c>
    </row>
    <row r="1063" spans="1:15">
      <c r="A1063" s="7">
        <v>170210</v>
      </c>
      <c r="B1063" s="7">
        <v>4.3099999999999996</v>
      </c>
      <c r="C1063" s="44" t="s">
        <v>2688</v>
      </c>
      <c r="D1063" s="45">
        <v>0</v>
      </c>
      <c r="E1063" s="46">
        <v>9.9260273972602739</v>
      </c>
      <c r="F1063" s="47">
        <v>4.3550000000000004</v>
      </c>
      <c r="G1063" s="47">
        <v>-4.5000000000000817</v>
      </c>
      <c r="H1063" s="47">
        <v>4.2925000000000004</v>
      </c>
      <c r="I1063" s="47">
        <v>6.25</v>
      </c>
      <c r="J1063" s="45" t="s">
        <v>18</v>
      </c>
      <c r="K1063" s="45" t="s">
        <v>20</v>
      </c>
      <c r="L1063" s="17">
        <v>4.04</v>
      </c>
      <c r="M1063" s="18" t="s">
        <v>2689</v>
      </c>
      <c r="N1063" s="18" t="s">
        <v>2655</v>
      </c>
      <c r="O1063" s="4">
        <v>42865</v>
      </c>
    </row>
    <row r="1064" spans="1:15">
      <c r="A1064" s="7">
        <v>170210</v>
      </c>
      <c r="B1064" s="7">
        <v>4.3099999999999996</v>
      </c>
      <c r="C1064" s="44" t="s">
        <v>2688</v>
      </c>
      <c r="D1064" s="45">
        <v>0</v>
      </c>
      <c r="E1064" s="46">
        <v>9.9260273972602739</v>
      </c>
      <c r="F1064" s="47">
        <v>4.3550000000000004</v>
      </c>
      <c r="G1064" s="47">
        <v>-4.5000000000000817</v>
      </c>
      <c r="H1064" s="47">
        <v>4.2925000000000004</v>
      </c>
      <c r="I1064" s="47">
        <v>6.25</v>
      </c>
      <c r="J1064" s="45" t="s">
        <v>18</v>
      </c>
      <c r="K1064" s="45" t="s">
        <v>20</v>
      </c>
      <c r="L1064" s="17">
        <v>4.04</v>
      </c>
      <c r="M1064" s="18" t="s">
        <v>2689</v>
      </c>
      <c r="N1064" s="18" t="s">
        <v>2655</v>
      </c>
      <c r="O1064" s="4">
        <v>42865</v>
      </c>
    </row>
    <row r="1065" spans="1:15">
      <c r="A1065" s="7">
        <v>170210</v>
      </c>
      <c r="B1065" s="7">
        <v>4.3099999999999996</v>
      </c>
      <c r="C1065" s="44" t="s">
        <v>2688</v>
      </c>
      <c r="D1065" s="45">
        <v>0</v>
      </c>
      <c r="E1065" s="46">
        <v>9.9260273972602739</v>
      </c>
      <c r="F1065" s="47">
        <v>4.3550000000000004</v>
      </c>
      <c r="G1065" s="47">
        <v>-4.5000000000000817</v>
      </c>
      <c r="H1065" s="47">
        <v>4.2925000000000004</v>
      </c>
      <c r="I1065" s="47">
        <v>6.25</v>
      </c>
      <c r="J1065" s="45" t="s">
        <v>18</v>
      </c>
      <c r="K1065" s="45" t="s">
        <v>20</v>
      </c>
      <c r="L1065" s="17">
        <v>4.04</v>
      </c>
      <c r="M1065" s="18" t="s">
        <v>2689</v>
      </c>
      <c r="N1065" s="18" t="s">
        <v>2655</v>
      </c>
      <c r="O1065" s="4">
        <v>42865</v>
      </c>
    </row>
    <row r="1066" spans="1:15">
      <c r="A1066" s="7">
        <v>170210</v>
      </c>
      <c r="B1066" s="7">
        <v>4.3094999999999999</v>
      </c>
      <c r="C1066" s="44" t="s">
        <v>2688</v>
      </c>
      <c r="D1066" s="45">
        <v>0</v>
      </c>
      <c r="E1066" s="46">
        <v>9.9260273972602739</v>
      </c>
      <c r="F1066" s="47">
        <v>4.3550000000000004</v>
      </c>
      <c r="G1066" s="47">
        <v>-4.550000000000054</v>
      </c>
      <c r="H1066" s="47">
        <v>4.2925000000000004</v>
      </c>
      <c r="I1066" s="47">
        <v>6.25</v>
      </c>
      <c r="J1066" s="45" t="s">
        <v>18</v>
      </c>
      <c r="K1066" s="45" t="s">
        <v>20</v>
      </c>
      <c r="L1066" s="17">
        <v>4.04</v>
      </c>
      <c r="M1066" s="18" t="s">
        <v>2689</v>
      </c>
      <c r="N1066" s="18" t="s">
        <v>2655</v>
      </c>
      <c r="O1066" s="4">
        <v>42865</v>
      </c>
    </row>
    <row r="1067" spans="1:15">
      <c r="A1067" s="7">
        <v>170210</v>
      </c>
      <c r="B1067" s="7">
        <v>4.3094999999999999</v>
      </c>
      <c r="C1067" s="44" t="s">
        <v>2688</v>
      </c>
      <c r="D1067" s="45">
        <v>0</v>
      </c>
      <c r="E1067" s="46">
        <v>9.9260273972602739</v>
      </c>
      <c r="F1067" s="47">
        <v>4.3550000000000004</v>
      </c>
      <c r="G1067" s="47">
        <v>-4.550000000000054</v>
      </c>
      <c r="H1067" s="47">
        <v>4.2925000000000004</v>
      </c>
      <c r="I1067" s="47">
        <v>6.25</v>
      </c>
      <c r="J1067" s="45" t="s">
        <v>18</v>
      </c>
      <c r="K1067" s="45" t="s">
        <v>20</v>
      </c>
      <c r="L1067" s="17">
        <v>4.04</v>
      </c>
      <c r="M1067" s="18" t="s">
        <v>2689</v>
      </c>
      <c r="N1067" s="18" t="s">
        <v>2655</v>
      </c>
      <c r="O1067" s="4">
        <v>42865</v>
      </c>
    </row>
    <row r="1068" spans="1:15">
      <c r="A1068" s="7">
        <v>170210</v>
      </c>
      <c r="B1068" s="7">
        <v>4.3094999999999999</v>
      </c>
      <c r="C1068" s="44" t="s">
        <v>2688</v>
      </c>
      <c r="D1068" s="45">
        <v>0</v>
      </c>
      <c r="E1068" s="46">
        <v>9.9260273972602739</v>
      </c>
      <c r="F1068" s="47">
        <v>4.3550000000000004</v>
      </c>
      <c r="G1068" s="47">
        <v>-4.550000000000054</v>
      </c>
      <c r="H1068" s="47">
        <v>4.2925000000000004</v>
      </c>
      <c r="I1068" s="47">
        <v>6.25</v>
      </c>
      <c r="J1068" s="45" t="s">
        <v>18</v>
      </c>
      <c r="K1068" s="45" t="s">
        <v>20</v>
      </c>
      <c r="L1068" s="17">
        <v>4.04</v>
      </c>
      <c r="M1068" s="18" t="s">
        <v>2689</v>
      </c>
      <c r="N1068" s="18" t="s">
        <v>2655</v>
      </c>
      <c r="O1068" s="4">
        <v>42865</v>
      </c>
    </row>
    <row r="1069" spans="1:15">
      <c r="A1069" s="7">
        <v>170210</v>
      </c>
      <c r="B1069" s="7">
        <v>4.3079999999999998</v>
      </c>
      <c r="C1069" s="44" t="s">
        <v>2688</v>
      </c>
      <c r="D1069" s="45">
        <v>0</v>
      </c>
      <c r="E1069" s="46">
        <v>9.9260273972602739</v>
      </c>
      <c r="F1069" s="47">
        <v>4.3550000000000004</v>
      </c>
      <c r="G1069" s="47">
        <v>-4.7000000000000597</v>
      </c>
      <c r="H1069" s="47">
        <v>4.2925000000000004</v>
      </c>
      <c r="I1069" s="47">
        <v>6.25</v>
      </c>
      <c r="J1069" s="45" t="s">
        <v>18</v>
      </c>
      <c r="K1069" s="45" t="s">
        <v>20</v>
      </c>
      <c r="L1069" s="17">
        <v>4.04</v>
      </c>
      <c r="M1069" s="18" t="s">
        <v>2689</v>
      </c>
      <c r="N1069" s="18" t="s">
        <v>2655</v>
      </c>
      <c r="O1069" s="4">
        <v>42865</v>
      </c>
    </row>
    <row r="1070" spans="1:15">
      <c r="A1070" s="7">
        <v>170210</v>
      </c>
      <c r="B1070" s="7">
        <v>4.3075000000000001</v>
      </c>
      <c r="C1070" s="44" t="s">
        <v>2688</v>
      </c>
      <c r="D1070" s="45">
        <v>0</v>
      </c>
      <c r="E1070" s="46">
        <v>9.9260273972602739</v>
      </c>
      <c r="F1070" s="47">
        <v>4.3550000000000004</v>
      </c>
      <c r="G1070" s="47">
        <v>-4.750000000000032</v>
      </c>
      <c r="H1070" s="47">
        <v>4.2925000000000004</v>
      </c>
      <c r="I1070" s="47">
        <v>6.25</v>
      </c>
      <c r="J1070" s="45" t="s">
        <v>18</v>
      </c>
      <c r="K1070" s="45" t="s">
        <v>20</v>
      </c>
      <c r="L1070" s="17">
        <v>4.04</v>
      </c>
      <c r="M1070" s="18" t="s">
        <v>2689</v>
      </c>
      <c r="N1070" s="18" t="s">
        <v>2655</v>
      </c>
      <c r="O1070" s="4">
        <v>42865</v>
      </c>
    </row>
    <row r="1071" spans="1:15">
      <c r="A1071" s="7">
        <v>170210</v>
      </c>
      <c r="B1071" s="7">
        <v>4.3075000000000001</v>
      </c>
      <c r="C1071" s="44" t="s">
        <v>2688</v>
      </c>
      <c r="D1071" s="45">
        <v>0</v>
      </c>
      <c r="E1071" s="46">
        <v>9.9260273972602739</v>
      </c>
      <c r="F1071" s="47">
        <v>4.3550000000000004</v>
      </c>
      <c r="G1071" s="47">
        <v>-4.750000000000032</v>
      </c>
      <c r="H1071" s="47">
        <v>4.2925000000000004</v>
      </c>
      <c r="I1071" s="47">
        <v>6.25</v>
      </c>
      <c r="J1071" s="45" t="s">
        <v>18</v>
      </c>
      <c r="K1071" s="45" t="s">
        <v>20</v>
      </c>
      <c r="L1071" s="17">
        <v>4.04</v>
      </c>
      <c r="M1071" s="18" t="s">
        <v>2689</v>
      </c>
      <c r="N1071" s="18" t="s">
        <v>2655</v>
      </c>
      <c r="O1071" s="4">
        <v>42865</v>
      </c>
    </row>
    <row r="1072" spans="1:15">
      <c r="A1072" s="7">
        <v>170210</v>
      </c>
      <c r="B1072" s="7">
        <v>4.3075000000000001</v>
      </c>
      <c r="C1072" s="44" t="s">
        <v>2688</v>
      </c>
      <c r="D1072" s="45">
        <v>0</v>
      </c>
      <c r="E1072" s="46">
        <v>9.9260273972602739</v>
      </c>
      <c r="F1072" s="47">
        <v>4.3550000000000004</v>
      </c>
      <c r="G1072" s="47">
        <v>-4.750000000000032</v>
      </c>
      <c r="H1072" s="47">
        <v>4.2925000000000004</v>
      </c>
      <c r="I1072" s="47">
        <v>6.25</v>
      </c>
      <c r="J1072" s="45" t="s">
        <v>18</v>
      </c>
      <c r="K1072" s="45" t="s">
        <v>20</v>
      </c>
      <c r="L1072" s="17">
        <v>4.04</v>
      </c>
      <c r="M1072" s="18" t="s">
        <v>2689</v>
      </c>
      <c r="N1072" s="18" t="s">
        <v>2655</v>
      </c>
      <c r="O1072" s="4">
        <v>42865</v>
      </c>
    </row>
    <row r="1073" spans="1:15">
      <c r="A1073" s="7">
        <v>170210</v>
      </c>
      <c r="B1073" s="7">
        <v>4.3075000000000001</v>
      </c>
      <c r="C1073" s="44" t="s">
        <v>2688</v>
      </c>
      <c r="D1073" s="45">
        <v>0</v>
      </c>
      <c r="E1073" s="46">
        <v>9.9260273972602739</v>
      </c>
      <c r="F1073" s="47">
        <v>4.3550000000000004</v>
      </c>
      <c r="G1073" s="47">
        <v>-4.750000000000032</v>
      </c>
      <c r="H1073" s="47">
        <v>4.2925000000000004</v>
      </c>
      <c r="I1073" s="47">
        <v>6.25</v>
      </c>
      <c r="J1073" s="45" t="s">
        <v>18</v>
      </c>
      <c r="K1073" s="45" t="s">
        <v>20</v>
      </c>
      <c r="L1073" s="17">
        <v>4.04</v>
      </c>
      <c r="M1073" s="18" t="s">
        <v>2689</v>
      </c>
      <c r="N1073" s="18" t="s">
        <v>2655</v>
      </c>
      <c r="O1073" s="4">
        <v>42865</v>
      </c>
    </row>
    <row r="1074" spans="1:15">
      <c r="A1074" s="7">
        <v>170210</v>
      </c>
      <c r="B1074" s="7">
        <v>4.3075000000000001</v>
      </c>
      <c r="C1074" s="44" t="s">
        <v>2688</v>
      </c>
      <c r="D1074" s="45">
        <v>0</v>
      </c>
      <c r="E1074" s="46">
        <v>9.9260273972602739</v>
      </c>
      <c r="F1074" s="47">
        <v>4.3550000000000004</v>
      </c>
      <c r="G1074" s="47">
        <v>-4.750000000000032</v>
      </c>
      <c r="H1074" s="47">
        <v>4.2925000000000004</v>
      </c>
      <c r="I1074" s="47">
        <v>6.25</v>
      </c>
      <c r="J1074" s="45" t="s">
        <v>18</v>
      </c>
      <c r="K1074" s="45" t="s">
        <v>20</v>
      </c>
      <c r="L1074" s="17">
        <v>4.04</v>
      </c>
      <c r="M1074" s="18" t="s">
        <v>2689</v>
      </c>
      <c r="N1074" s="18" t="s">
        <v>2655</v>
      </c>
      <c r="O1074" s="4">
        <v>42865</v>
      </c>
    </row>
    <row r="1075" spans="1:15">
      <c r="A1075" s="7">
        <v>170210</v>
      </c>
      <c r="B1075" s="7">
        <v>4.3075000000000001</v>
      </c>
      <c r="C1075" s="44" t="s">
        <v>2688</v>
      </c>
      <c r="D1075" s="45">
        <v>0</v>
      </c>
      <c r="E1075" s="46">
        <v>9.9260273972602739</v>
      </c>
      <c r="F1075" s="47">
        <v>4.3550000000000004</v>
      </c>
      <c r="G1075" s="47">
        <v>-4.750000000000032</v>
      </c>
      <c r="H1075" s="47">
        <v>4.2925000000000004</v>
      </c>
      <c r="I1075" s="47">
        <v>6.25</v>
      </c>
      <c r="J1075" s="45" t="s">
        <v>18</v>
      </c>
      <c r="K1075" s="45" t="s">
        <v>20</v>
      </c>
      <c r="L1075" s="17">
        <v>4.04</v>
      </c>
      <c r="M1075" s="18" t="s">
        <v>2689</v>
      </c>
      <c r="N1075" s="18" t="s">
        <v>2655</v>
      </c>
      <c r="O1075" s="4">
        <v>42865</v>
      </c>
    </row>
    <row r="1076" spans="1:15">
      <c r="A1076" s="7">
        <v>170210</v>
      </c>
      <c r="B1076" s="7">
        <v>4.3075000000000001</v>
      </c>
      <c r="C1076" s="44" t="s">
        <v>2688</v>
      </c>
      <c r="D1076" s="45">
        <v>0</v>
      </c>
      <c r="E1076" s="46">
        <v>9.9260273972602739</v>
      </c>
      <c r="F1076" s="47">
        <v>4.3550000000000004</v>
      </c>
      <c r="G1076" s="47">
        <v>-4.750000000000032</v>
      </c>
      <c r="H1076" s="47">
        <v>4.2925000000000004</v>
      </c>
      <c r="I1076" s="47">
        <v>6.25</v>
      </c>
      <c r="J1076" s="45" t="s">
        <v>18</v>
      </c>
      <c r="K1076" s="45" t="s">
        <v>20</v>
      </c>
      <c r="L1076" s="17">
        <v>4.04</v>
      </c>
      <c r="M1076" s="18" t="s">
        <v>2689</v>
      </c>
      <c r="N1076" s="18" t="s">
        <v>2655</v>
      </c>
      <c r="O1076" s="4">
        <v>42865</v>
      </c>
    </row>
    <row r="1077" spans="1:15">
      <c r="A1077" s="7">
        <v>170210</v>
      </c>
      <c r="B1077" s="7">
        <v>4.3075000000000001</v>
      </c>
      <c r="C1077" s="44" t="s">
        <v>2688</v>
      </c>
      <c r="D1077" s="45">
        <v>0</v>
      </c>
      <c r="E1077" s="46">
        <v>9.9260273972602739</v>
      </c>
      <c r="F1077" s="47">
        <v>4.3550000000000004</v>
      </c>
      <c r="G1077" s="47">
        <v>-4.750000000000032</v>
      </c>
      <c r="H1077" s="47">
        <v>4.2925000000000004</v>
      </c>
      <c r="I1077" s="47">
        <v>6.25</v>
      </c>
      <c r="J1077" s="45" t="s">
        <v>18</v>
      </c>
      <c r="K1077" s="45" t="s">
        <v>20</v>
      </c>
      <c r="L1077" s="17">
        <v>4.04</v>
      </c>
      <c r="M1077" s="18" t="s">
        <v>2689</v>
      </c>
      <c r="N1077" s="18" t="s">
        <v>2655</v>
      </c>
      <c r="O1077" s="4">
        <v>42865</v>
      </c>
    </row>
    <row r="1078" spans="1:15">
      <c r="A1078" s="7">
        <v>170210</v>
      </c>
      <c r="B1078" s="7">
        <v>4.3075000000000001</v>
      </c>
      <c r="C1078" s="44" t="s">
        <v>2688</v>
      </c>
      <c r="D1078" s="45">
        <v>0</v>
      </c>
      <c r="E1078" s="46">
        <v>9.9260273972602739</v>
      </c>
      <c r="F1078" s="47">
        <v>4.3550000000000004</v>
      </c>
      <c r="G1078" s="47">
        <v>-4.750000000000032</v>
      </c>
      <c r="H1078" s="47">
        <v>4.2925000000000004</v>
      </c>
      <c r="I1078" s="47">
        <v>6.25</v>
      </c>
      <c r="J1078" s="45" t="s">
        <v>18</v>
      </c>
      <c r="K1078" s="45" t="s">
        <v>20</v>
      </c>
      <c r="L1078" s="17">
        <v>4.04</v>
      </c>
      <c r="M1078" s="18" t="s">
        <v>2689</v>
      </c>
      <c r="N1078" s="18" t="s">
        <v>2655</v>
      </c>
      <c r="O1078" s="4">
        <v>42865</v>
      </c>
    </row>
    <row r="1079" spans="1:15">
      <c r="A1079" s="7">
        <v>170210</v>
      </c>
      <c r="B1079" s="7">
        <v>4.3049999999999997</v>
      </c>
      <c r="C1079" s="44" t="s">
        <v>2688</v>
      </c>
      <c r="D1079" s="45">
        <v>0</v>
      </c>
      <c r="E1079" s="46">
        <v>9.9260273972602739</v>
      </c>
      <c r="F1079" s="47">
        <v>4.3550000000000004</v>
      </c>
      <c r="G1079" s="47">
        <v>-5.0000000000000711</v>
      </c>
      <c r="H1079" s="47">
        <v>4.2925000000000004</v>
      </c>
      <c r="I1079" s="47">
        <v>6.25</v>
      </c>
      <c r="J1079" s="45" t="s">
        <v>18</v>
      </c>
      <c r="K1079" s="45" t="s">
        <v>20</v>
      </c>
      <c r="L1079" s="17">
        <v>4.04</v>
      </c>
      <c r="M1079" s="18" t="s">
        <v>2689</v>
      </c>
      <c r="N1079" s="18" t="s">
        <v>2655</v>
      </c>
      <c r="O1079" s="4">
        <v>42865</v>
      </c>
    </row>
    <row r="1080" spans="1:15">
      <c r="A1080" s="7">
        <v>170210</v>
      </c>
      <c r="B1080" s="7">
        <v>4.3049999999999997</v>
      </c>
      <c r="C1080" s="44" t="s">
        <v>2688</v>
      </c>
      <c r="D1080" s="45">
        <v>0</v>
      </c>
      <c r="E1080" s="46">
        <v>9.9260273972602739</v>
      </c>
      <c r="F1080" s="47">
        <v>4.3550000000000004</v>
      </c>
      <c r="G1080" s="47">
        <v>-5.0000000000000711</v>
      </c>
      <c r="H1080" s="47">
        <v>4.2925000000000004</v>
      </c>
      <c r="I1080" s="47">
        <v>6.25</v>
      </c>
      <c r="J1080" s="45" t="s">
        <v>18</v>
      </c>
      <c r="K1080" s="45" t="s">
        <v>20</v>
      </c>
      <c r="L1080" s="17">
        <v>4.04</v>
      </c>
      <c r="M1080" s="18" t="s">
        <v>2689</v>
      </c>
      <c r="N1080" s="18" t="s">
        <v>2655</v>
      </c>
      <c r="O1080" s="4">
        <v>42865</v>
      </c>
    </row>
    <row r="1081" spans="1:15">
      <c r="A1081" s="7">
        <v>170210</v>
      </c>
      <c r="B1081" s="7">
        <v>4.3049999999999997</v>
      </c>
      <c r="C1081" s="44" t="s">
        <v>2688</v>
      </c>
      <c r="D1081" s="45">
        <v>0</v>
      </c>
      <c r="E1081" s="46">
        <v>9.9260273972602739</v>
      </c>
      <c r="F1081" s="47">
        <v>4.3550000000000004</v>
      </c>
      <c r="G1081" s="47">
        <v>-5.0000000000000711</v>
      </c>
      <c r="H1081" s="47">
        <v>4.2925000000000004</v>
      </c>
      <c r="I1081" s="47">
        <v>6.25</v>
      </c>
      <c r="J1081" s="45" t="s">
        <v>18</v>
      </c>
      <c r="K1081" s="45" t="s">
        <v>20</v>
      </c>
      <c r="L1081" s="17">
        <v>4.04</v>
      </c>
      <c r="M1081" s="18" t="s">
        <v>2689</v>
      </c>
      <c r="N1081" s="18" t="s">
        <v>2655</v>
      </c>
      <c r="O1081" s="4">
        <v>42865</v>
      </c>
    </row>
    <row r="1082" spans="1:15">
      <c r="A1082" s="7">
        <v>170210</v>
      </c>
      <c r="B1082" s="7">
        <v>4.3049999999999997</v>
      </c>
      <c r="C1082" s="44" t="s">
        <v>2688</v>
      </c>
      <c r="D1082" s="45">
        <v>0</v>
      </c>
      <c r="E1082" s="46">
        <v>9.9260273972602739</v>
      </c>
      <c r="F1082" s="47">
        <v>4.3550000000000004</v>
      </c>
      <c r="G1082" s="47">
        <v>-5.0000000000000711</v>
      </c>
      <c r="H1082" s="47">
        <v>4.2925000000000004</v>
      </c>
      <c r="I1082" s="47">
        <v>6.25</v>
      </c>
      <c r="J1082" s="45" t="s">
        <v>18</v>
      </c>
      <c r="K1082" s="45" t="s">
        <v>20</v>
      </c>
      <c r="L1082" s="17">
        <v>4.04</v>
      </c>
      <c r="M1082" s="18" t="s">
        <v>2689</v>
      </c>
      <c r="N1082" s="18" t="s">
        <v>2655</v>
      </c>
      <c r="O1082" s="4">
        <v>42865</v>
      </c>
    </row>
    <row r="1083" spans="1:15">
      <c r="A1083" s="7">
        <v>170210</v>
      </c>
      <c r="B1083" s="7">
        <v>4.3049999999999997</v>
      </c>
      <c r="C1083" s="44" t="s">
        <v>2688</v>
      </c>
      <c r="D1083" s="45">
        <v>0</v>
      </c>
      <c r="E1083" s="46">
        <v>9.9260273972602739</v>
      </c>
      <c r="F1083" s="47">
        <v>4.3550000000000004</v>
      </c>
      <c r="G1083" s="47">
        <v>-5.0000000000000711</v>
      </c>
      <c r="H1083" s="47">
        <v>4.2925000000000004</v>
      </c>
      <c r="I1083" s="47">
        <v>6.25</v>
      </c>
      <c r="J1083" s="45" t="s">
        <v>18</v>
      </c>
      <c r="K1083" s="45" t="s">
        <v>20</v>
      </c>
      <c r="L1083" s="17">
        <v>4.04</v>
      </c>
      <c r="M1083" s="18" t="s">
        <v>2689</v>
      </c>
      <c r="N1083" s="18" t="s">
        <v>2655</v>
      </c>
      <c r="O1083" s="4">
        <v>42865</v>
      </c>
    </row>
    <row r="1084" spans="1:15">
      <c r="A1084" s="7">
        <v>170210</v>
      </c>
      <c r="B1084" s="7">
        <v>4.3049999999999997</v>
      </c>
      <c r="C1084" s="44" t="s">
        <v>2688</v>
      </c>
      <c r="D1084" s="45">
        <v>0</v>
      </c>
      <c r="E1084" s="46">
        <v>9.9260273972602739</v>
      </c>
      <c r="F1084" s="47">
        <v>4.3550000000000004</v>
      </c>
      <c r="G1084" s="47">
        <v>-5.0000000000000711</v>
      </c>
      <c r="H1084" s="47">
        <v>4.2925000000000004</v>
      </c>
      <c r="I1084" s="47">
        <v>6.25</v>
      </c>
      <c r="J1084" s="45" t="s">
        <v>18</v>
      </c>
      <c r="K1084" s="45" t="s">
        <v>20</v>
      </c>
      <c r="L1084" s="17">
        <v>4.04</v>
      </c>
      <c r="M1084" s="18" t="s">
        <v>2689</v>
      </c>
      <c r="N1084" s="18" t="s">
        <v>2655</v>
      </c>
      <c r="O1084" s="4">
        <v>42865</v>
      </c>
    </row>
    <row r="1085" spans="1:15">
      <c r="A1085" s="7">
        <v>170210</v>
      </c>
      <c r="B1085" s="7">
        <v>4.3049999999999997</v>
      </c>
      <c r="C1085" s="44" t="s">
        <v>2688</v>
      </c>
      <c r="D1085" s="45">
        <v>0</v>
      </c>
      <c r="E1085" s="46">
        <v>9.9260273972602739</v>
      </c>
      <c r="F1085" s="47">
        <v>4.3550000000000004</v>
      </c>
      <c r="G1085" s="47">
        <v>-5.0000000000000711</v>
      </c>
      <c r="H1085" s="47">
        <v>4.2925000000000004</v>
      </c>
      <c r="I1085" s="47">
        <v>6.25</v>
      </c>
      <c r="J1085" s="45" t="s">
        <v>18</v>
      </c>
      <c r="K1085" s="45" t="s">
        <v>20</v>
      </c>
      <c r="L1085" s="17">
        <v>4.04</v>
      </c>
      <c r="M1085" s="18" t="s">
        <v>2689</v>
      </c>
      <c r="N1085" s="18" t="s">
        <v>2655</v>
      </c>
      <c r="O1085" s="4">
        <v>42865</v>
      </c>
    </row>
    <row r="1086" spans="1:15">
      <c r="A1086" s="7">
        <v>170210</v>
      </c>
      <c r="B1086" s="7">
        <v>4.3049999999999997</v>
      </c>
      <c r="C1086" s="44" t="s">
        <v>2688</v>
      </c>
      <c r="D1086" s="45">
        <v>0</v>
      </c>
      <c r="E1086" s="46">
        <v>9.9260273972602739</v>
      </c>
      <c r="F1086" s="47">
        <v>4.3550000000000004</v>
      </c>
      <c r="G1086" s="47">
        <v>-5.0000000000000711</v>
      </c>
      <c r="H1086" s="47">
        <v>4.2925000000000004</v>
      </c>
      <c r="I1086" s="47">
        <v>6.25</v>
      </c>
      <c r="J1086" s="45" t="s">
        <v>18</v>
      </c>
      <c r="K1086" s="45" t="s">
        <v>20</v>
      </c>
      <c r="L1086" s="17">
        <v>4.04</v>
      </c>
      <c r="M1086" s="18" t="s">
        <v>2689</v>
      </c>
      <c r="N1086" s="18" t="s">
        <v>2655</v>
      </c>
      <c r="O1086" s="4">
        <v>42865</v>
      </c>
    </row>
    <row r="1087" spans="1:15">
      <c r="A1087" s="7">
        <v>170210</v>
      </c>
      <c r="B1087" s="7">
        <v>4.3025000000000002</v>
      </c>
      <c r="C1087" s="44" t="s">
        <v>2688</v>
      </c>
      <c r="D1087" s="45">
        <v>0</v>
      </c>
      <c r="E1087" s="46">
        <v>9.9260273972602739</v>
      </c>
      <c r="F1087" s="47">
        <v>4.3550000000000004</v>
      </c>
      <c r="G1087" s="47">
        <v>-5.2500000000000213</v>
      </c>
      <c r="H1087" s="47">
        <v>4.2925000000000004</v>
      </c>
      <c r="I1087" s="47">
        <v>6.25</v>
      </c>
      <c r="J1087" s="45" t="s">
        <v>18</v>
      </c>
      <c r="K1087" s="45" t="s">
        <v>20</v>
      </c>
      <c r="L1087" s="17">
        <v>4.04</v>
      </c>
      <c r="M1087" s="18" t="s">
        <v>2689</v>
      </c>
      <c r="N1087" s="18" t="s">
        <v>2655</v>
      </c>
      <c r="O1087" s="4">
        <v>42865</v>
      </c>
    </row>
    <row r="1088" spans="1:15">
      <c r="A1088" s="7">
        <v>170210</v>
      </c>
      <c r="B1088" s="7">
        <v>4.3025000000000002</v>
      </c>
      <c r="C1088" s="44" t="s">
        <v>2688</v>
      </c>
      <c r="D1088" s="45">
        <v>0</v>
      </c>
      <c r="E1088" s="46">
        <v>9.9260273972602739</v>
      </c>
      <c r="F1088" s="47">
        <v>4.3550000000000004</v>
      </c>
      <c r="G1088" s="47">
        <v>-5.2500000000000213</v>
      </c>
      <c r="H1088" s="47">
        <v>4.2925000000000004</v>
      </c>
      <c r="I1088" s="47">
        <v>6.25</v>
      </c>
      <c r="J1088" s="45" t="s">
        <v>18</v>
      </c>
      <c r="K1088" s="45" t="s">
        <v>20</v>
      </c>
      <c r="L1088" s="17">
        <v>4.04</v>
      </c>
      <c r="M1088" s="18" t="s">
        <v>2689</v>
      </c>
      <c r="N1088" s="18" t="s">
        <v>2655</v>
      </c>
      <c r="O1088" s="4">
        <v>42865</v>
      </c>
    </row>
    <row r="1089" spans="1:15">
      <c r="A1089" s="7">
        <v>170210</v>
      </c>
      <c r="B1089" s="7">
        <v>4.3025000000000002</v>
      </c>
      <c r="C1089" s="44" t="s">
        <v>2688</v>
      </c>
      <c r="D1089" s="45">
        <v>0</v>
      </c>
      <c r="E1089" s="46">
        <v>9.9260273972602739</v>
      </c>
      <c r="F1089" s="47">
        <v>4.3550000000000004</v>
      </c>
      <c r="G1089" s="47">
        <v>-5.2500000000000213</v>
      </c>
      <c r="H1089" s="47">
        <v>4.2925000000000004</v>
      </c>
      <c r="I1089" s="47">
        <v>6.25</v>
      </c>
      <c r="J1089" s="45" t="s">
        <v>18</v>
      </c>
      <c r="K1089" s="45" t="s">
        <v>20</v>
      </c>
      <c r="L1089" s="17">
        <v>4.04</v>
      </c>
      <c r="M1089" s="18" t="s">
        <v>2689</v>
      </c>
      <c r="N1089" s="18" t="s">
        <v>2655</v>
      </c>
      <c r="O1089" s="4">
        <v>42865</v>
      </c>
    </row>
    <row r="1090" spans="1:15">
      <c r="A1090" s="7">
        <v>111797175</v>
      </c>
      <c r="B1090" s="7">
        <v>4.3</v>
      </c>
      <c r="C1090" s="44" t="s">
        <v>3251</v>
      </c>
      <c r="D1090" s="45" t="s">
        <v>55</v>
      </c>
      <c r="E1090" s="46">
        <v>8.2191780821917804E-2</v>
      </c>
      <c r="F1090" s="47">
        <v>4.1795</v>
      </c>
      <c r="G1090" s="47">
        <v>12.049999999999983</v>
      </c>
      <c r="H1090" s="47">
        <v>4.2404999999999999</v>
      </c>
      <c r="I1090" s="47">
        <v>-6.0999999999999943</v>
      </c>
      <c r="J1090" s="45" t="s">
        <v>12</v>
      </c>
      <c r="K1090" s="45" t="s">
        <v>97</v>
      </c>
      <c r="L1090" s="17">
        <v>4.4000000000000004</v>
      </c>
      <c r="M1090" s="18" t="s">
        <v>3245</v>
      </c>
      <c r="N1090" s="18" t="s">
        <v>3105</v>
      </c>
      <c r="O1090" s="4">
        <v>42865</v>
      </c>
    </row>
    <row r="1091" spans="1:15">
      <c r="A1091" s="7">
        <v>150213</v>
      </c>
      <c r="B1091" s="7">
        <v>4.3</v>
      </c>
      <c r="C1091" s="44" t="s">
        <v>228</v>
      </c>
      <c r="D1091" s="45">
        <v>0</v>
      </c>
      <c r="E1091" s="46">
        <v>3.1315068493150684</v>
      </c>
      <c r="F1091" s="47">
        <v>4.2713999999999999</v>
      </c>
      <c r="G1091" s="47">
        <v>2.8599999999999959</v>
      </c>
      <c r="H1091" s="47">
        <v>4.2343000000000002</v>
      </c>
      <c r="I1091" s="47">
        <v>3.7099999999999689</v>
      </c>
      <c r="J1091" s="45" t="s">
        <v>18</v>
      </c>
      <c r="K1091" s="45" t="s">
        <v>20</v>
      </c>
      <c r="L1091" s="17">
        <v>3.86</v>
      </c>
      <c r="M1091" s="18" t="s">
        <v>229</v>
      </c>
      <c r="N1091" s="18" t="s">
        <v>73</v>
      </c>
      <c r="O1091" s="4">
        <v>42865</v>
      </c>
    </row>
    <row r="1092" spans="1:15">
      <c r="A1092" s="7">
        <v>11698359</v>
      </c>
      <c r="B1092" s="7">
        <v>4.3</v>
      </c>
      <c r="C1092" s="44" t="s">
        <v>1560</v>
      </c>
      <c r="D1092" s="45" t="s">
        <v>31</v>
      </c>
      <c r="E1092" s="46">
        <v>3.8356164383561646E-2</v>
      </c>
      <c r="F1092" s="47">
        <v>4.0723000000000003</v>
      </c>
      <c r="G1092" s="47">
        <v>22.769999999999957</v>
      </c>
      <c r="H1092" s="47">
        <v>4.2503000000000002</v>
      </c>
      <c r="I1092" s="47">
        <v>-17.799999999999994</v>
      </c>
      <c r="J1092" s="45" t="s">
        <v>12</v>
      </c>
      <c r="K1092" s="45" t="s">
        <v>13</v>
      </c>
      <c r="L1092" s="17">
        <v>3</v>
      </c>
      <c r="M1092" s="18" t="s">
        <v>1249</v>
      </c>
      <c r="N1092" s="18" t="s">
        <v>1256</v>
      </c>
      <c r="O1092" s="4">
        <v>42865</v>
      </c>
    </row>
    <row r="1093" spans="1:15">
      <c r="A1093" s="7" t="s">
        <v>3172</v>
      </c>
      <c r="B1093" s="7">
        <v>4.3</v>
      </c>
      <c r="C1093" s="44" t="s">
        <v>1801</v>
      </c>
      <c r="D1093" s="45" t="s">
        <v>11</v>
      </c>
      <c r="E1093" s="46">
        <v>0.13150684931506848</v>
      </c>
      <c r="F1093" s="47">
        <v>4.4032999999999998</v>
      </c>
      <c r="G1093" s="47">
        <v>-10.329999999999995</v>
      </c>
      <c r="H1093" s="47">
        <v>4.3818000000000001</v>
      </c>
      <c r="I1093" s="47">
        <v>2.1499999999999631</v>
      </c>
      <c r="J1093" s="45" t="s">
        <v>18</v>
      </c>
      <c r="K1093" s="45" t="s">
        <v>13</v>
      </c>
      <c r="L1093" s="17">
        <v>2.87</v>
      </c>
      <c r="M1093" s="18" t="s">
        <v>1421</v>
      </c>
      <c r="N1093" s="18" t="s">
        <v>1389</v>
      </c>
      <c r="O1093" s="4">
        <v>42865</v>
      </c>
    </row>
    <row r="1094" spans="1:15">
      <c r="A1094" s="7">
        <v>11698623</v>
      </c>
      <c r="B1094" s="7">
        <v>4.28</v>
      </c>
      <c r="C1094" s="44" t="s">
        <v>1589</v>
      </c>
      <c r="D1094" s="45" t="s">
        <v>11</v>
      </c>
      <c r="E1094" s="46">
        <v>0.18356164383561643</v>
      </c>
      <c r="F1094" s="47">
        <v>4.2656999999999998</v>
      </c>
      <c r="G1094" s="47">
        <v>1.4300000000000423</v>
      </c>
      <c r="H1094" s="47">
        <v>4.2309000000000001</v>
      </c>
      <c r="I1094" s="47">
        <v>3.479999999999972</v>
      </c>
      <c r="J1094" s="45" t="s">
        <v>18</v>
      </c>
      <c r="K1094" s="45" t="s">
        <v>13</v>
      </c>
      <c r="L1094" s="17">
        <v>2.59</v>
      </c>
      <c r="M1094" s="18" t="s">
        <v>1512</v>
      </c>
      <c r="N1094" s="18" t="s">
        <v>1480</v>
      </c>
      <c r="O1094" s="4">
        <v>42865</v>
      </c>
    </row>
    <row r="1095" spans="1:15">
      <c r="A1095" s="7">
        <v>101551010</v>
      </c>
      <c r="B1095" s="7">
        <v>4.28</v>
      </c>
      <c r="C1095" s="44" t="s">
        <v>598</v>
      </c>
      <c r="D1095" s="45" t="s">
        <v>11</v>
      </c>
      <c r="E1095" s="46">
        <v>0.8575342465753425</v>
      </c>
      <c r="F1095" s="47">
        <v>4.4189999999999996</v>
      </c>
      <c r="G1095" s="47">
        <v>-13.899999999999935</v>
      </c>
      <c r="H1095" s="47">
        <v>4.3616999999999999</v>
      </c>
      <c r="I1095" s="47">
        <v>5.7299999999999685</v>
      </c>
      <c r="J1095" s="45" t="s">
        <v>18</v>
      </c>
      <c r="K1095" s="45" t="s">
        <v>66</v>
      </c>
      <c r="L1095" s="17">
        <v>4.49</v>
      </c>
      <c r="M1095" s="18" t="s">
        <v>566</v>
      </c>
      <c r="N1095" s="18" t="s">
        <v>300</v>
      </c>
      <c r="O1095" s="4">
        <v>42865</v>
      </c>
    </row>
    <row r="1096" spans="1:15">
      <c r="A1096" s="7">
        <v>101551010</v>
      </c>
      <c r="B1096" s="7">
        <v>4.28</v>
      </c>
      <c r="C1096" s="44" t="s">
        <v>598</v>
      </c>
      <c r="D1096" s="45" t="s">
        <v>11</v>
      </c>
      <c r="E1096" s="46">
        <v>0.8575342465753425</v>
      </c>
      <c r="F1096" s="47">
        <v>4.4189999999999996</v>
      </c>
      <c r="G1096" s="47">
        <v>-13.899999999999935</v>
      </c>
      <c r="H1096" s="47">
        <v>4.3616999999999999</v>
      </c>
      <c r="I1096" s="47">
        <v>5.7299999999999685</v>
      </c>
      <c r="J1096" s="45" t="s">
        <v>18</v>
      </c>
      <c r="K1096" s="45" t="s">
        <v>66</v>
      </c>
      <c r="L1096" s="17">
        <v>4.49</v>
      </c>
      <c r="M1096" s="18" t="s">
        <v>566</v>
      </c>
      <c r="N1096" s="18" t="s">
        <v>300</v>
      </c>
      <c r="O1096" s="4">
        <v>42865</v>
      </c>
    </row>
    <row r="1097" spans="1:15">
      <c r="A1097" s="7">
        <v>150203</v>
      </c>
      <c r="B1097" s="7">
        <v>4.2699999999999996</v>
      </c>
      <c r="C1097" s="44" t="s">
        <v>134</v>
      </c>
      <c r="D1097" s="45">
        <v>0</v>
      </c>
      <c r="E1097" s="46">
        <v>2.7452054794520548</v>
      </c>
      <c r="F1097" s="47">
        <v>4.2301000000000002</v>
      </c>
      <c r="G1097" s="47">
        <v>3.989999999999938</v>
      </c>
      <c r="H1097" s="47">
        <v>4.1879999999999997</v>
      </c>
      <c r="I1097" s="47">
        <v>4.210000000000047</v>
      </c>
      <c r="J1097" s="45" t="s">
        <v>18</v>
      </c>
      <c r="K1097" s="45" t="s">
        <v>20</v>
      </c>
      <c r="L1097" s="17">
        <v>3.76</v>
      </c>
      <c r="M1097" s="18" t="s">
        <v>135</v>
      </c>
      <c r="N1097" s="18" t="s">
        <v>136</v>
      </c>
      <c r="O1097" s="4">
        <v>42865</v>
      </c>
    </row>
    <row r="1098" spans="1:15">
      <c r="A1098" s="7">
        <v>111794333</v>
      </c>
      <c r="B1098" s="7">
        <v>4.26</v>
      </c>
      <c r="C1098" s="44" t="s">
        <v>3252</v>
      </c>
      <c r="D1098" s="45" t="s">
        <v>31</v>
      </c>
      <c r="E1098" s="46">
        <v>0.11780821917808219</v>
      </c>
      <c r="F1098" s="47">
        <v>4.4137000000000004</v>
      </c>
      <c r="G1098" s="47">
        <v>-15.370000000000061</v>
      </c>
      <c r="H1098" s="47">
        <v>4.3647999999999998</v>
      </c>
      <c r="I1098" s="47">
        <v>4.890000000000061</v>
      </c>
      <c r="J1098" s="45" t="s">
        <v>96</v>
      </c>
      <c r="K1098" s="45" t="s">
        <v>97</v>
      </c>
      <c r="L1098" s="17">
        <v>4.5999999999999996</v>
      </c>
      <c r="M1098" s="18" t="s">
        <v>2464</v>
      </c>
      <c r="N1098" s="18" t="s">
        <v>2433</v>
      </c>
      <c r="O1098" s="4">
        <v>42865</v>
      </c>
    </row>
    <row r="1099" spans="1:15">
      <c r="A1099" s="7">
        <v>170407</v>
      </c>
      <c r="B1099" s="7">
        <v>4.26</v>
      </c>
      <c r="C1099" s="44" t="s">
        <v>3253</v>
      </c>
      <c r="D1099" s="45">
        <v>0</v>
      </c>
      <c r="E1099" s="46">
        <v>2.9479452054794519</v>
      </c>
      <c r="F1099" s="47">
        <v>4.2598000000000003</v>
      </c>
      <c r="G1099" s="47">
        <v>1.9999999999953388E-2</v>
      </c>
      <c r="H1099" s="47">
        <v>4.2141999999999999</v>
      </c>
      <c r="I1099" s="47">
        <v>4.5600000000000307</v>
      </c>
      <c r="J1099" s="45" t="s">
        <v>18</v>
      </c>
      <c r="K1099" s="45" t="s">
        <v>20</v>
      </c>
      <c r="L1099" s="17">
        <v>3.98</v>
      </c>
      <c r="M1099" s="18" t="s">
        <v>2797</v>
      </c>
      <c r="N1099" s="18" t="s">
        <v>2732</v>
      </c>
      <c r="O1099" s="4">
        <v>42865</v>
      </c>
    </row>
    <row r="1100" spans="1:15">
      <c r="A1100" s="7">
        <v>11698353</v>
      </c>
      <c r="B1100" s="7">
        <v>4.25</v>
      </c>
      <c r="C1100" s="44" t="s">
        <v>1292</v>
      </c>
      <c r="D1100" s="45" t="s">
        <v>11</v>
      </c>
      <c r="E1100" s="46">
        <v>3.8356164383561646E-2</v>
      </c>
      <c r="F1100" s="47">
        <v>4.0723000000000003</v>
      </c>
      <c r="G1100" s="47">
        <v>17.769999999999975</v>
      </c>
      <c r="H1100" s="47">
        <v>4.2503000000000002</v>
      </c>
      <c r="I1100" s="47">
        <v>-17.799999999999994</v>
      </c>
      <c r="J1100" s="45" t="s">
        <v>12</v>
      </c>
      <c r="K1100" s="45" t="s">
        <v>13</v>
      </c>
      <c r="L1100" s="17">
        <v>3.34</v>
      </c>
      <c r="M1100" s="18" t="s">
        <v>1249</v>
      </c>
      <c r="N1100" s="18" t="s">
        <v>1241</v>
      </c>
      <c r="O1100" s="4">
        <v>42865</v>
      </c>
    </row>
    <row r="1101" spans="1:15">
      <c r="A1101" s="7">
        <v>11698382</v>
      </c>
      <c r="B1101" s="7">
        <v>4.25</v>
      </c>
      <c r="C1101" s="44" t="s">
        <v>2484</v>
      </c>
      <c r="D1101" s="45" t="s">
        <v>31</v>
      </c>
      <c r="E1101" s="46">
        <v>4.9315068493150684E-2</v>
      </c>
      <c r="F1101" s="47">
        <v>4.0434000000000001</v>
      </c>
      <c r="G1101" s="47">
        <v>20.659999999999989</v>
      </c>
      <c r="H1101" s="47">
        <v>4.2579000000000002</v>
      </c>
      <c r="I1101" s="47">
        <v>-21.450000000000014</v>
      </c>
      <c r="J1101" s="45" t="s">
        <v>12</v>
      </c>
      <c r="K1101" s="45" t="s">
        <v>13</v>
      </c>
      <c r="L1101" s="17">
        <v>2.99</v>
      </c>
      <c r="M1101" s="18" t="s">
        <v>1251</v>
      </c>
      <c r="N1101" s="18" t="s">
        <v>1249</v>
      </c>
      <c r="O1101" s="4">
        <v>42865</v>
      </c>
    </row>
    <row r="1102" spans="1:15">
      <c r="A1102" s="7">
        <v>11698382</v>
      </c>
      <c r="B1102" s="7">
        <v>4.25</v>
      </c>
      <c r="C1102" s="44" t="s">
        <v>2484</v>
      </c>
      <c r="D1102" s="45" t="s">
        <v>31</v>
      </c>
      <c r="E1102" s="46">
        <v>4.9315068493150684E-2</v>
      </c>
      <c r="F1102" s="47">
        <v>4.0434000000000001</v>
      </c>
      <c r="G1102" s="47">
        <v>20.659999999999989</v>
      </c>
      <c r="H1102" s="47">
        <v>4.2579000000000002</v>
      </c>
      <c r="I1102" s="47">
        <v>-21.450000000000014</v>
      </c>
      <c r="J1102" s="45" t="s">
        <v>12</v>
      </c>
      <c r="K1102" s="45" t="s">
        <v>13</v>
      </c>
      <c r="L1102" s="17">
        <v>2.99</v>
      </c>
      <c r="M1102" s="18" t="s">
        <v>1251</v>
      </c>
      <c r="N1102" s="18" t="s">
        <v>1249</v>
      </c>
      <c r="O1102" s="4">
        <v>42865</v>
      </c>
    </row>
    <row r="1103" spans="1:15">
      <c r="A1103" s="7">
        <v>11698811</v>
      </c>
      <c r="B1103" s="7">
        <v>4.21</v>
      </c>
      <c r="C1103" s="44" t="s">
        <v>1639</v>
      </c>
      <c r="D1103" s="45" t="s">
        <v>11</v>
      </c>
      <c r="E1103" s="46">
        <v>0.26575342465753427</v>
      </c>
      <c r="F1103" s="47">
        <v>4.2232000000000003</v>
      </c>
      <c r="G1103" s="47">
        <v>-1.3200000000000323</v>
      </c>
      <c r="H1103" s="47">
        <v>4.2251000000000003</v>
      </c>
      <c r="I1103" s="47">
        <v>-0.19000000000000128</v>
      </c>
      <c r="J1103" s="45" t="s">
        <v>18</v>
      </c>
      <c r="K1103" s="45" t="s">
        <v>13</v>
      </c>
      <c r="L1103" s="17">
        <v>3.03</v>
      </c>
      <c r="M1103" s="18" t="s">
        <v>1625</v>
      </c>
      <c r="N1103" s="18" t="s">
        <v>1623</v>
      </c>
      <c r="O1103" s="4">
        <v>42865</v>
      </c>
    </row>
    <row r="1104" spans="1:15">
      <c r="A1104" s="7">
        <v>111712067</v>
      </c>
      <c r="B1104" s="7">
        <v>4.2</v>
      </c>
      <c r="C1104" s="44" t="s">
        <v>2766</v>
      </c>
      <c r="D1104" s="45" t="s">
        <v>11</v>
      </c>
      <c r="E1104" s="46">
        <v>0.11780821917808219</v>
      </c>
      <c r="F1104" s="47">
        <v>4.3486000000000002</v>
      </c>
      <c r="G1104" s="47">
        <v>-14.860000000000007</v>
      </c>
      <c r="H1104" s="47">
        <v>4.2986000000000004</v>
      </c>
      <c r="I1104" s="47">
        <v>4.9999999999999822</v>
      </c>
      <c r="J1104" s="45" t="s">
        <v>96</v>
      </c>
      <c r="K1104" s="45" t="s">
        <v>97</v>
      </c>
      <c r="L1104" s="17">
        <v>4.5999999999999996</v>
      </c>
      <c r="M1104" s="18" t="s">
        <v>2464</v>
      </c>
      <c r="N1104" s="18" t="s">
        <v>2433</v>
      </c>
      <c r="O1104" s="4">
        <v>42865</v>
      </c>
    </row>
    <row r="1105" spans="1:15">
      <c r="A1105" s="7">
        <v>111682668</v>
      </c>
      <c r="B1105" s="7">
        <v>4.2</v>
      </c>
      <c r="C1105" s="44" t="s">
        <v>2240</v>
      </c>
      <c r="D1105" s="45" t="s">
        <v>11</v>
      </c>
      <c r="E1105" s="46">
        <v>0.13972602739726028</v>
      </c>
      <c r="F1105" s="47">
        <v>4.5789</v>
      </c>
      <c r="G1105" s="47">
        <v>-37.889999999999979</v>
      </c>
      <c r="H1105" s="47">
        <v>4.4801000000000002</v>
      </c>
      <c r="I1105" s="47">
        <v>9.8799999999999777</v>
      </c>
      <c r="J1105" s="45" t="s">
        <v>12</v>
      </c>
      <c r="K1105" s="45" t="s">
        <v>97</v>
      </c>
      <c r="L1105" s="17">
        <v>4.5499000000000001</v>
      </c>
      <c r="M1105" s="18" t="s">
        <v>1835</v>
      </c>
      <c r="N1105" s="18" t="s">
        <v>1821</v>
      </c>
      <c r="O1105" s="4">
        <v>42865</v>
      </c>
    </row>
    <row r="1106" spans="1:15">
      <c r="A1106" s="7">
        <v>11760009</v>
      </c>
      <c r="B1106" s="7">
        <v>4.2</v>
      </c>
      <c r="C1106" s="44" t="s">
        <v>2354</v>
      </c>
      <c r="D1106" s="45" t="s">
        <v>31</v>
      </c>
      <c r="E1106" s="46">
        <v>2.4657534246575342E-2</v>
      </c>
      <c r="F1106" s="47">
        <v>3.96</v>
      </c>
      <c r="G1106" s="47">
        <v>24.000000000000021</v>
      </c>
      <c r="H1106" s="47">
        <v>4.1238999999999999</v>
      </c>
      <c r="I1106" s="47">
        <v>-16.389999999999993</v>
      </c>
      <c r="J1106" s="45" t="s">
        <v>12</v>
      </c>
      <c r="K1106" s="45" t="s">
        <v>13</v>
      </c>
      <c r="L1106" s="17">
        <v>4.12</v>
      </c>
      <c r="M1106" s="18" t="s">
        <v>1964</v>
      </c>
      <c r="N1106" s="18" t="s">
        <v>1919</v>
      </c>
      <c r="O1106" s="4">
        <v>42865</v>
      </c>
    </row>
    <row r="1107" spans="1:15">
      <c r="A1107" s="7">
        <v>41652025</v>
      </c>
      <c r="B1107" s="7">
        <v>4.2</v>
      </c>
      <c r="C1107" s="44" t="s">
        <v>1564</v>
      </c>
      <c r="D1107" s="45" t="s">
        <v>11</v>
      </c>
      <c r="E1107" s="46">
        <v>0.48767123287671232</v>
      </c>
      <c r="F1107" s="47">
        <v>4.2304000000000004</v>
      </c>
      <c r="G1107" s="47">
        <v>-3.0400000000000205</v>
      </c>
      <c r="H1107" s="47">
        <v>4.1898</v>
      </c>
      <c r="I1107" s="47">
        <v>4.0600000000000414</v>
      </c>
      <c r="J1107" s="45" t="s">
        <v>18</v>
      </c>
      <c r="K1107" s="45" t="s">
        <v>13</v>
      </c>
      <c r="L1107" s="17">
        <v>2.93</v>
      </c>
      <c r="M1107" s="18" t="s">
        <v>1565</v>
      </c>
      <c r="N1107" s="18" t="s">
        <v>1536</v>
      </c>
      <c r="O1107" s="4">
        <v>42865</v>
      </c>
    </row>
    <row r="1108" spans="1:15">
      <c r="A1108" s="7">
        <v>41651053</v>
      </c>
      <c r="B1108" s="7">
        <v>4.2</v>
      </c>
      <c r="C1108" s="44" t="s">
        <v>1651</v>
      </c>
      <c r="D1108" s="45" t="s">
        <v>11</v>
      </c>
      <c r="E1108" s="46">
        <v>0.53698630136986303</v>
      </c>
      <c r="F1108" s="47">
        <v>4.2493999999999996</v>
      </c>
      <c r="G1108" s="47">
        <v>-4.9399999999999444</v>
      </c>
      <c r="H1108" s="47">
        <v>4.1959999999999997</v>
      </c>
      <c r="I1108" s="47">
        <v>5.3399999999999892</v>
      </c>
      <c r="J1108" s="45" t="s">
        <v>18</v>
      </c>
      <c r="K1108" s="45" t="s">
        <v>13</v>
      </c>
      <c r="L1108" s="17">
        <v>2.99</v>
      </c>
      <c r="M1108" s="18" t="s">
        <v>1652</v>
      </c>
      <c r="N1108" s="18" t="s">
        <v>1622</v>
      </c>
      <c r="O1108" s="4">
        <v>42865</v>
      </c>
    </row>
    <row r="1109" spans="1:15">
      <c r="A1109" s="7">
        <v>11698440</v>
      </c>
      <c r="B1109" s="7">
        <v>4.2</v>
      </c>
      <c r="C1109" s="44" t="s">
        <v>1366</v>
      </c>
      <c r="D1109" s="45" t="s">
        <v>11</v>
      </c>
      <c r="E1109" s="46">
        <v>4.3835616438356165E-2</v>
      </c>
      <c r="F1109" s="47">
        <v>3.7050000000000001</v>
      </c>
      <c r="G1109" s="47">
        <v>49.500000000000014</v>
      </c>
      <c r="H1109" s="47">
        <v>3.9312</v>
      </c>
      <c r="I1109" s="47">
        <v>-22.619999999999997</v>
      </c>
      <c r="J1109" s="45" t="s">
        <v>18</v>
      </c>
      <c r="K1109" s="45" t="s">
        <v>13</v>
      </c>
      <c r="L1109" s="17">
        <v>2.75</v>
      </c>
      <c r="M1109" s="18" t="s">
        <v>1355</v>
      </c>
      <c r="N1109" s="18" t="s">
        <v>1323</v>
      </c>
      <c r="O1109" s="4">
        <v>42865</v>
      </c>
    </row>
    <row r="1110" spans="1:15">
      <c r="A1110" s="7">
        <v>111715077</v>
      </c>
      <c r="B1110" s="7">
        <v>4.18</v>
      </c>
      <c r="C1110" s="44" t="s">
        <v>2555</v>
      </c>
      <c r="D1110" s="45" t="s">
        <v>11</v>
      </c>
      <c r="E1110" s="46">
        <v>0.13424657534246576</v>
      </c>
      <c r="F1110" s="47">
        <v>4.4717000000000002</v>
      </c>
      <c r="G1110" s="47">
        <v>-29.170000000000051</v>
      </c>
      <c r="H1110" s="47">
        <v>4.3807999999999998</v>
      </c>
      <c r="I1110" s="47">
        <v>9.0900000000000425</v>
      </c>
      <c r="J1110" s="45" t="s">
        <v>96</v>
      </c>
      <c r="K1110" s="45" t="s">
        <v>97</v>
      </c>
      <c r="L1110" s="17">
        <v>4.6002000000000001</v>
      </c>
      <c r="M1110" s="18" t="s">
        <v>2508</v>
      </c>
      <c r="N1110" s="18" t="s">
        <v>2511</v>
      </c>
      <c r="O1110" s="4">
        <v>42865</v>
      </c>
    </row>
    <row r="1111" spans="1:15">
      <c r="A1111" s="7">
        <v>11698717</v>
      </c>
      <c r="B1111" s="7">
        <v>4.16</v>
      </c>
      <c r="C1111" s="44" t="s">
        <v>1563</v>
      </c>
      <c r="D1111" s="45" t="s">
        <v>11</v>
      </c>
      <c r="E1111" s="46">
        <v>0.21917808219178081</v>
      </c>
      <c r="F1111" s="47">
        <v>4.1479999999999997</v>
      </c>
      <c r="G1111" s="47">
        <v>1.2000000000000455</v>
      </c>
      <c r="H1111" s="47">
        <v>4.1627000000000001</v>
      </c>
      <c r="I1111" s="47">
        <v>-1.4700000000000379</v>
      </c>
      <c r="J1111" s="45" t="s">
        <v>18</v>
      </c>
      <c r="K1111" s="45" t="s">
        <v>13</v>
      </c>
      <c r="L1111" s="17">
        <v>2.99</v>
      </c>
      <c r="M1111" s="18" t="s">
        <v>1536</v>
      </c>
      <c r="N1111" s="18" t="s">
        <v>1529</v>
      </c>
      <c r="O1111" s="4">
        <v>42865</v>
      </c>
    </row>
    <row r="1112" spans="1:15">
      <c r="A1112" s="7">
        <v>11698561</v>
      </c>
      <c r="B1112" s="7">
        <v>4.16</v>
      </c>
      <c r="C1112" s="44" t="s">
        <v>2080</v>
      </c>
      <c r="D1112" s="45" t="s">
        <v>11</v>
      </c>
      <c r="E1112" s="46">
        <v>0.17260273972602741</v>
      </c>
      <c r="F1112" s="47">
        <v>4.2035</v>
      </c>
      <c r="G1112" s="47">
        <v>-4.3499999999999872</v>
      </c>
      <c r="H1112" s="47">
        <v>4.2146999999999997</v>
      </c>
      <c r="I1112" s="47">
        <v>-1.1199999999999655</v>
      </c>
      <c r="J1112" s="45" t="s">
        <v>18</v>
      </c>
      <c r="K1112" s="45" t="s">
        <v>13</v>
      </c>
      <c r="L1112" s="17">
        <v>2.77</v>
      </c>
      <c r="M1112" s="18" t="s">
        <v>1479</v>
      </c>
      <c r="N1112" s="18" t="s">
        <v>1442</v>
      </c>
      <c r="O1112" s="4">
        <v>42865</v>
      </c>
    </row>
    <row r="1113" spans="1:15">
      <c r="A1113" s="7">
        <v>11698487</v>
      </c>
      <c r="B1113" s="7">
        <v>4.16</v>
      </c>
      <c r="C1113" s="44" t="s">
        <v>1415</v>
      </c>
      <c r="D1113" s="45" t="s">
        <v>11</v>
      </c>
      <c r="E1113" s="46">
        <v>0.11232876712328767</v>
      </c>
      <c r="F1113" s="47">
        <v>4.1973000000000003</v>
      </c>
      <c r="G1113" s="47">
        <v>-3.7300000000000111</v>
      </c>
      <c r="H1113" s="47">
        <v>4.1917</v>
      </c>
      <c r="I1113" s="47">
        <v>0.56000000000002714</v>
      </c>
      <c r="J1113" s="45" t="s">
        <v>18</v>
      </c>
      <c r="K1113" s="45" t="s">
        <v>13</v>
      </c>
      <c r="L1113" s="17">
        <v>2.79</v>
      </c>
      <c r="M1113" s="18" t="s">
        <v>1383</v>
      </c>
      <c r="N1113" s="18" t="s">
        <v>1387</v>
      </c>
      <c r="O1113" s="4">
        <v>42865</v>
      </c>
    </row>
    <row r="1114" spans="1:15">
      <c r="A1114" s="7">
        <v>11698535</v>
      </c>
      <c r="B1114" s="7">
        <v>4.1500000000000004</v>
      </c>
      <c r="C1114" s="44" t="s">
        <v>1568</v>
      </c>
      <c r="D1114" s="45" t="s">
        <v>11</v>
      </c>
      <c r="E1114" s="46">
        <v>0.13424657534246576</v>
      </c>
      <c r="F1114" s="47">
        <v>4.2255000000000003</v>
      </c>
      <c r="G1114" s="47">
        <v>-7.5499999999999901</v>
      </c>
      <c r="H1114" s="47">
        <v>4.2026000000000003</v>
      </c>
      <c r="I1114" s="47">
        <v>2.289999999999992</v>
      </c>
      <c r="J1114" s="45" t="s">
        <v>12</v>
      </c>
      <c r="K1114" s="45" t="s">
        <v>13</v>
      </c>
      <c r="L1114" s="17">
        <v>2.77</v>
      </c>
      <c r="M1114" s="18" t="s">
        <v>1490</v>
      </c>
      <c r="N1114" s="18" t="s">
        <v>1409</v>
      </c>
      <c r="O1114" s="4">
        <v>42865</v>
      </c>
    </row>
    <row r="1115" spans="1:15">
      <c r="A1115" s="7">
        <v>111720040</v>
      </c>
      <c r="B1115" s="7">
        <v>4.1500000000000004</v>
      </c>
      <c r="C1115" s="44" t="s">
        <v>3254</v>
      </c>
      <c r="D1115" s="45" t="s">
        <v>11</v>
      </c>
      <c r="E1115" s="46">
        <v>0.11506849315068493</v>
      </c>
      <c r="F1115" s="47">
        <v>4.3254999999999999</v>
      </c>
      <c r="G1115" s="47">
        <v>-17.549999999999955</v>
      </c>
      <c r="H1115" s="47">
        <v>4.2836999999999996</v>
      </c>
      <c r="I1115" s="47">
        <v>4.1800000000000281</v>
      </c>
      <c r="J1115" s="45" t="s">
        <v>12</v>
      </c>
      <c r="K1115" s="45" t="s">
        <v>97</v>
      </c>
      <c r="L1115" s="17">
        <v>4.55</v>
      </c>
      <c r="M1115" s="18" t="s">
        <v>2433</v>
      </c>
      <c r="N1115" s="18" t="s">
        <v>2431</v>
      </c>
      <c r="O1115" s="4">
        <v>42865</v>
      </c>
    </row>
    <row r="1116" spans="1:15">
      <c r="A1116" s="7">
        <v>111720040</v>
      </c>
      <c r="B1116" s="7">
        <v>4.1500000000000004</v>
      </c>
      <c r="C1116" s="44" t="s">
        <v>3254</v>
      </c>
      <c r="D1116" s="45" t="s">
        <v>11</v>
      </c>
      <c r="E1116" s="46">
        <v>0.11506849315068493</v>
      </c>
      <c r="F1116" s="47">
        <v>4.3254999999999999</v>
      </c>
      <c r="G1116" s="47">
        <v>-17.549999999999955</v>
      </c>
      <c r="H1116" s="47">
        <v>4.2836999999999996</v>
      </c>
      <c r="I1116" s="47">
        <v>4.1800000000000281</v>
      </c>
      <c r="J1116" s="45" t="s">
        <v>12</v>
      </c>
      <c r="K1116" s="45" t="s">
        <v>97</v>
      </c>
      <c r="L1116" s="17">
        <v>4.55</v>
      </c>
      <c r="M1116" s="18" t="s">
        <v>2433</v>
      </c>
      <c r="N1116" s="18" t="s">
        <v>2431</v>
      </c>
      <c r="O1116" s="4">
        <v>42865</v>
      </c>
    </row>
    <row r="1117" spans="1:15">
      <c r="A1117" s="7">
        <v>111720040</v>
      </c>
      <c r="B1117" s="7">
        <v>4.1500000000000004</v>
      </c>
      <c r="C1117" s="44" t="s">
        <v>3254</v>
      </c>
      <c r="D1117" s="45" t="s">
        <v>11</v>
      </c>
      <c r="E1117" s="46">
        <v>0.11506849315068493</v>
      </c>
      <c r="F1117" s="47">
        <v>4.3254999999999999</v>
      </c>
      <c r="G1117" s="47">
        <v>-17.549999999999955</v>
      </c>
      <c r="H1117" s="47">
        <v>4.2836999999999996</v>
      </c>
      <c r="I1117" s="47">
        <v>4.1800000000000281</v>
      </c>
      <c r="J1117" s="45" t="s">
        <v>12</v>
      </c>
      <c r="K1117" s="45" t="s">
        <v>97</v>
      </c>
      <c r="L1117" s="17">
        <v>4.55</v>
      </c>
      <c r="M1117" s="18" t="s">
        <v>2433</v>
      </c>
      <c r="N1117" s="18" t="s">
        <v>2431</v>
      </c>
      <c r="O1117" s="4">
        <v>42865</v>
      </c>
    </row>
    <row r="1118" spans="1:15">
      <c r="A1118" s="7">
        <v>111710144</v>
      </c>
      <c r="B1118" s="7">
        <v>4.1500000000000004</v>
      </c>
      <c r="C1118" s="44" t="s">
        <v>2531</v>
      </c>
      <c r="D1118" s="45" t="s">
        <v>11</v>
      </c>
      <c r="E1118" s="46">
        <v>0.12328767123287671</v>
      </c>
      <c r="F1118" s="47">
        <v>4.3928000000000003</v>
      </c>
      <c r="G1118" s="47">
        <v>-24.27999999999999</v>
      </c>
      <c r="H1118" s="47">
        <v>4.3274999999999997</v>
      </c>
      <c r="I1118" s="47">
        <v>6.530000000000058</v>
      </c>
      <c r="J1118" s="45" t="s">
        <v>96</v>
      </c>
      <c r="K1118" s="45" t="s">
        <v>97</v>
      </c>
      <c r="L1118" s="17">
        <v>4.6501000000000001</v>
      </c>
      <c r="M1118" s="18" t="s">
        <v>2512</v>
      </c>
      <c r="N1118" s="18" t="s">
        <v>2467</v>
      </c>
      <c r="O1118" s="4">
        <v>42865</v>
      </c>
    </row>
    <row r="1119" spans="1:15">
      <c r="A1119" s="7">
        <v>111617322</v>
      </c>
      <c r="B1119" s="7">
        <v>4.1500000000000004</v>
      </c>
      <c r="C1119" s="44" t="s">
        <v>2701</v>
      </c>
      <c r="D1119" s="45" t="s">
        <v>11</v>
      </c>
      <c r="E1119" s="46">
        <v>0.13698630136986301</v>
      </c>
      <c r="F1119" s="47">
        <v>4.4889999999999999</v>
      </c>
      <c r="G1119" s="47">
        <v>-33.899999999999949</v>
      </c>
      <c r="H1119" s="47">
        <v>4.3929999999999998</v>
      </c>
      <c r="I1119" s="47">
        <v>9.6000000000000085</v>
      </c>
      <c r="J1119" s="45" t="s">
        <v>18</v>
      </c>
      <c r="K1119" s="45" t="s">
        <v>97</v>
      </c>
      <c r="L1119" s="17">
        <v>4.2</v>
      </c>
      <c r="M1119" s="18" t="s">
        <v>1821</v>
      </c>
      <c r="N1119" s="18" t="s">
        <v>1828</v>
      </c>
      <c r="O1119" s="4">
        <v>42865</v>
      </c>
    </row>
    <row r="1120" spans="1:15">
      <c r="A1120" s="7">
        <v>111617250</v>
      </c>
      <c r="B1120" s="7">
        <v>4.1500000000000004</v>
      </c>
      <c r="C1120" s="44" t="s">
        <v>3255</v>
      </c>
      <c r="D1120" s="45" t="s">
        <v>11</v>
      </c>
      <c r="E1120" s="46">
        <v>0.13698630136986301</v>
      </c>
      <c r="F1120" s="47">
        <v>4.4889999999999999</v>
      </c>
      <c r="G1120" s="47">
        <v>-33.899999999999949</v>
      </c>
      <c r="H1120" s="47">
        <v>4.3929999999999998</v>
      </c>
      <c r="I1120" s="47">
        <v>9.6000000000000085</v>
      </c>
      <c r="J1120" s="45" t="s">
        <v>18</v>
      </c>
      <c r="K1120" s="45" t="s">
        <v>97</v>
      </c>
      <c r="L1120" s="17">
        <v>2.87</v>
      </c>
      <c r="M1120" s="18" t="s">
        <v>1389</v>
      </c>
      <c r="N1120" s="18" t="s">
        <v>1407</v>
      </c>
      <c r="O1120" s="4">
        <v>42865</v>
      </c>
    </row>
    <row r="1121" spans="1:15">
      <c r="A1121" s="7">
        <v>111720049</v>
      </c>
      <c r="B1121" s="7">
        <v>4.1500000000000004</v>
      </c>
      <c r="C1121" s="44" t="s">
        <v>2577</v>
      </c>
      <c r="D1121" s="45" t="s">
        <v>11</v>
      </c>
      <c r="E1121" s="46">
        <v>0.13698630136986301</v>
      </c>
      <c r="F1121" s="47">
        <v>4.4889999999999999</v>
      </c>
      <c r="G1121" s="47">
        <v>-33.899999999999949</v>
      </c>
      <c r="H1121" s="47">
        <v>4.3929999999999998</v>
      </c>
      <c r="I1121" s="47">
        <v>9.6000000000000085</v>
      </c>
      <c r="J1121" s="45" t="s">
        <v>12</v>
      </c>
      <c r="K1121" s="45" t="s">
        <v>97</v>
      </c>
      <c r="L1121" s="17">
        <v>4.5</v>
      </c>
      <c r="M1121" s="18" t="s">
        <v>2568</v>
      </c>
      <c r="N1121" s="18" t="s">
        <v>2508</v>
      </c>
      <c r="O1121" s="4">
        <v>42865</v>
      </c>
    </row>
    <row r="1122" spans="1:15">
      <c r="A1122" s="7">
        <v>111720049</v>
      </c>
      <c r="B1122" s="7">
        <v>4.1500000000000004</v>
      </c>
      <c r="C1122" s="44" t="s">
        <v>2577</v>
      </c>
      <c r="D1122" s="45" t="s">
        <v>11</v>
      </c>
      <c r="E1122" s="46">
        <v>0.13698630136986301</v>
      </c>
      <c r="F1122" s="47">
        <v>4.4889999999999999</v>
      </c>
      <c r="G1122" s="47">
        <v>-33.899999999999949</v>
      </c>
      <c r="H1122" s="47">
        <v>4.3929999999999998</v>
      </c>
      <c r="I1122" s="47">
        <v>9.6000000000000085</v>
      </c>
      <c r="J1122" s="45" t="s">
        <v>12</v>
      </c>
      <c r="K1122" s="45" t="s">
        <v>97</v>
      </c>
      <c r="L1122" s="17">
        <v>4.5</v>
      </c>
      <c r="M1122" s="18" t="s">
        <v>2568</v>
      </c>
      <c r="N1122" s="18" t="s">
        <v>2508</v>
      </c>
      <c r="O1122" s="4">
        <v>42865</v>
      </c>
    </row>
    <row r="1123" spans="1:15">
      <c r="A1123" s="7">
        <v>111717031</v>
      </c>
      <c r="B1123" s="7">
        <v>4.1500000000000004</v>
      </c>
      <c r="C1123" s="44" t="s">
        <v>3256</v>
      </c>
      <c r="D1123" s="45" t="s">
        <v>11</v>
      </c>
      <c r="E1123" s="46">
        <v>3.0136986301369864E-2</v>
      </c>
      <c r="F1123" s="47">
        <v>3.4798</v>
      </c>
      <c r="G1123" s="47">
        <v>67.020000000000039</v>
      </c>
      <c r="H1123" s="47">
        <v>3.7376999999999998</v>
      </c>
      <c r="I1123" s="47">
        <v>-25.789999999999978</v>
      </c>
      <c r="J1123" s="45" t="s">
        <v>18</v>
      </c>
      <c r="K1123" s="45" t="s">
        <v>97</v>
      </c>
      <c r="L1123" s="17">
        <v>4.4500999999999999</v>
      </c>
      <c r="M1123" s="18" t="s">
        <v>2049</v>
      </c>
      <c r="N1123" s="18" t="s">
        <v>2054</v>
      </c>
      <c r="O1123" s="4">
        <v>42865</v>
      </c>
    </row>
    <row r="1124" spans="1:15">
      <c r="A1124" s="7">
        <v>111716028</v>
      </c>
      <c r="B1124" s="7">
        <v>4.1500000000000004</v>
      </c>
      <c r="C1124" s="44" t="s">
        <v>2070</v>
      </c>
      <c r="D1124" s="45" t="s">
        <v>11</v>
      </c>
      <c r="E1124" s="46">
        <v>3.0136986301369864E-2</v>
      </c>
      <c r="F1124" s="47">
        <v>3.4798</v>
      </c>
      <c r="G1124" s="47">
        <v>67.020000000000039</v>
      </c>
      <c r="H1124" s="47">
        <v>3.7376999999999998</v>
      </c>
      <c r="I1124" s="47">
        <v>-25.789999999999978</v>
      </c>
      <c r="J1124" s="45" t="s">
        <v>96</v>
      </c>
      <c r="K1124" s="45" t="s">
        <v>97</v>
      </c>
      <c r="L1124" s="17">
        <v>4.4702000000000002</v>
      </c>
      <c r="M1124" s="18" t="s">
        <v>2049</v>
      </c>
      <c r="N1124" s="18" t="s">
        <v>2054</v>
      </c>
      <c r="O1124" s="4">
        <v>42865</v>
      </c>
    </row>
    <row r="1125" spans="1:15">
      <c r="A1125" s="7">
        <v>111609501</v>
      </c>
      <c r="B1125" s="7">
        <v>4.1500000000000004</v>
      </c>
      <c r="C1125" s="44" t="s">
        <v>1804</v>
      </c>
      <c r="D1125" s="45" t="s">
        <v>11</v>
      </c>
      <c r="E1125" s="46">
        <v>0.13150684931506848</v>
      </c>
      <c r="F1125" s="47">
        <v>4.4534000000000002</v>
      </c>
      <c r="G1125" s="47">
        <v>-30.339999999999989</v>
      </c>
      <c r="H1125" s="47">
        <v>4.3681000000000001</v>
      </c>
      <c r="I1125" s="47">
        <v>8.5300000000000153</v>
      </c>
      <c r="J1125" s="45" t="s">
        <v>96</v>
      </c>
      <c r="K1125" s="45" t="s">
        <v>97</v>
      </c>
      <c r="L1125" s="17">
        <v>4.8</v>
      </c>
      <c r="M1125" s="18" t="s">
        <v>1805</v>
      </c>
      <c r="N1125" s="18" t="s">
        <v>1806</v>
      </c>
      <c r="O1125" s="4">
        <v>42865</v>
      </c>
    </row>
    <row r="1126" spans="1:15">
      <c r="A1126" s="7">
        <v>111617246</v>
      </c>
      <c r="B1126" s="7">
        <v>4.1500000000000004</v>
      </c>
      <c r="C1126" s="44" t="s">
        <v>2576</v>
      </c>
      <c r="D1126" s="45" t="s">
        <v>11</v>
      </c>
      <c r="E1126" s="46">
        <v>0.13150684931506848</v>
      </c>
      <c r="F1126" s="47">
        <v>4.4534000000000002</v>
      </c>
      <c r="G1126" s="47">
        <v>-30.339999999999989</v>
      </c>
      <c r="H1126" s="47">
        <v>4.3681000000000001</v>
      </c>
      <c r="I1126" s="47">
        <v>8.5300000000000153</v>
      </c>
      <c r="J1126" s="45" t="s">
        <v>18</v>
      </c>
      <c r="K1126" s="45" t="s">
        <v>97</v>
      </c>
      <c r="L1126" s="17">
        <v>3</v>
      </c>
      <c r="M1126" s="18" t="s">
        <v>1402</v>
      </c>
      <c r="N1126" s="18" t="s">
        <v>1383</v>
      </c>
      <c r="O1126" s="4">
        <v>42865</v>
      </c>
    </row>
    <row r="1127" spans="1:15">
      <c r="A1127" s="7">
        <v>111709121</v>
      </c>
      <c r="B1127" s="7">
        <v>4.1500000000000004</v>
      </c>
      <c r="C1127" s="44" t="s">
        <v>2556</v>
      </c>
      <c r="D1127" s="45" t="s">
        <v>11</v>
      </c>
      <c r="E1127" s="46">
        <v>0.13424657534246576</v>
      </c>
      <c r="F1127" s="47">
        <v>4.4717000000000002</v>
      </c>
      <c r="G1127" s="47">
        <v>-32.169999999999987</v>
      </c>
      <c r="H1127" s="47">
        <v>4.3807999999999998</v>
      </c>
      <c r="I1127" s="47">
        <v>9.0900000000000425</v>
      </c>
      <c r="J1127" s="45" t="s">
        <v>96</v>
      </c>
      <c r="K1127" s="45" t="s">
        <v>97</v>
      </c>
      <c r="L1127" s="17">
        <v>4.6002000000000001</v>
      </c>
      <c r="M1127" s="18" t="s">
        <v>2508</v>
      </c>
      <c r="N1127" s="18" t="s">
        <v>2511</v>
      </c>
      <c r="O1127" s="4">
        <v>42865</v>
      </c>
    </row>
    <row r="1128" spans="1:15">
      <c r="A1128" s="7">
        <v>111720049</v>
      </c>
      <c r="B1128" s="7">
        <v>4.1500000000000004</v>
      </c>
      <c r="C1128" s="44" t="s">
        <v>2577</v>
      </c>
      <c r="D1128" s="45" t="s">
        <v>11</v>
      </c>
      <c r="E1128" s="46">
        <v>0.13698630136986301</v>
      </c>
      <c r="F1128" s="47">
        <v>4.4889999999999999</v>
      </c>
      <c r="G1128" s="47">
        <v>-33.899999999999949</v>
      </c>
      <c r="H1128" s="47">
        <v>4.3929999999999998</v>
      </c>
      <c r="I1128" s="47">
        <v>9.6000000000000085</v>
      </c>
      <c r="J1128" s="45" t="s">
        <v>12</v>
      </c>
      <c r="K1128" s="45" t="s">
        <v>97</v>
      </c>
      <c r="L1128" s="17">
        <v>4.5</v>
      </c>
      <c r="M1128" s="18" t="s">
        <v>2568</v>
      </c>
      <c r="N1128" s="18" t="s">
        <v>2508</v>
      </c>
      <c r="O1128" s="4">
        <v>42865</v>
      </c>
    </row>
    <row r="1129" spans="1:15">
      <c r="A1129" s="7">
        <v>111793146</v>
      </c>
      <c r="B1129" s="7">
        <v>4.13</v>
      </c>
      <c r="C1129" s="44" t="s">
        <v>3257</v>
      </c>
      <c r="D1129" s="45" t="s">
        <v>11</v>
      </c>
      <c r="E1129" s="46">
        <v>7.9452054794520555E-2</v>
      </c>
      <c r="F1129" s="47">
        <v>4.0683999999999996</v>
      </c>
      <c r="G1129" s="47">
        <v>6.1600000000000321</v>
      </c>
      <c r="H1129" s="47">
        <v>4.1330999999999998</v>
      </c>
      <c r="I1129" s="47">
        <v>-6.4700000000000202</v>
      </c>
      <c r="J1129" s="45" t="s">
        <v>12</v>
      </c>
      <c r="K1129" s="45" t="s">
        <v>97</v>
      </c>
      <c r="L1129" s="17">
        <v>4.42</v>
      </c>
      <c r="M1129" s="18" t="s">
        <v>2287</v>
      </c>
      <c r="N1129" s="18" t="s">
        <v>2261</v>
      </c>
      <c r="O1129" s="4">
        <v>42865</v>
      </c>
    </row>
    <row r="1130" spans="1:15">
      <c r="A1130" s="7">
        <v>111793146</v>
      </c>
      <c r="B1130" s="7">
        <v>4.13</v>
      </c>
      <c r="C1130" s="44" t="s">
        <v>3257</v>
      </c>
      <c r="D1130" s="45" t="s">
        <v>11</v>
      </c>
      <c r="E1130" s="46">
        <v>7.9452054794520555E-2</v>
      </c>
      <c r="F1130" s="47">
        <v>4.0683999999999996</v>
      </c>
      <c r="G1130" s="47">
        <v>6.1600000000000321</v>
      </c>
      <c r="H1130" s="47">
        <v>4.1330999999999998</v>
      </c>
      <c r="I1130" s="47">
        <v>-6.4700000000000202</v>
      </c>
      <c r="J1130" s="45" t="s">
        <v>12</v>
      </c>
      <c r="K1130" s="45" t="s">
        <v>97</v>
      </c>
      <c r="L1130" s="17">
        <v>4.42</v>
      </c>
      <c r="M1130" s="18" t="s">
        <v>2287</v>
      </c>
      <c r="N1130" s="18" t="s">
        <v>2261</v>
      </c>
      <c r="O1130" s="4">
        <v>42865</v>
      </c>
    </row>
    <row r="1131" spans="1:15">
      <c r="A1131" s="7">
        <v>160208</v>
      </c>
      <c r="B1131" s="7">
        <v>4.12</v>
      </c>
      <c r="C1131" s="44" t="s">
        <v>127</v>
      </c>
      <c r="D1131" s="45">
        <v>0</v>
      </c>
      <c r="E1131" s="46">
        <v>1.8164383561643835</v>
      </c>
      <c r="F1131" s="47">
        <v>4.1200999999999999</v>
      </c>
      <c r="G1131" s="47">
        <v>-9.9999999999766942E-3</v>
      </c>
      <c r="H1131" s="47">
        <v>4.0705999999999998</v>
      </c>
      <c r="I1131" s="47">
        <v>4.9500000000000099</v>
      </c>
      <c r="J1131" s="45" t="s">
        <v>18</v>
      </c>
      <c r="K1131" s="45" t="s">
        <v>20</v>
      </c>
      <c r="L1131" s="17">
        <v>2.72</v>
      </c>
      <c r="M1131" s="18" t="s">
        <v>128</v>
      </c>
      <c r="N1131" s="18" t="s">
        <v>129</v>
      </c>
      <c r="O1131" s="4">
        <v>42865</v>
      </c>
    </row>
    <row r="1132" spans="1:15">
      <c r="A1132" s="7">
        <v>111793182</v>
      </c>
      <c r="B1132" s="7">
        <v>4.0999999999999996</v>
      </c>
      <c r="C1132" s="44" t="s">
        <v>3258</v>
      </c>
      <c r="D1132" s="45" t="s">
        <v>11</v>
      </c>
      <c r="E1132" s="46">
        <v>7.9452054794520555E-2</v>
      </c>
      <c r="F1132" s="47">
        <v>4.0683999999999996</v>
      </c>
      <c r="G1132" s="47">
        <v>3.1600000000000072</v>
      </c>
      <c r="H1132" s="47">
        <v>4.1330999999999998</v>
      </c>
      <c r="I1132" s="47">
        <v>-6.4700000000000202</v>
      </c>
      <c r="J1132" s="45" t="s">
        <v>96</v>
      </c>
      <c r="K1132" s="45" t="s">
        <v>97</v>
      </c>
      <c r="L1132" s="17">
        <v>4.45</v>
      </c>
      <c r="M1132" s="18" t="s">
        <v>2287</v>
      </c>
      <c r="N1132" s="18" t="s">
        <v>2261</v>
      </c>
      <c r="O1132" s="4">
        <v>42865</v>
      </c>
    </row>
    <row r="1133" spans="1:15">
      <c r="A1133" s="7">
        <v>111712050</v>
      </c>
      <c r="B1133" s="7">
        <v>4.0999999999999996</v>
      </c>
      <c r="C1133" s="44" t="s">
        <v>3259</v>
      </c>
      <c r="D1133" s="45" t="s">
        <v>11</v>
      </c>
      <c r="E1133" s="46">
        <v>8.4931506849315067E-2</v>
      </c>
      <c r="F1133" s="47">
        <v>4.0542999999999996</v>
      </c>
      <c r="G1133" s="47">
        <v>4.5700000000000074</v>
      </c>
      <c r="H1133" s="47">
        <v>4.1060999999999996</v>
      </c>
      <c r="I1133" s="47">
        <v>-5.1800000000000068</v>
      </c>
      <c r="J1133" s="45" t="s">
        <v>96</v>
      </c>
      <c r="K1133" s="45" t="s">
        <v>97</v>
      </c>
      <c r="L1133" s="17">
        <v>4.3</v>
      </c>
      <c r="M1133" s="18" t="s">
        <v>2342</v>
      </c>
      <c r="N1133" s="18" t="s">
        <v>2320</v>
      </c>
      <c r="O1133" s="4">
        <v>42865</v>
      </c>
    </row>
    <row r="1134" spans="1:15">
      <c r="A1134" s="7">
        <v>111712050</v>
      </c>
      <c r="B1134" s="7">
        <v>4.0999999999999996</v>
      </c>
      <c r="C1134" s="44" t="s">
        <v>3259</v>
      </c>
      <c r="D1134" s="45" t="s">
        <v>11</v>
      </c>
      <c r="E1134" s="46">
        <v>8.4931506849315067E-2</v>
      </c>
      <c r="F1134" s="47">
        <v>4.0542999999999996</v>
      </c>
      <c r="G1134" s="47">
        <v>4.5700000000000074</v>
      </c>
      <c r="H1134" s="47">
        <v>4.1060999999999996</v>
      </c>
      <c r="I1134" s="47">
        <v>-5.1800000000000068</v>
      </c>
      <c r="J1134" s="45" t="s">
        <v>96</v>
      </c>
      <c r="K1134" s="45" t="s">
        <v>97</v>
      </c>
      <c r="L1134" s="17">
        <v>4.3</v>
      </c>
      <c r="M1134" s="18" t="s">
        <v>2342</v>
      </c>
      <c r="N1134" s="18" t="s">
        <v>2320</v>
      </c>
      <c r="O1134" s="4">
        <v>42865</v>
      </c>
    </row>
    <row r="1135" spans="1:15">
      <c r="A1135" s="7">
        <v>111618317</v>
      </c>
      <c r="B1135" s="7">
        <v>4.0999999999999996</v>
      </c>
      <c r="C1135" s="44" t="s">
        <v>1878</v>
      </c>
      <c r="D1135" s="45" t="s">
        <v>11</v>
      </c>
      <c r="E1135" s="46">
        <v>0.13150684931506848</v>
      </c>
      <c r="F1135" s="47">
        <v>4.4534000000000002</v>
      </c>
      <c r="G1135" s="47">
        <v>-35.34000000000006</v>
      </c>
      <c r="H1135" s="47">
        <v>4.3681000000000001</v>
      </c>
      <c r="I1135" s="47">
        <v>8.5300000000000153</v>
      </c>
      <c r="J1135" s="45" t="s">
        <v>96</v>
      </c>
      <c r="K1135" s="45" t="s">
        <v>97</v>
      </c>
      <c r="L1135" s="17">
        <v>4.7</v>
      </c>
      <c r="M1135" s="18" t="s">
        <v>1805</v>
      </c>
      <c r="N1135" s="18" t="s">
        <v>1806</v>
      </c>
      <c r="O1135" s="4">
        <v>42865</v>
      </c>
    </row>
    <row r="1136" spans="1:15">
      <c r="A1136" s="7">
        <v>111710154</v>
      </c>
      <c r="B1136" s="7">
        <v>4.0999999999999996</v>
      </c>
      <c r="C1136" s="44" t="s">
        <v>2616</v>
      </c>
      <c r="D1136" s="45" t="s">
        <v>11</v>
      </c>
      <c r="E1136" s="46">
        <v>0.13698630136986301</v>
      </c>
      <c r="F1136" s="47">
        <v>4.4889999999999999</v>
      </c>
      <c r="G1136" s="47">
        <v>-38.90000000000002</v>
      </c>
      <c r="H1136" s="47">
        <v>4.3929999999999998</v>
      </c>
      <c r="I1136" s="47">
        <v>9.6000000000000085</v>
      </c>
      <c r="J1136" s="45" t="s">
        <v>96</v>
      </c>
      <c r="K1136" s="45" t="s">
        <v>97</v>
      </c>
      <c r="L1136" s="17">
        <v>4.4999000000000002</v>
      </c>
      <c r="M1136" s="18" t="s">
        <v>2568</v>
      </c>
      <c r="N1136" s="18" t="s">
        <v>2508</v>
      </c>
      <c r="O1136" s="4">
        <v>42865</v>
      </c>
    </row>
    <row r="1137" spans="1:15">
      <c r="A1137" s="7">
        <v>111719055</v>
      </c>
      <c r="B1137" s="7">
        <v>4.0999999999999996</v>
      </c>
      <c r="C1137" s="44" t="s">
        <v>2841</v>
      </c>
      <c r="D1137" s="45" t="s">
        <v>11</v>
      </c>
      <c r="E1137" s="46">
        <v>7.6712328767123292E-2</v>
      </c>
      <c r="F1137" s="47">
        <v>4.0888</v>
      </c>
      <c r="G1137" s="47">
        <v>1.1199999999999655</v>
      </c>
      <c r="H1137" s="47">
        <v>4.1584000000000003</v>
      </c>
      <c r="I1137" s="47">
        <v>-6.9600000000000328</v>
      </c>
      <c r="J1137" s="45" t="s">
        <v>12</v>
      </c>
      <c r="K1137" s="45" t="s">
        <v>97</v>
      </c>
      <c r="L1137" s="17">
        <v>4.4301000000000004</v>
      </c>
      <c r="M1137" s="18" t="s">
        <v>2261</v>
      </c>
      <c r="N1137" s="18" t="s">
        <v>2242</v>
      </c>
      <c r="O1137" s="4">
        <v>42865</v>
      </c>
    </row>
    <row r="1138" spans="1:15">
      <c r="A1138" s="7">
        <v>111719055</v>
      </c>
      <c r="B1138" s="7">
        <v>4.0999999999999996</v>
      </c>
      <c r="C1138" s="44" t="s">
        <v>2841</v>
      </c>
      <c r="D1138" s="45" t="s">
        <v>11</v>
      </c>
      <c r="E1138" s="46">
        <v>7.6712328767123292E-2</v>
      </c>
      <c r="F1138" s="47">
        <v>4.0888</v>
      </c>
      <c r="G1138" s="47">
        <v>1.1199999999999655</v>
      </c>
      <c r="H1138" s="47">
        <v>4.1584000000000003</v>
      </c>
      <c r="I1138" s="47">
        <v>-6.9600000000000328</v>
      </c>
      <c r="J1138" s="45" t="s">
        <v>12</v>
      </c>
      <c r="K1138" s="45" t="s">
        <v>97</v>
      </c>
      <c r="L1138" s="17">
        <v>4.4301000000000004</v>
      </c>
      <c r="M1138" s="18" t="s">
        <v>2261</v>
      </c>
      <c r="N1138" s="18" t="s">
        <v>2242</v>
      </c>
      <c r="O1138" s="4">
        <v>42865</v>
      </c>
    </row>
    <row r="1139" spans="1:15">
      <c r="A1139" s="7">
        <v>11698603</v>
      </c>
      <c r="B1139" s="7">
        <v>4.0999999999999996</v>
      </c>
      <c r="C1139" s="44" t="s">
        <v>1493</v>
      </c>
      <c r="D1139" s="45" t="s">
        <v>11</v>
      </c>
      <c r="E1139" s="46">
        <v>0.18630136986301371</v>
      </c>
      <c r="F1139" s="47">
        <v>4.1079999999999997</v>
      </c>
      <c r="G1139" s="47">
        <v>-0.80000000000000071</v>
      </c>
      <c r="H1139" s="47">
        <v>4.0853999999999999</v>
      </c>
      <c r="I1139" s="47">
        <v>2.2599999999999731</v>
      </c>
      <c r="J1139" s="45" t="s">
        <v>18</v>
      </c>
      <c r="K1139" s="45" t="s">
        <v>13</v>
      </c>
      <c r="L1139" s="17">
        <v>2.59</v>
      </c>
      <c r="M1139" s="18" t="s">
        <v>1492</v>
      </c>
      <c r="N1139" s="18" t="s">
        <v>1479</v>
      </c>
      <c r="O1139" s="4">
        <v>42865</v>
      </c>
    </row>
    <row r="1140" spans="1:15">
      <c r="A1140" s="7">
        <v>140309</v>
      </c>
      <c r="B1140" s="7">
        <v>4.0999999999999996</v>
      </c>
      <c r="C1140" s="44" t="s">
        <v>1796</v>
      </c>
      <c r="D1140" s="45">
        <v>0</v>
      </c>
      <c r="E1140" s="46">
        <v>1.7972602739726027</v>
      </c>
      <c r="F1140" s="47">
        <v>4.1017999999999999</v>
      </c>
      <c r="G1140" s="47">
        <v>-0.18000000000002458</v>
      </c>
      <c r="H1140" s="47">
        <v>4.0788000000000002</v>
      </c>
      <c r="I1140" s="47">
        <v>2.2999999999999687</v>
      </c>
      <c r="J1140" s="45" t="s">
        <v>18</v>
      </c>
      <c r="K1140" s="45" t="s">
        <v>20</v>
      </c>
      <c r="L1140" s="17">
        <v>5.2613000000000003</v>
      </c>
      <c r="M1140" s="18" t="s">
        <v>946</v>
      </c>
      <c r="N1140" s="18" t="s">
        <v>927</v>
      </c>
      <c r="O1140" s="4">
        <v>42865</v>
      </c>
    </row>
    <row r="1141" spans="1:15">
      <c r="A1141" s="7">
        <v>140209</v>
      </c>
      <c r="B1141" s="7">
        <v>4.0999999999999996</v>
      </c>
      <c r="C1141" s="44" t="s">
        <v>490</v>
      </c>
      <c r="D1141" s="45">
        <v>0</v>
      </c>
      <c r="E1141" s="46">
        <v>1.9150684931506849</v>
      </c>
      <c r="F1141" s="47">
        <v>4.1406999999999998</v>
      </c>
      <c r="G1141" s="47">
        <v>-4.070000000000018</v>
      </c>
      <c r="H1141" s="47">
        <v>4.0903</v>
      </c>
      <c r="I1141" s="47">
        <v>5.0399999999999778</v>
      </c>
      <c r="J1141" s="45" t="s">
        <v>18</v>
      </c>
      <c r="K1141" s="45" t="s">
        <v>20</v>
      </c>
      <c r="L1141" s="17">
        <v>5.44</v>
      </c>
      <c r="M1141" s="18" t="s">
        <v>232</v>
      </c>
      <c r="N1141" s="18" t="s">
        <v>233</v>
      </c>
      <c r="O1141" s="4">
        <v>42865</v>
      </c>
    </row>
    <row r="1142" spans="1:15">
      <c r="A1142" s="7">
        <v>111710108</v>
      </c>
      <c r="B1142" s="7">
        <v>4.07</v>
      </c>
      <c r="C1142" s="44" t="s">
        <v>2285</v>
      </c>
      <c r="D1142" s="45" t="s">
        <v>11</v>
      </c>
      <c r="E1142" s="46">
        <v>7.6712328767123292E-2</v>
      </c>
      <c r="F1142" s="47">
        <v>3.9887999999999999</v>
      </c>
      <c r="G1142" s="47">
        <v>8.1200000000000383</v>
      </c>
      <c r="H1142" s="47">
        <v>4.0583999999999998</v>
      </c>
      <c r="I1142" s="47">
        <v>-6.9599999999999884</v>
      </c>
      <c r="J1142" s="45" t="s">
        <v>96</v>
      </c>
      <c r="K1142" s="45" t="s">
        <v>97</v>
      </c>
      <c r="L1142" s="17">
        <v>4.4001000000000001</v>
      </c>
      <c r="M1142" s="18" t="s">
        <v>2261</v>
      </c>
      <c r="N1142" s="18" t="s">
        <v>2242</v>
      </c>
      <c r="O1142" s="4">
        <v>42865</v>
      </c>
    </row>
    <row r="1143" spans="1:15">
      <c r="A1143" s="7">
        <v>111693972</v>
      </c>
      <c r="B1143" s="7">
        <v>4.05</v>
      </c>
      <c r="C1143" s="44" t="s">
        <v>2258</v>
      </c>
      <c r="D1143" s="45" t="s">
        <v>11</v>
      </c>
      <c r="E1143" s="46">
        <v>6.0273972602739728E-2</v>
      </c>
      <c r="F1143" s="47">
        <v>3.9470000000000001</v>
      </c>
      <c r="G1143" s="47">
        <v>10.299999999999976</v>
      </c>
      <c r="H1143" s="47">
        <v>4.0514999999999999</v>
      </c>
      <c r="I1143" s="47">
        <v>-10.449999999999982</v>
      </c>
      <c r="J1143" s="45" t="s">
        <v>12</v>
      </c>
      <c r="K1143" s="45" t="s">
        <v>97</v>
      </c>
      <c r="L1143" s="17">
        <v>3.23</v>
      </c>
      <c r="M1143" s="18" t="s">
        <v>1054</v>
      </c>
      <c r="N1143" s="18" t="s">
        <v>1039</v>
      </c>
      <c r="O1143" s="4">
        <v>42865</v>
      </c>
    </row>
    <row r="1144" spans="1:15">
      <c r="A1144" s="7">
        <v>111709082</v>
      </c>
      <c r="B1144" s="7">
        <v>4.05</v>
      </c>
      <c r="C1144" s="44" t="s">
        <v>2308</v>
      </c>
      <c r="D1144" s="45" t="s">
        <v>11</v>
      </c>
      <c r="E1144" s="46">
        <v>7.6712328767123292E-2</v>
      </c>
      <c r="F1144" s="47">
        <v>3.9887999999999999</v>
      </c>
      <c r="G1144" s="47">
        <v>6.1199999999999921</v>
      </c>
      <c r="H1144" s="47">
        <v>4.0583999999999998</v>
      </c>
      <c r="I1144" s="47">
        <v>-6.9599999999999884</v>
      </c>
      <c r="J1144" s="45" t="s">
        <v>96</v>
      </c>
      <c r="K1144" s="45" t="s">
        <v>97</v>
      </c>
      <c r="L1144" s="17">
        <v>4.4001000000000001</v>
      </c>
      <c r="M1144" s="18" t="s">
        <v>2261</v>
      </c>
      <c r="N1144" s="18" t="s">
        <v>2242</v>
      </c>
      <c r="O1144" s="4">
        <v>42865</v>
      </c>
    </row>
    <row r="1145" spans="1:15">
      <c r="A1145" s="7">
        <v>111710108</v>
      </c>
      <c r="B1145" s="7">
        <v>4.05</v>
      </c>
      <c r="C1145" s="44" t="s">
        <v>2285</v>
      </c>
      <c r="D1145" s="45" t="s">
        <v>11</v>
      </c>
      <c r="E1145" s="46">
        <v>7.6712328767123292E-2</v>
      </c>
      <c r="F1145" s="47">
        <v>3.9887999999999999</v>
      </c>
      <c r="G1145" s="47">
        <v>6.1199999999999921</v>
      </c>
      <c r="H1145" s="47">
        <v>4.0583999999999998</v>
      </c>
      <c r="I1145" s="47">
        <v>-6.9599999999999884</v>
      </c>
      <c r="J1145" s="45" t="s">
        <v>96</v>
      </c>
      <c r="K1145" s="45" t="s">
        <v>97</v>
      </c>
      <c r="L1145" s="17">
        <v>4.4001000000000001</v>
      </c>
      <c r="M1145" s="18" t="s">
        <v>2261</v>
      </c>
      <c r="N1145" s="18" t="s">
        <v>2242</v>
      </c>
      <c r="O1145" s="4">
        <v>42865</v>
      </c>
    </row>
    <row r="1146" spans="1:15">
      <c r="A1146" s="7">
        <v>111710108</v>
      </c>
      <c r="B1146" s="7">
        <v>4.05</v>
      </c>
      <c r="C1146" s="44" t="s">
        <v>2285</v>
      </c>
      <c r="D1146" s="45" t="s">
        <v>11</v>
      </c>
      <c r="E1146" s="46">
        <v>7.6712328767123292E-2</v>
      </c>
      <c r="F1146" s="47">
        <v>3.9887999999999999</v>
      </c>
      <c r="G1146" s="47">
        <v>6.1199999999999921</v>
      </c>
      <c r="H1146" s="47">
        <v>4.0583999999999998</v>
      </c>
      <c r="I1146" s="47">
        <v>-6.9599999999999884</v>
      </c>
      <c r="J1146" s="45" t="s">
        <v>96</v>
      </c>
      <c r="K1146" s="45" t="s">
        <v>97</v>
      </c>
      <c r="L1146" s="17">
        <v>4.4001000000000001</v>
      </c>
      <c r="M1146" s="18" t="s">
        <v>2261</v>
      </c>
      <c r="N1146" s="18" t="s">
        <v>2242</v>
      </c>
      <c r="O1146" s="4">
        <v>42865</v>
      </c>
    </row>
    <row r="1147" spans="1:15">
      <c r="A1147" s="7">
        <v>111710108</v>
      </c>
      <c r="B1147" s="7">
        <v>4.05</v>
      </c>
      <c r="C1147" s="44" t="s">
        <v>2285</v>
      </c>
      <c r="D1147" s="45" t="s">
        <v>11</v>
      </c>
      <c r="E1147" s="46">
        <v>7.6712328767123292E-2</v>
      </c>
      <c r="F1147" s="47">
        <v>3.9887999999999999</v>
      </c>
      <c r="G1147" s="47">
        <v>6.1199999999999921</v>
      </c>
      <c r="H1147" s="47">
        <v>4.0583999999999998</v>
      </c>
      <c r="I1147" s="47">
        <v>-6.9599999999999884</v>
      </c>
      <c r="J1147" s="45" t="s">
        <v>96</v>
      </c>
      <c r="K1147" s="45" t="s">
        <v>97</v>
      </c>
      <c r="L1147" s="17">
        <v>4.4001000000000001</v>
      </c>
      <c r="M1147" s="18" t="s">
        <v>2261</v>
      </c>
      <c r="N1147" s="18" t="s">
        <v>2242</v>
      </c>
      <c r="O1147" s="4">
        <v>42865</v>
      </c>
    </row>
    <row r="1148" spans="1:15">
      <c r="A1148" s="7">
        <v>111710112</v>
      </c>
      <c r="B1148" s="7">
        <v>4.05</v>
      </c>
      <c r="C1148" s="44" t="s">
        <v>2339</v>
      </c>
      <c r="D1148" s="45" t="s">
        <v>11</v>
      </c>
      <c r="E1148" s="46">
        <v>7.9452054794520555E-2</v>
      </c>
      <c r="F1148" s="47">
        <v>4.0084</v>
      </c>
      <c r="G1148" s="47">
        <v>4.1599999999999859</v>
      </c>
      <c r="H1148" s="47">
        <v>4.0731000000000002</v>
      </c>
      <c r="I1148" s="47">
        <v>-6.4700000000000202</v>
      </c>
      <c r="J1148" s="45" t="s">
        <v>96</v>
      </c>
      <c r="K1148" s="45" t="s">
        <v>97</v>
      </c>
      <c r="L1148" s="17">
        <v>4.4001000000000001</v>
      </c>
      <c r="M1148" s="18" t="s">
        <v>2287</v>
      </c>
      <c r="N1148" s="18" t="s">
        <v>2261</v>
      </c>
      <c r="O1148" s="4">
        <v>42865</v>
      </c>
    </row>
    <row r="1149" spans="1:15">
      <c r="A1149" s="7">
        <v>111710112</v>
      </c>
      <c r="B1149" s="7">
        <v>4.05</v>
      </c>
      <c r="C1149" s="44" t="s">
        <v>2339</v>
      </c>
      <c r="D1149" s="45" t="s">
        <v>11</v>
      </c>
      <c r="E1149" s="46">
        <v>7.9452054794520555E-2</v>
      </c>
      <c r="F1149" s="47">
        <v>4.0084</v>
      </c>
      <c r="G1149" s="47">
        <v>4.1599999999999859</v>
      </c>
      <c r="H1149" s="47">
        <v>4.0731000000000002</v>
      </c>
      <c r="I1149" s="47">
        <v>-6.4700000000000202</v>
      </c>
      <c r="J1149" s="45" t="s">
        <v>96</v>
      </c>
      <c r="K1149" s="45" t="s">
        <v>97</v>
      </c>
      <c r="L1149" s="17">
        <v>4.4001000000000001</v>
      </c>
      <c r="M1149" s="18" t="s">
        <v>2287</v>
      </c>
      <c r="N1149" s="18" t="s">
        <v>2261</v>
      </c>
      <c r="O1149" s="4">
        <v>42865</v>
      </c>
    </row>
    <row r="1150" spans="1:15">
      <c r="A1150" s="7">
        <v>111710113</v>
      </c>
      <c r="B1150" s="7">
        <v>4.05</v>
      </c>
      <c r="C1150" s="44" t="s">
        <v>2351</v>
      </c>
      <c r="D1150" s="45" t="s">
        <v>11</v>
      </c>
      <c r="E1150" s="46">
        <v>7.9452054794520555E-2</v>
      </c>
      <c r="F1150" s="47">
        <v>4.0084</v>
      </c>
      <c r="G1150" s="47">
        <v>4.1599999999999859</v>
      </c>
      <c r="H1150" s="47">
        <v>4.0731000000000002</v>
      </c>
      <c r="I1150" s="47">
        <v>-6.4700000000000202</v>
      </c>
      <c r="J1150" s="45" t="s">
        <v>96</v>
      </c>
      <c r="K1150" s="45" t="s">
        <v>97</v>
      </c>
      <c r="L1150" s="17">
        <v>4.4001000000000001</v>
      </c>
      <c r="M1150" s="18" t="s">
        <v>2287</v>
      </c>
      <c r="N1150" s="18" t="s">
        <v>2261</v>
      </c>
      <c r="O1150" s="4">
        <v>42865</v>
      </c>
    </row>
    <row r="1151" spans="1:15">
      <c r="A1151" s="7">
        <v>111710113</v>
      </c>
      <c r="B1151" s="7">
        <v>4.05</v>
      </c>
      <c r="C1151" s="44" t="s">
        <v>2351</v>
      </c>
      <c r="D1151" s="45" t="s">
        <v>11</v>
      </c>
      <c r="E1151" s="46">
        <v>7.9452054794520555E-2</v>
      </c>
      <c r="F1151" s="47">
        <v>4.0084</v>
      </c>
      <c r="G1151" s="47">
        <v>4.1599999999999859</v>
      </c>
      <c r="H1151" s="47">
        <v>4.0731000000000002</v>
      </c>
      <c r="I1151" s="47">
        <v>-6.4700000000000202</v>
      </c>
      <c r="J1151" s="45" t="s">
        <v>96</v>
      </c>
      <c r="K1151" s="45" t="s">
        <v>97</v>
      </c>
      <c r="L1151" s="17">
        <v>4.4001000000000001</v>
      </c>
      <c r="M1151" s="18" t="s">
        <v>2287</v>
      </c>
      <c r="N1151" s="18" t="s">
        <v>2261</v>
      </c>
      <c r="O1151" s="4">
        <v>42865</v>
      </c>
    </row>
    <row r="1152" spans="1:15">
      <c r="A1152" s="7">
        <v>111708063</v>
      </c>
      <c r="B1152" s="7">
        <v>4.05</v>
      </c>
      <c r="C1152" s="44" t="s">
        <v>2363</v>
      </c>
      <c r="D1152" s="45" t="s">
        <v>11</v>
      </c>
      <c r="E1152" s="46">
        <v>8.2191780821917804E-2</v>
      </c>
      <c r="F1152" s="47">
        <v>4.0301999999999998</v>
      </c>
      <c r="G1152" s="47">
        <v>1.980000000000004</v>
      </c>
      <c r="H1152" s="47">
        <v>4.0895000000000001</v>
      </c>
      <c r="I1152" s="47">
        <v>-5.9300000000000352</v>
      </c>
      <c r="J1152" s="45" t="s">
        <v>18</v>
      </c>
      <c r="K1152" s="45" t="s">
        <v>97</v>
      </c>
      <c r="L1152" s="17">
        <v>4.3</v>
      </c>
      <c r="M1152" s="18" t="s">
        <v>2320</v>
      </c>
      <c r="N1152" s="18" t="s">
        <v>2287</v>
      </c>
      <c r="O1152" s="4">
        <v>42865</v>
      </c>
    </row>
    <row r="1153" spans="1:15">
      <c r="A1153" s="7">
        <v>111708063</v>
      </c>
      <c r="B1153" s="7">
        <v>4.05</v>
      </c>
      <c r="C1153" s="44" t="s">
        <v>2363</v>
      </c>
      <c r="D1153" s="45" t="s">
        <v>11</v>
      </c>
      <c r="E1153" s="46">
        <v>8.2191780821917804E-2</v>
      </c>
      <c r="F1153" s="47">
        <v>4.0301999999999998</v>
      </c>
      <c r="G1153" s="47">
        <v>1.980000000000004</v>
      </c>
      <c r="H1153" s="47">
        <v>4.0895000000000001</v>
      </c>
      <c r="I1153" s="47">
        <v>-5.9300000000000352</v>
      </c>
      <c r="J1153" s="45" t="s">
        <v>18</v>
      </c>
      <c r="K1153" s="45" t="s">
        <v>97</v>
      </c>
      <c r="L1153" s="17">
        <v>4.3</v>
      </c>
      <c r="M1153" s="18" t="s">
        <v>2320</v>
      </c>
      <c r="N1153" s="18" t="s">
        <v>2287</v>
      </c>
      <c r="O1153" s="4">
        <v>42865</v>
      </c>
    </row>
    <row r="1154" spans="1:15">
      <c r="A1154" s="7">
        <v>111717046</v>
      </c>
      <c r="B1154" s="7">
        <v>4.05</v>
      </c>
      <c r="C1154" s="44" t="s">
        <v>2362</v>
      </c>
      <c r="D1154" s="45" t="s">
        <v>11</v>
      </c>
      <c r="E1154" s="46">
        <v>6.575342465753424E-2</v>
      </c>
      <c r="F1154" s="47">
        <v>3.9216000000000002</v>
      </c>
      <c r="G1154" s="47">
        <v>12.839999999999963</v>
      </c>
      <c r="H1154" s="47">
        <v>4.0125999999999999</v>
      </c>
      <c r="I1154" s="47">
        <v>-9.0999999999999748</v>
      </c>
      <c r="J1154" s="45" t="s">
        <v>18</v>
      </c>
      <c r="K1154" s="45" t="s">
        <v>97</v>
      </c>
      <c r="L1154" s="17">
        <v>4.4001000000000001</v>
      </c>
      <c r="M1154" s="18" t="s">
        <v>2218</v>
      </c>
      <c r="N1154" s="18" t="s">
        <v>2211</v>
      </c>
      <c r="O1154" s="4">
        <v>42865</v>
      </c>
    </row>
    <row r="1155" spans="1:15">
      <c r="A1155" s="7">
        <v>111710108</v>
      </c>
      <c r="B1155" s="7">
        <v>4.05</v>
      </c>
      <c r="C1155" s="44" t="s">
        <v>2285</v>
      </c>
      <c r="D1155" s="45" t="s">
        <v>11</v>
      </c>
      <c r="E1155" s="46">
        <v>7.6712328767123292E-2</v>
      </c>
      <c r="F1155" s="47">
        <v>3.9887999999999999</v>
      </c>
      <c r="G1155" s="47">
        <v>6.1199999999999921</v>
      </c>
      <c r="H1155" s="47">
        <v>4.0583999999999998</v>
      </c>
      <c r="I1155" s="47">
        <v>-6.9599999999999884</v>
      </c>
      <c r="J1155" s="45" t="s">
        <v>96</v>
      </c>
      <c r="K1155" s="45" t="s">
        <v>97</v>
      </c>
      <c r="L1155" s="17">
        <v>4.4001000000000001</v>
      </c>
      <c r="M1155" s="18" t="s">
        <v>2261</v>
      </c>
      <c r="N1155" s="18" t="s">
        <v>2242</v>
      </c>
      <c r="O1155" s="4">
        <v>42865</v>
      </c>
    </row>
    <row r="1156" spans="1:15">
      <c r="A1156" s="7">
        <v>111710108</v>
      </c>
      <c r="B1156" s="7">
        <v>4.05</v>
      </c>
      <c r="C1156" s="44" t="s">
        <v>2285</v>
      </c>
      <c r="D1156" s="45" t="s">
        <v>11</v>
      </c>
      <c r="E1156" s="46">
        <v>7.6712328767123292E-2</v>
      </c>
      <c r="F1156" s="47">
        <v>3.9887999999999999</v>
      </c>
      <c r="G1156" s="47">
        <v>6.1199999999999921</v>
      </c>
      <c r="H1156" s="47">
        <v>4.0583999999999998</v>
      </c>
      <c r="I1156" s="47">
        <v>-6.9599999999999884</v>
      </c>
      <c r="J1156" s="45" t="s">
        <v>96</v>
      </c>
      <c r="K1156" s="45" t="s">
        <v>97</v>
      </c>
      <c r="L1156" s="17">
        <v>4.4001000000000001</v>
      </c>
      <c r="M1156" s="18" t="s">
        <v>2261</v>
      </c>
      <c r="N1156" s="18" t="s">
        <v>2242</v>
      </c>
      <c r="O1156" s="4">
        <v>42865</v>
      </c>
    </row>
    <row r="1157" spans="1:15">
      <c r="A1157" s="7">
        <v>111718074</v>
      </c>
      <c r="B1157" s="7">
        <v>4.05</v>
      </c>
      <c r="C1157" s="44" t="s">
        <v>3260</v>
      </c>
      <c r="D1157" s="45" t="s">
        <v>11</v>
      </c>
      <c r="E1157" s="46">
        <v>7.6712328767123292E-2</v>
      </c>
      <c r="F1157" s="47">
        <v>3.9887999999999999</v>
      </c>
      <c r="G1157" s="47">
        <v>6.1199999999999921</v>
      </c>
      <c r="H1157" s="47">
        <v>4.0583999999999998</v>
      </c>
      <c r="I1157" s="47">
        <v>-6.9599999999999884</v>
      </c>
      <c r="J1157" s="45" t="s">
        <v>96</v>
      </c>
      <c r="K1157" s="45" t="s">
        <v>97</v>
      </c>
      <c r="L1157" s="17">
        <v>4.4001000000000001</v>
      </c>
      <c r="M1157" s="18" t="s">
        <v>2261</v>
      </c>
      <c r="N1157" s="18" t="s">
        <v>2242</v>
      </c>
      <c r="O1157" s="4">
        <v>42865</v>
      </c>
    </row>
    <row r="1158" spans="1:15">
      <c r="A1158" s="7">
        <v>111708061</v>
      </c>
      <c r="B1158" s="7">
        <v>4.05</v>
      </c>
      <c r="C1158" s="44" t="s">
        <v>2589</v>
      </c>
      <c r="D1158" s="45" t="s">
        <v>11</v>
      </c>
      <c r="E1158" s="46">
        <v>7.6712328767123292E-2</v>
      </c>
      <c r="F1158" s="47">
        <v>3.9887999999999999</v>
      </c>
      <c r="G1158" s="47">
        <v>6.1199999999999921</v>
      </c>
      <c r="H1158" s="47">
        <v>4.0583999999999998</v>
      </c>
      <c r="I1158" s="47">
        <v>-6.9599999999999884</v>
      </c>
      <c r="J1158" s="45" t="s">
        <v>18</v>
      </c>
      <c r="K1158" s="45" t="s">
        <v>97</v>
      </c>
      <c r="L1158" s="17">
        <v>4.4000000000000004</v>
      </c>
      <c r="M1158" s="18" t="s">
        <v>2261</v>
      </c>
      <c r="N1158" s="18" t="s">
        <v>2242</v>
      </c>
      <c r="O1158" s="4">
        <v>42865</v>
      </c>
    </row>
    <row r="1159" spans="1:15">
      <c r="A1159" s="7">
        <v>111707079</v>
      </c>
      <c r="B1159" s="7">
        <v>4.05</v>
      </c>
      <c r="C1159" s="44" t="s">
        <v>2784</v>
      </c>
      <c r="D1159" s="45" t="s">
        <v>11</v>
      </c>
      <c r="E1159" s="46">
        <v>7.6712328767123292E-2</v>
      </c>
      <c r="F1159" s="47">
        <v>3.9887999999999999</v>
      </c>
      <c r="G1159" s="47">
        <v>6.1199999999999921</v>
      </c>
      <c r="H1159" s="47">
        <v>4.0583999999999998</v>
      </c>
      <c r="I1159" s="47">
        <v>-6.9599999999999884</v>
      </c>
      <c r="J1159" s="45" t="s">
        <v>96</v>
      </c>
      <c r="K1159" s="45" t="s">
        <v>97</v>
      </c>
      <c r="L1159" s="17">
        <v>4.4000000000000004</v>
      </c>
      <c r="M1159" s="18" t="s">
        <v>2261</v>
      </c>
      <c r="N1159" s="18" t="s">
        <v>2242</v>
      </c>
      <c r="O1159" s="4">
        <v>42865</v>
      </c>
    </row>
    <row r="1160" spans="1:15">
      <c r="A1160" s="7">
        <v>111710086</v>
      </c>
      <c r="B1160" s="7">
        <v>4.03</v>
      </c>
      <c r="C1160" s="44" t="s">
        <v>2311</v>
      </c>
      <c r="D1160" s="45" t="s">
        <v>11</v>
      </c>
      <c r="E1160" s="46">
        <v>3.287671232876712E-2</v>
      </c>
      <c r="F1160" s="47">
        <v>3.5356000000000001</v>
      </c>
      <c r="G1160" s="47">
        <v>49.440000000000019</v>
      </c>
      <c r="H1160" s="47">
        <v>3.7719</v>
      </c>
      <c r="I1160" s="47">
        <v>-23.629999999999995</v>
      </c>
      <c r="J1160" s="45" t="s">
        <v>96</v>
      </c>
      <c r="K1160" s="45" t="s">
        <v>97</v>
      </c>
      <c r="L1160" s="17">
        <v>4.4001000000000001</v>
      </c>
      <c r="M1160" s="18" t="s">
        <v>2065</v>
      </c>
      <c r="N1160" s="18" t="s">
        <v>2049</v>
      </c>
      <c r="O1160" s="4">
        <v>42865</v>
      </c>
    </row>
    <row r="1161" spans="1:15">
      <c r="A1161" s="7">
        <v>150223</v>
      </c>
      <c r="B1161" s="7">
        <v>4.03</v>
      </c>
      <c r="C1161" s="44" t="s">
        <v>125</v>
      </c>
      <c r="D1161" s="45">
        <v>0</v>
      </c>
      <c r="E1161" s="46">
        <v>1.4904109589041097</v>
      </c>
      <c r="F1161" s="47">
        <v>4.0286999999999997</v>
      </c>
      <c r="G1161" s="47">
        <v>0.1300000000000523</v>
      </c>
      <c r="H1161" s="47">
        <v>4.0251000000000001</v>
      </c>
      <c r="I1161" s="47">
        <v>0.35999999999996035</v>
      </c>
      <c r="J1161" s="45" t="s">
        <v>18</v>
      </c>
      <c r="K1161" s="45" t="s">
        <v>20</v>
      </c>
      <c r="L1161" s="17">
        <v>2.98</v>
      </c>
      <c r="M1161" s="18" t="s">
        <v>126</v>
      </c>
      <c r="N1161" s="18" t="s">
        <v>47</v>
      </c>
      <c r="O1161" s="4">
        <v>42865</v>
      </c>
    </row>
    <row r="1162" spans="1:15">
      <c r="A1162" s="7">
        <v>150223</v>
      </c>
      <c r="B1162" s="7">
        <v>4.03</v>
      </c>
      <c r="C1162" s="44" t="s">
        <v>125</v>
      </c>
      <c r="D1162" s="45">
        <v>0</v>
      </c>
      <c r="E1162" s="46">
        <v>1.4904109589041097</v>
      </c>
      <c r="F1162" s="47">
        <v>4.0286999999999997</v>
      </c>
      <c r="G1162" s="47">
        <v>0.1300000000000523</v>
      </c>
      <c r="H1162" s="47">
        <v>4.0251000000000001</v>
      </c>
      <c r="I1162" s="47">
        <v>0.35999999999996035</v>
      </c>
      <c r="J1162" s="45" t="s">
        <v>18</v>
      </c>
      <c r="K1162" s="45" t="s">
        <v>20</v>
      </c>
      <c r="L1162" s="17">
        <v>2.98</v>
      </c>
      <c r="M1162" s="18" t="s">
        <v>126</v>
      </c>
      <c r="N1162" s="18" t="s">
        <v>47</v>
      </c>
      <c r="O1162" s="4">
        <v>42865</v>
      </c>
    </row>
    <row r="1163" spans="1:15">
      <c r="A1163" s="7">
        <v>150223</v>
      </c>
      <c r="B1163" s="7">
        <v>4.03</v>
      </c>
      <c r="C1163" s="44" t="s">
        <v>125</v>
      </c>
      <c r="D1163" s="45">
        <v>0</v>
      </c>
      <c r="E1163" s="46">
        <v>1.4904109589041097</v>
      </c>
      <c r="F1163" s="47">
        <v>4.0286999999999997</v>
      </c>
      <c r="G1163" s="47">
        <v>0.1300000000000523</v>
      </c>
      <c r="H1163" s="47">
        <v>4.0251000000000001</v>
      </c>
      <c r="I1163" s="47">
        <v>0.35999999999996035</v>
      </c>
      <c r="J1163" s="45" t="s">
        <v>18</v>
      </c>
      <c r="K1163" s="45" t="s">
        <v>20</v>
      </c>
      <c r="L1163" s="17">
        <v>2.98</v>
      </c>
      <c r="M1163" s="18" t="s">
        <v>126</v>
      </c>
      <c r="N1163" s="18" t="s">
        <v>47</v>
      </c>
      <c r="O1163" s="4">
        <v>42865</v>
      </c>
    </row>
    <row r="1164" spans="1:15">
      <c r="A1164" s="7">
        <v>150223</v>
      </c>
      <c r="B1164" s="7">
        <v>4.03</v>
      </c>
      <c r="C1164" s="44" t="s">
        <v>125</v>
      </c>
      <c r="D1164" s="45">
        <v>0</v>
      </c>
      <c r="E1164" s="46">
        <v>1.4904109589041097</v>
      </c>
      <c r="F1164" s="47">
        <v>4.0286999999999997</v>
      </c>
      <c r="G1164" s="47">
        <v>0.1300000000000523</v>
      </c>
      <c r="H1164" s="47">
        <v>4.0251000000000001</v>
      </c>
      <c r="I1164" s="47">
        <v>0.35999999999996035</v>
      </c>
      <c r="J1164" s="45" t="s">
        <v>18</v>
      </c>
      <c r="K1164" s="45" t="s">
        <v>20</v>
      </c>
      <c r="L1164" s="17">
        <v>2.98</v>
      </c>
      <c r="M1164" s="18" t="s">
        <v>126</v>
      </c>
      <c r="N1164" s="18" t="s">
        <v>47</v>
      </c>
      <c r="O1164" s="4">
        <v>42865</v>
      </c>
    </row>
    <row r="1165" spans="1:15">
      <c r="A1165" s="7">
        <v>111711095</v>
      </c>
      <c r="B1165" s="7">
        <v>4.0199999999999996</v>
      </c>
      <c r="C1165" s="44" t="s">
        <v>2295</v>
      </c>
      <c r="D1165" s="45" t="s">
        <v>11</v>
      </c>
      <c r="E1165" s="46">
        <v>7.9452054794520555E-2</v>
      </c>
      <c r="F1165" s="47">
        <v>4.0084</v>
      </c>
      <c r="G1165" s="47">
        <v>1.1599999999999611</v>
      </c>
      <c r="H1165" s="47">
        <v>4.0731000000000002</v>
      </c>
      <c r="I1165" s="47">
        <v>-6.4700000000000202</v>
      </c>
      <c r="J1165" s="45" t="s">
        <v>96</v>
      </c>
      <c r="K1165" s="45" t="s">
        <v>97</v>
      </c>
      <c r="L1165" s="17">
        <v>4.4001000000000001</v>
      </c>
      <c r="M1165" s="18" t="s">
        <v>2287</v>
      </c>
      <c r="N1165" s="18" t="s">
        <v>2261</v>
      </c>
      <c r="O1165" s="4">
        <v>42865</v>
      </c>
    </row>
    <row r="1166" spans="1:15">
      <c r="A1166" s="7">
        <v>150223</v>
      </c>
      <c r="B1166" s="7">
        <v>4.0199999999999996</v>
      </c>
      <c r="C1166" s="44" t="s">
        <v>125</v>
      </c>
      <c r="D1166" s="45">
        <v>0</v>
      </c>
      <c r="E1166" s="46">
        <v>1.4904109589041097</v>
      </c>
      <c r="F1166" s="47">
        <v>4.0286999999999997</v>
      </c>
      <c r="G1166" s="47">
        <v>-0.87000000000001521</v>
      </c>
      <c r="H1166" s="47">
        <v>4.0251000000000001</v>
      </c>
      <c r="I1166" s="47">
        <v>0.35999999999996035</v>
      </c>
      <c r="J1166" s="45" t="s">
        <v>18</v>
      </c>
      <c r="K1166" s="45" t="s">
        <v>20</v>
      </c>
      <c r="L1166" s="17">
        <v>2.98</v>
      </c>
      <c r="M1166" s="18" t="s">
        <v>126</v>
      </c>
      <c r="N1166" s="18" t="s">
        <v>47</v>
      </c>
      <c r="O1166" s="4">
        <v>42865</v>
      </c>
    </row>
    <row r="1167" spans="1:15">
      <c r="A1167" s="7">
        <v>111710102</v>
      </c>
      <c r="B1167" s="7">
        <v>4.01</v>
      </c>
      <c r="C1167" s="44" t="s">
        <v>2224</v>
      </c>
      <c r="D1167" s="45" t="s">
        <v>11</v>
      </c>
      <c r="E1167" s="46">
        <v>6.575342465753424E-2</v>
      </c>
      <c r="F1167" s="47">
        <v>3.9216000000000002</v>
      </c>
      <c r="G1167" s="47">
        <v>8.839999999999959</v>
      </c>
      <c r="H1167" s="47">
        <v>4.0125999999999999</v>
      </c>
      <c r="I1167" s="47">
        <v>-9.0999999999999748</v>
      </c>
      <c r="J1167" s="45" t="s">
        <v>96</v>
      </c>
      <c r="K1167" s="45" t="s">
        <v>97</v>
      </c>
      <c r="L1167" s="17">
        <v>4.4001000000000001</v>
      </c>
      <c r="M1167" s="18" t="s">
        <v>2218</v>
      </c>
      <c r="N1167" s="18" t="s">
        <v>2211</v>
      </c>
      <c r="O1167" s="4">
        <v>42865</v>
      </c>
    </row>
    <row r="1168" spans="1:15">
      <c r="A1168" s="7">
        <v>111710102</v>
      </c>
      <c r="B1168" s="7">
        <v>4.01</v>
      </c>
      <c r="C1168" s="44" t="s">
        <v>2224</v>
      </c>
      <c r="D1168" s="45" t="s">
        <v>11</v>
      </c>
      <c r="E1168" s="46">
        <v>6.575342465753424E-2</v>
      </c>
      <c r="F1168" s="47">
        <v>3.9216000000000002</v>
      </c>
      <c r="G1168" s="47">
        <v>8.839999999999959</v>
      </c>
      <c r="H1168" s="47">
        <v>4.0125999999999999</v>
      </c>
      <c r="I1168" s="47">
        <v>-9.0999999999999748</v>
      </c>
      <c r="J1168" s="45" t="s">
        <v>96</v>
      </c>
      <c r="K1168" s="45" t="s">
        <v>97</v>
      </c>
      <c r="L1168" s="17">
        <v>4.4001000000000001</v>
      </c>
      <c r="M1168" s="18" t="s">
        <v>2218</v>
      </c>
      <c r="N1168" s="18" t="s">
        <v>2211</v>
      </c>
      <c r="O1168" s="4">
        <v>42865</v>
      </c>
    </row>
    <row r="1169" spans="1:15">
      <c r="A1169" s="7">
        <v>111710102</v>
      </c>
      <c r="B1169" s="7">
        <v>4.01</v>
      </c>
      <c r="C1169" s="44" t="s">
        <v>2224</v>
      </c>
      <c r="D1169" s="45" t="s">
        <v>11</v>
      </c>
      <c r="E1169" s="46">
        <v>6.575342465753424E-2</v>
      </c>
      <c r="F1169" s="47">
        <v>3.9216000000000002</v>
      </c>
      <c r="G1169" s="47">
        <v>8.839999999999959</v>
      </c>
      <c r="H1169" s="47">
        <v>4.0125999999999999</v>
      </c>
      <c r="I1169" s="47">
        <v>-9.0999999999999748</v>
      </c>
      <c r="J1169" s="45" t="s">
        <v>96</v>
      </c>
      <c r="K1169" s="45" t="s">
        <v>97</v>
      </c>
      <c r="L1169" s="17">
        <v>4.4001000000000001</v>
      </c>
      <c r="M1169" s="18" t="s">
        <v>2218</v>
      </c>
      <c r="N1169" s="18" t="s">
        <v>2211</v>
      </c>
      <c r="O1169" s="4">
        <v>42865</v>
      </c>
    </row>
    <row r="1170" spans="1:15">
      <c r="A1170" s="7">
        <v>111710102</v>
      </c>
      <c r="B1170" s="7">
        <v>4.01</v>
      </c>
      <c r="C1170" s="44" t="s">
        <v>2224</v>
      </c>
      <c r="D1170" s="45" t="s">
        <v>11</v>
      </c>
      <c r="E1170" s="46">
        <v>6.575342465753424E-2</v>
      </c>
      <c r="F1170" s="47">
        <v>3.9216000000000002</v>
      </c>
      <c r="G1170" s="47">
        <v>8.839999999999959</v>
      </c>
      <c r="H1170" s="47">
        <v>4.0125999999999999</v>
      </c>
      <c r="I1170" s="47">
        <v>-9.0999999999999748</v>
      </c>
      <c r="J1170" s="45" t="s">
        <v>96</v>
      </c>
      <c r="K1170" s="45" t="s">
        <v>97</v>
      </c>
      <c r="L1170" s="17">
        <v>4.4001000000000001</v>
      </c>
      <c r="M1170" s="18" t="s">
        <v>2218</v>
      </c>
      <c r="N1170" s="18" t="s">
        <v>2211</v>
      </c>
      <c r="O1170" s="4">
        <v>42865</v>
      </c>
    </row>
    <row r="1171" spans="1:15">
      <c r="A1171" s="7">
        <v>111710102</v>
      </c>
      <c r="B1171" s="7">
        <v>4.01</v>
      </c>
      <c r="C1171" s="44" t="s">
        <v>2224</v>
      </c>
      <c r="D1171" s="45" t="s">
        <v>11</v>
      </c>
      <c r="E1171" s="46">
        <v>6.575342465753424E-2</v>
      </c>
      <c r="F1171" s="47">
        <v>3.9216000000000002</v>
      </c>
      <c r="G1171" s="47">
        <v>8.839999999999959</v>
      </c>
      <c r="H1171" s="47">
        <v>4.0125999999999999</v>
      </c>
      <c r="I1171" s="47">
        <v>-9.0999999999999748</v>
      </c>
      <c r="J1171" s="45" t="s">
        <v>96</v>
      </c>
      <c r="K1171" s="45" t="s">
        <v>97</v>
      </c>
      <c r="L1171" s="17">
        <v>4.4001000000000001</v>
      </c>
      <c r="M1171" s="18" t="s">
        <v>2218</v>
      </c>
      <c r="N1171" s="18" t="s">
        <v>2211</v>
      </c>
      <c r="O1171" s="4">
        <v>42865</v>
      </c>
    </row>
    <row r="1172" spans="1:15">
      <c r="A1172" s="7">
        <v>150223</v>
      </c>
      <c r="B1172" s="7">
        <v>4.01</v>
      </c>
      <c r="C1172" s="44" t="s">
        <v>125</v>
      </c>
      <c r="D1172" s="45">
        <v>0</v>
      </c>
      <c r="E1172" s="46">
        <v>1.4904109589041097</v>
      </c>
      <c r="F1172" s="47">
        <v>4.0286999999999997</v>
      </c>
      <c r="G1172" s="47">
        <v>-1.8699999999999939</v>
      </c>
      <c r="H1172" s="47">
        <v>4.0251000000000001</v>
      </c>
      <c r="I1172" s="47">
        <v>0.35999999999996035</v>
      </c>
      <c r="J1172" s="45" t="s">
        <v>18</v>
      </c>
      <c r="K1172" s="45" t="s">
        <v>20</v>
      </c>
      <c r="L1172" s="17">
        <v>2.98</v>
      </c>
      <c r="M1172" s="18" t="s">
        <v>126</v>
      </c>
      <c r="N1172" s="18" t="s">
        <v>47</v>
      </c>
      <c r="O1172" s="4">
        <v>42865</v>
      </c>
    </row>
    <row r="1173" spans="1:15">
      <c r="A1173" s="7">
        <v>111792394</v>
      </c>
      <c r="B1173" s="7">
        <v>4</v>
      </c>
      <c r="C1173" s="44" t="s">
        <v>3014</v>
      </c>
      <c r="D1173" s="45" t="s">
        <v>11</v>
      </c>
      <c r="E1173" s="46">
        <v>3.8356164383561646E-2</v>
      </c>
      <c r="F1173" s="47">
        <v>3.7018</v>
      </c>
      <c r="G1173" s="47">
        <v>29.82</v>
      </c>
      <c r="H1173" s="47">
        <v>3.9003999999999999</v>
      </c>
      <c r="I1173" s="47">
        <v>-19.859999999999989</v>
      </c>
      <c r="J1173" s="45" t="s">
        <v>12</v>
      </c>
      <c r="K1173" s="45" t="s">
        <v>97</v>
      </c>
      <c r="L1173" s="17">
        <v>4.4499000000000004</v>
      </c>
      <c r="M1173" s="18" t="s">
        <v>2066</v>
      </c>
      <c r="N1173" s="18" t="s">
        <v>2062</v>
      </c>
      <c r="O1173" s="4">
        <v>42865</v>
      </c>
    </row>
    <row r="1174" spans="1:15">
      <c r="A1174" s="7">
        <v>111719044</v>
      </c>
      <c r="B1174" s="7">
        <v>4</v>
      </c>
      <c r="C1174" s="44" t="s">
        <v>2479</v>
      </c>
      <c r="D1174" s="45" t="s">
        <v>11</v>
      </c>
      <c r="E1174" s="46">
        <v>4.9315068493150684E-2</v>
      </c>
      <c r="F1174" s="47">
        <v>3.8944999999999999</v>
      </c>
      <c r="G1174" s="47">
        <v>10.550000000000015</v>
      </c>
      <c r="H1174" s="47">
        <v>4.0362</v>
      </c>
      <c r="I1174" s="47">
        <v>-14.170000000000016</v>
      </c>
      <c r="J1174" s="45" t="s">
        <v>12</v>
      </c>
      <c r="K1174" s="45" t="s">
        <v>97</v>
      </c>
      <c r="L1174" s="17">
        <v>4.4499000000000004</v>
      </c>
      <c r="M1174" s="18" t="s">
        <v>2074</v>
      </c>
      <c r="N1174" s="18" t="s">
        <v>2061</v>
      </c>
      <c r="O1174" s="4">
        <v>42865</v>
      </c>
    </row>
    <row r="1175" spans="1:15">
      <c r="A1175" s="7">
        <v>111708058</v>
      </c>
      <c r="B1175" s="7">
        <v>4</v>
      </c>
      <c r="C1175" s="44" t="s">
        <v>2284</v>
      </c>
      <c r="D1175" s="45" t="s">
        <v>11</v>
      </c>
      <c r="E1175" s="46">
        <v>6.575342465753424E-2</v>
      </c>
      <c r="F1175" s="47">
        <v>3.9216000000000002</v>
      </c>
      <c r="G1175" s="47">
        <v>7.8399999999999803</v>
      </c>
      <c r="H1175" s="47">
        <v>4.0125999999999999</v>
      </c>
      <c r="I1175" s="47">
        <v>-9.0999999999999748</v>
      </c>
      <c r="J1175" s="45" t="s">
        <v>18</v>
      </c>
      <c r="K1175" s="45" t="s">
        <v>97</v>
      </c>
      <c r="L1175" s="17">
        <v>4.4000000000000004</v>
      </c>
      <c r="M1175" s="18" t="s">
        <v>2218</v>
      </c>
      <c r="N1175" s="18" t="s">
        <v>2211</v>
      </c>
      <c r="O1175" s="4">
        <v>42865</v>
      </c>
    </row>
    <row r="1176" spans="1:15">
      <c r="A1176" s="7">
        <v>71721002</v>
      </c>
      <c r="B1176" s="7">
        <v>4</v>
      </c>
      <c r="C1176" s="44" t="s">
        <v>2434</v>
      </c>
      <c r="D1176" s="45" t="s">
        <v>31</v>
      </c>
      <c r="E1176" s="46">
        <v>2.7397260273972601E-2</v>
      </c>
      <c r="F1176" s="47">
        <v>3.7440000000000002</v>
      </c>
      <c r="G1176" s="47">
        <v>25.59999999999998</v>
      </c>
      <c r="H1176" s="47">
        <v>3.9588000000000001</v>
      </c>
      <c r="I1176" s="47">
        <v>-21.47999999999999</v>
      </c>
      <c r="J1176" s="45" t="s">
        <v>12</v>
      </c>
      <c r="K1176" s="45" t="s">
        <v>20</v>
      </c>
      <c r="L1176" s="17">
        <v>4.45</v>
      </c>
      <c r="M1176" s="18" t="s">
        <v>2049</v>
      </c>
      <c r="N1176" s="18" t="s">
        <v>2050</v>
      </c>
      <c r="O1176" s="4">
        <v>42865</v>
      </c>
    </row>
    <row r="1177" spans="1:15">
      <c r="A1177" s="7">
        <v>111709074</v>
      </c>
      <c r="B1177" s="7">
        <v>4</v>
      </c>
      <c r="C1177" s="44" t="s">
        <v>2226</v>
      </c>
      <c r="D1177" s="45" t="s">
        <v>11</v>
      </c>
      <c r="E1177" s="46">
        <v>6.3013698630136991E-2</v>
      </c>
      <c r="F1177" s="47">
        <v>3.9047999999999998</v>
      </c>
      <c r="G1177" s="47">
        <v>9.5200000000000173</v>
      </c>
      <c r="H1177" s="47">
        <v>4.0023</v>
      </c>
      <c r="I1177" s="47">
        <v>-9.7500000000000142</v>
      </c>
      <c r="J1177" s="45" t="s">
        <v>96</v>
      </c>
      <c r="K1177" s="45" t="s">
        <v>97</v>
      </c>
      <c r="L1177" s="17">
        <v>4.4001000000000001</v>
      </c>
      <c r="M1177" s="18" t="s">
        <v>2211</v>
      </c>
      <c r="N1177" s="18" t="s">
        <v>2073</v>
      </c>
      <c r="O1177" s="4">
        <v>42865</v>
      </c>
    </row>
    <row r="1178" spans="1:15">
      <c r="A1178" s="7">
        <v>111710102</v>
      </c>
      <c r="B1178" s="7">
        <v>4</v>
      </c>
      <c r="C1178" s="44" t="s">
        <v>2224</v>
      </c>
      <c r="D1178" s="45" t="s">
        <v>11</v>
      </c>
      <c r="E1178" s="46">
        <v>6.575342465753424E-2</v>
      </c>
      <c r="F1178" s="47">
        <v>3.9216000000000002</v>
      </c>
      <c r="G1178" s="47">
        <v>7.8399999999999803</v>
      </c>
      <c r="H1178" s="47">
        <v>4.0125999999999999</v>
      </c>
      <c r="I1178" s="47">
        <v>-9.0999999999999748</v>
      </c>
      <c r="J1178" s="45" t="s">
        <v>96</v>
      </c>
      <c r="K1178" s="45" t="s">
        <v>97</v>
      </c>
      <c r="L1178" s="17">
        <v>4.4001000000000001</v>
      </c>
      <c r="M1178" s="18" t="s">
        <v>2218</v>
      </c>
      <c r="N1178" s="18" t="s">
        <v>2211</v>
      </c>
      <c r="O1178" s="4">
        <v>42865</v>
      </c>
    </row>
    <row r="1179" spans="1:15">
      <c r="A1179" s="7">
        <v>111718067</v>
      </c>
      <c r="B1179" s="7">
        <v>4</v>
      </c>
      <c r="C1179" s="44" t="s">
        <v>3261</v>
      </c>
      <c r="D1179" s="45" t="s">
        <v>11</v>
      </c>
      <c r="E1179" s="46">
        <v>6.575342465753424E-2</v>
      </c>
      <c r="F1179" s="47">
        <v>3.9216000000000002</v>
      </c>
      <c r="G1179" s="47">
        <v>7.8399999999999803</v>
      </c>
      <c r="H1179" s="47">
        <v>4.0125999999999999</v>
      </c>
      <c r="I1179" s="47">
        <v>-9.0999999999999748</v>
      </c>
      <c r="J1179" s="45" t="s">
        <v>96</v>
      </c>
      <c r="K1179" s="45" t="s">
        <v>97</v>
      </c>
      <c r="L1179" s="17">
        <v>4.4001000000000001</v>
      </c>
      <c r="M1179" s="18" t="s">
        <v>2218</v>
      </c>
      <c r="N1179" s="18" t="s">
        <v>2211</v>
      </c>
      <c r="O1179" s="4">
        <v>42865</v>
      </c>
    </row>
    <row r="1180" spans="1:15">
      <c r="A1180" s="7">
        <v>111710112</v>
      </c>
      <c r="B1180" s="7">
        <v>4</v>
      </c>
      <c r="C1180" s="44" t="s">
        <v>2339</v>
      </c>
      <c r="D1180" s="45" t="s">
        <v>11</v>
      </c>
      <c r="E1180" s="46">
        <v>7.9452054794520555E-2</v>
      </c>
      <c r="F1180" s="47">
        <v>4.0084</v>
      </c>
      <c r="G1180" s="47">
        <v>-0.83999999999999631</v>
      </c>
      <c r="H1180" s="47">
        <v>4.0731000000000002</v>
      </c>
      <c r="I1180" s="47">
        <v>-6.4700000000000202</v>
      </c>
      <c r="J1180" s="45" t="s">
        <v>96</v>
      </c>
      <c r="K1180" s="45" t="s">
        <v>97</v>
      </c>
      <c r="L1180" s="17">
        <v>4.4001000000000001</v>
      </c>
      <c r="M1180" s="18" t="s">
        <v>2287</v>
      </c>
      <c r="N1180" s="18" t="s">
        <v>2261</v>
      </c>
      <c r="O1180" s="4">
        <v>42865</v>
      </c>
    </row>
    <row r="1181" spans="1:15">
      <c r="A1181" s="7">
        <v>11698919</v>
      </c>
      <c r="B1181" s="7">
        <v>4</v>
      </c>
      <c r="C1181" s="44" t="s">
        <v>3262</v>
      </c>
      <c r="D1181" s="45" t="s">
        <v>11</v>
      </c>
      <c r="E1181" s="46">
        <v>4.1095890410958902E-2</v>
      </c>
      <c r="F1181" s="47">
        <v>3.7925</v>
      </c>
      <c r="G1181" s="47">
        <v>20.75</v>
      </c>
      <c r="H1181" s="47">
        <v>3.9125000000000001</v>
      </c>
      <c r="I1181" s="47">
        <v>-12.000000000000011</v>
      </c>
      <c r="J1181" s="45" t="s">
        <v>12</v>
      </c>
      <c r="K1181" s="45" t="s">
        <v>13</v>
      </c>
      <c r="L1181" s="17">
        <v>3</v>
      </c>
      <c r="M1181" s="18" t="s">
        <v>1661</v>
      </c>
      <c r="N1181" s="18" t="s">
        <v>1654</v>
      </c>
      <c r="O1181" s="4">
        <v>42865</v>
      </c>
    </row>
    <row r="1182" spans="1:15">
      <c r="A1182" s="7">
        <v>11698368</v>
      </c>
      <c r="B1182" s="7">
        <v>4</v>
      </c>
      <c r="C1182" s="44" t="s">
        <v>1265</v>
      </c>
      <c r="D1182" s="45" t="s">
        <v>11</v>
      </c>
      <c r="E1182" s="46">
        <v>3.8356164383561646E-2</v>
      </c>
      <c r="F1182" s="47">
        <v>3.6522999999999999</v>
      </c>
      <c r="G1182" s="47">
        <v>34.77000000000001</v>
      </c>
      <c r="H1182" s="47">
        <v>3.8803000000000001</v>
      </c>
      <c r="I1182" s="47">
        <v>-22.800000000000018</v>
      </c>
      <c r="J1182" s="45" t="s">
        <v>18</v>
      </c>
      <c r="K1182" s="45" t="s">
        <v>13</v>
      </c>
      <c r="L1182" s="17">
        <v>2.82</v>
      </c>
      <c r="M1182" s="18" t="s">
        <v>1249</v>
      </c>
      <c r="N1182" s="18" t="s">
        <v>1256</v>
      </c>
      <c r="O1182" s="4">
        <v>42865</v>
      </c>
    </row>
    <row r="1183" spans="1:15">
      <c r="A1183" s="7">
        <v>111710100</v>
      </c>
      <c r="B1183" s="7">
        <v>4</v>
      </c>
      <c r="C1183" s="44" t="s">
        <v>2210</v>
      </c>
      <c r="D1183" s="45" t="s">
        <v>11</v>
      </c>
      <c r="E1183" s="46">
        <v>6.3013698630136991E-2</v>
      </c>
      <c r="F1183" s="47">
        <v>3.9047999999999998</v>
      </c>
      <c r="G1183" s="47">
        <v>9.5200000000000173</v>
      </c>
      <c r="H1183" s="47">
        <v>4.0023</v>
      </c>
      <c r="I1183" s="47">
        <v>-9.7500000000000142</v>
      </c>
      <c r="J1183" s="45" t="s">
        <v>96</v>
      </c>
      <c r="K1183" s="45" t="s">
        <v>97</v>
      </c>
      <c r="L1183" s="17">
        <v>4.4001000000000001</v>
      </c>
      <c r="M1183" s="18" t="s">
        <v>2211</v>
      </c>
      <c r="N1183" s="18" t="s">
        <v>2073</v>
      </c>
      <c r="O1183" s="4">
        <v>42865</v>
      </c>
    </row>
    <row r="1184" spans="1:15">
      <c r="A1184" s="7">
        <v>170204</v>
      </c>
      <c r="B1184" s="7">
        <v>3.92</v>
      </c>
      <c r="C1184" s="44" t="s">
        <v>2408</v>
      </c>
      <c r="D1184" s="45">
        <v>0</v>
      </c>
      <c r="E1184" s="46">
        <v>0.84383561643835614</v>
      </c>
      <c r="F1184" s="47">
        <v>3.9239999999999999</v>
      </c>
      <c r="G1184" s="47">
        <v>-0.40000000000000036</v>
      </c>
      <c r="H1184" s="47">
        <v>3.8473000000000002</v>
      </c>
      <c r="I1184" s="47">
        <v>7.6699999999999768</v>
      </c>
      <c r="J1184" s="45" t="s">
        <v>18</v>
      </c>
      <c r="K1184" s="45" t="s">
        <v>20</v>
      </c>
      <c r="L1184" s="17">
        <v>3.2</v>
      </c>
      <c r="M1184" s="18" t="s">
        <v>2365</v>
      </c>
      <c r="N1184" s="18" t="s">
        <v>2287</v>
      </c>
      <c r="O1184" s="4">
        <v>42865</v>
      </c>
    </row>
    <row r="1185" spans="1:15">
      <c r="A1185" s="7">
        <v>170204</v>
      </c>
      <c r="B1185" s="7">
        <v>3.92</v>
      </c>
      <c r="C1185" s="44" t="s">
        <v>2408</v>
      </c>
      <c r="D1185" s="45">
        <v>0</v>
      </c>
      <c r="E1185" s="46">
        <v>0.84383561643835614</v>
      </c>
      <c r="F1185" s="47">
        <v>3.9239999999999999</v>
      </c>
      <c r="G1185" s="47">
        <v>-0.40000000000000036</v>
      </c>
      <c r="H1185" s="47">
        <v>3.8473000000000002</v>
      </c>
      <c r="I1185" s="47">
        <v>7.6699999999999768</v>
      </c>
      <c r="J1185" s="45" t="s">
        <v>18</v>
      </c>
      <c r="K1185" s="45" t="s">
        <v>20</v>
      </c>
      <c r="L1185" s="17">
        <v>3.2</v>
      </c>
      <c r="M1185" s="18" t="s">
        <v>2365</v>
      </c>
      <c r="N1185" s="18" t="s">
        <v>2287</v>
      </c>
      <c r="O1185" s="4">
        <v>42865</v>
      </c>
    </row>
    <row r="1186" spans="1:15">
      <c r="A1186" s="7">
        <v>170204</v>
      </c>
      <c r="B1186" s="7">
        <v>3.92</v>
      </c>
      <c r="C1186" s="44" t="s">
        <v>2408</v>
      </c>
      <c r="D1186" s="45">
        <v>0</v>
      </c>
      <c r="E1186" s="46">
        <v>0.84383561643835614</v>
      </c>
      <c r="F1186" s="47">
        <v>3.9239999999999999</v>
      </c>
      <c r="G1186" s="47">
        <v>-0.40000000000000036</v>
      </c>
      <c r="H1186" s="47">
        <v>3.8473000000000002</v>
      </c>
      <c r="I1186" s="47">
        <v>7.6699999999999768</v>
      </c>
      <c r="J1186" s="45" t="s">
        <v>18</v>
      </c>
      <c r="K1186" s="45" t="s">
        <v>20</v>
      </c>
      <c r="L1186" s="17">
        <v>3.2</v>
      </c>
      <c r="M1186" s="18" t="s">
        <v>2365</v>
      </c>
      <c r="N1186" s="18" t="s">
        <v>2287</v>
      </c>
      <c r="O1186" s="4">
        <v>42865</v>
      </c>
    </row>
    <row r="1187" spans="1:15">
      <c r="A1187" s="7">
        <v>170204</v>
      </c>
      <c r="B1187" s="7">
        <v>3.91</v>
      </c>
      <c r="C1187" s="44" t="s">
        <v>2408</v>
      </c>
      <c r="D1187" s="45">
        <v>0</v>
      </c>
      <c r="E1187" s="46">
        <v>0.84383561643835614</v>
      </c>
      <c r="F1187" s="47">
        <v>3.9239999999999999</v>
      </c>
      <c r="G1187" s="47">
        <v>-1.399999999999979</v>
      </c>
      <c r="H1187" s="47">
        <v>3.8473000000000002</v>
      </c>
      <c r="I1187" s="47">
        <v>7.6699999999999768</v>
      </c>
      <c r="J1187" s="45" t="s">
        <v>18</v>
      </c>
      <c r="K1187" s="45" t="s">
        <v>20</v>
      </c>
      <c r="L1187" s="17">
        <v>3.2</v>
      </c>
      <c r="M1187" s="18" t="s">
        <v>2365</v>
      </c>
      <c r="N1187" s="18" t="s">
        <v>2287</v>
      </c>
      <c r="O1187" s="4">
        <v>42865</v>
      </c>
    </row>
    <row r="1188" spans="1:15">
      <c r="A1188" s="7">
        <v>170408</v>
      </c>
      <c r="B1188" s="7">
        <v>3.91</v>
      </c>
      <c r="C1188" s="44" t="s">
        <v>2825</v>
      </c>
      <c r="D1188" s="45">
        <v>0</v>
      </c>
      <c r="E1188" s="46">
        <v>0.9506849315068493</v>
      </c>
      <c r="F1188" s="47">
        <v>3.8997999999999999</v>
      </c>
      <c r="G1188" s="47">
        <v>1.0200000000000209</v>
      </c>
      <c r="H1188" s="47">
        <v>3.8898000000000001</v>
      </c>
      <c r="I1188" s="47">
        <v>0.99999999999997868</v>
      </c>
      <c r="J1188" s="45" t="s">
        <v>18</v>
      </c>
      <c r="K1188" s="45" t="s">
        <v>20</v>
      </c>
      <c r="L1188" s="17">
        <v>3.61</v>
      </c>
      <c r="M1188" s="18" t="s">
        <v>2826</v>
      </c>
      <c r="N1188" s="18" t="s">
        <v>2734</v>
      </c>
      <c r="O1188" s="4">
        <v>42865</v>
      </c>
    </row>
    <row r="1189" spans="1:15">
      <c r="A1189" s="7">
        <v>170204</v>
      </c>
      <c r="B1189" s="7">
        <v>3.91</v>
      </c>
      <c r="C1189" s="44" t="s">
        <v>2408</v>
      </c>
      <c r="D1189" s="45">
        <v>0</v>
      </c>
      <c r="E1189" s="46">
        <v>0.84383561643835614</v>
      </c>
      <c r="F1189" s="47">
        <v>3.9239999999999999</v>
      </c>
      <c r="G1189" s="47">
        <v>-1.399999999999979</v>
      </c>
      <c r="H1189" s="47">
        <v>3.8473000000000002</v>
      </c>
      <c r="I1189" s="47">
        <v>7.6699999999999768</v>
      </c>
      <c r="J1189" s="45" t="s">
        <v>18</v>
      </c>
      <c r="K1189" s="45" t="s">
        <v>20</v>
      </c>
      <c r="L1189" s="17">
        <v>3.2</v>
      </c>
      <c r="M1189" s="18" t="s">
        <v>2365</v>
      </c>
      <c r="N1189" s="18" t="s">
        <v>2287</v>
      </c>
      <c r="O1189" s="4">
        <v>42865</v>
      </c>
    </row>
    <row r="1190" spans="1:15">
      <c r="A1190" s="7">
        <v>170204</v>
      </c>
      <c r="B1190" s="7">
        <v>3.9</v>
      </c>
      <c r="C1190" s="44" t="s">
        <v>2408</v>
      </c>
      <c r="D1190" s="45">
        <v>0</v>
      </c>
      <c r="E1190" s="46">
        <v>0.84383561643835614</v>
      </c>
      <c r="F1190" s="47">
        <v>3.9239999999999999</v>
      </c>
      <c r="G1190" s="47">
        <v>-2.4000000000000021</v>
      </c>
      <c r="H1190" s="47">
        <v>3.8473000000000002</v>
      </c>
      <c r="I1190" s="47">
        <v>7.6699999999999768</v>
      </c>
      <c r="J1190" s="45" t="s">
        <v>18</v>
      </c>
      <c r="K1190" s="45" t="s">
        <v>20</v>
      </c>
      <c r="L1190" s="17">
        <v>3.2</v>
      </c>
      <c r="M1190" s="18" t="s">
        <v>2365</v>
      </c>
      <c r="N1190" s="18" t="s">
        <v>2287</v>
      </c>
      <c r="O1190" s="4">
        <v>42865</v>
      </c>
    </row>
    <row r="1191" spans="1:15">
      <c r="A1191" s="7">
        <v>170408</v>
      </c>
      <c r="B1191" s="7">
        <v>3.9</v>
      </c>
      <c r="C1191" s="44" t="s">
        <v>2825</v>
      </c>
      <c r="D1191" s="45">
        <v>0</v>
      </c>
      <c r="E1191" s="46">
        <v>0.9506849315068493</v>
      </c>
      <c r="F1191" s="47">
        <v>3.8997999999999999</v>
      </c>
      <c r="G1191" s="47">
        <v>1.9999999999997797E-2</v>
      </c>
      <c r="H1191" s="47">
        <v>3.8898000000000001</v>
      </c>
      <c r="I1191" s="47">
        <v>0.99999999999997868</v>
      </c>
      <c r="J1191" s="45" t="s">
        <v>18</v>
      </c>
      <c r="K1191" s="45" t="s">
        <v>20</v>
      </c>
      <c r="L1191" s="17">
        <v>3.61</v>
      </c>
      <c r="M1191" s="18" t="s">
        <v>2826</v>
      </c>
      <c r="N1191" s="18" t="s">
        <v>2734</v>
      </c>
      <c r="O1191" s="4">
        <v>42865</v>
      </c>
    </row>
    <row r="1192" spans="1:15">
      <c r="A1192" s="7">
        <v>11698312</v>
      </c>
      <c r="B1192" s="7">
        <v>3.9</v>
      </c>
      <c r="C1192" s="44" t="s">
        <v>2106</v>
      </c>
      <c r="D1192" s="45" t="s">
        <v>11</v>
      </c>
      <c r="E1192" s="46">
        <v>2.7397260273972601E-2</v>
      </c>
      <c r="F1192" s="47">
        <v>3.984</v>
      </c>
      <c r="G1192" s="47">
        <v>-8.4000000000000075</v>
      </c>
      <c r="H1192" s="47">
        <v>4.1487999999999996</v>
      </c>
      <c r="I1192" s="47">
        <v>-16.479999999999961</v>
      </c>
      <c r="J1192" s="45" t="s">
        <v>12</v>
      </c>
      <c r="K1192" s="45" t="s">
        <v>13</v>
      </c>
      <c r="L1192" s="17">
        <v>3.52</v>
      </c>
      <c r="M1192" s="18" t="s">
        <v>1234</v>
      </c>
      <c r="N1192" s="18" t="s">
        <v>1220</v>
      </c>
      <c r="O1192" s="4">
        <v>42865</v>
      </c>
    </row>
    <row r="1193" spans="1:15">
      <c r="A1193" s="7">
        <v>170204</v>
      </c>
      <c r="B1193" s="7">
        <v>3.9</v>
      </c>
      <c r="C1193" s="44" t="s">
        <v>2408</v>
      </c>
      <c r="D1193" s="45">
        <v>0</v>
      </c>
      <c r="E1193" s="46">
        <v>0.84383561643835614</v>
      </c>
      <c r="F1193" s="47">
        <v>3.9239999999999999</v>
      </c>
      <c r="G1193" s="47">
        <v>-2.4000000000000021</v>
      </c>
      <c r="H1193" s="47">
        <v>3.8473000000000002</v>
      </c>
      <c r="I1193" s="47">
        <v>7.6699999999999768</v>
      </c>
      <c r="J1193" s="45" t="s">
        <v>18</v>
      </c>
      <c r="K1193" s="45" t="s">
        <v>20</v>
      </c>
      <c r="L1193" s="17">
        <v>3.2</v>
      </c>
      <c r="M1193" s="18" t="s">
        <v>2365</v>
      </c>
      <c r="N1193" s="18" t="s">
        <v>2287</v>
      </c>
      <c r="O1193" s="4">
        <v>42865</v>
      </c>
    </row>
    <row r="1194" spans="1:15">
      <c r="A1194" s="7">
        <v>170408</v>
      </c>
      <c r="B1194" s="7">
        <v>3.9</v>
      </c>
      <c r="C1194" s="44" t="s">
        <v>2825</v>
      </c>
      <c r="D1194" s="45">
        <v>0</v>
      </c>
      <c r="E1194" s="46">
        <v>0.9506849315068493</v>
      </c>
      <c r="F1194" s="47">
        <v>3.8997999999999999</v>
      </c>
      <c r="G1194" s="47">
        <v>1.9999999999997797E-2</v>
      </c>
      <c r="H1194" s="47">
        <v>3.8898000000000001</v>
      </c>
      <c r="I1194" s="47">
        <v>0.99999999999997868</v>
      </c>
      <c r="J1194" s="45" t="s">
        <v>18</v>
      </c>
      <c r="K1194" s="45" t="s">
        <v>20</v>
      </c>
      <c r="L1194" s="17">
        <v>3.61</v>
      </c>
      <c r="M1194" s="18" t="s">
        <v>2826</v>
      </c>
      <c r="N1194" s="18" t="s">
        <v>2734</v>
      </c>
      <c r="O1194" s="4">
        <v>42865</v>
      </c>
    </row>
    <row r="1195" spans="1:15">
      <c r="A1195" s="7">
        <v>170408</v>
      </c>
      <c r="B1195" s="7">
        <v>3.9</v>
      </c>
      <c r="C1195" s="44" t="s">
        <v>2825</v>
      </c>
      <c r="D1195" s="45">
        <v>0</v>
      </c>
      <c r="E1195" s="46">
        <v>0.9506849315068493</v>
      </c>
      <c r="F1195" s="47">
        <v>3.8997999999999999</v>
      </c>
      <c r="G1195" s="47">
        <v>1.9999999999997797E-2</v>
      </c>
      <c r="H1195" s="47">
        <v>3.8898000000000001</v>
      </c>
      <c r="I1195" s="47">
        <v>0.99999999999997868</v>
      </c>
      <c r="J1195" s="45" t="s">
        <v>18</v>
      </c>
      <c r="K1195" s="45" t="s">
        <v>20</v>
      </c>
      <c r="L1195" s="17">
        <v>3.61</v>
      </c>
      <c r="M1195" s="18" t="s">
        <v>2826</v>
      </c>
      <c r="N1195" s="18" t="s">
        <v>2734</v>
      </c>
      <c r="O1195" s="4">
        <v>42865</v>
      </c>
    </row>
    <row r="1196" spans="1:15">
      <c r="A1196" s="7">
        <v>170408</v>
      </c>
      <c r="B1196" s="7">
        <v>3.9</v>
      </c>
      <c r="C1196" s="44" t="s">
        <v>2825</v>
      </c>
      <c r="D1196" s="45">
        <v>0</v>
      </c>
      <c r="E1196" s="46">
        <v>0.9506849315068493</v>
      </c>
      <c r="F1196" s="47">
        <v>3.8997999999999999</v>
      </c>
      <c r="G1196" s="47">
        <v>1.9999999999997797E-2</v>
      </c>
      <c r="H1196" s="47">
        <v>3.8898000000000001</v>
      </c>
      <c r="I1196" s="47">
        <v>0.99999999999997868</v>
      </c>
      <c r="J1196" s="45" t="s">
        <v>18</v>
      </c>
      <c r="K1196" s="45" t="s">
        <v>20</v>
      </c>
      <c r="L1196" s="17">
        <v>3.61</v>
      </c>
      <c r="M1196" s="18" t="s">
        <v>2826</v>
      </c>
      <c r="N1196" s="18" t="s">
        <v>2734</v>
      </c>
      <c r="O1196" s="4">
        <v>42865</v>
      </c>
    </row>
    <row r="1197" spans="1:15">
      <c r="A1197" s="7">
        <v>170408</v>
      </c>
      <c r="B1197" s="7">
        <v>3.9</v>
      </c>
      <c r="C1197" s="44" t="s">
        <v>2825</v>
      </c>
      <c r="D1197" s="45">
        <v>0</v>
      </c>
      <c r="E1197" s="46">
        <v>0.9506849315068493</v>
      </c>
      <c r="F1197" s="47">
        <v>3.8997999999999999</v>
      </c>
      <c r="G1197" s="47">
        <v>1.9999999999997797E-2</v>
      </c>
      <c r="H1197" s="47">
        <v>3.8898000000000001</v>
      </c>
      <c r="I1197" s="47">
        <v>0.99999999999997868</v>
      </c>
      <c r="J1197" s="45" t="s">
        <v>18</v>
      </c>
      <c r="K1197" s="45" t="s">
        <v>20</v>
      </c>
      <c r="L1197" s="17">
        <v>3.61</v>
      </c>
      <c r="M1197" s="18" t="s">
        <v>2826</v>
      </c>
      <c r="N1197" s="18" t="s">
        <v>2734</v>
      </c>
      <c r="O1197" s="4">
        <v>42865</v>
      </c>
    </row>
    <row r="1198" spans="1:15">
      <c r="A1198" s="7">
        <v>170408</v>
      </c>
      <c r="B1198" s="7">
        <v>3.9</v>
      </c>
      <c r="C1198" s="44" t="s">
        <v>2825</v>
      </c>
      <c r="D1198" s="45">
        <v>0</v>
      </c>
      <c r="E1198" s="46">
        <v>0.9506849315068493</v>
      </c>
      <c r="F1198" s="47">
        <v>3.8997999999999999</v>
      </c>
      <c r="G1198" s="47">
        <v>1.9999999999997797E-2</v>
      </c>
      <c r="H1198" s="47">
        <v>3.8898000000000001</v>
      </c>
      <c r="I1198" s="47">
        <v>0.99999999999997868</v>
      </c>
      <c r="J1198" s="45" t="s">
        <v>18</v>
      </c>
      <c r="K1198" s="45" t="s">
        <v>20</v>
      </c>
      <c r="L1198" s="17">
        <v>3.61</v>
      </c>
      <c r="M1198" s="18" t="s">
        <v>2826</v>
      </c>
      <c r="N1198" s="18" t="s">
        <v>2734</v>
      </c>
      <c r="O1198" s="4">
        <v>42865</v>
      </c>
    </row>
    <row r="1199" spans="1:15">
      <c r="A1199" s="7">
        <v>170204</v>
      </c>
      <c r="B1199" s="7">
        <v>3.9</v>
      </c>
      <c r="C1199" s="44" t="s">
        <v>2408</v>
      </c>
      <c r="D1199" s="45">
        <v>0</v>
      </c>
      <c r="E1199" s="46">
        <v>0.84383561643835614</v>
      </c>
      <c r="F1199" s="47">
        <v>3.9239999999999999</v>
      </c>
      <c r="G1199" s="47">
        <v>-2.4000000000000021</v>
      </c>
      <c r="H1199" s="47">
        <v>3.8473000000000002</v>
      </c>
      <c r="I1199" s="47">
        <v>7.6699999999999768</v>
      </c>
      <c r="J1199" s="45" t="s">
        <v>18</v>
      </c>
      <c r="K1199" s="45" t="s">
        <v>20</v>
      </c>
      <c r="L1199" s="17">
        <v>3.2</v>
      </c>
      <c r="M1199" s="18" t="s">
        <v>2365</v>
      </c>
      <c r="N1199" s="18" t="s">
        <v>2287</v>
      </c>
      <c r="O1199" s="4">
        <v>42865</v>
      </c>
    </row>
    <row r="1200" spans="1:15">
      <c r="A1200" s="7">
        <v>170408</v>
      </c>
      <c r="B1200" s="7">
        <v>3.9</v>
      </c>
      <c r="C1200" s="44" t="s">
        <v>2825</v>
      </c>
      <c r="D1200" s="45">
        <v>0</v>
      </c>
      <c r="E1200" s="46">
        <v>0.9506849315068493</v>
      </c>
      <c r="F1200" s="47">
        <v>3.8997999999999999</v>
      </c>
      <c r="G1200" s="47">
        <v>1.9999999999997797E-2</v>
      </c>
      <c r="H1200" s="47">
        <v>3.8898000000000001</v>
      </c>
      <c r="I1200" s="47">
        <v>0.99999999999997868</v>
      </c>
      <c r="J1200" s="45" t="s">
        <v>18</v>
      </c>
      <c r="K1200" s="45" t="s">
        <v>20</v>
      </c>
      <c r="L1200" s="17">
        <v>3.61</v>
      </c>
      <c r="M1200" s="18" t="s">
        <v>2826</v>
      </c>
      <c r="N1200" s="18" t="s">
        <v>2734</v>
      </c>
      <c r="O1200" s="4">
        <v>42865</v>
      </c>
    </row>
    <row r="1201" spans="1:15">
      <c r="A1201" s="7">
        <v>170204</v>
      </c>
      <c r="B1201" s="7">
        <v>3.9</v>
      </c>
      <c r="C1201" s="44" t="s">
        <v>2408</v>
      </c>
      <c r="D1201" s="45">
        <v>0</v>
      </c>
      <c r="E1201" s="46">
        <v>0.84383561643835614</v>
      </c>
      <c r="F1201" s="47">
        <v>3.9239999999999999</v>
      </c>
      <c r="G1201" s="47">
        <v>-2.4000000000000021</v>
      </c>
      <c r="H1201" s="47">
        <v>3.8473000000000002</v>
      </c>
      <c r="I1201" s="47">
        <v>7.6699999999999768</v>
      </c>
      <c r="J1201" s="45" t="s">
        <v>18</v>
      </c>
      <c r="K1201" s="45" t="s">
        <v>20</v>
      </c>
      <c r="L1201" s="17">
        <v>3.2</v>
      </c>
      <c r="M1201" s="18" t="s">
        <v>2365</v>
      </c>
      <c r="N1201" s="18" t="s">
        <v>2287</v>
      </c>
      <c r="O1201" s="4">
        <v>42865</v>
      </c>
    </row>
    <row r="1202" spans="1:15">
      <c r="A1202" s="7">
        <v>170204</v>
      </c>
      <c r="B1202" s="7">
        <v>3.9</v>
      </c>
      <c r="C1202" s="44" t="s">
        <v>2408</v>
      </c>
      <c r="D1202" s="45">
        <v>0</v>
      </c>
      <c r="E1202" s="46">
        <v>0.84383561643835614</v>
      </c>
      <c r="F1202" s="47">
        <v>3.9239999999999999</v>
      </c>
      <c r="G1202" s="47">
        <v>-2.4000000000000021</v>
      </c>
      <c r="H1202" s="47">
        <v>3.8473000000000002</v>
      </c>
      <c r="I1202" s="47">
        <v>7.6699999999999768</v>
      </c>
      <c r="J1202" s="45" t="s">
        <v>18</v>
      </c>
      <c r="K1202" s="45" t="s">
        <v>20</v>
      </c>
      <c r="L1202" s="17">
        <v>3.2</v>
      </c>
      <c r="M1202" s="18" t="s">
        <v>2365</v>
      </c>
      <c r="N1202" s="18" t="s">
        <v>2287</v>
      </c>
      <c r="O1202" s="4">
        <v>42865</v>
      </c>
    </row>
    <row r="1203" spans="1:15">
      <c r="A1203" s="7">
        <v>170204</v>
      </c>
      <c r="B1203" s="7">
        <v>3.9</v>
      </c>
      <c r="C1203" s="44" t="s">
        <v>2408</v>
      </c>
      <c r="D1203" s="45">
        <v>0</v>
      </c>
      <c r="E1203" s="46">
        <v>0.84383561643835614</v>
      </c>
      <c r="F1203" s="47">
        <v>3.9239999999999999</v>
      </c>
      <c r="G1203" s="47">
        <v>-2.4000000000000021</v>
      </c>
      <c r="H1203" s="47">
        <v>3.8473000000000002</v>
      </c>
      <c r="I1203" s="47">
        <v>7.6699999999999768</v>
      </c>
      <c r="J1203" s="45" t="s">
        <v>18</v>
      </c>
      <c r="K1203" s="45" t="s">
        <v>20</v>
      </c>
      <c r="L1203" s="17">
        <v>3.2</v>
      </c>
      <c r="M1203" s="18" t="s">
        <v>2365</v>
      </c>
      <c r="N1203" s="18" t="s">
        <v>2287</v>
      </c>
      <c r="O1203" s="4">
        <v>42865</v>
      </c>
    </row>
    <row r="1204" spans="1:15">
      <c r="A1204" s="7">
        <v>170204</v>
      </c>
      <c r="B1204" s="7">
        <v>3.9</v>
      </c>
      <c r="C1204" s="44" t="s">
        <v>2408</v>
      </c>
      <c r="D1204" s="45">
        <v>0</v>
      </c>
      <c r="E1204" s="46">
        <v>0.84383561643835614</v>
      </c>
      <c r="F1204" s="47">
        <v>3.9239999999999999</v>
      </c>
      <c r="G1204" s="47">
        <v>-2.4000000000000021</v>
      </c>
      <c r="H1204" s="47">
        <v>3.8473000000000002</v>
      </c>
      <c r="I1204" s="47">
        <v>7.6699999999999768</v>
      </c>
      <c r="J1204" s="45" t="s">
        <v>18</v>
      </c>
      <c r="K1204" s="45" t="s">
        <v>20</v>
      </c>
      <c r="L1204" s="17">
        <v>3.2</v>
      </c>
      <c r="M1204" s="18" t="s">
        <v>2365</v>
      </c>
      <c r="N1204" s="18" t="s">
        <v>2287</v>
      </c>
      <c r="O1204" s="4">
        <v>42865</v>
      </c>
    </row>
    <row r="1205" spans="1:15">
      <c r="A1205" s="7">
        <v>170204</v>
      </c>
      <c r="B1205" s="7">
        <v>3.9</v>
      </c>
      <c r="C1205" s="44" t="s">
        <v>2408</v>
      </c>
      <c r="D1205" s="45">
        <v>0</v>
      </c>
      <c r="E1205" s="46">
        <v>0.84383561643835614</v>
      </c>
      <c r="F1205" s="47">
        <v>3.9239999999999999</v>
      </c>
      <c r="G1205" s="47">
        <v>-2.4000000000000021</v>
      </c>
      <c r="H1205" s="47">
        <v>3.8473000000000002</v>
      </c>
      <c r="I1205" s="47">
        <v>7.6699999999999768</v>
      </c>
      <c r="J1205" s="45" t="s">
        <v>18</v>
      </c>
      <c r="K1205" s="45" t="s">
        <v>20</v>
      </c>
      <c r="L1205" s="17">
        <v>3.2</v>
      </c>
      <c r="M1205" s="18" t="s">
        <v>2365</v>
      </c>
      <c r="N1205" s="18" t="s">
        <v>2287</v>
      </c>
      <c r="O1205" s="4">
        <v>42865</v>
      </c>
    </row>
    <row r="1206" spans="1:15">
      <c r="A1206" s="7">
        <v>170204</v>
      </c>
      <c r="B1206" s="7">
        <v>3.9</v>
      </c>
      <c r="C1206" s="44" t="s">
        <v>2408</v>
      </c>
      <c r="D1206" s="45">
        <v>0</v>
      </c>
      <c r="E1206" s="46">
        <v>0.84383561643835614</v>
      </c>
      <c r="F1206" s="47">
        <v>3.9239999999999999</v>
      </c>
      <c r="G1206" s="47">
        <v>-2.4000000000000021</v>
      </c>
      <c r="H1206" s="47">
        <v>3.8473000000000002</v>
      </c>
      <c r="I1206" s="47">
        <v>7.6699999999999768</v>
      </c>
      <c r="J1206" s="45" t="s">
        <v>18</v>
      </c>
      <c r="K1206" s="45" t="s">
        <v>20</v>
      </c>
      <c r="L1206" s="17">
        <v>3.2</v>
      </c>
      <c r="M1206" s="18" t="s">
        <v>2365</v>
      </c>
      <c r="N1206" s="18" t="s">
        <v>2287</v>
      </c>
      <c r="O1206" s="4">
        <v>42865</v>
      </c>
    </row>
    <row r="1207" spans="1:15">
      <c r="A1207" s="7">
        <v>170204</v>
      </c>
      <c r="B1207" s="7">
        <v>3.9</v>
      </c>
      <c r="C1207" s="44" t="s">
        <v>2408</v>
      </c>
      <c r="D1207" s="45">
        <v>0</v>
      </c>
      <c r="E1207" s="46">
        <v>0.84383561643835614</v>
      </c>
      <c r="F1207" s="47">
        <v>3.9239999999999999</v>
      </c>
      <c r="G1207" s="47">
        <v>-2.4000000000000021</v>
      </c>
      <c r="H1207" s="47">
        <v>3.8473000000000002</v>
      </c>
      <c r="I1207" s="47">
        <v>7.6699999999999768</v>
      </c>
      <c r="J1207" s="45" t="s">
        <v>18</v>
      </c>
      <c r="K1207" s="45" t="s">
        <v>20</v>
      </c>
      <c r="L1207" s="17">
        <v>3.2</v>
      </c>
      <c r="M1207" s="18" t="s">
        <v>2365</v>
      </c>
      <c r="N1207" s="18" t="s">
        <v>2287</v>
      </c>
      <c r="O1207" s="4">
        <v>42865</v>
      </c>
    </row>
    <row r="1208" spans="1:15">
      <c r="A1208" s="7">
        <v>170204</v>
      </c>
      <c r="B1208" s="7">
        <v>3.9</v>
      </c>
      <c r="C1208" s="44" t="s">
        <v>2408</v>
      </c>
      <c r="D1208" s="45">
        <v>0</v>
      </c>
      <c r="E1208" s="46">
        <v>0.84383561643835614</v>
      </c>
      <c r="F1208" s="47">
        <v>3.9239999999999999</v>
      </c>
      <c r="G1208" s="47">
        <v>-2.4000000000000021</v>
      </c>
      <c r="H1208" s="47">
        <v>3.8473000000000002</v>
      </c>
      <c r="I1208" s="47">
        <v>7.6699999999999768</v>
      </c>
      <c r="J1208" s="45" t="s">
        <v>18</v>
      </c>
      <c r="K1208" s="45" t="s">
        <v>20</v>
      </c>
      <c r="L1208" s="17">
        <v>3.2</v>
      </c>
      <c r="M1208" s="18" t="s">
        <v>2365</v>
      </c>
      <c r="N1208" s="18" t="s">
        <v>2287</v>
      </c>
      <c r="O1208" s="4">
        <v>42865</v>
      </c>
    </row>
    <row r="1209" spans="1:15">
      <c r="A1209" s="7">
        <v>170408</v>
      </c>
      <c r="B1209" s="7">
        <v>3.9</v>
      </c>
      <c r="C1209" s="44" t="s">
        <v>2825</v>
      </c>
      <c r="D1209" s="45">
        <v>0</v>
      </c>
      <c r="E1209" s="46">
        <v>0.9506849315068493</v>
      </c>
      <c r="F1209" s="47">
        <v>3.8997999999999999</v>
      </c>
      <c r="G1209" s="47">
        <v>1.9999999999997797E-2</v>
      </c>
      <c r="H1209" s="47">
        <v>3.8898000000000001</v>
      </c>
      <c r="I1209" s="47">
        <v>0.99999999999997868</v>
      </c>
      <c r="J1209" s="45" t="s">
        <v>18</v>
      </c>
      <c r="K1209" s="45" t="s">
        <v>20</v>
      </c>
      <c r="L1209" s="17">
        <v>3.61</v>
      </c>
      <c r="M1209" s="18" t="s">
        <v>2826</v>
      </c>
      <c r="N1209" s="18" t="s">
        <v>2734</v>
      </c>
      <c r="O1209" s="4">
        <v>42865</v>
      </c>
    </row>
    <row r="1210" spans="1:15">
      <c r="A1210" s="7">
        <v>170408</v>
      </c>
      <c r="B1210" s="7">
        <v>3.9</v>
      </c>
      <c r="C1210" s="44" t="s">
        <v>2825</v>
      </c>
      <c r="D1210" s="45">
        <v>0</v>
      </c>
      <c r="E1210" s="46">
        <v>0.9506849315068493</v>
      </c>
      <c r="F1210" s="47">
        <v>3.8997999999999999</v>
      </c>
      <c r="G1210" s="47">
        <v>1.9999999999997797E-2</v>
      </c>
      <c r="H1210" s="47">
        <v>3.8898000000000001</v>
      </c>
      <c r="I1210" s="47">
        <v>0.99999999999997868</v>
      </c>
      <c r="J1210" s="45" t="s">
        <v>18</v>
      </c>
      <c r="K1210" s="45" t="s">
        <v>20</v>
      </c>
      <c r="L1210" s="17">
        <v>3.61</v>
      </c>
      <c r="M1210" s="18" t="s">
        <v>2826</v>
      </c>
      <c r="N1210" s="18" t="s">
        <v>2734</v>
      </c>
      <c r="O1210" s="4">
        <v>42865</v>
      </c>
    </row>
    <row r="1211" spans="1:15">
      <c r="A1211" s="7">
        <v>170408</v>
      </c>
      <c r="B1211" s="7">
        <v>3.9</v>
      </c>
      <c r="C1211" s="44" t="s">
        <v>2825</v>
      </c>
      <c r="D1211" s="45">
        <v>0</v>
      </c>
      <c r="E1211" s="46">
        <v>0.9506849315068493</v>
      </c>
      <c r="F1211" s="47">
        <v>3.8997999999999999</v>
      </c>
      <c r="G1211" s="47">
        <v>1.9999999999997797E-2</v>
      </c>
      <c r="H1211" s="47">
        <v>3.8898000000000001</v>
      </c>
      <c r="I1211" s="47">
        <v>0.99999999999997868</v>
      </c>
      <c r="J1211" s="45" t="s">
        <v>18</v>
      </c>
      <c r="K1211" s="45" t="s">
        <v>20</v>
      </c>
      <c r="L1211" s="17">
        <v>3.61</v>
      </c>
      <c r="M1211" s="18" t="s">
        <v>2826</v>
      </c>
      <c r="N1211" s="18" t="s">
        <v>2734</v>
      </c>
      <c r="O1211" s="4">
        <v>42865</v>
      </c>
    </row>
    <row r="1212" spans="1:15">
      <c r="A1212" s="7">
        <v>170204</v>
      </c>
      <c r="B1212" s="7">
        <v>3.89</v>
      </c>
      <c r="C1212" s="44" t="s">
        <v>2408</v>
      </c>
      <c r="D1212" s="45">
        <v>0</v>
      </c>
      <c r="E1212" s="46">
        <v>0.84383561643835614</v>
      </c>
      <c r="F1212" s="47">
        <v>3.9239999999999999</v>
      </c>
      <c r="G1212" s="47">
        <v>-3.3999999999999808</v>
      </c>
      <c r="H1212" s="47">
        <v>3.8473000000000002</v>
      </c>
      <c r="I1212" s="47">
        <v>7.6699999999999768</v>
      </c>
      <c r="J1212" s="45" t="s">
        <v>18</v>
      </c>
      <c r="K1212" s="45" t="s">
        <v>20</v>
      </c>
      <c r="L1212" s="17">
        <v>3.2</v>
      </c>
      <c r="M1212" s="18" t="s">
        <v>2365</v>
      </c>
      <c r="N1212" s="18" t="s">
        <v>2287</v>
      </c>
      <c r="O1212" s="4">
        <v>42865</v>
      </c>
    </row>
    <row r="1213" spans="1:15">
      <c r="A1213" s="7">
        <v>170204</v>
      </c>
      <c r="B1213" s="7">
        <v>3.84</v>
      </c>
      <c r="C1213" s="44" t="s">
        <v>2408</v>
      </c>
      <c r="D1213" s="45">
        <v>0</v>
      </c>
      <c r="E1213" s="46">
        <v>0.84383561643835614</v>
      </c>
      <c r="F1213" s="47">
        <v>3.9239999999999999</v>
      </c>
      <c r="G1213" s="47">
        <v>-8.4000000000000075</v>
      </c>
      <c r="H1213" s="47">
        <v>3.8473000000000002</v>
      </c>
      <c r="I1213" s="47">
        <v>7.6699999999999768</v>
      </c>
      <c r="J1213" s="45" t="s">
        <v>18</v>
      </c>
      <c r="K1213" s="45" t="s">
        <v>20</v>
      </c>
      <c r="L1213" s="17">
        <v>3.2</v>
      </c>
      <c r="M1213" s="18" t="s">
        <v>2365</v>
      </c>
      <c r="N1213" s="18" t="s">
        <v>2287</v>
      </c>
      <c r="O1213" s="4">
        <v>42865</v>
      </c>
    </row>
    <row r="1214" spans="1:15">
      <c r="A1214" s="7">
        <v>170204</v>
      </c>
      <c r="B1214" s="7">
        <v>3.84</v>
      </c>
      <c r="C1214" s="44" t="s">
        <v>2408</v>
      </c>
      <c r="D1214" s="45">
        <v>0</v>
      </c>
      <c r="E1214" s="46">
        <v>0.84383561643835614</v>
      </c>
      <c r="F1214" s="47">
        <v>3.9239999999999999</v>
      </c>
      <c r="G1214" s="47">
        <v>-8.4000000000000075</v>
      </c>
      <c r="H1214" s="47">
        <v>3.8473000000000002</v>
      </c>
      <c r="I1214" s="47">
        <v>7.6699999999999768</v>
      </c>
      <c r="J1214" s="45" t="s">
        <v>18</v>
      </c>
      <c r="K1214" s="45" t="s">
        <v>20</v>
      </c>
      <c r="L1214" s="17">
        <v>3.2</v>
      </c>
      <c r="M1214" s="18" t="s">
        <v>2365</v>
      </c>
      <c r="N1214" s="18" t="s">
        <v>2287</v>
      </c>
      <c r="O1214" s="4">
        <v>42865</v>
      </c>
    </row>
    <row r="1215" spans="1:15">
      <c r="A1215" s="7">
        <v>170204</v>
      </c>
      <c r="B1215" s="7">
        <v>3.84</v>
      </c>
      <c r="C1215" s="44" t="s">
        <v>2408</v>
      </c>
      <c r="D1215" s="45">
        <v>0</v>
      </c>
      <c r="E1215" s="46">
        <v>0.84383561643835614</v>
      </c>
      <c r="F1215" s="47">
        <v>3.9239999999999999</v>
      </c>
      <c r="G1215" s="47">
        <v>-8.4000000000000075</v>
      </c>
      <c r="H1215" s="47">
        <v>3.8473000000000002</v>
      </c>
      <c r="I1215" s="47">
        <v>7.6699999999999768</v>
      </c>
      <c r="J1215" s="45" t="s">
        <v>18</v>
      </c>
      <c r="K1215" s="45" t="s">
        <v>20</v>
      </c>
      <c r="L1215" s="17">
        <v>3.2</v>
      </c>
      <c r="M1215" s="18" t="s">
        <v>2365</v>
      </c>
      <c r="N1215" s="18" t="s">
        <v>2287</v>
      </c>
      <c r="O1215" s="4">
        <v>42865</v>
      </c>
    </row>
    <row r="1216" spans="1:15">
      <c r="A1216" s="7">
        <v>11698808</v>
      </c>
      <c r="B1216" s="7">
        <v>3.8</v>
      </c>
      <c r="C1216" s="44" t="s">
        <v>2700</v>
      </c>
      <c r="D1216" s="45" t="s">
        <v>11</v>
      </c>
      <c r="E1216" s="46">
        <v>1.9178082191780823E-2</v>
      </c>
      <c r="F1216" s="47">
        <v>3.6608999999999998</v>
      </c>
      <c r="G1216" s="47">
        <v>13.91</v>
      </c>
      <c r="H1216" s="47">
        <v>3.8765000000000001</v>
      </c>
      <c r="I1216" s="47">
        <v>-21.560000000000024</v>
      </c>
      <c r="J1216" s="45" t="s">
        <v>18</v>
      </c>
      <c r="K1216" s="45" t="s">
        <v>13</v>
      </c>
      <c r="L1216" s="17">
        <v>2.62</v>
      </c>
      <c r="M1216" s="18" t="s">
        <v>1625</v>
      </c>
      <c r="N1216" s="18" t="s">
        <v>1623</v>
      </c>
      <c r="O1216" s="4">
        <v>42865</v>
      </c>
    </row>
    <row r="1217" spans="1:15">
      <c r="A1217" s="7">
        <v>170401</v>
      </c>
      <c r="B1217" s="7">
        <v>3.78</v>
      </c>
      <c r="C1217" s="44" t="s">
        <v>1891</v>
      </c>
      <c r="D1217" s="45">
        <v>0</v>
      </c>
      <c r="E1217" s="46">
        <v>0.66301369863013704</v>
      </c>
      <c r="F1217" s="47">
        <v>3.7231000000000001</v>
      </c>
      <c r="G1217" s="47">
        <v>5.6899999999999729</v>
      </c>
      <c r="H1217" s="47">
        <v>3.7031999999999998</v>
      </c>
      <c r="I1217" s="47">
        <v>1.9900000000000251</v>
      </c>
      <c r="J1217" s="45" t="s">
        <v>18</v>
      </c>
      <c r="K1217" s="45" t="s">
        <v>20</v>
      </c>
      <c r="L1217" s="17">
        <v>3.2</v>
      </c>
      <c r="M1217" s="18" t="s">
        <v>1888</v>
      </c>
      <c r="N1217" s="18" t="s">
        <v>1855</v>
      </c>
      <c r="O1217" s="4">
        <v>42865</v>
      </c>
    </row>
    <row r="1218" spans="1:15">
      <c r="A1218" s="7">
        <v>111792334</v>
      </c>
      <c r="B1218" s="7">
        <v>3.77</v>
      </c>
      <c r="C1218" s="44" t="s">
        <v>3263</v>
      </c>
      <c r="D1218" s="45" t="s">
        <v>31</v>
      </c>
      <c r="E1218" s="46">
        <v>3.8356164383561646E-2</v>
      </c>
      <c r="F1218" s="47">
        <v>3.8618000000000001</v>
      </c>
      <c r="G1218" s="47">
        <v>-9.1800000000000104</v>
      </c>
      <c r="H1218" s="47">
        <v>4.0606</v>
      </c>
      <c r="I1218" s="47">
        <v>-19.879999999999988</v>
      </c>
      <c r="J1218" s="45" t="s">
        <v>246</v>
      </c>
      <c r="K1218" s="45" t="s">
        <v>97</v>
      </c>
      <c r="L1218" s="17">
        <v>4.5500999999999996</v>
      </c>
      <c r="M1218" s="18" t="s">
        <v>2066</v>
      </c>
      <c r="N1218" s="18" t="s">
        <v>2062</v>
      </c>
      <c r="O1218" s="4">
        <v>42865</v>
      </c>
    </row>
    <row r="1219" spans="1:15">
      <c r="A1219" s="7">
        <v>111792364</v>
      </c>
      <c r="B1219" s="7">
        <v>3.77</v>
      </c>
      <c r="C1219" s="44" t="s">
        <v>3264</v>
      </c>
      <c r="D1219" s="45" t="s">
        <v>31</v>
      </c>
      <c r="E1219" s="46">
        <v>3.8356164383561646E-2</v>
      </c>
      <c r="F1219" s="47">
        <v>3.7618</v>
      </c>
      <c r="G1219" s="47">
        <v>0.81999999999999851</v>
      </c>
      <c r="H1219" s="47">
        <v>3.9605999999999999</v>
      </c>
      <c r="I1219" s="47">
        <v>-19.879999999999988</v>
      </c>
      <c r="J1219" s="45" t="s">
        <v>12</v>
      </c>
      <c r="K1219" s="45" t="s">
        <v>97</v>
      </c>
      <c r="L1219" s="17">
        <v>4.5002000000000004</v>
      </c>
      <c r="M1219" s="18" t="s">
        <v>2066</v>
      </c>
      <c r="N1219" s="18" t="s">
        <v>2062</v>
      </c>
      <c r="O1219" s="4">
        <v>42865</v>
      </c>
    </row>
    <row r="1220" spans="1:15">
      <c r="A1220" s="7">
        <v>11698808</v>
      </c>
      <c r="B1220" s="7">
        <v>3.75</v>
      </c>
      <c r="C1220" s="44" t="s">
        <v>2700</v>
      </c>
      <c r="D1220" s="45" t="s">
        <v>11</v>
      </c>
      <c r="E1220" s="46">
        <v>1.9178082191780823E-2</v>
      </c>
      <c r="F1220" s="47">
        <v>3.6608999999999998</v>
      </c>
      <c r="G1220" s="47">
        <v>8.9100000000000179</v>
      </c>
      <c r="H1220" s="47">
        <v>3.8765000000000001</v>
      </c>
      <c r="I1220" s="47">
        <v>-21.560000000000024</v>
      </c>
      <c r="J1220" s="45" t="s">
        <v>18</v>
      </c>
      <c r="K1220" s="45" t="s">
        <v>13</v>
      </c>
      <c r="L1220" s="17">
        <v>2.62</v>
      </c>
      <c r="M1220" s="18" t="s">
        <v>1625</v>
      </c>
      <c r="N1220" s="18" t="s">
        <v>1623</v>
      </c>
      <c r="O1220" s="4">
        <v>42865</v>
      </c>
    </row>
    <row r="1221" spans="1:15">
      <c r="A1221" s="7">
        <v>11698808</v>
      </c>
      <c r="B1221" s="7">
        <v>3.75</v>
      </c>
      <c r="C1221" s="44" t="s">
        <v>2700</v>
      </c>
      <c r="D1221" s="45" t="s">
        <v>11</v>
      </c>
      <c r="E1221" s="46">
        <v>1.9178082191780823E-2</v>
      </c>
      <c r="F1221" s="47">
        <v>3.6608999999999998</v>
      </c>
      <c r="G1221" s="47">
        <v>8.9100000000000179</v>
      </c>
      <c r="H1221" s="47">
        <v>3.8765000000000001</v>
      </c>
      <c r="I1221" s="47">
        <v>-21.560000000000024</v>
      </c>
      <c r="J1221" s="45" t="s">
        <v>18</v>
      </c>
      <c r="K1221" s="45" t="s">
        <v>13</v>
      </c>
      <c r="L1221" s="17">
        <v>2.62</v>
      </c>
      <c r="M1221" s="18" t="s">
        <v>1625</v>
      </c>
      <c r="N1221" s="18" t="s">
        <v>1623</v>
      </c>
      <c r="O1221" s="4">
        <v>42865</v>
      </c>
    </row>
    <row r="1222" spans="1:15">
      <c r="A1222" s="7">
        <v>111707066</v>
      </c>
      <c r="B1222" s="7">
        <v>3.7</v>
      </c>
      <c r="C1222" s="44" t="s">
        <v>2330</v>
      </c>
      <c r="D1222" s="45" t="s">
        <v>11</v>
      </c>
      <c r="E1222" s="46">
        <v>3.5616438356164383E-2</v>
      </c>
      <c r="F1222" s="47">
        <v>3.5905</v>
      </c>
      <c r="G1222" s="47">
        <v>10.950000000000015</v>
      </c>
      <c r="H1222" s="47">
        <v>3.8069999999999999</v>
      </c>
      <c r="I1222" s="47">
        <v>-21.649999999999991</v>
      </c>
      <c r="J1222" s="45" t="s">
        <v>96</v>
      </c>
      <c r="K1222" s="45" t="s">
        <v>97</v>
      </c>
      <c r="L1222" s="17">
        <v>4.4000000000000004</v>
      </c>
      <c r="M1222" s="18" t="s">
        <v>2062</v>
      </c>
      <c r="N1222" s="18" t="s">
        <v>2065</v>
      </c>
      <c r="O1222" s="4">
        <v>42865</v>
      </c>
    </row>
    <row r="1223" spans="1:15">
      <c r="A1223" s="7">
        <v>111791946</v>
      </c>
      <c r="B1223" s="7">
        <v>3.68</v>
      </c>
      <c r="C1223" s="44" t="s">
        <v>3265</v>
      </c>
      <c r="D1223" s="45" t="s">
        <v>31</v>
      </c>
      <c r="E1223" s="46">
        <v>2.1917808219178082E-2</v>
      </c>
      <c r="F1223" s="47">
        <v>3.3940999999999999</v>
      </c>
      <c r="G1223" s="47">
        <v>28.590000000000025</v>
      </c>
      <c r="H1223" s="47">
        <v>3.6938</v>
      </c>
      <c r="I1223" s="47">
        <v>-29.970000000000006</v>
      </c>
      <c r="J1223" s="45" t="s">
        <v>96</v>
      </c>
      <c r="K1223" s="45" t="s">
        <v>97</v>
      </c>
      <c r="L1223" s="17">
        <v>4.5002000000000004</v>
      </c>
      <c r="M1223" s="18" t="s">
        <v>2054</v>
      </c>
      <c r="N1223" s="18" t="s">
        <v>2050</v>
      </c>
      <c r="O1223" s="4">
        <v>42865</v>
      </c>
    </row>
    <row r="1224" spans="1:15">
      <c r="A1224" s="7">
        <v>150005</v>
      </c>
      <c r="B1224" s="7">
        <v>3.66</v>
      </c>
      <c r="C1224" s="44" t="s">
        <v>554</v>
      </c>
      <c r="D1224" s="45">
        <v>0</v>
      </c>
      <c r="E1224" s="46">
        <v>7.9232876712328766</v>
      </c>
      <c r="F1224" s="47">
        <v>3.6717</v>
      </c>
      <c r="G1224" s="47">
        <v>-1.1699999999999822</v>
      </c>
      <c r="H1224" s="47">
        <v>3.6476000000000002</v>
      </c>
      <c r="I1224" s="47">
        <v>2.4099999999999788</v>
      </c>
      <c r="J1224" s="45">
        <v>0</v>
      </c>
      <c r="K1224" s="45" t="s">
        <v>105</v>
      </c>
      <c r="L1224" s="17">
        <v>3.64</v>
      </c>
      <c r="M1224" s="18" t="s">
        <v>113</v>
      </c>
      <c r="N1224" s="18" t="s">
        <v>213</v>
      </c>
      <c r="O1224" s="4">
        <v>42865</v>
      </c>
    </row>
    <row r="1225" spans="1:15">
      <c r="A1225" s="7">
        <v>111707066</v>
      </c>
      <c r="B1225" s="7">
        <v>3.65</v>
      </c>
      <c r="C1225" s="44" t="s">
        <v>2330</v>
      </c>
      <c r="D1225" s="45" t="s">
        <v>11</v>
      </c>
      <c r="E1225" s="46">
        <v>3.5616438356164383E-2</v>
      </c>
      <c r="F1225" s="47">
        <v>3.5905</v>
      </c>
      <c r="G1225" s="47">
        <v>5.9499999999999886</v>
      </c>
      <c r="H1225" s="47">
        <v>3.8069999999999999</v>
      </c>
      <c r="I1225" s="47">
        <v>-21.649999999999991</v>
      </c>
      <c r="J1225" s="45" t="s">
        <v>96</v>
      </c>
      <c r="K1225" s="45" t="s">
        <v>97</v>
      </c>
      <c r="L1225" s="17">
        <v>4.4000000000000004</v>
      </c>
      <c r="M1225" s="18" t="s">
        <v>2062</v>
      </c>
      <c r="N1225" s="18" t="s">
        <v>2065</v>
      </c>
      <c r="O1225" s="4">
        <v>42865</v>
      </c>
    </row>
    <row r="1226" spans="1:15">
      <c r="A1226" s="7">
        <v>111707066</v>
      </c>
      <c r="B1226" s="7">
        <v>3.65</v>
      </c>
      <c r="C1226" s="44" t="s">
        <v>2330</v>
      </c>
      <c r="D1226" s="45" t="s">
        <v>11</v>
      </c>
      <c r="E1226" s="46">
        <v>3.5616438356164383E-2</v>
      </c>
      <c r="F1226" s="47">
        <v>3.5905</v>
      </c>
      <c r="G1226" s="47">
        <v>5.9499999999999886</v>
      </c>
      <c r="H1226" s="47">
        <v>3.8069999999999999</v>
      </c>
      <c r="I1226" s="47">
        <v>-21.649999999999991</v>
      </c>
      <c r="J1226" s="45" t="s">
        <v>96</v>
      </c>
      <c r="K1226" s="45" t="s">
        <v>97</v>
      </c>
      <c r="L1226" s="17">
        <v>4.4000000000000004</v>
      </c>
      <c r="M1226" s="18" t="s">
        <v>2062</v>
      </c>
      <c r="N1226" s="18" t="s">
        <v>2065</v>
      </c>
      <c r="O1226" s="4">
        <v>42865</v>
      </c>
    </row>
    <row r="1227" spans="1:15">
      <c r="A1227" s="7">
        <v>111707067</v>
      </c>
      <c r="B1227" s="7">
        <v>3.65</v>
      </c>
      <c r="C1227" s="44" t="s">
        <v>2238</v>
      </c>
      <c r="D1227" s="45" t="s">
        <v>11</v>
      </c>
      <c r="E1227" s="46">
        <v>3.8356164383561646E-2</v>
      </c>
      <c r="F1227" s="47">
        <v>3.6417999999999999</v>
      </c>
      <c r="G1227" s="47">
        <v>0.81999999999999851</v>
      </c>
      <c r="H1227" s="47">
        <v>3.8403999999999998</v>
      </c>
      <c r="I1227" s="47">
        <v>-19.859999999999989</v>
      </c>
      <c r="J1227" s="45" t="s">
        <v>96</v>
      </c>
      <c r="K1227" s="45" t="s">
        <v>97</v>
      </c>
      <c r="L1227" s="17">
        <v>4.4000000000000004</v>
      </c>
      <c r="M1227" s="18" t="s">
        <v>2066</v>
      </c>
      <c r="N1227" s="18" t="s">
        <v>2062</v>
      </c>
      <c r="O1227" s="4">
        <v>42865</v>
      </c>
    </row>
    <row r="1228" spans="1:15">
      <c r="A1228" s="7">
        <v>111709066</v>
      </c>
      <c r="B1228" s="7">
        <v>3.65</v>
      </c>
      <c r="C1228" s="44" t="s">
        <v>2312</v>
      </c>
      <c r="D1228" s="45" t="s">
        <v>11</v>
      </c>
      <c r="E1228" s="46">
        <v>4.1095890410958902E-2</v>
      </c>
      <c r="F1228" s="47">
        <v>3.6875</v>
      </c>
      <c r="G1228" s="47">
        <v>-3.7500000000000089</v>
      </c>
      <c r="H1228" s="47">
        <v>3.8696000000000002</v>
      </c>
      <c r="I1228" s="47">
        <v>-18.210000000000015</v>
      </c>
      <c r="J1228" s="45" t="s">
        <v>96</v>
      </c>
      <c r="K1228" s="45" t="s">
        <v>97</v>
      </c>
      <c r="L1228" s="17">
        <v>4.4000000000000004</v>
      </c>
      <c r="M1228" s="18" t="s">
        <v>2061</v>
      </c>
      <c r="N1228" s="18" t="s">
        <v>2066</v>
      </c>
      <c r="O1228" s="4">
        <v>42865</v>
      </c>
    </row>
    <row r="1229" spans="1:15">
      <c r="A1229" s="7">
        <v>150201</v>
      </c>
      <c r="B1229" s="7">
        <v>3.65</v>
      </c>
      <c r="C1229" s="44" t="s">
        <v>334</v>
      </c>
      <c r="D1229" s="45">
        <v>0</v>
      </c>
      <c r="E1229" s="46">
        <v>0.66849315068493154</v>
      </c>
      <c r="F1229" s="47">
        <v>3.6116000000000001</v>
      </c>
      <c r="G1229" s="47">
        <v>3.8399999999999768</v>
      </c>
      <c r="H1229" s="47">
        <v>3.6311</v>
      </c>
      <c r="I1229" s="47">
        <v>-1.9499999999999851</v>
      </c>
      <c r="J1229" s="45" t="s">
        <v>18</v>
      </c>
      <c r="K1229" s="45" t="s">
        <v>20</v>
      </c>
      <c r="L1229" s="17">
        <v>3.85</v>
      </c>
      <c r="M1229" s="18" t="s">
        <v>335</v>
      </c>
      <c r="N1229" s="18" t="s">
        <v>922</v>
      </c>
      <c r="O1229" s="4">
        <v>42865</v>
      </c>
    </row>
    <row r="1230" spans="1:15">
      <c r="A1230" s="7">
        <v>111693651</v>
      </c>
      <c r="B1230" s="7">
        <v>3.65</v>
      </c>
      <c r="C1230" s="44" t="s">
        <v>2055</v>
      </c>
      <c r="D1230" s="45" t="s">
        <v>31</v>
      </c>
      <c r="E1230" s="46">
        <v>3.8356164383561646E-2</v>
      </c>
      <c r="F1230" s="47">
        <v>3.7618</v>
      </c>
      <c r="G1230" s="47">
        <v>-11.180000000000012</v>
      </c>
      <c r="H1230" s="47">
        <v>3.9605999999999999</v>
      </c>
      <c r="I1230" s="47">
        <v>-19.879999999999988</v>
      </c>
      <c r="J1230" s="45" t="s">
        <v>12</v>
      </c>
      <c r="K1230" s="45" t="s">
        <v>97</v>
      </c>
      <c r="L1230" s="17">
        <v>3.25</v>
      </c>
      <c r="M1230" s="18" t="s">
        <v>1025</v>
      </c>
      <c r="N1230" s="18" t="s">
        <v>1020</v>
      </c>
      <c r="O1230" s="4">
        <v>42865</v>
      </c>
    </row>
    <row r="1231" spans="1:15">
      <c r="A1231" s="7">
        <v>111693739</v>
      </c>
      <c r="B1231" s="7">
        <v>3.65</v>
      </c>
      <c r="C1231" s="44" t="s">
        <v>3266</v>
      </c>
      <c r="D1231" s="45" t="s">
        <v>31</v>
      </c>
      <c r="E1231" s="46">
        <v>4.1095890410958902E-2</v>
      </c>
      <c r="F1231" s="47">
        <v>3.8008000000000002</v>
      </c>
      <c r="G1231" s="47">
        <v>-15.080000000000027</v>
      </c>
      <c r="H1231" s="47">
        <v>3.9319999999999999</v>
      </c>
      <c r="I1231" s="47">
        <v>-13.119999999999976</v>
      </c>
      <c r="J1231" s="45" t="s">
        <v>12</v>
      </c>
      <c r="K1231" s="45" t="s">
        <v>97</v>
      </c>
      <c r="L1231" s="17">
        <v>3.18</v>
      </c>
      <c r="M1231" s="18" t="s">
        <v>1029</v>
      </c>
      <c r="N1231" s="18" t="s">
        <v>1025</v>
      </c>
      <c r="O1231" s="4">
        <v>42865</v>
      </c>
    </row>
    <row r="1232" spans="1:15">
      <c r="A1232" s="7">
        <v>150023</v>
      </c>
      <c r="B1232" s="7">
        <v>3.65</v>
      </c>
      <c r="C1232" s="44" t="s">
        <v>220</v>
      </c>
      <c r="D1232" s="45">
        <v>0</v>
      </c>
      <c r="E1232" s="46">
        <v>8.4410958904109581</v>
      </c>
      <c r="F1232" s="47">
        <v>3.6320999999999999</v>
      </c>
      <c r="G1232" s="47">
        <v>1.7900000000000027</v>
      </c>
      <c r="H1232" s="47">
        <v>3.6057000000000001</v>
      </c>
      <c r="I1232" s="47">
        <v>2.6399999999999757</v>
      </c>
      <c r="J1232" s="45">
        <v>0</v>
      </c>
      <c r="K1232" s="45" t="s">
        <v>105</v>
      </c>
      <c r="L1232" s="17">
        <v>2.99</v>
      </c>
      <c r="M1232" s="18" t="s">
        <v>175</v>
      </c>
      <c r="N1232" s="18" t="s">
        <v>42</v>
      </c>
      <c r="O1232" s="4">
        <v>42865</v>
      </c>
    </row>
    <row r="1233" spans="1:15">
      <c r="A1233" s="7">
        <v>160010</v>
      </c>
      <c r="B1233" s="7">
        <v>3.65</v>
      </c>
      <c r="C1233" s="44" t="s">
        <v>968</v>
      </c>
      <c r="D1233" s="45">
        <v>0</v>
      </c>
      <c r="E1233" s="46">
        <v>8.9945205479452053</v>
      </c>
      <c r="F1233" s="47">
        <v>3.6322999999999999</v>
      </c>
      <c r="G1233" s="47">
        <v>1.7700000000000049</v>
      </c>
      <c r="H1233" s="47">
        <v>3.6036999999999999</v>
      </c>
      <c r="I1233" s="47">
        <v>2.8599999999999959</v>
      </c>
      <c r="J1233" s="45">
        <v>0</v>
      </c>
      <c r="K1233" s="45" t="s">
        <v>105</v>
      </c>
      <c r="L1233" s="17">
        <v>2.9</v>
      </c>
      <c r="M1233" s="18" t="s">
        <v>966</v>
      </c>
      <c r="N1233" s="18" t="s">
        <v>921</v>
      </c>
      <c r="O1233" s="4">
        <v>42865</v>
      </c>
    </row>
    <row r="1234" spans="1:15">
      <c r="A1234" s="7">
        <v>150023</v>
      </c>
      <c r="B1234" s="7">
        <v>3.645</v>
      </c>
      <c r="C1234" s="44" t="s">
        <v>220</v>
      </c>
      <c r="D1234" s="45">
        <v>0</v>
      </c>
      <c r="E1234" s="46">
        <v>8.4410958904109581</v>
      </c>
      <c r="F1234" s="47">
        <v>3.6320999999999999</v>
      </c>
      <c r="G1234" s="47">
        <v>1.2900000000000134</v>
      </c>
      <c r="H1234" s="47">
        <v>3.6057000000000001</v>
      </c>
      <c r="I1234" s="47">
        <v>2.6399999999999757</v>
      </c>
      <c r="J1234" s="45">
        <v>0</v>
      </c>
      <c r="K1234" s="45" t="s">
        <v>105</v>
      </c>
      <c r="L1234" s="17">
        <v>2.99</v>
      </c>
      <c r="M1234" s="18" t="s">
        <v>175</v>
      </c>
      <c r="N1234" s="18" t="s">
        <v>42</v>
      </c>
      <c r="O1234" s="4">
        <v>42865</v>
      </c>
    </row>
    <row r="1235" spans="1:15">
      <c r="A1235" s="7">
        <v>150023</v>
      </c>
      <c r="B1235" s="7">
        <v>3.64</v>
      </c>
      <c r="C1235" s="44" t="s">
        <v>220</v>
      </c>
      <c r="D1235" s="45">
        <v>0</v>
      </c>
      <c r="E1235" s="46">
        <v>8.4410958904109581</v>
      </c>
      <c r="F1235" s="47">
        <v>3.6320999999999999</v>
      </c>
      <c r="G1235" s="47">
        <v>0.79000000000002402</v>
      </c>
      <c r="H1235" s="47">
        <v>3.6057000000000001</v>
      </c>
      <c r="I1235" s="47">
        <v>2.6399999999999757</v>
      </c>
      <c r="J1235" s="45">
        <v>0</v>
      </c>
      <c r="K1235" s="45" t="s">
        <v>105</v>
      </c>
      <c r="L1235" s="17">
        <v>2.99</v>
      </c>
      <c r="M1235" s="18" t="s">
        <v>175</v>
      </c>
      <c r="N1235" s="18" t="s">
        <v>42</v>
      </c>
      <c r="O1235" s="4">
        <v>42865</v>
      </c>
    </row>
    <row r="1236" spans="1:15">
      <c r="A1236" s="7">
        <v>170010</v>
      </c>
      <c r="B1236" s="7">
        <v>3.64</v>
      </c>
      <c r="C1236" s="44" t="s">
        <v>3267</v>
      </c>
      <c r="D1236" s="45">
        <v>0</v>
      </c>
      <c r="E1236" s="46">
        <v>9.9917808219178088</v>
      </c>
      <c r="F1236" s="47">
        <v>3.6324999999999998</v>
      </c>
      <c r="G1236" s="47">
        <v>0.75000000000002842</v>
      </c>
      <c r="H1236" s="47">
        <v>3.6040000000000001</v>
      </c>
      <c r="I1236" s="47">
        <v>2.8499999999999748</v>
      </c>
      <c r="J1236" s="45">
        <v>0</v>
      </c>
      <c r="K1236" s="45" t="s">
        <v>105</v>
      </c>
      <c r="L1236" s="17">
        <v>3.52</v>
      </c>
      <c r="M1236" s="18" t="s">
        <v>3245</v>
      </c>
      <c r="N1236" s="18" t="s">
        <v>2977</v>
      </c>
      <c r="O1236" s="4">
        <v>42865</v>
      </c>
    </row>
    <row r="1237" spans="1:15">
      <c r="A1237" s="7">
        <v>170010</v>
      </c>
      <c r="B1237" s="7">
        <v>3.64</v>
      </c>
      <c r="C1237" s="44" t="s">
        <v>3267</v>
      </c>
      <c r="D1237" s="45">
        <v>0</v>
      </c>
      <c r="E1237" s="46">
        <v>9.9917808219178088</v>
      </c>
      <c r="F1237" s="47">
        <v>3.6324999999999998</v>
      </c>
      <c r="G1237" s="47">
        <v>0.75000000000002842</v>
      </c>
      <c r="H1237" s="47">
        <v>3.6040000000000001</v>
      </c>
      <c r="I1237" s="47">
        <v>2.8499999999999748</v>
      </c>
      <c r="J1237" s="45">
        <v>0</v>
      </c>
      <c r="K1237" s="45" t="s">
        <v>105</v>
      </c>
      <c r="L1237" s="17">
        <v>3.52</v>
      </c>
      <c r="M1237" s="18" t="s">
        <v>3245</v>
      </c>
      <c r="N1237" s="18" t="s">
        <v>2977</v>
      </c>
      <c r="O1237" s="4">
        <v>42865</v>
      </c>
    </row>
    <row r="1238" spans="1:15">
      <c r="A1238" s="7">
        <v>170010</v>
      </c>
      <c r="B1238" s="7">
        <v>3.6375000000000002</v>
      </c>
      <c r="C1238" s="44" t="s">
        <v>3267</v>
      </c>
      <c r="D1238" s="45">
        <v>0</v>
      </c>
      <c r="E1238" s="46">
        <v>9.9917808219178088</v>
      </c>
      <c r="F1238" s="47">
        <v>3.6324999999999998</v>
      </c>
      <c r="G1238" s="47">
        <v>0.50000000000003375</v>
      </c>
      <c r="H1238" s="47">
        <v>3.6040000000000001</v>
      </c>
      <c r="I1238" s="47">
        <v>2.8499999999999748</v>
      </c>
      <c r="J1238" s="45">
        <v>0</v>
      </c>
      <c r="K1238" s="45" t="s">
        <v>105</v>
      </c>
      <c r="L1238" s="17">
        <v>3.52</v>
      </c>
      <c r="M1238" s="18" t="s">
        <v>3245</v>
      </c>
      <c r="N1238" s="18" t="s">
        <v>2977</v>
      </c>
      <c r="O1238" s="4">
        <v>42865</v>
      </c>
    </row>
    <row r="1239" spans="1:15">
      <c r="A1239" s="7">
        <v>170010</v>
      </c>
      <c r="B1239" s="7">
        <v>3.6349999999999998</v>
      </c>
      <c r="C1239" s="44" t="s">
        <v>3267</v>
      </c>
      <c r="D1239" s="45">
        <v>0</v>
      </c>
      <c r="E1239" s="46">
        <v>9.9917808219178088</v>
      </c>
      <c r="F1239" s="47">
        <v>3.6324999999999998</v>
      </c>
      <c r="G1239" s="47">
        <v>0.24999999999999467</v>
      </c>
      <c r="H1239" s="47">
        <v>3.6040000000000001</v>
      </c>
      <c r="I1239" s="47">
        <v>2.8499999999999748</v>
      </c>
      <c r="J1239" s="45">
        <v>0</v>
      </c>
      <c r="K1239" s="45" t="s">
        <v>105</v>
      </c>
      <c r="L1239" s="17">
        <v>3.52</v>
      </c>
      <c r="M1239" s="18" t="s">
        <v>3245</v>
      </c>
      <c r="N1239" s="18" t="s">
        <v>2977</v>
      </c>
      <c r="O1239" s="4">
        <v>42865</v>
      </c>
    </row>
    <row r="1240" spans="1:15">
      <c r="A1240" s="7">
        <v>170010</v>
      </c>
      <c r="B1240" s="7">
        <v>3.6324999999999998</v>
      </c>
      <c r="C1240" s="44" t="s">
        <v>3267</v>
      </c>
      <c r="D1240" s="45">
        <v>0</v>
      </c>
      <c r="E1240" s="46">
        <v>9.9917808219178088</v>
      </c>
      <c r="F1240" s="47">
        <v>3.6324999999999998</v>
      </c>
      <c r="G1240" s="47">
        <v>0</v>
      </c>
      <c r="H1240" s="47">
        <v>3.6040000000000001</v>
      </c>
      <c r="I1240" s="47">
        <v>2.8499999999999748</v>
      </c>
      <c r="J1240" s="45">
        <v>0</v>
      </c>
      <c r="K1240" s="45" t="s">
        <v>105</v>
      </c>
      <c r="L1240" s="17">
        <v>3.52</v>
      </c>
      <c r="M1240" s="18" t="s">
        <v>3245</v>
      </c>
      <c r="N1240" s="18" t="s">
        <v>2977</v>
      </c>
      <c r="O1240" s="4">
        <v>42865</v>
      </c>
    </row>
    <row r="1241" spans="1:15">
      <c r="A1241" s="7">
        <v>170010</v>
      </c>
      <c r="B1241" s="7">
        <v>3.6324999999999998</v>
      </c>
      <c r="C1241" s="44" t="s">
        <v>3267</v>
      </c>
      <c r="D1241" s="45">
        <v>0</v>
      </c>
      <c r="E1241" s="46">
        <v>9.9917808219178088</v>
      </c>
      <c r="F1241" s="47">
        <v>3.6324999999999998</v>
      </c>
      <c r="G1241" s="47">
        <v>0</v>
      </c>
      <c r="H1241" s="47">
        <v>3.6040000000000001</v>
      </c>
      <c r="I1241" s="47">
        <v>2.8499999999999748</v>
      </c>
      <c r="J1241" s="45">
        <v>0</v>
      </c>
      <c r="K1241" s="45" t="s">
        <v>105</v>
      </c>
      <c r="L1241" s="17">
        <v>3.52</v>
      </c>
      <c r="M1241" s="18" t="s">
        <v>3245</v>
      </c>
      <c r="N1241" s="18" t="s">
        <v>2977</v>
      </c>
      <c r="O1241" s="4">
        <v>42865</v>
      </c>
    </row>
    <row r="1242" spans="1:15">
      <c r="A1242" s="7">
        <v>170010</v>
      </c>
      <c r="B1242" s="7">
        <v>3.63</v>
      </c>
      <c r="C1242" s="44" t="s">
        <v>3267</v>
      </c>
      <c r="D1242" s="45">
        <v>0</v>
      </c>
      <c r="E1242" s="46">
        <v>9.9917808219178088</v>
      </c>
      <c r="F1242" s="47">
        <v>3.6324999999999998</v>
      </c>
      <c r="G1242" s="47">
        <v>-0.24999999999999467</v>
      </c>
      <c r="H1242" s="47">
        <v>3.6040000000000001</v>
      </c>
      <c r="I1242" s="47">
        <v>2.8499999999999748</v>
      </c>
      <c r="J1242" s="45">
        <v>0</v>
      </c>
      <c r="K1242" s="45" t="s">
        <v>105</v>
      </c>
      <c r="L1242" s="17">
        <v>3.52</v>
      </c>
      <c r="M1242" s="18" t="s">
        <v>3245</v>
      </c>
      <c r="N1242" s="18" t="s">
        <v>2977</v>
      </c>
      <c r="O1242" s="4">
        <v>42865</v>
      </c>
    </row>
    <row r="1243" spans="1:15">
      <c r="A1243" s="7">
        <v>170006</v>
      </c>
      <c r="B1243" s="7">
        <v>3.63</v>
      </c>
      <c r="C1243" s="44" t="s">
        <v>2432</v>
      </c>
      <c r="D1243" s="45">
        <v>0</v>
      </c>
      <c r="E1243" s="46">
        <v>6.8575342465753426</v>
      </c>
      <c r="F1243" s="47">
        <v>3.6299000000000001</v>
      </c>
      <c r="G1243" s="47">
        <v>9.9999999999766942E-3</v>
      </c>
      <c r="H1243" s="47">
        <v>3.6099000000000001</v>
      </c>
      <c r="I1243" s="47">
        <v>2.0000000000000018</v>
      </c>
      <c r="J1243" s="45">
        <v>0</v>
      </c>
      <c r="K1243" s="45" t="s">
        <v>105</v>
      </c>
      <c r="L1243" s="17">
        <v>3.2</v>
      </c>
      <c r="M1243" s="18" t="s">
        <v>2433</v>
      </c>
      <c r="N1243" s="18" t="s">
        <v>2365</v>
      </c>
      <c r="O1243" s="4">
        <v>42865</v>
      </c>
    </row>
    <row r="1244" spans="1:15">
      <c r="A1244" s="7">
        <v>160017</v>
      </c>
      <c r="B1244" s="7">
        <v>3.63</v>
      </c>
      <c r="C1244" s="44" t="s">
        <v>1171</v>
      </c>
      <c r="D1244" s="45">
        <v>0</v>
      </c>
      <c r="E1244" s="46">
        <v>9.2438356164383571</v>
      </c>
      <c r="F1244" s="47">
        <v>3.6324000000000001</v>
      </c>
      <c r="G1244" s="47">
        <v>-0.24000000000001798</v>
      </c>
      <c r="H1244" s="47">
        <v>3.6031</v>
      </c>
      <c r="I1244" s="47">
        <v>2.9300000000000104</v>
      </c>
      <c r="J1244" s="45">
        <v>0</v>
      </c>
      <c r="K1244" s="45" t="s">
        <v>105</v>
      </c>
      <c r="L1244" s="17">
        <v>2.74</v>
      </c>
      <c r="M1244" s="18" t="s">
        <v>1164</v>
      </c>
      <c r="N1244" s="18" t="s">
        <v>1149</v>
      </c>
      <c r="O1244" s="4">
        <v>42865</v>
      </c>
    </row>
    <row r="1245" spans="1:15">
      <c r="A1245" s="7">
        <v>170010</v>
      </c>
      <c r="B1245" s="7">
        <v>3.63</v>
      </c>
      <c r="C1245" s="44" t="s">
        <v>3267</v>
      </c>
      <c r="D1245" s="45">
        <v>0</v>
      </c>
      <c r="E1245" s="46">
        <v>9.9917808219178088</v>
      </c>
      <c r="F1245" s="47">
        <v>3.6324999999999998</v>
      </c>
      <c r="G1245" s="47">
        <v>-0.24999999999999467</v>
      </c>
      <c r="H1245" s="47">
        <v>3.6040000000000001</v>
      </c>
      <c r="I1245" s="47">
        <v>2.8499999999999748</v>
      </c>
      <c r="J1245" s="45">
        <v>0</v>
      </c>
      <c r="K1245" s="45" t="s">
        <v>105</v>
      </c>
      <c r="L1245" s="17">
        <v>3.52</v>
      </c>
      <c r="M1245" s="18" t="s">
        <v>3245</v>
      </c>
      <c r="N1245" s="18" t="s">
        <v>2977</v>
      </c>
      <c r="O1245" s="4">
        <v>42865</v>
      </c>
    </row>
    <row r="1246" spans="1:15">
      <c r="A1246" s="7">
        <v>170006</v>
      </c>
      <c r="B1246" s="7">
        <v>3.63</v>
      </c>
      <c r="C1246" s="44" t="s">
        <v>2432</v>
      </c>
      <c r="D1246" s="45">
        <v>0</v>
      </c>
      <c r="E1246" s="46">
        <v>6.8575342465753426</v>
      </c>
      <c r="F1246" s="47">
        <v>3.6299000000000001</v>
      </c>
      <c r="G1246" s="47">
        <v>9.9999999999766942E-3</v>
      </c>
      <c r="H1246" s="47">
        <v>3.6099000000000001</v>
      </c>
      <c r="I1246" s="47">
        <v>2.0000000000000018</v>
      </c>
      <c r="J1246" s="45">
        <v>0</v>
      </c>
      <c r="K1246" s="45" t="s">
        <v>105</v>
      </c>
      <c r="L1246" s="17">
        <v>3.2</v>
      </c>
      <c r="M1246" s="18" t="s">
        <v>2433</v>
      </c>
      <c r="N1246" s="18" t="s">
        <v>2365</v>
      </c>
      <c r="O1246" s="4">
        <v>42865</v>
      </c>
    </row>
    <row r="1247" spans="1:15">
      <c r="A1247" s="7">
        <v>170010</v>
      </c>
      <c r="B1247" s="7">
        <v>3.63</v>
      </c>
      <c r="C1247" s="44" t="s">
        <v>3267</v>
      </c>
      <c r="D1247" s="45">
        <v>0</v>
      </c>
      <c r="E1247" s="46">
        <v>9.9917808219178088</v>
      </c>
      <c r="F1247" s="47">
        <v>3.6324999999999998</v>
      </c>
      <c r="G1247" s="47">
        <v>-0.24999999999999467</v>
      </c>
      <c r="H1247" s="47">
        <v>3.6040000000000001</v>
      </c>
      <c r="I1247" s="47">
        <v>2.8499999999999748</v>
      </c>
      <c r="J1247" s="45">
        <v>0</v>
      </c>
      <c r="K1247" s="45" t="s">
        <v>105</v>
      </c>
      <c r="L1247" s="17">
        <v>3.52</v>
      </c>
      <c r="M1247" s="18" t="s">
        <v>3245</v>
      </c>
      <c r="N1247" s="18" t="s">
        <v>2977</v>
      </c>
      <c r="O1247" s="4">
        <v>42865</v>
      </c>
    </row>
    <row r="1248" spans="1:15">
      <c r="A1248" s="7">
        <v>140021</v>
      </c>
      <c r="B1248" s="7">
        <v>3.63</v>
      </c>
      <c r="C1248" s="44" t="s">
        <v>638</v>
      </c>
      <c r="D1248" s="45">
        <v>0</v>
      </c>
      <c r="E1248" s="46">
        <v>7.3671232876712329</v>
      </c>
      <c r="F1248" s="47">
        <v>3.6109</v>
      </c>
      <c r="G1248" s="47">
        <v>1.9099999999999895</v>
      </c>
      <c r="H1248" s="47">
        <v>3.5792999999999999</v>
      </c>
      <c r="I1248" s="47">
        <v>3.1600000000000072</v>
      </c>
      <c r="J1248" s="45">
        <v>0</v>
      </c>
      <c r="K1248" s="45" t="s">
        <v>105</v>
      </c>
      <c r="L1248" s="17">
        <v>4.13</v>
      </c>
      <c r="M1248" s="18" t="s">
        <v>436</v>
      </c>
      <c r="N1248" s="18" t="s">
        <v>519</v>
      </c>
      <c r="O1248" s="4">
        <v>42865</v>
      </c>
    </row>
    <row r="1249" spans="1:15">
      <c r="A1249" s="7">
        <v>140021</v>
      </c>
      <c r="B1249" s="7">
        <v>3.63</v>
      </c>
      <c r="C1249" s="44" t="s">
        <v>638</v>
      </c>
      <c r="D1249" s="45">
        <v>0</v>
      </c>
      <c r="E1249" s="46">
        <v>7.3671232876712329</v>
      </c>
      <c r="F1249" s="47">
        <v>3.6109</v>
      </c>
      <c r="G1249" s="47">
        <v>1.9099999999999895</v>
      </c>
      <c r="H1249" s="47">
        <v>3.5792999999999999</v>
      </c>
      <c r="I1249" s="47">
        <v>3.1600000000000072</v>
      </c>
      <c r="J1249" s="45">
        <v>0</v>
      </c>
      <c r="K1249" s="45" t="s">
        <v>105</v>
      </c>
      <c r="L1249" s="17">
        <v>4.13</v>
      </c>
      <c r="M1249" s="18" t="s">
        <v>436</v>
      </c>
      <c r="N1249" s="18" t="s">
        <v>519</v>
      </c>
      <c r="O1249" s="4">
        <v>42865</v>
      </c>
    </row>
    <row r="1250" spans="1:15">
      <c r="A1250" s="7">
        <v>170004</v>
      </c>
      <c r="B1250" s="7">
        <v>3.63</v>
      </c>
      <c r="C1250" s="44" t="s">
        <v>2020</v>
      </c>
      <c r="D1250" s="45">
        <v>0</v>
      </c>
      <c r="E1250" s="46">
        <v>9.7616438356164377</v>
      </c>
      <c r="F1250" s="47">
        <v>3.6324000000000001</v>
      </c>
      <c r="G1250" s="47">
        <v>-0.24000000000001798</v>
      </c>
      <c r="H1250" s="47">
        <v>3.6025</v>
      </c>
      <c r="I1250" s="47">
        <v>2.9900000000000038</v>
      </c>
      <c r="J1250" s="45">
        <v>0</v>
      </c>
      <c r="K1250" s="45" t="s">
        <v>105</v>
      </c>
      <c r="L1250" s="17">
        <v>3.4</v>
      </c>
      <c r="M1250" s="18" t="s">
        <v>2011</v>
      </c>
      <c r="N1250" s="18" t="s">
        <v>1979</v>
      </c>
      <c r="O1250" s="4">
        <v>42865</v>
      </c>
    </row>
    <row r="1251" spans="1:15">
      <c r="A1251" s="7">
        <v>170004</v>
      </c>
      <c r="B1251" s="7">
        <v>3.63</v>
      </c>
      <c r="C1251" s="44" t="s">
        <v>2020</v>
      </c>
      <c r="D1251" s="45">
        <v>0</v>
      </c>
      <c r="E1251" s="46">
        <v>9.7616438356164377</v>
      </c>
      <c r="F1251" s="47">
        <v>3.6324000000000001</v>
      </c>
      <c r="G1251" s="47">
        <v>-0.24000000000001798</v>
      </c>
      <c r="H1251" s="47">
        <v>3.6025</v>
      </c>
      <c r="I1251" s="47">
        <v>2.9900000000000038</v>
      </c>
      <c r="J1251" s="45">
        <v>0</v>
      </c>
      <c r="K1251" s="45" t="s">
        <v>105</v>
      </c>
      <c r="L1251" s="17">
        <v>3.4</v>
      </c>
      <c r="M1251" s="18" t="s">
        <v>2011</v>
      </c>
      <c r="N1251" s="18" t="s">
        <v>1979</v>
      </c>
      <c r="O1251" s="4">
        <v>42865</v>
      </c>
    </row>
    <row r="1252" spans="1:15">
      <c r="A1252" s="7">
        <v>170010</v>
      </c>
      <c r="B1252" s="7">
        <v>3.625</v>
      </c>
      <c r="C1252" s="44" t="s">
        <v>3267</v>
      </c>
      <c r="D1252" s="45">
        <v>0</v>
      </c>
      <c r="E1252" s="46">
        <v>9.9917808219178088</v>
      </c>
      <c r="F1252" s="47">
        <v>3.6324999999999998</v>
      </c>
      <c r="G1252" s="47">
        <v>-0.74999999999998401</v>
      </c>
      <c r="H1252" s="47">
        <v>3.6040000000000001</v>
      </c>
      <c r="I1252" s="47">
        <v>2.8499999999999748</v>
      </c>
      <c r="J1252" s="45">
        <v>0</v>
      </c>
      <c r="K1252" s="45" t="s">
        <v>105</v>
      </c>
      <c r="L1252" s="17">
        <v>3.52</v>
      </c>
      <c r="M1252" s="18" t="s">
        <v>3245</v>
      </c>
      <c r="N1252" s="18" t="s">
        <v>2977</v>
      </c>
      <c r="O1252" s="4">
        <v>42865</v>
      </c>
    </row>
    <row r="1253" spans="1:15">
      <c r="A1253" s="7">
        <v>170006</v>
      </c>
      <c r="B1253" s="7">
        <v>3.625</v>
      </c>
      <c r="C1253" s="44" t="s">
        <v>2432</v>
      </c>
      <c r="D1253" s="45">
        <v>0</v>
      </c>
      <c r="E1253" s="46">
        <v>6.8575342465753426</v>
      </c>
      <c r="F1253" s="47">
        <v>3.6299000000000001</v>
      </c>
      <c r="G1253" s="47">
        <v>-0.49000000000001265</v>
      </c>
      <c r="H1253" s="47">
        <v>3.6099000000000001</v>
      </c>
      <c r="I1253" s="47">
        <v>2.0000000000000018</v>
      </c>
      <c r="J1253" s="45">
        <v>0</v>
      </c>
      <c r="K1253" s="45" t="s">
        <v>105</v>
      </c>
      <c r="L1253" s="17">
        <v>3.2</v>
      </c>
      <c r="M1253" s="18" t="s">
        <v>2433</v>
      </c>
      <c r="N1253" s="18" t="s">
        <v>2365</v>
      </c>
      <c r="O1253" s="4">
        <v>42865</v>
      </c>
    </row>
    <row r="1254" spans="1:15">
      <c r="A1254" s="7">
        <v>170006</v>
      </c>
      <c r="B1254" s="7">
        <v>3.625</v>
      </c>
      <c r="C1254" s="44" t="s">
        <v>2432</v>
      </c>
      <c r="D1254" s="45">
        <v>0</v>
      </c>
      <c r="E1254" s="46">
        <v>6.8575342465753426</v>
      </c>
      <c r="F1254" s="47">
        <v>3.6299000000000001</v>
      </c>
      <c r="G1254" s="47">
        <v>-0.49000000000001265</v>
      </c>
      <c r="H1254" s="47">
        <v>3.6099000000000001</v>
      </c>
      <c r="I1254" s="47">
        <v>2.0000000000000018</v>
      </c>
      <c r="J1254" s="45">
        <v>0</v>
      </c>
      <c r="K1254" s="45" t="s">
        <v>105</v>
      </c>
      <c r="L1254" s="17">
        <v>3.2</v>
      </c>
      <c r="M1254" s="18" t="s">
        <v>2433</v>
      </c>
      <c r="N1254" s="18" t="s">
        <v>2365</v>
      </c>
      <c r="O1254" s="4">
        <v>42865</v>
      </c>
    </row>
    <row r="1255" spans="1:15">
      <c r="A1255" s="7">
        <v>170006</v>
      </c>
      <c r="B1255" s="7">
        <v>3.625</v>
      </c>
      <c r="C1255" s="44" t="s">
        <v>2432</v>
      </c>
      <c r="D1255" s="45">
        <v>0</v>
      </c>
      <c r="E1255" s="46">
        <v>6.8575342465753426</v>
      </c>
      <c r="F1255" s="47">
        <v>3.6299000000000001</v>
      </c>
      <c r="G1255" s="47">
        <v>-0.49000000000001265</v>
      </c>
      <c r="H1255" s="47">
        <v>3.6099000000000001</v>
      </c>
      <c r="I1255" s="47">
        <v>2.0000000000000018</v>
      </c>
      <c r="J1255" s="45">
        <v>0</v>
      </c>
      <c r="K1255" s="45" t="s">
        <v>105</v>
      </c>
      <c r="L1255" s="17">
        <v>3.2</v>
      </c>
      <c r="M1255" s="18" t="s">
        <v>2433</v>
      </c>
      <c r="N1255" s="18" t="s">
        <v>2365</v>
      </c>
      <c r="O1255" s="4">
        <v>42865</v>
      </c>
    </row>
    <row r="1256" spans="1:15">
      <c r="A1256" s="7">
        <v>170006</v>
      </c>
      <c r="B1256" s="7">
        <v>3.625</v>
      </c>
      <c r="C1256" s="44" t="s">
        <v>2432</v>
      </c>
      <c r="D1256" s="45">
        <v>0</v>
      </c>
      <c r="E1256" s="46">
        <v>6.8575342465753426</v>
      </c>
      <c r="F1256" s="47">
        <v>3.6299000000000001</v>
      </c>
      <c r="G1256" s="47">
        <v>-0.49000000000001265</v>
      </c>
      <c r="H1256" s="47">
        <v>3.6099000000000001</v>
      </c>
      <c r="I1256" s="47">
        <v>2.0000000000000018</v>
      </c>
      <c r="J1256" s="45">
        <v>0</v>
      </c>
      <c r="K1256" s="45" t="s">
        <v>105</v>
      </c>
      <c r="L1256" s="17">
        <v>3.2</v>
      </c>
      <c r="M1256" s="18" t="s">
        <v>2433</v>
      </c>
      <c r="N1256" s="18" t="s">
        <v>2365</v>
      </c>
      <c r="O1256" s="4">
        <v>42865</v>
      </c>
    </row>
    <row r="1257" spans="1:15">
      <c r="A1257" s="7">
        <v>170006</v>
      </c>
      <c r="B1257" s="7">
        <v>3.625</v>
      </c>
      <c r="C1257" s="44" t="s">
        <v>2432</v>
      </c>
      <c r="D1257" s="45">
        <v>0</v>
      </c>
      <c r="E1257" s="46">
        <v>6.8575342465753426</v>
      </c>
      <c r="F1257" s="47">
        <v>3.6299000000000001</v>
      </c>
      <c r="G1257" s="47">
        <v>-0.49000000000001265</v>
      </c>
      <c r="H1257" s="47">
        <v>3.6099000000000001</v>
      </c>
      <c r="I1257" s="47">
        <v>2.0000000000000018</v>
      </c>
      <c r="J1257" s="45">
        <v>0</v>
      </c>
      <c r="K1257" s="45" t="s">
        <v>105</v>
      </c>
      <c r="L1257" s="17">
        <v>3.2</v>
      </c>
      <c r="M1257" s="18" t="s">
        <v>2433</v>
      </c>
      <c r="N1257" s="18" t="s">
        <v>2365</v>
      </c>
      <c r="O1257" s="4">
        <v>42865</v>
      </c>
    </row>
    <row r="1258" spans="1:15">
      <c r="A1258" s="7">
        <v>170006</v>
      </c>
      <c r="B1258" s="7">
        <v>3.625</v>
      </c>
      <c r="C1258" s="44" t="s">
        <v>2432</v>
      </c>
      <c r="D1258" s="45">
        <v>0</v>
      </c>
      <c r="E1258" s="46">
        <v>6.8575342465753426</v>
      </c>
      <c r="F1258" s="47">
        <v>3.6299000000000001</v>
      </c>
      <c r="G1258" s="47">
        <v>-0.49000000000001265</v>
      </c>
      <c r="H1258" s="47">
        <v>3.6099000000000001</v>
      </c>
      <c r="I1258" s="47">
        <v>2.0000000000000018</v>
      </c>
      <c r="J1258" s="45">
        <v>0</v>
      </c>
      <c r="K1258" s="45" t="s">
        <v>105</v>
      </c>
      <c r="L1258" s="17">
        <v>3.2</v>
      </c>
      <c r="M1258" s="18" t="s">
        <v>2433</v>
      </c>
      <c r="N1258" s="18" t="s">
        <v>2365</v>
      </c>
      <c r="O1258" s="4">
        <v>42865</v>
      </c>
    </row>
    <row r="1259" spans="1:15">
      <c r="A1259" s="7">
        <v>170010</v>
      </c>
      <c r="B1259" s="7">
        <v>3.625</v>
      </c>
      <c r="C1259" s="44" t="s">
        <v>3267</v>
      </c>
      <c r="D1259" s="45">
        <v>0</v>
      </c>
      <c r="E1259" s="46">
        <v>9.9917808219178088</v>
      </c>
      <c r="F1259" s="47">
        <v>3.6324999999999998</v>
      </c>
      <c r="G1259" s="47">
        <v>-0.74999999999998401</v>
      </c>
      <c r="H1259" s="47">
        <v>3.6040000000000001</v>
      </c>
      <c r="I1259" s="47">
        <v>2.8499999999999748</v>
      </c>
      <c r="J1259" s="45">
        <v>0</v>
      </c>
      <c r="K1259" s="45" t="s">
        <v>105</v>
      </c>
      <c r="L1259" s="17">
        <v>3.52</v>
      </c>
      <c r="M1259" s="18" t="s">
        <v>3245</v>
      </c>
      <c r="N1259" s="18" t="s">
        <v>2977</v>
      </c>
      <c r="O1259" s="4">
        <v>42865</v>
      </c>
    </row>
    <row r="1260" spans="1:15">
      <c r="A1260" s="7">
        <v>170010</v>
      </c>
      <c r="B1260" s="7">
        <v>3.625</v>
      </c>
      <c r="C1260" s="44" t="s">
        <v>3267</v>
      </c>
      <c r="D1260" s="45">
        <v>0</v>
      </c>
      <c r="E1260" s="46">
        <v>9.9917808219178088</v>
      </c>
      <c r="F1260" s="47">
        <v>3.6324999999999998</v>
      </c>
      <c r="G1260" s="47">
        <v>-0.74999999999998401</v>
      </c>
      <c r="H1260" s="47">
        <v>3.6040000000000001</v>
      </c>
      <c r="I1260" s="47">
        <v>2.8499999999999748</v>
      </c>
      <c r="J1260" s="45">
        <v>0</v>
      </c>
      <c r="K1260" s="45" t="s">
        <v>105</v>
      </c>
      <c r="L1260" s="17">
        <v>3.52</v>
      </c>
      <c r="M1260" s="18" t="s">
        <v>3245</v>
      </c>
      <c r="N1260" s="18" t="s">
        <v>2977</v>
      </c>
      <c r="O1260" s="4">
        <v>42865</v>
      </c>
    </row>
    <row r="1261" spans="1:15">
      <c r="A1261" s="7">
        <v>170010</v>
      </c>
      <c r="B1261" s="7">
        <v>3.625</v>
      </c>
      <c r="C1261" s="44" t="s">
        <v>3267</v>
      </c>
      <c r="D1261" s="45">
        <v>0</v>
      </c>
      <c r="E1261" s="46">
        <v>9.9917808219178088</v>
      </c>
      <c r="F1261" s="47">
        <v>3.6324999999999998</v>
      </c>
      <c r="G1261" s="47">
        <v>-0.74999999999998401</v>
      </c>
      <c r="H1261" s="47">
        <v>3.6040000000000001</v>
      </c>
      <c r="I1261" s="47">
        <v>2.8499999999999748</v>
      </c>
      <c r="J1261" s="45">
        <v>0</v>
      </c>
      <c r="K1261" s="45" t="s">
        <v>105</v>
      </c>
      <c r="L1261" s="17">
        <v>3.52</v>
      </c>
      <c r="M1261" s="18" t="s">
        <v>3245</v>
      </c>
      <c r="N1261" s="18" t="s">
        <v>2977</v>
      </c>
      <c r="O1261" s="4">
        <v>42865</v>
      </c>
    </row>
    <row r="1262" spans="1:15">
      <c r="A1262" s="7">
        <v>170007</v>
      </c>
      <c r="B1262" s="7">
        <v>3.62</v>
      </c>
      <c r="C1262" s="44" t="s">
        <v>2741</v>
      </c>
      <c r="D1262" s="45">
        <v>0</v>
      </c>
      <c r="E1262" s="46">
        <v>4.9315068493150687</v>
      </c>
      <c r="F1262" s="47">
        <v>3.5897999999999999</v>
      </c>
      <c r="G1262" s="47">
        <v>3.0200000000000227</v>
      </c>
      <c r="H1262" s="47">
        <v>3.5347</v>
      </c>
      <c r="I1262" s="47">
        <v>5.5099999999999927</v>
      </c>
      <c r="J1262" s="45">
        <v>0</v>
      </c>
      <c r="K1262" s="45" t="s">
        <v>105</v>
      </c>
      <c r="L1262" s="17">
        <v>3.13</v>
      </c>
      <c r="M1262" s="18" t="s">
        <v>2732</v>
      </c>
      <c r="N1262" s="18" t="s">
        <v>2689</v>
      </c>
      <c r="O1262" s="4">
        <v>42865</v>
      </c>
    </row>
    <row r="1263" spans="1:15">
      <c r="A1263" s="7">
        <v>170004</v>
      </c>
      <c r="B1263" s="7">
        <v>3.62</v>
      </c>
      <c r="C1263" s="44" t="s">
        <v>2020</v>
      </c>
      <c r="D1263" s="45">
        <v>0</v>
      </c>
      <c r="E1263" s="46">
        <v>9.7616438356164377</v>
      </c>
      <c r="F1263" s="47">
        <v>3.6324000000000001</v>
      </c>
      <c r="G1263" s="47">
        <v>-1.2399999999999967</v>
      </c>
      <c r="H1263" s="47">
        <v>3.6025</v>
      </c>
      <c r="I1263" s="47">
        <v>2.9900000000000038</v>
      </c>
      <c r="J1263" s="45">
        <v>0</v>
      </c>
      <c r="K1263" s="45" t="s">
        <v>105</v>
      </c>
      <c r="L1263" s="17">
        <v>3.4</v>
      </c>
      <c r="M1263" s="18" t="s">
        <v>2011</v>
      </c>
      <c r="N1263" s="18" t="s">
        <v>1979</v>
      </c>
      <c r="O1263" s="4">
        <v>42865</v>
      </c>
    </row>
    <row r="1264" spans="1:15">
      <c r="A1264" s="7">
        <v>170010</v>
      </c>
      <c r="B1264" s="7">
        <v>3.62</v>
      </c>
      <c r="C1264" s="44" t="s">
        <v>3267</v>
      </c>
      <c r="D1264" s="45">
        <v>0</v>
      </c>
      <c r="E1264" s="46">
        <v>9.9917808219178088</v>
      </c>
      <c r="F1264" s="47">
        <v>3.6324999999999998</v>
      </c>
      <c r="G1264" s="47">
        <v>-1.2499999999999734</v>
      </c>
      <c r="H1264" s="47">
        <v>3.6040000000000001</v>
      </c>
      <c r="I1264" s="47">
        <v>2.8499999999999748</v>
      </c>
      <c r="J1264" s="45">
        <v>0</v>
      </c>
      <c r="K1264" s="45" t="s">
        <v>105</v>
      </c>
      <c r="L1264" s="17">
        <v>3.52</v>
      </c>
      <c r="M1264" s="18" t="s">
        <v>3245</v>
      </c>
      <c r="N1264" s="18" t="s">
        <v>2977</v>
      </c>
      <c r="O1264" s="4">
        <v>42865</v>
      </c>
    </row>
    <row r="1265" spans="1:15">
      <c r="A1265" s="7">
        <v>170006</v>
      </c>
      <c r="B1265" s="7">
        <v>3.62</v>
      </c>
      <c r="C1265" s="44" t="s">
        <v>2432</v>
      </c>
      <c r="D1265" s="45">
        <v>0</v>
      </c>
      <c r="E1265" s="46">
        <v>6.8575342465753426</v>
      </c>
      <c r="F1265" s="47">
        <v>3.6299000000000001</v>
      </c>
      <c r="G1265" s="47">
        <v>-0.99000000000000199</v>
      </c>
      <c r="H1265" s="47">
        <v>3.6099000000000001</v>
      </c>
      <c r="I1265" s="47">
        <v>2.0000000000000018</v>
      </c>
      <c r="J1265" s="45">
        <v>0</v>
      </c>
      <c r="K1265" s="45" t="s">
        <v>105</v>
      </c>
      <c r="L1265" s="17">
        <v>3.2</v>
      </c>
      <c r="M1265" s="18" t="s">
        <v>2433</v>
      </c>
      <c r="N1265" s="18" t="s">
        <v>2365</v>
      </c>
      <c r="O1265" s="4">
        <v>42865</v>
      </c>
    </row>
    <row r="1266" spans="1:15">
      <c r="A1266" s="7">
        <v>170006</v>
      </c>
      <c r="B1266" s="7">
        <v>3.62</v>
      </c>
      <c r="C1266" s="44" t="s">
        <v>2432</v>
      </c>
      <c r="D1266" s="45">
        <v>0</v>
      </c>
      <c r="E1266" s="46">
        <v>6.8575342465753426</v>
      </c>
      <c r="F1266" s="47">
        <v>3.6299000000000001</v>
      </c>
      <c r="G1266" s="47">
        <v>-0.99000000000000199</v>
      </c>
      <c r="H1266" s="47">
        <v>3.6099000000000001</v>
      </c>
      <c r="I1266" s="47">
        <v>2.0000000000000018</v>
      </c>
      <c r="J1266" s="45">
        <v>0</v>
      </c>
      <c r="K1266" s="45" t="s">
        <v>105</v>
      </c>
      <c r="L1266" s="17">
        <v>3.2</v>
      </c>
      <c r="M1266" s="18" t="s">
        <v>2433</v>
      </c>
      <c r="N1266" s="18" t="s">
        <v>2365</v>
      </c>
      <c r="O1266" s="4">
        <v>42865</v>
      </c>
    </row>
    <row r="1267" spans="1:15">
      <c r="A1267" s="7">
        <v>170006</v>
      </c>
      <c r="B1267" s="7">
        <v>3.62</v>
      </c>
      <c r="C1267" s="44" t="s">
        <v>2432</v>
      </c>
      <c r="D1267" s="45">
        <v>0</v>
      </c>
      <c r="E1267" s="46">
        <v>6.8575342465753426</v>
      </c>
      <c r="F1267" s="47">
        <v>3.6299000000000001</v>
      </c>
      <c r="G1267" s="47">
        <v>-0.99000000000000199</v>
      </c>
      <c r="H1267" s="47">
        <v>3.6099000000000001</v>
      </c>
      <c r="I1267" s="47">
        <v>2.0000000000000018</v>
      </c>
      <c r="J1267" s="45">
        <v>0</v>
      </c>
      <c r="K1267" s="45" t="s">
        <v>105</v>
      </c>
      <c r="L1267" s="17">
        <v>3.2</v>
      </c>
      <c r="M1267" s="18" t="s">
        <v>2433</v>
      </c>
      <c r="N1267" s="18" t="s">
        <v>2365</v>
      </c>
      <c r="O1267" s="4">
        <v>42865</v>
      </c>
    </row>
    <row r="1268" spans="1:15">
      <c r="A1268" s="7">
        <v>170010</v>
      </c>
      <c r="B1268" s="7">
        <v>3.62</v>
      </c>
      <c r="C1268" s="44" t="s">
        <v>3267</v>
      </c>
      <c r="D1268" s="45">
        <v>0</v>
      </c>
      <c r="E1268" s="46">
        <v>9.9917808219178088</v>
      </c>
      <c r="F1268" s="47">
        <v>3.6324999999999998</v>
      </c>
      <c r="G1268" s="47">
        <v>-1.2499999999999734</v>
      </c>
      <c r="H1268" s="47">
        <v>3.6040000000000001</v>
      </c>
      <c r="I1268" s="47">
        <v>2.8499999999999748</v>
      </c>
      <c r="J1268" s="45">
        <v>0</v>
      </c>
      <c r="K1268" s="45" t="s">
        <v>105</v>
      </c>
      <c r="L1268" s="17">
        <v>3.52</v>
      </c>
      <c r="M1268" s="18" t="s">
        <v>3245</v>
      </c>
      <c r="N1268" s="18" t="s">
        <v>2977</v>
      </c>
      <c r="O1268" s="4">
        <v>42865</v>
      </c>
    </row>
    <row r="1269" spans="1:15">
      <c r="A1269" s="7">
        <v>170010</v>
      </c>
      <c r="B1269" s="7">
        <v>3.62</v>
      </c>
      <c r="C1269" s="44" t="s">
        <v>3267</v>
      </c>
      <c r="D1269" s="45">
        <v>0</v>
      </c>
      <c r="E1269" s="46">
        <v>9.9917808219178088</v>
      </c>
      <c r="F1269" s="47">
        <v>3.6324999999999998</v>
      </c>
      <c r="G1269" s="47">
        <v>-1.2499999999999734</v>
      </c>
      <c r="H1269" s="47">
        <v>3.6040000000000001</v>
      </c>
      <c r="I1269" s="47">
        <v>2.8499999999999748</v>
      </c>
      <c r="J1269" s="45">
        <v>0</v>
      </c>
      <c r="K1269" s="45" t="s">
        <v>105</v>
      </c>
      <c r="L1269" s="17">
        <v>3.52</v>
      </c>
      <c r="M1269" s="18" t="s">
        <v>3245</v>
      </c>
      <c r="N1269" s="18" t="s">
        <v>2977</v>
      </c>
      <c r="O1269" s="4">
        <v>42865</v>
      </c>
    </row>
    <row r="1270" spans="1:15">
      <c r="A1270" s="7">
        <v>170010</v>
      </c>
      <c r="B1270" s="7">
        <v>3.62</v>
      </c>
      <c r="C1270" s="44" t="s">
        <v>3267</v>
      </c>
      <c r="D1270" s="45">
        <v>0</v>
      </c>
      <c r="E1270" s="46">
        <v>9.9917808219178088</v>
      </c>
      <c r="F1270" s="47">
        <v>3.6324999999999998</v>
      </c>
      <c r="G1270" s="47">
        <v>-1.2499999999999734</v>
      </c>
      <c r="H1270" s="47">
        <v>3.6040000000000001</v>
      </c>
      <c r="I1270" s="47">
        <v>2.8499999999999748</v>
      </c>
      <c r="J1270" s="45">
        <v>0</v>
      </c>
      <c r="K1270" s="45" t="s">
        <v>105</v>
      </c>
      <c r="L1270" s="17">
        <v>3.52</v>
      </c>
      <c r="M1270" s="18" t="s">
        <v>3245</v>
      </c>
      <c r="N1270" s="18" t="s">
        <v>2977</v>
      </c>
      <c r="O1270" s="4">
        <v>42865</v>
      </c>
    </row>
    <row r="1271" spans="1:15">
      <c r="A1271" s="7">
        <v>170010</v>
      </c>
      <c r="B1271" s="7">
        <v>3.62</v>
      </c>
      <c r="C1271" s="44" t="s">
        <v>3267</v>
      </c>
      <c r="D1271" s="45">
        <v>0</v>
      </c>
      <c r="E1271" s="46">
        <v>9.9917808219178088</v>
      </c>
      <c r="F1271" s="47">
        <v>3.6324999999999998</v>
      </c>
      <c r="G1271" s="47">
        <v>-1.2499999999999734</v>
      </c>
      <c r="H1271" s="47">
        <v>3.6040000000000001</v>
      </c>
      <c r="I1271" s="47">
        <v>2.8499999999999748</v>
      </c>
      <c r="J1271" s="45">
        <v>0</v>
      </c>
      <c r="K1271" s="45" t="s">
        <v>105</v>
      </c>
      <c r="L1271" s="17">
        <v>3.52</v>
      </c>
      <c r="M1271" s="18" t="s">
        <v>3245</v>
      </c>
      <c r="N1271" s="18" t="s">
        <v>2977</v>
      </c>
      <c r="O1271" s="4">
        <v>42865</v>
      </c>
    </row>
    <row r="1272" spans="1:15">
      <c r="A1272" s="7">
        <v>170010</v>
      </c>
      <c r="B1272" s="7">
        <v>3.62</v>
      </c>
      <c r="C1272" s="44" t="s">
        <v>3267</v>
      </c>
      <c r="D1272" s="45">
        <v>0</v>
      </c>
      <c r="E1272" s="46">
        <v>9.9917808219178088</v>
      </c>
      <c r="F1272" s="47">
        <v>3.6324999999999998</v>
      </c>
      <c r="G1272" s="47">
        <v>-1.2499999999999734</v>
      </c>
      <c r="H1272" s="47">
        <v>3.6040000000000001</v>
      </c>
      <c r="I1272" s="47">
        <v>2.8499999999999748</v>
      </c>
      <c r="J1272" s="45">
        <v>0</v>
      </c>
      <c r="K1272" s="45" t="s">
        <v>105</v>
      </c>
      <c r="L1272" s="17">
        <v>3.52</v>
      </c>
      <c r="M1272" s="18" t="s">
        <v>3245</v>
      </c>
      <c r="N1272" s="18" t="s">
        <v>2977</v>
      </c>
      <c r="O1272" s="4">
        <v>42865</v>
      </c>
    </row>
    <row r="1273" spans="1:15">
      <c r="A1273" s="7">
        <v>170010</v>
      </c>
      <c r="B1273" s="7">
        <v>3.62</v>
      </c>
      <c r="C1273" s="44" t="s">
        <v>3267</v>
      </c>
      <c r="D1273" s="45">
        <v>0</v>
      </c>
      <c r="E1273" s="46">
        <v>9.9917808219178088</v>
      </c>
      <c r="F1273" s="47">
        <v>3.6324999999999998</v>
      </c>
      <c r="G1273" s="47">
        <v>-1.2499999999999734</v>
      </c>
      <c r="H1273" s="47">
        <v>3.6040000000000001</v>
      </c>
      <c r="I1273" s="47">
        <v>2.8499999999999748</v>
      </c>
      <c r="J1273" s="45">
        <v>0</v>
      </c>
      <c r="K1273" s="45" t="s">
        <v>105</v>
      </c>
      <c r="L1273" s="17">
        <v>3.52</v>
      </c>
      <c r="M1273" s="18" t="s">
        <v>3245</v>
      </c>
      <c r="N1273" s="18" t="s">
        <v>2977</v>
      </c>
      <c r="O1273" s="4">
        <v>42865</v>
      </c>
    </row>
    <row r="1274" spans="1:15">
      <c r="A1274" s="7">
        <v>170010</v>
      </c>
      <c r="B1274" s="7">
        <v>3.62</v>
      </c>
      <c r="C1274" s="44" t="s">
        <v>3267</v>
      </c>
      <c r="D1274" s="45">
        <v>0</v>
      </c>
      <c r="E1274" s="46">
        <v>9.9917808219178088</v>
      </c>
      <c r="F1274" s="47">
        <v>3.6324999999999998</v>
      </c>
      <c r="G1274" s="47">
        <v>-1.2499999999999734</v>
      </c>
      <c r="H1274" s="47">
        <v>3.6040000000000001</v>
      </c>
      <c r="I1274" s="47">
        <v>2.8499999999999748</v>
      </c>
      <c r="J1274" s="45">
        <v>0</v>
      </c>
      <c r="K1274" s="45" t="s">
        <v>105</v>
      </c>
      <c r="L1274" s="17">
        <v>3.52</v>
      </c>
      <c r="M1274" s="18" t="s">
        <v>3245</v>
      </c>
      <c r="N1274" s="18" t="s">
        <v>2977</v>
      </c>
      <c r="O1274" s="4">
        <v>42865</v>
      </c>
    </row>
    <row r="1275" spans="1:15">
      <c r="A1275" s="7">
        <v>170010</v>
      </c>
      <c r="B1275" s="7">
        <v>3.62</v>
      </c>
      <c r="C1275" s="44" t="s">
        <v>3267</v>
      </c>
      <c r="D1275" s="45">
        <v>0</v>
      </c>
      <c r="E1275" s="46">
        <v>9.9917808219178088</v>
      </c>
      <c r="F1275" s="47">
        <v>3.6324999999999998</v>
      </c>
      <c r="G1275" s="47">
        <v>-1.2499999999999734</v>
      </c>
      <c r="H1275" s="47">
        <v>3.6040000000000001</v>
      </c>
      <c r="I1275" s="47">
        <v>2.8499999999999748</v>
      </c>
      <c r="J1275" s="45">
        <v>0</v>
      </c>
      <c r="K1275" s="45" t="s">
        <v>105</v>
      </c>
      <c r="L1275" s="17">
        <v>3.52</v>
      </c>
      <c r="M1275" s="18" t="s">
        <v>3245</v>
      </c>
      <c r="N1275" s="18" t="s">
        <v>2977</v>
      </c>
      <c r="O1275" s="4">
        <v>42865</v>
      </c>
    </row>
    <row r="1276" spans="1:15">
      <c r="A1276" s="7">
        <v>170010</v>
      </c>
      <c r="B1276" s="7">
        <v>3.62</v>
      </c>
      <c r="C1276" s="44" t="s">
        <v>3267</v>
      </c>
      <c r="D1276" s="45">
        <v>0</v>
      </c>
      <c r="E1276" s="46">
        <v>9.9917808219178088</v>
      </c>
      <c r="F1276" s="47">
        <v>3.6324999999999998</v>
      </c>
      <c r="G1276" s="47">
        <v>-1.2499999999999734</v>
      </c>
      <c r="H1276" s="47">
        <v>3.6040000000000001</v>
      </c>
      <c r="I1276" s="47">
        <v>2.8499999999999748</v>
      </c>
      <c r="J1276" s="45">
        <v>0</v>
      </c>
      <c r="K1276" s="45" t="s">
        <v>105</v>
      </c>
      <c r="L1276" s="17">
        <v>3.52</v>
      </c>
      <c r="M1276" s="18" t="s">
        <v>3245</v>
      </c>
      <c r="N1276" s="18" t="s">
        <v>2977</v>
      </c>
      <c r="O1276" s="4">
        <v>42865</v>
      </c>
    </row>
    <row r="1277" spans="1:15">
      <c r="A1277" s="7">
        <v>170010</v>
      </c>
      <c r="B1277" s="7">
        <v>3.62</v>
      </c>
      <c r="C1277" s="44" t="s">
        <v>3267</v>
      </c>
      <c r="D1277" s="45">
        <v>0</v>
      </c>
      <c r="E1277" s="46">
        <v>9.9917808219178088</v>
      </c>
      <c r="F1277" s="47">
        <v>3.6324999999999998</v>
      </c>
      <c r="G1277" s="47">
        <v>-1.2499999999999734</v>
      </c>
      <c r="H1277" s="47">
        <v>3.6040000000000001</v>
      </c>
      <c r="I1277" s="47">
        <v>2.8499999999999748</v>
      </c>
      <c r="J1277" s="45">
        <v>0</v>
      </c>
      <c r="K1277" s="45" t="s">
        <v>105</v>
      </c>
      <c r="L1277" s="17">
        <v>3.52</v>
      </c>
      <c r="M1277" s="18" t="s">
        <v>3245</v>
      </c>
      <c r="N1277" s="18" t="s">
        <v>2977</v>
      </c>
      <c r="O1277" s="4">
        <v>42865</v>
      </c>
    </row>
    <row r="1278" spans="1:15">
      <c r="A1278" s="7">
        <v>170010</v>
      </c>
      <c r="B1278" s="7">
        <v>3.62</v>
      </c>
      <c r="C1278" s="44" t="s">
        <v>3267</v>
      </c>
      <c r="D1278" s="45">
        <v>0</v>
      </c>
      <c r="E1278" s="46">
        <v>9.9917808219178088</v>
      </c>
      <c r="F1278" s="47">
        <v>3.6324999999999998</v>
      </c>
      <c r="G1278" s="47">
        <v>-1.2499999999999734</v>
      </c>
      <c r="H1278" s="47">
        <v>3.6040000000000001</v>
      </c>
      <c r="I1278" s="47">
        <v>2.8499999999999748</v>
      </c>
      <c r="J1278" s="45">
        <v>0</v>
      </c>
      <c r="K1278" s="45" t="s">
        <v>105</v>
      </c>
      <c r="L1278" s="17">
        <v>3.52</v>
      </c>
      <c r="M1278" s="18" t="s">
        <v>3245</v>
      </c>
      <c r="N1278" s="18" t="s">
        <v>2977</v>
      </c>
      <c r="O1278" s="4">
        <v>42865</v>
      </c>
    </row>
    <row r="1279" spans="1:15">
      <c r="A1279" s="7">
        <v>170010</v>
      </c>
      <c r="B1279" s="7">
        <v>3.62</v>
      </c>
      <c r="C1279" s="44" t="s">
        <v>3267</v>
      </c>
      <c r="D1279" s="45">
        <v>0</v>
      </c>
      <c r="E1279" s="46">
        <v>9.9917808219178088</v>
      </c>
      <c r="F1279" s="47">
        <v>3.6324999999999998</v>
      </c>
      <c r="G1279" s="47">
        <v>-1.2499999999999734</v>
      </c>
      <c r="H1279" s="47">
        <v>3.6040000000000001</v>
      </c>
      <c r="I1279" s="47">
        <v>2.8499999999999748</v>
      </c>
      <c r="J1279" s="45">
        <v>0</v>
      </c>
      <c r="K1279" s="45" t="s">
        <v>105</v>
      </c>
      <c r="L1279" s="17">
        <v>3.52</v>
      </c>
      <c r="M1279" s="18" t="s">
        <v>3245</v>
      </c>
      <c r="N1279" s="18" t="s">
        <v>2977</v>
      </c>
      <c r="O1279" s="4">
        <v>42865</v>
      </c>
    </row>
    <row r="1280" spans="1:15">
      <c r="A1280" s="7">
        <v>170010</v>
      </c>
      <c r="B1280" s="7">
        <v>3.62</v>
      </c>
      <c r="C1280" s="44" t="s">
        <v>3267</v>
      </c>
      <c r="D1280" s="45">
        <v>0</v>
      </c>
      <c r="E1280" s="46">
        <v>9.9917808219178088</v>
      </c>
      <c r="F1280" s="47">
        <v>3.6324999999999998</v>
      </c>
      <c r="G1280" s="47">
        <v>-1.2499999999999734</v>
      </c>
      <c r="H1280" s="47">
        <v>3.6040000000000001</v>
      </c>
      <c r="I1280" s="47">
        <v>2.8499999999999748</v>
      </c>
      <c r="J1280" s="45">
        <v>0</v>
      </c>
      <c r="K1280" s="45" t="s">
        <v>105</v>
      </c>
      <c r="L1280" s="17">
        <v>3.52</v>
      </c>
      <c r="M1280" s="18" t="s">
        <v>3245</v>
      </c>
      <c r="N1280" s="18" t="s">
        <v>2977</v>
      </c>
      <c r="O1280" s="4">
        <v>42865</v>
      </c>
    </row>
    <row r="1281" spans="1:15">
      <c r="A1281" s="7">
        <v>140021</v>
      </c>
      <c r="B1281" s="7">
        <v>3.62</v>
      </c>
      <c r="C1281" s="44" t="s">
        <v>638</v>
      </c>
      <c r="D1281" s="45">
        <v>0</v>
      </c>
      <c r="E1281" s="46">
        <v>7.3671232876712329</v>
      </c>
      <c r="F1281" s="47">
        <v>3.6109</v>
      </c>
      <c r="G1281" s="47">
        <v>0.9100000000000108</v>
      </c>
      <c r="H1281" s="47">
        <v>3.5792999999999999</v>
      </c>
      <c r="I1281" s="47">
        <v>3.1600000000000072</v>
      </c>
      <c r="J1281" s="45">
        <v>0</v>
      </c>
      <c r="K1281" s="45" t="s">
        <v>105</v>
      </c>
      <c r="L1281" s="17">
        <v>4.13</v>
      </c>
      <c r="M1281" s="18" t="s">
        <v>436</v>
      </c>
      <c r="N1281" s="18" t="s">
        <v>519</v>
      </c>
      <c r="O1281" s="4">
        <v>42865</v>
      </c>
    </row>
    <row r="1282" spans="1:15">
      <c r="A1282" s="7">
        <v>170010</v>
      </c>
      <c r="B1282" s="7">
        <v>3.62</v>
      </c>
      <c r="C1282" s="44" t="s">
        <v>3267</v>
      </c>
      <c r="D1282" s="45">
        <v>0</v>
      </c>
      <c r="E1282" s="46">
        <v>9.9917808219178088</v>
      </c>
      <c r="F1282" s="47">
        <v>3.6324999999999998</v>
      </c>
      <c r="G1282" s="47">
        <v>-1.2499999999999734</v>
      </c>
      <c r="H1282" s="47">
        <v>3.6040000000000001</v>
      </c>
      <c r="I1282" s="47">
        <v>2.8499999999999748</v>
      </c>
      <c r="J1282" s="45">
        <v>0</v>
      </c>
      <c r="K1282" s="45" t="s">
        <v>105</v>
      </c>
      <c r="L1282" s="17">
        <v>3.52</v>
      </c>
      <c r="M1282" s="18" t="s">
        <v>3245</v>
      </c>
      <c r="N1282" s="18" t="s">
        <v>2977</v>
      </c>
      <c r="O1282" s="4">
        <v>42865</v>
      </c>
    </row>
    <row r="1283" spans="1:15">
      <c r="A1283" s="7">
        <v>170010</v>
      </c>
      <c r="B1283" s="7">
        <v>3.62</v>
      </c>
      <c r="C1283" s="44" t="s">
        <v>3267</v>
      </c>
      <c r="D1283" s="45">
        <v>0</v>
      </c>
      <c r="E1283" s="46">
        <v>9.9917808219178088</v>
      </c>
      <c r="F1283" s="47">
        <v>3.6324999999999998</v>
      </c>
      <c r="G1283" s="47">
        <v>-1.2499999999999734</v>
      </c>
      <c r="H1283" s="47">
        <v>3.6040000000000001</v>
      </c>
      <c r="I1283" s="47">
        <v>2.8499999999999748</v>
      </c>
      <c r="J1283" s="45">
        <v>0</v>
      </c>
      <c r="K1283" s="45" t="s">
        <v>105</v>
      </c>
      <c r="L1283" s="17">
        <v>3.52</v>
      </c>
      <c r="M1283" s="18" t="s">
        <v>3245</v>
      </c>
      <c r="N1283" s="18" t="s">
        <v>2977</v>
      </c>
      <c r="O1283" s="4">
        <v>42865</v>
      </c>
    </row>
    <row r="1284" spans="1:15">
      <c r="A1284" s="7">
        <v>170010</v>
      </c>
      <c r="B1284" s="7">
        <v>3.62</v>
      </c>
      <c r="C1284" s="44" t="s">
        <v>3267</v>
      </c>
      <c r="D1284" s="45">
        <v>0</v>
      </c>
      <c r="E1284" s="46">
        <v>9.9917808219178088</v>
      </c>
      <c r="F1284" s="47">
        <v>3.6324999999999998</v>
      </c>
      <c r="G1284" s="47">
        <v>-1.2499999999999734</v>
      </c>
      <c r="H1284" s="47">
        <v>3.6040000000000001</v>
      </c>
      <c r="I1284" s="47">
        <v>2.8499999999999748</v>
      </c>
      <c r="J1284" s="45">
        <v>0</v>
      </c>
      <c r="K1284" s="45" t="s">
        <v>105</v>
      </c>
      <c r="L1284" s="17">
        <v>3.52</v>
      </c>
      <c r="M1284" s="18" t="s">
        <v>3245</v>
      </c>
      <c r="N1284" s="18" t="s">
        <v>2977</v>
      </c>
      <c r="O1284" s="4">
        <v>42865</v>
      </c>
    </row>
    <row r="1285" spans="1:15">
      <c r="A1285" s="7">
        <v>170010</v>
      </c>
      <c r="B1285" s="7">
        <v>3.62</v>
      </c>
      <c r="C1285" s="44" t="s">
        <v>3267</v>
      </c>
      <c r="D1285" s="45">
        <v>0</v>
      </c>
      <c r="E1285" s="46">
        <v>9.9917808219178088</v>
      </c>
      <c r="F1285" s="47">
        <v>3.6324999999999998</v>
      </c>
      <c r="G1285" s="47">
        <v>-1.2499999999999734</v>
      </c>
      <c r="H1285" s="47">
        <v>3.6040000000000001</v>
      </c>
      <c r="I1285" s="47">
        <v>2.8499999999999748</v>
      </c>
      <c r="J1285" s="45">
        <v>0</v>
      </c>
      <c r="K1285" s="45" t="s">
        <v>105</v>
      </c>
      <c r="L1285" s="17">
        <v>3.52</v>
      </c>
      <c r="M1285" s="18" t="s">
        <v>3245</v>
      </c>
      <c r="N1285" s="18" t="s">
        <v>2977</v>
      </c>
      <c r="O1285" s="4">
        <v>42865</v>
      </c>
    </row>
    <row r="1286" spans="1:15">
      <c r="A1286" s="7">
        <v>170010</v>
      </c>
      <c r="B1286" s="7">
        <v>3.62</v>
      </c>
      <c r="C1286" s="44" t="s">
        <v>3267</v>
      </c>
      <c r="D1286" s="45">
        <v>0</v>
      </c>
      <c r="E1286" s="46">
        <v>9.9917808219178088</v>
      </c>
      <c r="F1286" s="47">
        <v>3.6324999999999998</v>
      </c>
      <c r="G1286" s="47">
        <v>-1.2499999999999734</v>
      </c>
      <c r="H1286" s="47">
        <v>3.6040000000000001</v>
      </c>
      <c r="I1286" s="47">
        <v>2.8499999999999748</v>
      </c>
      <c r="J1286" s="45">
        <v>0</v>
      </c>
      <c r="K1286" s="45" t="s">
        <v>105</v>
      </c>
      <c r="L1286" s="17">
        <v>3.52</v>
      </c>
      <c r="M1286" s="18" t="s">
        <v>3245</v>
      </c>
      <c r="N1286" s="18" t="s">
        <v>2977</v>
      </c>
      <c r="O1286" s="4">
        <v>42865</v>
      </c>
    </row>
    <row r="1287" spans="1:15">
      <c r="A1287" s="7">
        <v>170010</v>
      </c>
      <c r="B1287" s="7">
        <v>3.62</v>
      </c>
      <c r="C1287" s="44" t="s">
        <v>3267</v>
      </c>
      <c r="D1287" s="45">
        <v>0</v>
      </c>
      <c r="E1287" s="46">
        <v>9.9917808219178088</v>
      </c>
      <c r="F1287" s="47">
        <v>3.6324999999999998</v>
      </c>
      <c r="G1287" s="47">
        <v>-1.2499999999999734</v>
      </c>
      <c r="H1287" s="47">
        <v>3.6040000000000001</v>
      </c>
      <c r="I1287" s="47">
        <v>2.8499999999999748</v>
      </c>
      <c r="J1287" s="45">
        <v>0</v>
      </c>
      <c r="K1287" s="45" t="s">
        <v>105</v>
      </c>
      <c r="L1287" s="17">
        <v>3.52</v>
      </c>
      <c r="M1287" s="18" t="s">
        <v>3245</v>
      </c>
      <c r="N1287" s="18" t="s">
        <v>2977</v>
      </c>
      <c r="O1287" s="4">
        <v>42865</v>
      </c>
    </row>
    <row r="1288" spans="1:15">
      <c r="A1288" s="7">
        <v>170010</v>
      </c>
      <c r="B1288" s="7">
        <v>3.62</v>
      </c>
      <c r="C1288" s="44" t="s">
        <v>3267</v>
      </c>
      <c r="D1288" s="45">
        <v>0</v>
      </c>
      <c r="E1288" s="46">
        <v>9.9917808219178088</v>
      </c>
      <c r="F1288" s="47">
        <v>3.6324999999999998</v>
      </c>
      <c r="G1288" s="47">
        <v>-1.2499999999999734</v>
      </c>
      <c r="H1288" s="47">
        <v>3.6040000000000001</v>
      </c>
      <c r="I1288" s="47">
        <v>2.8499999999999748</v>
      </c>
      <c r="J1288" s="45">
        <v>0</v>
      </c>
      <c r="K1288" s="45" t="s">
        <v>105</v>
      </c>
      <c r="L1288" s="17">
        <v>3.52</v>
      </c>
      <c r="M1288" s="18" t="s">
        <v>3245</v>
      </c>
      <c r="N1288" s="18" t="s">
        <v>2977</v>
      </c>
      <c r="O1288" s="4">
        <v>42865</v>
      </c>
    </row>
    <row r="1289" spans="1:15">
      <c r="A1289" s="7">
        <v>170010</v>
      </c>
      <c r="B1289" s="7">
        <v>3.62</v>
      </c>
      <c r="C1289" s="44" t="s">
        <v>3267</v>
      </c>
      <c r="D1289" s="45">
        <v>0</v>
      </c>
      <c r="E1289" s="46">
        <v>9.9917808219178088</v>
      </c>
      <c r="F1289" s="47">
        <v>3.6324999999999998</v>
      </c>
      <c r="G1289" s="47">
        <v>-1.2499999999999734</v>
      </c>
      <c r="H1289" s="47">
        <v>3.6040000000000001</v>
      </c>
      <c r="I1289" s="47">
        <v>2.8499999999999748</v>
      </c>
      <c r="J1289" s="45">
        <v>0</v>
      </c>
      <c r="K1289" s="45" t="s">
        <v>105</v>
      </c>
      <c r="L1289" s="17">
        <v>3.52</v>
      </c>
      <c r="M1289" s="18" t="s">
        <v>3245</v>
      </c>
      <c r="N1289" s="18" t="s">
        <v>2977</v>
      </c>
      <c r="O1289" s="4">
        <v>42865</v>
      </c>
    </row>
    <row r="1290" spans="1:15">
      <c r="A1290" s="7">
        <v>170010</v>
      </c>
      <c r="B1290" s="7">
        <v>3.62</v>
      </c>
      <c r="C1290" s="44" t="s">
        <v>3267</v>
      </c>
      <c r="D1290" s="45">
        <v>0</v>
      </c>
      <c r="E1290" s="46">
        <v>9.9917808219178088</v>
      </c>
      <c r="F1290" s="47">
        <v>3.6324999999999998</v>
      </c>
      <c r="G1290" s="47">
        <v>-1.2499999999999734</v>
      </c>
      <c r="H1290" s="47">
        <v>3.6040000000000001</v>
      </c>
      <c r="I1290" s="47">
        <v>2.8499999999999748</v>
      </c>
      <c r="J1290" s="45">
        <v>0</v>
      </c>
      <c r="K1290" s="45" t="s">
        <v>105</v>
      </c>
      <c r="L1290" s="17">
        <v>3.52</v>
      </c>
      <c r="M1290" s="18" t="s">
        <v>3245</v>
      </c>
      <c r="N1290" s="18" t="s">
        <v>2977</v>
      </c>
      <c r="O1290" s="4">
        <v>42865</v>
      </c>
    </row>
    <row r="1291" spans="1:15">
      <c r="A1291" s="7">
        <v>170010</v>
      </c>
      <c r="B1291" s="7">
        <v>3.62</v>
      </c>
      <c r="C1291" s="44" t="s">
        <v>3267</v>
      </c>
      <c r="D1291" s="45">
        <v>0</v>
      </c>
      <c r="E1291" s="46">
        <v>9.9917808219178088</v>
      </c>
      <c r="F1291" s="47">
        <v>3.6324999999999998</v>
      </c>
      <c r="G1291" s="47">
        <v>-1.2499999999999734</v>
      </c>
      <c r="H1291" s="47">
        <v>3.6040000000000001</v>
      </c>
      <c r="I1291" s="47">
        <v>2.8499999999999748</v>
      </c>
      <c r="J1291" s="45">
        <v>0</v>
      </c>
      <c r="K1291" s="45" t="s">
        <v>105</v>
      </c>
      <c r="L1291" s="17">
        <v>3.52</v>
      </c>
      <c r="M1291" s="18" t="s">
        <v>3245</v>
      </c>
      <c r="N1291" s="18" t="s">
        <v>2977</v>
      </c>
      <c r="O1291" s="4">
        <v>42865</v>
      </c>
    </row>
    <row r="1292" spans="1:15">
      <c r="A1292" s="7">
        <v>170010</v>
      </c>
      <c r="B1292" s="7">
        <v>3.62</v>
      </c>
      <c r="C1292" s="44" t="s">
        <v>3267</v>
      </c>
      <c r="D1292" s="45">
        <v>0</v>
      </c>
      <c r="E1292" s="46">
        <v>9.9917808219178088</v>
      </c>
      <c r="F1292" s="47">
        <v>3.6324999999999998</v>
      </c>
      <c r="G1292" s="47">
        <v>-1.2499999999999734</v>
      </c>
      <c r="H1292" s="47">
        <v>3.6040000000000001</v>
      </c>
      <c r="I1292" s="47">
        <v>2.8499999999999748</v>
      </c>
      <c r="J1292" s="45">
        <v>0</v>
      </c>
      <c r="K1292" s="45" t="s">
        <v>105</v>
      </c>
      <c r="L1292" s="17">
        <v>3.52</v>
      </c>
      <c r="M1292" s="18" t="s">
        <v>3245</v>
      </c>
      <c r="N1292" s="18" t="s">
        <v>2977</v>
      </c>
      <c r="O1292" s="4">
        <v>42865</v>
      </c>
    </row>
    <row r="1293" spans="1:15">
      <c r="A1293" s="7">
        <v>170010</v>
      </c>
      <c r="B1293" s="7">
        <v>3.62</v>
      </c>
      <c r="C1293" s="44" t="s">
        <v>3267</v>
      </c>
      <c r="D1293" s="45">
        <v>0</v>
      </c>
      <c r="E1293" s="46">
        <v>9.9917808219178088</v>
      </c>
      <c r="F1293" s="47">
        <v>3.6324999999999998</v>
      </c>
      <c r="G1293" s="47">
        <v>-1.2499999999999734</v>
      </c>
      <c r="H1293" s="47">
        <v>3.6040000000000001</v>
      </c>
      <c r="I1293" s="47">
        <v>2.8499999999999748</v>
      </c>
      <c r="J1293" s="45">
        <v>0</v>
      </c>
      <c r="K1293" s="45" t="s">
        <v>105</v>
      </c>
      <c r="L1293" s="17">
        <v>3.52</v>
      </c>
      <c r="M1293" s="18" t="s">
        <v>3245</v>
      </c>
      <c r="N1293" s="18" t="s">
        <v>2977</v>
      </c>
      <c r="O1293" s="4">
        <v>42865</v>
      </c>
    </row>
    <row r="1294" spans="1:15">
      <c r="A1294" s="7">
        <v>170007</v>
      </c>
      <c r="B1294" s="7">
        <v>3.62</v>
      </c>
      <c r="C1294" s="44" t="s">
        <v>2741</v>
      </c>
      <c r="D1294" s="45">
        <v>0</v>
      </c>
      <c r="E1294" s="46">
        <v>4.9315068493150687</v>
      </c>
      <c r="F1294" s="47">
        <v>3.5897999999999999</v>
      </c>
      <c r="G1294" s="47">
        <v>3.0200000000000227</v>
      </c>
      <c r="H1294" s="47">
        <v>3.5347</v>
      </c>
      <c r="I1294" s="47">
        <v>5.5099999999999927</v>
      </c>
      <c r="J1294" s="45">
        <v>0</v>
      </c>
      <c r="K1294" s="45" t="s">
        <v>105</v>
      </c>
      <c r="L1294" s="17">
        <v>3.13</v>
      </c>
      <c r="M1294" s="18" t="s">
        <v>2732</v>
      </c>
      <c r="N1294" s="18" t="s">
        <v>2689</v>
      </c>
      <c r="O1294" s="4">
        <v>42865</v>
      </c>
    </row>
    <row r="1295" spans="1:15">
      <c r="A1295" s="7">
        <v>170007</v>
      </c>
      <c r="B1295" s="7">
        <v>3.62</v>
      </c>
      <c r="C1295" s="44" t="s">
        <v>2741</v>
      </c>
      <c r="D1295" s="45">
        <v>0</v>
      </c>
      <c r="E1295" s="46">
        <v>4.9315068493150687</v>
      </c>
      <c r="F1295" s="47">
        <v>3.5897999999999999</v>
      </c>
      <c r="G1295" s="47">
        <v>3.0200000000000227</v>
      </c>
      <c r="H1295" s="47">
        <v>3.5347</v>
      </c>
      <c r="I1295" s="47">
        <v>5.5099999999999927</v>
      </c>
      <c r="J1295" s="45">
        <v>0</v>
      </c>
      <c r="K1295" s="45" t="s">
        <v>105</v>
      </c>
      <c r="L1295" s="17">
        <v>3.13</v>
      </c>
      <c r="M1295" s="18" t="s">
        <v>2732</v>
      </c>
      <c r="N1295" s="18" t="s">
        <v>2689</v>
      </c>
      <c r="O1295" s="4">
        <v>42865</v>
      </c>
    </row>
    <row r="1296" spans="1:15">
      <c r="A1296" s="7">
        <v>170010</v>
      </c>
      <c r="B1296" s="7">
        <v>3.6190000000000002</v>
      </c>
      <c r="C1296" s="44" t="s">
        <v>3267</v>
      </c>
      <c r="D1296" s="45">
        <v>0</v>
      </c>
      <c r="E1296" s="46">
        <v>9.9917808219178088</v>
      </c>
      <c r="F1296" s="47">
        <v>3.6324999999999998</v>
      </c>
      <c r="G1296" s="47">
        <v>-1.3499999999999623</v>
      </c>
      <c r="H1296" s="47">
        <v>3.6040000000000001</v>
      </c>
      <c r="I1296" s="47">
        <v>2.8499999999999748</v>
      </c>
      <c r="J1296" s="45">
        <v>0</v>
      </c>
      <c r="K1296" s="45" t="s">
        <v>105</v>
      </c>
      <c r="L1296" s="17">
        <v>3.52</v>
      </c>
      <c r="M1296" s="18" t="s">
        <v>3245</v>
      </c>
      <c r="N1296" s="18" t="s">
        <v>2977</v>
      </c>
      <c r="O1296" s="4">
        <v>42865</v>
      </c>
    </row>
    <row r="1297" spans="1:15">
      <c r="A1297" s="7">
        <v>170010</v>
      </c>
      <c r="B1297" s="7">
        <v>3.6179999999999999</v>
      </c>
      <c r="C1297" s="44" t="s">
        <v>3267</v>
      </c>
      <c r="D1297" s="45">
        <v>0</v>
      </c>
      <c r="E1297" s="46">
        <v>9.9917808219178088</v>
      </c>
      <c r="F1297" s="47">
        <v>3.6324999999999998</v>
      </c>
      <c r="G1297" s="47">
        <v>-1.4499999999999957</v>
      </c>
      <c r="H1297" s="47">
        <v>3.6040000000000001</v>
      </c>
      <c r="I1297" s="47">
        <v>2.8499999999999748</v>
      </c>
      <c r="J1297" s="45">
        <v>0</v>
      </c>
      <c r="K1297" s="45" t="s">
        <v>105</v>
      </c>
      <c r="L1297" s="17">
        <v>3.52</v>
      </c>
      <c r="M1297" s="18" t="s">
        <v>3245</v>
      </c>
      <c r="N1297" s="18" t="s">
        <v>2977</v>
      </c>
      <c r="O1297" s="4">
        <v>42865</v>
      </c>
    </row>
    <row r="1298" spans="1:15">
      <c r="A1298" s="7">
        <v>170010</v>
      </c>
      <c r="B1298" s="7">
        <v>3.6179999999999999</v>
      </c>
      <c r="C1298" s="44" t="s">
        <v>3267</v>
      </c>
      <c r="D1298" s="45">
        <v>0</v>
      </c>
      <c r="E1298" s="46">
        <v>9.9917808219178088</v>
      </c>
      <c r="F1298" s="47">
        <v>3.6324999999999998</v>
      </c>
      <c r="G1298" s="47">
        <v>-1.4499999999999957</v>
      </c>
      <c r="H1298" s="47">
        <v>3.6040000000000001</v>
      </c>
      <c r="I1298" s="47">
        <v>2.8499999999999748</v>
      </c>
      <c r="J1298" s="45">
        <v>0</v>
      </c>
      <c r="K1298" s="45" t="s">
        <v>105</v>
      </c>
      <c r="L1298" s="17">
        <v>3.52</v>
      </c>
      <c r="M1298" s="18" t="s">
        <v>3245</v>
      </c>
      <c r="N1298" s="18" t="s">
        <v>2977</v>
      </c>
      <c r="O1298" s="4">
        <v>42865</v>
      </c>
    </row>
    <row r="1299" spans="1:15">
      <c r="A1299" s="7">
        <v>170010</v>
      </c>
      <c r="B1299" s="7">
        <v>3.6179999999999999</v>
      </c>
      <c r="C1299" s="44" t="s">
        <v>3267</v>
      </c>
      <c r="D1299" s="45">
        <v>0</v>
      </c>
      <c r="E1299" s="46">
        <v>9.9917808219178088</v>
      </c>
      <c r="F1299" s="47">
        <v>3.6324999999999998</v>
      </c>
      <c r="G1299" s="47">
        <v>-1.4499999999999957</v>
      </c>
      <c r="H1299" s="47">
        <v>3.6040000000000001</v>
      </c>
      <c r="I1299" s="47">
        <v>2.8499999999999748</v>
      </c>
      <c r="J1299" s="45">
        <v>0</v>
      </c>
      <c r="K1299" s="45" t="s">
        <v>105</v>
      </c>
      <c r="L1299" s="17">
        <v>3.52</v>
      </c>
      <c r="M1299" s="18" t="s">
        <v>3245</v>
      </c>
      <c r="N1299" s="18" t="s">
        <v>2977</v>
      </c>
      <c r="O1299" s="4">
        <v>42865</v>
      </c>
    </row>
    <row r="1300" spans="1:15">
      <c r="A1300" s="7">
        <v>170010</v>
      </c>
      <c r="B1300" s="7">
        <v>3.6179999999999999</v>
      </c>
      <c r="C1300" s="44" t="s">
        <v>3267</v>
      </c>
      <c r="D1300" s="45">
        <v>0</v>
      </c>
      <c r="E1300" s="46">
        <v>9.9917808219178088</v>
      </c>
      <c r="F1300" s="47">
        <v>3.6324999999999998</v>
      </c>
      <c r="G1300" s="47">
        <v>-1.4499999999999957</v>
      </c>
      <c r="H1300" s="47">
        <v>3.6040000000000001</v>
      </c>
      <c r="I1300" s="47">
        <v>2.8499999999999748</v>
      </c>
      <c r="J1300" s="45">
        <v>0</v>
      </c>
      <c r="K1300" s="45" t="s">
        <v>105</v>
      </c>
      <c r="L1300" s="17">
        <v>3.52</v>
      </c>
      <c r="M1300" s="18" t="s">
        <v>3245</v>
      </c>
      <c r="N1300" s="18" t="s">
        <v>2977</v>
      </c>
      <c r="O1300" s="4">
        <v>42865</v>
      </c>
    </row>
    <row r="1301" spans="1:15">
      <c r="A1301" s="7">
        <v>170010</v>
      </c>
      <c r="B1301" s="7">
        <v>3.6179999999999999</v>
      </c>
      <c r="C1301" s="44" t="s">
        <v>3267</v>
      </c>
      <c r="D1301" s="45">
        <v>0</v>
      </c>
      <c r="E1301" s="46">
        <v>9.9917808219178088</v>
      </c>
      <c r="F1301" s="47">
        <v>3.6324999999999998</v>
      </c>
      <c r="G1301" s="47">
        <v>-1.4499999999999957</v>
      </c>
      <c r="H1301" s="47">
        <v>3.6040000000000001</v>
      </c>
      <c r="I1301" s="47">
        <v>2.8499999999999748</v>
      </c>
      <c r="J1301" s="45">
        <v>0</v>
      </c>
      <c r="K1301" s="45" t="s">
        <v>105</v>
      </c>
      <c r="L1301" s="17">
        <v>3.52</v>
      </c>
      <c r="M1301" s="18" t="s">
        <v>3245</v>
      </c>
      <c r="N1301" s="18" t="s">
        <v>2977</v>
      </c>
      <c r="O1301" s="4">
        <v>42865</v>
      </c>
    </row>
    <row r="1302" spans="1:15">
      <c r="A1302" s="7">
        <v>170010</v>
      </c>
      <c r="B1302" s="7">
        <v>3.6175000000000002</v>
      </c>
      <c r="C1302" s="44" t="s">
        <v>3267</v>
      </c>
      <c r="D1302" s="45">
        <v>0</v>
      </c>
      <c r="E1302" s="46">
        <v>9.9917808219178088</v>
      </c>
      <c r="F1302" s="47">
        <v>3.6324999999999998</v>
      </c>
      <c r="G1302" s="47">
        <v>-1.499999999999968</v>
      </c>
      <c r="H1302" s="47">
        <v>3.6040000000000001</v>
      </c>
      <c r="I1302" s="47">
        <v>2.8499999999999748</v>
      </c>
      <c r="J1302" s="45">
        <v>0</v>
      </c>
      <c r="K1302" s="45" t="s">
        <v>105</v>
      </c>
      <c r="L1302" s="17">
        <v>3.52</v>
      </c>
      <c r="M1302" s="18" t="s">
        <v>3245</v>
      </c>
      <c r="N1302" s="18" t="s">
        <v>2977</v>
      </c>
      <c r="O1302" s="4">
        <v>42865</v>
      </c>
    </row>
    <row r="1303" spans="1:15">
      <c r="A1303" s="7">
        <v>170010</v>
      </c>
      <c r="B1303" s="7">
        <v>3.6175000000000002</v>
      </c>
      <c r="C1303" s="44" t="s">
        <v>3267</v>
      </c>
      <c r="D1303" s="45">
        <v>0</v>
      </c>
      <c r="E1303" s="46">
        <v>9.9917808219178088</v>
      </c>
      <c r="F1303" s="47">
        <v>3.6324999999999998</v>
      </c>
      <c r="G1303" s="47">
        <v>-1.499999999999968</v>
      </c>
      <c r="H1303" s="47">
        <v>3.6040000000000001</v>
      </c>
      <c r="I1303" s="47">
        <v>2.8499999999999748</v>
      </c>
      <c r="J1303" s="45">
        <v>0</v>
      </c>
      <c r="K1303" s="45" t="s">
        <v>105</v>
      </c>
      <c r="L1303" s="17">
        <v>3.52</v>
      </c>
      <c r="M1303" s="18" t="s">
        <v>3245</v>
      </c>
      <c r="N1303" s="18" t="s">
        <v>2977</v>
      </c>
      <c r="O1303" s="4">
        <v>42865</v>
      </c>
    </row>
    <row r="1304" spans="1:15">
      <c r="A1304" s="7">
        <v>170004</v>
      </c>
      <c r="B1304" s="7">
        <v>3.6150000000000002</v>
      </c>
      <c r="C1304" s="44" t="s">
        <v>2020</v>
      </c>
      <c r="D1304" s="45">
        <v>0</v>
      </c>
      <c r="E1304" s="46">
        <v>9.7616438356164377</v>
      </c>
      <c r="F1304" s="47">
        <v>3.6324000000000001</v>
      </c>
      <c r="G1304" s="47">
        <v>-1.739999999999986</v>
      </c>
      <c r="H1304" s="47">
        <v>3.6025</v>
      </c>
      <c r="I1304" s="47">
        <v>2.9900000000000038</v>
      </c>
      <c r="J1304" s="45">
        <v>0</v>
      </c>
      <c r="K1304" s="45" t="s">
        <v>105</v>
      </c>
      <c r="L1304" s="17">
        <v>3.4</v>
      </c>
      <c r="M1304" s="18" t="s">
        <v>2011</v>
      </c>
      <c r="N1304" s="18" t="s">
        <v>1979</v>
      </c>
      <c r="O1304" s="4">
        <v>42865</v>
      </c>
    </row>
    <row r="1305" spans="1:15">
      <c r="A1305" s="7">
        <v>170010</v>
      </c>
      <c r="B1305" s="7">
        <v>3.6150000000000002</v>
      </c>
      <c r="C1305" s="44" t="s">
        <v>3267</v>
      </c>
      <c r="D1305" s="45">
        <v>0</v>
      </c>
      <c r="E1305" s="46">
        <v>9.9917808219178088</v>
      </c>
      <c r="F1305" s="47">
        <v>3.6324999999999998</v>
      </c>
      <c r="G1305" s="47">
        <v>-1.7499999999999627</v>
      </c>
      <c r="H1305" s="47">
        <v>3.6040000000000001</v>
      </c>
      <c r="I1305" s="47">
        <v>2.8499999999999748</v>
      </c>
      <c r="J1305" s="45">
        <v>0</v>
      </c>
      <c r="K1305" s="45" t="s">
        <v>105</v>
      </c>
      <c r="L1305" s="17">
        <v>3.52</v>
      </c>
      <c r="M1305" s="18" t="s">
        <v>3245</v>
      </c>
      <c r="N1305" s="18" t="s">
        <v>2977</v>
      </c>
      <c r="O1305" s="4">
        <v>42865</v>
      </c>
    </row>
    <row r="1306" spans="1:15">
      <c r="A1306" s="7">
        <v>160017</v>
      </c>
      <c r="B1306" s="7">
        <v>3.6150000000000002</v>
      </c>
      <c r="C1306" s="44" t="s">
        <v>1171</v>
      </c>
      <c r="D1306" s="45">
        <v>0</v>
      </c>
      <c r="E1306" s="46">
        <v>9.2438356164383571</v>
      </c>
      <c r="F1306" s="47">
        <v>3.6324000000000001</v>
      </c>
      <c r="G1306" s="47">
        <v>-1.739999999999986</v>
      </c>
      <c r="H1306" s="47">
        <v>3.6031</v>
      </c>
      <c r="I1306" s="47">
        <v>2.9300000000000104</v>
      </c>
      <c r="J1306" s="45">
        <v>0</v>
      </c>
      <c r="K1306" s="45" t="s">
        <v>105</v>
      </c>
      <c r="L1306" s="17">
        <v>2.74</v>
      </c>
      <c r="M1306" s="18" t="s">
        <v>1164</v>
      </c>
      <c r="N1306" s="18" t="s">
        <v>1149</v>
      </c>
      <c r="O1306" s="4">
        <v>42865</v>
      </c>
    </row>
    <row r="1307" spans="1:15">
      <c r="A1307" s="7">
        <v>170010</v>
      </c>
      <c r="B1307" s="7">
        <v>3.6150000000000002</v>
      </c>
      <c r="C1307" s="44" t="s">
        <v>3267</v>
      </c>
      <c r="D1307" s="45">
        <v>0</v>
      </c>
      <c r="E1307" s="46">
        <v>9.9917808219178088</v>
      </c>
      <c r="F1307" s="47">
        <v>3.6324999999999998</v>
      </c>
      <c r="G1307" s="47">
        <v>-1.7499999999999627</v>
      </c>
      <c r="H1307" s="47">
        <v>3.6040000000000001</v>
      </c>
      <c r="I1307" s="47">
        <v>2.8499999999999748</v>
      </c>
      <c r="J1307" s="45">
        <v>0</v>
      </c>
      <c r="K1307" s="45" t="s">
        <v>105</v>
      </c>
      <c r="L1307" s="17">
        <v>3.52</v>
      </c>
      <c r="M1307" s="18" t="s">
        <v>3245</v>
      </c>
      <c r="N1307" s="18" t="s">
        <v>2977</v>
      </c>
      <c r="O1307" s="4">
        <v>42865</v>
      </c>
    </row>
    <row r="1308" spans="1:15">
      <c r="A1308" s="7">
        <v>170010</v>
      </c>
      <c r="B1308" s="7">
        <v>3.6150000000000002</v>
      </c>
      <c r="C1308" s="44" t="s">
        <v>3267</v>
      </c>
      <c r="D1308" s="45">
        <v>0</v>
      </c>
      <c r="E1308" s="46">
        <v>9.9917808219178088</v>
      </c>
      <c r="F1308" s="47">
        <v>3.6324999999999998</v>
      </c>
      <c r="G1308" s="47">
        <v>-1.7499999999999627</v>
      </c>
      <c r="H1308" s="47">
        <v>3.6040000000000001</v>
      </c>
      <c r="I1308" s="47">
        <v>2.8499999999999748</v>
      </c>
      <c r="J1308" s="45">
        <v>0</v>
      </c>
      <c r="K1308" s="45" t="s">
        <v>105</v>
      </c>
      <c r="L1308" s="17">
        <v>3.52</v>
      </c>
      <c r="M1308" s="18" t="s">
        <v>3245</v>
      </c>
      <c r="N1308" s="18" t="s">
        <v>2977</v>
      </c>
      <c r="O1308" s="4">
        <v>42865</v>
      </c>
    </row>
    <row r="1309" spans="1:15">
      <c r="A1309" s="7">
        <v>170010</v>
      </c>
      <c r="B1309" s="7">
        <v>3.6150000000000002</v>
      </c>
      <c r="C1309" s="44" t="s">
        <v>3267</v>
      </c>
      <c r="D1309" s="45">
        <v>0</v>
      </c>
      <c r="E1309" s="46">
        <v>9.9917808219178088</v>
      </c>
      <c r="F1309" s="47">
        <v>3.6324999999999998</v>
      </c>
      <c r="G1309" s="47">
        <v>-1.7499999999999627</v>
      </c>
      <c r="H1309" s="47">
        <v>3.6040000000000001</v>
      </c>
      <c r="I1309" s="47">
        <v>2.8499999999999748</v>
      </c>
      <c r="J1309" s="45">
        <v>0</v>
      </c>
      <c r="K1309" s="45" t="s">
        <v>105</v>
      </c>
      <c r="L1309" s="17">
        <v>3.52</v>
      </c>
      <c r="M1309" s="18" t="s">
        <v>3245</v>
      </c>
      <c r="N1309" s="18" t="s">
        <v>2977</v>
      </c>
      <c r="O1309" s="4">
        <v>42865</v>
      </c>
    </row>
    <row r="1310" spans="1:15">
      <c r="A1310" s="7">
        <v>160010</v>
      </c>
      <c r="B1310" s="7">
        <v>3.6150000000000002</v>
      </c>
      <c r="C1310" s="44" t="s">
        <v>968</v>
      </c>
      <c r="D1310" s="45">
        <v>0</v>
      </c>
      <c r="E1310" s="46">
        <v>8.9945205479452053</v>
      </c>
      <c r="F1310" s="47">
        <v>3.6322999999999999</v>
      </c>
      <c r="G1310" s="47">
        <v>-1.7299999999999649</v>
      </c>
      <c r="H1310" s="47">
        <v>3.6036999999999999</v>
      </c>
      <c r="I1310" s="47">
        <v>2.8599999999999959</v>
      </c>
      <c r="J1310" s="45">
        <v>0</v>
      </c>
      <c r="K1310" s="45" t="s">
        <v>105</v>
      </c>
      <c r="L1310" s="17">
        <v>2.9</v>
      </c>
      <c r="M1310" s="18" t="s">
        <v>966</v>
      </c>
      <c r="N1310" s="18" t="s">
        <v>921</v>
      </c>
      <c r="O1310" s="4">
        <v>42865</v>
      </c>
    </row>
    <row r="1311" spans="1:15">
      <c r="A1311" s="7">
        <v>170004</v>
      </c>
      <c r="B1311" s="7">
        <v>3.6150000000000002</v>
      </c>
      <c r="C1311" s="44" t="s">
        <v>2020</v>
      </c>
      <c r="D1311" s="45">
        <v>0</v>
      </c>
      <c r="E1311" s="46">
        <v>9.7616438356164377</v>
      </c>
      <c r="F1311" s="47">
        <v>3.6324000000000001</v>
      </c>
      <c r="G1311" s="47">
        <v>-1.739999999999986</v>
      </c>
      <c r="H1311" s="47">
        <v>3.6025</v>
      </c>
      <c r="I1311" s="47">
        <v>2.9900000000000038</v>
      </c>
      <c r="J1311" s="45">
        <v>0</v>
      </c>
      <c r="K1311" s="45" t="s">
        <v>105</v>
      </c>
      <c r="L1311" s="17">
        <v>3.4</v>
      </c>
      <c r="M1311" s="18" t="s">
        <v>2011</v>
      </c>
      <c r="N1311" s="18" t="s">
        <v>1979</v>
      </c>
      <c r="O1311" s="4">
        <v>42865</v>
      </c>
    </row>
    <row r="1312" spans="1:15">
      <c r="A1312" s="7">
        <v>170010</v>
      </c>
      <c r="B1312" s="7">
        <v>3.6150000000000002</v>
      </c>
      <c r="C1312" s="44" t="s">
        <v>3267</v>
      </c>
      <c r="D1312" s="45">
        <v>0</v>
      </c>
      <c r="E1312" s="46">
        <v>9.9917808219178088</v>
      </c>
      <c r="F1312" s="47">
        <v>3.6324999999999998</v>
      </c>
      <c r="G1312" s="47">
        <v>-1.7499999999999627</v>
      </c>
      <c r="H1312" s="47">
        <v>3.6040000000000001</v>
      </c>
      <c r="I1312" s="47">
        <v>2.8499999999999748</v>
      </c>
      <c r="J1312" s="45">
        <v>0</v>
      </c>
      <c r="K1312" s="45" t="s">
        <v>105</v>
      </c>
      <c r="L1312" s="17">
        <v>3.52</v>
      </c>
      <c r="M1312" s="18" t="s">
        <v>3245</v>
      </c>
      <c r="N1312" s="18" t="s">
        <v>2977</v>
      </c>
      <c r="O1312" s="4">
        <v>42865</v>
      </c>
    </row>
    <row r="1313" spans="1:15">
      <c r="A1313" s="7">
        <v>170004</v>
      </c>
      <c r="B1313" s="7">
        <v>3.6150000000000002</v>
      </c>
      <c r="C1313" s="44" t="s">
        <v>2020</v>
      </c>
      <c r="D1313" s="45">
        <v>0</v>
      </c>
      <c r="E1313" s="46">
        <v>9.7616438356164377</v>
      </c>
      <c r="F1313" s="47">
        <v>3.6324000000000001</v>
      </c>
      <c r="G1313" s="47">
        <v>-1.739999999999986</v>
      </c>
      <c r="H1313" s="47">
        <v>3.6025</v>
      </c>
      <c r="I1313" s="47">
        <v>2.9900000000000038</v>
      </c>
      <c r="J1313" s="45">
        <v>0</v>
      </c>
      <c r="K1313" s="45" t="s">
        <v>105</v>
      </c>
      <c r="L1313" s="17">
        <v>3.4</v>
      </c>
      <c r="M1313" s="18" t="s">
        <v>2011</v>
      </c>
      <c r="N1313" s="18" t="s">
        <v>1979</v>
      </c>
      <c r="O1313" s="4">
        <v>42865</v>
      </c>
    </row>
    <row r="1314" spans="1:15">
      <c r="A1314" s="7">
        <v>170004</v>
      </c>
      <c r="B1314" s="7">
        <v>3.6150000000000002</v>
      </c>
      <c r="C1314" s="44" t="s">
        <v>2020</v>
      </c>
      <c r="D1314" s="45">
        <v>0</v>
      </c>
      <c r="E1314" s="46">
        <v>9.7616438356164377</v>
      </c>
      <c r="F1314" s="47">
        <v>3.6324000000000001</v>
      </c>
      <c r="G1314" s="47">
        <v>-1.739999999999986</v>
      </c>
      <c r="H1314" s="47">
        <v>3.6025</v>
      </c>
      <c r="I1314" s="47">
        <v>2.9900000000000038</v>
      </c>
      <c r="J1314" s="45">
        <v>0</v>
      </c>
      <c r="K1314" s="45" t="s">
        <v>105</v>
      </c>
      <c r="L1314" s="17">
        <v>3.4</v>
      </c>
      <c r="M1314" s="18" t="s">
        <v>2011</v>
      </c>
      <c r="N1314" s="18" t="s">
        <v>1979</v>
      </c>
      <c r="O1314" s="4">
        <v>42865</v>
      </c>
    </row>
    <row r="1315" spans="1:15">
      <c r="A1315" s="7">
        <v>170010</v>
      </c>
      <c r="B1315" s="7">
        <v>3.6150000000000002</v>
      </c>
      <c r="C1315" s="44" t="s">
        <v>3267</v>
      </c>
      <c r="D1315" s="45">
        <v>0</v>
      </c>
      <c r="E1315" s="46">
        <v>9.9917808219178088</v>
      </c>
      <c r="F1315" s="47">
        <v>3.6324999999999998</v>
      </c>
      <c r="G1315" s="47">
        <v>-1.7499999999999627</v>
      </c>
      <c r="H1315" s="47">
        <v>3.6040000000000001</v>
      </c>
      <c r="I1315" s="47">
        <v>2.8499999999999748</v>
      </c>
      <c r="J1315" s="45">
        <v>0</v>
      </c>
      <c r="K1315" s="45" t="s">
        <v>105</v>
      </c>
      <c r="L1315" s="17">
        <v>3.52</v>
      </c>
      <c r="M1315" s="18" t="s">
        <v>3245</v>
      </c>
      <c r="N1315" s="18" t="s">
        <v>2977</v>
      </c>
      <c r="O1315" s="4">
        <v>42865</v>
      </c>
    </row>
    <row r="1316" spans="1:15">
      <c r="A1316" s="7">
        <v>170010</v>
      </c>
      <c r="B1316" s="7">
        <v>3.6150000000000002</v>
      </c>
      <c r="C1316" s="44" t="s">
        <v>3267</v>
      </c>
      <c r="D1316" s="45">
        <v>0</v>
      </c>
      <c r="E1316" s="46">
        <v>9.9917808219178088</v>
      </c>
      <c r="F1316" s="47">
        <v>3.6324999999999998</v>
      </c>
      <c r="G1316" s="47">
        <v>-1.7499999999999627</v>
      </c>
      <c r="H1316" s="47">
        <v>3.6040000000000001</v>
      </c>
      <c r="I1316" s="47">
        <v>2.8499999999999748</v>
      </c>
      <c r="J1316" s="45">
        <v>0</v>
      </c>
      <c r="K1316" s="45" t="s">
        <v>105</v>
      </c>
      <c r="L1316" s="17">
        <v>3.52</v>
      </c>
      <c r="M1316" s="18" t="s">
        <v>3245</v>
      </c>
      <c r="N1316" s="18" t="s">
        <v>2977</v>
      </c>
      <c r="O1316" s="4">
        <v>42865</v>
      </c>
    </row>
    <row r="1317" spans="1:15">
      <c r="A1317" s="7">
        <v>170010</v>
      </c>
      <c r="B1317" s="7">
        <v>3.6150000000000002</v>
      </c>
      <c r="C1317" s="44" t="s">
        <v>3267</v>
      </c>
      <c r="D1317" s="45">
        <v>0</v>
      </c>
      <c r="E1317" s="46">
        <v>9.9917808219178088</v>
      </c>
      <c r="F1317" s="47">
        <v>3.6324999999999998</v>
      </c>
      <c r="G1317" s="47">
        <v>-1.7499999999999627</v>
      </c>
      <c r="H1317" s="47">
        <v>3.6040000000000001</v>
      </c>
      <c r="I1317" s="47">
        <v>2.8499999999999748</v>
      </c>
      <c r="J1317" s="45">
        <v>0</v>
      </c>
      <c r="K1317" s="45" t="s">
        <v>105</v>
      </c>
      <c r="L1317" s="17">
        <v>3.52</v>
      </c>
      <c r="M1317" s="18" t="s">
        <v>3245</v>
      </c>
      <c r="N1317" s="18" t="s">
        <v>2977</v>
      </c>
      <c r="O1317" s="4">
        <v>42865</v>
      </c>
    </row>
    <row r="1318" spans="1:15">
      <c r="A1318" s="7">
        <v>170010</v>
      </c>
      <c r="B1318" s="7">
        <v>3.6150000000000002</v>
      </c>
      <c r="C1318" s="44" t="s">
        <v>3267</v>
      </c>
      <c r="D1318" s="45">
        <v>0</v>
      </c>
      <c r="E1318" s="46">
        <v>9.9917808219178088</v>
      </c>
      <c r="F1318" s="47">
        <v>3.6324999999999998</v>
      </c>
      <c r="G1318" s="47">
        <v>-1.7499999999999627</v>
      </c>
      <c r="H1318" s="47">
        <v>3.6040000000000001</v>
      </c>
      <c r="I1318" s="47">
        <v>2.8499999999999748</v>
      </c>
      <c r="J1318" s="45">
        <v>0</v>
      </c>
      <c r="K1318" s="45" t="s">
        <v>105</v>
      </c>
      <c r="L1318" s="17">
        <v>3.52</v>
      </c>
      <c r="M1318" s="18" t="s">
        <v>3245</v>
      </c>
      <c r="N1318" s="18" t="s">
        <v>2977</v>
      </c>
      <c r="O1318" s="4">
        <v>42865</v>
      </c>
    </row>
    <row r="1319" spans="1:15">
      <c r="A1319" s="7">
        <v>170010</v>
      </c>
      <c r="B1319" s="7">
        <v>3.6124999999999998</v>
      </c>
      <c r="C1319" s="44" t="s">
        <v>3267</v>
      </c>
      <c r="D1319" s="45">
        <v>0</v>
      </c>
      <c r="E1319" s="46">
        <v>9.9917808219178088</v>
      </c>
      <c r="F1319" s="47">
        <v>3.6324999999999998</v>
      </c>
      <c r="G1319" s="47">
        <v>-2.0000000000000018</v>
      </c>
      <c r="H1319" s="47">
        <v>3.6040000000000001</v>
      </c>
      <c r="I1319" s="47">
        <v>2.8499999999999748</v>
      </c>
      <c r="J1319" s="45">
        <v>0</v>
      </c>
      <c r="K1319" s="45" t="s">
        <v>105</v>
      </c>
      <c r="L1319" s="17">
        <v>3.52</v>
      </c>
      <c r="M1319" s="18" t="s">
        <v>3245</v>
      </c>
      <c r="N1319" s="18" t="s">
        <v>2977</v>
      </c>
      <c r="O1319" s="4">
        <v>42865</v>
      </c>
    </row>
    <row r="1320" spans="1:15">
      <c r="A1320" s="7">
        <v>170010</v>
      </c>
      <c r="B1320" s="7">
        <v>3.6124999999999998</v>
      </c>
      <c r="C1320" s="44" t="s">
        <v>3267</v>
      </c>
      <c r="D1320" s="45">
        <v>0</v>
      </c>
      <c r="E1320" s="46">
        <v>9.9917808219178088</v>
      </c>
      <c r="F1320" s="47">
        <v>3.6324999999999998</v>
      </c>
      <c r="G1320" s="47">
        <v>-2.0000000000000018</v>
      </c>
      <c r="H1320" s="47">
        <v>3.6040000000000001</v>
      </c>
      <c r="I1320" s="47">
        <v>2.8499999999999748</v>
      </c>
      <c r="J1320" s="45">
        <v>0</v>
      </c>
      <c r="K1320" s="45" t="s">
        <v>105</v>
      </c>
      <c r="L1320" s="17">
        <v>3.52</v>
      </c>
      <c r="M1320" s="18" t="s">
        <v>3245</v>
      </c>
      <c r="N1320" s="18" t="s">
        <v>2977</v>
      </c>
      <c r="O1320" s="4">
        <v>42865</v>
      </c>
    </row>
    <row r="1321" spans="1:15">
      <c r="A1321" s="7">
        <v>170010</v>
      </c>
      <c r="B1321" s="7">
        <v>3.6124999999999998</v>
      </c>
      <c r="C1321" s="44" t="s">
        <v>3267</v>
      </c>
      <c r="D1321" s="45">
        <v>0</v>
      </c>
      <c r="E1321" s="46">
        <v>9.9917808219178088</v>
      </c>
      <c r="F1321" s="47">
        <v>3.6324999999999998</v>
      </c>
      <c r="G1321" s="47">
        <v>-2.0000000000000018</v>
      </c>
      <c r="H1321" s="47">
        <v>3.6040000000000001</v>
      </c>
      <c r="I1321" s="47">
        <v>2.8499999999999748</v>
      </c>
      <c r="J1321" s="45">
        <v>0</v>
      </c>
      <c r="K1321" s="45" t="s">
        <v>105</v>
      </c>
      <c r="L1321" s="17">
        <v>3.52</v>
      </c>
      <c r="M1321" s="18" t="s">
        <v>3245</v>
      </c>
      <c r="N1321" s="18" t="s">
        <v>2977</v>
      </c>
      <c r="O1321" s="4">
        <v>42865</v>
      </c>
    </row>
    <row r="1322" spans="1:15">
      <c r="A1322" s="7">
        <v>160017</v>
      </c>
      <c r="B1322" s="7">
        <v>3.61</v>
      </c>
      <c r="C1322" s="44" t="s">
        <v>1171</v>
      </c>
      <c r="D1322" s="45">
        <v>0</v>
      </c>
      <c r="E1322" s="46">
        <v>9.2438356164383571</v>
      </c>
      <c r="F1322" s="47">
        <v>3.6324000000000001</v>
      </c>
      <c r="G1322" s="47">
        <v>-2.2400000000000198</v>
      </c>
      <c r="H1322" s="47">
        <v>3.6031</v>
      </c>
      <c r="I1322" s="47">
        <v>2.9300000000000104</v>
      </c>
      <c r="J1322" s="45">
        <v>0</v>
      </c>
      <c r="K1322" s="45" t="s">
        <v>105</v>
      </c>
      <c r="L1322" s="17">
        <v>2.74</v>
      </c>
      <c r="M1322" s="18" t="s">
        <v>1164</v>
      </c>
      <c r="N1322" s="18" t="s">
        <v>1149</v>
      </c>
      <c r="O1322" s="4">
        <v>42865</v>
      </c>
    </row>
    <row r="1323" spans="1:15">
      <c r="A1323" s="7">
        <v>170004</v>
      </c>
      <c r="B1323" s="7">
        <v>3.61</v>
      </c>
      <c r="C1323" s="44" t="s">
        <v>2020</v>
      </c>
      <c r="D1323" s="45">
        <v>0</v>
      </c>
      <c r="E1323" s="46">
        <v>9.7616438356164377</v>
      </c>
      <c r="F1323" s="47">
        <v>3.6324000000000001</v>
      </c>
      <c r="G1323" s="47">
        <v>-2.2400000000000198</v>
      </c>
      <c r="H1323" s="47">
        <v>3.6025</v>
      </c>
      <c r="I1323" s="47">
        <v>2.9900000000000038</v>
      </c>
      <c r="J1323" s="45">
        <v>0</v>
      </c>
      <c r="K1323" s="45" t="s">
        <v>105</v>
      </c>
      <c r="L1323" s="17">
        <v>3.4</v>
      </c>
      <c r="M1323" s="18" t="s">
        <v>2011</v>
      </c>
      <c r="N1323" s="18" t="s">
        <v>1979</v>
      </c>
      <c r="O1323" s="4">
        <v>42865</v>
      </c>
    </row>
    <row r="1324" spans="1:15">
      <c r="A1324" s="7">
        <v>160010</v>
      </c>
      <c r="B1324" s="7">
        <v>3.61</v>
      </c>
      <c r="C1324" s="44" t="s">
        <v>968</v>
      </c>
      <c r="D1324" s="45">
        <v>0</v>
      </c>
      <c r="E1324" s="46">
        <v>8.9945205479452053</v>
      </c>
      <c r="F1324" s="47">
        <v>3.6322999999999999</v>
      </c>
      <c r="G1324" s="47">
        <v>-2.2299999999999986</v>
      </c>
      <c r="H1324" s="47">
        <v>3.6036999999999999</v>
      </c>
      <c r="I1324" s="47">
        <v>2.8599999999999959</v>
      </c>
      <c r="J1324" s="45">
        <v>0</v>
      </c>
      <c r="K1324" s="45" t="s">
        <v>105</v>
      </c>
      <c r="L1324" s="17">
        <v>2.9</v>
      </c>
      <c r="M1324" s="18" t="s">
        <v>966</v>
      </c>
      <c r="N1324" s="18" t="s">
        <v>921</v>
      </c>
      <c r="O1324" s="4">
        <v>42865</v>
      </c>
    </row>
    <row r="1325" spans="1:15">
      <c r="A1325" s="7">
        <v>160017</v>
      </c>
      <c r="B1325" s="7">
        <v>3.61</v>
      </c>
      <c r="C1325" s="44" t="s">
        <v>1171</v>
      </c>
      <c r="D1325" s="45">
        <v>0</v>
      </c>
      <c r="E1325" s="46">
        <v>9.2438356164383571</v>
      </c>
      <c r="F1325" s="47">
        <v>3.6324000000000001</v>
      </c>
      <c r="G1325" s="47">
        <v>-2.2400000000000198</v>
      </c>
      <c r="H1325" s="47">
        <v>3.6031</v>
      </c>
      <c r="I1325" s="47">
        <v>2.9300000000000104</v>
      </c>
      <c r="J1325" s="45">
        <v>0</v>
      </c>
      <c r="K1325" s="45" t="s">
        <v>105</v>
      </c>
      <c r="L1325" s="17">
        <v>2.74</v>
      </c>
      <c r="M1325" s="18" t="s">
        <v>1164</v>
      </c>
      <c r="N1325" s="18" t="s">
        <v>1149</v>
      </c>
      <c r="O1325" s="4">
        <v>42865</v>
      </c>
    </row>
    <row r="1326" spans="1:15">
      <c r="A1326" s="7">
        <v>170010</v>
      </c>
      <c r="B1326" s="7">
        <v>3.61</v>
      </c>
      <c r="C1326" s="44" t="s">
        <v>3267</v>
      </c>
      <c r="D1326" s="45">
        <v>0</v>
      </c>
      <c r="E1326" s="46">
        <v>9.9917808219178088</v>
      </c>
      <c r="F1326" s="47">
        <v>3.6324999999999998</v>
      </c>
      <c r="G1326" s="47">
        <v>-2.2499999999999964</v>
      </c>
      <c r="H1326" s="47">
        <v>3.6040000000000001</v>
      </c>
      <c r="I1326" s="47">
        <v>2.8499999999999748</v>
      </c>
      <c r="J1326" s="45">
        <v>0</v>
      </c>
      <c r="K1326" s="45" t="s">
        <v>105</v>
      </c>
      <c r="L1326" s="17">
        <v>3.52</v>
      </c>
      <c r="M1326" s="18" t="s">
        <v>3245</v>
      </c>
      <c r="N1326" s="18" t="s">
        <v>2977</v>
      </c>
      <c r="O1326" s="4">
        <v>42865</v>
      </c>
    </row>
    <row r="1327" spans="1:15">
      <c r="A1327" s="7">
        <v>170010</v>
      </c>
      <c r="B1327" s="7">
        <v>3.61</v>
      </c>
      <c r="C1327" s="44" t="s">
        <v>3267</v>
      </c>
      <c r="D1327" s="45">
        <v>0</v>
      </c>
      <c r="E1327" s="46">
        <v>9.9917808219178088</v>
      </c>
      <c r="F1327" s="47">
        <v>3.6324999999999998</v>
      </c>
      <c r="G1327" s="47">
        <v>-2.2499999999999964</v>
      </c>
      <c r="H1327" s="47">
        <v>3.6040000000000001</v>
      </c>
      <c r="I1327" s="47">
        <v>2.8499999999999748</v>
      </c>
      <c r="J1327" s="45">
        <v>0</v>
      </c>
      <c r="K1327" s="45" t="s">
        <v>105</v>
      </c>
      <c r="L1327" s="17">
        <v>3.52</v>
      </c>
      <c r="M1327" s="18" t="s">
        <v>3245</v>
      </c>
      <c r="N1327" s="18" t="s">
        <v>2977</v>
      </c>
      <c r="O1327" s="4">
        <v>42865</v>
      </c>
    </row>
    <row r="1328" spans="1:15">
      <c r="A1328" s="7">
        <v>170007</v>
      </c>
      <c r="B1328" s="7">
        <v>3.61</v>
      </c>
      <c r="C1328" s="44" t="s">
        <v>2741</v>
      </c>
      <c r="D1328" s="45">
        <v>0</v>
      </c>
      <c r="E1328" s="46">
        <v>4.9315068493150687</v>
      </c>
      <c r="F1328" s="47">
        <v>3.5897999999999999</v>
      </c>
      <c r="G1328" s="47">
        <v>2.0199999999999996</v>
      </c>
      <c r="H1328" s="47">
        <v>3.5347</v>
      </c>
      <c r="I1328" s="47">
        <v>5.5099999999999927</v>
      </c>
      <c r="J1328" s="45">
        <v>0</v>
      </c>
      <c r="K1328" s="45" t="s">
        <v>105</v>
      </c>
      <c r="L1328" s="17">
        <v>3.13</v>
      </c>
      <c r="M1328" s="18" t="s">
        <v>2732</v>
      </c>
      <c r="N1328" s="18" t="s">
        <v>2689</v>
      </c>
      <c r="O1328" s="4">
        <v>42865</v>
      </c>
    </row>
    <row r="1329" spans="1:15">
      <c r="A1329" s="7">
        <v>160017</v>
      </c>
      <c r="B1329" s="7">
        <v>3.61</v>
      </c>
      <c r="C1329" s="44" t="s">
        <v>1171</v>
      </c>
      <c r="D1329" s="45">
        <v>0</v>
      </c>
      <c r="E1329" s="46">
        <v>9.2438356164383571</v>
      </c>
      <c r="F1329" s="47">
        <v>3.6324000000000001</v>
      </c>
      <c r="G1329" s="47">
        <v>-2.2400000000000198</v>
      </c>
      <c r="H1329" s="47">
        <v>3.6031</v>
      </c>
      <c r="I1329" s="47">
        <v>2.9300000000000104</v>
      </c>
      <c r="J1329" s="45">
        <v>0</v>
      </c>
      <c r="K1329" s="45" t="s">
        <v>105</v>
      </c>
      <c r="L1329" s="17">
        <v>2.74</v>
      </c>
      <c r="M1329" s="18" t="s">
        <v>1164</v>
      </c>
      <c r="N1329" s="18" t="s">
        <v>1149</v>
      </c>
      <c r="O1329" s="4">
        <v>42865</v>
      </c>
    </row>
    <row r="1330" spans="1:15">
      <c r="A1330" s="41">
        <v>170004</v>
      </c>
      <c r="B1330" s="43">
        <v>3.61</v>
      </c>
      <c r="C1330" s="44" t="s">
        <v>2020</v>
      </c>
      <c r="D1330" s="45">
        <v>0</v>
      </c>
      <c r="E1330" s="46">
        <v>9.7616438356164377</v>
      </c>
      <c r="F1330" s="47">
        <v>3.6324000000000001</v>
      </c>
      <c r="G1330" s="47">
        <v>-2.2400000000000198</v>
      </c>
      <c r="H1330" s="47">
        <v>3.6025</v>
      </c>
      <c r="I1330" s="47">
        <v>2.9900000000000038</v>
      </c>
      <c r="J1330" s="45">
        <v>0</v>
      </c>
      <c r="K1330" s="45" t="s">
        <v>105</v>
      </c>
      <c r="L1330" s="17">
        <v>3.4</v>
      </c>
      <c r="M1330" s="18" t="s">
        <v>2011</v>
      </c>
      <c r="N1330" s="18" t="s">
        <v>1979</v>
      </c>
      <c r="O1330" s="4">
        <v>42865</v>
      </c>
    </row>
    <row r="1331" spans="1:15">
      <c r="A1331" s="41">
        <v>170010</v>
      </c>
      <c r="B1331" s="43">
        <v>3.61</v>
      </c>
      <c r="C1331" s="44" t="s">
        <v>3267</v>
      </c>
      <c r="D1331" s="45">
        <v>0</v>
      </c>
      <c r="E1331" s="46">
        <v>9.9917808219178088</v>
      </c>
      <c r="F1331" s="47">
        <v>3.6324999999999998</v>
      </c>
      <c r="G1331" s="47">
        <v>-2.2499999999999964</v>
      </c>
      <c r="H1331" s="47">
        <v>3.6040000000000001</v>
      </c>
      <c r="I1331" s="47">
        <v>2.8499999999999748</v>
      </c>
      <c r="J1331" s="45">
        <v>0</v>
      </c>
      <c r="K1331" s="45" t="s">
        <v>105</v>
      </c>
      <c r="L1331" s="17">
        <v>3.52</v>
      </c>
      <c r="M1331" s="18" t="s">
        <v>3245</v>
      </c>
      <c r="N1331" s="18" t="s">
        <v>2977</v>
      </c>
      <c r="O1331" s="4">
        <v>42865</v>
      </c>
    </row>
    <row r="1332" spans="1:15">
      <c r="A1332" s="41">
        <v>160017</v>
      </c>
      <c r="B1332" s="43">
        <v>3.61</v>
      </c>
      <c r="C1332" s="44" t="s">
        <v>1171</v>
      </c>
      <c r="D1332" s="45">
        <v>0</v>
      </c>
      <c r="E1332" s="46">
        <v>9.2438356164383571</v>
      </c>
      <c r="F1332" s="47">
        <v>3.6324000000000001</v>
      </c>
      <c r="G1332" s="47">
        <v>-2.2400000000000198</v>
      </c>
      <c r="H1332" s="47">
        <v>3.6031</v>
      </c>
      <c r="I1332" s="47">
        <v>2.9300000000000104</v>
      </c>
      <c r="J1332" s="45">
        <v>0</v>
      </c>
      <c r="K1332" s="45" t="s">
        <v>105</v>
      </c>
      <c r="L1332" s="17">
        <v>2.74</v>
      </c>
      <c r="M1332" s="18" t="s">
        <v>1164</v>
      </c>
      <c r="N1332" s="18" t="s">
        <v>1149</v>
      </c>
      <c r="O1332" s="4">
        <v>42865</v>
      </c>
    </row>
    <row r="1333" spans="1:15">
      <c r="A1333" s="41">
        <v>160017</v>
      </c>
      <c r="B1333" s="43">
        <v>3.61</v>
      </c>
      <c r="C1333" s="44" t="s">
        <v>1171</v>
      </c>
      <c r="D1333" s="45">
        <v>0</v>
      </c>
      <c r="E1333" s="46">
        <v>9.2438356164383571</v>
      </c>
      <c r="F1333" s="47">
        <v>3.6324000000000001</v>
      </c>
      <c r="G1333" s="47">
        <v>-2.2400000000000198</v>
      </c>
      <c r="H1333" s="47">
        <v>3.6031</v>
      </c>
      <c r="I1333" s="47">
        <v>2.9300000000000104</v>
      </c>
      <c r="J1333" s="45">
        <v>0</v>
      </c>
      <c r="K1333" s="45" t="s">
        <v>105</v>
      </c>
      <c r="L1333" s="17">
        <v>2.74</v>
      </c>
      <c r="M1333" s="18" t="s">
        <v>1164</v>
      </c>
      <c r="N1333" s="18" t="s">
        <v>1149</v>
      </c>
      <c r="O1333" s="4">
        <v>42865</v>
      </c>
    </row>
    <row r="1334" spans="1:15">
      <c r="A1334" s="41">
        <v>170004</v>
      </c>
      <c r="B1334" s="43">
        <v>3.61</v>
      </c>
      <c r="C1334" s="44" t="s">
        <v>2020</v>
      </c>
      <c r="D1334" s="45">
        <v>0</v>
      </c>
      <c r="E1334" s="46">
        <v>9.7616438356164377</v>
      </c>
      <c r="F1334" s="47">
        <v>3.6324000000000001</v>
      </c>
      <c r="G1334" s="47">
        <v>-2.2400000000000198</v>
      </c>
      <c r="H1334" s="47">
        <v>3.6025</v>
      </c>
      <c r="I1334" s="47">
        <v>2.9900000000000038</v>
      </c>
      <c r="J1334" s="45">
        <v>0</v>
      </c>
      <c r="K1334" s="45" t="s">
        <v>105</v>
      </c>
      <c r="L1334" s="17">
        <v>3.4</v>
      </c>
      <c r="M1334" s="18" t="s">
        <v>2011</v>
      </c>
      <c r="N1334" s="18" t="s">
        <v>1979</v>
      </c>
      <c r="O1334" s="4">
        <v>42865</v>
      </c>
    </row>
    <row r="1335" spans="1:15">
      <c r="A1335" s="41">
        <v>170004</v>
      </c>
      <c r="B1335" s="43">
        <v>3.61</v>
      </c>
      <c r="C1335" s="44" t="s">
        <v>2020</v>
      </c>
      <c r="D1335" s="45">
        <v>0</v>
      </c>
      <c r="E1335" s="46">
        <v>9.7616438356164377</v>
      </c>
      <c r="F1335" s="47">
        <v>3.6324000000000001</v>
      </c>
      <c r="G1335" s="47">
        <v>-2.2400000000000198</v>
      </c>
      <c r="H1335" s="47">
        <v>3.6025</v>
      </c>
      <c r="I1335" s="47">
        <v>2.9900000000000038</v>
      </c>
      <c r="J1335" s="45">
        <v>0</v>
      </c>
      <c r="K1335" s="45" t="s">
        <v>105</v>
      </c>
      <c r="L1335" s="17">
        <v>3.4</v>
      </c>
      <c r="M1335" s="18" t="s">
        <v>2011</v>
      </c>
      <c r="N1335" s="18" t="s">
        <v>1979</v>
      </c>
      <c r="O1335" s="4">
        <v>42865</v>
      </c>
    </row>
    <row r="1336" spans="1:15">
      <c r="A1336" s="41">
        <v>170010</v>
      </c>
      <c r="B1336" s="43">
        <v>3.61</v>
      </c>
      <c r="C1336" s="44" t="s">
        <v>3267</v>
      </c>
      <c r="D1336" s="45">
        <v>0</v>
      </c>
      <c r="E1336" s="46">
        <v>9.9917808219178088</v>
      </c>
      <c r="F1336" s="47">
        <v>3.6324999999999998</v>
      </c>
      <c r="G1336" s="47">
        <v>-2.2499999999999964</v>
      </c>
      <c r="H1336" s="47">
        <v>3.6040000000000001</v>
      </c>
      <c r="I1336" s="47">
        <v>2.8499999999999748</v>
      </c>
      <c r="J1336" s="45">
        <v>0</v>
      </c>
      <c r="K1336" s="45" t="s">
        <v>105</v>
      </c>
      <c r="L1336" s="17">
        <v>3.52</v>
      </c>
      <c r="M1336" s="18" t="s">
        <v>3245</v>
      </c>
      <c r="N1336" s="18" t="s">
        <v>2977</v>
      </c>
      <c r="O1336" s="4">
        <v>42865</v>
      </c>
    </row>
    <row r="1337" spans="1:15">
      <c r="A1337" s="41">
        <v>170010</v>
      </c>
      <c r="B1337" s="43">
        <v>3.61</v>
      </c>
      <c r="C1337" s="44" t="s">
        <v>3267</v>
      </c>
      <c r="D1337" s="45">
        <v>0</v>
      </c>
      <c r="E1337" s="46">
        <v>9.9917808219178088</v>
      </c>
      <c r="F1337" s="47">
        <v>3.6324999999999998</v>
      </c>
      <c r="G1337" s="47">
        <v>-2.2499999999999964</v>
      </c>
      <c r="H1337" s="47">
        <v>3.6040000000000001</v>
      </c>
      <c r="I1337" s="47">
        <v>2.8499999999999748</v>
      </c>
      <c r="J1337" s="45">
        <v>0</v>
      </c>
      <c r="K1337" s="45" t="s">
        <v>105</v>
      </c>
      <c r="L1337" s="17">
        <v>3.52</v>
      </c>
      <c r="M1337" s="18" t="s">
        <v>3245</v>
      </c>
      <c r="N1337" s="18" t="s">
        <v>2977</v>
      </c>
      <c r="O1337" s="4">
        <v>42865</v>
      </c>
    </row>
    <row r="1338" spans="1:15">
      <c r="A1338" s="41">
        <v>170010</v>
      </c>
      <c r="B1338" s="43">
        <v>3.61</v>
      </c>
      <c r="C1338" s="44" t="s">
        <v>3267</v>
      </c>
      <c r="D1338" s="45">
        <v>0</v>
      </c>
      <c r="E1338" s="46">
        <v>9.9917808219178088</v>
      </c>
      <c r="F1338" s="47">
        <v>3.6324999999999998</v>
      </c>
      <c r="G1338" s="47">
        <v>-2.2499999999999964</v>
      </c>
      <c r="H1338" s="47">
        <v>3.6040000000000001</v>
      </c>
      <c r="I1338" s="47">
        <v>2.8499999999999748</v>
      </c>
      <c r="J1338" s="45">
        <v>0</v>
      </c>
      <c r="K1338" s="45" t="s">
        <v>105</v>
      </c>
      <c r="L1338" s="17">
        <v>3.52</v>
      </c>
      <c r="M1338" s="18" t="s">
        <v>3245</v>
      </c>
      <c r="N1338" s="18" t="s">
        <v>2977</v>
      </c>
      <c r="O1338" s="4">
        <v>42865</v>
      </c>
    </row>
    <row r="1339" spans="1:15">
      <c r="A1339" s="41">
        <v>170010</v>
      </c>
      <c r="B1339" s="43">
        <v>3.61</v>
      </c>
      <c r="C1339" s="44" t="s">
        <v>3267</v>
      </c>
      <c r="D1339" s="45">
        <v>0</v>
      </c>
      <c r="E1339" s="46">
        <v>9.9917808219178088</v>
      </c>
      <c r="F1339" s="47">
        <v>3.6324999999999998</v>
      </c>
      <c r="G1339" s="47">
        <v>-2.2499999999999964</v>
      </c>
      <c r="H1339" s="47">
        <v>3.6040000000000001</v>
      </c>
      <c r="I1339" s="47">
        <v>2.8499999999999748</v>
      </c>
      <c r="J1339" s="45">
        <v>0</v>
      </c>
      <c r="K1339" s="45" t="s">
        <v>105</v>
      </c>
      <c r="L1339" s="17">
        <v>3.52</v>
      </c>
      <c r="M1339" s="18" t="s">
        <v>3245</v>
      </c>
      <c r="N1339" s="18" t="s">
        <v>2977</v>
      </c>
      <c r="O1339" s="4">
        <v>42865</v>
      </c>
    </row>
    <row r="1340" spans="1:15">
      <c r="A1340" s="41">
        <v>170010</v>
      </c>
      <c r="B1340" s="43">
        <v>3.61</v>
      </c>
      <c r="C1340" s="44" t="s">
        <v>3267</v>
      </c>
      <c r="D1340" s="45">
        <v>0</v>
      </c>
      <c r="E1340" s="46">
        <v>9.9917808219178088</v>
      </c>
      <c r="F1340" s="47">
        <v>3.6324999999999998</v>
      </c>
      <c r="G1340" s="47">
        <v>-2.2499999999999964</v>
      </c>
      <c r="H1340" s="47">
        <v>3.6040000000000001</v>
      </c>
      <c r="I1340" s="47">
        <v>2.8499999999999748</v>
      </c>
      <c r="J1340" s="45">
        <v>0</v>
      </c>
      <c r="K1340" s="45" t="s">
        <v>105</v>
      </c>
      <c r="L1340" s="17">
        <v>3.52</v>
      </c>
      <c r="M1340" s="18" t="s">
        <v>3245</v>
      </c>
      <c r="N1340" s="18" t="s">
        <v>2977</v>
      </c>
      <c r="O1340" s="4">
        <v>42865</v>
      </c>
    </row>
    <row r="1341" spans="1:15">
      <c r="A1341" s="41">
        <v>170010</v>
      </c>
      <c r="B1341" s="43">
        <v>3.61</v>
      </c>
      <c r="C1341" s="44" t="s">
        <v>3267</v>
      </c>
      <c r="D1341" s="45">
        <v>0</v>
      </c>
      <c r="E1341" s="46">
        <v>9.9917808219178088</v>
      </c>
      <c r="F1341" s="47">
        <v>3.6324999999999998</v>
      </c>
      <c r="G1341" s="47">
        <v>-2.2499999999999964</v>
      </c>
      <c r="H1341" s="47">
        <v>3.6040000000000001</v>
      </c>
      <c r="I1341" s="47">
        <v>2.8499999999999748</v>
      </c>
      <c r="J1341" s="45">
        <v>0</v>
      </c>
      <c r="K1341" s="45" t="s">
        <v>105</v>
      </c>
      <c r="L1341" s="17">
        <v>3.52</v>
      </c>
      <c r="M1341" s="18" t="s">
        <v>3245</v>
      </c>
      <c r="N1341" s="18" t="s">
        <v>2977</v>
      </c>
      <c r="O1341" s="4">
        <v>42865</v>
      </c>
    </row>
    <row r="1342" spans="1:15">
      <c r="A1342" s="41">
        <v>170010</v>
      </c>
      <c r="B1342" s="43">
        <v>3.605</v>
      </c>
      <c r="C1342" s="44" t="s">
        <v>3267</v>
      </c>
      <c r="D1342" s="45">
        <v>0</v>
      </c>
      <c r="E1342" s="46">
        <v>9.9917808219178088</v>
      </c>
      <c r="F1342" s="47">
        <v>3.6324999999999998</v>
      </c>
      <c r="G1342" s="47">
        <v>-2.7499999999999858</v>
      </c>
      <c r="H1342" s="47">
        <v>3.6040000000000001</v>
      </c>
      <c r="I1342" s="47">
        <v>2.8499999999999748</v>
      </c>
      <c r="J1342" s="45">
        <v>0</v>
      </c>
      <c r="K1342" s="45" t="s">
        <v>105</v>
      </c>
      <c r="L1342" s="17">
        <v>3.52</v>
      </c>
      <c r="M1342" s="18" t="s">
        <v>3245</v>
      </c>
      <c r="N1342" s="18" t="s">
        <v>2977</v>
      </c>
      <c r="O1342" s="4">
        <v>42865</v>
      </c>
    </row>
    <row r="1343" spans="1:15">
      <c r="A1343" s="41">
        <v>170004</v>
      </c>
      <c r="B1343" s="43">
        <v>3.605</v>
      </c>
      <c r="C1343" s="44" t="s">
        <v>2020</v>
      </c>
      <c r="D1343" s="45">
        <v>0</v>
      </c>
      <c r="E1343" s="46">
        <v>9.7616438356164377</v>
      </c>
      <c r="F1343" s="47">
        <v>3.6324000000000001</v>
      </c>
      <c r="G1343" s="47">
        <v>-2.7400000000000091</v>
      </c>
      <c r="H1343" s="47">
        <v>3.6025</v>
      </c>
      <c r="I1343" s="47">
        <v>2.9900000000000038</v>
      </c>
      <c r="J1343" s="45">
        <v>0</v>
      </c>
      <c r="K1343" s="45" t="s">
        <v>105</v>
      </c>
      <c r="L1343" s="17">
        <v>3.4</v>
      </c>
      <c r="M1343" s="18" t="s">
        <v>2011</v>
      </c>
      <c r="N1343" s="18" t="s">
        <v>1979</v>
      </c>
      <c r="O1343" s="4">
        <v>42865</v>
      </c>
    </row>
    <row r="1344" spans="1:15">
      <c r="A1344" s="41">
        <v>170004</v>
      </c>
      <c r="B1344" s="43">
        <v>3.605</v>
      </c>
      <c r="C1344" s="44" t="s">
        <v>2020</v>
      </c>
      <c r="D1344" s="45">
        <v>0</v>
      </c>
      <c r="E1344" s="46">
        <v>9.7616438356164377</v>
      </c>
      <c r="F1344" s="47">
        <v>3.6324000000000001</v>
      </c>
      <c r="G1344" s="47">
        <v>-2.7400000000000091</v>
      </c>
      <c r="H1344" s="47">
        <v>3.6025</v>
      </c>
      <c r="I1344" s="47">
        <v>2.9900000000000038</v>
      </c>
      <c r="J1344" s="45">
        <v>0</v>
      </c>
      <c r="K1344" s="45" t="s">
        <v>105</v>
      </c>
      <c r="L1344" s="17">
        <v>3.4</v>
      </c>
      <c r="M1344" s="18" t="s">
        <v>2011</v>
      </c>
      <c r="N1344" s="18" t="s">
        <v>1979</v>
      </c>
      <c r="O1344" s="4">
        <v>42865</v>
      </c>
    </row>
    <row r="1345" spans="1:15">
      <c r="A1345" s="41">
        <v>170010</v>
      </c>
      <c r="B1345" s="43">
        <v>3.605</v>
      </c>
      <c r="C1345" s="44" t="s">
        <v>3267</v>
      </c>
      <c r="D1345" s="45">
        <v>0</v>
      </c>
      <c r="E1345" s="46">
        <v>9.9917808219178088</v>
      </c>
      <c r="F1345" s="47">
        <v>3.6324999999999998</v>
      </c>
      <c r="G1345" s="47">
        <v>-2.7499999999999858</v>
      </c>
      <c r="H1345" s="47">
        <v>3.6040000000000001</v>
      </c>
      <c r="I1345" s="47">
        <v>2.8499999999999748</v>
      </c>
      <c r="J1345" s="45">
        <v>0</v>
      </c>
      <c r="K1345" s="45" t="s">
        <v>105</v>
      </c>
      <c r="L1345" s="17">
        <v>3.52</v>
      </c>
      <c r="M1345" s="18" t="s">
        <v>3245</v>
      </c>
      <c r="N1345" s="18" t="s">
        <v>2977</v>
      </c>
      <c r="O1345" s="4">
        <v>42865</v>
      </c>
    </row>
    <row r="1346" spans="1:15">
      <c r="A1346" s="41">
        <v>170004</v>
      </c>
      <c r="B1346" s="43">
        <v>3.605</v>
      </c>
      <c r="C1346" s="44" t="s">
        <v>2020</v>
      </c>
      <c r="D1346" s="45">
        <v>0</v>
      </c>
      <c r="E1346" s="46">
        <v>9.7616438356164377</v>
      </c>
      <c r="F1346" s="47">
        <v>3.6324000000000001</v>
      </c>
      <c r="G1346" s="47">
        <v>-2.7400000000000091</v>
      </c>
      <c r="H1346" s="47">
        <v>3.6025</v>
      </c>
      <c r="I1346" s="47">
        <v>2.9900000000000038</v>
      </c>
      <c r="J1346" s="45">
        <v>0</v>
      </c>
      <c r="K1346" s="45" t="s">
        <v>105</v>
      </c>
      <c r="L1346" s="17">
        <v>3.4</v>
      </c>
      <c r="M1346" s="18" t="s">
        <v>2011</v>
      </c>
      <c r="N1346" s="18" t="s">
        <v>1979</v>
      </c>
      <c r="O1346" s="4">
        <v>42865</v>
      </c>
    </row>
    <row r="1347" spans="1:15">
      <c r="A1347" s="41">
        <v>170010</v>
      </c>
      <c r="B1347" s="43">
        <v>3.605</v>
      </c>
      <c r="C1347" s="44" t="s">
        <v>3267</v>
      </c>
      <c r="D1347" s="45">
        <v>0</v>
      </c>
      <c r="E1347" s="46">
        <v>9.9917808219178088</v>
      </c>
      <c r="F1347" s="47">
        <v>3.6324999999999998</v>
      </c>
      <c r="G1347" s="47">
        <v>-2.7499999999999858</v>
      </c>
      <c r="H1347" s="47">
        <v>3.6040000000000001</v>
      </c>
      <c r="I1347" s="47">
        <v>2.8499999999999748</v>
      </c>
      <c r="J1347" s="45">
        <v>0</v>
      </c>
      <c r="K1347" s="45" t="s">
        <v>105</v>
      </c>
      <c r="L1347" s="17">
        <v>3.52</v>
      </c>
      <c r="M1347" s="18" t="s">
        <v>3245</v>
      </c>
      <c r="N1347" s="18" t="s">
        <v>2977</v>
      </c>
      <c r="O1347" s="4">
        <v>42865</v>
      </c>
    </row>
    <row r="1348" spans="1:15">
      <c r="A1348" s="41">
        <v>170010</v>
      </c>
      <c r="B1348" s="43">
        <v>3.6025</v>
      </c>
      <c r="C1348" s="44" t="s">
        <v>3267</v>
      </c>
      <c r="D1348" s="45">
        <v>0</v>
      </c>
      <c r="E1348" s="46">
        <v>9.9917808219178088</v>
      </c>
      <c r="F1348" s="47">
        <v>3.6324999999999998</v>
      </c>
      <c r="G1348" s="47">
        <v>-2.9999999999999805</v>
      </c>
      <c r="H1348" s="47">
        <v>3.6040000000000001</v>
      </c>
      <c r="I1348" s="47">
        <v>2.8499999999999748</v>
      </c>
      <c r="J1348" s="45">
        <v>0</v>
      </c>
      <c r="K1348" s="45" t="s">
        <v>105</v>
      </c>
      <c r="L1348" s="17">
        <v>3.52</v>
      </c>
      <c r="M1348" s="18" t="s">
        <v>3245</v>
      </c>
      <c r="N1348" s="18" t="s">
        <v>2977</v>
      </c>
      <c r="O1348" s="4">
        <v>42865</v>
      </c>
    </row>
    <row r="1349" spans="1:15">
      <c r="A1349" s="41">
        <v>170010</v>
      </c>
      <c r="B1349" s="43">
        <v>3.6025</v>
      </c>
      <c r="C1349" s="44" t="s">
        <v>3267</v>
      </c>
      <c r="D1349" s="45">
        <v>0</v>
      </c>
      <c r="E1349" s="46">
        <v>9.9917808219178088</v>
      </c>
      <c r="F1349" s="47">
        <v>3.6324999999999998</v>
      </c>
      <c r="G1349" s="47">
        <v>-2.9999999999999805</v>
      </c>
      <c r="H1349" s="47">
        <v>3.6040000000000001</v>
      </c>
      <c r="I1349" s="47">
        <v>2.8499999999999748</v>
      </c>
      <c r="J1349" s="45">
        <v>0</v>
      </c>
      <c r="K1349" s="45" t="s">
        <v>105</v>
      </c>
      <c r="L1349" s="17">
        <v>3.52</v>
      </c>
      <c r="M1349" s="18" t="s">
        <v>3245</v>
      </c>
      <c r="N1349" s="18" t="s">
        <v>2977</v>
      </c>
      <c r="O1349" s="4">
        <v>42865</v>
      </c>
    </row>
    <row r="1350" spans="1:15">
      <c r="A1350" s="41">
        <v>170010</v>
      </c>
      <c r="B1350" s="43">
        <v>3.6025</v>
      </c>
      <c r="C1350" s="44" t="s">
        <v>3267</v>
      </c>
      <c r="D1350" s="45">
        <v>0</v>
      </c>
      <c r="E1350" s="46">
        <v>9.9917808219178088</v>
      </c>
      <c r="F1350" s="47">
        <v>3.6324999999999998</v>
      </c>
      <c r="G1350" s="47">
        <v>-2.9999999999999805</v>
      </c>
      <c r="H1350" s="47">
        <v>3.6040000000000001</v>
      </c>
      <c r="I1350" s="47">
        <v>2.8499999999999748</v>
      </c>
      <c r="J1350" s="45">
        <v>0</v>
      </c>
      <c r="K1350" s="45" t="s">
        <v>105</v>
      </c>
      <c r="L1350" s="17">
        <v>3.52</v>
      </c>
      <c r="M1350" s="18" t="s">
        <v>3245</v>
      </c>
      <c r="N1350" s="18" t="s">
        <v>2977</v>
      </c>
      <c r="O1350" s="4">
        <v>42865</v>
      </c>
    </row>
    <row r="1351" spans="1:15">
      <c r="A1351" s="41">
        <v>170010</v>
      </c>
      <c r="B1351" s="43">
        <v>3.6025</v>
      </c>
      <c r="C1351" s="44" t="s">
        <v>3267</v>
      </c>
      <c r="D1351" s="45">
        <v>0</v>
      </c>
      <c r="E1351" s="46">
        <v>9.9917808219178088</v>
      </c>
      <c r="F1351" s="47">
        <v>3.6324999999999998</v>
      </c>
      <c r="G1351" s="47">
        <v>-2.9999999999999805</v>
      </c>
      <c r="H1351" s="47">
        <v>3.6040000000000001</v>
      </c>
      <c r="I1351" s="47">
        <v>2.8499999999999748</v>
      </c>
      <c r="J1351" s="45">
        <v>0</v>
      </c>
      <c r="K1351" s="45" t="s">
        <v>105</v>
      </c>
      <c r="L1351" s="17">
        <v>3.52</v>
      </c>
      <c r="M1351" s="18" t="s">
        <v>3245</v>
      </c>
      <c r="N1351" s="18" t="s">
        <v>2977</v>
      </c>
      <c r="O1351" s="4">
        <v>42865</v>
      </c>
    </row>
    <row r="1352" spans="1:15">
      <c r="A1352" s="41">
        <v>170001</v>
      </c>
      <c r="B1352" s="43">
        <v>3.6</v>
      </c>
      <c r="C1352" s="44" t="s">
        <v>1923</v>
      </c>
      <c r="D1352" s="45">
        <v>0</v>
      </c>
      <c r="E1352" s="46">
        <v>4.6821917808219178</v>
      </c>
      <c r="F1352" s="47">
        <v>3.5811000000000002</v>
      </c>
      <c r="G1352" s="47">
        <v>1.8899999999999917</v>
      </c>
      <c r="H1352" s="47">
        <v>3.5301999999999998</v>
      </c>
      <c r="I1352" s="47">
        <v>5.0900000000000389</v>
      </c>
      <c r="J1352" s="45">
        <v>0</v>
      </c>
      <c r="K1352" s="45" t="s">
        <v>105</v>
      </c>
      <c r="L1352" s="17">
        <v>2.88</v>
      </c>
      <c r="M1352" s="18" t="s">
        <v>1919</v>
      </c>
      <c r="N1352" s="18" t="s">
        <v>1902</v>
      </c>
      <c r="O1352" s="4">
        <v>42865</v>
      </c>
    </row>
    <row r="1353" spans="1:15">
      <c r="A1353" s="41">
        <v>170010</v>
      </c>
      <c r="B1353" s="43">
        <v>3.6</v>
      </c>
      <c r="C1353" s="44" t="s">
        <v>3267</v>
      </c>
      <c r="D1353" s="45">
        <v>0</v>
      </c>
      <c r="E1353" s="46">
        <v>9.9917808219178088</v>
      </c>
      <c r="F1353" s="47">
        <v>3.6324999999999998</v>
      </c>
      <c r="G1353" s="47">
        <v>-3.2499999999999751</v>
      </c>
      <c r="H1353" s="47">
        <v>3.6040000000000001</v>
      </c>
      <c r="I1353" s="47">
        <v>2.8499999999999748</v>
      </c>
      <c r="J1353" s="45">
        <v>0</v>
      </c>
      <c r="K1353" s="45" t="s">
        <v>105</v>
      </c>
      <c r="L1353" s="17">
        <v>3.52</v>
      </c>
      <c r="M1353" s="18" t="s">
        <v>3245</v>
      </c>
      <c r="N1353" s="18" t="s">
        <v>2977</v>
      </c>
      <c r="O1353" s="4">
        <v>42865</v>
      </c>
    </row>
    <row r="1354" spans="1:15">
      <c r="A1354" s="41">
        <v>111795964</v>
      </c>
      <c r="B1354" s="43">
        <v>3.6</v>
      </c>
      <c r="C1354" s="44" t="s">
        <v>2919</v>
      </c>
      <c r="D1354" s="45" t="s">
        <v>55</v>
      </c>
      <c r="E1354" s="46">
        <v>2.1917808219178082E-2</v>
      </c>
      <c r="F1354" s="47">
        <v>3.5541</v>
      </c>
      <c r="G1354" s="47">
        <v>4.5900000000000052</v>
      </c>
      <c r="H1354" s="47">
        <v>3.8538000000000001</v>
      </c>
      <c r="I1354" s="47">
        <v>-29.970000000000006</v>
      </c>
      <c r="J1354" s="45" t="s">
        <v>12</v>
      </c>
      <c r="K1354" s="45" t="s">
        <v>97</v>
      </c>
      <c r="L1354" s="17">
        <v>4.2009999999999996</v>
      </c>
      <c r="M1354" s="18" t="s">
        <v>2732</v>
      </c>
      <c r="N1354" s="18" t="s">
        <v>2730</v>
      </c>
      <c r="O1354" s="4">
        <v>42865</v>
      </c>
    </row>
    <row r="1355" spans="1:15">
      <c r="A1355" s="41">
        <v>111717034</v>
      </c>
      <c r="B1355" s="43">
        <v>3.6</v>
      </c>
      <c r="C1355" s="44" t="s">
        <v>2071</v>
      </c>
      <c r="D1355" s="45" t="s">
        <v>11</v>
      </c>
      <c r="E1355" s="46">
        <v>3.5616438356164383E-2</v>
      </c>
      <c r="F1355" s="47">
        <v>3.5905</v>
      </c>
      <c r="G1355" s="47">
        <v>0.95000000000000639</v>
      </c>
      <c r="H1355" s="47">
        <v>3.8069999999999999</v>
      </c>
      <c r="I1355" s="47">
        <v>-21.649999999999991</v>
      </c>
      <c r="J1355" s="45" t="s">
        <v>18</v>
      </c>
      <c r="K1355" s="45" t="s">
        <v>97</v>
      </c>
      <c r="L1355" s="17">
        <v>4.4000000000000004</v>
      </c>
      <c r="M1355" s="18" t="s">
        <v>2062</v>
      </c>
      <c r="N1355" s="18" t="s">
        <v>2065</v>
      </c>
      <c r="O1355" s="4">
        <v>42865</v>
      </c>
    </row>
    <row r="1356" spans="1:15">
      <c r="A1356" s="41">
        <v>170004</v>
      </c>
      <c r="B1356" s="43">
        <v>3.6</v>
      </c>
      <c r="C1356" s="44" t="s">
        <v>2020</v>
      </c>
      <c r="D1356" s="45">
        <v>0</v>
      </c>
      <c r="E1356" s="46">
        <v>9.7616438356164377</v>
      </c>
      <c r="F1356" s="47">
        <v>3.6324000000000001</v>
      </c>
      <c r="G1356" s="47">
        <v>-3.2399999999999984</v>
      </c>
      <c r="H1356" s="47">
        <v>3.6025</v>
      </c>
      <c r="I1356" s="47">
        <v>2.9900000000000038</v>
      </c>
      <c r="J1356" s="45">
        <v>0</v>
      </c>
      <c r="K1356" s="45" t="s">
        <v>105</v>
      </c>
      <c r="L1356" s="17">
        <v>3.4</v>
      </c>
      <c r="M1356" s="18" t="s">
        <v>2011</v>
      </c>
      <c r="N1356" s="18" t="s">
        <v>1979</v>
      </c>
      <c r="O1356" s="4">
        <v>42865</v>
      </c>
    </row>
    <row r="1357" spans="1:15">
      <c r="A1357" s="41">
        <v>170004</v>
      </c>
      <c r="B1357" s="43">
        <v>3.6</v>
      </c>
      <c r="C1357" s="44" t="s">
        <v>2020</v>
      </c>
      <c r="D1357" s="45">
        <v>0</v>
      </c>
      <c r="E1357" s="46">
        <v>9.7616438356164377</v>
      </c>
      <c r="F1357" s="47">
        <v>3.6324000000000001</v>
      </c>
      <c r="G1357" s="47">
        <v>-3.2399999999999984</v>
      </c>
      <c r="H1357" s="47">
        <v>3.6025</v>
      </c>
      <c r="I1357" s="47">
        <v>2.9900000000000038</v>
      </c>
      <c r="J1357" s="45">
        <v>0</v>
      </c>
      <c r="K1357" s="45" t="s">
        <v>105</v>
      </c>
      <c r="L1357" s="17">
        <v>3.4</v>
      </c>
      <c r="M1357" s="18" t="s">
        <v>2011</v>
      </c>
      <c r="N1357" s="18" t="s">
        <v>1979</v>
      </c>
      <c r="O1357" s="4">
        <v>42865</v>
      </c>
    </row>
    <row r="1358" spans="1:15">
      <c r="A1358" s="41">
        <v>170010</v>
      </c>
      <c r="B1358" s="43">
        <v>3.6</v>
      </c>
      <c r="C1358" s="44" t="s">
        <v>3267</v>
      </c>
      <c r="D1358" s="45">
        <v>0</v>
      </c>
      <c r="E1358" s="46">
        <v>9.9917808219178088</v>
      </c>
      <c r="F1358" s="47">
        <v>3.6324999999999998</v>
      </c>
      <c r="G1358" s="47">
        <v>-3.2499999999999751</v>
      </c>
      <c r="H1358" s="47">
        <v>3.6040000000000001</v>
      </c>
      <c r="I1358" s="47">
        <v>2.8499999999999748</v>
      </c>
      <c r="J1358" s="45">
        <v>0</v>
      </c>
      <c r="K1358" s="45" t="s">
        <v>105</v>
      </c>
      <c r="L1358" s="17">
        <v>3.52</v>
      </c>
      <c r="M1358" s="18" t="s">
        <v>3245</v>
      </c>
      <c r="N1358" s="18" t="s">
        <v>2977</v>
      </c>
      <c r="O1358" s="4">
        <v>42865</v>
      </c>
    </row>
    <row r="1359" spans="1:15">
      <c r="A1359" s="41">
        <v>170010</v>
      </c>
      <c r="B1359" s="43">
        <v>3.6</v>
      </c>
      <c r="C1359" s="44" t="s">
        <v>3267</v>
      </c>
      <c r="D1359" s="45">
        <v>0</v>
      </c>
      <c r="E1359" s="46">
        <v>9.9917808219178088</v>
      </c>
      <c r="F1359" s="47">
        <v>3.6324999999999998</v>
      </c>
      <c r="G1359" s="47">
        <v>-3.2499999999999751</v>
      </c>
      <c r="H1359" s="47">
        <v>3.6040000000000001</v>
      </c>
      <c r="I1359" s="47">
        <v>2.8499999999999748</v>
      </c>
      <c r="J1359" s="45">
        <v>0</v>
      </c>
      <c r="K1359" s="45" t="s">
        <v>105</v>
      </c>
      <c r="L1359" s="17">
        <v>3.52</v>
      </c>
      <c r="M1359" s="18" t="s">
        <v>3245</v>
      </c>
      <c r="N1359" s="18" t="s">
        <v>2977</v>
      </c>
      <c r="O1359" s="4">
        <v>42865</v>
      </c>
    </row>
    <row r="1360" spans="1:15">
      <c r="A1360" s="41">
        <v>170010</v>
      </c>
      <c r="B1360" s="43">
        <v>3.6</v>
      </c>
      <c r="C1360" s="44" t="s">
        <v>3267</v>
      </c>
      <c r="D1360" s="45">
        <v>0</v>
      </c>
      <c r="E1360" s="46">
        <v>9.9917808219178088</v>
      </c>
      <c r="F1360" s="47">
        <v>3.6324999999999998</v>
      </c>
      <c r="G1360" s="47">
        <v>-3.2499999999999751</v>
      </c>
      <c r="H1360" s="47">
        <v>3.6040000000000001</v>
      </c>
      <c r="I1360" s="47">
        <v>2.8499999999999748</v>
      </c>
      <c r="J1360" s="45">
        <v>0</v>
      </c>
      <c r="K1360" s="45" t="s">
        <v>105</v>
      </c>
      <c r="L1360" s="17">
        <v>3.52</v>
      </c>
      <c r="M1360" s="18" t="s">
        <v>3245</v>
      </c>
      <c r="N1360" s="18" t="s">
        <v>2977</v>
      </c>
      <c r="O1360" s="4">
        <v>42865</v>
      </c>
    </row>
    <row r="1361" spans="1:15">
      <c r="A1361" s="41">
        <v>170010</v>
      </c>
      <c r="B1361" s="43">
        <v>3.6</v>
      </c>
      <c r="C1361" s="44" t="s">
        <v>3267</v>
      </c>
      <c r="D1361" s="45">
        <v>0</v>
      </c>
      <c r="E1361" s="46">
        <v>9.9917808219178088</v>
      </c>
      <c r="F1361" s="47">
        <v>3.6324999999999998</v>
      </c>
      <c r="G1361" s="47">
        <v>-3.2499999999999751</v>
      </c>
      <c r="H1361" s="47">
        <v>3.6040000000000001</v>
      </c>
      <c r="I1361" s="47">
        <v>2.8499999999999748</v>
      </c>
      <c r="J1361" s="45">
        <v>0</v>
      </c>
      <c r="K1361" s="45" t="s">
        <v>105</v>
      </c>
      <c r="L1361" s="17">
        <v>3.52</v>
      </c>
      <c r="M1361" s="18" t="s">
        <v>3245</v>
      </c>
      <c r="N1361" s="18" t="s">
        <v>2977</v>
      </c>
      <c r="O1361" s="4">
        <v>42865</v>
      </c>
    </row>
    <row r="1362" spans="1:15">
      <c r="A1362" s="41">
        <v>170010</v>
      </c>
      <c r="B1362" s="43">
        <v>3.6</v>
      </c>
      <c r="C1362" s="44" t="s">
        <v>3267</v>
      </c>
      <c r="D1362" s="45">
        <v>0</v>
      </c>
      <c r="E1362" s="46">
        <v>9.9917808219178088</v>
      </c>
      <c r="F1362" s="47">
        <v>3.6324999999999998</v>
      </c>
      <c r="G1362" s="47">
        <v>-3.2499999999999751</v>
      </c>
      <c r="H1362" s="47">
        <v>3.6040000000000001</v>
      </c>
      <c r="I1362" s="47">
        <v>2.8499999999999748</v>
      </c>
      <c r="J1362" s="45">
        <v>0</v>
      </c>
      <c r="K1362" s="45" t="s">
        <v>105</v>
      </c>
      <c r="L1362" s="17">
        <v>3.52</v>
      </c>
      <c r="M1362" s="18" t="s">
        <v>3245</v>
      </c>
      <c r="N1362" s="18" t="s">
        <v>2977</v>
      </c>
      <c r="O1362" s="4">
        <v>42865</v>
      </c>
    </row>
    <row r="1363" spans="1:15">
      <c r="A1363" s="41">
        <v>170010</v>
      </c>
      <c r="B1363" s="43">
        <v>3.6</v>
      </c>
      <c r="C1363" s="44" t="s">
        <v>3267</v>
      </c>
      <c r="D1363" s="45">
        <v>0</v>
      </c>
      <c r="E1363" s="46">
        <v>9.9917808219178088</v>
      </c>
      <c r="F1363" s="47">
        <v>3.6324999999999998</v>
      </c>
      <c r="G1363" s="47">
        <v>-3.2499999999999751</v>
      </c>
      <c r="H1363" s="47">
        <v>3.6040000000000001</v>
      </c>
      <c r="I1363" s="47">
        <v>2.8499999999999748</v>
      </c>
      <c r="J1363" s="45">
        <v>0</v>
      </c>
      <c r="K1363" s="45" t="s">
        <v>105</v>
      </c>
      <c r="L1363" s="17">
        <v>3.52</v>
      </c>
      <c r="M1363" s="18" t="s">
        <v>3245</v>
      </c>
      <c r="N1363" s="18" t="s">
        <v>2977</v>
      </c>
      <c r="O1363" s="4">
        <v>42865</v>
      </c>
    </row>
    <row r="1364" spans="1:15">
      <c r="A1364" s="41">
        <v>170010</v>
      </c>
      <c r="B1364" s="43">
        <v>3.6</v>
      </c>
      <c r="C1364" s="44" t="s">
        <v>3267</v>
      </c>
      <c r="D1364" s="45">
        <v>0</v>
      </c>
      <c r="E1364" s="46">
        <v>9.9917808219178088</v>
      </c>
      <c r="F1364" s="47">
        <v>3.6324999999999998</v>
      </c>
      <c r="G1364" s="47">
        <v>-3.2499999999999751</v>
      </c>
      <c r="H1364" s="47">
        <v>3.6040000000000001</v>
      </c>
      <c r="I1364" s="47">
        <v>2.8499999999999748</v>
      </c>
      <c r="J1364" s="45">
        <v>0</v>
      </c>
      <c r="K1364" s="45" t="s">
        <v>105</v>
      </c>
      <c r="L1364" s="17">
        <v>3.52</v>
      </c>
      <c r="M1364" s="18" t="s">
        <v>3245</v>
      </c>
      <c r="N1364" s="18" t="s">
        <v>2977</v>
      </c>
      <c r="O1364" s="4">
        <v>42865</v>
      </c>
    </row>
    <row r="1365" spans="1:15">
      <c r="A1365" s="41">
        <v>170007</v>
      </c>
      <c r="B1365" s="43">
        <v>3.6</v>
      </c>
      <c r="C1365" s="44" t="s">
        <v>2741</v>
      </c>
      <c r="D1365" s="45">
        <v>0</v>
      </c>
      <c r="E1365" s="46">
        <v>4.9315068493150687</v>
      </c>
      <c r="F1365" s="47">
        <v>3.5897999999999999</v>
      </c>
      <c r="G1365" s="47">
        <v>1.0200000000000209</v>
      </c>
      <c r="H1365" s="47">
        <v>3.5347</v>
      </c>
      <c r="I1365" s="47">
        <v>5.5099999999999927</v>
      </c>
      <c r="J1365" s="45">
        <v>0</v>
      </c>
      <c r="K1365" s="45" t="s">
        <v>105</v>
      </c>
      <c r="L1365" s="17">
        <v>3.13</v>
      </c>
      <c r="M1365" s="18" t="s">
        <v>2732</v>
      </c>
      <c r="N1365" s="18" t="s">
        <v>2689</v>
      </c>
      <c r="O1365" s="4">
        <v>42865</v>
      </c>
    </row>
    <row r="1366" spans="1:15">
      <c r="A1366" s="41">
        <v>160023</v>
      </c>
      <c r="B1366" s="43">
        <v>3.6</v>
      </c>
      <c r="C1366" s="44" t="s">
        <v>1570</v>
      </c>
      <c r="D1366" s="45">
        <v>0</v>
      </c>
      <c r="E1366" s="46">
        <v>9.493150684931507</v>
      </c>
      <c r="F1366" s="47">
        <v>3.5724</v>
      </c>
      <c r="G1366" s="47">
        <v>2.7600000000000069</v>
      </c>
      <c r="H1366" s="47">
        <v>3.5426000000000002</v>
      </c>
      <c r="I1366" s="47">
        <v>2.9799999999999827</v>
      </c>
      <c r="J1366" s="45">
        <v>0</v>
      </c>
      <c r="K1366" s="45" t="s">
        <v>105</v>
      </c>
      <c r="L1366" s="17">
        <v>2.7</v>
      </c>
      <c r="M1366" s="18" t="s">
        <v>1571</v>
      </c>
      <c r="N1366" s="18" t="s">
        <v>1550</v>
      </c>
      <c r="O1366" s="4">
        <v>42865</v>
      </c>
    </row>
    <row r="1367" spans="1:15">
      <c r="A1367" s="41">
        <v>170010</v>
      </c>
      <c r="B1367" s="43">
        <v>3.6</v>
      </c>
      <c r="C1367" s="44" t="s">
        <v>3267</v>
      </c>
      <c r="D1367" s="45">
        <v>0</v>
      </c>
      <c r="E1367" s="46">
        <v>9.9917808219178088</v>
      </c>
      <c r="F1367" s="47">
        <v>3.6324999999999998</v>
      </c>
      <c r="G1367" s="47">
        <v>-3.2499999999999751</v>
      </c>
      <c r="H1367" s="47">
        <v>3.6040000000000001</v>
      </c>
      <c r="I1367" s="47">
        <v>2.8499999999999748</v>
      </c>
      <c r="J1367" s="45">
        <v>0</v>
      </c>
      <c r="K1367" s="45" t="s">
        <v>105</v>
      </c>
      <c r="L1367" s="17">
        <v>3.52</v>
      </c>
      <c r="M1367" s="18" t="s">
        <v>3245</v>
      </c>
      <c r="N1367" s="18" t="s">
        <v>2977</v>
      </c>
      <c r="O1367" s="4">
        <v>42865</v>
      </c>
    </row>
    <row r="1368" spans="1:15">
      <c r="A1368" s="41">
        <v>140021</v>
      </c>
      <c r="B1368" s="43">
        <v>3.6</v>
      </c>
      <c r="C1368" s="44" t="s">
        <v>638</v>
      </c>
      <c r="D1368" s="45">
        <v>0</v>
      </c>
      <c r="E1368" s="46">
        <v>7.3671232876712329</v>
      </c>
      <c r="F1368" s="47">
        <v>3.6109</v>
      </c>
      <c r="G1368" s="47">
        <v>-1.089999999999991</v>
      </c>
      <c r="H1368" s="47">
        <v>3.5792999999999999</v>
      </c>
      <c r="I1368" s="47">
        <v>3.1600000000000072</v>
      </c>
      <c r="J1368" s="45">
        <v>0</v>
      </c>
      <c r="K1368" s="45" t="s">
        <v>105</v>
      </c>
      <c r="L1368" s="17">
        <v>4.13</v>
      </c>
      <c r="M1368" s="18" t="s">
        <v>436</v>
      </c>
      <c r="N1368" s="18" t="s">
        <v>519</v>
      </c>
      <c r="O1368" s="4">
        <v>42865</v>
      </c>
    </row>
    <row r="1369" spans="1:15">
      <c r="A1369" s="41">
        <v>140021</v>
      </c>
      <c r="B1369" s="43">
        <v>3.6</v>
      </c>
      <c r="C1369" s="44" t="s">
        <v>638</v>
      </c>
      <c r="D1369" s="45">
        <v>0</v>
      </c>
      <c r="E1369" s="46">
        <v>7.3671232876712329</v>
      </c>
      <c r="F1369" s="47">
        <v>3.6109</v>
      </c>
      <c r="G1369" s="47">
        <v>-1.089999999999991</v>
      </c>
      <c r="H1369" s="47">
        <v>3.5792999999999999</v>
      </c>
      <c r="I1369" s="47">
        <v>3.1600000000000072</v>
      </c>
      <c r="J1369" s="45">
        <v>0</v>
      </c>
      <c r="K1369" s="45" t="s">
        <v>105</v>
      </c>
      <c r="L1369" s="17">
        <v>4.13</v>
      </c>
      <c r="M1369" s="18" t="s">
        <v>436</v>
      </c>
      <c r="N1369" s="18" t="s">
        <v>519</v>
      </c>
      <c r="O1369" s="4">
        <v>42865</v>
      </c>
    </row>
    <row r="1370" spans="1:15">
      <c r="A1370" s="41">
        <v>140021</v>
      </c>
      <c r="B1370" s="43">
        <v>3.6</v>
      </c>
      <c r="C1370" s="44" t="s">
        <v>638</v>
      </c>
      <c r="D1370" s="45">
        <v>0</v>
      </c>
      <c r="E1370" s="46">
        <v>7.3671232876712329</v>
      </c>
      <c r="F1370" s="47">
        <v>3.6109</v>
      </c>
      <c r="G1370" s="47">
        <v>-1.089999999999991</v>
      </c>
      <c r="H1370" s="47">
        <v>3.5792999999999999</v>
      </c>
      <c r="I1370" s="47">
        <v>3.1600000000000072</v>
      </c>
      <c r="J1370" s="45">
        <v>0</v>
      </c>
      <c r="K1370" s="45" t="s">
        <v>105</v>
      </c>
      <c r="L1370" s="17">
        <v>4.13</v>
      </c>
      <c r="M1370" s="18" t="s">
        <v>436</v>
      </c>
      <c r="N1370" s="18" t="s">
        <v>519</v>
      </c>
      <c r="O1370" s="4">
        <v>42865</v>
      </c>
    </row>
    <row r="1371" spans="1:15">
      <c r="A1371" s="41">
        <v>140021</v>
      </c>
      <c r="B1371" s="43">
        <v>3.6</v>
      </c>
      <c r="C1371" s="44" t="s">
        <v>638</v>
      </c>
      <c r="D1371" s="45">
        <v>0</v>
      </c>
      <c r="E1371" s="46">
        <v>7.3671232876712329</v>
      </c>
      <c r="F1371" s="47">
        <v>3.6109</v>
      </c>
      <c r="G1371" s="47">
        <v>-1.089999999999991</v>
      </c>
      <c r="H1371" s="47">
        <v>3.5792999999999999</v>
      </c>
      <c r="I1371" s="47">
        <v>3.1600000000000072</v>
      </c>
      <c r="J1371" s="45">
        <v>0</v>
      </c>
      <c r="K1371" s="45" t="s">
        <v>105</v>
      </c>
      <c r="L1371" s="17">
        <v>4.13</v>
      </c>
      <c r="M1371" s="18" t="s">
        <v>436</v>
      </c>
      <c r="N1371" s="18" t="s">
        <v>519</v>
      </c>
      <c r="O1371" s="4">
        <v>42865</v>
      </c>
    </row>
    <row r="1372" spans="1:15">
      <c r="A1372" s="41">
        <v>140021</v>
      </c>
      <c r="B1372" s="43">
        <v>3.6</v>
      </c>
      <c r="C1372" s="44" t="s">
        <v>638</v>
      </c>
      <c r="D1372" s="45">
        <v>0</v>
      </c>
      <c r="E1372" s="46">
        <v>7.3671232876712329</v>
      </c>
      <c r="F1372" s="47">
        <v>3.6109</v>
      </c>
      <c r="G1372" s="47">
        <v>-1.089999999999991</v>
      </c>
      <c r="H1372" s="47">
        <v>3.5792999999999999</v>
      </c>
      <c r="I1372" s="47">
        <v>3.1600000000000072</v>
      </c>
      <c r="J1372" s="45">
        <v>0</v>
      </c>
      <c r="K1372" s="45" t="s">
        <v>105</v>
      </c>
      <c r="L1372" s="17">
        <v>4.13</v>
      </c>
      <c r="M1372" s="18" t="s">
        <v>436</v>
      </c>
      <c r="N1372" s="18" t="s">
        <v>519</v>
      </c>
      <c r="O1372" s="4">
        <v>42865</v>
      </c>
    </row>
    <row r="1373" spans="1:15">
      <c r="A1373" s="41">
        <v>170004</v>
      </c>
      <c r="B1373" s="43">
        <v>3.6</v>
      </c>
      <c r="C1373" s="44" t="s">
        <v>2020</v>
      </c>
      <c r="D1373" s="45">
        <v>0</v>
      </c>
      <c r="E1373" s="46">
        <v>9.7616438356164377</v>
      </c>
      <c r="F1373" s="47">
        <v>3.6324000000000001</v>
      </c>
      <c r="G1373" s="47">
        <v>-3.2399999999999984</v>
      </c>
      <c r="H1373" s="47">
        <v>3.6025</v>
      </c>
      <c r="I1373" s="47">
        <v>2.9900000000000038</v>
      </c>
      <c r="J1373" s="45">
        <v>0</v>
      </c>
      <c r="K1373" s="45" t="s">
        <v>105</v>
      </c>
      <c r="L1373" s="17">
        <v>3.4</v>
      </c>
      <c r="M1373" s="18" t="s">
        <v>2011</v>
      </c>
      <c r="N1373" s="18" t="s">
        <v>1979</v>
      </c>
      <c r="O1373" s="4">
        <v>42865</v>
      </c>
    </row>
    <row r="1374" spans="1:15">
      <c r="A1374" s="41">
        <v>170010</v>
      </c>
      <c r="B1374" s="43">
        <v>3.6</v>
      </c>
      <c r="C1374" s="44" t="s">
        <v>3267</v>
      </c>
      <c r="D1374" s="45">
        <v>0</v>
      </c>
      <c r="E1374" s="46">
        <v>9.9917808219178088</v>
      </c>
      <c r="F1374" s="47">
        <v>3.6324999999999998</v>
      </c>
      <c r="G1374" s="47">
        <v>-3.2499999999999751</v>
      </c>
      <c r="H1374" s="47">
        <v>3.6040000000000001</v>
      </c>
      <c r="I1374" s="47">
        <v>2.8499999999999748</v>
      </c>
      <c r="J1374" s="45">
        <v>0</v>
      </c>
      <c r="K1374" s="45" t="s">
        <v>105</v>
      </c>
      <c r="L1374" s="17">
        <v>3.52</v>
      </c>
      <c r="M1374" s="18" t="s">
        <v>3245</v>
      </c>
      <c r="N1374" s="18" t="s">
        <v>2977</v>
      </c>
      <c r="O1374" s="4">
        <v>42865</v>
      </c>
    </row>
    <row r="1375" spans="1:15">
      <c r="A1375" s="41">
        <v>170004</v>
      </c>
      <c r="B1375" s="43">
        <v>3.5975000000000001</v>
      </c>
      <c r="C1375" s="44" t="s">
        <v>2020</v>
      </c>
      <c r="D1375" s="45">
        <v>0</v>
      </c>
      <c r="E1375" s="46">
        <v>9.7616438356164377</v>
      </c>
      <c r="F1375" s="47">
        <v>3.6324000000000001</v>
      </c>
      <c r="G1375" s="47">
        <v>-3.4899999999999931</v>
      </c>
      <c r="H1375" s="47">
        <v>3.6025</v>
      </c>
      <c r="I1375" s="47">
        <v>2.9900000000000038</v>
      </c>
      <c r="J1375" s="45">
        <v>0</v>
      </c>
      <c r="K1375" s="45" t="s">
        <v>105</v>
      </c>
      <c r="L1375" s="17">
        <v>3.4</v>
      </c>
      <c r="M1375" s="18" t="s">
        <v>2011</v>
      </c>
      <c r="N1375" s="18" t="s">
        <v>1979</v>
      </c>
      <c r="O1375" s="4">
        <v>42865</v>
      </c>
    </row>
    <row r="1376" spans="1:15">
      <c r="A1376" s="41">
        <v>170004</v>
      </c>
      <c r="B1376" s="43">
        <v>3.5975000000000001</v>
      </c>
      <c r="C1376" s="44" t="s">
        <v>2020</v>
      </c>
      <c r="D1376" s="45">
        <v>0</v>
      </c>
      <c r="E1376" s="46">
        <v>9.7616438356164377</v>
      </c>
      <c r="F1376" s="47">
        <v>3.6324000000000001</v>
      </c>
      <c r="G1376" s="47">
        <v>-3.4899999999999931</v>
      </c>
      <c r="H1376" s="47">
        <v>3.6025</v>
      </c>
      <c r="I1376" s="47">
        <v>2.9900000000000038</v>
      </c>
      <c r="J1376" s="45">
        <v>0</v>
      </c>
      <c r="K1376" s="45" t="s">
        <v>105</v>
      </c>
      <c r="L1376" s="17">
        <v>3.4</v>
      </c>
      <c r="M1376" s="18" t="s">
        <v>2011</v>
      </c>
      <c r="N1376" s="18" t="s">
        <v>1979</v>
      </c>
      <c r="O1376" s="4">
        <v>42865</v>
      </c>
    </row>
    <row r="1377" spans="1:15">
      <c r="A1377" s="41">
        <v>170004</v>
      </c>
      <c r="B1377" s="43">
        <v>3.5975000000000001</v>
      </c>
      <c r="C1377" s="44" t="s">
        <v>2020</v>
      </c>
      <c r="D1377" s="45">
        <v>0</v>
      </c>
      <c r="E1377" s="46">
        <v>9.7616438356164377</v>
      </c>
      <c r="F1377" s="47">
        <v>3.6324000000000001</v>
      </c>
      <c r="G1377" s="47">
        <v>-3.4899999999999931</v>
      </c>
      <c r="H1377" s="47">
        <v>3.6025</v>
      </c>
      <c r="I1377" s="47">
        <v>2.9900000000000038</v>
      </c>
      <c r="J1377" s="45">
        <v>0</v>
      </c>
      <c r="K1377" s="45" t="s">
        <v>105</v>
      </c>
      <c r="L1377" s="17">
        <v>3.4</v>
      </c>
      <c r="M1377" s="18" t="s">
        <v>2011</v>
      </c>
      <c r="N1377" s="18" t="s">
        <v>1979</v>
      </c>
      <c r="O1377" s="4">
        <v>42865</v>
      </c>
    </row>
    <row r="1378" spans="1:15">
      <c r="A1378" s="41">
        <v>170004</v>
      </c>
      <c r="B1378" s="43">
        <v>3.5975000000000001</v>
      </c>
      <c r="C1378" s="44" t="s">
        <v>2020</v>
      </c>
      <c r="D1378" s="45">
        <v>0</v>
      </c>
      <c r="E1378" s="46">
        <v>9.7616438356164377</v>
      </c>
      <c r="F1378" s="47">
        <v>3.6324000000000001</v>
      </c>
      <c r="G1378" s="47">
        <v>-3.4899999999999931</v>
      </c>
      <c r="H1378" s="47">
        <v>3.6025</v>
      </c>
      <c r="I1378" s="47">
        <v>2.9900000000000038</v>
      </c>
      <c r="J1378" s="45">
        <v>0</v>
      </c>
      <c r="K1378" s="45" t="s">
        <v>105</v>
      </c>
      <c r="L1378" s="17">
        <v>3.4</v>
      </c>
      <c r="M1378" s="18" t="s">
        <v>2011</v>
      </c>
      <c r="N1378" s="18" t="s">
        <v>1979</v>
      </c>
      <c r="O1378" s="4">
        <v>42865</v>
      </c>
    </row>
    <row r="1379" spans="1:15">
      <c r="A1379" s="41">
        <v>170007</v>
      </c>
      <c r="B1379" s="43">
        <v>3.5950000000000002</v>
      </c>
      <c r="C1379" s="44" t="s">
        <v>2741</v>
      </c>
      <c r="D1379" s="45">
        <v>0</v>
      </c>
      <c r="E1379" s="46">
        <v>4.9315068493150687</v>
      </c>
      <c r="F1379" s="47">
        <v>3.5897999999999999</v>
      </c>
      <c r="G1379" s="47">
        <v>0.52000000000003155</v>
      </c>
      <c r="H1379" s="47">
        <v>3.5347</v>
      </c>
      <c r="I1379" s="47">
        <v>5.5099999999999927</v>
      </c>
      <c r="J1379" s="45">
        <v>0</v>
      </c>
      <c r="K1379" s="45" t="s">
        <v>105</v>
      </c>
      <c r="L1379" s="17">
        <v>3.13</v>
      </c>
      <c r="M1379" s="18" t="s">
        <v>2732</v>
      </c>
      <c r="N1379" s="18" t="s">
        <v>2689</v>
      </c>
      <c r="O1379" s="4">
        <v>42865</v>
      </c>
    </row>
    <row r="1380" spans="1:15">
      <c r="A1380" s="41">
        <v>170004</v>
      </c>
      <c r="B1380" s="43">
        <v>3.5950000000000002</v>
      </c>
      <c r="C1380" s="44" t="s">
        <v>2020</v>
      </c>
      <c r="D1380" s="45">
        <v>0</v>
      </c>
      <c r="E1380" s="46">
        <v>9.7616438356164377</v>
      </c>
      <c r="F1380" s="47">
        <v>3.6324000000000001</v>
      </c>
      <c r="G1380" s="47">
        <v>-3.7399999999999878</v>
      </c>
      <c r="H1380" s="47">
        <v>3.6025</v>
      </c>
      <c r="I1380" s="47">
        <v>2.9900000000000038</v>
      </c>
      <c r="J1380" s="45">
        <v>0</v>
      </c>
      <c r="K1380" s="45" t="s">
        <v>105</v>
      </c>
      <c r="L1380" s="17">
        <v>3.4</v>
      </c>
      <c r="M1380" s="18" t="s">
        <v>2011</v>
      </c>
      <c r="N1380" s="18" t="s">
        <v>1979</v>
      </c>
      <c r="O1380" s="4">
        <v>42865</v>
      </c>
    </row>
    <row r="1381" spans="1:15">
      <c r="A1381" s="41">
        <v>170004</v>
      </c>
      <c r="B1381" s="43">
        <v>3.5950000000000002</v>
      </c>
      <c r="C1381" s="44" t="s">
        <v>2020</v>
      </c>
      <c r="D1381" s="45">
        <v>0</v>
      </c>
      <c r="E1381" s="46">
        <v>9.7616438356164377</v>
      </c>
      <c r="F1381" s="47">
        <v>3.6324000000000001</v>
      </c>
      <c r="G1381" s="47">
        <v>-3.7399999999999878</v>
      </c>
      <c r="H1381" s="47">
        <v>3.6025</v>
      </c>
      <c r="I1381" s="47">
        <v>2.9900000000000038</v>
      </c>
      <c r="J1381" s="45">
        <v>0</v>
      </c>
      <c r="K1381" s="45" t="s">
        <v>105</v>
      </c>
      <c r="L1381" s="17">
        <v>3.4</v>
      </c>
      <c r="M1381" s="18" t="s">
        <v>2011</v>
      </c>
      <c r="N1381" s="18" t="s">
        <v>1979</v>
      </c>
      <c r="O1381" s="4">
        <v>42865</v>
      </c>
    </row>
    <row r="1382" spans="1:15">
      <c r="A1382" s="41">
        <v>170004</v>
      </c>
      <c r="B1382" s="43">
        <v>3.5950000000000002</v>
      </c>
      <c r="C1382" s="44" t="s">
        <v>2020</v>
      </c>
      <c r="D1382" s="45">
        <v>0</v>
      </c>
      <c r="E1382" s="46">
        <v>9.7616438356164377</v>
      </c>
      <c r="F1382" s="47">
        <v>3.6324000000000001</v>
      </c>
      <c r="G1382" s="47">
        <v>-3.7399999999999878</v>
      </c>
      <c r="H1382" s="47">
        <v>3.6025</v>
      </c>
      <c r="I1382" s="47">
        <v>2.9900000000000038</v>
      </c>
      <c r="J1382" s="45">
        <v>0</v>
      </c>
      <c r="K1382" s="45" t="s">
        <v>105</v>
      </c>
      <c r="L1382" s="17">
        <v>3.4</v>
      </c>
      <c r="M1382" s="18" t="s">
        <v>2011</v>
      </c>
      <c r="N1382" s="18" t="s">
        <v>1979</v>
      </c>
      <c r="O1382" s="4">
        <v>42865</v>
      </c>
    </row>
    <row r="1383" spans="1:15">
      <c r="A1383" s="41">
        <v>170010</v>
      </c>
      <c r="B1383" s="43">
        <v>3.5950000000000002</v>
      </c>
      <c r="C1383" s="44" t="s">
        <v>3267</v>
      </c>
      <c r="D1383" s="45">
        <v>0</v>
      </c>
      <c r="E1383" s="46">
        <v>9.9917808219178088</v>
      </c>
      <c r="F1383" s="47">
        <v>3.6324999999999998</v>
      </c>
      <c r="G1383" s="47">
        <v>-3.7499999999999645</v>
      </c>
      <c r="H1383" s="47">
        <v>3.6040000000000001</v>
      </c>
      <c r="I1383" s="47">
        <v>2.8499999999999748</v>
      </c>
      <c r="J1383" s="45">
        <v>0</v>
      </c>
      <c r="K1383" s="45" t="s">
        <v>105</v>
      </c>
      <c r="L1383" s="17">
        <v>3.52</v>
      </c>
      <c r="M1383" s="18" t="s">
        <v>3245</v>
      </c>
      <c r="N1383" s="18" t="s">
        <v>2977</v>
      </c>
      <c r="O1383" s="4">
        <v>42865</v>
      </c>
    </row>
    <row r="1384" spans="1:15">
      <c r="A1384" s="41">
        <v>170007</v>
      </c>
      <c r="B1384" s="43">
        <v>3.5950000000000002</v>
      </c>
      <c r="C1384" s="44" t="s">
        <v>2741</v>
      </c>
      <c r="D1384" s="45">
        <v>0</v>
      </c>
      <c r="E1384" s="46">
        <v>4.9315068493150687</v>
      </c>
      <c r="F1384" s="47">
        <v>3.5897999999999999</v>
      </c>
      <c r="G1384" s="47">
        <v>0.52000000000003155</v>
      </c>
      <c r="H1384" s="47">
        <v>3.5347</v>
      </c>
      <c r="I1384" s="47">
        <v>5.5099999999999927</v>
      </c>
      <c r="J1384" s="45">
        <v>0</v>
      </c>
      <c r="K1384" s="45" t="s">
        <v>105</v>
      </c>
      <c r="L1384" s="17">
        <v>3.13</v>
      </c>
      <c r="M1384" s="18" t="s">
        <v>2732</v>
      </c>
      <c r="N1384" s="18" t="s">
        <v>2689</v>
      </c>
      <c r="O1384" s="4">
        <v>42865</v>
      </c>
    </row>
    <row r="1385" spans="1:15">
      <c r="A1385" s="41">
        <v>170004</v>
      </c>
      <c r="B1385" s="43">
        <v>3.5950000000000002</v>
      </c>
      <c r="C1385" s="44" t="s">
        <v>2020</v>
      </c>
      <c r="D1385" s="45">
        <v>0</v>
      </c>
      <c r="E1385" s="46">
        <v>9.7616438356164377</v>
      </c>
      <c r="F1385" s="47">
        <v>3.6324000000000001</v>
      </c>
      <c r="G1385" s="47">
        <v>-3.7399999999999878</v>
      </c>
      <c r="H1385" s="47">
        <v>3.6025</v>
      </c>
      <c r="I1385" s="47">
        <v>2.9900000000000038</v>
      </c>
      <c r="J1385" s="45">
        <v>0</v>
      </c>
      <c r="K1385" s="45" t="s">
        <v>105</v>
      </c>
      <c r="L1385" s="17">
        <v>3.4</v>
      </c>
      <c r="M1385" s="18" t="s">
        <v>2011</v>
      </c>
      <c r="N1385" s="18" t="s">
        <v>1979</v>
      </c>
      <c r="O1385" s="4">
        <v>42865</v>
      </c>
    </row>
    <row r="1386" spans="1:15">
      <c r="A1386" s="41">
        <v>170004</v>
      </c>
      <c r="B1386" s="43">
        <v>3.5950000000000002</v>
      </c>
      <c r="C1386" s="44" t="s">
        <v>2020</v>
      </c>
      <c r="D1386" s="45">
        <v>0</v>
      </c>
      <c r="E1386" s="46">
        <v>9.7616438356164377</v>
      </c>
      <c r="F1386" s="47">
        <v>3.6324000000000001</v>
      </c>
      <c r="G1386" s="47">
        <v>-3.7399999999999878</v>
      </c>
      <c r="H1386" s="47">
        <v>3.6025</v>
      </c>
      <c r="I1386" s="47">
        <v>2.9900000000000038</v>
      </c>
      <c r="J1386" s="45">
        <v>0</v>
      </c>
      <c r="K1386" s="45" t="s">
        <v>105</v>
      </c>
      <c r="L1386" s="17">
        <v>3.4</v>
      </c>
      <c r="M1386" s="18" t="s">
        <v>2011</v>
      </c>
      <c r="N1386" s="18" t="s">
        <v>1979</v>
      </c>
      <c r="O1386" s="4">
        <v>42865</v>
      </c>
    </row>
    <row r="1387" spans="1:15">
      <c r="A1387" s="41">
        <v>170007</v>
      </c>
      <c r="B1387" s="43">
        <v>3.59</v>
      </c>
      <c r="C1387" s="44" t="s">
        <v>2741</v>
      </c>
      <c r="D1387" s="45">
        <v>0</v>
      </c>
      <c r="E1387" s="46">
        <v>4.9315068493150687</v>
      </c>
      <c r="F1387" s="47">
        <v>3.5897999999999999</v>
      </c>
      <c r="G1387" s="47">
        <v>1.9999999999997797E-2</v>
      </c>
      <c r="H1387" s="47">
        <v>3.5347</v>
      </c>
      <c r="I1387" s="47">
        <v>5.5099999999999927</v>
      </c>
      <c r="J1387" s="45">
        <v>0</v>
      </c>
      <c r="K1387" s="45" t="s">
        <v>105</v>
      </c>
      <c r="L1387" s="17">
        <v>3.13</v>
      </c>
      <c r="M1387" s="18" t="s">
        <v>2732</v>
      </c>
      <c r="N1387" s="18" t="s">
        <v>2689</v>
      </c>
      <c r="O1387" s="4">
        <v>42865</v>
      </c>
    </row>
    <row r="1388" spans="1:15">
      <c r="A1388" s="41">
        <v>130018</v>
      </c>
      <c r="B1388" s="43">
        <v>3.59</v>
      </c>
      <c r="C1388" s="44" t="s">
        <v>615</v>
      </c>
      <c r="D1388" s="45">
        <v>0</v>
      </c>
      <c r="E1388" s="46">
        <v>6.2904109589041095</v>
      </c>
      <c r="F1388" s="47">
        <v>3.6248</v>
      </c>
      <c r="G1388" s="47">
        <v>-3.4800000000000164</v>
      </c>
      <c r="H1388" s="47">
        <v>3.5964</v>
      </c>
      <c r="I1388" s="47">
        <v>2.8399999999999981</v>
      </c>
      <c r="J1388" s="45">
        <v>0</v>
      </c>
      <c r="K1388" s="45" t="s">
        <v>105</v>
      </c>
      <c r="L1388" s="17">
        <v>4.08</v>
      </c>
      <c r="M1388" s="18" t="s">
        <v>778</v>
      </c>
      <c r="N1388" s="18" t="s">
        <v>817</v>
      </c>
      <c r="O1388" s="4">
        <v>42865</v>
      </c>
    </row>
    <row r="1389" spans="1:15">
      <c r="A1389" s="41">
        <v>170007</v>
      </c>
      <c r="B1389" s="43">
        <v>3.59</v>
      </c>
      <c r="C1389" s="44" t="s">
        <v>2741</v>
      </c>
      <c r="D1389" s="45">
        <v>0</v>
      </c>
      <c r="E1389" s="46">
        <v>4.9315068493150687</v>
      </c>
      <c r="F1389" s="47">
        <v>3.5897999999999999</v>
      </c>
      <c r="G1389" s="47">
        <v>1.9999999999997797E-2</v>
      </c>
      <c r="H1389" s="47">
        <v>3.5347</v>
      </c>
      <c r="I1389" s="47">
        <v>5.5099999999999927</v>
      </c>
      <c r="J1389" s="45">
        <v>0</v>
      </c>
      <c r="K1389" s="45" t="s">
        <v>105</v>
      </c>
      <c r="L1389" s="17">
        <v>3.13</v>
      </c>
      <c r="M1389" s="18" t="s">
        <v>2732</v>
      </c>
      <c r="N1389" s="18" t="s">
        <v>2689</v>
      </c>
      <c r="O1389" s="4">
        <v>42865</v>
      </c>
    </row>
    <row r="1390" spans="1:15">
      <c r="A1390" s="41">
        <v>170004</v>
      </c>
      <c r="B1390" s="43">
        <v>3.59</v>
      </c>
      <c r="C1390" s="44" t="s">
        <v>2020</v>
      </c>
      <c r="D1390" s="45">
        <v>0</v>
      </c>
      <c r="E1390" s="46">
        <v>9.7616438356164377</v>
      </c>
      <c r="F1390" s="47">
        <v>3.6324000000000001</v>
      </c>
      <c r="G1390" s="47">
        <v>-4.2400000000000215</v>
      </c>
      <c r="H1390" s="47">
        <v>3.6025</v>
      </c>
      <c r="I1390" s="47">
        <v>2.9900000000000038</v>
      </c>
      <c r="J1390" s="45">
        <v>0</v>
      </c>
      <c r="K1390" s="45" t="s">
        <v>105</v>
      </c>
      <c r="L1390" s="17">
        <v>3.4</v>
      </c>
      <c r="M1390" s="18" t="s">
        <v>2011</v>
      </c>
      <c r="N1390" s="18" t="s">
        <v>1979</v>
      </c>
      <c r="O1390" s="4">
        <v>42865</v>
      </c>
    </row>
    <row r="1391" spans="1:15">
      <c r="A1391" s="41">
        <v>170007</v>
      </c>
      <c r="B1391" s="43">
        <v>3.59</v>
      </c>
      <c r="C1391" s="44" t="s">
        <v>2741</v>
      </c>
      <c r="D1391" s="45">
        <v>0</v>
      </c>
      <c r="E1391" s="46">
        <v>4.9315068493150687</v>
      </c>
      <c r="F1391" s="47">
        <v>3.5897999999999999</v>
      </c>
      <c r="G1391" s="47">
        <v>1.9999999999997797E-2</v>
      </c>
      <c r="H1391" s="47">
        <v>3.5347</v>
      </c>
      <c r="I1391" s="47">
        <v>5.5099999999999927</v>
      </c>
      <c r="J1391" s="45">
        <v>0</v>
      </c>
      <c r="K1391" s="45" t="s">
        <v>105</v>
      </c>
      <c r="L1391" s="17">
        <v>3.13</v>
      </c>
      <c r="M1391" s="18" t="s">
        <v>2732</v>
      </c>
      <c r="N1391" s="18" t="s">
        <v>2689</v>
      </c>
      <c r="O1391" s="4">
        <v>42865</v>
      </c>
    </row>
    <row r="1392" spans="1:15">
      <c r="A1392" s="41">
        <v>170007</v>
      </c>
      <c r="B1392" s="43">
        <v>3.59</v>
      </c>
      <c r="C1392" s="44" t="s">
        <v>2741</v>
      </c>
      <c r="D1392" s="45">
        <v>0</v>
      </c>
      <c r="E1392" s="46">
        <v>4.9315068493150687</v>
      </c>
      <c r="F1392" s="47">
        <v>3.5897999999999999</v>
      </c>
      <c r="G1392" s="47">
        <v>1.9999999999997797E-2</v>
      </c>
      <c r="H1392" s="47">
        <v>3.5347</v>
      </c>
      <c r="I1392" s="47">
        <v>5.5099999999999927</v>
      </c>
      <c r="J1392" s="45">
        <v>0</v>
      </c>
      <c r="K1392" s="45" t="s">
        <v>105</v>
      </c>
      <c r="L1392" s="17">
        <v>3.13</v>
      </c>
      <c r="M1392" s="18" t="s">
        <v>2732</v>
      </c>
      <c r="N1392" s="18" t="s">
        <v>2689</v>
      </c>
      <c r="O1392" s="4">
        <v>42865</v>
      </c>
    </row>
    <row r="1393" spans="1:15">
      <c r="A1393" s="41">
        <v>170007</v>
      </c>
      <c r="B1393" s="43">
        <v>3.59</v>
      </c>
      <c r="C1393" s="44" t="s">
        <v>2741</v>
      </c>
      <c r="D1393" s="45">
        <v>0</v>
      </c>
      <c r="E1393" s="46">
        <v>4.9315068493150687</v>
      </c>
      <c r="F1393" s="47">
        <v>3.5897999999999999</v>
      </c>
      <c r="G1393" s="47">
        <v>1.9999999999997797E-2</v>
      </c>
      <c r="H1393" s="47">
        <v>3.5347</v>
      </c>
      <c r="I1393" s="47">
        <v>5.5099999999999927</v>
      </c>
      <c r="J1393" s="45">
        <v>0</v>
      </c>
      <c r="K1393" s="45" t="s">
        <v>105</v>
      </c>
      <c r="L1393" s="17">
        <v>3.13</v>
      </c>
      <c r="M1393" s="18" t="s">
        <v>2732</v>
      </c>
      <c r="N1393" s="18" t="s">
        <v>2689</v>
      </c>
      <c r="O1393" s="4">
        <v>42865</v>
      </c>
    </row>
    <row r="1394" spans="1:15">
      <c r="A1394" s="41">
        <v>170007</v>
      </c>
      <c r="B1394" s="43">
        <v>3.585</v>
      </c>
      <c r="C1394" s="44" t="s">
        <v>2741</v>
      </c>
      <c r="D1394" s="45">
        <v>0</v>
      </c>
      <c r="E1394" s="46">
        <v>4.9315068493150687</v>
      </c>
      <c r="F1394" s="47">
        <v>3.5897999999999999</v>
      </c>
      <c r="G1394" s="47">
        <v>-0.47999999999999154</v>
      </c>
      <c r="H1394" s="47">
        <v>3.5347</v>
      </c>
      <c r="I1394" s="47">
        <v>5.5099999999999927</v>
      </c>
      <c r="J1394" s="45">
        <v>0</v>
      </c>
      <c r="K1394" s="45" t="s">
        <v>105</v>
      </c>
      <c r="L1394" s="17">
        <v>3.13</v>
      </c>
      <c r="M1394" s="18" t="s">
        <v>2732</v>
      </c>
      <c r="N1394" s="18" t="s">
        <v>2689</v>
      </c>
      <c r="O1394" s="4">
        <v>42865</v>
      </c>
    </row>
    <row r="1395" spans="1:15">
      <c r="A1395" s="41">
        <v>170004</v>
      </c>
      <c r="B1395" s="43">
        <v>3.585</v>
      </c>
      <c r="C1395" s="44" t="s">
        <v>2020</v>
      </c>
      <c r="D1395" s="45">
        <v>0</v>
      </c>
      <c r="E1395" s="46">
        <v>9.7616438356164377</v>
      </c>
      <c r="F1395" s="47">
        <v>3.6324000000000001</v>
      </c>
      <c r="G1395" s="47">
        <v>-4.7400000000000109</v>
      </c>
      <c r="H1395" s="47">
        <v>3.6025</v>
      </c>
      <c r="I1395" s="47">
        <v>2.9900000000000038</v>
      </c>
      <c r="J1395" s="45">
        <v>0</v>
      </c>
      <c r="K1395" s="45" t="s">
        <v>105</v>
      </c>
      <c r="L1395" s="17">
        <v>3.4</v>
      </c>
      <c r="M1395" s="18" t="s">
        <v>2011</v>
      </c>
      <c r="N1395" s="18" t="s">
        <v>1979</v>
      </c>
      <c r="O1395" s="4">
        <v>42865</v>
      </c>
    </row>
    <row r="1396" spans="1:15">
      <c r="A1396" s="41">
        <v>170004</v>
      </c>
      <c r="B1396" s="43">
        <v>3.585</v>
      </c>
      <c r="C1396" s="44" t="s">
        <v>2020</v>
      </c>
      <c r="D1396" s="45">
        <v>0</v>
      </c>
      <c r="E1396" s="46">
        <v>9.7616438356164377</v>
      </c>
      <c r="F1396" s="47">
        <v>3.6324000000000001</v>
      </c>
      <c r="G1396" s="47">
        <v>-4.7400000000000109</v>
      </c>
      <c r="H1396" s="47">
        <v>3.6025</v>
      </c>
      <c r="I1396" s="47">
        <v>2.9900000000000038</v>
      </c>
      <c r="J1396" s="45">
        <v>0</v>
      </c>
      <c r="K1396" s="45" t="s">
        <v>105</v>
      </c>
      <c r="L1396" s="17">
        <v>3.4</v>
      </c>
      <c r="M1396" s="18" t="s">
        <v>2011</v>
      </c>
      <c r="N1396" s="18" t="s">
        <v>1979</v>
      </c>
      <c r="O1396" s="4">
        <v>42865</v>
      </c>
    </row>
    <row r="1397" spans="1:15">
      <c r="A1397" s="41">
        <v>160023</v>
      </c>
      <c r="B1397" s="43">
        <v>3.585</v>
      </c>
      <c r="C1397" s="44" t="s">
        <v>1570</v>
      </c>
      <c r="D1397" s="45">
        <v>0</v>
      </c>
      <c r="E1397" s="46">
        <v>9.493150684931507</v>
      </c>
      <c r="F1397" s="47">
        <v>3.5724</v>
      </c>
      <c r="G1397" s="47">
        <v>1.2599999999999945</v>
      </c>
      <c r="H1397" s="47">
        <v>3.5426000000000002</v>
      </c>
      <c r="I1397" s="47">
        <v>2.9799999999999827</v>
      </c>
      <c r="J1397" s="45">
        <v>0</v>
      </c>
      <c r="K1397" s="45" t="s">
        <v>105</v>
      </c>
      <c r="L1397" s="17">
        <v>2.7</v>
      </c>
      <c r="M1397" s="18" t="s">
        <v>1571</v>
      </c>
      <c r="N1397" s="18" t="s">
        <v>1550</v>
      </c>
      <c r="O1397" s="4">
        <v>42865</v>
      </c>
    </row>
    <row r="1398" spans="1:15">
      <c r="A1398" s="41">
        <v>170007</v>
      </c>
      <c r="B1398" s="43">
        <v>3.58</v>
      </c>
      <c r="C1398" s="44" t="s">
        <v>2741</v>
      </c>
      <c r="D1398" s="45">
        <v>0</v>
      </c>
      <c r="E1398" s="46">
        <v>4.9315068493150687</v>
      </c>
      <c r="F1398" s="47">
        <v>3.5897999999999999</v>
      </c>
      <c r="G1398" s="47">
        <v>-0.97999999999998089</v>
      </c>
      <c r="H1398" s="47">
        <v>3.5347</v>
      </c>
      <c r="I1398" s="47">
        <v>5.5099999999999927</v>
      </c>
      <c r="J1398" s="45">
        <v>0</v>
      </c>
      <c r="K1398" s="45" t="s">
        <v>105</v>
      </c>
      <c r="L1398" s="17">
        <v>3.13</v>
      </c>
      <c r="M1398" s="18" t="s">
        <v>2732</v>
      </c>
      <c r="N1398" s="18" t="s">
        <v>2689</v>
      </c>
      <c r="O1398" s="4">
        <v>42865</v>
      </c>
    </row>
    <row r="1399" spans="1:15">
      <c r="A1399" s="41">
        <v>170007</v>
      </c>
      <c r="B1399" s="43">
        <v>3.58</v>
      </c>
      <c r="C1399" s="44" t="s">
        <v>2741</v>
      </c>
      <c r="D1399" s="45">
        <v>0</v>
      </c>
      <c r="E1399" s="46">
        <v>4.9315068493150687</v>
      </c>
      <c r="F1399" s="47">
        <v>3.5897999999999999</v>
      </c>
      <c r="G1399" s="47">
        <v>-0.97999999999998089</v>
      </c>
      <c r="H1399" s="47">
        <v>3.5347</v>
      </c>
      <c r="I1399" s="47">
        <v>5.5099999999999927</v>
      </c>
      <c r="J1399" s="45">
        <v>0</v>
      </c>
      <c r="K1399" s="45" t="s">
        <v>105</v>
      </c>
      <c r="L1399" s="17">
        <v>3.13</v>
      </c>
      <c r="M1399" s="18" t="s">
        <v>2732</v>
      </c>
      <c r="N1399" s="18" t="s">
        <v>2689</v>
      </c>
      <c r="O1399" s="4">
        <v>42865</v>
      </c>
    </row>
    <row r="1400" spans="1:15">
      <c r="A1400" s="41">
        <v>170004</v>
      </c>
      <c r="B1400" s="43">
        <v>3.58</v>
      </c>
      <c r="C1400" s="44" t="s">
        <v>2020</v>
      </c>
      <c r="D1400" s="45">
        <v>0</v>
      </c>
      <c r="E1400" s="46">
        <v>9.7616438356164377</v>
      </c>
      <c r="F1400" s="47">
        <v>3.6324000000000001</v>
      </c>
      <c r="G1400" s="47">
        <v>-5.24</v>
      </c>
      <c r="H1400" s="47">
        <v>3.6025</v>
      </c>
      <c r="I1400" s="47">
        <v>2.9900000000000038</v>
      </c>
      <c r="J1400" s="45">
        <v>0</v>
      </c>
      <c r="K1400" s="45" t="s">
        <v>105</v>
      </c>
      <c r="L1400" s="17">
        <v>3.4</v>
      </c>
      <c r="M1400" s="18" t="s">
        <v>2011</v>
      </c>
      <c r="N1400" s="18" t="s">
        <v>1979</v>
      </c>
      <c r="O1400" s="4">
        <v>42865</v>
      </c>
    </row>
    <row r="1401" spans="1:15">
      <c r="A1401" s="41">
        <v>170007</v>
      </c>
      <c r="B1401" s="43">
        <v>3.57</v>
      </c>
      <c r="C1401" s="44" t="s">
        <v>2741</v>
      </c>
      <c r="D1401" s="45">
        <v>0</v>
      </c>
      <c r="E1401" s="46">
        <v>4.9315068493150687</v>
      </c>
      <c r="F1401" s="47">
        <v>3.5897999999999999</v>
      </c>
      <c r="G1401" s="47">
        <v>-1.980000000000004</v>
      </c>
      <c r="H1401" s="47">
        <v>3.5347</v>
      </c>
      <c r="I1401" s="47">
        <v>5.5099999999999927</v>
      </c>
      <c r="J1401" s="45">
        <v>0</v>
      </c>
      <c r="K1401" s="45" t="s">
        <v>105</v>
      </c>
      <c r="L1401" s="17">
        <v>3.13</v>
      </c>
      <c r="M1401" s="18" t="s">
        <v>2732</v>
      </c>
      <c r="N1401" s="18" t="s">
        <v>2689</v>
      </c>
      <c r="O1401" s="4">
        <v>42865</v>
      </c>
    </row>
    <row r="1402" spans="1:15">
      <c r="A1402" s="41">
        <v>160023</v>
      </c>
      <c r="B1402" s="43">
        <v>3.57</v>
      </c>
      <c r="C1402" s="44" t="s">
        <v>1570</v>
      </c>
      <c r="D1402" s="45">
        <v>0</v>
      </c>
      <c r="E1402" s="46">
        <v>9.493150684931507</v>
      </c>
      <c r="F1402" s="47">
        <v>3.5724</v>
      </c>
      <c r="G1402" s="47">
        <v>-0.24000000000001798</v>
      </c>
      <c r="H1402" s="47">
        <v>3.5426000000000002</v>
      </c>
      <c r="I1402" s="47">
        <v>2.9799999999999827</v>
      </c>
      <c r="J1402" s="45">
        <v>0</v>
      </c>
      <c r="K1402" s="45" t="s">
        <v>105</v>
      </c>
      <c r="L1402" s="17">
        <v>2.7</v>
      </c>
      <c r="M1402" s="18" t="s">
        <v>1571</v>
      </c>
      <c r="N1402" s="18" t="s">
        <v>1550</v>
      </c>
      <c r="O1402" s="4">
        <v>42865</v>
      </c>
    </row>
    <row r="1403" spans="1:15">
      <c r="A1403" s="41">
        <v>160025</v>
      </c>
      <c r="B1403" s="43">
        <v>3.57</v>
      </c>
      <c r="C1403" s="44" t="s">
        <v>1635</v>
      </c>
      <c r="D1403" s="45">
        <v>0</v>
      </c>
      <c r="E1403" s="46">
        <v>6.5287671232876709</v>
      </c>
      <c r="F1403" s="47">
        <v>3.5577999999999999</v>
      </c>
      <c r="G1403" s="47">
        <v>1.2199999999999989</v>
      </c>
      <c r="H1403" s="47">
        <v>3.5548999999999999</v>
      </c>
      <c r="I1403" s="47">
        <v>0.28999999999999027</v>
      </c>
      <c r="J1403" s="45">
        <v>0</v>
      </c>
      <c r="K1403" s="45" t="s">
        <v>105</v>
      </c>
      <c r="L1403" s="17">
        <v>2.79</v>
      </c>
      <c r="M1403" s="18" t="s">
        <v>1636</v>
      </c>
      <c r="N1403" s="18" t="s">
        <v>1620</v>
      </c>
      <c r="O1403" s="4">
        <v>42865</v>
      </c>
    </row>
    <row r="1404" spans="1:15">
      <c r="A1404" s="41">
        <v>170001</v>
      </c>
      <c r="B1404" s="43">
        <v>3.55</v>
      </c>
      <c r="C1404" s="44" t="s">
        <v>1923</v>
      </c>
      <c r="D1404" s="45">
        <v>0</v>
      </c>
      <c r="E1404" s="46">
        <v>4.6821917808219178</v>
      </c>
      <c r="F1404" s="47">
        <v>3.5811000000000002</v>
      </c>
      <c r="G1404" s="47">
        <v>-3.110000000000035</v>
      </c>
      <c r="H1404" s="47">
        <v>3.5301999999999998</v>
      </c>
      <c r="I1404" s="47">
        <v>5.0900000000000389</v>
      </c>
      <c r="J1404" s="45">
        <v>0</v>
      </c>
      <c r="K1404" s="45" t="s">
        <v>105</v>
      </c>
      <c r="L1404" s="17">
        <v>2.88</v>
      </c>
      <c r="M1404" s="18" t="s">
        <v>1919</v>
      </c>
      <c r="N1404" s="18" t="s">
        <v>1902</v>
      </c>
      <c r="O1404" s="4">
        <v>42865</v>
      </c>
    </row>
    <row r="1405" spans="1:15">
      <c r="A1405" s="41">
        <v>160025</v>
      </c>
      <c r="B1405" s="43">
        <v>3.55</v>
      </c>
      <c r="C1405" s="44" t="s">
        <v>1635</v>
      </c>
      <c r="D1405" s="45">
        <v>0</v>
      </c>
      <c r="E1405" s="46">
        <v>6.5287671232876709</v>
      </c>
      <c r="F1405" s="47">
        <v>3.5577999999999999</v>
      </c>
      <c r="G1405" s="47">
        <v>-0.78000000000000291</v>
      </c>
      <c r="H1405" s="47">
        <v>3.5548999999999999</v>
      </c>
      <c r="I1405" s="47">
        <v>0.28999999999999027</v>
      </c>
      <c r="J1405" s="45">
        <v>0</v>
      </c>
      <c r="K1405" s="45" t="s">
        <v>105</v>
      </c>
      <c r="L1405" s="17">
        <v>2.79</v>
      </c>
      <c r="M1405" s="18" t="s">
        <v>1636</v>
      </c>
      <c r="N1405" s="18" t="s">
        <v>1620</v>
      </c>
      <c r="O1405" s="4">
        <v>42865</v>
      </c>
    </row>
    <row r="1406" spans="1:15">
      <c r="A1406" s="41">
        <v>111709066</v>
      </c>
      <c r="B1406" s="43">
        <v>3.55</v>
      </c>
      <c r="C1406" s="44" t="s">
        <v>2312</v>
      </c>
      <c r="D1406" s="45" t="s">
        <v>11</v>
      </c>
      <c r="E1406" s="46">
        <v>4.1095890410958902E-2</v>
      </c>
      <c r="F1406" s="47">
        <v>3.6875</v>
      </c>
      <c r="G1406" s="47">
        <v>-13.750000000000018</v>
      </c>
      <c r="H1406" s="47">
        <v>3.8696000000000002</v>
      </c>
      <c r="I1406" s="47">
        <v>-18.210000000000015</v>
      </c>
      <c r="J1406" s="45" t="s">
        <v>96</v>
      </c>
      <c r="K1406" s="45" t="s">
        <v>97</v>
      </c>
      <c r="L1406" s="17">
        <v>4.4000000000000004</v>
      </c>
      <c r="M1406" s="18" t="s">
        <v>2061</v>
      </c>
      <c r="N1406" s="18" t="s">
        <v>2066</v>
      </c>
      <c r="O1406" s="4">
        <v>42865</v>
      </c>
    </row>
    <row r="1407" spans="1:15">
      <c r="A1407" s="41">
        <v>160023</v>
      </c>
      <c r="B1407" s="43">
        <v>3.55</v>
      </c>
      <c r="C1407" s="44" t="s">
        <v>1570</v>
      </c>
      <c r="D1407" s="45">
        <v>0</v>
      </c>
      <c r="E1407" s="46">
        <v>9.493150684931507</v>
      </c>
      <c r="F1407" s="47">
        <v>3.5724</v>
      </c>
      <c r="G1407" s="47">
        <v>-2.2400000000000198</v>
      </c>
      <c r="H1407" s="47">
        <v>3.5426000000000002</v>
      </c>
      <c r="I1407" s="47">
        <v>2.9799999999999827</v>
      </c>
      <c r="J1407" s="45">
        <v>0</v>
      </c>
      <c r="K1407" s="45" t="s">
        <v>105</v>
      </c>
      <c r="L1407" s="17">
        <v>2.7</v>
      </c>
      <c r="M1407" s="18" t="s">
        <v>1571</v>
      </c>
      <c r="N1407" s="18" t="s">
        <v>1550</v>
      </c>
      <c r="O1407" s="4">
        <v>42865</v>
      </c>
    </row>
    <row r="1408" spans="1:15">
      <c r="A1408" s="41">
        <v>111618217</v>
      </c>
      <c r="B1408" s="43">
        <v>3.5</v>
      </c>
      <c r="C1408" s="44" t="s">
        <v>3268</v>
      </c>
      <c r="D1408" s="45" t="s">
        <v>11</v>
      </c>
      <c r="E1408" s="46">
        <v>2.1917808219178082E-2</v>
      </c>
      <c r="F1408" s="47">
        <v>3.3340999999999998</v>
      </c>
      <c r="G1408" s="47">
        <v>16.590000000000018</v>
      </c>
      <c r="H1408" s="47">
        <v>3.6337999999999999</v>
      </c>
      <c r="I1408" s="47">
        <v>-29.970000000000006</v>
      </c>
      <c r="J1408" s="45" t="s">
        <v>96</v>
      </c>
      <c r="K1408" s="45" t="s">
        <v>97</v>
      </c>
      <c r="L1408" s="17">
        <v>2.8</v>
      </c>
      <c r="M1408" s="18" t="s">
        <v>1192</v>
      </c>
      <c r="N1408" s="18" t="s">
        <v>1198</v>
      </c>
      <c r="O1408" s="4">
        <v>42865</v>
      </c>
    </row>
    <row r="1409" spans="1:15">
      <c r="A1409" s="41">
        <v>111791996</v>
      </c>
      <c r="B1409" s="43">
        <v>3.5</v>
      </c>
      <c r="C1409" s="44" t="s">
        <v>3269</v>
      </c>
      <c r="D1409" s="45" t="s">
        <v>31</v>
      </c>
      <c r="E1409" s="46">
        <v>2.1917808219178082E-2</v>
      </c>
      <c r="F1409" s="47">
        <v>3.4540999999999999</v>
      </c>
      <c r="G1409" s="47">
        <v>4.5900000000000052</v>
      </c>
      <c r="H1409" s="47">
        <v>3.7538</v>
      </c>
      <c r="I1409" s="47">
        <v>-29.970000000000006</v>
      </c>
      <c r="J1409" s="45" t="s">
        <v>12</v>
      </c>
      <c r="K1409" s="45" t="s">
        <v>97</v>
      </c>
      <c r="L1409" s="17">
        <v>4.55</v>
      </c>
      <c r="M1409" s="18" t="s">
        <v>2054</v>
      </c>
      <c r="N1409" s="18" t="s">
        <v>2050</v>
      </c>
      <c r="O1409" s="4">
        <v>42865</v>
      </c>
    </row>
    <row r="1410" spans="1:15">
      <c r="A1410" s="41">
        <v>111611342</v>
      </c>
      <c r="B1410" s="43">
        <v>3.5</v>
      </c>
      <c r="C1410" s="44" t="s">
        <v>3270</v>
      </c>
      <c r="D1410" s="45" t="s">
        <v>11</v>
      </c>
      <c r="E1410" s="46">
        <v>2.1917808219178082E-2</v>
      </c>
      <c r="F1410" s="47">
        <v>3.3340999999999998</v>
      </c>
      <c r="G1410" s="47">
        <v>16.590000000000018</v>
      </c>
      <c r="H1410" s="47">
        <v>3.6337999999999999</v>
      </c>
      <c r="I1410" s="47">
        <v>-29.970000000000006</v>
      </c>
      <c r="J1410" s="45" t="s">
        <v>96</v>
      </c>
      <c r="K1410" s="45" t="s">
        <v>97</v>
      </c>
      <c r="L1410" s="17">
        <v>2.8</v>
      </c>
      <c r="M1410" s="18" t="s">
        <v>1192</v>
      </c>
      <c r="N1410" s="18" t="s">
        <v>1198</v>
      </c>
      <c r="O1410" s="4">
        <v>42865</v>
      </c>
    </row>
    <row r="1411" spans="1:15">
      <c r="A1411" s="41">
        <v>11698303</v>
      </c>
      <c r="B1411" s="43">
        <v>3.5</v>
      </c>
      <c r="C1411" s="44" t="s">
        <v>1230</v>
      </c>
      <c r="D1411" s="45" t="s">
        <v>11</v>
      </c>
      <c r="E1411" s="46">
        <v>1.9178082191780823E-2</v>
      </c>
      <c r="F1411" s="47">
        <v>3.3309000000000002</v>
      </c>
      <c r="G1411" s="47">
        <v>16.909999999999982</v>
      </c>
      <c r="H1411" s="47">
        <v>3.5493000000000001</v>
      </c>
      <c r="I1411" s="47">
        <v>-21.839999999999993</v>
      </c>
      <c r="J1411" s="45" t="s">
        <v>18</v>
      </c>
      <c r="K1411" s="45" t="s">
        <v>13</v>
      </c>
      <c r="L1411" s="17">
        <v>2.5</v>
      </c>
      <c r="M1411" s="18" t="s">
        <v>1227</v>
      </c>
      <c r="N1411" s="18" t="s">
        <v>1192</v>
      </c>
      <c r="O1411" s="4">
        <v>42865</v>
      </c>
    </row>
    <row r="1412" spans="1:15">
      <c r="A1412" s="41">
        <v>11698320</v>
      </c>
      <c r="B1412" s="43">
        <v>3.5</v>
      </c>
      <c r="C1412" s="44" t="s">
        <v>1235</v>
      </c>
      <c r="D1412" s="45" t="s">
        <v>11</v>
      </c>
      <c r="E1412" s="46">
        <v>2.7397260273972601E-2</v>
      </c>
      <c r="F1412" s="47">
        <v>3.4338000000000002</v>
      </c>
      <c r="G1412" s="47">
        <v>6.6199999999999815</v>
      </c>
      <c r="H1412" s="47">
        <v>3.6353</v>
      </c>
      <c r="I1412" s="47">
        <v>-20.149999999999977</v>
      </c>
      <c r="J1412" s="45" t="s">
        <v>18</v>
      </c>
      <c r="K1412" s="45" t="s">
        <v>13</v>
      </c>
      <c r="L1412" s="17">
        <v>2.5</v>
      </c>
      <c r="M1412" s="18" t="s">
        <v>1234</v>
      </c>
      <c r="N1412" s="18" t="s">
        <v>1226</v>
      </c>
      <c r="O1412" s="4">
        <v>42865</v>
      </c>
    </row>
    <row r="1413" spans="1:15">
      <c r="A1413" s="41">
        <v>11698885</v>
      </c>
      <c r="B1413" s="43">
        <v>3.5</v>
      </c>
      <c r="C1413" s="44" t="s">
        <v>1721</v>
      </c>
      <c r="D1413" s="45" t="s">
        <v>11</v>
      </c>
      <c r="E1413" s="46">
        <v>3.8356164383561646E-2</v>
      </c>
      <c r="F1413" s="47">
        <v>3.4521999999999999</v>
      </c>
      <c r="G1413" s="47">
        <v>4.7800000000000065</v>
      </c>
      <c r="H1413" s="47">
        <v>3.6802999999999999</v>
      </c>
      <c r="I1413" s="47">
        <v>-22.809999999999995</v>
      </c>
      <c r="J1413" s="45" t="s">
        <v>18</v>
      </c>
      <c r="K1413" s="45" t="s">
        <v>13</v>
      </c>
      <c r="L1413" s="17">
        <v>3</v>
      </c>
      <c r="M1413" s="18" t="s">
        <v>1659</v>
      </c>
      <c r="N1413" s="18" t="s">
        <v>1652</v>
      </c>
      <c r="O1413" s="4">
        <v>42865</v>
      </c>
    </row>
    <row r="1414" spans="1:15">
      <c r="A1414" s="41">
        <v>11698885</v>
      </c>
      <c r="B1414" s="43">
        <v>3.5</v>
      </c>
      <c r="C1414" s="44" t="s">
        <v>1721</v>
      </c>
      <c r="D1414" s="45" t="s">
        <v>11</v>
      </c>
      <c r="E1414" s="46">
        <v>3.8356164383561646E-2</v>
      </c>
      <c r="F1414" s="47">
        <v>3.4521999999999999</v>
      </c>
      <c r="G1414" s="47">
        <v>4.7800000000000065</v>
      </c>
      <c r="H1414" s="47">
        <v>3.6802999999999999</v>
      </c>
      <c r="I1414" s="47">
        <v>-22.809999999999995</v>
      </c>
      <c r="J1414" s="45" t="s">
        <v>18</v>
      </c>
      <c r="K1414" s="45" t="s">
        <v>13</v>
      </c>
      <c r="L1414" s="17">
        <v>3</v>
      </c>
      <c r="M1414" s="18" t="s">
        <v>1659</v>
      </c>
      <c r="N1414" s="18" t="s">
        <v>1652</v>
      </c>
      <c r="O1414" s="4">
        <v>42865</v>
      </c>
    </row>
    <row r="1415" spans="1:15">
      <c r="A1415" s="41">
        <v>11698885</v>
      </c>
      <c r="B1415" s="43">
        <v>3.5</v>
      </c>
      <c r="C1415" s="44" t="s">
        <v>1721</v>
      </c>
      <c r="D1415" s="45" t="s">
        <v>11</v>
      </c>
      <c r="E1415" s="46">
        <v>3.8356164383561646E-2</v>
      </c>
      <c r="F1415" s="47">
        <v>3.4521999999999999</v>
      </c>
      <c r="G1415" s="47">
        <v>4.7800000000000065</v>
      </c>
      <c r="H1415" s="47">
        <v>3.6802999999999999</v>
      </c>
      <c r="I1415" s="47">
        <v>-22.809999999999995</v>
      </c>
      <c r="J1415" s="45" t="s">
        <v>18</v>
      </c>
      <c r="K1415" s="45" t="s">
        <v>13</v>
      </c>
      <c r="L1415" s="17">
        <v>3</v>
      </c>
      <c r="M1415" s="18" t="s">
        <v>1659</v>
      </c>
      <c r="N1415" s="18" t="s">
        <v>1652</v>
      </c>
      <c r="O1415" s="4">
        <v>42865</v>
      </c>
    </row>
    <row r="1416" spans="1:15">
      <c r="A1416" s="41">
        <v>11698886</v>
      </c>
      <c r="B1416" s="43">
        <v>3.5</v>
      </c>
      <c r="C1416" s="44" t="s">
        <v>1670</v>
      </c>
      <c r="D1416" s="45" t="s">
        <v>11</v>
      </c>
      <c r="E1416" s="46">
        <v>3.8356164383561646E-2</v>
      </c>
      <c r="F1416" s="47">
        <v>3.4521999999999999</v>
      </c>
      <c r="G1416" s="47">
        <v>4.7800000000000065</v>
      </c>
      <c r="H1416" s="47">
        <v>3.6802999999999999</v>
      </c>
      <c r="I1416" s="47">
        <v>-22.809999999999995</v>
      </c>
      <c r="J1416" s="45" t="s">
        <v>18</v>
      </c>
      <c r="K1416" s="45" t="s">
        <v>13</v>
      </c>
      <c r="L1416" s="17">
        <v>3</v>
      </c>
      <c r="M1416" s="18" t="s">
        <v>1659</v>
      </c>
      <c r="N1416" s="18" t="s">
        <v>1652</v>
      </c>
      <c r="O1416" s="4">
        <v>42865</v>
      </c>
    </row>
    <row r="1417" spans="1:15">
      <c r="A1417" s="41">
        <v>11698461</v>
      </c>
      <c r="B1417" s="43">
        <v>3.5</v>
      </c>
      <c r="C1417" s="44" t="s">
        <v>1392</v>
      </c>
      <c r="D1417" s="45" t="s">
        <v>11</v>
      </c>
      <c r="E1417" s="46">
        <v>2.7397260273972601E-2</v>
      </c>
      <c r="F1417" s="47">
        <v>3.4338000000000002</v>
      </c>
      <c r="G1417" s="47">
        <v>6.6199999999999815</v>
      </c>
      <c r="H1417" s="47">
        <v>3.6353</v>
      </c>
      <c r="I1417" s="47">
        <v>-20.149999999999977</v>
      </c>
      <c r="J1417" s="45" t="s">
        <v>18</v>
      </c>
      <c r="K1417" s="45" t="s">
        <v>13</v>
      </c>
      <c r="L1417" s="17">
        <v>2.72</v>
      </c>
      <c r="M1417" s="18" t="s">
        <v>1393</v>
      </c>
      <c r="N1417" s="18" t="s">
        <v>1361</v>
      </c>
      <c r="O1417" s="4">
        <v>42865</v>
      </c>
    </row>
    <row r="1418" spans="1:15">
      <c r="A1418" s="41">
        <v>11698320</v>
      </c>
      <c r="B1418" s="43">
        <v>3.5</v>
      </c>
      <c r="C1418" s="44" t="s">
        <v>1235</v>
      </c>
      <c r="D1418" s="45" t="s">
        <v>11</v>
      </c>
      <c r="E1418" s="46">
        <v>2.7397260273972601E-2</v>
      </c>
      <c r="F1418" s="47">
        <v>3.4338000000000002</v>
      </c>
      <c r="G1418" s="47">
        <v>6.6199999999999815</v>
      </c>
      <c r="H1418" s="47">
        <v>3.6353</v>
      </c>
      <c r="I1418" s="47">
        <v>-20.149999999999977</v>
      </c>
      <c r="J1418" s="45" t="s">
        <v>18</v>
      </c>
      <c r="K1418" s="45" t="s">
        <v>13</v>
      </c>
      <c r="L1418" s="17">
        <v>2.5</v>
      </c>
      <c r="M1418" s="18" t="s">
        <v>1234</v>
      </c>
      <c r="N1418" s="18" t="s">
        <v>1226</v>
      </c>
      <c r="O1418" s="4">
        <v>42865</v>
      </c>
    </row>
    <row r="1419" spans="1:15">
      <c r="A1419" s="41">
        <v>11698885</v>
      </c>
      <c r="B1419" s="43">
        <v>3.5</v>
      </c>
      <c r="C1419" s="44" t="s">
        <v>1721</v>
      </c>
      <c r="D1419" s="45" t="s">
        <v>11</v>
      </c>
      <c r="E1419" s="46">
        <v>3.8356164383561646E-2</v>
      </c>
      <c r="F1419" s="47">
        <v>3.4521999999999999</v>
      </c>
      <c r="G1419" s="47">
        <v>4.7800000000000065</v>
      </c>
      <c r="H1419" s="47">
        <v>3.6802999999999999</v>
      </c>
      <c r="I1419" s="47">
        <v>-22.809999999999995</v>
      </c>
      <c r="J1419" s="45" t="s">
        <v>18</v>
      </c>
      <c r="K1419" s="45" t="s">
        <v>13</v>
      </c>
      <c r="L1419" s="17">
        <v>3</v>
      </c>
      <c r="M1419" s="18" t="s">
        <v>1659</v>
      </c>
      <c r="N1419" s="18" t="s">
        <v>1652</v>
      </c>
      <c r="O1419" s="4">
        <v>42865</v>
      </c>
    </row>
    <row r="1420" spans="1:15">
      <c r="A1420" s="41">
        <v>11609006</v>
      </c>
      <c r="B1420" s="43">
        <v>3.5</v>
      </c>
      <c r="C1420" s="44" t="s">
        <v>1429</v>
      </c>
      <c r="D1420" s="45" t="s">
        <v>11</v>
      </c>
      <c r="E1420" s="46">
        <v>4.6575342465753428E-2</v>
      </c>
      <c r="F1420" s="47">
        <v>3.5709</v>
      </c>
      <c r="G1420" s="47">
        <v>-7.0899999999999963</v>
      </c>
      <c r="H1420" s="47">
        <v>3.8008000000000002</v>
      </c>
      <c r="I1420" s="47">
        <v>-22.990000000000023</v>
      </c>
      <c r="J1420" s="45" t="s">
        <v>18</v>
      </c>
      <c r="K1420" s="45" t="s">
        <v>13</v>
      </c>
      <c r="L1420" s="17">
        <v>2.69</v>
      </c>
      <c r="M1420" s="18" t="s">
        <v>1409</v>
      </c>
      <c r="N1420" s="18" t="s">
        <v>1402</v>
      </c>
      <c r="O1420" s="4">
        <v>42865</v>
      </c>
    </row>
    <row r="1421" spans="1:15">
      <c r="A1421" s="41">
        <v>1282164</v>
      </c>
      <c r="B1421" s="43">
        <v>3.5</v>
      </c>
      <c r="C1421" s="44" t="s">
        <v>873</v>
      </c>
      <c r="D1421" s="45" t="s">
        <v>11</v>
      </c>
      <c r="E1421" s="46">
        <v>3.8356164383561646E-2</v>
      </c>
      <c r="F1421" s="47">
        <v>3.5023</v>
      </c>
      <c r="G1421" s="47">
        <v>-0.22999999999999687</v>
      </c>
      <c r="H1421" s="47">
        <v>3.7286000000000001</v>
      </c>
      <c r="I1421" s="47">
        <v>-22.630000000000017</v>
      </c>
      <c r="J1421" s="45" t="s">
        <v>18</v>
      </c>
      <c r="K1421" s="45" t="s">
        <v>66</v>
      </c>
      <c r="L1421" s="17">
        <v>4.72</v>
      </c>
      <c r="M1421" s="18" t="s">
        <v>793</v>
      </c>
      <c r="N1421" s="18" t="s">
        <v>1008</v>
      </c>
      <c r="O1421" s="4">
        <v>42865</v>
      </c>
    </row>
    <row r="1422" spans="1:15">
      <c r="A1422" s="41">
        <v>100412</v>
      </c>
      <c r="B1422" s="43">
        <v>3.48</v>
      </c>
      <c r="C1422" s="44" t="s">
        <v>2331</v>
      </c>
      <c r="D1422" s="45">
        <v>0</v>
      </c>
      <c r="E1422" s="46">
        <v>0.43561643835616437</v>
      </c>
      <c r="F1422" s="47">
        <v>3.4802</v>
      </c>
      <c r="G1422" s="47">
        <v>-1.9999999999997797E-2</v>
      </c>
      <c r="H1422" s="47">
        <v>3.4897999999999998</v>
      </c>
      <c r="I1422" s="47">
        <v>-0.95999999999998309</v>
      </c>
      <c r="J1422" s="45" t="s">
        <v>18</v>
      </c>
      <c r="K1422" s="45" t="s">
        <v>20</v>
      </c>
      <c r="L1422" s="17">
        <v>2.65</v>
      </c>
      <c r="M1422" s="18" t="s">
        <v>944</v>
      </c>
      <c r="N1422" s="18" t="s">
        <v>2121</v>
      </c>
      <c r="O1422" s="4">
        <v>42865</v>
      </c>
    </row>
    <row r="1423" spans="1:15">
      <c r="A1423" s="41">
        <v>140001</v>
      </c>
      <c r="B1423" s="43">
        <v>3.45</v>
      </c>
      <c r="C1423" s="44" t="s">
        <v>2857</v>
      </c>
      <c r="D1423" s="45">
        <v>0</v>
      </c>
      <c r="E1423" s="46">
        <v>1.6657534246575343</v>
      </c>
      <c r="F1423" s="47">
        <v>3.4573999999999998</v>
      </c>
      <c r="G1423" s="47">
        <v>-0.73999999999996291</v>
      </c>
      <c r="H1423" s="47">
        <v>3.4359999999999999</v>
      </c>
      <c r="I1423" s="47">
        <v>2.1399999999999864</v>
      </c>
      <c r="J1423" s="45">
        <v>0</v>
      </c>
      <c r="K1423" s="45" t="s">
        <v>105</v>
      </c>
      <c r="L1423" s="17">
        <v>4.47</v>
      </c>
      <c r="M1423" s="18" t="s">
        <v>2322</v>
      </c>
      <c r="N1423" s="18" t="s">
        <v>1046</v>
      </c>
      <c r="O1423" s="4">
        <v>42865</v>
      </c>
    </row>
    <row r="1424" spans="1:15">
      <c r="A1424" s="41">
        <v>111680110</v>
      </c>
      <c r="B1424" s="43">
        <v>3.45</v>
      </c>
      <c r="C1424" s="44" t="s">
        <v>2037</v>
      </c>
      <c r="D1424" s="45" t="s">
        <v>11</v>
      </c>
      <c r="E1424" s="46">
        <v>1.643835616438356E-2</v>
      </c>
      <c r="F1424" s="47">
        <v>3.3355000000000001</v>
      </c>
      <c r="G1424" s="47">
        <v>11.450000000000005</v>
      </c>
      <c r="H1424" s="47">
        <v>3.6173000000000002</v>
      </c>
      <c r="I1424" s="47">
        <v>-28.180000000000007</v>
      </c>
      <c r="J1424" s="45" t="s">
        <v>12</v>
      </c>
      <c r="K1424" s="45" t="s">
        <v>97</v>
      </c>
      <c r="L1424" s="17">
        <v>3.25</v>
      </c>
      <c r="M1424" s="18" t="s">
        <v>1623</v>
      </c>
      <c r="N1424" s="18" t="s">
        <v>1580</v>
      </c>
      <c r="O1424" s="4">
        <v>42865</v>
      </c>
    </row>
    <row r="1425" spans="1:15">
      <c r="A1425" s="41">
        <v>170009</v>
      </c>
      <c r="B1425" s="43">
        <v>3.41</v>
      </c>
      <c r="C1425" s="44" t="s">
        <v>3278</v>
      </c>
      <c r="D1425" s="45">
        <v>0</v>
      </c>
      <c r="E1425" s="46">
        <v>0.98630136986301364</v>
      </c>
      <c r="F1425" s="47">
        <v>3.4043000000000001</v>
      </c>
      <c r="G1425" s="47">
        <v>0.57000000000000384</v>
      </c>
      <c r="H1425" s="47">
        <v>3.3900999999999999</v>
      </c>
      <c r="I1425" s="47">
        <v>1.4200000000000212</v>
      </c>
      <c r="J1425" s="45">
        <v>0</v>
      </c>
      <c r="K1425" s="45" t="s">
        <v>105</v>
      </c>
      <c r="L1425" s="17">
        <v>3.32</v>
      </c>
      <c r="M1425" s="18" t="s">
        <v>3245</v>
      </c>
      <c r="N1425" s="18" t="s">
        <v>2977</v>
      </c>
      <c r="O1425" s="4">
        <v>42865</v>
      </c>
    </row>
    <row r="1426" spans="1:15">
      <c r="A1426" s="41">
        <v>170009</v>
      </c>
      <c r="B1426" s="43">
        <v>3.41</v>
      </c>
      <c r="C1426" s="44" t="s">
        <v>3278</v>
      </c>
      <c r="D1426" s="45">
        <v>0</v>
      </c>
      <c r="E1426" s="46">
        <v>0.98630136986301364</v>
      </c>
      <c r="F1426" s="47">
        <v>3.4043000000000001</v>
      </c>
      <c r="G1426" s="47">
        <v>0.57000000000000384</v>
      </c>
      <c r="H1426" s="47">
        <v>3.3900999999999999</v>
      </c>
      <c r="I1426" s="47">
        <v>1.4200000000000212</v>
      </c>
      <c r="J1426" s="45">
        <v>0</v>
      </c>
      <c r="K1426" s="45" t="s">
        <v>105</v>
      </c>
      <c r="L1426" s="17">
        <v>3.32</v>
      </c>
      <c r="M1426" s="18" t="s">
        <v>3245</v>
      </c>
      <c r="N1426" s="18" t="s">
        <v>2977</v>
      </c>
      <c r="O1426" s="4">
        <v>42865</v>
      </c>
    </row>
    <row r="1427" spans="1:15">
      <c r="A1427" s="41">
        <v>170009</v>
      </c>
      <c r="B1427" s="43">
        <v>3.41</v>
      </c>
      <c r="C1427" s="44" t="s">
        <v>3278</v>
      </c>
      <c r="D1427" s="45">
        <v>0</v>
      </c>
      <c r="E1427" s="46">
        <v>0.98630136986301364</v>
      </c>
      <c r="F1427" s="47">
        <v>3.4043000000000001</v>
      </c>
      <c r="G1427" s="47">
        <v>0.57000000000000384</v>
      </c>
      <c r="H1427" s="47">
        <v>3.3900999999999999</v>
      </c>
      <c r="I1427" s="47">
        <v>1.4200000000000212</v>
      </c>
      <c r="J1427" s="45">
        <v>0</v>
      </c>
      <c r="K1427" s="45" t="s">
        <v>105</v>
      </c>
      <c r="L1427" s="17">
        <v>3.32</v>
      </c>
      <c r="M1427" s="18" t="s">
        <v>3245</v>
      </c>
      <c r="N1427" s="18" t="s">
        <v>2977</v>
      </c>
      <c r="O1427" s="4">
        <v>42865</v>
      </c>
    </row>
    <row r="1428" spans="1:15">
      <c r="A1428" s="41">
        <v>170009</v>
      </c>
      <c r="B1428" s="43">
        <v>3.41</v>
      </c>
      <c r="C1428" s="44" t="s">
        <v>3278</v>
      </c>
      <c r="D1428" s="45">
        <v>0</v>
      </c>
      <c r="E1428" s="46">
        <v>0.98630136986301364</v>
      </c>
      <c r="F1428" s="47">
        <v>3.4043000000000001</v>
      </c>
      <c r="G1428" s="47">
        <v>0.57000000000000384</v>
      </c>
      <c r="H1428" s="47">
        <v>3.3900999999999999</v>
      </c>
      <c r="I1428" s="47">
        <v>1.4200000000000212</v>
      </c>
      <c r="J1428" s="45">
        <v>0</v>
      </c>
      <c r="K1428" s="45" t="s">
        <v>105</v>
      </c>
      <c r="L1428" s="17">
        <v>3.32</v>
      </c>
      <c r="M1428" s="18" t="s">
        <v>3245</v>
      </c>
      <c r="N1428" s="18" t="s">
        <v>2977</v>
      </c>
      <c r="O1428" s="4">
        <v>42865</v>
      </c>
    </row>
    <row r="1429" spans="1:15">
      <c r="A1429" s="41">
        <v>170009</v>
      </c>
      <c r="B1429" s="43">
        <v>3.4</v>
      </c>
      <c r="C1429" s="44" t="s">
        <v>3278</v>
      </c>
      <c r="D1429" s="45">
        <v>0</v>
      </c>
      <c r="E1429" s="46">
        <v>0.98630136986301364</v>
      </c>
      <c r="F1429" s="47">
        <v>3.4043000000000001</v>
      </c>
      <c r="G1429" s="47">
        <v>-0.43000000000001926</v>
      </c>
      <c r="H1429" s="47">
        <v>3.3900999999999999</v>
      </c>
      <c r="I1429" s="47">
        <v>1.4200000000000212</v>
      </c>
      <c r="J1429" s="45">
        <v>0</v>
      </c>
      <c r="K1429" s="45" t="s">
        <v>105</v>
      </c>
      <c r="L1429" s="17">
        <v>3.32</v>
      </c>
      <c r="M1429" s="18" t="s">
        <v>3245</v>
      </c>
      <c r="N1429" s="18" t="s">
        <v>2977</v>
      </c>
      <c r="O1429" s="4">
        <v>42865</v>
      </c>
    </row>
    <row r="1430" spans="1:15">
      <c r="A1430" s="41">
        <v>170009</v>
      </c>
      <c r="B1430" s="43">
        <v>3.39</v>
      </c>
      <c r="C1430" s="44" t="s">
        <v>3278</v>
      </c>
      <c r="D1430" s="45">
        <v>0</v>
      </c>
      <c r="E1430" s="46">
        <v>0.98630136986301364</v>
      </c>
      <c r="F1430" s="47">
        <v>3.4043000000000001</v>
      </c>
      <c r="G1430" s="47">
        <v>-1.4299999999999979</v>
      </c>
      <c r="H1430" s="47">
        <v>3.3900999999999999</v>
      </c>
      <c r="I1430" s="47">
        <v>1.4200000000000212</v>
      </c>
      <c r="J1430" s="45">
        <v>0</v>
      </c>
      <c r="K1430" s="45" t="s">
        <v>105</v>
      </c>
      <c r="L1430" s="17">
        <v>3.32</v>
      </c>
      <c r="M1430" s="18" t="s">
        <v>3245</v>
      </c>
      <c r="N1430" s="18" t="s">
        <v>2977</v>
      </c>
      <c r="O1430" s="4">
        <v>42865</v>
      </c>
    </row>
    <row r="1431" spans="1:15">
      <c r="A1431" s="41">
        <v>111707057</v>
      </c>
      <c r="B1431" s="43">
        <v>3.3</v>
      </c>
      <c r="C1431" s="44" t="s">
        <v>2042</v>
      </c>
      <c r="D1431" s="45" t="s">
        <v>11</v>
      </c>
      <c r="E1431" s="46">
        <v>1.643835616438356E-2</v>
      </c>
      <c r="F1431" s="47">
        <v>3.2755000000000001</v>
      </c>
      <c r="G1431" s="47">
        <v>2.4499999999999744</v>
      </c>
      <c r="H1431" s="47">
        <v>3.5573000000000001</v>
      </c>
      <c r="I1431" s="47">
        <v>-28.180000000000007</v>
      </c>
      <c r="J1431" s="45" t="s">
        <v>96</v>
      </c>
      <c r="K1431" s="45" t="s">
        <v>97</v>
      </c>
      <c r="L1431" s="17">
        <v>4.43</v>
      </c>
      <c r="M1431" s="18" t="s">
        <v>2032</v>
      </c>
      <c r="N1431" s="18" t="s">
        <v>2030</v>
      </c>
      <c r="O1431" s="4">
        <v>42865</v>
      </c>
    </row>
    <row r="1432" spans="1:15">
      <c r="A1432" s="41">
        <v>111707057</v>
      </c>
      <c r="B1432" s="43">
        <v>3.3</v>
      </c>
      <c r="C1432" s="44" t="s">
        <v>2042</v>
      </c>
      <c r="D1432" s="45" t="s">
        <v>11</v>
      </c>
      <c r="E1432" s="46">
        <v>1.643835616438356E-2</v>
      </c>
      <c r="F1432" s="47">
        <v>3.2755000000000001</v>
      </c>
      <c r="G1432" s="47">
        <v>2.4499999999999744</v>
      </c>
      <c r="H1432" s="47">
        <v>3.5573000000000001</v>
      </c>
      <c r="I1432" s="47">
        <v>-28.180000000000007</v>
      </c>
      <c r="J1432" s="45" t="s">
        <v>96</v>
      </c>
      <c r="K1432" s="45" t="s">
        <v>97</v>
      </c>
      <c r="L1432" s="17">
        <v>4.43</v>
      </c>
      <c r="M1432" s="18" t="s">
        <v>2032</v>
      </c>
      <c r="N1432" s="18" t="s">
        <v>2030</v>
      </c>
      <c r="O1432" s="4">
        <v>42865</v>
      </c>
    </row>
    <row r="1433" spans="1:15">
      <c r="A1433" s="41">
        <v>140225</v>
      </c>
      <c r="B1433" s="43">
        <v>3.29</v>
      </c>
      <c r="C1433" s="44" t="s">
        <v>118</v>
      </c>
      <c r="D1433" s="45">
        <v>0</v>
      </c>
      <c r="E1433" s="46">
        <v>0.44109589041095892</v>
      </c>
      <c r="F1433" s="47">
        <v>3.2765</v>
      </c>
      <c r="G1433" s="47">
        <v>1.3500000000000068</v>
      </c>
      <c r="H1433" s="47">
        <v>3.2997999999999998</v>
      </c>
      <c r="I1433" s="47">
        <v>-2.3299999999999876</v>
      </c>
      <c r="J1433" s="45" t="s">
        <v>18</v>
      </c>
      <c r="K1433" s="45" t="s">
        <v>20</v>
      </c>
      <c r="L1433" s="17">
        <v>4.33</v>
      </c>
      <c r="M1433" s="18" t="s">
        <v>83</v>
      </c>
      <c r="N1433" s="18" t="s">
        <v>119</v>
      </c>
      <c r="O1433" s="4">
        <v>42865</v>
      </c>
    </row>
    <row r="1434" spans="1:15">
      <c r="A1434" s="41">
        <v>140446</v>
      </c>
      <c r="B1434" s="43">
        <v>3.27</v>
      </c>
      <c r="C1434" s="44" t="s">
        <v>597</v>
      </c>
      <c r="D1434" s="45">
        <v>0</v>
      </c>
      <c r="E1434" s="46">
        <v>0.43013698630136987</v>
      </c>
      <c r="F1434" s="47">
        <v>3.2932999999999999</v>
      </c>
      <c r="G1434" s="47">
        <v>-2.3299999999999876</v>
      </c>
      <c r="H1434" s="47">
        <v>3.28</v>
      </c>
      <c r="I1434" s="47">
        <v>1.330000000000009</v>
      </c>
      <c r="J1434" s="45" t="s">
        <v>18</v>
      </c>
      <c r="K1434" s="45" t="s">
        <v>20</v>
      </c>
      <c r="L1434" s="17">
        <v>4.54</v>
      </c>
      <c r="M1434" s="18" t="s">
        <v>132</v>
      </c>
      <c r="N1434" s="18" t="s">
        <v>133</v>
      </c>
      <c r="O1434" s="4">
        <v>42865</v>
      </c>
    </row>
    <row r="1435" spans="1:15">
      <c r="A1435" s="41">
        <v>140225</v>
      </c>
      <c r="B1435" s="43">
        <v>3.27</v>
      </c>
      <c r="C1435" s="44" t="s">
        <v>118</v>
      </c>
      <c r="D1435" s="45">
        <v>0</v>
      </c>
      <c r="E1435" s="46">
        <v>0.44109589041095892</v>
      </c>
      <c r="F1435" s="47">
        <v>3.2765</v>
      </c>
      <c r="G1435" s="47">
        <v>-0.64999999999999503</v>
      </c>
      <c r="H1435" s="47">
        <v>3.2997999999999998</v>
      </c>
      <c r="I1435" s="47">
        <v>-2.3299999999999876</v>
      </c>
      <c r="J1435" s="45" t="s">
        <v>18</v>
      </c>
      <c r="K1435" s="45" t="s">
        <v>20</v>
      </c>
      <c r="L1435" s="17">
        <v>4.33</v>
      </c>
      <c r="M1435" s="18" t="s">
        <v>83</v>
      </c>
      <c r="N1435" s="18" t="s">
        <v>119</v>
      </c>
      <c r="O1435" s="4">
        <v>42865</v>
      </c>
    </row>
    <row r="1436" spans="1:15">
      <c r="A1436" s="41">
        <v>70215</v>
      </c>
      <c r="B1436" s="43">
        <v>3.19</v>
      </c>
      <c r="C1436" s="44" t="s">
        <v>2752</v>
      </c>
      <c r="D1436" s="45">
        <v>0</v>
      </c>
      <c r="E1436" s="46">
        <v>0.28219178082191781</v>
      </c>
      <c r="F1436" s="47">
        <v>3.1661000000000001</v>
      </c>
      <c r="G1436" s="47">
        <v>2.389999999999981</v>
      </c>
      <c r="H1436" s="47">
        <v>3.19</v>
      </c>
      <c r="I1436" s="47">
        <v>-2.389999999999981</v>
      </c>
      <c r="J1436" s="45" t="s">
        <v>18</v>
      </c>
      <c r="K1436" s="45" t="s">
        <v>20</v>
      </c>
      <c r="L1436" s="17">
        <v>4.13</v>
      </c>
      <c r="M1436" s="18" t="s">
        <v>1789</v>
      </c>
      <c r="N1436" s="18" t="s">
        <v>2753</v>
      </c>
      <c r="O1436" s="4">
        <v>42865</v>
      </c>
    </row>
    <row r="1437" spans="1:15">
      <c r="A1437" s="41">
        <v>70215</v>
      </c>
      <c r="B1437" s="43">
        <v>3.19</v>
      </c>
      <c r="C1437" s="44" t="s">
        <v>2752</v>
      </c>
      <c r="D1437" s="45">
        <v>0</v>
      </c>
      <c r="E1437" s="46">
        <v>0.28219178082191781</v>
      </c>
      <c r="F1437" s="47">
        <v>3.1661000000000001</v>
      </c>
      <c r="G1437" s="47">
        <v>2.389999999999981</v>
      </c>
      <c r="H1437" s="47">
        <v>3.19</v>
      </c>
      <c r="I1437" s="47">
        <v>-2.389999999999981</v>
      </c>
      <c r="J1437" s="45" t="s">
        <v>18</v>
      </c>
      <c r="K1437" s="45" t="s">
        <v>20</v>
      </c>
      <c r="L1437" s="17">
        <v>4.13</v>
      </c>
      <c r="M1437" s="18" t="s">
        <v>1789</v>
      </c>
      <c r="N1437" s="18" t="s">
        <v>2753</v>
      </c>
      <c r="O1437" s="4">
        <v>42865</v>
      </c>
    </row>
    <row r="1438" spans="1:15">
      <c r="A1438" s="41">
        <v>70215</v>
      </c>
      <c r="B1438" s="43">
        <v>3.19</v>
      </c>
      <c r="C1438" s="44" t="s">
        <v>2752</v>
      </c>
      <c r="D1438" s="45">
        <v>0</v>
      </c>
      <c r="E1438" s="46">
        <v>0.28219178082191781</v>
      </c>
      <c r="F1438" s="47">
        <v>3.1661000000000001</v>
      </c>
      <c r="G1438" s="47">
        <v>2.389999999999981</v>
      </c>
      <c r="H1438" s="47">
        <v>3.19</v>
      </c>
      <c r="I1438" s="47">
        <v>-2.389999999999981</v>
      </c>
      <c r="J1438" s="45" t="s">
        <v>18</v>
      </c>
      <c r="K1438" s="45" t="s">
        <v>20</v>
      </c>
      <c r="L1438" s="17">
        <v>4.13</v>
      </c>
      <c r="M1438" s="18" t="s">
        <v>1789</v>
      </c>
      <c r="N1438" s="18" t="s">
        <v>2753</v>
      </c>
      <c r="O1438" s="4">
        <v>42865</v>
      </c>
    </row>
    <row r="1439" spans="1:15">
      <c r="A1439" s="41">
        <v>179918</v>
      </c>
      <c r="B1439" s="43">
        <v>3.16</v>
      </c>
      <c r="C1439" s="44" t="s">
        <v>2733</v>
      </c>
      <c r="D1439" s="45">
        <v>0</v>
      </c>
      <c r="E1439" s="46">
        <v>0.43835616438356162</v>
      </c>
      <c r="F1439" s="47">
        <v>3.1522999999999999</v>
      </c>
      <c r="G1439" s="47">
        <v>0.77000000000002622</v>
      </c>
      <c r="H1439" s="47">
        <v>3.1493000000000002</v>
      </c>
      <c r="I1439" s="47">
        <v>0.29999999999996696</v>
      </c>
      <c r="J1439" s="45">
        <v>0</v>
      </c>
      <c r="K1439" s="45" t="s">
        <v>105</v>
      </c>
      <c r="L1439" s="17">
        <v>2.9881000000000002</v>
      </c>
      <c r="M1439" s="18" t="s">
        <v>2734</v>
      </c>
      <c r="N1439" s="18" t="s">
        <v>2730</v>
      </c>
      <c r="O1439" s="4">
        <v>42865</v>
      </c>
    </row>
    <row r="1440" spans="1:15">
      <c r="A1440" s="41">
        <v>179918</v>
      </c>
      <c r="B1440" s="43">
        <v>3.16</v>
      </c>
      <c r="C1440" s="44" t="s">
        <v>2733</v>
      </c>
      <c r="D1440" s="45">
        <v>0</v>
      </c>
      <c r="E1440" s="46">
        <v>0.43835616438356162</v>
      </c>
      <c r="F1440" s="47">
        <v>3.1522999999999999</v>
      </c>
      <c r="G1440" s="47">
        <v>0.77000000000002622</v>
      </c>
      <c r="H1440" s="47">
        <v>3.1493000000000002</v>
      </c>
      <c r="I1440" s="47">
        <v>0.29999999999996696</v>
      </c>
      <c r="J1440" s="45">
        <v>0</v>
      </c>
      <c r="K1440" s="45" t="s">
        <v>105</v>
      </c>
      <c r="L1440" s="17">
        <v>2.9881000000000002</v>
      </c>
      <c r="M1440" s="18" t="s">
        <v>2734</v>
      </c>
      <c r="N1440" s="18" t="s">
        <v>2730</v>
      </c>
      <c r="O1440" s="4">
        <v>42865</v>
      </c>
    </row>
    <row r="1441" spans="1:15">
      <c r="A1441" s="41">
        <v>179918</v>
      </c>
      <c r="B1441" s="43">
        <v>3.15</v>
      </c>
      <c r="C1441" s="44" t="s">
        <v>2733</v>
      </c>
      <c r="D1441" s="45">
        <v>0</v>
      </c>
      <c r="E1441" s="46">
        <v>0.43835616438356162</v>
      </c>
      <c r="F1441" s="47">
        <v>3.1522999999999999</v>
      </c>
      <c r="G1441" s="47">
        <v>-0.22999999999999687</v>
      </c>
      <c r="H1441" s="47">
        <v>3.1493000000000002</v>
      </c>
      <c r="I1441" s="47">
        <v>0.29999999999996696</v>
      </c>
      <c r="J1441" s="45">
        <v>0</v>
      </c>
      <c r="K1441" s="45" t="s">
        <v>105</v>
      </c>
      <c r="L1441" s="17">
        <v>2.9881000000000002</v>
      </c>
      <c r="M1441" s="18" t="s">
        <v>2734</v>
      </c>
      <c r="N1441" s="18" t="s">
        <v>2730</v>
      </c>
      <c r="O1441" s="4">
        <v>42865</v>
      </c>
    </row>
    <row r="1442" spans="1:15">
      <c r="A1442" s="41">
        <v>120415</v>
      </c>
      <c r="B1442" s="43">
        <v>3.13</v>
      </c>
      <c r="C1442" s="44" t="s">
        <v>1771</v>
      </c>
      <c r="D1442" s="45">
        <v>0</v>
      </c>
      <c r="E1442" s="46">
        <v>0.29315068493150687</v>
      </c>
      <c r="F1442" s="47">
        <v>3.1499000000000001</v>
      </c>
      <c r="G1442" s="47">
        <v>-1.9900000000000251</v>
      </c>
      <c r="H1442" s="47">
        <v>3.1457000000000002</v>
      </c>
      <c r="I1442" s="47">
        <v>0.41999999999999815</v>
      </c>
      <c r="J1442" s="45" t="s">
        <v>18</v>
      </c>
      <c r="K1442" s="45" t="s">
        <v>20</v>
      </c>
      <c r="L1442" s="17">
        <v>3.76</v>
      </c>
      <c r="M1442" s="18" t="s">
        <v>758</v>
      </c>
      <c r="N1442" s="18" t="s">
        <v>844</v>
      </c>
      <c r="O1442" s="4">
        <v>42865</v>
      </c>
    </row>
    <row r="1443" spans="1:15">
      <c r="A1443" s="41">
        <v>120313</v>
      </c>
      <c r="B1443" s="43">
        <v>3.125</v>
      </c>
      <c r="C1443" s="44" t="s">
        <v>1027</v>
      </c>
      <c r="D1443" s="45">
        <v>0</v>
      </c>
      <c r="E1443" s="46">
        <v>0.34520547945205482</v>
      </c>
      <c r="F1443" s="47">
        <v>3.1545999999999998</v>
      </c>
      <c r="G1443" s="47">
        <v>-2.9599999999999849</v>
      </c>
      <c r="H1443" s="47">
        <v>3.1549</v>
      </c>
      <c r="I1443" s="47">
        <v>-3.00000000000189E-2</v>
      </c>
      <c r="J1443" s="45" t="s">
        <v>18</v>
      </c>
      <c r="K1443" s="45" t="s">
        <v>20</v>
      </c>
      <c r="L1443" s="17">
        <v>3.78</v>
      </c>
      <c r="M1443" s="18" t="s">
        <v>198</v>
      </c>
      <c r="N1443" s="18" t="s">
        <v>319</v>
      </c>
      <c r="O1443" s="4">
        <v>42865</v>
      </c>
    </row>
    <row r="1444" spans="1:15">
      <c r="A1444" s="41">
        <v>140020</v>
      </c>
      <c r="B1444" s="43">
        <v>3.12</v>
      </c>
      <c r="C1444" s="44" t="s">
        <v>1267</v>
      </c>
      <c r="D1444" s="45">
        <v>0</v>
      </c>
      <c r="E1444" s="46">
        <v>0.34246575342465752</v>
      </c>
      <c r="F1444" s="47">
        <v>3.1314000000000002</v>
      </c>
      <c r="G1444" s="47">
        <v>-1.1400000000000077</v>
      </c>
      <c r="H1444" s="47">
        <v>3.1303000000000001</v>
      </c>
      <c r="I1444" s="47">
        <v>0.11000000000001009</v>
      </c>
      <c r="J1444" s="45">
        <v>0</v>
      </c>
      <c r="K1444" s="45" t="s">
        <v>105</v>
      </c>
      <c r="L1444" s="17">
        <v>4</v>
      </c>
      <c r="M1444" s="18" t="s">
        <v>519</v>
      </c>
      <c r="N1444" s="18" t="s">
        <v>932</v>
      </c>
      <c r="O1444" s="4">
        <v>42865</v>
      </c>
    </row>
    <row r="1445" spans="1:15">
      <c r="A1445" s="41">
        <v>111693250</v>
      </c>
      <c r="B1445" s="43">
        <v>3.1</v>
      </c>
      <c r="C1445" s="44" t="s">
        <v>2427</v>
      </c>
      <c r="D1445" s="45" t="s">
        <v>31</v>
      </c>
      <c r="E1445" s="46">
        <v>8.21917808219178E-3</v>
      </c>
      <c r="F1445" s="47">
        <v>3.3563000000000001</v>
      </c>
      <c r="G1445" s="47">
        <v>-25.629999999999995</v>
      </c>
      <c r="H1445" s="47">
        <v>3.5952999999999999</v>
      </c>
      <c r="I1445" s="47">
        <v>-23.899999999999988</v>
      </c>
      <c r="J1445" s="45" t="s">
        <v>96</v>
      </c>
      <c r="K1445" s="45" t="s">
        <v>97</v>
      </c>
      <c r="L1445" s="17">
        <v>3.21</v>
      </c>
      <c r="M1445" s="18" t="s">
        <v>993</v>
      </c>
      <c r="N1445" s="18" t="s">
        <v>987</v>
      </c>
      <c r="O1445" s="4">
        <v>42865</v>
      </c>
    </row>
    <row r="1446" spans="1:15">
      <c r="A1446" s="41">
        <v>179907</v>
      </c>
      <c r="B1446" s="43">
        <v>3.07</v>
      </c>
      <c r="C1446" s="44" t="s">
        <v>2033</v>
      </c>
      <c r="D1446" s="45">
        <v>0</v>
      </c>
      <c r="E1446" s="46">
        <v>0.26575342465753427</v>
      </c>
      <c r="F1446" s="47">
        <v>3.0655000000000001</v>
      </c>
      <c r="G1446" s="47">
        <v>0.44999999999997264</v>
      </c>
      <c r="H1446" s="47">
        <v>3.0764999999999998</v>
      </c>
      <c r="I1446" s="47">
        <v>-1.0999999999999677</v>
      </c>
      <c r="J1446" s="45">
        <v>0</v>
      </c>
      <c r="K1446" s="45" t="s">
        <v>105</v>
      </c>
      <c r="L1446" s="17">
        <v>2.6499000000000001</v>
      </c>
      <c r="M1446" s="18" t="s">
        <v>2032</v>
      </c>
      <c r="N1446" s="18" t="s">
        <v>2026</v>
      </c>
      <c r="O1446" s="4">
        <v>42865</v>
      </c>
    </row>
    <row r="1447" spans="1:15">
      <c r="A1447" s="41">
        <v>179907</v>
      </c>
      <c r="B1447" s="43">
        <v>3.07</v>
      </c>
      <c r="C1447" s="44" t="s">
        <v>2033</v>
      </c>
      <c r="D1447" s="45">
        <v>0</v>
      </c>
      <c r="E1447" s="46">
        <v>0.26575342465753427</v>
      </c>
      <c r="F1447" s="47">
        <v>3.0655000000000001</v>
      </c>
      <c r="G1447" s="47">
        <v>0.44999999999997264</v>
      </c>
      <c r="H1447" s="47">
        <v>3.0764999999999998</v>
      </c>
      <c r="I1447" s="47">
        <v>-1.0999999999999677</v>
      </c>
      <c r="J1447" s="45">
        <v>0</v>
      </c>
      <c r="K1447" s="45" t="s">
        <v>105</v>
      </c>
      <c r="L1447" s="17">
        <v>2.6499000000000001</v>
      </c>
      <c r="M1447" s="18" t="s">
        <v>2032</v>
      </c>
      <c r="N1447" s="18" t="s">
        <v>2026</v>
      </c>
      <c r="O1447" s="4">
        <v>42865</v>
      </c>
    </row>
    <row r="1448" spans="1:15">
      <c r="A1448" s="41">
        <v>179907</v>
      </c>
      <c r="B1448" s="43">
        <v>3.07</v>
      </c>
      <c r="C1448" s="44" t="s">
        <v>2033</v>
      </c>
      <c r="D1448" s="45">
        <v>0</v>
      </c>
      <c r="E1448" s="46">
        <v>0.26575342465753427</v>
      </c>
      <c r="F1448" s="47">
        <v>3.0655000000000001</v>
      </c>
      <c r="G1448" s="47">
        <v>0.44999999999997264</v>
      </c>
      <c r="H1448" s="47">
        <v>3.0764999999999998</v>
      </c>
      <c r="I1448" s="47">
        <v>-1.0999999999999677</v>
      </c>
      <c r="J1448" s="45">
        <v>0</v>
      </c>
      <c r="K1448" s="45" t="s">
        <v>105</v>
      </c>
      <c r="L1448" s="17">
        <v>2.6499000000000001</v>
      </c>
      <c r="M1448" s="18" t="s">
        <v>2032</v>
      </c>
      <c r="N1448" s="18" t="s">
        <v>2026</v>
      </c>
      <c r="O1448" s="4">
        <v>42865</v>
      </c>
    </row>
    <row r="1449" spans="1:15">
      <c r="A1449" s="41">
        <v>179907</v>
      </c>
      <c r="B1449" s="43">
        <v>3.07</v>
      </c>
      <c r="C1449" s="44" t="s">
        <v>2033</v>
      </c>
      <c r="D1449" s="45">
        <v>0</v>
      </c>
      <c r="E1449" s="46">
        <v>0.26575342465753427</v>
      </c>
      <c r="F1449" s="47">
        <v>3.0655000000000001</v>
      </c>
      <c r="G1449" s="47">
        <v>0.44999999999997264</v>
      </c>
      <c r="H1449" s="47">
        <v>3.0764999999999998</v>
      </c>
      <c r="I1449" s="47">
        <v>-1.0999999999999677</v>
      </c>
      <c r="J1449" s="45">
        <v>0</v>
      </c>
      <c r="K1449" s="45" t="s">
        <v>105</v>
      </c>
      <c r="L1449" s="17">
        <v>2.6499000000000001</v>
      </c>
      <c r="M1449" s="18" t="s">
        <v>2032</v>
      </c>
      <c r="N1449" s="18" t="s">
        <v>2026</v>
      </c>
      <c r="O1449" s="4">
        <v>42865</v>
      </c>
    </row>
    <row r="1450" spans="1:15">
      <c r="A1450" s="41">
        <v>179920</v>
      </c>
      <c r="B1450" s="43">
        <v>3.05</v>
      </c>
      <c r="C1450" s="44" t="s">
        <v>3143</v>
      </c>
      <c r="D1450" s="45">
        <v>0</v>
      </c>
      <c r="E1450" s="46">
        <v>0.23013698630136986</v>
      </c>
      <c r="F1450" s="47">
        <v>2.9780000000000002</v>
      </c>
      <c r="G1450" s="47">
        <v>7.199999999999962</v>
      </c>
      <c r="H1450" s="47">
        <v>3.0240999999999998</v>
      </c>
      <c r="I1450" s="47">
        <v>-4.6099999999999586</v>
      </c>
      <c r="J1450" s="45">
        <v>0</v>
      </c>
      <c r="K1450" s="45" t="s">
        <v>105</v>
      </c>
      <c r="L1450" s="17">
        <v>2.9443000000000001</v>
      </c>
      <c r="M1450" s="18" t="s">
        <v>3063</v>
      </c>
      <c r="N1450" s="18" t="s">
        <v>2864</v>
      </c>
      <c r="O1450" s="4">
        <v>42865</v>
      </c>
    </row>
    <row r="1451" spans="1:15">
      <c r="A1451" s="41">
        <v>120233</v>
      </c>
      <c r="B1451" s="43">
        <v>3.05</v>
      </c>
      <c r="C1451" s="44" t="s">
        <v>923</v>
      </c>
      <c r="D1451" s="45">
        <v>0</v>
      </c>
      <c r="E1451" s="46">
        <v>0.18630136986301371</v>
      </c>
      <c r="F1451" s="47">
        <v>3.0474000000000001</v>
      </c>
      <c r="G1451" s="47">
        <v>0.25999999999997137</v>
      </c>
      <c r="H1451" s="47">
        <v>3.052</v>
      </c>
      <c r="I1451" s="47">
        <v>-0.45999999999999375</v>
      </c>
      <c r="J1451" s="45" t="s">
        <v>18</v>
      </c>
      <c r="K1451" s="45" t="s">
        <v>20</v>
      </c>
      <c r="L1451" s="17">
        <v>4.08</v>
      </c>
      <c r="M1451" s="18" t="s">
        <v>191</v>
      </c>
      <c r="N1451" s="18" t="s">
        <v>828</v>
      </c>
      <c r="O1451" s="4">
        <v>42865</v>
      </c>
    </row>
    <row r="1452" spans="1:15">
      <c r="A1452" s="41">
        <v>179920</v>
      </c>
      <c r="B1452" s="43">
        <v>3.03</v>
      </c>
      <c r="C1452" s="44" t="s">
        <v>3143</v>
      </c>
      <c r="D1452" s="45">
        <v>0</v>
      </c>
      <c r="E1452" s="46">
        <v>0.23013698630136986</v>
      </c>
      <c r="F1452" s="47">
        <v>2.9780000000000002</v>
      </c>
      <c r="G1452" s="47">
        <v>5.1999999999999602</v>
      </c>
      <c r="H1452" s="47">
        <v>3.0240999999999998</v>
      </c>
      <c r="I1452" s="47">
        <v>-4.6099999999999586</v>
      </c>
      <c r="J1452" s="45">
        <v>0</v>
      </c>
      <c r="K1452" s="45" t="s">
        <v>105</v>
      </c>
      <c r="L1452" s="17">
        <v>2.9443000000000001</v>
      </c>
      <c r="M1452" s="18" t="s">
        <v>3063</v>
      </c>
      <c r="N1452" s="18" t="s">
        <v>2864</v>
      </c>
      <c r="O1452" s="4">
        <v>42865</v>
      </c>
    </row>
    <row r="1453" spans="1:15">
      <c r="A1453" s="41">
        <v>140335</v>
      </c>
      <c r="B1453" s="43">
        <v>3</v>
      </c>
      <c r="C1453" s="44" t="s">
        <v>1377</v>
      </c>
      <c r="D1453" s="45">
        <v>0</v>
      </c>
      <c r="E1453" s="46">
        <v>8.7671232876712329E-2</v>
      </c>
      <c r="F1453" s="47">
        <v>2.9998</v>
      </c>
      <c r="G1453" s="47">
        <v>1.9999999999997797E-2</v>
      </c>
      <c r="H1453" s="47">
        <v>3.0148000000000001</v>
      </c>
      <c r="I1453" s="47">
        <v>-1.5000000000000124</v>
      </c>
      <c r="J1453" s="45" t="s">
        <v>18</v>
      </c>
      <c r="K1453" s="45" t="s">
        <v>20</v>
      </c>
      <c r="L1453" s="17">
        <v>4.5599999999999996</v>
      </c>
      <c r="M1453" s="18" t="s">
        <v>307</v>
      </c>
      <c r="N1453" s="18" t="s">
        <v>569</v>
      </c>
      <c r="O1453" s="4">
        <v>42865</v>
      </c>
    </row>
    <row r="1454" spans="1:15">
      <c r="A1454" s="41">
        <v>150417</v>
      </c>
      <c r="B1454" s="43">
        <v>3</v>
      </c>
      <c r="C1454" s="44" t="s">
        <v>225</v>
      </c>
      <c r="D1454" s="45">
        <v>0</v>
      </c>
      <c r="E1454" s="46">
        <v>0.18904109589041096</v>
      </c>
      <c r="F1454" s="47">
        <v>2.9895999999999998</v>
      </c>
      <c r="G1454" s="47">
        <v>1.0400000000000187</v>
      </c>
      <c r="H1454" s="47">
        <v>3.0297000000000001</v>
      </c>
      <c r="I1454" s="47">
        <v>-4.0100000000000247</v>
      </c>
      <c r="J1454" s="45" t="s">
        <v>18</v>
      </c>
      <c r="K1454" s="45" t="s">
        <v>20</v>
      </c>
      <c r="L1454" s="17">
        <v>3.53</v>
      </c>
      <c r="M1454" s="18" t="s">
        <v>226</v>
      </c>
      <c r="N1454" s="18" t="s">
        <v>219</v>
      </c>
      <c r="O1454" s="4">
        <v>42865</v>
      </c>
    </row>
    <row r="1455" spans="1:15">
      <c r="A1455" s="41">
        <v>179920</v>
      </c>
      <c r="B1455" s="43">
        <v>3</v>
      </c>
      <c r="C1455" s="44" t="s">
        <v>3143</v>
      </c>
      <c r="D1455" s="45">
        <v>0</v>
      </c>
      <c r="E1455" s="46">
        <v>0.23013698630136986</v>
      </c>
      <c r="F1455" s="47">
        <v>2.9780000000000002</v>
      </c>
      <c r="G1455" s="47">
        <v>2.1999999999999797</v>
      </c>
      <c r="H1455" s="47">
        <v>3.0240999999999998</v>
      </c>
      <c r="I1455" s="47">
        <v>-4.6099999999999586</v>
      </c>
      <c r="J1455" s="45">
        <v>0</v>
      </c>
      <c r="K1455" s="45" t="s">
        <v>105</v>
      </c>
      <c r="L1455" s="17">
        <v>2.9443000000000001</v>
      </c>
      <c r="M1455" s="18" t="s">
        <v>3063</v>
      </c>
      <c r="N1455" s="18" t="s">
        <v>2864</v>
      </c>
      <c r="O1455" s="4">
        <v>42865</v>
      </c>
    </row>
    <row r="1456" spans="1:15">
      <c r="A1456" s="41">
        <v>179920</v>
      </c>
      <c r="B1456" s="43">
        <v>3</v>
      </c>
      <c r="C1456" s="44" t="s">
        <v>3143</v>
      </c>
      <c r="D1456" s="45">
        <v>0</v>
      </c>
      <c r="E1456" s="46">
        <v>0.23013698630136986</v>
      </c>
      <c r="F1456" s="47">
        <v>2.9780000000000002</v>
      </c>
      <c r="G1456" s="47">
        <v>2.1999999999999797</v>
      </c>
      <c r="H1456" s="47">
        <v>3.0240999999999998</v>
      </c>
      <c r="I1456" s="47">
        <v>-4.6099999999999586</v>
      </c>
      <c r="J1456" s="45">
        <v>0</v>
      </c>
      <c r="K1456" s="45" t="s">
        <v>105</v>
      </c>
      <c r="L1456" s="17">
        <v>2.9443000000000001</v>
      </c>
      <c r="M1456" s="18" t="s">
        <v>3063</v>
      </c>
      <c r="N1456" s="18" t="s">
        <v>2864</v>
      </c>
      <c r="O1456" s="4">
        <v>42865</v>
      </c>
    </row>
    <row r="1457" spans="1:15">
      <c r="A1457" s="41">
        <v>140335</v>
      </c>
      <c r="B1457" s="43">
        <v>3</v>
      </c>
      <c r="C1457" s="44" t="s">
        <v>1377</v>
      </c>
      <c r="D1457" s="45">
        <v>0</v>
      </c>
      <c r="E1457" s="46">
        <v>8.7671232876712329E-2</v>
      </c>
      <c r="F1457" s="47">
        <v>2.9998</v>
      </c>
      <c r="G1457" s="47">
        <v>1.9999999999997797E-2</v>
      </c>
      <c r="H1457" s="47">
        <v>3.0148000000000001</v>
      </c>
      <c r="I1457" s="47">
        <v>-1.5000000000000124</v>
      </c>
      <c r="J1457" s="45" t="s">
        <v>18</v>
      </c>
      <c r="K1457" s="45" t="s">
        <v>20</v>
      </c>
      <c r="L1457" s="17">
        <v>4.5599999999999996</v>
      </c>
      <c r="M1457" s="18" t="s">
        <v>307</v>
      </c>
      <c r="N1457" s="18" t="s">
        <v>569</v>
      </c>
      <c r="O1457" s="4">
        <v>42865</v>
      </c>
    </row>
    <row r="1458" spans="1:15">
      <c r="A1458" s="41">
        <v>140335</v>
      </c>
      <c r="B1458" s="43">
        <v>3</v>
      </c>
      <c r="C1458" s="44" t="s">
        <v>1377</v>
      </c>
      <c r="D1458" s="45">
        <v>0</v>
      </c>
      <c r="E1458" s="46">
        <v>8.7671232876712329E-2</v>
      </c>
      <c r="F1458" s="47">
        <v>2.9998</v>
      </c>
      <c r="G1458" s="47">
        <v>1.9999999999997797E-2</v>
      </c>
      <c r="H1458" s="47">
        <v>3.0148000000000001</v>
      </c>
      <c r="I1458" s="47">
        <v>-1.5000000000000124</v>
      </c>
      <c r="J1458" s="45" t="s">
        <v>18</v>
      </c>
      <c r="K1458" s="45" t="s">
        <v>20</v>
      </c>
      <c r="L1458" s="17">
        <v>4.5599999999999996</v>
      </c>
      <c r="M1458" s="18" t="s">
        <v>307</v>
      </c>
      <c r="N1458" s="18" t="s">
        <v>569</v>
      </c>
      <c r="O1458" s="4">
        <v>42865</v>
      </c>
    </row>
    <row r="1459" spans="1:15">
      <c r="A1459" s="41">
        <v>140335</v>
      </c>
      <c r="B1459" s="43">
        <v>3</v>
      </c>
      <c r="C1459" s="44" t="s">
        <v>1377</v>
      </c>
      <c r="D1459" s="45">
        <v>0</v>
      </c>
      <c r="E1459" s="46">
        <v>8.7671232876712329E-2</v>
      </c>
      <c r="F1459" s="47">
        <v>2.9998</v>
      </c>
      <c r="G1459" s="47">
        <v>1.9999999999997797E-2</v>
      </c>
      <c r="H1459" s="47">
        <v>3.0148000000000001</v>
      </c>
      <c r="I1459" s="47">
        <v>-1.5000000000000124</v>
      </c>
      <c r="J1459" s="45" t="s">
        <v>18</v>
      </c>
      <c r="K1459" s="45" t="s">
        <v>20</v>
      </c>
      <c r="L1459" s="17">
        <v>4.5599999999999996</v>
      </c>
      <c r="M1459" s="18" t="s">
        <v>307</v>
      </c>
      <c r="N1459" s="18" t="s">
        <v>569</v>
      </c>
      <c r="O1459" s="4">
        <v>42865</v>
      </c>
    </row>
    <row r="1460" spans="1:15">
      <c r="A1460" s="41">
        <v>140335</v>
      </c>
      <c r="B1460" s="43">
        <v>3</v>
      </c>
      <c r="C1460" s="44" t="s">
        <v>1377</v>
      </c>
      <c r="D1460" s="45">
        <v>0</v>
      </c>
      <c r="E1460" s="46">
        <v>8.7671232876712329E-2</v>
      </c>
      <c r="F1460" s="47">
        <v>2.9998</v>
      </c>
      <c r="G1460" s="47">
        <v>1.9999999999997797E-2</v>
      </c>
      <c r="H1460" s="47">
        <v>3.0148000000000001</v>
      </c>
      <c r="I1460" s="47">
        <v>-1.5000000000000124</v>
      </c>
      <c r="J1460" s="45" t="s">
        <v>18</v>
      </c>
      <c r="K1460" s="45" t="s">
        <v>20</v>
      </c>
      <c r="L1460" s="17">
        <v>4.5599999999999996</v>
      </c>
      <c r="M1460" s="18" t="s">
        <v>307</v>
      </c>
      <c r="N1460" s="18" t="s">
        <v>569</v>
      </c>
      <c r="O1460" s="4">
        <v>42865</v>
      </c>
    </row>
    <row r="1461" spans="1:15">
      <c r="A1461" s="41">
        <v>140335</v>
      </c>
      <c r="B1461" s="43">
        <v>3</v>
      </c>
      <c r="C1461" s="44" t="s">
        <v>1377</v>
      </c>
      <c r="D1461" s="45">
        <v>0</v>
      </c>
      <c r="E1461" s="46">
        <v>8.7671232876712329E-2</v>
      </c>
      <c r="F1461" s="47">
        <v>2.9998</v>
      </c>
      <c r="G1461" s="47">
        <v>1.9999999999997797E-2</v>
      </c>
      <c r="H1461" s="47">
        <v>3.0148000000000001</v>
      </c>
      <c r="I1461" s="47">
        <v>-1.5000000000000124</v>
      </c>
      <c r="J1461" s="45" t="s">
        <v>18</v>
      </c>
      <c r="K1461" s="45" t="s">
        <v>20</v>
      </c>
      <c r="L1461" s="17">
        <v>4.5599999999999996</v>
      </c>
      <c r="M1461" s="18" t="s">
        <v>307</v>
      </c>
      <c r="N1461" s="18" t="s">
        <v>569</v>
      </c>
      <c r="O1461" s="4">
        <v>42865</v>
      </c>
    </row>
    <row r="1462" spans="1:15">
      <c r="A1462" s="41">
        <v>140335</v>
      </c>
      <c r="B1462" s="43">
        <v>3</v>
      </c>
      <c r="C1462" s="44" t="s">
        <v>1377</v>
      </c>
      <c r="D1462" s="45">
        <v>0</v>
      </c>
      <c r="E1462" s="46">
        <v>8.7671232876712329E-2</v>
      </c>
      <c r="F1462" s="47">
        <v>2.9998</v>
      </c>
      <c r="G1462" s="47">
        <v>1.9999999999997797E-2</v>
      </c>
      <c r="H1462" s="47">
        <v>3.0148000000000001</v>
      </c>
      <c r="I1462" s="47">
        <v>-1.5000000000000124</v>
      </c>
      <c r="J1462" s="45" t="s">
        <v>18</v>
      </c>
      <c r="K1462" s="45" t="s">
        <v>20</v>
      </c>
      <c r="L1462" s="17">
        <v>4.5599999999999996</v>
      </c>
      <c r="M1462" s="18" t="s">
        <v>307</v>
      </c>
      <c r="N1462" s="18" t="s">
        <v>569</v>
      </c>
      <c r="O1462" s="4">
        <v>42865</v>
      </c>
    </row>
    <row r="1463" spans="1:15">
      <c r="A1463" s="41">
        <v>140335</v>
      </c>
      <c r="B1463" s="43">
        <v>3</v>
      </c>
      <c r="C1463" s="44" t="s">
        <v>1377</v>
      </c>
      <c r="D1463" s="45">
        <v>0</v>
      </c>
      <c r="E1463" s="46">
        <v>8.7671232876712329E-2</v>
      </c>
      <c r="F1463" s="47">
        <v>2.9998</v>
      </c>
      <c r="G1463" s="47">
        <v>1.9999999999997797E-2</v>
      </c>
      <c r="H1463" s="47">
        <v>3.0148000000000001</v>
      </c>
      <c r="I1463" s="47">
        <v>-1.5000000000000124</v>
      </c>
      <c r="J1463" s="45" t="s">
        <v>18</v>
      </c>
      <c r="K1463" s="45" t="s">
        <v>20</v>
      </c>
      <c r="L1463" s="17">
        <v>4.5599999999999996</v>
      </c>
      <c r="M1463" s="18" t="s">
        <v>307</v>
      </c>
      <c r="N1463" s="18" t="s">
        <v>569</v>
      </c>
      <c r="O1463" s="4">
        <v>42865</v>
      </c>
    </row>
    <row r="1464" spans="1:15">
      <c r="A1464" s="41">
        <v>179920</v>
      </c>
      <c r="B1464" s="43">
        <v>3</v>
      </c>
      <c r="C1464" s="44" t="s">
        <v>3143</v>
      </c>
      <c r="D1464" s="45">
        <v>0</v>
      </c>
      <c r="E1464" s="46">
        <v>0.23013698630136986</v>
      </c>
      <c r="F1464" s="47">
        <v>2.9780000000000002</v>
      </c>
      <c r="G1464" s="47">
        <v>2.1999999999999797</v>
      </c>
      <c r="H1464" s="47">
        <v>3.0240999999999998</v>
      </c>
      <c r="I1464" s="47">
        <v>-4.6099999999999586</v>
      </c>
      <c r="J1464" s="45">
        <v>0</v>
      </c>
      <c r="K1464" s="45" t="s">
        <v>105</v>
      </c>
      <c r="L1464" s="17">
        <v>2.9443000000000001</v>
      </c>
      <c r="M1464" s="18" t="s">
        <v>3063</v>
      </c>
      <c r="N1464" s="18" t="s">
        <v>2864</v>
      </c>
      <c r="O1464" s="4">
        <v>42865</v>
      </c>
    </row>
    <row r="1465" spans="1:15">
      <c r="A1465" s="41">
        <v>179920</v>
      </c>
      <c r="B1465" s="43">
        <v>3</v>
      </c>
      <c r="C1465" s="44" t="s">
        <v>3143</v>
      </c>
      <c r="D1465" s="45">
        <v>0</v>
      </c>
      <c r="E1465" s="46">
        <v>0.23013698630136986</v>
      </c>
      <c r="F1465" s="47">
        <v>2.9780000000000002</v>
      </c>
      <c r="G1465" s="47">
        <v>2.1999999999999797</v>
      </c>
      <c r="H1465" s="47">
        <v>3.0240999999999998</v>
      </c>
      <c r="I1465" s="47">
        <v>-4.6099999999999586</v>
      </c>
      <c r="J1465" s="45">
        <v>0</v>
      </c>
      <c r="K1465" s="45" t="s">
        <v>105</v>
      </c>
      <c r="L1465" s="17">
        <v>2.9443000000000001</v>
      </c>
      <c r="M1465" s="18" t="s">
        <v>3063</v>
      </c>
      <c r="N1465" s="18" t="s">
        <v>2864</v>
      </c>
      <c r="O1465" s="4">
        <v>42865</v>
      </c>
    </row>
    <row r="1466" spans="1:15">
      <c r="A1466" s="41">
        <v>140335</v>
      </c>
      <c r="B1466" s="43">
        <v>3</v>
      </c>
      <c r="C1466" s="44" t="s">
        <v>1377</v>
      </c>
      <c r="D1466" s="45">
        <v>0</v>
      </c>
      <c r="E1466" s="46">
        <v>8.7671232876712329E-2</v>
      </c>
      <c r="F1466" s="47">
        <v>2.9998</v>
      </c>
      <c r="G1466" s="47">
        <v>1.9999999999997797E-2</v>
      </c>
      <c r="H1466" s="47">
        <v>3.0148000000000001</v>
      </c>
      <c r="I1466" s="47">
        <v>-1.5000000000000124</v>
      </c>
      <c r="J1466" s="45" t="s">
        <v>18</v>
      </c>
      <c r="K1466" s="45" t="s">
        <v>20</v>
      </c>
      <c r="L1466" s="17">
        <v>4.5599999999999996</v>
      </c>
      <c r="M1466" s="18" t="s">
        <v>307</v>
      </c>
      <c r="N1466" s="18" t="s">
        <v>569</v>
      </c>
      <c r="O1466" s="4">
        <v>42865</v>
      </c>
    </row>
    <row r="1467" spans="1:15">
      <c r="A1467" s="41">
        <v>140335</v>
      </c>
      <c r="B1467" s="43">
        <v>3</v>
      </c>
      <c r="C1467" s="44" t="s">
        <v>1377</v>
      </c>
      <c r="D1467" s="45">
        <v>0</v>
      </c>
      <c r="E1467" s="46">
        <v>8.7671232876712329E-2</v>
      </c>
      <c r="F1467" s="47">
        <v>2.9998</v>
      </c>
      <c r="G1467" s="47">
        <v>1.9999999999997797E-2</v>
      </c>
      <c r="H1467" s="47">
        <v>3.0148000000000001</v>
      </c>
      <c r="I1467" s="47">
        <v>-1.5000000000000124</v>
      </c>
      <c r="J1467" s="45" t="s">
        <v>18</v>
      </c>
      <c r="K1467" s="45" t="s">
        <v>20</v>
      </c>
      <c r="L1467" s="17">
        <v>4.5599999999999996</v>
      </c>
      <c r="M1467" s="18" t="s">
        <v>307</v>
      </c>
      <c r="N1467" s="18" t="s">
        <v>569</v>
      </c>
      <c r="O1467" s="4">
        <v>42865</v>
      </c>
    </row>
    <row r="1468" spans="1:15">
      <c r="A1468" s="41">
        <v>140335</v>
      </c>
      <c r="B1468" s="43">
        <v>3</v>
      </c>
      <c r="C1468" s="44" t="s">
        <v>1377</v>
      </c>
      <c r="D1468" s="45">
        <v>0</v>
      </c>
      <c r="E1468" s="46">
        <v>8.7671232876712329E-2</v>
      </c>
      <c r="F1468" s="47">
        <v>2.9998</v>
      </c>
      <c r="G1468" s="47">
        <v>1.9999999999997797E-2</v>
      </c>
      <c r="H1468" s="47">
        <v>3.0148000000000001</v>
      </c>
      <c r="I1468" s="47">
        <v>-1.5000000000000124</v>
      </c>
      <c r="J1468" s="45" t="s">
        <v>18</v>
      </c>
      <c r="K1468" s="45" t="s">
        <v>20</v>
      </c>
      <c r="L1468" s="17">
        <v>4.5599999999999996</v>
      </c>
      <c r="M1468" s="18" t="s">
        <v>307</v>
      </c>
      <c r="N1468" s="18" t="s">
        <v>569</v>
      </c>
      <c r="O1468" s="4">
        <v>42865</v>
      </c>
    </row>
    <row r="1469" spans="1:15">
      <c r="A1469" s="41">
        <v>179919</v>
      </c>
      <c r="B1469" s="43">
        <v>2.9550000000000001</v>
      </c>
      <c r="C1469" s="44" t="s">
        <v>2827</v>
      </c>
      <c r="D1469" s="45">
        <v>0</v>
      </c>
      <c r="E1469" s="46">
        <v>0.20821917808219179</v>
      </c>
      <c r="F1469" s="47">
        <v>2.9567000000000001</v>
      </c>
      <c r="G1469" s="47">
        <v>-0.17000000000000348</v>
      </c>
      <c r="H1469" s="47">
        <v>2.9123000000000001</v>
      </c>
      <c r="I1469" s="47">
        <v>4.4399999999999995</v>
      </c>
      <c r="J1469" s="45">
        <v>0</v>
      </c>
      <c r="K1469" s="45" t="s">
        <v>105</v>
      </c>
      <c r="L1469" s="17">
        <v>2.8816000000000002</v>
      </c>
      <c r="M1469" s="18" t="s">
        <v>2828</v>
      </c>
      <c r="N1469" s="18" t="s">
        <v>2797</v>
      </c>
      <c r="O1469" s="4">
        <v>42865</v>
      </c>
    </row>
    <row r="1470" spans="1:15">
      <c r="A1470" s="41">
        <v>120230</v>
      </c>
      <c r="B1470" s="43">
        <v>2.95</v>
      </c>
      <c r="C1470" s="44" t="s">
        <v>1114</v>
      </c>
      <c r="D1470" s="45">
        <v>0</v>
      </c>
      <c r="E1470" s="46">
        <v>0.16712328767123288</v>
      </c>
      <c r="F1470" s="47">
        <v>2.8992</v>
      </c>
      <c r="G1470" s="47">
        <v>5.0800000000000178</v>
      </c>
      <c r="H1470" s="47">
        <v>2.9205000000000001</v>
      </c>
      <c r="I1470" s="47">
        <v>-2.1300000000000097</v>
      </c>
      <c r="J1470" s="45" t="s">
        <v>18</v>
      </c>
      <c r="K1470" s="45" t="s">
        <v>20</v>
      </c>
      <c r="L1470" s="17">
        <v>3.75</v>
      </c>
      <c r="M1470" s="18" t="s">
        <v>637</v>
      </c>
      <c r="N1470" s="18" t="s">
        <v>847</v>
      </c>
      <c r="O1470" s="4">
        <v>42865</v>
      </c>
    </row>
    <row r="1471" spans="1:15">
      <c r="A1471" s="41">
        <v>100217</v>
      </c>
      <c r="B1471" s="43">
        <v>2.95</v>
      </c>
      <c r="C1471" s="44" t="s">
        <v>1672</v>
      </c>
      <c r="D1471" s="45">
        <v>0</v>
      </c>
      <c r="E1471" s="46">
        <v>0.2</v>
      </c>
      <c r="F1471" s="47">
        <v>2.9653999999999998</v>
      </c>
      <c r="G1471" s="47">
        <v>-1.5399999999999636</v>
      </c>
      <c r="H1471" s="47">
        <v>2.9499</v>
      </c>
      <c r="I1471" s="47">
        <v>1.5499999999999847</v>
      </c>
      <c r="J1471" s="45" t="s">
        <v>18</v>
      </c>
      <c r="K1471" s="45" t="s">
        <v>20</v>
      </c>
      <c r="L1471" s="17">
        <v>3.17</v>
      </c>
      <c r="M1471" s="18" t="s">
        <v>1673</v>
      </c>
      <c r="N1471" s="18" t="s">
        <v>1674</v>
      </c>
      <c r="O1471" s="4">
        <v>42865</v>
      </c>
    </row>
    <row r="1472" spans="1:15">
      <c r="A1472" s="41">
        <v>100217</v>
      </c>
      <c r="B1472" s="43">
        <v>2.95</v>
      </c>
      <c r="C1472" s="44" t="s">
        <v>1672</v>
      </c>
      <c r="D1472" s="45">
        <v>0</v>
      </c>
      <c r="E1472" s="46">
        <v>0.2</v>
      </c>
      <c r="F1472" s="47">
        <v>2.9653999999999998</v>
      </c>
      <c r="G1472" s="47">
        <v>-1.5399999999999636</v>
      </c>
      <c r="H1472" s="47">
        <v>2.9499</v>
      </c>
      <c r="I1472" s="47">
        <v>1.5499999999999847</v>
      </c>
      <c r="J1472" s="45" t="s">
        <v>18</v>
      </c>
      <c r="K1472" s="45" t="s">
        <v>20</v>
      </c>
      <c r="L1472" s="17">
        <v>3.17</v>
      </c>
      <c r="M1472" s="18" t="s">
        <v>1673</v>
      </c>
      <c r="N1472" s="18" t="s">
        <v>1674</v>
      </c>
      <c r="O1472" s="4">
        <v>42865</v>
      </c>
    </row>
    <row r="1473" spans="1:15">
      <c r="A1473" s="41">
        <v>100217</v>
      </c>
      <c r="B1473" s="43">
        <v>2.95</v>
      </c>
      <c r="C1473" s="44" t="s">
        <v>1672</v>
      </c>
      <c r="D1473" s="45">
        <v>0</v>
      </c>
      <c r="E1473" s="46">
        <v>0.2</v>
      </c>
      <c r="F1473" s="47">
        <v>2.9653999999999998</v>
      </c>
      <c r="G1473" s="47">
        <v>-1.5399999999999636</v>
      </c>
      <c r="H1473" s="47">
        <v>2.9499</v>
      </c>
      <c r="I1473" s="47">
        <v>1.5499999999999847</v>
      </c>
      <c r="J1473" s="45" t="s">
        <v>18</v>
      </c>
      <c r="K1473" s="45" t="s">
        <v>20</v>
      </c>
      <c r="L1473" s="17">
        <v>3.17</v>
      </c>
      <c r="M1473" s="18" t="s">
        <v>1673</v>
      </c>
      <c r="N1473" s="18" t="s">
        <v>1674</v>
      </c>
      <c r="O1473" s="4">
        <v>42865</v>
      </c>
    </row>
    <row r="1474" spans="1:15">
      <c r="A1474" s="41">
        <v>100217</v>
      </c>
      <c r="B1474" s="43">
        <v>2.95</v>
      </c>
      <c r="C1474" s="44" t="s">
        <v>1672</v>
      </c>
      <c r="D1474" s="45">
        <v>0</v>
      </c>
      <c r="E1474" s="46">
        <v>0.2</v>
      </c>
      <c r="F1474" s="47">
        <v>2.9653999999999998</v>
      </c>
      <c r="G1474" s="47">
        <v>-1.5399999999999636</v>
      </c>
      <c r="H1474" s="47">
        <v>2.9499</v>
      </c>
      <c r="I1474" s="47">
        <v>1.5499999999999847</v>
      </c>
      <c r="J1474" s="45" t="s">
        <v>18</v>
      </c>
      <c r="K1474" s="45" t="s">
        <v>20</v>
      </c>
      <c r="L1474" s="17">
        <v>3.17</v>
      </c>
      <c r="M1474" s="18" t="s">
        <v>1673</v>
      </c>
      <c r="N1474" s="18" t="s">
        <v>1674</v>
      </c>
      <c r="O1474" s="4">
        <v>42865</v>
      </c>
    </row>
    <row r="1475" spans="1:15">
      <c r="A1475" s="41">
        <v>179919</v>
      </c>
      <c r="B1475" s="43">
        <v>2.95</v>
      </c>
      <c r="C1475" s="44" t="s">
        <v>2827</v>
      </c>
      <c r="D1475" s="45">
        <v>0</v>
      </c>
      <c r="E1475" s="46">
        <v>0.20821917808219179</v>
      </c>
      <c r="F1475" s="47">
        <v>2.9567000000000001</v>
      </c>
      <c r="G1475" s="47">
        <v>-0.66999999999999282</v>
      </c>
      <c r="H1475" s="47">
        <v>2.9123000000000001</v>
      </c>
      <c r="I1475" s="47">
        <v>4.4399999999999995</v>
      </c>
      <c r="J1475" s="45">
        <v>0</v>
      </c>
      <c r="K1475" s="45" t="s">
        <v>105</v>
      </c>
      <c r="L1475" s="17">
        <v>2.8816000000000002</v>
      </c>
      <c r="M1475" s="18" t="s">
        <v>2828</v>
      </c>
      <c r="N1475" s="18" t="s">
        <v>2797</v>
      </c>
      <c r="O1475" s="4">
        <v>42865</v>
      </c>
    </row>
    <row r="1476" spans="1:15">
      <c r="A1476" s="41">
        <v>179915</v>
      </c>
      <c r="B1476" s="43">
        <v>2.8</v>
      </c>
      <c r="C1476" s="44" t="s">
        <v>2664</v>
      </c>
      <c r="D1476" s="45">
        <v>0</v>
      </c>
      <c r="E1476" s="46">
        <v>0.15616438356164383</v>
      </c>
      <c r="F1476" s="47">
        <v>2.7808999999999999</v>
      </c>
      <c r="G1476" s="47">
        <v>1.9099999999999895</v>
      </c>
      <c r="H1476" s="47">
        <v>2.8046000000000002</v>
      </c>
      <c r="I1476" s="47">
        <v>-2.3700000000000276</v>
      </c>
      <c r="J1476" s="45">
        <v>0</v>
      </c>
      <c r="K1476" s="45" t="s">
        <v>105</v>
      </c>
      <c r="L1476" s="17">
        <v>2.8771</v>
      </c>
      <c r="M1476" s="18" t="s">
        <v>2654</v>
      </c>
      <c r="N1476" s="18" t="s">
        <v>2610</v>
      </c>
      <c r="O1476" s="4">
        <v>42865</v>
      </c>
    </row>
    <row r="1477" spans="1:15">
      <c r="A1477" s="41">
        <v>70010</v>
      </c>
      <c r="B1477" s="43">
        <v>2.76</v>
      </c>
      <c r="C1477" s="44" t="s">
        <v>2275</v>
      </c>
      <c r="D1477" s="45">
        <v>0</v>
      </c>
      <c r="E1477" s="46">
        <v>0.12876712328767123</v>
      </c>
      <c r="F1477" s="47">
        <v>2.7544</v>
      </c>
      <c r="G1477" s="47">
        <v>0.55999999999998273</v>
      </c>
      <c r="H1477" s="47">
        <v>2.7829000000000002</v>
      </c>
      <c r="I1477" s="47">
        <v>-2.8500000000000192</v>
      </c>
      <c r="J1477" s="45">
        <v>0</v>
      </c>
      <c r="K1477" s="45" t="s">
        <v>105</v>
      </c>
      <c r="L1477" s="17">
        <v>4.4000000000000004</v>
      </c>
      <c r="M1477" s="18" t="s">
        <v>2276</v>
      </c>
      <c r="N1477" s="18" t="s">
        <v>2277</v>
      </c>
      <c r="O1477" s="4">
        <v>42865</v>
      </c>
    </row>
    <row r="1478" spans="1:15">
      <c r="A1478" s="41">
        <v>150013</v>
      </c>
      <c r="B1478" s="43">
        <v>2.75</v>
      </c>
      <c r="C1478" s="44" t="s">
        <v>551</v>
      </c>
      <c r="D1478" s="45">
        <v>0</v>
      </c>
      <c r="E1478" s="46">
        <v>0.12876712328767123</v>
      </c>
      <c r="F1478" s="47">
        <v>2.7541000000000002</v>
      </c>
      <c r="G1478" s="47">
        <v>-0.41000000000002146</v>
      </c>
      <c r="H1478" s="47">
        <v>2.7826</v>
      </c>
      <c r="I1478" s="47">
        <v>-2.8499999999999748</v>
      </c>
      <c r="J1478" s="45">
        <v>0</v>
      </c>
      <c r="K1478" s="45" t="s">
        <v>105</v>
      </c>
      <c r="L1478" s="17">
        <v>2.44</v>
      </c>
      <c r="M1478" s="18" t="s">
        <v>552</v>
      </c>
      <c r="N1478" s="18" t="s">
        <v>491</v>
      </c>
      <c r="O1478" s="4">
        <v>42865</v>
      </c>
    </row>
    <row r="1479" spans="1:15">
      <c r="A1479" s="41">
        <v>179909</v>
      </c>
      <c r="B1479" s="43">
        <v>2.7349999999999999</v>
      </c>
      <c r="C1479" s="44" t="s">
        <v>2213</v>
      </c>
      <c r="D1479" s="45">
        <v>0</v>
      </c>
      <c r="E1479" s="46">
        <v>5.4794520547945202E-2</v>
      </c>
      <c r="F1479" s="47">
        <v>2.6987999999999999</v>
      </c>
      <c r="G1479" s="47">
        <v>3.620000000000001</v>
      </c>
      <c r="H1479" s="47">
        <v>2.7326000000000001</v>
      </c>
      <c r="I1479" s="47">
        <v>-3.3800000000000274</v>
      </c>
      <c r="J1479" s="45">
        <v>0</v>
      </c>
      <c r="K1479" s="45" t="s">
        <v>105</v>
      </c>
      <c r="L1479" s="17">
        <v>2.5344000000000002</v>
      </c>
      <c r="M1479" s="18" t="s">
        <v>2211</v>
      </c>
      <c r="N1479" s="18" t="s">
        <v>2061</v>
      </c>
      <c r="O1479" s="4">
        <v>42865</v>
      </c>
    </row>
    <row r="1480" spans="1:15">
      <c r="A1480" s="41">
        <v>179908</v>
      </c>
      <c r="B1480" s="43">
        <v>2.72</v>
      </c>
      <c r="C1480" s="44" t="s">
        <v>2079</v>
      </c>
      <c r="D1480" s="45">
        <v>0</v>
      </c>
      <c r="E1480" s="46">
        <v>3.5616438356164383E-2</v>
      </c>
      <c r="F1480" s="47">
        <v>2.6850000000000001</v>
      </c>
      <c r="G1480" s="47">
        <v>3.5000000000000142</v>
      </c>
      <c r="H1480" s="47">
        <v>2.7208999999999999</v>
      </c>
      <c r="I1480" s="47">
        <v>-3.5899999999999821</v>
      </c>
      <c r="J1480" s="45">
        <v>0</v>
      </c>
      <c r="K1480" s="45" t="s">
        <v>105</v>
      </c>
      <c r="L1480" s="17">
        <v>2.5554999999999999</v>
      </c>
      <c r="M1480" s="18" t="s">
        <v>2062</v>
      </c>
      <c r="N1480" s="18" t="s">
        <v>2054</v>
      </c>
      <c r="O1480" s="4">
        <v>42865</v>
      </c>
    </row>
    <row r="1481" spans="1:15">
      <c r="A1481" s="41">
        <v>120408</v>
      </c>
      <c r="B1481" s="43">
        <v>2.7</v>
      </c>
      <c r="C1481" s="44" t="s">
        <v>1590</v>
      </c>
      <c r="D1481" s="45">
        <v>0</v>
      </c>
      <c r="E1481" s="46">
        <v>1.9178082191780823E-2</v>
      </c>
      <c r="F1481" s="47">
        <v>2.8740999999999999</v>
      </c>
      <c r="G1481" s="47">
        <v>-17.409999999999968</v>
      </c>
      <c r="H1481" s="47">
        <v>2.9643000000000002</v>
      </c>
      <c r="I1481" s="47">
        <v>-9.020000000000028</v>
      </c>
      <c r="J1481" s="45" t="s">
        <v>18</v>
      </c>
      <c r="K1481" s="45" t="s">
        <v>20</v>
      </c>
      <c r="L1481" s="17">
        <v>3.87</v>
      </c>
      <c r="M1481" s="18" t="s">
        <v>1008</v>
      </c>
      <c r="N1481" s="18" t="s">
        <v>964</v>
      </c>
      <c r="O1481" s="4">
        <v>42865</v>
      </c>
    </row>
    <row r="1482" spans="1:15">
      <c r="A1482" s="41">
        <v>179906</v>
      </c>
      <c r="B1482" s="43">
        <v>2.7</v>
      </c>
      <c r="C1482" s="44" t="s">
        <v>2031</v>
      </c>
      <c r="D1482" s="45">
        <v>0</v>
      </c>
      <c r="E1482" s="46">
        <v>1.643835616438356E-2</v>
      </c>
      <c r="F1482" s="47">
        <v>2.6711999999999998</v>
      </c>
      <c r="G1482" s="47">
        <v>2.8800000000000381</v>
      </c>
      <c r="H1482" s="47">
        <v>2.7092999999999998</v>
      </c>
      <c r="I1482" s="47">
        <v>-3.8100000000000023</v>
      </c>
      <c r="J1482" s="45">
        <v>0</v>
      </c>
      <c r="K1482" s="45" t="s">
        <v>105</v>
      </c>
      <c r="L1482" s="17">
        <v>2.5863999999999998</v>
      </c>
      <c r="M1482" s="18" t="s">
        <v>2032</v>
      </c>
      <c r="N1482" s="18" t="s">
        <v>2026</v>
      </c>
      <c r="O1482" s="4">
        <v>42865</v>
      </c>
    </row>
    <row r="1483" spans="1:15">
      <c r="A1483" s="41">
        <v>179906</v>
      </c>
      <c r="B1483" s="43">
        <v>2.7</v>
      </c>
      <c r="C1483" s="44" t="s">
        <v>2031</v>
      </c>
      <c r="D1483" s="45">
        <v>0</v>
      </c>
      <c r="E1483" s="46">
        <v>1.643835616438356E-2</v>
      </c>
      <c r="F1483" s="47">
        <v>2.6711999999999998</v>
      </c>
      <c r="G1483" s="47">
        <v>2.8800000000000381</v>
      </c>
      <c r="H1483" s="47">
        <v>2.7092999999999998</v>
      </c>
      <c r="I1483" s="47">
        <v>-3.8100000000000023</v>
      </c>
      <c r="J1483" s="45">
        <v>0</v>
      </c>
      <c r="K1483" s="45" t="s">
        <v>105</v>
      </c>
      <c r="L1483" s="17">
        <v>2.5863999999999998</v>
      </c>
      <c r="M1483" s="18" t="s">
        <v>2032</v>
      </c>
      <c r="N1483" s="18" t="s">
        <v>2026</v>
      </c>
      <c r="O1483" s="4">
        <v>42865</v>
      </c>
    </row>
    <row r="1484" spans="1:15">
      <c r="A1484" s="41">
        <v>179906</v>
      </c>
      <c r="B1484" s="43">
        <v>2.7</v>
      </c>
      <c r="C1484" s="44" t="s">
        <v>2031</v>
      </c>
      <c r="D1484" s="45">
        <v>0</v>
      </c>
      <c r="E1484" s="46">
        <v>1.643835616438356E-2</v>
      </c>
      <c r="F1484" s="47">
        <v>2.6711999999999998</v>
      </c>
      <c r="G1484" s="47">
        <v>2.8800000000000381</v>
      </c>
      <c r="H1484" s="47">
        <v>2.7092999999999998</v>
      </c>
      <c r="I1484" s="47">
        <v>-3.8100000000000023</v>
      </c>
      <c r="J1484" s="45">
        <v>0</v>
      </c>
      <c r="K1484" s="45" t="s">
        <v>105</v>
      </c>
      <c r="L1484" s="17">
        <v>2.5863999999999998</v>
      </c>
      <c r="M1484" s="18" t="s">
        <v>2032</v>
      </c>
      <c r="N1484" s="18" t="s">
        <v>2026</v>
      </c>
      <c r="O1484" s="4">
        <v>42865</v>
      </c>
    </row>
    <row r="1485" spans="1:15">
      <c r="A1485" s="41">
        <v>179906</v>
      </c>
      <c r="B1485" s="43">
        <v>2.7</v>
      </c>
      <c r="C1485" s="44" t="s">
        <v>2031</v>
      </c>
      <c r="D1485" s="45">
        <v>0</v>
      </c>
      <c r="E1485" s="46">
        <v>1.643835616438356E-2</v>
      </c>
      <c r="F1485" s="47">
        <v>2.6711999999999998</v>
      </c>
      <c r="G1485" s="47">
        <v>2.8800000000000381</v>
      </c>
      <c r="H1485" s="47">
        <v>2.7092999999999998</v>
      </c>
      <c r="I1485" s="47">
        <v>-3.8100000000000023</v>
      </c>
      <c r="J1485" s="45">
        <v>0</v>
      </c>
      <c r="K1485" s="45" t="s">
        <v>105</v>
      </c>
      <c r="L1485" s="17">
        <v>2.5863999999999998</v>
      </c>
      <c r="M1485" s="18" t="s">
        <v>2032</v>
      </c>
      <c r="N1485" s="18" t="s">
        <v>2026</v>
      </c>
      <c r="O1485" s="4">
        <v>42865</v>
      </c>
    </row>
    <row r="1486" spans="1:15">
      <c r="A1486" s="41"/>
      <c r="B1486" s="43"/>
      <c r="C1486" s="44"/>
      <c r="D1486" s="45"/>
      <c r="E1486" s="46"/>
      <c r="F1486" s="47"/>
      <c r="G1486" s="47"/>
      <c r="H1486" s="47"/>
      <c r="I1486" s="47"/>
      <c r="J1486" s="45"/>
      <c r="K1486" s="45"/>
      <c r="L1486" s="17"/>
      <c r="M1486" s="18"/>
      <c r="N1486" s="18"/>
      <c r="O1486" s="4"/>
    </row>
    <row r="1487" spans="1:15">
      <c r="A1487" s="41"/>
      <c r="B1487" s="43"/>
      <c r="C1487" s="44"/>
      <c r="D1487" s="45"/>
      <c r="E1487" s="46"/>
      <c r="F1487" s="47"/>
      <c r="G1487" s="47"/>
      <c r="H1487" s="47"/>
      <c r="I1487" s="47"/>
      <c r="J1487" s="45"/>
      <c r="K1487" s="45"/>
      <c r="L1487" s="17"/>
      <c r="M1487" s="18"/>
      <c r="N1487" s="18"/>
      <c r="O1487" s="4"/>
    </row>
    <row r="1488" spans="1:15">
      <c r="A1488" s="41"/>
      <c r="B1488" s="43"/>
      <c r="C1488" s="44"/>
      <c r="D1488" s="45"/>
      <c r="E1488" s="46"/>
      <c r="F1488" s="47"/>
      <c r="G1488" s="47"/>
      <c r="H1488" s="47"/>
      <c r="I1488" s="47"/>
      <c r="J1488" s="45"/>
      <c r="K1488" s="45"/>
      <c r="L1488" s="17"/>
      <c r="M1488" s="18"/>
      <c r="N1488" s="18"/>
      <c r="O1488" s="4"/>
    </row>
    <row r="1489" spans="1:15">
      <c r="A1489" s="41"/>
      <c r="B1489" s="43"/>
      <c r="C1489" s="44"/>
      <c r="D1489" s="45"/>
      <c r="E1489" s="46"/>
      <c r="F1489" s="47"/>
      <c r="G1489" s="47"/>
      <c r="H1489" s="47"/>
      <c r="I1489" s="47"/>
      <c r="J1489" s="45"/>
      <c r="K1489" s="45"/>
      <c r="L1489" s="17"/>
      <c r="M1489" s="18"/>
      <c r="N1489" s="18"/>
      <c r="O1489" s="4"/>
    </row>
    <row r="1490" spans="1:15">
      <c r="A1490" s="41"/>
      <c r="B1490" s="43"/>
      <c r="C1490" s="44"/>
      <c r="D1490" s="45"/>
      <c r="E1490" s="46"/>
      <c r="F1490" s="47"/>
      <c r="G1490" s="47"/>
      <c r="H1490" s="47"/>
      <c r="I1490" s="47"/>
      <c r="J1490" s="45"/>
      <c r="K1490" s="45"/>
      <c r="L1490" s="17"/>
      <c r="M1490" s="18"/>
      <c r="N1490" s="18"/>
      <c r="O1490" s="4"/>
    </row>
    <row r="1491" spans="1:15">
      <c r="A1491" s="41"/>
      <c r="B1491" s="43"/>
      <c r="C1491" s="44"/>
      <c r="D1491" s="45"/>
      <c r="E1491" s="46"/>
      <c r="F1491" s="47"/>
      <c r="G1491" s="47"/>
      <c r="H1491" s="47"/>
      <c r="I1491" s="47"/>
      <c r="J1491" s="45"/>
      <c r="K1491" s="45"/>
      <c r="L1491" s="17"/>
      <c r="M1491" s="18"/>
      <c r="N1491" s="18"/>
      <c r="O1491" s="4"/>
    </row>
    <row r="1492" spans="1:15">
      <c r="A1492" s="41"/>
      <c r="B1492" s="43"/>
      <c r="C1492" s="44"/>
      <c r="D1492" s="45"/>
      <c r="E1492" s="46"/>
      <c r="F1492" s="47"/>
      <c r="G1492" s="47"/>
      <c r="H1492" s="47"/>
      <c r="I1492" s="47"/>
      <c r="J1492" s="45"/>
      <c r="K1492" s="45"/>
      <c r="L1492" s="17"/>
      <c r="M1492" s="18"/>
      <c r="N1492" s="18"/>
      <c r="O1492" s="4"/>
    </row>
    <row r="1493" spans="1:15">
      <c r="A1493" s="41"/>
      <c r="B1493" s="43"/>
      <c r="C1493" s="44"/>
      <c r="D1493" s="45"/>
      <c r="E1493" s="46"/>
      <c r="F1493" s="47"/>
      <c r="G1493" s="47"/>
      <c r="H1493" s="47"/>
      <c r="I1493" s="47"/>
      <c r="J1493" s="45"/>
      <c r="K1493" s="45"/>
      <c r="L1493" s="17"/>
      <c r="M1493" s="18"/>
      <c r="N1493" s="18"/>
      <c r="O1493" s="4"/>
    </row>
    <row r="1494" spans="1:15">
      <c r="A1494" s="41"/>
      <c r="B1494" s="43"/>
      <c r="C1494" s="44"/>
      <c r="D1494" s="45"/>
      <c r="E1494" s="46"/>
      <c r="F1494" s="47"/>
      <c r="G1494" s="47"/>
      <c r="H1494" s="47"/>
      <c r="I1494" s="47"/>
      <c r="J1494" s="45"/>
      <c r="K1494" s="45"/>
      <c r="L1494" s="17"/>
      <c r="M1494" s="18"/>
      <c r="N1494" s="18"/>
      <c r="O1494" s="4"/>
    </row>
    <row r="1495" spans="1:15">
      <c r="A1495" s="41"/>
      <c r="B1495" s="43"/>
      <c r="C1495" s="44"/>
      <c r="D1495" s="45"/>
      <c r="E1495" s="46"/>
      <c r="F1495" s="47"/>
      <c r="G1495" s="47"/>
      <c r="H1495" s="47"/>
      <c r="I1495" s="47"/>
      <c r="J1495" s="45"/>
      <c r="K1495" s="45"/>
      <c r="L1495" s="17"/>
      <c r="M1495" s="18"/>
      <c r="N1495" s="18"/>
      <c r="O1495" s="4"/>
    </row>
    <row r="1496" spans="1:15">
      <c r="A1496" s="41"/>
      <c r="B1496" s="43"/>
      <c r="C1496" s="44"/>
      <c r="D1496" s="45"/>
      <c r="E1496" s="46"/>
      <c r="F1496" s="47"/>
      <c r="G1496" s="47"/>
      <c r="H1496" s="47"/>
      <c r="I1496" s="47"/>
      <c r="J1496" s="45"/>
      <c r="K1496" s="45"/>
      <c r="L1496" s="17"/>
      <c r="M1496" s="18"/>
      <c r="N1496" s="18"/>
      <c r="O1496" s="4"/>
    </row>
    <row r="1497" spans="1:15">
      <c r="A1497" s="41"/>
      <c r="B1497" s="43"/>
      <c r="C1497" s="44"/>
      <c r="D1497" s="45"/>
      <c r="E1497" s="46"/>
      <c r="F1497" s="47"/>
      <c r="G1497" s="47"/>
      <c r="H1497" s="47"/>
      <c r="I1497" s="47"/>
      <c r="J1497" s="45"/>
      <c r="K1497" s="45"/>
      <c r="L1497" s="17"/>
      <c r="M1497" s="18"/>
      <c r="N1497" s="18"/>
      <c r="O1497" s="4"/>
    </row>
    <row r="1498" spans="1:15">
      <c r="A1498" s="41"/>
      <c r="B1498" s="43"/>
      <c r="C1498" s="44"/>
      <c r="D1498" s="45"/>
      <c r="E1498" s="46"/>
      <c r="F1498" s="47"/>
      <c r="G1498" s="47"/>
      <c r="H1498" s="47"/>
      <c r="I1498" s="47"/>
      <c r="J1498" s="45"/>
      <c r="K1498" s="45"/>
      <c r="L1498" s="17"/>
      <c r="M1498" s="18"/>
      <c r="N1498" s="18"/>
      <c r="O1498" s="4"/>
    </row>
    <row r="1499" spans="1:15">
      <c r="A1499" s="41"/>
      <c r="B1499" s="43"/>
      <c r="C1499" s="44"/>
      <c r="D1499" s="45"/>
      <c r="E1499" s="46"/>
      <c r="F1499" s="47"/>
      <c r="G1499" s="47"/>
      <c r="H1499" s="47"/>
      <c r="I1499" s="47"/>
      <c r="J1499" s="45"/>
      <c r="K1499" s="45"/>
      <c r="L1499" s="17"/>
      <c r="M1499" s="18"/>
      <c r="N1499" s="18"/>
      <c r="O1499" s="4"/>
    </row>
    <row r="1500" spans="1:15">
      <c r="A1500" s="41"/>
      <c r="B1500" s="43"/>
      <c r="C1500" s="44"/>
      <c r="D1500" s="45"/>
      <c r="E1500" s="46"/>
      <c r="F1500" s="47"/>
      <c r="G1500" s="47"/>
      <c r="H1500" s="47"/>
      <c r="I1500" s="47"/>
      <c r="J1500" s="45"/>
      <c r="K1500" s="45"/>
      <c r="L1500" s="17"/>
      <c r="M1500" s="18"/>
      <c r="N1500" s="18"/>
      <c r="O1500" s="4"/>
    </row>
    <row r="1501" spans="1:15">
      <c r="A1501" s="41"/>
      <c r="B1501" s="43"/>
      <c r="C1501" s="44"/>
      <c r="D1501" s="45"/>
      <c r="E1501" s="46"/>
      <c r="F1501" s="47"/>
      <c r="G1501" s="47"/>
      <c r="H1501" s="47"/>
      <c r="I1501" s="47"/>
      <c r="J1501" s="45"/>
      <c r="K1501" s="45"/>
      <c r="L1501" s="17"/>
      <c r="M1501" s="18"/>
      <c r="N1501" s="18"/>
      <c r="O1501" s="4"/>
    </row>
    <row r="1502" spans="1:15">
      <c r="A1502" s="41"/>
      <c r="B1502" s="43"/>
      <c r="C1502" s="44"/>
      <c r="D1502" s="45"/>
      <c r="E1502" s="46"/>
      <c r="F1502" s="47"/>
      <c r="G1502" s="47"/>
      <c r="H1502" s="47"/>
      <c r="I1502" s="47"/>
      <c r="J1502" s="45"/>
      <c r="K1502" s="45"/>
      <c r="L1502" s="17"/>
      <c r="M1502" s="18"/>
      <c r="N1502" s="18"/>
      <c r="O1502" s="4"/>
    </row>
    <row r="1503" spans="1:15">
      <c r="A1503" s="41"/>
      <c r="B1503" s="43"/>
      <c r="C1503" s="44"/>
      <c r="D1503" s="45"/>
      <c r="E1503" s="46"/>
      <c r="F1503" s="47"/>
      <c r="G1503" s="47"/>
      <c r="H1503" s="47"/>
      <c r="I1503" s="47"/>
      <c r="J1503" s="45"/>
      <c r="K1503" s="45"/>
      <c r="L1503" s="17"/>
      <c r="M1503" s="18"/>
      <c r="N1503" s="18"/>
      <c r="O1503" s="4"/>
    </row>
    <row r="1504" spans="1:15">
      <c r="A1504" s="41"/>
      <c r="B1504" s="43"/>
      <c r="C1504" s="44"/>
      <c r="D1504" s="45"/>
      <c r="E1504" s="46"/>
      <c r="F1504" s="47"/>
      <c r="G1504" s="47"/>
      <c r="H1504" s="47"/>
      <c r="I1504" s="47"/>
      <c r="J1504" s="45"/>
      <c r="K1504" s="45"/>
      <c r="L1504" s="17"/>
      <c r="M1504" s="18"/>
      <c r="N1504" s="18"/>
      <c r="O1504" s="4"/>
    </row>
    <row r="1505" spans="1:15">
      <c r="A1505" s="41"/>
      <c r="B1505" s="43"/>
      <c r="C1505" s="44"/>
      <c r="D1505" s="45"/>
      <c r="E1505" s="46"/>
      <c r="F1505" s="47"/>
      <c r="G1505" s="47"/>
      <c r="H1505" s="47"/>
      <c r="I1505" s="47"/>
      <c r="J1505" s="45"/>
      <c r="K1505" s="45"/>
      <c r="L1505" s="17"/>
      <c r="M1505" s="18"/>
      <c r="N1505" s="18"/>
      <c r="O1505" s="4"/>
    </row>
    <row r="1506" spans="1:15">
      <c r="A1506" s="41"/>
      <c r="B1506" s="43"/>
      <c r="C1506" s="44"/>
      <c r="D1506" s="45"/>
      <c r="E1506" s="46"/>
      <c r="F1506" s="47"/>
      <c r="G1506" s="47"/>
      <c r="H1506" s="47"/>
      <c r="I1506" s="47"/>
      <c r="J1506" s="45"/>
      <c r="K1506" s="45"/>
      <c r="L1506" s="17"/>
      <c r="M1506" s="18"/>
      <c r="N1506" s="18"/>
      <c r="O1506" s="4"/>
    </row>
    <row r="1507" spans="1:15">
      <c r="A1507" s="41"/>
      <c r="B1507" s="43"/>
      <c r="C1507" s="44"/>
      <c r="D1507" s="45"/>
      <c r="E1507" s="46"/>
      <c r="F1507" s="47"/>
      <c r="G1507" s="47"/>
      <c r="H1507" s="47"/>
      <c r="I1507" s="47"/>
      <c r="J1507" s="45"/>
      <c r="K1507" s="45"/>
      <c r="L1507" s="17"/>
      <c r="M1507" s="18"/>
      <c r="N1507" s="18"/>
      <c r="O1507" s="4"/>
    </row>
    <row r="1508" spans="1:15">
      <c r="A1508" s="41"/>
      <c r="B1508" s="43"/>
      <c r="C1508" s="44"/>
      <c r="D1508" s="45"/>
      <c r="E1508" s="46"/>
      <c r="F1508" s="47"/>
      <c r="G1508" s="47"/>
      <c r="H1508" s="47"/>
      <c r="I1508" s="47"/>
      <c r="J1508" s="45"/>
      <c r="K1508" s="45"/>
      <c r="L1508" s="17"/>
      <c r="M1508" s="18"/>
      <c r="N1508" s="18"/>
      <c r="O1508" s="4"/>
    </row>
    <row r="1509" spans="1:15">
      <c r="A1509" s="41"/>
      <c r="B1509" s="43"/>
      <c r="C1509" s="44"/>
      <c r="D1509" s="45"/>
      <c r="E1509" s="46"/>
      <c r="F1509" s="47"/>
      <c r="G1509" s="47"/>
      <c r="H1509" s="47"/>
      <c r="I1509" s="47"/>
      <c r="J1509" s="45"/>
      <c r="K1509" s="45"/>
      <c r="L1509" s="17"/>
      <c r="M1509" s="18"/>
      <c r="N1509" s="18"/>
      <c r="O1509" s="4"/>
    </row>
    <row r="1510" spans="1:15">
      <c r="A1510" s="41"/>
      <c r="B1510" s="43"/>
      <c r="C1510" s="44"/>
      <c r="D1510" s="45"/>
      <c r="E1510" s="46"/>
      <c r="F1510" s="47"/>
      <c r="G1510" s="47"/>
      <c r="H1510" s="47"/>
      <c r="I1510" s="47"/>
      <c r="J1510" s="45"/>
      <c r="K1510" s="45"/>
      <c r="L1510" s="17"/>
      <c r="M1510" s="18"/>
      <c r="N1510" s="18"/>
      <c r="O1510" s="4"/>
    </row>
    <row r="1511" spans="1:15">
      <c r="A1511" s="41"/>
      <c r="B1511" s="43"/>
      <c r="C1511" s="44"/>
      <c r="D1511" s="45"/>
      <c r="E1511" s="46"/>
      <c r="F1511" s="47"/>
      <c r="G1511" s="47"/>
      <c r="H1511" s="47"/>
      <c r="I1511" s="47"/>
      <c r="J1511" s="45"/>
      <c r="K1511" s="45"/>
      <c r="L1511" s="17"/>
      <c r="M1511" s="18"/>
      <c r="N1511" s="18"/>
      <c r="O1511" s="4"/>
    </row>
    <row r="1512" spans="1:15">
      <c r="A1512" s="41"/>
      <c r="B1512" s="43"/>
      <c r="C1512" s="44"/>
      <c r="D1512" s="45"/>
      <c r="E1512" s="46"/>
      <c r="F1512" s="47"/>
      <c r="G1512" s="47"/>
      <c r="H1512" s="47"/>
      <c r="I1512" s="47"/>
      <c r="J1512" s="45"/>
      <c r="K1512" s="45"/>
      <c r="L1512" s="17"/>
      <c r="M1512" s="18"/>
      <c r="N1512" s="18"/>
      <c r="O1512" s="4"/>
    </row>
    <row r="1513" spans="1:15">
      <c r="A1513" s="41"/>
      <c r="B1513" s="43"/>
      <c r="C1513" s="44"/>
      <c r="D1513" s="45"/>
      <c r="E1513" s="46"/>
      <c r="F1513" s="47"/>
      <c r="G1513" s="47"/>
      <c r="H1513" s="47"/>
      <c r="I1513" s="47"/>
      <c r="J1513" s="45"/>
      <c r="K1513" s="45"/>
      <c r="L1513" s="17"/>
      <c r="M1513" s="18"/>
      <c r="N1513" s="18"/>
      <c r="O1513" s="4"/>
    </row>
    <row r="1514" spans="1:15">
      <c r="A1514" s="41"/>
      <c r="B1514" s="43"/>
      <c r="C1514" s="44"/>
      <c r="D1514" s="45"/>
      <c r="E1514" s="46"/>
      <c r="F1514" s="47"/>
      <c r="G1514" s="47"/>
      <c r="H1514" s="47"/>
      <c r="I1514" s="47"/>
      <c r="J1514" s="45"/>
      <c r="K1514" s="45"/>
      <c r="L1514" s="17"/>
      <c r="M1514" s="18"/>
      <c r="N1514" s="18"/>
      <c r="O1514" s="4"/>
    </row>
    <row r="1515" spans="1:15">
      <c r="A1515" s="41"/>
      <c r="B1515" s="43"/>
      <c r="C1515" s="44"/>
      <c r="D1515" s="45"/>
      <c r="E1515" s="46"/>
      <c r="F1515" s="47"/>
      <c r="G1515" s="47"/>
      <c r="H1515" s="47"/>
      <c r="I1515" s="47"/>
      <c r="J1515" s="45"/>
      <c r="K1515" s="45"/>
      <c r="L1515" s="17"/>
      <c r="M1515" s="18"/>
      <c r="N1515" s="18"/>
      <c r="O1515" s="4"/>
    </row>
    <row r="1516" spans="1:15">
      <c r="A1516" s="41"/>
      <c r="B1516" s="43"/>
      <c r="C1516" s="44"/>
      <c r="D1516" s="45"/>
      <c r="E1516" s="46"/>
      <c r="F1516" s="47"/>
      <c r="G1516" s="47"/>
      <c r="H1516" s="47"/>
      <c r="I1516" s="47"/>
      <c r="J1516" s="45"/>
      <c r="K1516" s="45"/>
      <c r="L1516" s="17"/>
      <c r="M1516" s="18"/>
      <c r="N1516" s="18"/>
      <c r="O1516" s="4"/>
    </row>
    <row r="1517" spans="1:15">
      <c r="A1517" s="41"/>
      <c r="B1517" s="43"/>
      <c r="C1517" s="44"/>
      <c r="D1517" s="45"/>
      <c r="E1517" s="46"/>
      <c r="F1517" s="47"/>
      <c r="G1517" s="47"/>
      <c r="H1517" s="47"/>
      <c r="I1517" s="47"/>
      <c r="J1517" s="45"/>
      <c r="K1517" s="45"/>
      <c r="L1517" s="17"/>
      <c r="M1517" s="18"/>
      <c r="N1517" s="18"/>
      <c r="O1517" s="4"/>
    </row>
    <row r="1518" spans="1:15">
      <c r="A1518" s="41"/>
      <c r="B1518" s="43"/>
      <c r="C1518" s="44"/>
      <c r="D1518" s="45"/>
      <c r="E1518" s="46"/>
      <c r="F1518" s="47"/>
      <c r="G1518" s="47"/>
      <c r="H1518" s="47"/>
      <c r="I1518" s="47"/>
      <c r="J1518" s="45"/>
      <c r="K1518" s="45"/>
      <c r="L1518" s="17"/>
      <c r="M1518" s="18"/>
      <c r="N1518" s="18"/>
      <c r="O1518" s="4"/>
    </row>
    <row r="1519" spans="1:15">
      <c r="A1519" s="41"/>
      <c r="B1519" s="43"/>
      <c r="C1519" s="44"/>
      <c r="D1519" s="45"/>
      <c r="E1519" s="46"/>
      <c r="F1519" s="47"/>
      <c r="G1519" s="47"/>
      <c r="H1519" s="47"/>
      <c r="I1519" s="47"/>
      <c r="J1519" s="45"/>
      <c r="K1519" s="45"/>
      <c r="L1519" s="17"/>
      <c r="M1519" s="18"/>
      <c r="N1519" s="18"/>
      <c r="O1519" s="4"/>
    </row>
    <row r="1520" spans="1:15">
      <c r="A1520" s="41"/>
      <c r="B1520" s="43"/>
      <c r="C1520" s="44"/>
      <c r="D1520" s="45"/>
      <c r="E1520" s="46"/>
      <c r="F1520" s="47"/>
      <c r="G1520" s="47"/>
      <c r="H1520" s="47"/>
      <c r="I1520" s="47"/>
      <c r="J1520" s="45"/>
      <c r="K1520" s="45"/>
      <c r="L1520" s="17"/>
      <c r="M1520" s="18"/>
      <c r="N1520" s="18"/>
      <c r="O1520" s="4"/>
    </row>
    <row r="1521" spans="1:15">
      <c r="A1521" s="41"/>
      <c r="B1521" s="43"/>
      <c r="C1521" s="44"/>
      <c r="D1521" s="45"/>
      <c r="E1521" s="46"/>
      <c r="F1521" s="47"/>
      <c r="G1521" s="47"/>
      <c r="H1521" s="47"/>
      <c r="I1521" s="47"/>
      <c r="J1521" s="45"/>
      <c r="K1521" s="45"/>
      <c r="L1521" s="17"/>
      <c r="M1521" s="18"/>
      <c r="N1521" s="18"/>
      <c r="O1521" s="4"/>
    </row>
    <row r="1522" spans="1:15">
      <c r="A1522" s="41"/>
      <c r="B1522" s="43"/>
      <c r="C1522" s="44"/>
      <c r="D1522" s="45"/>
      <c r="E1522" s="46"/>
      <c r="F1522" s="47"/>
      <c r="G1522" s="47"/>
      <c r="H1522" s="47"/>
      <c r="I1522" s="47"/>
      <c r="J1522" s="45"/>
      <c r="K1522" s="45"/>
      <c r="L1522" s="17"/>
      <c r="M1522" s="18"/>
      <c r="N1522" s="18"/>
      <c r="O1522" s="4"/>
    </row>
    <row r="1523" spans="1:15">
      <c r="A1523" s="41"/>
      <c r="B1523" s="43"/>
      <c r="C1523" s="44"/>
      <c r="D1523" s="45"/>
      <c r="E1523" s="46"/>
      <c r="F1523" s="47"/>
      <c r="G1523" s="47"/>
      <c r="H1523" s="47"/>
      <c r="I1523" s="47"/>
      <c r="J1523" s="45"/>
      <c r="K1523" s="45"/>
      <c r="L1523" s="17"/>
      <c r="M1523" s="18"/>
      <c r="N1523" s="18"/>
      <c r="O1523" s="4"/>
    </row>
    <row r="1524" spans="1:15">
      <c r="A1524" s="41"/>
      <c r="B1524" s="43"/>
      <c r="C1524" s="44"/>
      <c r="D1524" s="45"/>
      <c r="E1524" s="46"/>
      <c r="F1524" s="47"/>
      <c r="G1524" s="47"/>
      <c r="H1524" s="47"/>
      <c r="I1524" s="47"/>
      <c r="J1524" s="45"/>
      <c r="K1524" s="45"/>
      <c r="L1524" s="17"/>
      <c r="M1524" s="18"/>
      <c r="N1524" s="18"/>
      <c r="O1524" s="4"/>
    </row>
    <row r="1525" spans="1:15">
      <c r="A1525" s="41"/>
      <c r="B1525" s="43"/>
      <c r="C1525" s="44"/>
      <c r="D1525" s="45"/>
      <c r="E1525" s="46"/>
      <c r="F1525" s="47"/>
      <c r="G1525" s="47"/>
      <c r="H1525" s="47"/>
      <c r="I1525" s="47"/>
      <c r="J1525" s="45"/>
      <c r="K1525" s="45"/>
      <c r="L1525" s="17"/>
      <c r="M1525" s="18"/>
      <c r="N1525" s="18"/>
      <c r="O1525" s="4"/>
    </row>
    <row r="1526" spans="1:15">
      <c r="A1526" s="41"/>
      <c r="B1526" s="43"/>
      <c r="C1526" s="44"/>
      <c r="D1526" s="45"/>
      <c r="E1526" s="46"/>
      <c r="F1526" s="47"/>
      <c r="G1526" s="47"/>
      <c r="H1526" s="47"/>
      <c r="I1526" s="47"/>
      <c r="J1526" s="45"/>
      <c r="K1526" s="45"/>
      <c r="L1526" s="17"/>
      <c r="M1526" s="18"/>
      <c r="N1526" s="18"/>
      <c r="O1526" s="4"/>
    </row>
    <row r="1527" spans="1:15">
      <c r="A1527" s="41"/>
      <c r="B1527" s="43"/>
      <c r="C1527" s="44"/>
      <c r="D1527" s="45"/>
      <c r="E1527" s="46"/>
      <c r="F1527" s="47"/>
      <c r="G1527" s="47"/>
      <c r="H1527" s="47"/>
      <c r="I1527" s="47"/>
      <c r="J1527" s="45"/>
      <c r="K1527" s="45"/>
      <c r="L1527" s="17"/>
      <c r="M1527" s="18"/>
      <c r="N1527" s="18"/>
      <c r="O1527" s="4"/>
    </row>
    <row r="1528" spans="1:15">
      <c r="A1528" s="41"/>
      <c r="B1528" s="43"/>
      <c r="C1528" s="44"/>
      <c r="D1528" s="45"/>
      <c r="E1528" s="46"/>
      <c r="F1528" s="47"/>
      <c r="G1528" s="47"/>
      <c r="H1528" s="47"/>
      <c r="I1528" s="47"/>
      <c r="J1528" s="45"/>
      <c r="K1528" s="45"/>
      <c r="L1528" s="17"/>
      <c r="M1528" s="18"/>
      <c r="N1528" s="18"/>
      <c r="O1528" s="4"/>
    </row>
    <row r="1529" spans="1:15">
      <c r="A1529" s="41"/>
      <c r="B1529" s="43"/>
      <c r="C1529" s="44"/>
      <c r="D1529" s="45"/>
      <c r="E1529" s="46"/>
      <c r="F1529" s="47"/>
      <c r="G1529" s="47"/>
      <c r="H1529" s="47"/>
      <c r="I1529" s="47"/>
      <c r="J1529" s="45"/>
      <c r="K1529" s="45"/>
      <c r="L1529" s="17"/>
      <c r="M1529" s="18"/>
      <c r="N1529" s="18"/>
      <c r="O1529" s="4"/>
    </row>
    <row r="1530" spans="1:15">
      <c r="A1530" s="41"/>
      <c r="B1530" s="43"/>
      <c r="C1530" s="44"/>
      <c r="D1530" s="45"/>
      <c r="E1530" s="46"/>
      <c r="F1530" s="47"/>
      <c r="G1530" s="47"/>
      <c r="H1530" s="47"/>
      <c r="I1530" s="47"/>
      <c r="J1530" s="45"/>
      <c r="K1530" s="45"/>
      <c r="L1530" s="17"/>
      <c r="M1530" s="18"/>
      <c r="N1530" s="18"/>
      <c r="O1530" s="4"/>
    </row>
    <row r="1531" spans="1:15">
      <c r="A1531" s="41"/>
      <c r="B1531" s="43"/>
      <c r="C1531" s="44"/>
      <c r="D1531" s="45"/>
      <c r="E1531" s="46"/>
      <c r="F1531" s="47"/>
      <c r="G1531" s="47"/>
      <c r="H1531" s="47"/>
      <c r="I1531" s="47"/>
      <c r="J1531" s="45"/>
      <c r="K1531" s="45"/>
      <c r="L1531" s="17"/>
      <c r="M1531" s="18"/>
      <c r="N1531" s="18"/>
      <c r="O1531" s="4"/>
    </row>
    <row r="1532" spans="1:15">
      <c r="A1532" s="41"/>
      <c r="B1532" s="43"/>
      <c r="C1532" s="44"/>
      <c r="D1532" s="45"/>
      <c r="E1532" s="46"/>
      <c r="F1532" s="47"/>
      <c r="G1532" s="47"/>
      <c r="H1532" s="47"/>
      <c r="I1532" s="47"/>
      <c r="J1532" s="45"/>
      <c r="K1532" s="45"/>
      <c r="L1532" s="17"/>
      <c r="M1532" s="18"/>
      <c r="N1532" s="18"/>
      <c r="O1532" s="4"/>
    </row>
    <row r="1533" spans="1:15">
      <c r="A1533" s="41"/>
      <c r="B1533" s="43"/>
      <c r="C1533" s="44"/>
      <c r="D1533" s="45"/>
      <c r="E1533" s="46"/>
      <c r="F1533" s="47"/>
      <c r="G1533" s="47"/>
      <c r="H1533" s="47"/>
      <c r="I1533" s="47"/>
      <c r="J1533" s="45"/>
      <c r="K1533" s="45"/>
      <c r="L1533" s="17"/>
      <c r="M1533" s="18"/>
      <c r="N1533" s="18"/>
      <c r="O1533" s="4"/>
    </row>
    <row r="1534" spans="1:15">
      <c r="A1534" s="41"/>
      <c r="B1534" s="43"/>
      <c r="C1534" s="44"/>
      <c r="D1534" s="45"/>
      <c r="E1534" s="46"/>
      <c r="F1534" s="47"/>
      <c r="G1534" s="47"/>
      <c r="H1534" s="47"/>
      <c r="I1534" s="47"/>
      <c r="J1534" s="45"/>
      <c r="K1534" s="45"/>
      <c r="L1534" s="17"/>
      <c r="M1534" s="18"/>
      <c r="N1534" s="18"/>
      <c r="O1534" s="4"/>
    </row>
    <row r="1535" spans="1:15">
      <c r="A1535" s="41"/>
      <c r="B1535" s="43"/>
      <c r="C1535" s="44"/>
      <c r="D1535" s="45"/>
      <c r="E1535" s="46"/>
      <c r="F1535" s="47"/>
      <c r="G1535" s="47"/>
      <c r="H1535" s="47"/>
      <c r="I1535" s="47"/>
      <c r="J1535" s="45"/>
      <c r="K1535" s="45"/>
      <c r="L1535" s="17"/>
      <c r="M1535" s="18"/>
      <c r="N1535" s="18"/>
      <c r="O1535" s="4"/>
    </row>
    <row r="1536" spans="1:15">
      <c r="A1536" s="41"/>
      <c r="B1536" s="43"/>
      <c r="C1536" s="44"/>
      <c r="D1536" s="45"/>
      <c r="E1536" s="46"/>
      <c r="F1536" s="47"/>
      <c r="G1536" s="47"/>
      <c r="H1536" s="47"/>
      <c r="I1536" s="47"/>
      <c r="J1536" s="45"/>
      <c r="K1536" s="45"/>
      <c r="L1536" s="17"/>
      <c r="M1536" s="18"/>
      <c r="N1536" s="18"/>
      <c r="O1536" s="4"/>
    </row>
    <row r="1537" spans="1:15">
      <c r="A1537" s="41"/>
      <c r="B1537" s="43"/>
      <c r="C1537" s="44"/>
      <c r="D1537" s="45"/>
      <c r="E1537" s="46"/>
      <c r="F1537" s="47"/>
      <c r="G1537" s="47"/>
      <c r="H1537" s="47"/>
      <c r="I1537" s="47"/>
      <c r="J1537" s="45"/>
      <c r="K1537" s="45"/>
      <c r="L1537" s="17"/>
      <c r="M1537" s="18"/>
      <c r="N1537" s="18"/>
      <c r="O1537" s="4"/>
    </row>
    <row r="1538" spans="1:15">
      <c r="A1538" s="41"/>
      <c r="B1538" s="43"/>
      <c r="C1538" s="44"/>
      <c r="D1538" s="45"/>
      <c r="E1538" s="46"/>
      <c r="F1538" s="47"/>
      <c r="G1538" s="47"/>
      <c r="H1538" s="47"/>
      <c r="I1538" s="47"/>
      <c r="J1538" s="45"/>
      <c r="K1538" s="45"/>
      <c r="L1538" s="17"/>
      <c r="M1538" s="18"/>
      <c r="N1538" s="18"/>
      <c r="O1538" s="4"/>
    </row>
    <row r="1539" spans="1:15">
      <c r="A1539" s="41"/>
      <c r="B1539" s="43"/>
      <c r="C1539" s="44"/>
      <c r="D1539" s="45"/>
      <c r="E1539" s="46"/>
      <c r="F1539" s="47"/>
      <c r="G1539" s="47"/>
      <c r="H1539" s="47"/>
      <c r="I1539" s="47"/>
      <c r="J1539" s="45"/>
      <c r="K1539" s="45"/>
      <c r="L1539" s="17"/>
      <c r="M1539" s="18"/>
      <c r="N1539" s="18"/>
      <c r="O1539" s="4"/>
    </row>
    <row r="1540" spans="1:15">
      <c r="A1540" s="41"/>
      <c r="B1540" s="43"/>
      <c r="C1540" s="44"/>
      <c r="D1540" s="45"/>
      <c r="E1540" s="46"/>
      <c r="F1540" s="47"/>
      <c r="G1540" s="47"/>
      <c r="H1540" s="47"/>
      <c r="I1540" s="47"/>
      <c r="J1540" s="45"/>
      <c r="K1540" s="45"/>
      <c r="L1540" s="17"/>
      <c r="M1540" s="18"/>
      <c r="N1540" s="18"/>
      <c r="O1540" s="4"/>
    </row>
    <row r="1541" spans="1:15">
      <c r="A1541" s="41"/>
      <c r="B1541" s="43"/>
      <c r="C1541" s="44"/>
      <c r="D1541" s="45"/>
      <c r="E1541" s="46"/>
      <c r="F1541" s="47"/>
      <c r="G1541" s="47"/>
      <c r="H1541" s="47"/>
      <c r="I1541" s="47"/>
      <c r="J1541" s="45"/>
      <c r="K1541" s="45"/>
      <c r="L1541" s="17"/>
      <c r="M1541" s="18"/>
      <c r="N1541" s="18"/>
      <c r="O1541" s="4"/>
    </row>
    <row r="1542" spans="1:15">
      <c r="A1542" s="41"/>
      <c r="B1542" s="43"/>
      <c r="C1542" s="44"/>
      <c r="D1542" s="45"/>
      <c r="E1542" s="46"/>
      <c r="F1542" s="47"/>
      <c r="G1542" s="47"/>
      <c r="H1542" s="47"/>
      <c r="I1542" s="47"/>
      <c r="J1542" s="45"/>
      <c r="K1542" s="45"/>
      <c r="L1542" s="17"/>
      <c r="M1542" s="18"/>
      <c r="N1542" s="18"/>
      <c r="O1542" s="4"/>
    </row>
    <row r="1543" spans="1:15">
      <c r="A1543" s="41"/>
      <c r="B1543" s="43"/>
      <c r="C1543" s="44"/>
      <c r="D1543" s="45"/>
      <c r="E1543" s="46"/>
      <c r="F1543" s="47"/>
      <c r="G1543" s="47"/>
      <c r="H1543" s="47"/>
      <c r="I1543" s="47"/>
      <c r="J1543" s="45"/>
      <c r="K1543" s="45"/>
      <c r="L1543" s="17"/>
      <c r="M1543" s="18"/>
      <c r="N1543" s="18"/>
      <c r="O1543" s="4"/>
    </row>
    <row r="1544" spans="1:15">
      <c r="A1544" s="41"/>
      <c r="B1544" s="43"/>
      <c r="C1544" s="44"/>
      <c r="D1544" s="45"/>
      <c r="E1544" s="46"/>
      <c r="F1544" s="47"/>
      <c r="G1544" s="47"/>
      <c r="H1544" s="47"/>
      <c r="I1544" s="47"/>
      <c r="J1544" s="45"/>
      <c r="K1544" s="45"/>
      <c r="L1544" s="17"/>
      <c r="M1544" s="18"/>
      <c r="N1544" s="18"/>
      <c r="O1544" s="4"/>
    </row>
    <row r="1545" spans="1:15">
      <c r="A1545" s="41"/>
      <c r="B1545" s="43"/>
      <c r="C1545" s="44"/>
      <c r="D1545" s="45"/>
      <c r="E1545" s="46"/>
      <c r="F1545" s="47"/>
      <c r="G1545" s="47"/>
      <c r="H1545" s="47"/>
      <c r="I1545" s="47"/>
      <c r="J1545" s="45"/>
      <c r="K1545" s="45"/>
      <c r="L1545" s="17"/>
      <c r="M1545" s="18"/>
      <c r="N1545" s="18"/>
      <c r="O1545" s="4"/>
    </row>
    <row r="1546" spans="1:15">
      <c r="A1546" s="41"/>
      <c r="B1546" s="43"/>
      <c r="C1546" s="44"/>
      <c r="D1546" s="45"/>
      <c r="E1546" s="46"/>
      <c r="F1546" s="47"/>
      <c r="G1546" s="47"/>
      <c r="H1546" s="47"/>
      <c r="I1546" s="47"/>
      <c r="J1546" s="45"/>
      <c r="K1546" s="45"/>
      <c r="L1546" s="17"/>
      <c r="M1546" s="18"/>
      <c r="N1546" s="18"/>
      <c r="O1546" s="4"/>
    </row>
    <row r="1547" spans="1:15">
      <c r="A1547" s="41"/>
      <c r="B1547" s="43"/>
      <c r="C1547" s="44"/>
      <c r="D1547" s="45"/>
      <c r="E1547" s="46"/>
      <c r="F1547" s="47"/>
      <c r="G1547" s="47"/>
      <c r="H1547" s="47"/>
      <c r="I1547" s="47"/>
      <c r="J1547" s="45"/>
      <c r="K1547" s="45"/>
      <c r="L1547" s="17"/>
      <c r="M1547" s="18"/>
      <c r="N1547" s="18"/>
      <c r="O1547" s="4"/>
    </row>
    <row r="1548" spans="1:15">
      <c r="A1548" s="41"/>
      <c r="B1548" s="43"/>
      <c r="C1548" s="44"/>
      <c r="D1548" s="45"/>
      <c r="E1548" s="46"/>
      <c r="F1548" s="47"/>
      <c r="G1548" s="47"/>
      <c r="H1548" s="47"/>
      <c r="I1548" s="47"/>
      <c r="J1548" s="45"/>
      <c r="K1548" s="45"/>
      <c r="L1548" s="17"/>
      <c r="M1548" s="18"/>
      <c r="N1548" s="18"/>
      <c r="O1548" s="4"/>
    </row>
    <row r="1549" spans="1:15">
      <c r="A1549" s="41"/>
      <c r="B1549" s="43"/>
      <c r="C1549" s="44"/>
      <c r="D1549" s="45"/>
      <c r="E1549" s="46"/>
      <c r="F1549" s="47"/>
      <c r="G1549" s="47"/>
      <c r="H1549" s="47"/>
      <c r="I1549" s="47"/>
      <c r="J1549" s="45"/>
      <c r="K1549" s="45"/>
      <c r="L1549" s="17"/>
      <c r="M1549" s="18"/>
      <c r="N1549" s="18"/>
      <c r="O1549" s="4"/>
    </row>
    <row r="1550" spans="1:15">
      <c r="A1550" s="41"/>
      <c r="B1550" s="43"/>
      <c r="C1550" s="44"/>
      <c r="D1550" s="45"/>
      <c r="E1550" s="46"/>
      <c r="F1550" s="47"/>
      <c r="G1550" s="47"/>
      <c r="H1550" s="47"/>
      <c r="I1550" s="47"/>
      <c r="J1550" s="45"/>
      <c r="K1550" s="45"/>
      <c r="L1550" s="17"/>
      <c r="M1550" s="18"/>
      <c r="N1550" s="18"/>
      <c r="O1550" s="4"/>
    </row>
    <row r="1551" spans="1:15">
      <c r="A1551" s="41"/>
      <c r="B1551" s="43"/>
      <c r="C1551" s="44"/>
      <c r="D1551" s="45"/>
      <c r="E1551" s="46"/>
      <c r="F1551" s="47"/>
      <c r="G1551" s="47"/>
      <c r="H1551" s="47"/>
      <c r="I1551" s="47"/>
      <c r="J1551" s="45"/>
      <c r="K1551" s="45"/>
      <c r="L1551" s="17"/>
      <c r="M1551" s="18"/>
      <c r="N1551" s="18"/>
      <c r="O1551" s="4"/>
    </row>
    <row r="1552" spans="1:15">
      <c r="A1552" s="41"/>
      <c r="B1552" s="43"/>
      <c r="C1552" s="44"/>
      <c r="D1552" s="45"/>
      <c r="E1552" s="46"/>
      <c r="F1552" s="47"/>
      <c r="G1552" s="47"/>
      <c r="H1552" s="47"/>
      <c r="I1552" s="47"/>
      <c r="J1552" s="45"/>
      <c r="K1552" s="45"/>
      <c r="L1552" s="17"/>
      <c r="M1552" s="18"/>
      <c r="N1552" s="18"/>
      <c r="O1552" s="4"/>
    </row>
    <row r="1553" spans="1:15">
      <c r="A1553" s="41"/>
      <c r="B1553" s="43"/>
      <c r="C1553" s="44"/>
      <c r="D1553" s="45"/>
      <c r="E1553" s="46"/>
      <c r="F1553" s="47"/>
      <c r="G1553" s="47"/>
      <c r="H1553" s="47"/>
      <c r="I1553" s="47"/>
      <c r="J1553" s="45"/>
      <c r="K1553" s="45"/>
      <c r="L1553" s="17"/>
      <c r="M1553" s="18"/>
      <c r="N1553" s="18"/>
      <c r="O1553" s="4"/>
    </row>
    <row r="1554" spans="1:15">
      <c r="A1554" s="41"/>
      <c r="B1554" s="43"/>
      <c r="C1554" s="44"/>
      <c r="D1554" s="45"/>
      <c r="E1554" s="46"/>
      <c r="F1554" s="47"/>
      <c r="G1554" s="47"/>
      <c r="H1554" s="47"/>
      <c r="I1554" s="47"/>
      <c r="J1554" s="45"/>
      <c r="K1554" s="45"/>
      <c r="L1554" s="17"/>
      <c r="M1554" s="18"/>
      <c r="N1554" s="18"/>
      <c r="O1554" s="4"/>
    </row>
    <row r="1555" spans="1:15">
      <c r="A1555" s="41"/>
      <c r="B1555" s="43"/>
      <c r="C1555" s="44"/>
      <c r="D1555" s="45"/>
      <c r="E1555" s="46"/>
      <c r="F1555" s="47"/>
      <c r="G1555" s="47"/>
      <c r="H1555" s="47"/>
      <c r="I1555" s="47"/>
      <c r="J1555" s="45"/>
      <c r="K1555" s="45"/>
      <c r="L1555" s="17"/>
      <c r="M1555" s="18"/>
      <c r="N1555" s="18"/>
      <c r="O1555" s="4"/>
    </row>
    <row r="1556" spans="1:15">
      <c r="A1556" s="41"/>
      <c r="B1556" s="43"/>
      <c r="C1556" s="44"/>
      <c r="D1556" s="45"/>
      <c r="E1556" s="46"/>
      <c r="F1556" s="47"/>
      <c r="G1556" s="47"/>
      <c r="H1556" s="47"/>
      <c r="I1556" s="47"/>
      <c r="J1556" s="45"/>
      <c r="K1556" s="45"/>
      <c r="L1556" s="17"/>
      <c r="M1556" s="18"/>
      <c r="N1556" s="18"/>
      <c r="O1556" s="4"/>
    </row>
    <row r="1557" spans="1:15">
      <c r="A1557" s="41"/>
      <c r="B1557" s="43"/>
      <c r="C1557" s="44"/>
      <c r="D1557" s="45"/>
      <c r="E1557" s="46"/>
      <c r="F1557" s="47"/>
      <c r="G1557" s="47"/>
      <c r="H1557" s="47"/>
      <c r="I1557" s="47"/>
      <c r="J1557" s="45"/>
      <c r="K1557" s="45"/>
      <c r="L1557" s="17"/>
      <c r="M1557" s="18"/>
      <c r="N1557" s="18"/>
      <c r="O1557" s="4"/>
    </row>
    <row r="1558" spans="1:15">
      <c r="A1558" s="41"/>
      <c r="B1558" s="43"/>
      <c r="C1558" s="44"/>
      <c r="D1558" s="45"/>
      <c r="E1558" s="46"/>
      <c r="F1558" s="47"/>
      <c r="G1558" s="47"/>
      <c r="H1558" s="47"/>
      <c r="I1558" s="47"/>
      <c r="J1558" s="45"/>
      <c r="K1558" s="45"/>
      <c r="L1558" s="17"/>
      <c r="M1558" s="18"/>
      <c r="N1558" s="18"/>
      <c r="O1558" s="4"/>
    </row>
    <row r="1559" spans="1:15">
      <c r="A1559" s="41"/>
      <c r="B1559" s="43"/>
      <c r="C1559" s="44"/>
      <c r="D1559" s="45"/>
      <c r="E1559" s="46"/>
      <c r="F1559" s="47"/>
      <c r="G1559" s="47"/>
      <c r="H1559" s="47"/>
      <c r="I1559" s="47"/>
      <c r="J1559" s="45"/>
      <c r="K1559" s="45"/>
      <c r="L1559" s="17"/>
      <c r="M1559" s="18"/>
      <c r="N1559" s="18"/>
      <c r="O1559" s="4"/>
    </row>
    <row r="1560" spans="1:15">
      <c r="A1560" s="41"/>
      <c r="B1560" s="43"/>
      <c r="C1560" s="44"/>
      <c r="D1560" s="45"/>
      <c r="E1560" s="46"/>
      <c r="F1560" s="47"/>
      <c r="G1560" s="47"/>
      <c r="H1560" s="47"/>
      <c r="I1560" s="47"/>
      <c r="J1560" s="45"/>
      <c r="K1560" s="45"/>
      <c r="L1560" s="17"/>
      <c r="M1560" s="18"/>
      <c r="N1560" s="18"/>
      <c r="O1560" s="4"/>
    </row>
    <row r="1561" spans="1:15">
      <c r="A1561" s="41"/>
      <c r="B1561" s="43"/>
      <c r="C1561" s="44"/>
      <c r="D1561" s="45"/>
      <c r="E1561" s="46"/>
      <c r="F1561" s="47"/>
      <c r="G1561" s="47"/>
      <c r="H1561" s="47"/>
      <c r="I1561" s="47"/>
      <c r="J1561" s="45"/>
      <c r="K1561" s="45"/>
      <c r="L1561" s="17"/>
      <c r="M1561" s="18"/>
      <c r="N1561" s="18"/>
      <c r="O1561" s="4"/>
    </row>
    <row r="1562" spans="1:15">
      <c r="A1562" s="41"/>
      <c r="B1562" s="43"/>
      <c r="C1562" s="44"/>
      <c r="D1562" s="45"/>
      <c r="E1562" s="46"/>
      <c r="F1562" s="47"/>
      <c r="G1562" s="47"/>
      <c r="H1562" s="47"/>
      <c r="I1562" s="47"/>
      <c r="J1562" s="45"/>
      <c r="K1562" s="45"/>
      <c r="L1562" s="17"/>
      <c r="M1562" s="18"/>
      <c r="N1562" s="18"/>
      <c r="O1562" s="4"/>
    </row>
    <row r="1563" spans="1:15">
      <c r="A1563" s="41"/>
      <c r="B1563" s="43"/>
      <c r="C1563" s="44"/>
      <c r="D1563" s="45"/>
      <c r="E1563" s="46"/>
      <c r="F1563" s="47"/>
      <c r="G1563" s="47"/>
      <c r="H1563" s="47"/>
      <c r="I1563" s="47"/>
      <c r="J1563" s="45"/>
      <c r="K1563" s="45"/>
      <c r="L1563" s="17"/>
      <c r="M1563" s="18"/>
      <c r="N1563" s="18"/>
      <c r="O1563" s="4"/>
    </row>
    <row r="1564" spans="1:15">
      <c r="A1564" s="41"/>
      <c r="B1564" s="43"/>
      <c r="C1564" s="44"/>
      <c r="D1564" s="45"/>
      <c r="E1564" s="46"/>
      <c r="F1564" s="47"/>
      <c r="G1564" s="47"/>
      <c r="H1564" s="47"/>
      <c r="I1564" s="47"/>
      <c r="J1564" s="45"/>
      <c r="K1564" s="45"/>
      <c r="L1564" s="17"/>
      <c r="M1564" s="18"/>
      <c r="N1564" s="18"/>
      <c r="O1564" s="4"/>
    </row>
    <row r="1565" spans="1:15">
      <c r="A1565" s="41"/>
      <c r="B1565" s="43"/>
      <c r="C1565" s="44"/>
      <c r="D1565" s="45"/>
      <c r="E1565" s="46"/>
      <c r="F1565" s="47"/>
      <c r="G1565" s="47"/>
      <c r="H1565" s="47"/>
      <c r="I1565" s="47"/>
      <c r="J1565" s="45"/>
      <c r="K1565" s="45"/>
      <c r="L1565" s="17"/>
      <c r="M1565" s="18"/>
      <c r="N1565" s="18"/>
      <c r="O1565" s="4"/>
    </row>
    <row r="1566" spans="1:15">
      <c r="A1566" s="41"/>
      <c r="B1566" s="43"/>
      <c r="C1566" s="44"/>
      <c r="D1566" s="45"/>
      <c r="E1566" s="46"/>
      <c r="F1566" s="47"/>
      <c r="G1566" s="47"/>
      <c r="H1566" s="47"/>
      <c r="I1566" s="47"/>
      <c r="J1566" s="45"/>
      <c r="K1566" s="45"/>
      <c r="L1566" s="17"/>
      <c r="M1566" s="18"/>
      <c r="N1566" s="18"/>
      <c r="O1566" s="4"/>
    </row>
    <row r="1567" spans="1:15">
      <c r="A1567" s="41"/>
      <c r="B1567" s="43"/>
      <c r="C1567" s="44"/>
      <c r="D1567" s="45"/>
      <c r="E1567" s="46"/>
      <c r="F1567" s="47"/>
      <c r="G1567" s="47"/>
      <c r="H1567" s="47"/>
      <c r="I1567" s="47"/>
      <c r="J1567" s="45"/>
      <c r="K1567" s="45"/>
      <c r="L1567" s="17"/>
      <c r="M1567" s="18"/>
      <c r="N1567" s="18"/>
      <c r="O1567" s="4"/>
    </row>
    <row r="1568" spans="1:15">
      <c r="A1568" s="41"/>
      <c r="B1568" s="43"/>
      <c r="C1568" s="44"/>
      <c r="D1568" s="45"/>
      <c r="E1568" s="46"/>
      <c r="F1568" s="47"/>
      <c r="G1568" s="47"/>
      <c r="H1568" s="47"/>
      <c r="I1568" s="47"/>
      <c r="J1568" s="45"/>
      <c r="K1568" s="45"/>
      <c r="L1568" s="17"/>
      <c r="M1568" s="18"/>
      <c r="N1568" s="18"/>
      <c r="O1568" s="4"/>
    </row>
    <row r="1569" spans="1:15">
      <c r="A1569" s="41"/>
      <c r="B1569" s="43"/>
      <c r="C1569" s="44"/>
      <c r="D1569" s="45"/>
      <c r="E1569" s="46"/>
      <c r="F1569" s="47"/>
      <c r="G1569" s="47"/>
      <c r="H1569" s="47"/>
      <c r="I1569" s="47"/>
      <c r="J1569" s="45"/>
      <c r="K1569" s="45"/>
      <c r="L1569" s="17"/>
      <c r="M1569" s="18"/>
      <c r="N1569" s="18"/>
      <c r="O1569" s="4"/>
    </row>
    <row r="1570" spans="1:15">
      <c r="A1570" s="41"/>
      <c r="B1570" s="43"/>
      <c r="C1570" s="44"/>
      <c r="D1570" s="45"/>
      <c r="E1570" s="46"/>
      <c r="F1570" s="47"/>
      <c r="G1570" s="47"/>
      <c r="H1570" s="47"/>
      <c r="I1570" s="47"/>
      <c r="J1570" s="45"/>
      <c r="K1570" s="45"/>
      <c r="L1570" s="17"/>
      <c r="M1570" s="18"/>
      <c r="N1570" s="18"/>
      <c r="O1570" s="4"/>
    </row>
    <row r="1571" spans="1:15">
      <c r="A1571" s="41"/>
      <c r="B1571" s="43"/>
      <c r="C1571" s="44"/>
      <c r="D1571" s="45"/>
      <c r="E1571" s="46"/>
      <c r="F1571" s="47"/>
      <c r="G1571" s="47"/>
      <c r="H1571" s="47"/>
      <c r="I1571" s="47"/>
      <c r="J1571" s="45"/>
      <c r="K1571" s="45"/>
      <c r="L1571" s="17"/>
      <c r="M1571" s="18"/>
      <c r="N1571" s="18"/>
      <c r="O1571" s="4"/>
    </row>
    <row r="1572" spans="1:15">
      <c r="A1572" s="41"/>
      <c r="B1572" s="43"/>
      <c r="C1572" s="44"/>
      <c r="D1572" s="45"/>
      <c r="E1572" s="46"/>
      <c r="F1572" s="47"/>
      <c r="G1572" s="47"/>
      <c r="H1572" s="47"/>
      <c r="I1572" s="47"/>
      <c r="J1572" s="45"/>
      <c r="K1572" s="45"/>
      <c r="L1572" s="17"/>
      <c r="M1572" s="18"/>
      <c r="N1572" s="18"/>
      <c r="O1572" s="4"/>
    </row>
    <row r="1573" spans="1:15">
      <c r="A1573" s="41"/>
      <c r="B1573" s="43"/>
      <c r="C1573" s="44"/>
      <c r="D1573" s="45"/>
      <c r="E1573" s="46"/>
      <c r="F1573" s="47"/>
      <c r="G1573" s="47"/>
      <c r="H1573" s="47"/>
      <c r="I1573" s="47"/>
      <c r="J1573" s="45"/>
      <c r="K1573" s="45"/>
      <c r="L1573" s="17"/>
      <c r="M1573" s="18"/>
      <c r="N1573" s="18"/>
      <c r="O1573" s="4"/>
    </row>
    <row r="1574" spans="1:15">
      <c r="A1574" s="41"/>
      <c r="B1574" s="43"/>
      <c r="C1574" s="44"/>
      <c r="D1574" s="45"/>
      <c r="E1574" s="46"/>
      <c r="F1574" s="47"/>
      <c r="G1574" s="47"/>
      <c r="H1574" s="47"/>
      <c r="I1574" s="47"/>
      <c r="J1574" s="45"/>
      <c r="K1574" s="45"/>
      <c r="L1574" s="17"/>
      <c r="M1574" s="18"/>
      <c r="N1574" s="18"/>
      <c r="O1574" s="4"/>
    </row>
    <row r="1575" spans="1:15">
      <c r="A1575" s="41"/>
      <c r="B1575" s="43"/>
      <c r="C1575" s="44"/>
      <c r="D1575" s="45"/>
      <c r="E1575" s="46"/>
      <c r="F1575" s="47"/>
      <c r="G1575" s="47"/>
      <c r="H1575" s="47"/>
      <c r="I1575" s="47"/>
      <c r="J1575" s="45"/>
      <c r="K1575" s="45"/>
      <c r="L1575" s="17"/>
      <c r="M1575" s="18"/>
      <c r="N1575" s="18"/>
      <c r="O1575" s="4"/>
    </row>
    <row r="1576" spans="1:15">
      <c r="A1576" s="41"/>
      <c r="B1576" s="43"/>
      <c r="C1576" s="44"/>
      <c r="D1576" s="45"/>
      <c r="E1576" s="46"/>
      <c r="F1576" s="47"/>
      <c r="G1576" s="47"/>
      <c r="H1576" s="47"/>
      <c r="I1576" s="47"/>
      <c r="J1576" s="45"/>
      <c r="K1576" s="45"/>
      <c r="L1576" s="17"/>
      <c r="M1576" s="18"/>
      <c r="N1576" s="18"/>
      <c r="O1576" s="4"/>
    </row>
    <row r="1577" spans="1:15">
      <c r="A1577" s="41"/>
      <c r="B1577" s="43"/>
      <c r="C1577" s="44"/>
      <c r="D1577" s="45"/>
      <c r="E1577" s="46"/>
      <c r="F1577" s="47"/>
      <c r="G1577" s="47"/>
      <c r="H1577" s="47"/>
      <c r="I1577" s="47"/>
      <c r="J1577" s="45"/>
      <c r="K1577" s="45"/>
      <c r="L1577" s="17"/>
      <c r="M1577" s="18"/>
      <c r="N1577" s="18"/>
      <c r="O1577" s="4"/>
    </row>
    <row r="1578" spans="1:15">
      <c r="A1578" s="41"/>
      <c r="B1578" s="43"/>
      <c r="C1578" s="44"/>
      <c r="D1578" s="45"/>
      <c r="E1578" s="46"/>
      <c r="F1578" s="47"/>
      <c r="G1578" s="47"/>
      <c r="H1578" s="47"/>
      <c r="I1578" s="47"/>
      <c r="J1578" s="45"/>
      <c r="K1578" s="45"/>
      <c r="L1578" s="17"/>
      <c r="M1578" s="18"/>
      <c r="N1578" s="18"/>
      <c r="O1578" s="4"/>
    </row>
  </sheetData>
  <autoFilter ref="A1:O1"/>
  <phoneticPr fontId="2" type="noConversion"/>
  <conditionalFormatting sqref="B2:B1578">
    <cfRule type="cellIs" dxfId="5" priority="1" operator="greaterThan">
      <formula>10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78"/>
  <sheetViews>
    <sheetView workbookViewId="0">
      <selection sqref="A1:O1048576"/>
    </sheetView>
  </sheetViews>
  <sheetFormatPr defaultRowHeight="13.5"/>
  <cols>
    <col min="1" max="1" width="12" style="42" customWidth="1"/>
    <col min="2" max="2" width="8" customWidth="1"/>
    <col min="3" max="3" width="17.375" customWidth="1"/>
    <col min="5" max="5" width="10.25" style="10" customWidth="1"/>
    <col min="6" max="6" width="9.125" style="10" bestFit="1" customWidth="1"/>
    <col min="7" max="7" width="10.375" style="10" bestFit="1" customWidth="1"/>
    <col min="8" max="9" width="10.375" style="10" customWidth="1"/>
    <col min="10" max="10" width="12.875" customWidth="1"/>
    <col min="11" max="11" width="10.25" customWidth="1"/>
    <col min="13" max="13" width="14.375" customWidth="1"/>
    <col min="14" max="14" width="13.375" customWidth="1"/>
    <col min="15" max="15" width="11.75" bestFit="1" customWidth="1"/>
  </cols>
  <sheetData>
    <row r="1" spans="1:15">
      <c r="A1" s="48" t="s">
        <v>3523</v>
      </c>
      <c r="B1" s="6" t="s">
        <v>0</v>
      </c>
      <c r="C1" s="6" t="s">
        <v>3524</v>
      </c>
      <c r="D1" s="6" t="s">
        <v>1</v>
      </c>
      <c r="E1" s="6" t="s">
        <v>3525</v>
      </c>
      <c r="F1" s="11" t="s">
        <v>2</v>
      </c>
      <c r="G1" s="11" t="s">
        <v>3526</v>
      </c>
      <c r="H1" s="11" t="s">
        <v>3527</v>
      </c>
      <c r="I1" s="11" t="s">
        <v>3528</v>
      </c>
      <c r="J1" s="6" t="s">
        <v>3529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10</v>
      </c>
    </row>
    <row r="2" spans="1:15">
      <c r="A2" s="7">
        <v>101754002</v>
      </c>
      <c r="B2" s="7">
        <v>8.6999999999999993</v>
      </c>
      <c r="C2" s="1" t="s">
        <v>2183</v>
      </c>
      <c r="D2" s="1" t="s">
        <v>31</v>
      </c>
      <c r="E2" s="8">
        <v>4.6849315068493151</v>
      </c>
      <c r="F2" s="9">
        <v>0</v>
      </c>
      <c r="G2" s="9">
        <v>869.99999999999989</v>
      </c>
      <c r="H2" s="9">
        <v>0</v>
      </c>
      <c r="I2" s="9">
        <v>0</v>
      </c>
      <c r="J2" s="1" t="s">
        <v>32</v>
      </c>
      <c r="K2" s="1" t="s">
        <v>66</v>
      </c>
      <c r="L2" s="3">
        <v>5.2</v>
      </c>
      <c r="M2" s="2" t="s">
        <v>1906</v>
      </c>
      <c r="N2" s="2" t="s">
        <v>1888</v>
      </c>
      <c r="O2" s="4">
        <v>42863</v>
      </c>
    </row>
    <row r="3" spans="1:15">
      <c r="A3" s="7">
        <v>31491029</v>
      </c>
      <c r="B3" s="7">
        <v>8.6999999999999993</v>
      </c>
      <c r="C3" s="1" t="s">
        <v>2738</v>
      </c>
      <c r="D3" s="1" t="s">
        <v>31</v>
      </c>
      <c r="E3" s="8">
        <v>0.55342465753424652</v>
      </c>
      <c r="F3" s="9">
        <v>0</v>
      </c>
      <c r="G3" s="9">
        <v>869.99999999999989</v>
      </c>
      <c r="H3" s="9">
        <v>0</v>
      </c>
      <c r="I3" s="9">
        <v>0</v>
      </c>
      <c r="J3" s="1" t="s">
        <v>12</v>
      </c>
      <c r="K3" s="1" t="s">
        <v>329</v>
      </c>
      <c r="L3" s="3">
        <v>6.6</v>
      </c>
      <c r="M3" s="2">
        <v>0</v>
      </c>
      <c r="N3" s="2" t="s">
        <v>500</v>
      </c>
      <c r="O3" s="4">
        <v>42863</v>
      </c>
    </row>
    <row r="4" spans="1:15">
      <c r="A4" s="7" t="s">
        <v>3077</v>
      </c>
      <c r="B4" s="7">
        <v>8.17</v>
      </c>
      <c r="C4" s="1" t="s">
        <v>3087</v>
      </c>
      <c r="D4" s="1" t="s">
        <v>55</v>
      </c>
      <c r="E4" s="8">
        <v>3.6273972602739728</v>
      </c>
      <c r="F4" s="9">
        <v>0</v>
      </c>
      <c r="G4" s="9">
        <v>817</v>
      </c>
      <c r="H4" s="9">
        <v>0</v>
      </c>
      <c r="I4" s="9">
        <v>0</v>
      </c>
      <c r="J4" s="1" t="s">
        <v>32</v>
      </c>
      <c r="K4" s="1" t="s">
        <v>206</v>
      </c>
      <c r="L4" s="3">
        <v>7.47</v>
      </c>
      <c r="M4" s="2" t="s">
        <v>262</v>
      </c>
      <c r="N4" s="2" t="s">
        <v>621</v>
      </c>
      <c r="O4" s="4">
        <v>42863</v>
      </c>
    </row>
    <row r="5" spans="1:15">
      <c r="A5" s="7">
        <v>101554032</v>
      </c>
      <c r="B5" s="7">
        <v>7.68</v>
      </c>
      <c r="C5" s="1" t="s">
        <v>2486</v>
      </c>
      <c r="D5" s="1" t="s">
        <v>31</v>
      </c>
      <c r="E5" s="8">
        <v>1.0191780821917809</v>
      </c>
      <c r="F5" s="9">
        <v>0</v>
      </c>
      <c r="G5" s="9">
        <v>768</v>
      </c>
      <c r="H5" s="9">
        <v>0</v>
      </c>
      <c r="I5" s="9">
        <v>0</v>
      </c>
      <c r="J5" s="1" t="s">
        <v>32</v>
      </c>
      <c r="K5" s="1" t="s">
        <v>66</v>
      </c>
      <c r="L5" s="3">
        <v>5.2</v>
      </c>
      <c r="M5" s="2" t="s">
        <v>106</v>
      </c>
      <c r="N5" s="2" t="s">
        <v>799</v>
      </c>
      <c r="O5" s="4">
        <v>42863</v>
      </c>
    </row>
    <row r="6" spans="1:15">
      <c r="A6" s="7">
        <v>101554032</v>
      </c>
      <c r="B6" s="7">
        <v>7.68</v>
      </c>
      <c r="C6" s="1" t="s">
        <v>2486</v>
      </c>
      <c r="D6" s="1" t="s">
        <v>31</v>
      </c>
      <c r="E6" s="8">
        <v>1.0191780821917809</v>
      </c>
      <c r="F6" s="9">
        <v>0</v>
      </c>
      <c r="G6" s="9">
        <v>768</v>
      </c>
      <c r="H6" s="9">
        <v>0</v>
      </c>
      <c r="I6" s="9">
        <v>0</v>
      </c>
      <c r="J6" s="1" t="s">
        <v>32</v>
      </c>
      <c r="K6" s="1" t="s">
        <v>66</v>
      </c>
      <c r="L6" s="3">
        <v>5.2</v>
      </c>
      <c r="M6" s="2" t="s">
        <v>106</v>
      </c>
      <c r="N6" s="2" t="s">
        <v>799</v>
      </c>
      <c r="O6" s="4">
        <v>42863</v>
      </c>
    </row>
    <row r="7" spans="1:15">
      <c r="A7" s="7">
        <v>101651035</v>
      </c>
      <c r="B7" s="7">
        <v>7.25</v>
      </c>
      <c r="C7" s="1" t="s">
        <v>1438</v>
      </c>
      <c r="D7" s="1" t="s">
        <v>55</v>
      </c>
      <c r="E7" s="8">
        <v>2.2219178082191782</v>
      </c>
      <c r="F7" s="9">
        <v>0</v>
      </c>
      <c r="G7" s="9">
        <v>725</v>
      </c>
      <c r="H7" s="9">
        <v>0</v>
      </c>
      <c r="I7" s="9">
        <v>0</v>
      </c>
      <c r="J7" s="1" t="s">
        <v>41</v>
      </c>
      <c r="K7" s="1" t="s">
        <v>66</v>
      </c>
      <c r="L7" s="3">
        <v>6.27</v>
      </c>
      <c r="M7" s="2" t="s">
        <v>1146</v>
      </c>
      <c r="N7" s="2" t="s">
        <v>1139</v>
      </c>
      <c r="O7" s="4">
        <v>42863</v>
      </c>
    </row>
    <row r="8" spans="1:15">
      <c r="A8" s="7" t="s">
        <v>3078</v>
      </c>
      <c r="B8" s="7">
        <v>7</v>
      </c>
      <c r="C8" s="1" t="s">
        <v>3088</v>
      </c>
      <c r="D8" s="1" t="s">
        <v>55</v>
      </c>
      <c r="E8" s="8">
        <v>3.7150684931506848</v>
      </c>
      <c r="F8" s="9">
        <v>0</v>
      </c>
      <c r="G8" s="9">
        <v>700</v>
      </c>
      <c r="H8" s="9">
        <v>0</v>
      </c>
      <c r="I8" s="9">
        <v>0</v>
      </c>
      <c r="J8" s="1" t="s">
        <v>12</v>
      </c>
      <c r="K8" s="1" t="s">
        <v>206</v>
      </c>
      <c r="L8" s="3">
        <v>6.28</v>
      </c>
      <c r="M8" s="2" t="s">
        <v>389</v>
      </c>
      <c r="N8" s="2" t="s">
        <v>190</v>
      </c>
      <c r="O8" s="4">
        <v>42863</v>
      </c>
    </row>
    <row r="9" spans="1:15">
      <c r="A9" s="7" t="s">
        <v>3079</v>
      </c>
      <c r="B9" s="7">
        <v>6.7</v>
      </c>
      <c r="C9" s="1" t="s">
        <v>3089</v>
      </c>
      <c r="D9" s="1" t="s">
        <v>55</v>
      </c>
      <c r="E9" s="8">
        <v>0.33150684931506852</v>
      </c>
      <c r="F9" s="9">
        <v>0</v>
      </c>
      <c r="G9" s="9">
        <v>670</v>
      </c>
      <c r="H9" s="9">
        <v>0</v>
      </c>
      <c r="I9" s="9">
        <v>0</v>
      </c>
      <c r="J9" s="1" t="s">
        <v>12</v>
      </c>
      <c r="K9" s="1" t="s">
        <v>206</v>
      </c>
      <c r="L9" s="3">
        <v>9.6999999999999993</v>
      </c>
      <c r="M9" s="2" t="s">
        <v>744</v>
      </c>
      <c r="N9" s="2" t="s">
        <v>397</v>
      </c>
      <c r="O9" s="4">
        <v>42863</v>
      </c>
    </row>
    <row r="10" spans="1:15">
      <c r="A10" s="7" t="s">
        <v>3080</v>
      </c>
      <c r="B10" s="7">
        <v>6.7</v>
      </c>
      <c r="C10" s="1" t="s">
        <v>3090</v>
      </c>
      <c r="D10" s="1" t="s">
        <v>55</v>
      </c>
      <c r="E10" s="8">
        <v>0.38082191780821917</v>
      </c>
      <c r="F10" s="9">
        <v>0</v>
      </c>
      <c r="G10" s="9">
        <v>670</v>
      </c>
      <c r="H10" s="9">
        <v>0</v>
      </c>
      <c r="I10" s="9">
        <v>0</v>
      </c>
      <c r="J10" s="1" t="s">
        <v>12</v>
      </c>
      <c r="K10" s="1" t="s">
        <v>206</v>
      </c>
      <c r="L10" s="3">
        <v>9.6999999999999993</v>
      </c>
      <c r="M10" s="2" t="s">
        <v>83</v>
      </c>
      <c r="N10" s="2" t="s">
        <v>514</v>
      </c>
      <c r="O10" s="4">
        <v>42863</v>
      </c>
    </row>
    <row r="11" spans="1:15">
      <c r="A11" s="7" t="s">
        <v>2040</v>
      </c>
      <c r="B11" s="7">
        <v>6.6</v>
      </c>
      <c r="C11" s="1" t="s">
        <v>2045</v>
      </c>
      <c r="D11" s="1" t="s">
        <v>31</v>
      </c>
      <c r="E11" s="8">
        <v>3.2876712328767121</v>
      </c>
      <c r="F11" s="9">
        <v>0</v>
      </c>
      <c r="G11" s="9">
        <v>660</v>
      </c>
      <c r="H11" s="9">
        <v>0</v>
      </c>
      <c r="I11" s="9">
        <v>0</v>
      </c>
      <c r="J11" s="1" t="s">
        <v>32</v>
      </c>
      <c r="K11" s="1" t="s">
        <v>206</v>
      </c>
      <c r="L11" s="3">
        <v>5</v>
      </c>
      <c r="M11" s="2" t="s">
        <v>115</v>
      </c>
      <c r="N11" s="2" t="s">
        <v>242</v>
      </c>
      <c r="O11" s="4">
        <v>42863</v>
      </c>
    </row>
    <row r="12" spans="1:15">
      <c r="A12" s="7">
        <v>11767001</v>
      </c>
      <c r="B12" s="7">
        <v>6.4</v>
      </c>
      <c r="C12" s="1" t="s">
        <v>2719</v>
      </c>
      <c r="D12" s="1" t="s">
        <v>11</v>
      </c>
      <c r="E12" s="8">
        <v>0.42739726027397262</v>
      </c>
      <c r="F12" s="9">
        <v>0</v>
      </c>
      <c r="G12" s="9">
        <v>640</v>
      </c>
      <c r="H12" s="9">
        <v>0</v>
      </c>
      <c r="I12" s="9">
        <v>0</v>
      </c>
      <c r="J12" s="1" t="s">
        <v>41</v>
      </c>
      <c r="K12" s="1" t="s">
        <v>13</v>
      </c>
      <c r="L12" s="3">
        <v>5.92</v>
      </c>
      <c r="M12" s="2" t="s">
        <v>1919</v>
      </c>
      <c r="N12" s="2" t="s">
        <v>1902</v>
      </c>
      <c r="O12" s="4">
        <v>42863</v>
      </c>
    </row>
    <row r="13" spans="1:15">
      <c r="A13" s="7">
        <v>11767001</v>
      </c>
      <c r="B13" s="7">
        <v>6.4</v>
      </c>
      <c r="C13" s="1" t="s">
        <v>2719</v>
      </c>
      <c r="D13" s="1" t="s">
        <v>11</v>
      </c>
      <c r="E13" s="8">
        <v>0.42739726027397262</v>
      </c>
      <c r="F13" s="9">
        <v>0</v>
      </c>
      <c r="G13" s="9">
        <v>640</v>
      </c>
      <c r="H13" s="9">
        <v>0</v>
      </c>
      <c r="I13" s="9">
        <v>0</v>
      </c>
      <c r="J13" s="1" t="s">
        <v>41</v>
      </c>
      <c r="K13" s="1" t="s">
        <v>13</v>
      </c>
      <c r="L13" s="3">
        <v>5.92</v>
      </c>
      <c r="M13" s="2" t="s">
        <v>1919</v>
      </c>
      <c r="N13" s="2" t="s">
        <v>1902</v>
      </c>
      <c r="O13" s="4">
        <v>42863</v>
      </c>
    </row>
    <row r="14" spans="1:15">
      <c r="A14" s="7">
        <v>11767001</v>
      </c>
      <c r="B14" s="7">
        <v>6.4</v>
      </c>
      <c r="C14" s="1" t="s">
        <v>2719</v>
      </c>
      <c r="D14" s="1" t="s">
        <v>11</v>
      </c>
      <c r="E14" s="8">
        <v>0.42739726027397262</v>
      </c>
      <c r="F14" s="9">
        <v>0</v>
      </c>
      <c r="G14" s="9">
        <v>640</v>
      </c>
      <c r="H14" s="9">
        <v>0</v>
      </c>
      <c r="I14" s="9">
        <v>0</v>
      </c>
      <c r="J14" s="1" t="s">
        <v>41</v>
      </c>
      <c r="K14" s="1" t="s">
        <v>13</v>
      </c>
      <c r="L14" s="3">
        <v>5.92</v>
      </c>
      <c r="M14" s="2" t="s">
        <v>1919</v>
      </c>
      <c r="N14" s="2" t="s">
        <v>1902</v>
      </c>
      <c r="O14" s="4">
        <v>42863</v>
      </c>
    </row>
    <row r="15" spans="1:15">
      <c r="A15" s="7" t="s">
        <v>2325</v>
      </c>
      <c r="B15" s="7">
        <v>6.37</v>
      </c>
      <c r="C15" s="1" t="s">
        <v>2328</v>
      </c>
      <c r="D15" s="1" t="s">
        <v>55</v>
      </c>
      <c r="E15" s="8">
        <v>1.441095890410959</v>
      </c>
      <c r="F15" s="9">
        <v>0</v>
      </c>
      <c r="G15" s="9">
        <v>637</v>
      </c>
      <c r="H15" s="9">
        <v>0</v>
      </c>
      <c r="I15" s="9">
        <v>0</v>
      </c>
      <c r="J15" s="1" t="s">
        <v>32</v>
      </c>
      <c r="K15" s="1" t="s">
        <v>206</v>
      </c>
      <c r="L15" s="3">
        <v>6.7</v>
      </c>
      <c r="M15" s="2" t="s">
        <v>19</v>
      </c>
      <c r="N15" s="2" t="s">
        <v>492</v>
      </c>
      <c r="O15" s="4">
        <v>42863</v>
      </c>
    </row>
    <row r="16" spans="1:15">
      <c r="A16" s="7">
        <v>101660076</v>
      </c>
      <c r="B16" s="7">
        <v>6.21</v>
      </c>
      <c r="C16" s="1" t="s">
        <v>3091</v>
      </c>
      <c r="D16" s="1" t="s">
        <v>11</v>
      </c>
      <c r="E16" s="8">
        <v>4.5534246575342463</v>
      </c>
      <c r="F16" s="9">
        <v>0</v>
      </c>
      <c r="G16" s="9">
        <v>621</v>
      </c>
      <c r="H16" s="9">
        <v>0</v>
      </c>
      <c r="I16" s="9">
        <v>0</v>
      </c>
      <c r="J16" s="1" t="s">
        <v>12</v>
      </c>
      <c r="K16" s="1" t="s">
        <v>66</v>
      </c>
      <c r="L16" s="3">
        <v>5.19</v>
      </c>
      <c r="M16" s="2" t="s">
        <v>1659</v>
      </c>
      <c r="N16" s="2" t="s">
        <v>1652</v>
      </c>
      <c r="O16" s="4">
        <v>42863</v>
      </c>
    </row>
    <row r="17" spans="1:15">
      <c r="A17" s="7">
        <v>101660076</v>
      </c>
      <c r="B17" s="7">
        <v>6.21</v>
      </c>
      <c r="C17" s="1" t="s">
        <v>3091</v>
      </c>
      <c r="D17" s="1" t="s">
        <v>11</v>
      </c>
      <c r="E17" s="8">
        <v>4.5534246575342463</v>
      </c>
      <c r="F17" s="9">
        <v>0</v>
      </c>
      <c r="G17" s="9">
        <v>621</v>
      </c>
      <c r="H17" s="9">
        <v>0</v>
      </c>
      <c r="I17" s="9">
        <v>0</v>
      </c>
      <c r="J17" s="1" t="s">
        <v>12</v>
      </c>
      <c r="K17" s="1" t="s">
        <v>66</v>
      </c>
      <c r="L17" s="3">
        <v>5.19</v>
      </c>
      <c r="M17" s="2" t="s">
        <v>1659</v>
      </c>
      <c r="N17" s="2" t="s">
        <v>1652</v>
      </c>
      <c r="O17" s="4">
        <v>42863</v>
      </c>
    </row>
    <row r="18" spans="1:15">
      <c r="A18" s="7">
        <v>41654061</v>
      </c>
      <c r="B18" s="7">
        <v>6.1</v>
      </c>
      <c r="C18" s="1" t="s">
        <v>2036</v>
      </c>
      <c r="D18" s="1" t="s">
        <v>55</v>
      </c>
      <c r="E18" s="8">
        <v>0.37534246575342467</v>
      </c>
      <c r="F18" s="9">
        <v>0</v>
      </c>
      <c r="G18" s="9">
        <v>610</v>
      </c>
      <c r="H18" s="9">
        <v>0</v>
      </c>
      <c r="I18" s="9">
        <v>0</v>
      </c>
      <c r="J18" s="1" t="s">
        <v>41</v>
      </c>
      <c r="K18" s="1" t="s">
        <v>13</v>
      </c>
      <c r="L18" s="3">
        <v>4.8899999999999997</v>
      </c>
      <c r="M18" s="2" t="s">
        <v>1393</v>
      </c>
      <c r="N18" s="2" t="s">
        <v>1384</v>
      </c>
      <c r="O18" s="4">
        <v>42863</v>
      </c>
    </row>
    <row r="19" spans="1:15">
      <c r="A19" s="7">
        <v>41669003</v>
      </c>
      <c r="B19" s="7">
        <v>6.08</v>
      </c>
      <c r="C19" s="1" t="s">
        <v>3031</v>
      </c>
      <c r="D19" s="1" t="s">
        <v>55</v>
      </c>
      <c r="E19" s="8">
        <v>8.7671232876712329E-2</v>
      </c>
      <c r="F19" s="9">
        <v>0</v>
      </c>
      <c r="G19" s="9">
        <v>608</v>
      </c>
      <c r="H19" s="9">
        <v>0</v>
      </c>
      <c r="I19" s="9">
        <v>0</v>
      </c>
      <c r="J19" s="1" t="s">
        <v>256</v>
      </c>
      <c r="K19" s="1" t="s">
        <v>13</v>
      </c>
      <c r="L19" s="3">
        <v>5.68</v>
      </c>
      <c r="M19" s="2" t="s">
        <v>1052</v>
      </c>
      <c r="N19" s="2" t="s">
        <v>1044</v>
      </c>
      <c r="O19" s="4">
        <v>42863</v>
      </c>
    </row>
    <row r="20" spans="1:15">
      <c r="A20" s="7">
        <v>101560061</v>
      </c>
      <c r="B20" s="7">
        <v>6</v>
      </c>
      <c r="C20" s="1" t="s">
        <v>1953</v>
      </c>
      <c r="D20" s="1" t="s">
        <v>11</v>
      </c>
      <c r="E20" s="8">
        <v>3.4657534246575343</v>
      </c>
      <c r="F20" s="9">
        <v>0</v>
      </c>
      <c r="G20" s="9">
        <v>600</v>
      </c>
      <c r="H20" s="9">
        <v>0</v>
      </c>
      <c r="I20" s="9">
        <v>0</v>
      </c>
      <c r="J20" s="1" t="s">
        <v>12</v>
      </c>
      <c r="K20" s="1" t="s">
        <v>66</v>
      </c>
      <c r="L20" s="3">
        <v>4.95</v>
      </c>
      <c r="M20" s="2" t="s">
        <v>45</v>
      </c>
      <c r="N20" s="2" t="s">
        <v>279</v>
      </c>
      <c r="O20" s="4">
        <v>42863</v>
      </c>
    </row>
    <row r="21" spans="1:15">
      <c r="A21" s="7">
        <v>101560061</v>
      </c>
      <c r="B21" s="7">
        <v>5.97</v>
      </c>
      <c r="C21" s="1" t="s">
        <v>1953</v>
      </c>
      <c r="D21" s="1" t="s">
        <v>11</v>
      </c>
      <c r="E21" s="8">
        <v>3.4657534246575343</v>
      </c>
      <c r="F21" s="9">
        <v>0</v>
      </c>
      <c r="G21" s="9">
        <v>597</v>
      </c>
      <c r="H21" s="9">
        <v>0</v>
      </c>
      <c r="I21" s="9">
        <v>0</v>
      </c>
      <c r="J21" s="1" t="s">
        <v>12</v>
      </c>
      <c r="K21" s="1" t="s">
        <v>66</v>
      </c>
      <c r="L21" s="3">
        <v>4.95</v>
      </c>
      <c r="M21" s="2" t="s">
        <v>45</v>
      </c>
      <c r="N21" s="2" t="s">
        <v>279</v>
      </c>
      <c r="O21" s="4">
        <v>42863</v>
      </c>
    </row>
    <row r="22" spans="1:15">
      <c r="A22" s="7">
        <v>101759020</v>
      </c>
      <c r="B22" s="7">
        <v>5.85</v>
      </c>
      <c r="C22" s="1" t="s">
        <v>3092</v>
      </c>
      <c r="D22" s="1" t="s">
        <v>11</v>
      </c>
      <c r="E22" s="8">
        <v>2.9342465753424656</v>
      </c>
      <c r="F22" s="9">
        <v>0</v>
      </c>
      <c r="G22" s="9">
        <v>585</v>
      </c>
      <c r="H22" s="9">
        <v>0</v>
      </c>
      <c r="I22" s="9">
        <v>0</v>
      </c>
      <c r="J22" s="1" t="s">
        <v>12</v>
      </c>
      <c r="K22" s="1" t="s">
        <v>66</v>
      </c>
      <c r="L22" s="3">
        <v>5.34</v>
      </c>
      <c r="M22" s="2" t="s">
        <v>2716</v>
      </c>
      <c r="N22" s="2" t="s">
        <v>2682</v>
      </c>
      <c r="O22" s="4">
        <v>42863</v>
      </c>
    </row>
    <row r="23" spans="1:15">
      <c r="A23" s="7">
        <v>101759020</v>
      </c>
      <c r="B23" s="7">
        <v>5.85</v>
      </c>
      <c r="C23" s="1" t="s">
        <v>3092</v>
      </c>
      <c r="D23" s="1" t="s">
        <v>11</v>
      </c>
      <c r="E23" s="8">
        <v>2.9342465753424656</v>
      </c>
      <c r="F23" s="9">
        <v>0</v>
      </c>
      <c r="G23" s="9">
        <v>585</v>
      </c>
      <c r="H23" s="9">
        <v>0</v>
      </c>
      <c r="I23" s="9">
        <v>0</v>
      </c>
      <c r="J23" s="1" t="s">
        <v>12</v>
      </c>
      <c r="K23" s="1" t="s">
        <v>66</v>
      </c>
      <c r="L23" s="3">
        <v>5.34</v>
      </c>
      <c r="M23" s="2" t="s">
        <v>2716</v>
      </c>
      <c r="N23" s="2" t="s">
        <v>2682</v>
      </c>
      <c r="O23" s="4">
        <v>42863</v>
      </c>
    </row>
    <row r="24" spans="1:15">
      <c r="A24" s="7">
        <v>1480550</v>
      </c>
      <c r="B24" s="7">
        <v>5.81</v>
      </c>
      <c r="C24" s="1" t="s">
        <v>3093</v>
      </c>
      <c r="D24" s="1" t="s">
        <v>55</v>
      </c>
      <c r="E24" s="8">
        <v>4.4958904109589044</v>
      </c>
      <c r="F24" s="9">
        <v>0</v>
      </c>
      <c r="G24" s="9">
        <v>581</v>
      </c>
      <c r="H24" s="9">
        <v>0</v>
      </c>
      <c r="I24" s="9">
        <v>0</v>
      </c>
      <c r="J24" s="1" t="s">
        <v>12</v>
      </c>
      <c r="K24" s="1" t="s">
        <v>89</v>
      </c>
      <c r="L24" s="3">
        <v>5.65</v>
      </c>
      <c r="M24" s="2" t="s">
        <v>2190</v>
      </c>
      <c r="N24" s="2" t="s">
        <v>763</v>
      </c>
      <c r="O24" s="4">
        <v>42863</v>
      </c>
    </row>
    <row r="25" spans="1:15">
      <c r="A25" s="7">
        <v>1480550</v>
      </c>
      <c r="B25" s="7">
        <v>5.81</v>
      </c>
      <c r="C25" s="1" t="s">
        <v>3093</v>
      </c>
      <c r="D25" s="1" t="s">
        <v>55</v>
      </c>
      <c r="E25" s="8">
        <v>4.4958904109589044</v>
      </c>
      <c r="F25" s="9">
        <v>0</v>
      </c>
      <c r="G25" s="9">
        <v>581</v>
      </c>
      <c r="H25" s="9">
        <v>0</v>
      </c>
      <c r="I25" s="9">
        <v>0</v>
      </c>
      <c r="J25" s="1" t="s">
        <v>12</v>
      </c>
      <c r="K25" s="1" t="s">
        <v>89</v>
      </c>
      <c r="L25" s="3">
        <v>5.65</v>
      </c>
      <c r="M25" s="2" t="s">
        <v>2190</v>
      </c>
      <c r="N25" s="2" t="s">
        <v>763</v>
      </c>
      <c r="O25" s="4">
        <v>42863</v>
      </c>
    </row>
    <row r="26" spans="1:15">
      <c r="A26" s="7">
        <v>31687003</v>
      </c>
      <c r="B26" s="7">
        <v>5.8</v>
      </c>
      <c r="C26" s="1" t="s">
        <v>2193</v>
      </c>
      <c r="D26" s="1" t="s">
        <v>11</v>
      </c>
      <c r="E26" s="8">
        <v>2.547945205479452</v>
      </c>
      <c r="F26" s="9">
        <v>0</v>
      </c>
      <c r="G26" s="9">
        <v>580</v>
      </c>
      <c r="H26" s="9">
        <v>0</v>
      </c>
      <c r="I26" s="9">
        <v>0</v>
      </c>
      <c r="J26" s="1" t="s">
        <v>12</v>
      </c>
      <c r="K26" s="1" t="s">
        <v>329</v>
      </c>
      <c r="L26" s="3">
        <v>5.62</v>
      </c>
      <c r="M26" s="2">
        <v>0</v>
      </c>
      <c r="N26" s="2" t="s">
        <v>1625</v>
      </c>
      <c r="O26" s="4">
        <v>42863</v>
      </c>
    </row>
    <row r="27" spans="1:15">
      <c r="A27" s="7">
        <v>101662006</v>
      </c>
      <c r="B27" s="7">
        <v>5.66</v>
      </c>
      <c r="C27" s="1" t="s">
        <v>1237</v>
      </c>
      <c r="D27" s="1" t="s">
        <v>55</v>
      </c>
      <c r="E27" s="8">
        <v>1.6931506849315068</v>
      </c>
      <c r="F27" s="9">
        <v>0</v>
      </c>
      <c r="G27" s="9">
        <v>566</v>
      </c>
      <c r="H27" s="9">
        <v>0</v>
      </c>
      <c r="I27" s="9">
        <v>0</v>
      </c>
      <c r="J27" s="1" t="s">
        <v>41</v>
      </c>
      <c r="K27" s="1" t="s">
        <v>66</v>
      </c>
      <c r="L27" s="3">
        <v>5</v>
      </c>
      <c r="M27" s="2" t="s">
        <v>186</v>
      </c>
      <c r="N27" s="2" t="s">
        <v>188</v>
      </c>
      <c r="O27" s="4">
        <v>42863</v>
      </c>
    </row>
    <row r="28" spans="1:15">
      <c r="A28" s="7">
        <v>136009</v>
      </c>
      <c r="B28" s="7">
        <v>5.6</v>
      </c>
      <c r="C28" s="1" t="s">
        <v>1107</v>
      </c>
      <c r="D28" s="1" t="s">
        <v>55</v>
      </c>
      <c r="E28" s="8">
        <v>3.4794520547945207</v>
      </c>
      <c r="F28" s="9">
        <v>0</v>
      </c>
      <c r="G28" s="9">
        <v>560</v>
      </c>
      <c r="H28" s="9">
        <v>0</v>
      </c>
      <c r="I28" s="9">
        <v>0</v>
      </c>
      <c r="J28" s="1" t="s">
        <v>41</v>
      </c>
      <c r="K28" s="1" t="s">
        <v>206</v>
      </c>
      <c r="L28" s="3">
        <v>4.37</v>
      </c>
      <c r="M28" s="2" t="s">
        <v>247</v>
      </c>
      <c r="N28" s="2" t="s">
        <v>47</v>
      </c>
      <c r="O28" s="4">
        <v>42863</v>
      </c>
    </row>
    <row r="29" spans="1:15">
      <c r="A29" s="7">
        <v>136009</v>
      </c>
      <c r="B29" s="7">
        <v>5.6</v>
      </c>
      <c r="C29" s="1" t="s">
        <v>1107</v>
      </c>
      <c r="D29" s="1" t="s">
        <v>55</v>
      </c>
      <c r="E29" s="8">
        <v>3.4794520547945207</v>
      </c>
      <c r="F29" s="9">
        <v>0</v>
      </c>
      <c r="G29" s="9">
        <v>560</v>
      </c>
      <c r="H29" s="9">
        <v>0</v>
      </c>
      <c r="I29" s="9">
        <v>0</v>
      </c>
      <c r="J29" s="1" t="s">
        <v>41</v>
      </c>
      <c r="K29" s="1" t="s">
        <v>206</v>
      </c>
      <c r="L29" s="3">
        <v>4.37</v>
      </c>
      <c r="M29" s="2" t="s">
        <v>247</v>
      </c>
      <c r="N29" s="2" t="s">
        <v>47</v>
      </c>
      <c r="O29" s="4">
        <v>42863</v>
      </c>
    </row>
    <row r="30" spans="1:15">
      <c r="A30" s="7">
        <v>101658038</v>
      </c>
      <c r="B30" s="7">
        <v>5.6</v>
      </c>
      <c r="C30" s="1" t="s">
        <v>3094</v>
      </c>
      <c r="D30" s="1" t="s">
        <v>31</v>
      </c>
      <c r="E30" s="8">
        <v>2.2465753424657535</v>
      </c>
      <c r="F30" s="9">
        <v>0</v>
      </c>
      <c r="G30" s="9">
        <v>560</v>
      </c>
      <c r="H30" s="9">
        <v>0</v>
      </c>
      <c r="I30" s="9">
        <v>0</v>
      </c>
      <c r="J30" s="1" t="s">
        <v>12</v>
      </c>
      <c r="K30" s="1" t="s">
        <v>66</v>
      </c>
      <c r="L30" s="3">
        <v>3.99</v>
      </c>
      <c r="M30" s="2" t="s">
        <v>1164</v>
      </c>
      <c r="N30" s="2" t="s">
        <v>1149</v>
      </c>
      <c r="O30" s="4">
        <v>42863</v>
      </c>
    </row>
    <row r="31" spans="1:15">
      <c r="A31" s="7" t="s">
        <v>1339</v>
      </c>
      <c r="B31" s="7">
        <v>5.6</v>
      </c>
      <c r="C31" s="1" t="s">
        <v>1342</v>
      </c>
      <c r="D31" s="1" t="s">
        <v>31</v>
      </c>
      <c r="E31" s="8">
        <v>3.6109589041095891</v>
      </c>
      <c r="F31" s="9">
        <v>0</v>
      </c>
      <c r="G31" s="9">
        <v>560</v>
      </c>
      <c r="H31" s="9">
        <v>0</v>
      </c>
      <c r="I31" s="9">
        <v>0</v>
      </c>
      <c r="J31" s="1" t="s">
        <v>12</v>
      </c>
      <c r="K31" s="1" t="s">
        <v>206</v>
      </c>
      <c r="L31" s="3">
        <v>5.5</v>
      </c>
      <c r="M31" s="2" t="s">
        <v>145</v>
      </c>
      <c r="N31" s="2" t="s">
        <v>284</v>
      </c>
      <c r="O31" s="4">
        <v>42863</v>
      </c>
    </row>
    <row r="32" spans="1:15">
      <c r="A32" s="7" t="s">
        <v>3081</v>
      </c>
      <c r="B32" s="7">
        <v>5.6</v>
      </c>
      <c r="C32" s="1" t="s">
        <v>3095</v>
      </c>
      <c r="D32" s="1" t="s">
        <v>31</v>
      </c>
      <c r="E32" s="8">
        <v>5.7260273972602738</v>
      </c>
      <c r="F32" s="9">
        <v>0</v>
      </c>
      <c r="G32" s="9">
        <v>560</v>
      </c>
      <c r="H32" s="9">
        <v>0</v>
      </c>
      <c r="I32" s="9">
        <v>0</v>
      </c>
      <c r="J32" s="1" t="s">
        <v>12</v>
      </c>
      <c r="K32" s="1" t="s">
        <v>206</v>
      </c>
      <c r="L32" s="3">
        <v>4.38</v>
      </c>
      <c r="M32" s="2" t="s">
        <v>240</v>
      </c>
      <c r="N32" s="2" t="s">
        <v>202</v>
      </c>
      <c r="O32" s="4">
        <v>42863</v>
      </c>
    </row>
    <row r="33" spans="1:15">
      <c r="A33" s="7">
        <v>101671006</v>
      </c>
      <c r="B33" s="7">
        <v>5.6</v>
      </c>
      <c r="C33" s="1" t="s">
        <v>1969</v>
      </c>
      <c r="D33" s="1" t="s">
        <v>55</v>
      </c>
      <c r="E33" s="8">
        <v>3.8575342465753426</v>
      </c>
      <c r="F33" s="9">
        <v>0</v>
      </c>
      <c r="G33" s="9">
        <v>560</v>
      </c>
      <c r="H33" s="9">
        <v>0</v>
      </c>
      <c r="I33" s="9">
        <v>0</v>
      </c>
      <c r="J33" s="1" t="s">
        <v>12</v>
      </c>
      <c r="K33" s="1" t="s">
        <v>66</v>
      </c>
      <c r="L33" s="3">
        <v>3.9</v>
      </c>
      <c r="M33" s="2" t="s">
        <v>52</v>
      </c>
      <c r="N33" s="2" t="s">
        <v>56</v>
      </c>
      <c r="O33" s="4">
        <v>42863</v>
      </c>
    </row>
    <row r="34" spans="1:15">
      <c r="A34" s="7" t="s">
        <v>2174</v>
      </c>
      <c r="B34" s="7">
        <v>5.6</v>
      </c>
      <c r="C34" s="1" t="s">
        <v>2191</v>
      </c>
      <c r="D34" s="1" t="s">
        <v>31</v>
      </c>
      <c r="E34" s="8">
        <v>0.75068493150684934</v>
      </c>
      <c r="F34" s="9">
        <v>0</v>
      </c>
      <c r="G34" s="9">
        <v>560</v>
      </c>
      <c r="H34" s="9">
        <v>0</v>
      </c>
      <c r="I34" s="9">
        <v>0</v>
      </c>
      <c r="J34" s="1" t="s">
        <v>12</v>
      </c>
      <c r="K34" s="1" t="s">
        <v>206</v>
      </c>
      <c r="L34" s="3">
        <v>5.17</v>
      </c>
      <c r="M34" s="2" t="s">
        <v>441</v>
      </c>
      <c r="N34" s="2" t="s">
        <v>534</v>
      </c>
      <c r="O34" s="4">
        <v>42863</v>
      </c>
    </row>
    <row r="35" spans="1:15">
      <c r="A35" s="7">
        <v>101658034</v>
      </c>
      <c r="B35" s="7">
        <v>5.59</v>
      </c>
      <c r="C35" s="1" t="s">
        <v>3096</v>
      </c>
      <c r="D35" s="1" t="s">
        <v>31</v>
      </c>
      <c r="E35" s="8">
        <v>4.2109589041095887</v>
      </c>
      <c r="F35" s="9">
        <v>0</v>
      </c>
      <c r="G35" s="9">
        <v>559</v>
      </c>
      <c r="H35" s="9">
        <v>0</v>
      </c>
      <c r="I35" s="9">
        <v>0</v>
      </c>
      <c r="J35" s="1" t="s">
        <v>41</v>
      </c>
      <c r="K35" s="1" t="s">
        <v>66</v>
      </c>
      <c r="L35" s="3">
        <v>4.4000000000000004</v>
      </c>
      <c r="M35" s="2" t="s">
        <v>1139</v>
      </c>
      <c r="N35" s="2" t="s">
        <v>1132</v>
      </c>
      <c r="O35" s="4">
        <v>42863</v>
      </c>
    </row>
    <row r="36" spans="1:15">
      <c r="A36" s="7">
        <v>122494</v>
      </c>
      <c r="B36" s="7">
        <v>5.57</v>
      </c>
      <c r="C36" s="1" t="s">
        <v>2667</v>
      </c>
      <c r="D36" s="1" t="s">
        <v>31</v>
      </c>
      <c r="E36" s="8">
        <v>5.463013698630137</v>
      </c>
      <c r="F36" s="9">
        <v>0</v>
      </c>
      <c r="G36" s="9">
        <v>557</v>
      </c>
      <c r="H36" s="9">
        <v>0</v>
      </c>
      <c r="I36" s="9">
        <v>0</v>
      </c>
      <c r="J36" s="1" t="s">
        <v>41</v>
      </c>
      <c r="K36" s="1" t="s">
        <v>206</v>
      </c>
      <c r="L36" s="3">
        <v>5.0999999999999996</v>
      </c>
      <c r="M36" s="2" t="s">
        <v>179</v>
      </c>
      <c r="N36" s="2" t="s">
        <v>175</v>
      </c>
      <c r="O36" s="4">
        <v>42863</v>
      </c>
    </row>
    <row r="37" spans="1:15">
      <c r="A37" s="7">
        <v>101764012</v>
      </c>
      <c r="B37" s="7">
        <v>5.55</v>
      </c>
      <c r="C37" s="1" t="s">
        <v>2650</v>
      </c>
      <c r="D37" s="1" t="s">
        <v>31</v>
      </c>
      <c r="E37" s="8">
        <v>4.8794520547945206</v>
      </c>
      <c r="F37" s="9">
        <v>0</v>
      </c>
      <c r="G37" s="9">
        <v>555</v>
      </c>
      <c r="H37" s="9">
        <v>0</v>
      </c>
      <c r="I37" s="9">
        <v>0</v>
      </c>
      <c r="J37" s="1" t="s">
        <v>12</v>
      </c>
      <c r="K37" s="1" t="s">
        <v>66</v>
      </c>
      <c r="L37" s="3">
        <v>5.4</v>
      </c>
      <c r="M37" s="2" t="s">
        <v>2511</v>
      </c>
      <c r="N37" s="2" t="s">
        <v>2464</v>
      </c>
      <c r="O37" s="4">
        <v>42863</v>
      </c>
    </row>
    <row r="38" spans="1:15">
      <c r="A38" s="7">
        <v>11698873</v>
      </c>
      <c r="B38" s="7">
        <v>5.54</v>
      </c>
      <c r="C38" s="1" t="s">
        <v>1671</v>
      </c>
      <c r="D38" s="1" t="s">
        <v>11</v>
      </c>
      <c r="E38" s="8">
        <v>0.28767123287671231</v>
      </c>
      <c r="F38" s="9">
        <v>0</v>
      </c>
      <c r="G38" s="9">
        <v>554</v>
      </c>
      <c r="H38" s="9">
        <v>0</v>
      </c>
      <c r="I38" s="9">
        <v>0</v>
      </c>
      <c r="J38" s="1" t="s">
        <v>12</v>
      </c>
      <c r="K38" s="1" t="s">
        <v>13</v>
      </c>
      <c r="L38" s="3">
        <v>4.92</v>
      </c>
      <c r="M38" s="2" t="s">
        <v>1654</v>
      </c>
      <c r="N38" s="2" t="s">
        <v>1636</v>
      </c>
      <c r="O38" s="4">
        <v>42863</v>
      </c>
    </row>
    <row r="39" spans="1:15">
      <c r="A39" s="7">
        <v>31390039</v>
      </c>
      <c r="B39" s="7">
        <v>5.5</v>
      </c>
      <c r="C39" s="1" t="s">
        <v>695</v>
      </c>
      <c r="D39" s="1" t="s">
        <v>11</v>
      </c>
      <c r="E39" s="8">
        <v>0.79726027397260268</v>
      </c>
      <c r="F39" s="9">
        <v>0</v>
      </c>
      <c r="G39" s="9">
        <v>550</v>
      </c>
      <c r="H39" s="9">
        <v>0</v>
      </c>
      <c r="I39" s="9">
        <v>0</v>
      </c>
      <c r="J39" s="1" t="s">
        <v>12</v>
      </c>
      <c r="K39" s="1" t="s">
        <v>329</v>
      </c>
      <c r="L39" s="3">
        <v>5.55</v>
      </c>
      <c r="M39" s="2">
        <v>0</v>
      </c>
      <c r="N39" s="2" t="s">
        <v>70</v>
      </c>
      <c r="O39" s="4">
        <v>42863</v>
      </c>
    </row>
    <row r="40" spans="1:15">
      <c r="A40" s="7">
        <v>31390039</v>
      </c>
      <c r="B40" s="7">
        <v>5.5</v>
      </c>
      <c r="C40" s="1" t="s">
        <v>695</v>
      </c>
      <c r="D40" s="1" t="s">
        <v>11</v>
      </c>
      <c r="E40" s="8">
        <v>0.79726027397260268</v>
      </c>
      <c r="F40" s="9">
        <v>0</v>
      </c>
      <c r="G40" s="9">
        <v>550</v>
      </c>
      <c r="H40" s="9">
        <v>0</v>
      </c>
      <c r="I40" s="9">
        <v>0</v>
      </c>
      <c r="J40" s="1" t="s">
        <v>12</v>
      </c>
      <c r="K40" s="1" t="s">
        <v>329</v>
      </c>
      <c r="L40" s="3">
        <v>5.55</v>
      </c>
      <c r="M40" s="2">
        <v>0</v>
      </c>
      <c r="N40" s="2" t="s">
        <v>70</v>
      </c>
      <c r="O40" s="4">
        <v>42863</v>
      </c>
    </row>
    <row r="41" spans="1:15">
      <c r="A41" s="7">
        <v>31390091</v>
      </c>
      <c r="B41" s="7">
        <v>5.5</v>
      </c>
      <c r="C41" s="1" t="s">
        <v>2248</v>
      </c>
      <c r="D41" s="1" t="s">
        <v>11</v>
      </c>
      <c r="E41" s="8">
        <v>0.87397260273972599</v>
      </c>
      <c r="F41" s="9">
        <v>0</v>
      </c>
      <c r="G41" s="9">
        <v>550</v>
      </c>
      <c r="H41" s="9">
        <v>0</v>
      </c>
      <c r="I41" s="9">
        <v>0</v>
      </c>
      <c r="J41" s="1" t="s">
        <v>12</v>
      </c>
      <c r="K41" s="1" t="s">
        <v>329</v>
      </c>
      <c r="L41" s="3">
        <v>5.64</v>
      </c>
      <c r="M41" s="2">
        <v>0</v>
      </c>
      <c r="N41" s="2" t="s">
        <v>193</v>
      </c>
      <c r="O41" s="4">
        <v>42863</v>
      </c>
    </row>
    <row r="42" spans="1:15">
      <c r="A42" s="7">
        <v>31390091</v>
      </c>
      <c r="B42" s="7">
        <v>5.5</v>
      </c>
      <c r="C42" s="1" t="s">
        <v>2248</v>
      </c>
      <c r="D42" s="1" t="s">
        <v>11</v>
      </c>
      <c r="E42" s="8">
        <v>0.87397260273972599</v>
      </c>
      <c r="F42" s="9">
        <v>0</v>
      </c>
      <c r="G42" s="9">
        <v>550</v>
      </c>
      <c r="H42" s="9">
        <v>0</v>
      </c>
      <c r="I42" s="9">
        <v>0</v>
      </c>
      <c r="J42" s="1" t="s">
        <v>12</v>
      </c>
      <c r="K42" s="1" t="s">
        <v>329</v>
      </c>
      <c r="L42" s="3">
        <v>5.64</v>
      </c>
      <c r="M42" s="2">
        <v>0</v>
      </c>
      <c r="N42" s="2" t="s">
        <v>193</v>
      </c>
      <c r="O42" s="4">
        <v>42863</v>
      </c>
    </row>
    <row r="43" spans="1:15">
      <c r="A43" s="7">
        <v>31390091</v>
      </c>
      <c r="B43" s="7">
        <v>5.5</v>
      </c>
      <c r="C43" s="1" t="s">
        <v>2248</v>
      </c>
      <c r="D43" s="1" t="s">
        <v>11</v>
      </c>
      <c r="E43" s="8">
        <v>0.87397260273972599</v>
      </c>
      <c r="F43" s="9">
        <v>0</v>
      </c>
      <c r="G43" s="9">
        <v>550</v>
      </c>
      <c r="H43" s="9">
        <v>0</v>
      </c>
      <c r="I43" s="9">
        <v>0</v>
      </c>
      <c r="J43" s="1" t="s">
        <v>12</v>
      </c>
      <c r="K43" s="1" t="s">
        <v>329</v>
      </c>
      <c r="L43" s="3">
        <v>5.64</v>
      </c>
      <c r="M43" s="2">
        <v>0</v>
      </c>
      <c r="N43" s="2" t="s">
        <v>193</v>
      </c>
      <c r="O43" s="4">
        <v>42863</v>
      </c>
    </row>
    <row r="44" spans="1:15">
      <c r="A44" s="7">
        <v>31390091</v>
      </c>
      <c r="B44" s="7">
        <v>5.5</v>
      </c>
      <c r="C44" s="1" t="s">
        <v>2248</v>
      </c>
      <c r="D44" s="1" t="s">
        <v>11</v>
      </c>
      <c r="E44" s="8">
        <v>0.87397260273972599</v>
      </c>
      <c r="F44" s="9">
        <v>0</v>
      </c>
      <c r="G44" s="9">
        <v>550</v>
      </c>
      <c r="H44" s="9">
        <v>0</v>
      </c>
      <c r="I44" s="9">
        <v>0</v>
      </c>
      <c r="J44" s="1" t="s">
        <v>12</v>
      </c>
      <c r="K44" s="1" t="s">
        <v>329</v>
      </c>
      <c r="L44" s="3">
        <v>5.64</v>
      </c>
      <c r="M44" s="2">
        <v>0</v>
      </c>
      <c r="N44" s="2" t="s">
        <v>193</v>
      </c>
      <c r="O44" s="4">
        <v>42863</v>
      </c>
    </row>
    <row r="45" spans="1:15">
      <c r="A45" s="7">
        <v>31390091</v>
      </c>
      <c r="B45" s="7">
        <v>5.5</v>
      </c>
      <c r="C45" s="1" t="s">
        <v>2248</v>
      </c>
      <c r="D45" s="1" t="s">
        <v>11</v>
      </c>
      <c r="E45" s="8">
        <v>0.87397260273972599</v>
      </c>
      <c r="F45" s="9">
        <v>0</v>
      </c>
      <c r="G45" s="9">
        <v>550</v>
      </c>
      <c r="H45" s="9">
        <v>0</v>
      </c>
      <c r="I45" s="9">
        <v>0</v>
      </c>
      <c r="J45" s="1" t="s">
        <v>12</v>
      </c>
      <c r="K45" s="1" t="s">
        <v>329</v>
      </c>
      <c r="L45" s="3">
        <v>5.64</v>
      </c>
      <c r="M45" s="2">
        <v>0</v>
      </c>
      <c r="N45" s="2" t="s">
        <v>193</v>
      </c>
      <c r="O45" s="4">
        <v>42863</v>
      </c>
    </row>
    <row r="46" spans="1:15">
      <c r="A46" s="7">
        <v>31390091</v>
      </c>
      <c r="B46" s="7">
        <v>5.5</v>
      </c>
      <c r="C46" s="1" t="s">
        <v>2248</v>
      </c>
      <c r="D46" s="1" t="s">
        <v>11</v>
      </c>
      <c r="E46" s="8">
        <v>0.87397260273972599</v>
      </c>
      <c r="F46" s="9">
        <v>0</v>
      </c>
      <c r="G46" s="9">
        <v>550</v>
      </c>
      <c r="H46" s="9">
        <v>0</v>
      </c>
      <c r="I46" s="9">
        <v>0</v>
      </c>
      <c r="J46" s="1" t="s">
        <v>12</v>
      </c>
      <c r="K46" s="1" t="s">
        <v>329</v>
      </c>
      <c r="L46" s="3">
        <v>5.64</v>
      </c>
      <c r="M46" s="2">
        <v>0</v>
      </c>
      <c r="N46" s="2" t="s">
        <v>193</v>
      </c>
      <c r="O46" s="4">
        <v>42863</v>
      </c>
    </row>
    <row r="47" spans="1:15">
      <c r="A47" s="7" t="s">
        <v>2623</v>
      </c>
      <c r="B47" s="7">
        <v>5.5</v>
      </c>
      <c r="C47" s="1" t="s">
        <v>2632</v>
      </c>
      <c r="D47" s="1" t="s">
        <v>55</v>
      </c>
      <c r="E47" s="8">
        <v>2.0383561643835617</v>
      </c>
      <c r="F47" s="9">
        <v>0</v>
      </c>
      <c r="G47" s="9">
        <v>550</v>
      </c>
      <c r="H47" s="9">
        <v>0</v>
      </c>
      <c r="I47" s="9">
        <v>0</v>
      </c>
      <c r="J47" s="1" t="s">
        <v>12</v>
      </c>
      <c r="K47" s="1" t="s">
        <v>89</v>
      </c>
      <c r="L47" s="3">
        <v>7.65</v>
      </c>
      <c r="M47" s="2" t="s">
        <v>828</v>
      </c>
      <c r="N47" s="2" t="s">
        <v>2633</v>
      </c>
      <c r="O47" s="4">
        <v>42863</v>
      </c>
    </row>
    <row r="48" spans="1:15">
      <c r="A48" s="7">
        <v>11698660</v>
      </c>
      <c r="B48" s="7">
        <v>5.49</v>
      </c>
      <c r="C48" s="1" t="s">
        <v>1723</v>
      </c>
      <c r="D48" s="1" t="s">
        <v>11</v>
      </c>
      <c r="E48" s="8">
        <v>0.20821917808219179</v>
      </c>
      <c r="F48" s="9">
        <v>0</v>
      </c>
      <c r="G48" s="9">
        <v>549</v>
      </c>
      <c r="H48" s="9">
        <v>0</v>
      </c>
      <c r="I48" s="9">
        <v>0</v>
      </c>
      <c r="J48" s="1" t="s">
        <v>12</v>
      </c>
      <c r="K48" s="1" t="s">
        <v>13</v>
      </c>
      <c r="L48" s="3">
        <v>4</v>
      </c>
      <c r="M48" s="2" t="s">
        <v>1514</v>
      </c>
      <c r="N48" s="2" t="s">
        <v>1499</v>
      </c>
      <c r="O48" s="4">
        <v>42863</v>
      </c>
    </row>
    <row r="49" spans="1:15">
      <c r="A49" s="7">
        <v>1480121</v>
      </c>
      <c r="B49" s="7">
        <v>5.48</v>
      </c>
      <c r="C49" s="1" t="s">
        <v>2255</v>
      </c>
      <c r="D49" s="1" t="s">
        <v>55</v>
      </c>
      <c r="E49" s="8">
        <v>3.8328767123287673</v>
      </c>
      <c r="F49" s="9">
        <v>0</v>
      </c>
      <c r="G49" s="9">
        <v>548</v>
      </c>
      <c r="H49" s="9">
        <v>0</v>
      </c>
      <c r="I49" s="9">
        <v>0</v>
      </c>
      <c r="J49" s="1" t="s">
        <v>12</v>
      </c>
      <c r="K49" s="1" t="s">
        <v>89</v>
      </c>
      <c r="L49" s="3">
        <v>7.75</v>
      </c>
      <c r="M49" s="2" t="s">
        <v>78</v>
      </c>
      <c r="N49" s="2" t="s">
        <v>886</v>
      </c>
      <c r="O49" s="4">
        <v>42863</v>
      </c>
    </row>
    <row r="50" spans="1:15">
      <c r="A50" s="7">
        <v>101573008</v>
      </c>
      <c r="B50" s="7">
        <v>5.47</v>
      </c>
      <c r="C50" s="1" t="s">
        <v>2665</v>
      </c>
      <c r="D50" s="1" t="s">
        <v>11</v>
      </c>
      <c r="E50" s="8">
        <v>3.1205479452054794</v>
      </c>
      <c r="F50" s="9">
        <v>0</v>
      </c>
      <c r="G50" s="9">
        <v>547</v>
      </c>
      <c r="H50" s="9">
        <v>0</v>
      </c>
      <c r="I50" s="9">
        <v>0</v>
      </c>
      <c r="J50" s="1" t="s">
        <v>18</v>
      </c>
      <c r="K50" s="1" t="s">
        <v>66</v>
      </c>
      <c r="L50" s="3">
        <v>5.29</v>
      </c>
      <c r="M50" s="2" t="s">
        <v>73</v>
      </c>
      <c r="N50" s="2" t="s">
        <v>74</v>
      </c>
      <c r="O50" s="4">
        <v>42863</v>
      </c>
    </row>
    <row r="51" spans="1:15">
      <c r="A51" s="7">
        <v>101573008</v>
      </c>
      <c r="B51" s="7">
        <v>5.47</v>
      </c>
      <c r="C51" s="1" t="s">
        <v>2665</v>
      </c>
      <c r="D51" s="1" t="s">
        <v>11</v>
      </c>
      <c r="E51" s="8">
        <v>3.1205479452054794</v>
      </c>
      <c r="F51" s="9">
        <v>0</v>
      </c>
      <c r="G51" s="9">
        <v>547</v>
      </c>
      <c r="H51" s="9">
        <v>0</v>
      </c>
      <c r="I51" s="9">
        <v>0</v>
      </c>
      <c r="J51" s="1" t="s">
        <v>18</v>
      </c>
      <c r="K51" s="1" t="s">
        <v>66</v>
      </c>
      <c r="L51" s="3">
        <v>5.29</v>
      </c>
      <c r="M51" s="2" t="s">
        <v>73</v>
      </c>
      <c r="N51" s="2" t="s">
        <v>74</v>
      </c>
      <c r="O51" s="4">
        <v>42863</v>
      </c>
    </row>
    <row r="52" spans="1:15">
      <c r="A52" s="7" t="s">
        <v>2679</v>
      </c>
      <c r="B52" s="7">
        <v>5.46</v>
      </c>
      <c r="C52" s="1" t="s">
        <v>2686</v>
      </c>
      <c r="D52" s="1" t="s">
        <v>31</v>
      </c>
      <c r="E52" s="8">
        <v>3.0054794520547947</v>
      </c>
      <c r="F52" s="9">
        <v>0</v>
      </c>
      <c r="G52" s="9">
        <v>546</v>
      </c>
      <c r="H52" s="9">
        <v>0</v>
      </c>
      <c r="I52" s="9">
        <v>0</v>
      </c>
      <c r="J52" s="1" t="s">
        <v>96</v>
      </c>
      <c r="K52" s="1" t="s">
        <v>20</v>
      </c>
      <c r="L52" s="3">
        <v>4.78</v>
      </c>
      <c r="M52" s="2" t="s">
        <v>502</v>
      </c>
      <c r="N52" s="2" t="s">
        <v>14</v>
      </c>
      <c r="O52" s="4">
        <v>42863</v>
      </c>
    </row>
    <row r="53" spans="1:15">
      <c r="A53" s="7">
        <v>101658026</v>
      </c>
      <c r="B53" s="7">
        <v>5.45</v>
      </c>
      <c r="C53" s="1" t="s">
        <v>1228</v>
      </c>
      <c r="D53" s="1" t="s">
        <v>31</v>
      </c>
      <c r="E53" s="8">
        <v>2.1643835616438358</v>
      </c>
      <c r="F53" s="9">
        <v>0</v>
      </c>
      <c r="G53" s="9">
        <v>545</v>
      </c>
      <c r="H53" s="9">
        <v>0</v>
      </c>
      <c r="I53" s="9">
        <v>0</v>
      </c>
      <c r="J53" s="1" t="s">
        <v>41</v>
      </c>
      <c r="K53" s="1" t="s">
        <v>66</v>
      </c>
      <c r="L53" s="3">
        <v>3.98</v>
      </c>
      <c r="M53" s="2" t="s">
        <v>1104</v>
      </c>
      <c r="N53" s="2" t="s">
        <v>1099</v>
      </c>
      <c r="O53" s="4">
        <v>42863</v>
      </c>
    </row>
    <row r="54" spans="1:15">
      <c r="A54" s="7">
        <v>101658026</v>
      </c>
      <c r="B54" s="7">
        <v>5.45</v>
      </c>
      <c r="C54" s="1" t="s">
        <v>1228</v>
      </c>
      <c r="D54" s="1" t="s">
        <v>31</v>
      </c>
      <c r="E54" s="8">
        <v>2.1643835616438358</v>
      </c>
      <c r="F54" s="9">
        <v>0</v>
      </c>
      <c r="G54" s="9">
        <v>545</v>
      </c>
      <c r="H54" s="9">
        <v>0</v>
      </c>
      <c r="I54" s="9">
        <v>0</v>
      </c>
      <c r="J54" s="1" t="s">
        <v>41</v>
      </c>
      <c r="K54" s="1" t="s">
        <v>66</v>
      </c>
      <c r="L54" s="3">
        <v>3.98</v>
      </c>
      <c r="M54" s="2" t="s">
        <v>1104</v>
      </c>
      <c r="N54" s="2" t="s">
        <v>1099</v>
      </c>
      <c r="O54" s="4">
        <v>42863</v>
      </c>
    </row>
    <row r="55" spans="1:15">
      <c r="A55" s="7">
        <v>101656060</v>
      </c>
      <c r="B55" s="7">
        <v>5.45</v>
      </c>
      <c r="C55" s="1" t="s">
        <v>2086</v>
      </c>
      <c r="D55" s="1" t="s">
        <v>11</v>
      </c>
      <c r="E55" s="8">
        <v>6.5561643835616437</v>
      </c>
      <c r="F55" s="9">
        <v>0</v>
      </c>
      <c r="G55" s="9">
        <v>545</v>
      </c>
      <c r="H55" s="9">
        <v>0</v>
      </c>
      <c r="I55" s="9">
        <v>0</v>
      </c>
      <c r="J55" s="1" t="s">
        <v>12</v>
      </c>
      <c r="K55" s="1" t="s">
        <v>66</v>
      </c>
      <c r="L55" s="3">
        <v>4.0999999999999996</v>
      </c>
      <c r="M55" s="2" t="s">
        <v>1661</v>
      </c>
      <c r="N55" s="2" t="s">
        <v>1654</v>
      </c>
      <c r="O55" s="4">
        <v>42863</v>
      </c>
    </row>
    <row r="56" spans="1:15">
      <c r="A56" s="7">
        <v>101658026</v>
      </c>
      <c r="B56" s="7">
        <v>5.45</v>
      </c>
      <c r="C56" s="1" t="s">
        <v>1228</v>
      </c>
      <c r="D56" s="1" t="s">
        <v>31</v>
      </c>
      <c r="E56" s="8">
        <v>2.1643835616438358</v>
      </c>
      <c r="F56" s="9">
        <v>0</v>
      </c>
      <c r="G56" s="9">
        <v>545</v>
      </c>
      <c r="H56" s="9">
        <v>0</v>
      </c>
      <c r="I56" s="9">
        <v>0</v>
      </c>
      <c r="J56" s="1" t="s">
        <v>41</v>
      </c>
      <c r="K56" s="1" t="s">
        <v>66</v>
      </c>
      <c r="L56" s="3">
        <v>3.98</v>
      </c>
      <c r="M56" s="2" t="s">
        <v>1104</v>
      </c>
      <c r="N56" s="2" t="s">
        <v>1099</v>
      </c>
      <c r="O56" s="4">
        <v>42863</v>
      </c>
    </row>
    <row r="57" spans="1:15">
      <c r="A57" s="7">
        <v>41656028</v>
      </c>
      <c r="B57" s="7">
        <v>5.45</v>
      </c>
      <c r="C57" s="1" t="s">
        <v>1986</v>
      </c>
      <c r="D57" s="1" t="s">
        <v>55</v>
      </c>
      <c r="E57" s="8">
        <v>0.39726027397260272</v>
      </c>
      <c r="F57" s="9">
        <v>0</v>
      </c>
      <c r="G57" s="9">
        <v>545</v>
      </c>
      <c r="H57" s="9">
        <v>0</v>
      </c>
      <c r="I57" s="9">
        <v>0</v>
      </c>
      <c r="J57" s="1" t="s">
        <v>12</v>
      </c>
      <c r="K57" s="1" t="s">
        <v>13</v>
      </c>
      <c r="L57" s="3">
        <v>4.0199999999999996</v>
      </c>
      <c r="M57" s="2" t="s">
        <v>1421</v>
      </c>
      <c r="N57" s="2" t="s">
        <v>1389</v>
      </c>
      <c r="O57" s="4">
        <v>42863</v>
      </c>
    </row>
    <row r="58" spans="1:15">
      <c r="A58" s="7">
        <v>101660038</v>
      </c>
      <c r="B58" s="7">
        <v>5.43</v>
      </c>
      <c r="C58" s="1" t="s">
        <v>2209</v>
      </c>
      <c r="D58" s="1" t="s">
        <v>31</v>
      </c>
      <c r="E58" s="8">
        <v>3.9589041095890409</v>
      </c>
      <c r="F58" s="9">
        <v>0</v>
      </c>
      <c r="G58" s="9">
        <v>543</v>
      </c>
      <c r="H58" s="9">
        <v>0</v>
      </c>
      <c r="I58" s="9">
        <v>0</v>
      </c>
      <c r="J58" s="1" t="s">
        <v>12</v>
      </c>
      <c r="K58" s="1" t="s">
        <v>66</v>
      </c>
      <c r="L58" s="3">
        <v>4.5</v>
      </c>
      <c r="M58" s="2" t="s">
        <v>395</v>
      </c>
      <c r="N58" s="2" t="s">
        <v>617</v>
      </c>
      <c r="O58" s="4">
        <v>42863</v>
      </c>
    </row>
    <row r="59" spans="1:15">
      <c r="A59" s="7">
        <v>101351014</v>
      </c>
      <c r="B59" s="7">
        <v>5.4</v>
      </c>
      <c r="C59" s="1" t="s">
        <v>1944</v>
      </c>
      <c r="D59" s="1" t="s">
        <v>31</v>
      </c>
      <c r="E59" s="8">
        <v>1.3479452054794521</v>
      </c>
      <c r="F59" s="9">
        <v>0</v>
      </c>
      <c r="G59" s="9">
        <v>540</v>
      </c>
      <c r="H59" s="9">
        <v>0</v>
      </c>
      <c r="I59" s="9">
        <v>0</v>
      </c>
      <c r="J59" s="1" t="s">
        <v>41</v>
      </c>
      <c r="K59" s="1" t="s">
        <v>66</v>
      </c>
      <c r="L59" s="3">
        <v>7.5</v>
      </c>
      <c r="M59" s="2" t="s">
        <v>1223</v>
      </c>
      <c r="N59" s="2" t="s">
        <v>194</v>
      </c>
      <c r="O59" s="4">
        <v>42863</v>
      </c>
    </row>
    <row r="60" spans="1:15">
      <c r="A60" s="7">
        <v>101654099</v>
      </c>
      <c r="B60" s="7">
        <v>5.4</v>
      </c>
      <c r="C60" s="1" t="s">
        <v>1832</v>
      </c>
      <c r="D60" s="1" t="s">
        <v>11</v>
      </c>
      <c r="E60" s="8">
        <v>4.493150684931507</v>
      </c>
      <c r="F60" s="9">
        <v>0</v>
      </c>
      <c r="G60" s="9">
        <v>540</v>
      </c>
      <c r="H60" s="9">
        <v>0</v>
      </c>
      <c r="I60" s="9">
        <v>0</v>
      </c>
      <c r="J60" s="1" t="s">
        <v>41</v>
      </c>
      <c r="K60" s="1" t="s">
        <v>66</v>
      </c>
      <c r="L60" s="3">
        <v>3.98</v>
      </c>
      <c r="M60" s="2" t="s">
        <v>1555</v>
      </c>
      <c r="N60" s="2" t="s">
        <v>1536</v>
      </c>
      <c r="O60" s="4">
        <v>42863</v>
      </c>
    </row>
    <row r="61" spans="1:15">
      <c r="A61" s="7">
        <v>101654099</v>
      </c>
      <c r="B61" s="7">
        <v>5.4</v>
      </c>
      <c r="C61" s="1" t="s">
        <v>1832</v>
      </c>
      <c r="D61" s="1" t="s">
        <v>11</v>
      </c>
      <c r="E61" s="8">
        <v>4.493150684931507</v>
      </c>
      <c r="F61" s="9">
        <v>0</v>
      </c>
      <c r="G61" s="9">
        <v>540</v>
      </c>
      <c r="H61" s="9">
        <v>0</v>
      </c>
      <c r="I61" s="9">
        <v>0</v>
      </c>
      <c r="J61" s="1" t="s">
        <v>41</v>
      </c>
      <c r="K61" s="1" t="s">
        <v>66</v>
      </c>
      <c r="L61" s="3">
        <v>3.98</v>
      </c>
      <c r="M61" s="2" t="s">
        <v>1555</v>
      </c>
      <c r="N61" s="2" t="s">
        <v>1536</v>
      </c>
      <c r="O61" s="4">
        <v>42863</v>
      </c>
    </row>
    <row r="62" spans="1:15">
      <c r="A62" s="7">
        <v>101660050</v>
      </c>
      <c r="B62" s="7">
        <v>5.37</v>
      </c>
      <c r="C62" s="1" t="s">
        <v>2335</v>
      </c>
      <c r="D62" s="1" t="s">
        <v>31</v>
      </c>
      <c r="E62" s="8">
        <v>4.1232876712328768</v>
      </c>
      <c r="F62" s="9">
        <v>0</v>
      </c>
      <c r="G62" s="9">
        <v>537</v>
      </c>
      <c r="H62" s="9">
        <v>0</v>
      </c>
      <c r="I62" s="9">
        <v>0</v>
      </c>
      <c r="J62" s="1" t="s">
        <v>12</v>
      </c>
      <c r="K62" s="1" t="s">
        <v>66</v>
      </c>
      <c r="L62" s="3">
        <v>4</v>
      </c>
      <c r="M62" s="2" t="s">
        <v>1070</v>
      </c>
      <c r="N62" s="2" t="s">
        <v>1061</v>
      </c>
      <c r="O62" s="4">
        <v>42863</v>
      </c>
    </row>
    <row r="63" spans="1:15">
      <c r="A63" s="7">
        <v>101660050</v>
      </c>
      <c r="B63" s="7">
        <v>5.37</v>
      </c>
      <c r="C63" s="1" t="s">
        <v>2335</v>
      </c>
      <c r="D63" s="1" t="s">
        <v>31</v>
      </c>
      <c r="E63" s="8">
        <v>4.1232876712328768</v>
      </c>
      <c r="F63" s="9">
        <v>0</v>
      </c>
      <c r="G63" s="9">
        <v>537</v>
      </c>
      <c r="H63" s="9">
        <v>0</v>
      </c>
      <c r="I63" s="9">
        <v>0</v>
      </c>
      <c r="J63" s="1" t="s">
        <v>12</v>
      </c>
      <c r="K63" s="1" t="s">
        <v>66</v>
      </c>
      <c r="L63" s="3">
        <v>4</v>
      </c>
      <c r="M63" s="2" t="s">
        <v>1070</v>
      </c>
      <c r="N63" s="2" t="s">
        <v>1061</v>
      </c>
      <c r="O63" s="4">
        <v>42863</v>
      </c>
    </row>
    <row r="64" spans="1:15">
      <c r="A64" s="7">
        <v>101660050</v>
      </c>
      <c r="B64" s="7">
        <v>5.37</v>
      </c>
      <c r="C64" s="1" t="s">
        <v>2335</v>
      </c>
      <c r="D64" s="1" t="s">
        <v>31</v>
      </c>
      <c r="E64" s="8">
        <v>4.1232876712328768</v>
      </c>
      <c r="F64" s="9">
        <v>0</v>
      </c>
      <c r="G64" s="9">
        <v>537</v>
      </c>
      <c r="H64" s="9">
        <v>0</v>
      </c>
      <c r="I64" s="9">
        <v>0</v>
      </c>
      <c r="J64" s="1" t="s">
        <v>12</v>
      </c>
      <c r="K64" s="1" t="s">
        <v>66</v>
      </c>
      <c r="L64" s="3">
        <v>4</v>
      </c>
      <c r="M64" s="2" t="s">
        <v>1070</v>
      </c>
      <c r="N64" s="2" t="s">
        <v>1061</v>
      </c>
      <c r="O64" s="4">
        <v>42863</v>
      </c>
    </row>
    <row r="65" spans="1:15">
      <c r="A65" s="7">
        <v>11754061</v>
      </c>
      <c r="B65" s="7">
        <v>5.37</v>
      </c>
      <c r="C65" s="1" t="s">
        <v>3097</v>
      </c>
      <c r="D65" s="1" t="s">
        <v>31</v>
      </c>
      <c r="E65" s="8">
        <v>0.69041095890410964</v>
      </c>
      <c r="F65" s="9">
        <v>0</v>
      </c>
      <c r="G65" s="9">
        <v>537</v>
      </c>
      <c r="H65" s="9">
        <v>0</v>
      </c>
      <c r="I65" s="9">
        <v>0</v>
      </c>
      <c r="J65" s="1" t="s">
        <v>18</v>
      </c>
      <c r="K65" s="1" t="s">
        <v>13</v>
      </c>
      <c r="L65" s="3">
        <v>0</v>
      </c>
      <c r="M65" s="2" t="s">
        <v>2773</v>
      </c>
      <c r="N65" s="2" t="s">
        <v>2762</v>
      </c>
      <c r="O65" s="4">
        <v>42863</v>
      </c>
    </row>
    <row r="66" spans="1:15">
      <c r="A66" s="7" t="s">
        <v>2171</v>
      </c>
      <c r="B66" s="7">
        <v>5.35</v>
      </c>
      <c r="C66" s="1" t="s">
        <v>2172</v>
      </c>
      <c r="D66" s="1" t="s">
        <v>31</v>
      </c>
      <c r="E66" s="8">
        <v>5.934246575342466</v>
      </c>
      <c r="F66" s="9">
        <v>0</v>
      </c>
      <c r="G66" s="9">
        <v>535</v>
      </c>
      <c r="H66" s="9">
        <v>0</v>
      </c>
      <c r="I66" s="9">
        <v>0</v>
      </c>
      <c r="J66" s="1" t="s">
        <v>12</v>
      </c>
      <c r="K66" s="1" t="s">
        <v>206</v>
      </c>
      <c r="L66" s="3">
        <v>3.8</v>
      </c>
      <c r="M66" s="2" t="s">
        <v>940</v>
      </c>
      <c r="N66" s="2" t="s">
        <v>158</v>
      </c>
      <c r="O66" s="4">
        <v>42863</v>
      </c>
    </row>
    <row r="67" spans="1:15">
      <c r="A67" s="7">
        <v>1282318</v>
      </c>
      <c r="B67" s="7">
        <v>5.32</v>
      </c>
      <c r="C67" s="1" t="s">
        <v>1819</v>
      </c>
      <c r="D67" s="1" t="s">
        <v>55</v>
      </c>
      <c r="E67" s="8">
        <v>0.33150684931506852</v>
      </c>
      <c r="F67" s="9">
        <v>0</v>
      </c>
      <c r="G67" s="9">
        <v>532</v>
      </c>
      <c r="H67" s="9">
        <v>0</v>
      </c>
      <c r="I67" s="9">
        <v>0</v>
      </c>
      <c r="J67" s="1" t="s">
        <v>41</v>
      </c>
      <c r="K67" s="1" t="s">
        <v>66</v>
      </c>
      <c r="L67" s="3">
        <v>6.19</v>
      </c>
      <c r="M67" s="2" t="s">
        <v>619</v>
      </c>
      <c r="N67" s="2" t="s">
        <v>94</v>
      </c>
      <c r="O67" s="4">
        <v>42863</v>
      </c>
    </row>
    <row r="68" spans="1:15">
      <c r="A68" s="7">
        <v>11698904</v>
      </c>
      <c r="B68" s="7">
        <v>5.3</v>
      </c>
      <c r="C68" s="1" t="s">
        <v>1704</v>
      </c>
      <c r="D68" s="1" t="s">
        <v>11</v>
      </c>
      <c r="E68" s="8">
        <v>5.4794520547945202E-2</v>
      </c>
      <c r="F68" s="9">
        <v>0</v>
      </c>
      <c r="G68" s="9">
        <v>530</v>
      </c>
      <c r="H68" s="9">
        <v>0</v>
      </c>
      <c r="I68" s="9">
        <v>0</v>
      </c>
      <c r="J68" s="1" t="s">
        <v>12</v>
      </c>
      <c r="K68" s="1" t="s">
        <v>13</v>
      </c>
      <c r="L68" s="3">
        <v>4.8600000000000003</v>
      </c>
      <c r="M68" s="2" t="s">
        <v>1676</v>
      </c>
      <c r="N68" s="2" t="s">
        <v>1654</v>
      </c>
      <c r="O68" s="4">
        <v>42863</v>
      </c>
    </row>
    <row r="69" spans="1:15">
      <c r="A69" s="7">
        <v>136490</v>
      </c>
      <c r="B69" s="7">
        <v>5.3</v>
      </c>
      <c r="C69" s="1" t="s">
        <v>1586</v>
      </c>
      <c r="D69" s="1" t="s">
        <v>31</v>
      </c>
      <c r="E69" s="8">
        <v>4.1863013698630134</v>
      </c>
      <c r="F69" s="9">
        <v>0</v>
      </c>
      <c r="G69" s="9">
        <v>530</v>
      </c>
      <c r="H69" s="9">
        <v>0</v>
      </c>
      <c r="I69" s="9">
        <v>0</v>
      </c>
      <c r="J69" s="1" t="s">
        <v>41</v>
      </c>
      <c r="K69" s="1" t="s">
        <v>206</v>
      </c>
      <c r="L69" s="3">
        <v>3.5</v>
      </c>
      <c r="M69" s="2" t="s">
        <v>1189</v>
      </c>
      <c r="N69" s="2" t="s">
        <v>1111</v>
      </c>
      <c r="O69" s="4">
        <v>42863</v>
      </c>
    </row>
    <row r="70" spans="1:15">
      <c r="A70" s="7" t="s">
        <v>2199</v>
      </c>
      <c r="B70" s="7">
        <v>5.3</v>
      </c>
      <c r="C70" s="1" t="s">
        <v>2212</v>
      </c>
      <c r="D70" s="1" t="s">
        <v>31</v>
      </c>
      <c r="E70" s="8">
        <v>3.5123287671232877</v>
      </c>
      <c r="F70" s="9">
        <v>0</v>
      </c>
      <c r="G70" s="9">
        <v>530</v>
      </c>
      <c r="H70" s="9">
        <v>0</v>
      </c>
      <c r="I70" s="9">
        <v>0</v>
      </c>
      <c r="J70" s="1" t="s">
        <v>41</v>
      </c>
      <c r="K70" s="1" t="s">
        <v>206</v>
      </c>
      <c r="L70" s="3">
        <v>5.0999999999999996</v>
      </c>
      <c r="M70" s="2" t="s">
        <v>104</v>
      </c>
      <c r="N70" s="2" t="s">
        <v>126</v>
      </c>
      <c r="O70" s="4">
        <v>42863</v>
      </c>
    </row>
    <row r="71" spans="1:15">
      <c r="A71" s="7" t="s">
        <v>2199</v>
      </c>
      <c r="B71" s="7">
        <v>5.3</v>
      </c>
      <c r="C71" s="1" t="s">
        <v>2212</v>
      </c>
      <c r="D71" s="1" t="s">
        <v>31</v>
      </c>
      <c r="E71" s="8">
        <v>3.5123287671232877</v>
      </c>
      <c r="F71" s="9">
        <v>0</v>
      </c>
      <c r="G71" s="9">
        <v>530</v>
      </c>
      <c r="H71" s="9">
        <v>0</v>
      </c>
      <c r="I71" s="9">
        <v>0</v>
      </c>
      <c r="J71" s="1" t="s">
        <v>41</v>
      </c>
      <c r="K71" s="1" t="s">
        <v>206</v>
      </c>
      <c r="L71" s="3">
        <v>5.0999999999999996</v>
      </c>
      <c r="M71" s="2" t="s">
        <v>104</v>
      </c>
      <c r="N71" s="2" t="s">
        <v>126</v>
      </c>
      <c r="O71" s="4">
        <v>42863</v>
      </c>
    </row>
    <row r="72" spans="1:15">
      <c r="A72" s="7">
        <v>101454041</v>
      </c>
      <c r="B72" s="7">
        <v>5.3</v>
      </c>
      <c r="C72" s="1" t="s">
        <v>3098</v>
      </c>
      <c r="D72" s="1" t="s">
        <v>11</v>
      </c>
      <c r="E72" s="8">
        <v>7.2219178082191782</v>
      </c>
      <c r="F72" s="9">
        <v>0</v>
      </c>
      <c r="G72" s="9">
        <v>530</v>
      </c>
      <c r="H72" s="9">
        <v>0</v>
      </c>
      <c r="I72" s="9">
        <v>0</v>
      </c>
      <c r="J72" s="1" t="s">
        <v>12</v>
      </c>
      <c r="K72" s="1" t="s">
        <v>66</v>
      </c>
      <c r="L72" s="3">
        <v>6.89</v>
      </c>
      <c r="M72" s="2" t="s">
        <v>563</v>
      </c>
      <c r="N72" s="2" t="s">
        <v>961</v>
      </c>
      <c r="O72" s="4">
        <v>42863</v>
      </c>
    </row>
    <row r="73" spans="1:15">
      <c r="A73" s="7">
        <v>1080107</v>
      </c>
      <c r="B73" s="7">
        <v>5.3</v>
      </c>
      <c r="C73" s="1" t="s">
        <v>2120</v>
      </c>
      <c r="D73" s="1" t="s">
        <v>31</v>
      </c>
      <c r="E73" s="8">
        <v>3.3369863013698629</v>
      </c>
      <c r="F73" s="9">
        <v>0</v>
      </c>
      <c r="G73" s="9">
        <v>530</v>
      </c>
      <c r="H73" s="9">
        <v>0</v>
      </c>
      <c r="I73" s="9">
        <v>0</v>
      </c>
      <c r="J73" s="1" t="s">
        <v>12</v>
      </c>
      <c r="K73" s="1" t="s">
        <v>89</v>
      </c>
      <c r="L73" s="3">
        <v>5.18</v>
      </c>
      <c r="M73" s="2" t="s">
        <v>2121</v>
      </c>
      <c r="N73" s="2" t="s">
        <v>2122</v>
      </c>
      <c r="O73" s="4">
        <v>42863</v>
      </c>
    </row>
    <row r="74" spans="1:15">
      <c r="A74" s="7">
        <v>101659001</v>
      </c>
      <c r="B74" s="7">
        <v>5.26</v>
      </c>
      <c r="C74" s="1" t="s">
        <v>2410</v>
      </c>
      <c r="D74" s="1" t="s">
        <v>31</v>
      </c>
      <c r="E74" s="8">
        <v>3.6767123287671235</v>
      </c>
      <c r="F74" s="9">
        <v>0</v>
      </c>
      <c r="G74" s="9">
        <v>526</v>
      </c>
      <c r="H74" s="9">
        <v>0</v>
      </c>
      <c r="I74" s="9">
        <v>0</v>
      </c>
      <c r="J74" s="1" t="s">
        <v>12</v>
      </c>
      <c r="K74" s="1" t="s">
        <v>66</v>
      </c>
      <c r="L74" s="3">
        <v>3.8</v>
      </c>
      <c r="M74" s="2" t="s">
        <v>54</v>
      </c>
      <c r="N74" s="2" t="s">
        <v>262</v>
      </c>
      <c r="O74" s="4">
        <v>42863</v>
      </c>
    </row>
    <row r="75" spans="1:15">
      <c r="A75" s="7">
        <v>101651007</v>
      </c>
      <c r="B75" s="7">
        <v>5.26</v>
      </c>
      <c r="C75" s="1" t="s">
        <v>464</v>
      </c>
      <c r="D75" s="1" t="s">
        <v>11</v>
      </c>
      <c r="E75" s="8">
        <v>3.8109589041095893</v>
      </c>
      <c r="F75" s="9">
        <v>0</v>
      </c>
      <c r="G75" s="9">
        <v>526</v>
      </c>
      <c r="H75" s="9">
        <v>0</v>
      </c>
      <c r="I75" s="9">
        <v>0</v>
      </c>
      <c r="J75" s="1" t="s">
        <v>12</v>
      </c>
      <c r="K75" s="1" t="s">
        <v>66</v>
      </c>
      <c r="L75" s="3">
        <v>3.5</v>
      </c>
      <c r="M75" s="2" t="s">
        <v>251</v>
      </c>
      <c r="N75" s="2" t="s">
        <v>155</v>
      </c>
      <c r="O75" s="4">
        <v>42863</v>
      </c>
    </row>
    <row r="76" spans="1:15">
      <c r="A76" s="7">
        <v>11698766</v>
      </c>
      <c r="B76" s="7">
        <v>5.25</v>
      </c>
      <c r="C76" s="1" t="s">
        <v>1705</v>
      </c>
      <c r="D76" s="1" t="s">
        <v>11</v>
      </c>
      <c r="E76" s="8">
        <v>8.4931506849315067E-2</v>
      </c>
      <c r="F76" s="9">
        <v>0</v>
      </c>
      <c r="G76" s="9">
        <v>525</v>
      </c>
      <c r="H76" s="9">
        <v>0</v>
      </c>
      <c r="I76" s="9">
        <v>0</v>
      </c>
      <c r="J76" s="1" t="s">
        <v>12</v>
      </c>
      <c r="K76" s="1" t="s">
        <v>13</v>
      </c>
      <c r="L76" s="3">
        <v>4</v>
      </c>
      <c r="M76" s="2" t="s">
        <v>1603</v>
      </c>
      <c r="N76" s="2" t="s">
        <v>1581</v>
      </c>
      <c r="O76" s="4">
        <v>42863</v>
      </c>
    </row>
    <row r="77" spans="1:15">
      <c r="A77" s="7">
        <v>101658011</v>
      </c>
      <c r="B77" s="7">
        <v>5.25</v>
      </c>
      <c r="C77" s="1" t="s">
        <v>1509</v>
      </c>
      <c r="D77" s="1" t="s">
        <v>31</v>
      </c>
      <c r="E77" s="8">
        <v>3.8739726027397259</v>
      </c>
      <c r="F77" s="9">
        <v>0</v>
      </c>
      <c r="G77" s="9">
        <v>525</v>
      </c>
      <c r="H77" s="9">
        <v>0</v>
      </c>
      <c r="I77" s="9">
        <v>0</v>
      </c>
      <c r="J77" s="1" t="s">
        <v>12</v>
      </c>
      <c r="K77" s="1" t="s">
        <v>66</v>
      </c>
      <c r="L77" s="3">
        <v>3.4</v>
      </c>
      <c r="M77" s="2" t="s">
        <v>29</v>
      </c>
      <c r="N77" s="2" t="s">
        <v>216</v>
      </c>
      <c r="O77" s="4">
        <v>42863</v>
      </c>
    </row>
    <row r="78" spans="1:15">
      <c r="A78" s="7">
        <v>101558018</v>
      </c>
      <c r="B78" s="7">
        <v>5.25</v>
      </c>
      <c r="C78" s="1" t="s">
        <v>403</v>
      </c>
      <c r="D78" s="1" t="s">
        <v>11</v>
      </c>
      <c r="E78" s="8">
        <v>3.0356164383561643</v>
      </c>
      <c r="F78" s="9">
        <v>0</v>
      </c>
      <c r="G78" s="9">
        <v>525</v>
      </c>
      <c r="H78" s="9">
        <v>0</v>
      </c>
      <c r="I78" s="9">
        <v>0</v>
      </c>
      <c r="J78" s="1" t="s">
        <v>12</v>
      </c>
      <c r="K78" s="1" t="s">
        <v>66</v>
      </c>
      <c r="L78" s="3">
        <v>4.3</v>
      </c>
      <c r="M78" s="2" t="s">
        <v>167</v>
      </c>
      <c r="N78" s="2" t="s">
        <v>106</v>
      </c>
      <c r="O78" s="4">
        <v>42863</v>
      </c>
    </row>
    <row r="79" spans="1:15">
      <c r="A79" s="7">
        <v>1480199</v>
      </c>
      <c r="B79" s="7">
        <v>5.25</v>
      </c>
      <c r="C79" s="1" t="s">
        <v>1690</v>
      </c>
      <c r="D79" s="1" t="s">
        <v>31</v>
      </c>
      <c r="E79" s="8">
        <v>3.978082191780822</v>
      </c>
      <c r="F79" s="9">
        <v>0</v>
      </c>
      <c r="G79" s="9">
        <v>525</v>
      </c>
      <c r="H79" s="9">
        <v>0</v>
      </c>
      <c r="I79" s="9">
        <v>0</v>
      </c>
      <c r="J79" s="1" t="s">
        <v>12</v>
      </c>
      <c r="K79" s="1" t="s">
        <v>89</v>
      </c>
      <c r="L79" s="3">
        <v>6.88</v>
      </c>
      <c r="M79" s="2" t="s">
        <v>852</v>
      </c>
      <c r="N79" s="2" t="s">
        <v>439</v>
      </c>
      <c r="O79" s="4">
        <v>42863</v>
      </c>
    </row>
    <row r="80" spans="1:15">
      <c r="A80" s="7" t="s">
        <v>3082</v>
      </c>
      <c r="B80" s="7">
        <v>5.25</v>
      </c>
      <c r="C80" s="1" t="s">
        <v>3099</v>
      </c>
      <c r="D80" s="1" t="s">
        <v>31</v>
      </c>
      <c r="E80" s="8">
        <v>3.978082191780822</v>
      </c>
      <c r="F80" s="9">
        <v>0</v>
      </c>
      <c r="G80" s="9">
        <v>525</v>
      </c>
      <c r="H80" s="9">
        <v>0</v>
      </c>
      <c r="I80" s="9">
        <v>0</v>
      </c>
      <c r="J80" s="1" t="s">
        <v>12</v>
      </c>
      <c r="K80" s="1" t="s">
        <v>89</v>
      </c>
      <c r="L80" s="3">
        <v>6.88</v>
      </c>
      <c r="M80" s="2" t="s">
        <v>820</v>
      </c>
      <c r="N80" s="2" t="s">
        <v>439</v>
      </c>
      <c r="O80" s="4">
        <v>42863</v>
      </c>
    </row>
    <row r="81" spans="1:15">
      <c r="A81" s="7" t="s">
        <v>3082</v>
      </c>
      <c r="B81" s="7">
        <v>5.25</v>
      </c>
      <c r="C81" s="1" t="s">
        <v>3099</v>
      </c>
      <c r="D81" s="1" t="s">
        <v>31</v>
      </c>
      <c r="E81" s="8">
        <v>3.978082191780822</v>
      </c>
      <c r="F81" s="9">
        <v>0</v>
      </c>
      <c r="G81" s="9">
        <v>525</v>
      </c>
      <c r="H81" s="9">
        <v>0</v>
      </c>
      <c r="I81" s="9">
        <v>0</v>
      </c>
      <c r="J81" s="1" t="s">
        <v>12</v>
      </c>
      <c r="K81" s="1" t="s">
        <v>89</v>
      </c>
      <c r="L81" s="3">
        <v>6.88</v>
      </c>
      <c r="M81" s="2" t="s">
        <v>820</v>
      </c>
      <c r="N81" s="2" t="s">
        <v>439</v>
      </c>
      <c r="O81" s="4">
        <v>42863</v>
      </c>
    </row>
    <row r="82" spans="1:15">
      <c r="A82" s="7">
        <v>101652038</v>
      </c>
      <c r="B82" s="7">
        <v>5.2</v>
      </c>
      <c r="C82" s="1" t="s">
        <v>1540</v>
      </c>
      <c r="D82" s="1" t="s">
        <v>11</v>
      </c>
      <c r="E82" s="8">
        <v>2.3917808219178083</v>
      </c>
      <c r="F82" s="9">
        <v>0</v>
      </c>
      <c r="G82" s="9">
        <v>520</v>
      </c>
      <c r="H82" s="9">
        <v>0</v>
      </c>
      <c r="I82" s="9">
        <v>0</v>
      </c>
      <c r="J82" s="1" t="s">
        <v>41</v>
      </c>
      <c r="K82" s="1" t="s">
        <v>66</v>
      </c>
      <c r="L82" s="3">
        <v>3.13</v>
      </c>
      <c r="M82" s="2" t="s">
        <v>1389</v>
      </c>
      <c r="N82" s="2" t="s">
        <v>1383</v>
      </c>
      <c r="O82" s="4">
        <v>42863</v>
      </c>
    </row>
    <row r="83" spans="1:15">
      <c r="A83" s="7" t="s">
        <v>2084</v>
      </c>
      <c r="B83" s="7">
        <v>5.2</v>
      </c>
      <c r="C83" s="1" t="s">
        <v>1212</v>
      </c>
      <c r="D83" s="1" t="s">
        <v>31</v>
      </c>
      <c r="E83" s="8">
        <v>3.515068493150685</v>
      </c>
      <c r="F83" s="9">
        <v>0</v>
      </c>
      <c r="G83" s="9">
        <v>520</v>
      </c>
      <c r="H83" s="9">
        <v>0</v>
      </c>
      <c r="I83" s="9">
        <v>0</v>
      </c>
      <c r="J83" s="1" t="s">
        <v>41</v>
      </c>
      <c r="K83" s="1" t="s">
        <v>206</v>
      </c>
      <c r="L83" s="3">
        <v>4.5</v>
      </c>
      <c r="M83" s="2" t="s">
        <v>103</v>
      </c>
      <c r="N83" s="2" t="s">
        <v>350</v>
      </c>
      <c r="O83" s="4">
        <v>42863</v>
      </c>
    </row>
    <row r="84" spans="1:15">
      <c r="A84" s="7" t="s">
        <v>1823</v>
      </c>
      <c r="B84" s="7">
        <v>5.2</v>
      </c>
      <c r="C84" s="1" t="s">
        <v>1826</v>
      </c>
      <c r="D84" s="1" t="s">
        <v>31</v>
      </c>
      <c r="E84" s="8">
        <v>2.4821917808219176</v>
      </c>
      <c r="F84" s="9">
        <v>0</v>
      </c>
      <c r="G84" s="9">
        <v>520</v>
      </c>
      <c r="H84" s="9">
        <v>0</v>
      </c>
      <c r="I84" s="9">
        <v>0</v>
      </c>
      <c r="J84" s="1" t="s">
        <v>41</v>
      </c>
      <c r="K84" s="1" t="s">
        <v>206</v>
      </c>
      <c r="L84" s="3">
        <v>4.2699999999999996</v>
      </c>
      <c r="M84" s="2" t="s">
        <v>177</v>
      </c>
      <c r="N84" s="2" t="s">
        <v>557</v>
      </c>
      <c r="O84" s="4">
        <v>42863</v>
      </c>
    </row>
    <row r="85" spans="1:15">
      <c r="A85" s="7">
        <v>1280396</v>
      </c>
      <c r="B85" s="7">
        <v>5.2</v>
      </c>
      <c r="C85" s="1" t="s">
        <v>2560</v>
      </c>
      <c r="D85" s="1" t="s">
        <v>31</v>
      </c>
      <c r="E85" s="8">
        <v>2.5287671232876714</v>
      </c>
      <c r="F85" s="9">
        <v>0</v>
      </c>
      <c r="G85" s="9">
        <v>520</v>
      </c>
      <c r="H85" s="9">
        <v>0</v>
      </c>
      <c r="I85" s="9">
        <v>0</v>
      </c>
      <c r="J85" s="1" t="s">
        <v>12</v>
      </c>
      <c r="K85" s="1" t="s">
        <v>89</v>
      </c>
      <c r="L85" s="3">
        <v>6.98</v>
      </c>
      <c r="M85" s="2" t="s">
        <v>420</v>
      </c>
      <c r="N85" s="2" t="s">
        <v>509</v>
      </c>
      <c r="O85" s="4">
        <v>42863</v>
      </c>
    </row>
    <row r="86" spans="1:15">
      <c r="A86" s="7">
        <v>1480086</v>
      </c>
      <c r="B86" s="7">
        <v>5.2</v>
      </c>
      <c r="C86" s="1" t="s">
        <v>1732</v>
      </c>
      <c r="D86" s="1" t="s">
        <v>31</v>
      </c>
      <c r="E86" s="8">
        <v>3.8136986301369862</v>
      </c>
      <c r="F86" s="9">
        <v>0</v>
      </c>
      <c r="G86" s="9">
        <v>520</v>
      </c>
      <c r="H86" s="9">
        <v>0</v>
      </c>
      <c r="I86" s="9">
        <v>0</v>
      </c>
      <c r="J86" s="1" t="s">
        <v>12</v>
      </c>
      <c r="K86" s="1" t="s">
        <v>89</v>
      </c>
      <c r="L86" s="3">
        <v>7.18</v>
      </c>
      <c r="M86" s="2" t="s">
        <v>488</v>
      </c>
      <c r="N86" s="2" t="s">
        <v>865</v>
      </c>
      <c r="O86" s="4">
        <v>42863</v>
      </c>
    </row>
    <row r="87" spans="1:15">
      <c r="A87" s="7">
        <v>1480139</v>
      </c>
      <c r="B87" s="7">
        <v>5.2</v>
      </c>
      <c r="C87" s="1" t="s">
        <v>1073</v>
      </c>
      <c r="D87" s="1" t="s">
        <v>31</v>
      </c>
      <c r="E87" s="8">
        <v>3.8630136986301369</v>
      </c>
      <c r="F87" s="9">
        <v>0</v>
      </c>
      <c r="G87" s="9">
        <v>520</v>
      </c>
      <c r="H87" s="9">
        <v>0</v>
      </c>
      <c r="I87" s="9">
        <v>0</v>
      </c>
      <c r="J87" s="1" t="s">
        <v>12</v>
      </c>
      <c r="K87" s="1" t="s">
        <v>89</v>
      </c>
      <c r="L87" s="3">
        <v>7.05</v>
      </c>
      <c r="M87" s="2" t="s">
        <v>233</v>
      </c>
      <c r="N87" s="2" t="s">
        <v>196</v>
      </c>
      <c r="O87" s="4">
        <v>42863</v>
      </c>
    </row>
    <row r="88" spans="1:15">
      <c r="A88" s="7" t="s">
        <v>1752</v>
      </c>
      <c r="B88" s="7">
        <v>5.2</v>
      </c>
      <c r="C88" s="1" t="s">
        <v>3100</v>
      </c>
      <c r="D88" s="1" t="s">
        <v>31</v>
      </c>
      <c r="E88" s="8">
        <v>3.8136986301369862</v>
      </c>
      <c r="F88" s="9">
        <v>0</v>
      </c>
      <c r="G88" s="9">
        <v>520</v>
      </c>
      <c r="H88" s="9">
        <v>0</v>
      </c>
      <c r="I88" s="9">
        <v>0</v>
      </c>
      <c r="J88" s="1" t="s">
        <v>12</v>
      </c>
      <c r="K88" s="1" t="s">
        <v>89</v>
      </c>
      <c r="L88" s="3">
        <v>7.18</v>
      </c>
      <c r="M88" s="2" t="s">
        <v>476</v>
      </c>
      <c r="N88" s="2" t="s">
        <v>865</v>
      </c>
      <c r="O88" s="4">
        <v>42863</v>
      </c>
    </row>
    <row r="89" spans="1:15">
      <c r="A89" s="7">
        <v>11698843</v>
      </c>
      <c r="B89" s="7">
        <v>5.18</v>
      </c>
      <c r="C89" s="1" t="s">
        <v>1885</v>
      </c>
      <c r="D89" s="1" t="s">
        <v>31</v>
      </c>
      <c r="E89" s="8">
        <v>0.27397260273972601</v>
      </c>
      <c r="F89" s="9">
        <v>0</v>
      </c>
      <c r="G89" s="9">
        <v>518</v>
      </c>
      <c r="H89" s="9">
        <v>0</v>
      </c>
      <c r="I89" s="9">
        <v>0</v>
      </c>
      <c r="J89" s="1" t="s">
        <v>12</v>
      </c>
      <c r="K89" s="1" t="s">
        <v>13</v>
      </c>
      <c r="L89" s="3">
        <v>3.91</v>
      </c>
      <c r="M89" s="2" t="s">
        <v>1636</v>
      </c>
      <c r="N89" s="2" t="s">
        <v>1620</v>
      </c>
      <c r="O89" s="4">
        <v>42863</v>
      </c>
    </row>
    <row r="90" spans="1:15">
      <c r="A90" s="7">
        <v>11759008</v>
      </c>
      <c r="B90" s="7">
        <v>5.18</v>
      </c>
      <c r="C90" s="1" t="s">
        <v>2401</v>
      </c>
      <c r="D90" s="1" t="s">
        <v>11</v>
      </c>
      <c r="E90" s="8">
        <v>0.52054794520547942</v>
      </c>
      <c r="F90" s="9">
        <v>0</v>
      </c>
      <c r="G90" s="9">
        <v>518</v>
      </c>
      <c r="H90" s="9">
        <v>0</v>
      </c>
      <c r="I90" s="9">
        <v>0</v>
      </c>
      <c r="J90" s="1" t="s">
        <v>12</v>
      </c>
      <c r="K90" s="1" t="s">
        <v>13</v>
      </c>
      <c r="L90" s="3">
        <v>4.71</v>
      </c>
      <c r="M90" s="2" t="s">
        <v>2054</v>
      </c>
      <c r="N90" s="2" t="s">
        <v>2030</v>
      </c>
      <c r="O90" s="4">
        <v>42863</v>
      </c>
    </row>
    <row r="91" spans="1:15">
      <c r="A91" s="7">
        <v>1622013</v>
      </c>
      <c r="B91" s="7">
        <v>5.17</v>
      </c>
      <c r="C91" s="1" t="s">
        <v>1833</v>
      </c>
      <c r="D91" s="1" t="s">
        <v>11</v>
      </c>
      <c r="E91" s="8">
        <v>2.3013698630136985</v>
      </c>
      <c r="F91" s="9">
        <v>0</v>
      </c>
      <c r="G91" s="9">
        <v>517</v>
      </c>
      <c r="H91" s="9">
        <v>0</v>
      </c>
      <c r="I91" s="9">
        <v>0</v>
      </c>
      <c r="J91" s="1" t="s">
        <v>12</v>
      </c>
      <c r="K91" s="1" t="s">
        <v>20</v>
      </c>
      <c r="L91" s="3">
        <v>3.25</v>
      </c>
      <c r="M91" s="2" t="s">
        <v>1252</v>
      </c>
      <c r="N91" s="2" t="s">
        <v>1241</v>
      </c>
      <c r="O91" s="4">
        <v>42863</v>
      </c>
    </row>
    <row r="92" spans="1:15">
      <c r="A92" s="7">
        <v>101659006</v>
      </c>
      <c r="B92" s="7">
        <v>5.15</v>
      </c>
      <c r="C92" s="1" t="s">
        <v>2537</v>
      </c>
      <c r="D92" s="1" t="s">
        <v>31</v>
      </c>
      <c r="E92" s="8">
        <v>1.726027397260274</v>
      </c>
      <c r="F92" s="9">
        <v>0</v>
      </c>
      <c r="G92" s="9">
        <v>515</v>
      </c>
      <c r="H92" s="9">
        <v>0</v>
      </c>
      <c r="I92" s="9">
        <v>0</v>
      </c>
      <c r="J92" s="1" t="s">
        <v>18</v>
      </c>
      <c r="K92" s="1" t="s">
        <v>66</v>
      </c>
      <c r="L92" s="3">
        <v>3.63</v>
      </c>
      <c r="M92" s="2" t="s">
        <v>285</v>
      </c>
      <c r="N92" s="2" t="s">
        <v>202</v>
      </c>
      <c r="O92" s="4">
        <v>42863</v>
      </c>
    </row>
    <row r="93" spans="1:15">
      <c r="A93" s="7">
        <v>101659006</v>
      </c>
      <c r="B93" s="7">
        <v>5.15</v>
      </c>
      <c r="C93" s="1" t="s">
        <v>2537</v>
      </c>
      <c r="D93" s="1" t="s">
        <v>31</v>
      </c>
      <c r="E93" s="8">
        <v>1.726027397260274</v>
      </c>
      <c r="F93" s="9">
        <v>0</v>
      </c>
      <c r="G93" s="9">
        <v>515</v>
      </c>
      <c r="H93" s="9">
        <v>0</v>
      </c>
      <c r="I93" s="9">
        <v>0</v>
      </c>
      <c r="J93" s="1" t="s">
        <v>18</v>
      </c>
      <c r="K93" s="1" t="s">
        <v>66</v>
      </c>
      <c r="L93" s="3">
        <v>3.63</v>
      </c>
      <c r="M93" s="2" t="s">
        <v>285</v>
      </c>
      <c r="N93" s="2" t="s">
        <v>202</v>
      </c>
      <c r="O93" s="4">
        <v>42863</v>
      </c>
    </row>
    <row r="94" spans="1:15">
      <c r="A94" s="7">
        <v>1580079</v>
      </c>
      <c r="B94" s="7">
        <v>5.15</v>
      </c>
      <c r="C94" s="1" t="s">
        <v>1626</v>
      </c>
      <c r="D94" s="1" t="s">
        <v>31</v>
      </c>
      <c r="E94" s="8">
        <v>4.956164383561644</v>
      </c>
      <c r="F94" s="9">
        <v>0</v>
      </c>
      <c r="G94" s="9">
        <v>515</v>
      </c>
      <c r="H94" s="9">
        <v>0</v>
      </c>
      <c r="I94" s="9">
        <v>0</v>
      </c>
      <c r="J94" s="1" t="s">
        <v>12</v>
      </c>
      <c r="K94" s="1" t="s">
        <v>89</v>
      </c>
      <c r="L94" s="3">
        <v>5.63</v>
      </c>
      <c r="M94" s="2" t="s">
        <v>457</v>
      </c>
      <c r="N94" s="2" t="s">
        <v>138</v>
      </c>
      <c r="O94" s="4">
        <v>42863</v>
      </c>
    </row>
    <row r="95" spans="1:15">
      <c r="A95" s="7">
        <v>1580079</v>
      </c>
      <c r="B95" s="7">
        <v>5.15</v>
      </c>
      <c r="C95" s="1" t="s">
        <v>1626</v>
      </c>
      <c r="D95" s="1" t="s">
        <v>31</v>
      </c>
      <c r="E95" s="8">
        <v>4.956164383561644</v>
      </c>
      <c r="F95" s="9">
        <v>0</v>
      </c>
      <c r="G95" s="9">
        <v>515</v>
      </c>
      <c r="H95" s="9">
        <v>0</v>
      </c>
      <c r="I95" s="9">
        <v>0</v>
      </c>
      <c r="J95" s="1" t="s">
        <v>12</v>
      </c>
      <c r="K95" s="1" t="s">
        <v>89</v>
      </c>
      <c r="L95" s="3">
        <v>5.63</v>
      </c>
      <c r="M95" s="2" t="s">
        <v>457</v>
      </c>
      <c r="N95" s="2" t="s">
        <v>138</v>
      </c>
      <c r="O95" s="4">
        <v>42863</v>
      </c>
    </row>
    <row r="96" spans="1:15">
      <c r="A96" s="7">
        <v>101452019</v>
      </c>
      <c r="B96" s="7">
        <v>5.15</v>
      </c>
      <c r="C96" s="1" t="s">
        <v>1371</v>
      </c>
      <c r="D96" s="1" t="s">
        <v>31</v>
      </c>
      <c r="E96" s="8">
        <v>0.30684931506849317</v>
      </c>
      <c r="F96" s="9">
        <v>0</v>
      </c>
      <c r="G96" s="9">
        <v>515</v>
      </c>
      <c r="H96" s="9">
        <v>0</v>
      </c>
      <c r="I96" s="9">
        <v>0</v>
      </c>
      <c r="J96" s="1" t="s">
        <v>41</v>
      </c>
      <c r="K96" s="1" t="s">
        <v>66</v>
      </c>
      <c r="L96" s="3">
        <v>7.8</v>
      </c>
      <c r="M96" s="2" t="s">
        <v>825</v>
      </c>
      <c r="N96" s="2" t="s">
        <v>458</v>
      </c>
      <c r="O96" s="4">
        <v>42863</v>
      </c>
    </row>
    <row r="97" spans="1:15">
      <c r="A97" s="7">
        <v>131751001</v>
      </c>
      <c r="B97" s="7">
        <v>5.15</v>
      </c>
      <c r="C97" s="1" t="s">
        <v>3101</v>
      </c>
      <c r="D97" s="1" t="s">
        <v>31</v>
      </c>
      <c r="E97" s="8">
        <v>2.9698630136986299</v>
      </c>
      <c r="F97" s="9">
        <v>0</v>
      </c>
      <c r="G97" s="9">
        <v>515</v>
      </c>
      <c r="H97" s="9">
        <v>0</v>
      </c>
      <c r="I97" s="9">
        <v>0</v>
      </c>
      <c r="J97" s="1" t="s">
        <v>246</v>
      </c>
      <c r="K97" s="1" t="s">
        <v>66</v>
      </c>
      <c r="L97" s="3">
        <v>0</v>
      </c>
      <c r="M97" s="2" t="s">
        <v>2828</v>
      </c>
      <c r="N97" s="2" t="s">
        <v>2797</v>
      </c>
      <c r="O97" s="4">
        <v>42863</v>
      </c>
    </row>
    <row r="98" spans="1:15">
      <c r="A98" s="7" t="s">
        <v>2843</v>
      </c>
      <c r="B98" s="7">
        <v>5.15</v>
      </c>
      <c r="C98" s="1" t="s">
        <v>2846</v>
      </c>
      <c r="D98" s="1" t="s">
        <v>55</v>
      </c>
      <c r="E98" s="8">
        <v>1.6931506849315068</v>
      </c>
      <c r="F98" s="9">
        <v>0</v>
      </c>
      <c r="G98" s="9">
        <v>515</v>
      </c>
      <c r="H98" s="9">
        <v>0</v>
      </c>
      <c r="I98" s="9">
        <v>0</v>
      </c>
      <c r="J98" s="1" t="s">
        <v>41</v>
      </c>
      <c r="K98" s="1" t="s">
        <v>206</v>
      </c>
      <c r="L98" s="3">
        <v>3.95</v>
      </c>
      <c r="M98" s="2" t="s">
        <v>388</v>
      </c>
      <c r="N98" s="2" t="s">
        <v>188</v>
      </c>
      <c r="O98" s="4">
        <v>42863</v>
      </c>
    </row>
    <row r="99" spans="1:15">
      <c r="A99" s="7">
        <v>41669031</v>
      </c>
      <c r="B99" s="7">
        <v>5.13</v>
      </c>
      <c r="C99" s="1" t="s">
        <v>1844</v>
      </c>
      <c r="D99" s="1" t="s">
        <v>55</v>
      </c>
      <c r="E99" s="8">
        <v>0.60273972602739723</v>
      </c>
      <c r="F99" s="9">
        <v>0</v>
      </c>
      <c r="G99" s="9">
        <v>513</v>
      </c>
      <c r="H99" s="9">
        <v>0</v>
      </c>
      <c r="I99" s="9">
        <v>0</v>
      </c>
      <c r="J99" s="1" t="s">
        <v>18</v>
      </c>
      <c r="K99" s="1" t="s">
        <v>13</v>
      </c>
      <c r="L99" s="3">
        <v>4.38</v>
      </c>
      <c r="M99" s="2" t="s">
        <v>1766</v>
      </c>
      <c r="N99" s="2" t="s">
        <v>1719</v>
      </c>
      <c r="O99" s="4">
        <v>42863</v>
      </c>
    </row>
    <row r="100" spans="1:15">
      <c r="A100" s="7">
        <v>1282507</v>
      </c>
      <c r="B100" s="7">
        <v>5.13</v>
      </c>
      <c r="C100" s="1" t="s">
        <v>1472</v>
      </c>
      <c r="D100" s="1" t="s">
        <v>31</v>
      </c>
      <c r="E100" s="8">
        <v>0.56164383561643838</v>
      </c>
      <c r="F100" s="9">
        <v>0</v>
      </c>
      <c r="G100" s="9">
        <v>513</v>
      </c>
      <c r="H100" s="9">
        <v>0</v>
      </c>
      <c r="I100" s="9">
        <v>0</v>
      </c>
      <c r="J100" s="1" t="s">
        <v>18</v>
      </c>
      <c r="K100" s="1" t="s">
        <v>66</v>
      </c>
      <c r="L100" s="3">
        <v>6.06</v>
      </c>
      <c r="M100" s="2" t="s">
        <v>1259</v>
      </c>
      <c r="N100" s="2" t="s">
        <v>515</v>
      </c>
      <c r="O100" s="4">
        <v>42863</v>
      </c>
    </row>
    <row r="101" spans="1:15">
      <c r="A101" s="7">
        <v>11698519</v>
      </c>
      <c r="B101" s="7">
        <v>5.12</v>
      </c>
      <c r="C101" s="1" t="s">
        <v>2117</v>
      </c>
      <c r="D101" s="1" t="s">
        <v>31</v>
      </c>
      <c r="E101" s="8">
        <v>0.13698630136986301</v>
      </c>
      <c r="F101" s="9">
        <v>0</v>
      </c>
      <c r="G101" s="9">
        <v>512</v>
      </c>
      <c r="H101" s="9">
        <v>0</v>
      </c>
      <c r="I101" s="9">
        <v>0</v>
      </c>
      <c r="J101" s="1" t="s">
        <v>12</v>
      </c>
      <c r="K101" s="1" t="s">
        <v>13</v>
      </c>
      <c r="L101" s="3">
        <v>5.2</v>
      </c>
      <c r="M101" s="2" t="s">
        <v>1421</v>
      </c>
      <c r="N101" s="2" t="s">
        <v>1407</v>
      </c>
      <c r="O101" s="4">
        <v>42863</v>
      </c>
    </row>
    <row r="102" spans="1:15">
      <c r="A102" s="7">
        <v>11698519</v>
      </c>
      <c r="B102" s="7">
        <v>5.12</v>
      </c>
      <c r="C102" s="1" t="s">
        <v>2117</v>
      </c>
      <c r="D102" s="1" t="s">
        <v>31</v>
      </c>
      <c r="E102" s="8">
        <v>0.13698630136986301</v>
      </c>
      <c r="F102" s="9">
        <v>0</v>
      </c>
      <c r="G102" s="9">
        <v>512</v>
      </c>
      <c r="H102" s="9">
        <v>0</v>
      </c>
      <c r="I102" s="9">
        <v>0</v>
      </c>
      <c r="J102" s="1" t="s">
        <v>12</v>
      </c>
      <c r="K102" s="1" t="s">
        <v>13</v>
      </c>
      <c r="L102" s="3">
        <v>5.2</v>
      </c>
      <c r="M102" s="2" t="s">
        <v>1421</v>
      </c>
      <c r="N102" s="2" t="s">
        <v>1407</v>
      </c>
      <c r="O102" s="4">
        <v>42863</v>
      </c>
    </row>
    <row r="103" spans="1:15">
      <c r="A103" s="7">
        <v>101464041</v>
      </c>
      <c r="B103" s="7">
        <v>5.0999999999999996</v>
      </c>
      <c r="C103" s="1" t="s">
        <v>293</v>
      </c>
      <c r="D103" s="1" t="s">
        <v>11</v>
      </c>
      <c r="E103" s="8">
        <v>0.46575342465753422</v>
      </c>
      <c r="F103" s="9">
        <v>0</v>
      </c>
      <c r="G103" s="9">
        <v>509.99999999999994</v>
      </c>
      <c r="H103" s="9">
        <v>0</v>
      </c>
      <c r="I103" s="9">
        <v>0</v>
      </c>
      <c r="J103" s="1" t="s">
        <v>41</v>
      </c>
      <c r="K103" s="1" t="s">
        <v>66</v>
      </c>
      <c r="L103" s="3">
        <v>5.05</v>
      </c>
      <c r="M103" s="2" t="s">
        <v>82</v>
      </c>
      <c r="N103" s="2" t="s">
        <v>294</v>
      </c>
      <c r="O103" s="4">
        <v>42863</v>
      </c>
    </row>
    <row r="104" spans="1:15">
      <c r="A104" s="7">
        <v>101464041</v>
      </c>
      <c r="B104" s="7">
        <v>5.0999999999999996</v>
      </c>
      <c r="C104" s="1" t="s">
        <v>293</v>
      </c>
      <c r="D104" s="1" t="s">
        <v>11</v>
      </c>
      <c r="E104" s="8">
        <v>0.46575342465753422</v>
      </c>
      <c r="F104" s="9">
        <v>0</v>
      </c>
      <c r="G104" s="9">
        <v>509.99999999999994</v>
      </c>
      <c r="H104" s="9">
        <v>0</v>
      </c>
      <c r="I104" s="9">
        <v>0</v>
      </c>
      <c r="J104" s="1" t="s">
        <v>41</v>
      </c>
      <c r="K104" s="1" t="s">
        <v>66</v>
      </c>
      <c r="L104" s="3">
        <v>5.05</v>
      </c>
      <c r="M104" s="2" t="s">
        <v>82</v>
      </c>
      <c r="N104" s="2" t="s">
        <v>294</v>
      </c>
      <c r="O104" s="4">
        <v>42863</v>
      </c>
    </row>
    <row r="105" spans="1:15">
      <c r="A105" s="7">
        <v>101664036</v>
      </c>
      <c r="B105" s="7">
        <v>5.0999999999999996</v>
      </c>
      <c r="C105" s="1" t="s">
        <v>1172</v>
      </c>
      <c r="D105" s="1" t="s">
        <v>11</v>
      </c>
      <c r="E105" s="8">
        <v>9.1726027397260275</v>
      </c>
      <c r="F105" s="9">
        <v>0</v>
      </c>
      <c r="G105" s="9">
        <v>509.99999999999994</v>
      </c>
      <c r="H105" s="9">
        <v>0</v>
      </c>
      <c r="I105" s="9">
        <v>0</v>
      </c>
      <c r="J105" s="1" t="s">
        <v>12</v>
      </c>
      <c r="K105" s="1" t="s">
        <v>66</v>
      </c>
      <c r="L105" s="3">
        <v>3.66</v>
      </c>
      <c r="M105" s="2" t="s">
        <v>1112</v>
      </c>
      <c r="N105" s="2" t="s">
        <v>1101</v>
      </c>
      <c r="O105" s="4">
        <v>42863</v>
      </c>
    </row>
    <row r="106" spans="1:15">
      <c r="A106" s="7">
        <v>101664036</v>
      </c>
      <c r="B106" s="7">
        <v>5.0999999999999996</v>
      </c>
      <c r="C106" s="1" t="s">
        <v>1172</v>
      </c>
      <c r="D106" s="1" t="s">
        <v>11</v>
      </c>
      <c r="E106" s="8">
        <v>9.1726027397260275</v>
      </c>
      <c r="F106" s="9">
        <v>0</v>
      </c>
      <c r="G106" s="9">
        <v>509.99999999999994</v>
      </c>
      <c r="H106" s="9">
        <v>0</v>
      </c>
      <c r="I106" s="9">
        <v>0</v>
      </c>
      <c r="J106" s="1" t="s">
        <v>12</v>
      </c>
      <c r="K106" s="1" t="s">
        <v>66</v>
      </c>
      <c r="L106" s="3">
        <v>3.66</v>
      </c>
      <c r="M106" s="2" t="s">
        <v>1112</v>
      </c>
      <c r="N106" s="2" t="s">
        <v>1101</v>
      </c>
      <c r="O106" s="4">
        <v>42863</v>
      </c>
    </row>
    <row r="107" spans="1:15">
      <c r="A107" s="7">
        <v>136281</v>
      </c>
      <c r="B107" s="7">
        <v>5.0999999999999996</v>
      </c>
      <c r="C107" s="1" t="s">
        <v>1689</v>
      </c>
      <c r="D107" s="1" t="s">
        <v>31</v>
      </c>
      <c r="E107" s="8">
        <v>3.8465753424657536</v>
      </c>
      <c r="F107" s="9">
        <v>0</v>
      </c>
      <c r="G107" s="9">
        <v>509.99999999999994</v>
      </c>
      <c r="H107" s="9">
        <v>0</v>
      </c>
      <c r="I107" s="9">
        <v>0</v>
      </c>
      <c r="J107" s="1" t="s">
        <v>12</v>
      </c>
      <c r="K107" s="1" t="s">
        <v>206</v>
      </c>
      <c r="L107" s="3">
        <v>3.57</v>
      </c>
      <c r="M107" s="2" t="s">
        <v>174</v>
      </c>
      <c r="N107" s="2" t="s">
        <v>58</v>
      </c>
      <c r="O107" s="4">
        <v>42863</v>
      </c>
    </row>
    <row r="108" spans="1:15">
      <c r="A108" s="7">
        <v>136281</v>
      </c>
      <c r="B108" s="7">
        <v>5.0999999999999996</v>
      </c>
      <c r="C108" s="1" t="s">
        <v>1689</v>
      </c>
      <c r="D108" s="1" t="s">
        <v>31</v>
      </c>
      <c r="E108" s="8">
        <v>3.8465753424657536</v>
      </c>
      <c r="F108" s="9">
        <v>0</v>
      </c>
      <c r="G108" s="9">
        <v>509.99999999999994</v>
      </c>
      <c r="H108" s="9">
        <v>0</v>
      </c>
      <c r="I108" s="9">
        <v>0</v>
      </c>
      <c r="J108" s="1" t="s">
        <v>12</v>
      </c>
      <c r="K108" s="1" t="s">
        <v>206</v>
      </c>
      <c r="L108" s="3">
        <v>3.57</v>
      </c>
      <c r="M108" s="2" t="s">
        <v>174</v>
      </c>
      <c r="N108" s="2" t="s">
        <v>58</v>
      </c>
      <c r="O108" s="4">
        <v>42863</v>
      </c>
    </row>
    <row r="109" spans="1:15">
      <c r="A109" s="7">
        <v>136281</v>
      </c>
      <c r="B109" s="7">
        <v>5.0999999999999996</v>
      </c>
      <c r="C109" s="1" t="s">
        <v>1689</v>
      </c>
      <c r="D109" s="1" t="s">
        <v>31</v>
      </c>
      <c r="E109" s="8">
        <v>3.8465753424657536</v>
      </c>
      <c r="F109" s="9">
        <v>0</v>
      </c>
      <c r="G109" s="9">
        <v>509.99999999999994</v>
      </c>
      <c r="H109" s="9">
        <v>0</v>
      </c>
      <c r="I109" s="9">
        <v>0</v>
      </c>
      <c r="J109" s="1" t="s">
        <v>12</v>
      </c>
      <c r="K109" s="1" t="s">
        <v>206</v>
      </c>
      <c r="L109" s="3">
        <v>3.57</v>
      </c>
      <c r="M109" s="2" t="s">
        <v>174</v>
      </c>
      <c r="N109" s="2" t="s">
        <v>58</v>
      </c>
      <c r="O109" s="4">
        <v>42863</v>
      </c>
    </row>
    <row r="110" spans="1:15">
      <c r="A110" s="7" t="s">
        <v>3083</v>
      </c>
      <c r="B110" s="7">
        <v>5.0999999999999996</v>
      </c>
      <c r="C110" s="1" t="s">
        <v>3102</v>
      </c>
      <c r="D110" s="1" t="s">
        <v>31</v>
      </c>
      <c r="E110" s="8">
        <v>4.5890410958904111</v>
      </c>
      <c r="F110" s="9">
        <v>0</v>
      </c>
      <c r="G110" s="9">
        <v>509.99999999999994</v>
      </c>
      <c r="H110" s="9">
        <v>0</v>
      </c>
      <c r="I110" s="9">
        <v>0</v>
      </c>
      <c r="J110" s="1" t="s">
        <v>12</v>
      </c>
      <c r="K110" s="1" t="s">
        <v>206</v>
      </c>
      <c r="L110" s="3">
        <v>3.92</v>
      </c>
      <c r="M110" s="2" t="s">
        <v>2062</v>
      </c>
      <c r="N110" s="2" t="s">
        <v>1736</v>
      </c>
      <c r="O110" s="4">
        <v>42863</v>
      </c>
    </row>
    <row r="111" spans="1:15">
      <c r="A111" s="7">
        <v>1280383</v>
      </c>
      <c r="B111" s="7">
        <v>5.0999999999999996</v>
      </c>
      <c r="C111" s="1" t="s">
        <v>2367</v>
      </c>
      <c r="D111" s="1" t="s">
        <v>31</v>
      </c>
      <c r="E111" s="8">
        <v>2.506849315068493</v>
      </c>
      <c r="F111" s="9">
        <v>0</v>
      </c>
      <c r="G111" s="9">
        <v>509.99999999999994</v>
      </c>
      <c r="H111" s="9">
        <v>0</v>
      </c>
      <c r="I111" s="9">
        <v>0</v>
      </c>
      <c r="J111" s="1" t="s">
        <v>12</v>
      </c>
      <c r="K111" s="1" t="s">
        <v>89</v>
      </c>
      <c r="L111" s="3">
        <v>6.85</v>
      </c>
      <c r="M111" s="2" t="s">
        <v>509</v>
      </c>
      <c r="N111" s="2" t="s">
        <v>996</v>
      </c>
      <c r="O111" s="4">
        <v>42863</v>
      </c>
    </row>
    <row r="112" spans="1:15">
      <c r="A112" s="7" t="s">
        <v>1037</v>
      </c>
      <c r="B112" s="7">
        <v>5.0999999999999996</v>
      </c>
      <c r="C112" s="1" t="s">
        <v>1038</v>
      </c>
      <c r="D112" s="1" t="s">
        <v>31</v>
      </c>
      <c r="E112" s="8">
        <v>3.6328767123287671</v>
      </c>
      <c r="F112" s="9">
        <v>0</v>
      </c>
      <c r="G112" s="9">
        <v>509.99999999999994</v>
      </c>
      <c r="H112" s="9">
        <v>0</v>
      </c>
      <c r="I112" s="9">
        <v>0</v>
      </c>
      <c r="J112" s="1" t="s">
        <v>18</v>
      </c>
      <c r="K112" s="1" t="s">
        <v>206</v>
      </c>
      <c r="L112" s="3">
        <v>3.76</v>
      </c>
      <c r="M112" s="2" t="s">
        <v>203</v>
      </c>
      <c r="N112" s="2" t="s">
        <v>214</v>
      </c>
      <c r="O112" s="4">
        <v>42863</v>
      </c>
    </row>
    <row r="113" spans="1:15">
      <c r="A113" s="7" t="s">
        <v>1037</v>
      </c>
      <c r="B113" s="7">
        <v>5.0999999999999996</v>
      </c>
      <c r="C113" s="1" t="s">
        <v>1038</v>
      </c>
      <c r="D113" s="1" t="s">
        <v>31</v>
      </c>
      <c r="E113" s="8">
        <v>3.6328767123287671</v>
      </c>
      <c r="F113" s="9">
        <v>0</v>
      </c>
      <c r="G113" s="9">
        <v>509.99999999999994</v>
      </c>
      <c r="H113" s="9">
        <v>0</v>
      </c>
      <c r="I113" s="9">
        <v>0</v>
      </c>
      <c r="J113" s="1" t="s">
        <v>18</v>
      </c>
      <c r="K113" s="1" t="s">
        <v>206</v>
      </c>
      <c r="L113" s="3">
        <v>3.76</v>
      </c>
      <c r="M113" s="2" t="s">
        <v>203</v>
      </c>
      <c r="N113" s="2" t="s">
        <v>214</v>
      </c>
      <c r="O113" s="4">
        <v>42863</v>
      </c>
    </row>
    <row r="114" spans="1:15">
      <c r="A114" s="7" t="s">
        <v>1037</v>
      </c>
      <c r="B114" s="7">
        <v>5.0999999999999996</v>
      </c>
      <c r="C114" s="1" t="s">
        <v>1038</v>
      </c>
      <c r="D114" s="1" t="s">
        <v>31</v>
      </c>
      <c r="E114" s="8">
        <v>3.6328767123287671</v>
      </c>
      <c r="F114" s="9">
        <v>0</v>
      </c>
      <c r="G114" s="9">
        <v>509.99999999999994</v>
      </c>
      <c r="H114" s="9">
        <v>0</v>
      </c>
      <c r="I114" s="9">
        <v>0</v>
      </c>
      <c r="J114" s="1" t="s">
        <v>18</v>
      </c>
      <c r="K114" s="1" t="s">
        <v>206</v>
      </c>
      <c r="L114" s="3">
        <v>3.76</v>
      </c>
      <c r="M114" s="2" t="s">
        <v>203</v>
      </c>
      <c r="N114" s="2" t="s">
        <v>214</v>
      </c>
      <c r="O114" s="4">
        <v>42863</v>
      </c>
    </row>
    <row r="115" spans="1:15">
      <c r="A115" s="7">
        <v>1280354</v>
      </c>
      <c r="B115" s="7">
        <v>5.0999999999999996</v>
      </c>
      <c r="C115" s="1" t="s">
        <v>3103</v>
      </c>
      <c r="D115" s="1" t="s">
        <v>11</v>
      </c>
      <c r="E115" s="8">
        <v>1.4657534246575343</v>
      </c>
      <c r="F115" s="9">
        <v>0</v>
      </c>
      <c r="G115" s="9">
        <v>509.99999999999994</v>
      </c>
      <c r="H115" s="9">
        <v>0</v>
      </c>
      <c r="I115" s="9">
        <v>0</v>
      </c>
      <c r="J115" s="1" t="s">
        <v>12</v>
      </c>
      <c r="K115" s="1" t="s">
        <v>89</v>
      </c>
      <c r="L115" s="3">
        <v>7.15</v>
      </c>
      <c r="M115" s="2" t="s">
        <v>1313</v>
      </c>
      <c r="N115" s="2" t="s">
        <v>398</v>
      </c>
      <c r="O115" s="4">
        <v>42863</v>
      </c>
    </row>
    <row r="116" spans="1:15">
      <c r="A116" s="7" t="s">
        <v>2016</v>
      </c>
      <c r="B116" s="7">
        <v>5.0999999999999996</v>
      </c>
      <c r="C116" s="1" t="s">
        <v>2023</v>
      </c>
      <c r="D116" s="1" t="s">
        <v>31</v>
      </c>
      <c r="E116" s="8">
        <v>3.2356164383561645</v>
      </c>
      <c r="F116" s="9">
        <v>0</v>
      </c>
      <c r="G116" s="9">
        <v>509.99999999999994</v>
      </c>
      <c r="H116" s="9">
        <v>0</v>
      </c>
      <c r="I116" s="9">
        <v>0</v>
      </c>
      <c r="J116" s="1" t="s">
        <v>41</v>
      </c>
      <c r="K116" s="1" t="s">
        <v>206</v>
      </c>
      <c r="L116" s="3">
        <v>4.47</v>
      </c>
      <c r="M116" s="2" t="s">
        <v>783</v>
      </c>
      <c r="N116" s="2" t="s">
        <v>33</v>
      </c>
      <c r="O116" s="4">
        <v>42863</v>
      </c>
    </row>
    <row r="117" spans="1:15">
      <c r="A117" s="7" t="s">
        <v>2344</v>
      </c>
      <c r="B117" s="7">
        <v>5.08</v>
      </c>
      <c r="C117" s="1" t="s">
        <v>1607</v>
      </c>
      <c r="D117" s="1" t="s">
        <v>11</v>
      </c>
      <c r="E117" s="8">
        <v>13.852054794520548</v>
      </c>
      <c r="F117" s="9">
        <v>0</v>
      </c>
      <c r="G117" s="9">
        <v>508</v>
      </c>
      <c r="H117" s="9">
        <v>0</v>
      </c>
      <c r="I117" s="9">
        <v>0</v>
      </c>
      <c r="J117" s="1" t="s">
        <v>12</v>
      </c>
      <c r="K117" s="1" t="s">
        <v>89</v>
      </c>
      <c r="L117" s="3">
        <v>3.7</v>
      </c>
      <c r="M117" s="2" t="s">
        <v>685</v>
      </c>
      <c r="N117" s="2" t="s">
        <v>58</v>
      </c>
      <c r="O117" s="4">
        <v>42863</v>
      </c>
    </row>
    <row r="118" spans="1:15">
      <c r="A118" s="7" t="s">
        <v>2344</v>
      </c>
      <c r="B118" s="7">
        <v>5.08</v>
      </c>
      <c r="C118" s="1" t="s">
        <v>1607</v>
      </c>
      <c r="D118" s="1" t="s">
        <v>11</v>
      </c>
      <c r="E118" s="8">
        <v>13.852054794520548</v>
      </c>
      <c r="F118" s="9">
        <v>0</v>
      </c>
      <c r="G118" s="9">
        <v>508</v>
      </c>
      <c r="H118" s="9">
        <v>0</v>
      </c>
      <c r="I118" s="9">
        <v>0</v>
      </c>
      <c r="J118" s="1" t="s">
        <v>12</v>
      </c>
      <c r="K118" s="1" t="s">
        <v>89</v>
      </c>
      <c r="L118" s="3">
        <v>3.7</v>
      </c>
      <c r="M118" s="2" t="s">
        <v>685</v>
      </c>
      <c r="N118" s="2" t="s">
        <v>58</v>
      </c>
      <c r="O118" s="4">
        <v>42863</v>
      </c>
    </row>
    <row r="119" spans="1:15">
      <c r="A119" s="7" t="s">
        <v>1841</v>
      </c>
      <c r="B119" s="7">
        <v>5.08</v>
      </c>
      <c r="C119" s="1" t="s">
        <v>1848</v>
      </c>
      <c r="D119" s="1" t="s">
        <v>11</v>
      </c>
      <c r="E119" s="8">
        <v>6.1890410958904107</v>
      </c>
      <c r="F119" s="9">
        <v>0</v>
      </c>
      <c r="G119" s="9">
        <v>508</v>
      </c>
      <c r="H119" s="9">
        <v>0</v>
      </c>
      <c r="I119" s="9">
        <v>0</v>
      </c>
      <c r="J119" s="1" t="s">
        <v>246</v>
      </c>
      <c r="K119" s="1" t="s">
        <v>206</v>
      </c>
      <c r="L119" s="3">
        <v>3.68</v>
      </c>
      <c r="M119" s="2" t="s">
        <v>1189</v>
      </c>
      <c r="N119" s="2" t="s">
        <v>1115</v>
      </c>
      <c r="O119" s="4">
        <v>42863</v>
      </c>
    </row>
    <row r="120" spans="1:15">
      <c r="A120" s="7" t="s">
        <v>3027</v>
      </c>
      <c r="B120" s="7">
        <v>5.08</v>
      </c>
      <c r="C120" s="1" t="s">
        <v>2452</v>
      </c>
      <c r="D120" s="1" t="s">
        <v>11</v>
      </c>
      <c r="E120" s="8">
        <v>14.213698630136987</v>
      </c>
      <c r="F120" s="9">
        <v>0</v>
      </c>
      <c r="G120" s="9">
        <v>508</v>
      </c>
      <c r="H120" s="9">
        <v>0</v>
      </c>
      <c r="I120" s="9">
        <v>0</v>
      </c>
      <c r="J120" s="1" t="s">
        <v>12</v>
      </c>
      <c r="K120" s="1" t="s">
        <v>89</v>
      </c>
      <c r="L120" s="3">
        <v>3.75</v>
      </c>
      <c r="M120" s="2" t="s">
        <v>1275</v>
      </c>
      <c r="N120" s="2" t="s">
        <v>1132</v>
      </c>
      <c r="O120" s="4">
        <v>42863</v>
      </c>
    </row>
    <row r="121" spans="1:15">
      <c r="A121" s="7">
        <v>101654062</v>
      </c>
      <c r="B121" s="7">
        <v>5.08</v>
      </c>
      <c r="C121" s="1" t="s">
        <v>1401</v>
      </c>
      <c r="D121" s="1" t="s">
        <v>31</v>
      </c>
      <c r="E121" s="8">
        <v>2.2164383561643834</v>
      </c>
      <c r="F121" s="9">
        <v>0</v>
      </c>
      <c r="G121" s="9">
        <v>508</v>
      </c>
      <c r="H121" s="9">
        <v>0</v>
      </c>
      <c r="I121" s="9">
        <v>0</v>
      </c>
      <c r="J121" s="1" t="s">
        <v>12</v>
      </c>
      <c r="K121" s="1" t="s">
        <v>66</v>
      </c>
      <c r="L121" s="3">
        <v>3.16</v>
      </c>
      <c r="M121" s="2" t="s">
        <v>1151</v>
      </c>
      <c r="N121" s="2" t="s">
        <v>1148</v>
      </c>
      <c r="O121" s="4">
        <v>42863</v>
      </c>
    </row>
    <row r="122" spans="1:15">
      <c r="A122" s="7" t="s">
        <v>2344</v>
      </c>
      <c r="B122" s="7">
        <v>5.08</v>
      </c>
      <c r="C122" s="1" t="s">
        <v>1607</v>
      </c>
      <c r="D122" s="1" t="s">
        <v>11</v>
      </c>
      <c r="E122" s="8">
        <v>13.852054794520548</v>
      </c>
      <c r="F122" s="9">
        <v>0</v>
      </c>
      <c r="G122" s="9">
        <v>508</v>
      </c>
      <c r="H122" s="9">
        <v>0</v>
      </c>
      <c r="I122" s="9">
        <v>0</v>
      </c>
      <c r="J122" s="1" t="s">
        <v>12</v>
      </c>
      <c r="K122" s="1" t="s">
        <v>89</v>
      </c>
      <c r="L122" s="3">
        <v>3.7</v>
      </c>
      <c r="M122" s="2" t="s">
        <v>685</v>
      </c>
      <c r="N122" s="2" t="s">
        <v>58</v>
      </c>
      <c r="O122" s="4">
        <v>42863</v>
      </c>
    </row>
    <row r="123" spans="1:15">
      <c r="A123" s="7">
        <v>101664036</v>
      </c>
      <c r="B123" s="7">
        <v>5.07</v>
      </c>
      <c r="C123" s="1" t="s">
        <v>1172</v>
      </c>
      <c r="D123" s="1" t="s">
        <v>11</v>
      </c>
      <c r="E123" s="8">
        <v>9.1726027397260275</v>
      </c>
      <c r="F123" s="9">
        <v>0</v>
      </c>
      <c r="G123" s="9">
        <v>507</v>
      </c>
      <c r="H123" s="9">
        <v>0</v>
      </c>
      <c r="I123" s="9">
        <v>0</v>
      </c>
      <c r="J123" s="1" t="s">
        <v>12</v>
      </c>
      <c r="K123" s="1" t="s">
        <v>66</v>
      </c>
      <c r="L123" s="3">
        <v>3.66</v>
      </c>
      <c r="M123" s="2" t="s">
        <v>1112</v>
      </c>
      <c r="N123" s="2" t="s">
        <v>1101</v>
      </c>
      <c r="O123" s="4">
        <v>42863</v>
      </c>
    </row>
    <row r="124" spans="1:15">
      <c r="A124" s="7">
        <v>41753009</v>
      </c>
      <c r="B124" s="7">
        <v>5.07</v>
      </c>
      <c r="C124" s="1" t="s">
        <v>2491</v>
      </c>
      <c r="D124" s="1" t="s">
        <v>11</v>
      </c>
      <c r="E124" s="8">
        <v>0.84931506849315064</v>
      </c>
      <c r="F124" s="9">
        <v>0</v>
      </c>
      <c r="G124" s="9">
        <v>507</v>
      </c>
      <c r="H124" s="9">
        <v>0</v>
      </c>
      <c r="I124" s="9">
        <v>0</v>
      </c>
      <c r="J124" s="1" t="s">
        <v>18</v>
      </c>
      <c r="K124" s="1" t="s">
        <v>13</v>
      </c>
      <c r="L124" s="3">
        <v>4.3</v>
      </c>
      <c r="M124" s="2" t="s">
        <v>2382</v>
      </c>
      <c r="N124" s="2" t="s">
        <v>2342</v>
      </c>
      <c r="O124" s="4">
        <v>42863</v>
      </c>
    </row>
    <row r="125" spans="1:15">
      <c r="A125" s="7">
        <v>101656058</v>
      </c>
      <c r="B125" s="7">
        <v>5.0599999999999996</v>
      </c>
      <c r="C125" s="1" t="s">
        <v>1868</v>
      </c>
      <c r="D125" s="1" t="s">
        <v>11</v>
      </c>
      <c r="E125" s="8">
        <v>2.5452054794520547</v>
      </c>
      <c r="F125" s="9">
        <v>0</v>
      </c>
      <c r="G125" s="9">
        <v>505.99999999999994</v>
      </c>
      <c r="H125" s="9">
        <v>0</v>
      </c>
      <c r="I125" s="9">
        <v>0</v>
      </c>
      <c r="J125" s="1" t="s">
        <v>96</v>
      </c>
      <c r="K125" s="1" t="s">
        <v>66</v>
      </c>
      <c r="L125" s="3">
        <v>3.58</v>
      </c>
      <c r="M125" s="2" t="s">
        <v>1648</v>
      </c>
      <c r="N125" s="2" t="s">
        <v>1636</v>
      </c>
      <c r="O125" s="4">
        <v>42863</v>
      </c>
    </row>
    <row r="126" spans="1:15">
      <c r="A126" s="7" t="s">
        <v>2157</v>
      </c>
      <c r="B126" s="7">
        <v>5.0599999999999996</v>
      </c>
      <c r="C126" s="1" t="s">
        <v>2158</v>
      </c>
      <c r="D126" s="1" t="s">
        <v>11</v>
      </c>
      <c r="E126" s="8">
        <v>6.3945205479452056</v>
      </c>
      <c r="F126" s="9">
        <v>0</v>
      </c>
      <c r="G126" s="9">
        <v>505.99999999999994</v>
      </c>
      <c r="H126" s="9">
        <v>0</v>
      </c>
      <c r="I126" s="9">
        <v>0</v>
      </c>
      <c r="J126" s="1" t="s">
        <v>18</v>
      </c>
      <c r="K126" s="1" t="s">
        <v>206</v>
      </c>
      <c r="L126" s="3">
        <v>3.45</v>
      </c>
      <c r="M126" s="2" t="s">
        <v>1555</v>
      </c>
      <c r="N126" s="2" t="s">
        <v>1383</v>
      </c>
      <c r="O126" s="4">
        <v>42863</v>
      </c>
    </row>
    <row r="127" spans="1:15">
      <c r="A127" s="7">
        <v>11698991</v>
      </c>
      <c r="B127" s="7">
        <v>5.05</v>
      </c>
      <c r="C127" s="1" t="s">
        <v>2327</v>
      </c>
      <c r="D127" s="1" t="s">
        <v>11</v>
      </c>
      <c r="E127" s="8">
        <v>0.33150684931506852</v>
      </c>
      <c r="F127" s="9">
        <v>0</v>
      </c>
      <c r="G127" s="9">
        <v>505</v>
      </c>
      <c r="H127" s="9">
        <v>0</v>
      </c>
      <c r="I127" s="9">
        <v>0</v>
      </c>
      <c r="J127" s="1" t="s">
        <v>12</v>
      </c>
      <c r="K127" s="1" t="s">
        <v>13</v>
      </c>
      <c r="L127" s="3">
        <v>4.42</v>
      </c>
      <c r="M127" s="2" t="s">
        <v>1719</v>
      </c>
      <c r="N127" s="2" t="s">
        <v>1720</v>
      </c>
      <c r="O127" s="4">
        <v>42863</v>
      </c>
    </row>
    <row r="128" spans="1:15">
      <c r="A128" s="7">
        <v>11753001</v>
      </c>
      <c r="B128" s="7">
        <v>5.05</v>
      </c>
      <c r="C128" s="44" t="s">
        <v>2007</v>
      </c>
      <c r="D128" s="45" t="s">
        <v>11</v>
      </c>
      <c r="E128" s="46">
        <v>0.40821917808219177</v>
      </c>
      <c r="F128" s="47">
        <v>0</v>
      </c>
      <c r="G128" s="47">
        <v>505</v>
      </c>
      <c r="H128" s="47">
        <v>0</v>
      </c>
      <c r="I128" s="47">
        <v>0</v>
      </c>
      <c r="J128" s="45" t="s">
        <v>12</v>
      </c>
      <c r="K128" s="45" t="s">
        <v>13</v>
      </c>
      <c r="L128" s="17">
        <v>4.29</v>
      </c>
      <c r="M128" s="18" t="s">
        <v>1899</v>
      </c>
      <c r="N128" s="18" t="s">
        <v>1855</v>
      </c>
      <c r="O128" s="4">
        <v>42863</v>
      </c>
    </row>
    <row r="129" spans="1:15">
      <c r="A129" s="7">
        <v>101654082</v>
      </c>
      <c r="B129" s="7">
        <v>5.05</v>
      </c>
      <c r="C129" s="44" t="s">
        <v>1391</v>
      </c>
      <c r="D129" s="45" t="s">
        <v>11</v>
      </c>
      <c r="E129" s="46">
        <v>2.3342465753424659</v>
      </c>
      <c r="F129" s="47">
        <v>0</v>
      </c>
      <c r="G129" s="47">
        <v>505</v>
      </c>
      <c r="H129" s="47">
        <v>0</v>
      </c>
      <c r="I129" s="47">
        <v>0</v>
      </c>
      <c r="J129" s="45" t="s">
        <v>96</v>
      </c>
      <c r="K129" s="45" t="s">
        <v>66</v>
      </c>
      <c r="L129" s="17">
        <v>3.24</v>
      </c>
      <c r="M129" s="18" t="s">
        <v>1304</v>
      </c>
      <c r="N129" s="18" t="s">
        <v>1275</v>
      </c>
      <c r="O129" s="4">
        <v>42863</v>
      </c>
    </row>
    <row r="130" spans="1:15">
      <c r="A130" s="7">
        <v>101654082</v>
      </c>
      <c r="B130" s="7">
        <v>5.05</v>
      </c>
      <c r="C130" s="44" t="s">
        <v>1391</v>
      </c>
      <c r="D130" s="45" t="s">
        <v>11</v>
      </c>
      <c r="E130" s="46">
        <v>2.3342465753424659</v>
      </c>
      <c r="F130" s="47">
        <v>0</v>
      </c>
      <c r="G130" s="47">
        <v>505</v>
      </c>
      <c r="H130" s="47">
        <v>0</v>
      </c>
      <c r="I130" s="47">
        <v>0</v>
      </c>
      <c r="J130" s="45" t="s">
        <v>96</v>
      </c>
      <c r="K130" s="45" t="s">
        <v>66</v>
      </c>
      <c r="L130" s="17">
        <v>3.24</v>
      </c>
      <c r="M130" s="18" t="s">
        <v>1304</v>
      </c>
      <c r="N130" s="18" t="s">
        <v>1275</v>
      </c>
      <c r="O130" s="4">
        <v>42863</v>
      </c>
    </row>
    <row r="131" spans="1:15">
      <c r="A131" s="7">
        <v>101654082</v>
      </c>
      <c r="B131" s="7">
        <v>5.05</v>
      </c>
      <c r="C131" s="44" t="s">
        <v>1391</v>
      </c>
      <c r="D131" s="45" t="s">
        <v>11</v>
      </c>
      <c r="E131" s="46">
        <v>2.3342465753424659</v>
      </c>
      <c r="F131" s="47">
        <v>0</v>
      </c>
      <c r="G131" s="47">
        <v>505</v>
      </c>
      <c r="H131" s="47">
        <v>0</v>
      </c>
      <c r="I131" s="47">
        <v>0</v>
      </c>
      <c r="J131" s="45" t="s">
        <v>96</v>
      </c>
      <c r="K131" s="45" t="s">
        <v>66</v>
      </c>
      <c r="L131" s="17">
        <v>3.24</v>
      </c>
      <c r="M131" s="18" t="s">
        <v>1304</v>
      </c>
      <c r="N131" s="18" t="s">
        <v>1275</v>
      </c>
      <c r="O131" s="4">
        <v>42863</v>
      </c>
    </row>
    <row r="132" spans="1:15">
      <c r="A132" s="7">
        <v>101654082</v>
      </c>
      <c r="B132" s="7">
        <v>5.05</v>
      </c>
      <c r="C132" s="44" t="s">
        <v>1391</v>
      </c>
      <c r="D132" s="45" t="s">
        <v>11</v>
      </c>
      <c r="E132" s="46">
        <v>2.3342465753424659</v>
      </c>
      <c r="F132" s="47">
        <v>0</v>
      </c>
      <c r="G132" s="47">
        <v>505</v>
      </c>
      <c r="H132" s="47">
        <v>0</v>
      </c>
      <c r="I132" s="47">
        <v>0</v>
      </c>
      <c r="J132" s="45" t="s">
        <v>96</v>
      </c>
      <c r="K132" s="45" t="s">
        <v>66</v>
      </c>
      <c r="L132" s="17">
        <v>3.24</v>
      </c>
      <c r="M132" s="18" t="s">
        <v>1304</v>
      </c>
      <c r="N132" s="18" t="s">
        <v>1275</v>
      </c>
      <c r="O132" s="4">
        <v>42863</v>
      </c>
    </row>
    <row r="133" spans="1:15">
      <c r="A133" s="7" t="s">
        <v>653</v>
      </c>
      <c r="B133" s="7">
        <v>5.04</v>
      </c>
      <c r="C133" s="44" t="s">
        <v>654</v>
      </c>
      <c r="D133" s="45" t="s">
        <v>11</v>
      </c>
      <c r="E133" s="46">
        <v>3.0575342465753423</v>
      </c>
      <c r="F133" s="47">
        <v>0</v>
      </c>
      <c r="G133" s="47">
        <v>504</v>
      </c>
      <c r="H133" s="47">
        <v>0</v>
      </c>
      <c r="I133" s="47">
        <v>0</v>
      </c>
      <c r="J133" s="45" t="s">
        <v>12</v>
      </c>
      <c r="K133" s="45" t="s">
        <v>206</v>
      </c>
      <c r="L133" s="17">
        <v>4.58</v>
      </c>
      <c r="M133" s="18" t="s">
        <v>73</v>
      </c>
      <c r="N133" s="18" t="s">
        <v>169</v>
      </c>
      <c r="O133" s="4">
        <v>42863</v>
      </c>
    </row>
    <row r="134" spans="1:15">
      <c r="A134" s="7" t="s">
        <v>653</v>
      </c>
      <c r="B134" s="7">
        <v>5.04</v>
      </c>
      <c r="C134" s="44" t="s">
        <v>654</v>
      </c>
      <c r="D134" s="45" t="s">
        <v>11</v>
      </c>
      <c r="E134" s="46">
        <v>3.0575342465753423</v>
      </c>
      <c r="F134" s="47">
        <v>0</v>
      </c>
      <c r="G134" s="47">
        <v>504</v>
      </c>
      <c r="H134" s="47">
        <v>0</v>
      </c>
      <c r="I134" s="47">
        <v>0</v>
      </c>
      <c r="J134" s="45" t="s">
        <v>12</v>
      </c>
      <c r="K134" s="45" t="s">
        <v>206</v>
      </c>
      <c r="L134" s="17">
        <v>4.58</v>
      </c>
      <c r="M134" s="18" t="s">
        <v>73</v>
      </c>
      <c r="N134" s="18" t="s">
        <v>169</v>
      </c>
      <c r="O134" s="4">
        <v>42863</v>
      </c>
    </row>
    <row r="135" spans="1:15">
      <c r="A135" s="7">
        <v>11698730</v>
      </c>
      <c r="B135" s="7">
        <v>5</v>
      </c>
      <c r="C135" s="44" t="s">
        <v>2133</v>
      </c>
      <c r="D135" s="45" t="s">
        <v>11</v>
      </c>
      <c r="E135" s="46">
        <v>0.23013698630136986</v>
      </c>
      <c r="F135" s="47">
        <v>0</v>
      </c>
      <c r="G135" s="47">
        <v>500</v>
      </c>
      <c r="H135" s="47">
        <v>0</v>
      </c>
      <c r="I135" s="47">
        <v>0</v>
      </c>
      <c r="J135" s="45" t="s">
        <v>18</v>
      </c>
      <c r="K135" s="45" t="s">
        <v>13</v>
      </c>
      <c r="L135" s="17">
        <v>3.62</v>
      </c>
      <c r="M135" s="18" t="s">
        <v>1555</v>
      </c>
      <c r="N135" s="18" t="s">
        <v>1528</v>
      </c>
      <c r="O135" s="4">
        <v>42863</v>
      </c>
    </row>
    <row r="136" spans="1:15">
      <c r="A136" s="7">
        <v>11698743</v>
      </c>
      <c r="B136" s="7">
        <v>5</v>
      </c>
      <c r="C136" s="44" t="s">
        <v>2156</v>
      </c>
      <c r="D136" s="45" t="s">
        <v>55</v>
      </c>
      <c r="E136" s="46">
        <v>0.23287671232876711</v>
      </c>
      <c r="F136" s="47">
        <v>0</v>
      </c>
      <c r="G136" s="47">
        <v>500</v>
      </c>
      <c r="H136" s="47">
        <v>0</v>
      </c>
      <c r="I136" s="47">
        <v>0</v>
      </c>
      <c r="J136" s="45" t="s">
        <v>12</v>
      </c>
      <c r="K136" s="45" t="s">
        <v>13</v>
      </c>
      <c r="L136" s="17">
        <v>3.13</v>
      </c>
      <c r="M136" s="18" t="s">
        <v>1565</v>
      </c>
      <c r="N136" s="18" t="s">
        <v>1550</v>
      </c>
      <c r="O136" s="4">
        <v>42863</v>
      </c>
    </row>
    <row r="137" spans="1:15">
      <c r="A137" s="7">
        <v>11760054</v>
      </c>
      <c r="B137" s="7">
        <v>5</v>
      </c>
      <c r="C137" s="44" t="s">
        <v>3104</v>
      </c>
      <c r="D137" s="45" t="s">
        <v>31</v>
      </c>
      <c r="E137" s="46">
        <v>0.49589041095890413</v>
      </c>
      <c r="F137" s="47">
        <v>0</v>
      </c>
      <c r="G137" s="47">
        <v>500</v>
      </c>
      <c r="H137" s="47">
        <v>0</v>
      </c>
      <c r="I137" s="47">
        <v>0</v>
      </c>
      <c r="J137" s="45" t="s">
        <v>12</v>
      </c>
      <c r="K137" s="45" t="s">
        <v>13</v>
      </c>
      <c r="L137" s="17">
        <v>4.88</v>
      </c>
      <c r="M137" s="18" t="s">
        <v>3105</v>
      </c>
      <c r="N137" s="18" t="s">
        <v>2977</v>
      </c>
      <c r="O137" s="4">
        <v>42863</v>
      </c>
    </row>
    <row r="138" spans="1:15">
      <c r="A138" s="7">
        <v>101455012</v>
      </c>
      <c r="B138" s="7">
        <v>5</v>
      </c>
      <c r="C138" s="44" t="s">
        <v>780</v>
      </c>
      <c r="D138" s="45" t="s">
        <v>31</v>
      </c>
      <c r="E138" s="46">
        <v>0.23013698630136986</v>
      </c>
      <c r="F138" s="47">
        <v>0</v>
      </c>
      <c r="G138" s="47">
        <v>500</v>
      </c>
      <c r="H138" s="47">
        <v>0</v>
      </c>
      <c r="I138" s="47">
        <v>0</v>
      </c>
      <c r="J138" s="45" t="s">
        <v>41</v>
      </c>
      <c r="K138" s="45" t="s">
        <v>66</v>
      </c>
      <c r="L138" s="17">
        <v>6.9</v>
      </c>
      <c r="M138" s="18" t="s">
        <v>769</v>
      </c>
      <c r="N138" s="18" t="s">
        <v>746</v>
      </c>
      <c r="O138" s="4">
        <v>42863</v>
      </c>
    </row>
    <row r="139" spans="1:15">
      <c r="A139" s="7">
        <v>101455027</v>
      </c>
      <c r="B139" s="7">
        <v>5</v>
      </c>
      <c r="C139" s="44" t="s">
        <v>737</v>
      </c>
      <c r="D139" s="45" t="s">
        <v>11</v>
      </c>
      <c r="E139" s="46">
        <v>2.4438356164383563</v>
      </c>
      <c r="F139" s="47">
        <v>0</v>
      </c>
      <c r="G139" s="47">
        <v>500</v>
      </c>
      <c r="H139" s="47">
        <v>0</v>
      </c>
      <c r="I139" s="47">
        <v>0</v>
      </c>
      <c r="J139" s="45" t="s">
        <v>12</v>
      </c>
      <c r="K139" s="45" t="s">
        <v>66</v>
      </c>
      <c r="L139" s="17">
        <v>5.45</v>
      </c>
      <c r="M139" s="18" t="s">
        <v>132</v>
      </c>
      <c r="N139" s="18" t="s">
        <v>119</v>
      </c>
      <c r="O139" s="4">
        <v>42863</v>
      </c>
    </row>
    <row r="140" spans="1:15">
      <c r="A140" s="7">
        <v>101455027</v>
      </c>
      <c r="B140" s="7">
        <v>5</v>
      </c>
      <c r="C140" s="44" t="s">
        <v>737</v>
      </c>
      <c r="D140" s="45" t="s">
        <v>11</v>
      </c>
      <c r="E140" s="46">
        <v>2.4438356164383563</v>
      </c>
      <c r="F140" s="47">
        <v>0</v>
      </c>
      <c r="G140" s="47">
        <v>500</v>
      </c>
      <c r="H140" s="47">
        <v>0</v>
      </c>
      <c r="I140" s="47">
        <v>0</v>
      </c>
      <c r="J140" s="45" t="s">
        <v>12</v>
      </c>
      <c r="K140" s="45" t="s">
        <v>66</v>
      </c>
      <c r="L140" s="17">
        <v>5.45</v>
      </c>
      <c r="M140" s="18" t="s">
        <v>132</v>
      </c>
      <c r="N140" s="18" t="s">
        <v>119</v>
      </c>
      <c r="O140" s="4">
        <v>42863</v>
      </c>
    </row>
    <row r="141" spans="1:15">
      <c r="A141" s="7">
        <v>101455027</v>
      </c>
      <c r="B141" s="7">
        <v>5</v>
      </c>
      <c r="C141" s="44" t="s">
        <v>737</v>
      </c>
      <c r="D141" s="45" t="s">
        <v>11</v>
      </c>
      <c r="E141" s="46">
        <v>2.4438356164383563</v>
      </c>
      <c r="F141" s="47">
        <v>0</v>
      </c>
      <c r="G141" s="47">
        <v>500</v>
      </c>
      <c r="H141" s="47">
        <v>0</v>
      </c>
      <c r="I141" s="47">
        <v>0</v>
      </c>
      <c r="J141" s="45" t="s">
        <v>12</v>
      </c>
      <c r="K141" s="45" t="s">
        <v>66</v>
      </c>
      <c r="L141" s="17">
        <v>5.45</v>
      </c>
      <c r="M141" s="18" t="s">
        <v>132</v>
      </c>
      <c r="N141" s="18" t="s">
        <v>119</v>
      </c>
      <c r="O141" s="4">
        <v>42863</v>
      </c>
    </row>
    <row r="142" spans="1:15">
      <c r="A142" s="7">
        <v>11698563</v>
      </c>
      <c r="B142" s="7">
        <v>5</v>
      </c>
      <c r="C142" s="44" t="s">
        <v>1489</v>
      </c>
      <c r="D142" s="45" t="s">
        <v>11</v>
      </c>
      <c r="E142" s="46">
        <v>0.17534246575342466</v>
      </c>
      <c r="F142" s="47">
        <v>0</v>
      </c>
      <c r="G142" s="47">
        <v>500</v>
      </c>
      <c r="H142" s="47">
        <v>0</v>
      </c>
      <c r="I142" s="47">
        <v>0</v>
      </c>
      <c r="J142" s="45" t="s">
        <v>12</v>
      </c>
      <c r="K142" s="45" t="s">
        <v>13</v>
      </c>
      <c r="L142" s="17">
        <v>3.41</v>
      </c>
      <c r="M142" s="18" t="s">
        <v>1441</v>
      </c>
      <c r="N142" s="18" t="s">
        <v>1442</v>
      </c>
      <c r="O142" s="4">
        <v>42863</v>
      </c>
    </row>
    <row r="143" spans="1:15">
      <c r="A143" s="7" t="s">
        <v>3084</v>
      </c>
      <c r="B143" s="7">
        <v>5</v>
      </c>
      <c r="C143" s="44" t="s">
        <v>3106</v>
      </c>
      <c r="D143" s="45" t="s">
        <v>31</v>
      </c>
      <c r="E143" s="46">
        <v>4.9260273972602739</v>
      </c>
      <c r="F143" s="47">
        <v>0</v>
      </c>
      <c r="G143" s="47">
        <v>500</v>
      </c>
      <c r="H143" s="47">
        <v>0</v>
      </c>
      <c r="I143" s="47">
        <v>0</v>
      </c>
      <c r="J143" s="45" t="s">
        <v>12</v>
      </c>
      <c r="K143" s="45" t="s">
        <v>89</v>
      </c>
      <c r="L143" s="17">
        <v>5.75</v>
      </c>
      <c r="M143" s="18" t="s">
        <v>735</v>
      </c>
      <c r="N143" s="18" t="s">
        <v>213</v>
      </c>
      <c r="O143" s="4">
        <v>42863</v>
      </c>
    </row>
    <row r="144" spans="1:15">
      <c r="A144" s="7" t="s">
        <v>2358</v>
      </c>
      <c r="B144" s="7">
        <v>5</v>
      </c>
      <c r="C144" s="44" t="s">
        <v>2366</v>
      </c>
      <c r="D144" s="45" t="s">
        <v>11</v>
      </c>
      <c r="E144" s="46">
        <v>8.830136986301369</v>
      </c>
      <c r="F144" s="47">
        <v>0</v>
      </c>
      <c r="G144" s="47">
        <v>500</v>
      </c>
      <c r="H144" s="47">
        <v>0</v>
      </c>
      <c r="I144" s="47">
        <v>0</v>
      </c>
      <c r="J144" s="45" t="s">
        <v>246</v>
      </c>
      <c r="K144" s="45" t="s">
        <v>206</v>
      </c>
      <c r="L144" s="17">
        <v>3.75</v>
      </c>
      <c r="M144" s="18" t="s">
        <v>655</v>
      </c>
      <c r="N144" s="18" t="s">
        <v>101</v>
      </c>
      <c r="O144" s="4">
        <v>42863</v>
      </c>
    </row>
    <row r="145" spans="1:15">
      <c r="A145" s="7" t="s">
        <v>2358</v>
      </c>
      <c r="B145" s="7">
        <v>5</v>
      </c>
      <c r="C145" s="44" t="s">
        <v>2366</v>
      </c>
      <c r="D145" s="45" t="s">
        <v>11</v>
      </c>
      <c r="E145" s="46">
        <v>8.830136986301369</v>
      </c>
      <c r="F145" s="47">
        <v>0</v>
      </c>
      <c r="G145" s="47">
        <v>500</v>
      </c>
      <c r="H145" s="47">
        <v>0</v>
      </c>
      <c r="I145" s="47">
        <v>0</v>
      </c>
      <c r="J145" s="45" t="s">
        <v>246</v>
      </c>
      <c r="K145" s="45" t="s">
        <v>206</v>
      </c>
      <c r="L145" s="17">
        <v>3.75</v>
      </c>
      <c r="M145" s="18" t="s">
        <v>655</v>
      </c>
      <c r="N145" s="18" t="s">
        <v>101</v>
      </c>
      <c r="O145" s="4">
        <v>42863</v>
      </c>
    </row>
    <row r="146" spans="1:15">
      <c r="A146" s="7" t="s">
        <v>3085</v>
      </c>
      <c r="B146" s="7">
        <v>5</v>
      </c>
      <c r="C146" s="44" t="s">
        <v>3107</v>
      </c>
      <c r="D146" s="45" t="s">
        <v>11</v>
      </c>
      <c r="E146" s="46">
        <v>5.8739726027397259</v>
      </c>
      <c r="F146" s="47">
        <v>0</v>
      </c>
      <c r="G146" s="47">
        <v>500</v>
      </c>
      <c r="H146" s="47">
        <v>0</v>
      </c>
      <c r="I146" s="47">
        <v>0</v>
      </c>
      <c r="J146" s="45" t="s">
        <v>12</v>
      </c>
      <c r="K146" s="45" t="s">
        <v>89</v>
      </c>
      <c r="L146" s="17">
        <v>3.36</v>
      </c>
      <c r="M146" s="18" t="s">
        <v>261</v>
      </c>
      <c r="N146" s="18" t="s">
        <v>287</v>
      </c>
      <c r="O146" s="4">
        <v>42863</v>
      </c>
    </row>
    <row r="147" spans="1:15">
      <c r="A147" s="7">
        <v>41762016</v>
      </c>
      <c r="B147" s="7">
        <v>5</v>
      </c>
      <c r="C147" s="44" t="s">
        <v>3108</v>
      </c>
      <c r="D147" s="45" t="s">
        <v>55</v>
      </c>
      <c r="E147" s="46">
        <v>0.9342465753424658</v>
      </c>
      <c r="F147" s="47">
        <v>0</v>
      </c>
      <c r="G147" s="47">
        <v>500</v>
      </c>
      <c r="H147" s="47">
        <v>0</v>
      </c>
      <c r="I147" s="47">
        <v>0</v>
      </c>
      <c r="J147" s="45" t="s">
        <v>12</v>
      </c>
      <c r="K147" s="45" t="s">
        <v>13</v>
      </c>
      <c r="L147" s="17">
        <v>4.55</v>
      </c>
      <c r="M147" s="18" t="s">
        <v>2730</v>
      </c>
      <c r="N147" s="18" t="s">
        <v>2689</v>
      </c>
      <c r="O147" s="4">
        <v>42863</v>
      </c>
    </row>
    <row r="148" spans="1:15">
      <c r="A148" s="7" t="s">
        <v>715</v>
      </c>
      <c r="B148" s="7">
        <v>4.99</v>
      </c>
      <c r="C148" s="44" t="s">
        <v>716</v>
      </c>
      <c r="D148" s="45" t="s">
        <v>11</v>
      </c>
      <c r="E148" s="46">
        <v>5.493150684931507</v>
      </c>
      <c r="F148" s="47">
        <v>0</v>
      </c>
      <c r="G148" s="47">
        <v>499</v>
      </c>
      <c r="H148" s="47">
        <v>0</v>
      </c>
      <c r="I148" s="47">
        <v>0</v>
      </c>
      <c r="J148" s="45" t="s">
        <v>246</v>
      </c>
      <c r="K148" s="45" t="s">
        <v>206</v>
      </c>
      <c r="L148" s="17">
        <v>4.08</v>
      </c>
      <c r="M148" s="18" t="s">
        <v>178</v>
      </c>
      <c r="N148" s="18" t="s">
        <v>46</v>
      </c>
      <c r="O148" s="4">
        <v>42863</v>
      </c>
    </row>
    <row r="149" spans="1:15">
      <c r="A149" s="7" t="s">
        <v>715</v>
      </c>
      <c r="B149" s="7">
        <v>4.99</v>
      </c>
      <c r="C149" s="44" t="s">
        <v>716</v>
      </c>
      <c r="D149" s="45" t="s">
        <v>11</v>
      </c>
      <c r="E149" s="46">
        <v>5.493150684931507</v>
      </c>
      <c r="F149" s="47">
        <v>0</v>
      </c>
      <c r="G149" s="47">
        <v>499</v>
      </c>
      <c r="H149" s="47">
        <v>0</v>
      </c>
      <c r="I149" s="47">
        <v>0</v>
      </c>
      <c r="J149" s="45" t="s">
        <v>246</v>
      </c>
      <c r="K149" s="45" t="s">
        <v>206</v>
      </c>
      <c r="L149" s="17">
        <v>4.08</v>
      </c>
      <c r="M149" s="18" t="s">
        <v>178</v>
      </c>
      <c r="N149" s="18" t="s">
        <v>46</v>
      </c>
      <c r="O149" s="4">
        <v>42863</v>
      </c>
    </row>
    <row r="150" spans="1:15">
      <c r="A150" s="7" t="s">
        <v>715</v>
      </c>
      <c r="B150" s="7">
        <v>4.99</v>
      </c>
      <c r="C150" s="44" t="s">
        <v>716</v>
      </c>
      <c r="D150" s="45" t="s">
        <v>11</v>
      </c>
      <c r="E150" s="46">
        <v>5.493150684931507</v>
      </c>
      <c r="F150" s="47">
        <v>0</v>
      </c>
      <c r="G150" s="47">
        <v>499</v>
      </c>
      <c r="H150" s="47">
        <v>0</v>
      </c>
      <c r="I150" s="47">
        <v>0</v>
      </c>
      <c r="J150" s="45" t="s">
        <v>246</v>
      </c>
      <c r="K150" s="45" t="s">
        <v>206</v>
      </c>
      <c r="L150" s="17">
        <v>4.08</v>
      </c>
      <c r="M150" s="18" t="s">
        <v>178</v>
      </c>
      <c r="N150" s="18" t="s">
        <v>46</v>
      </c>
      <c r="O150" s="4">
        <v>42863</v>
      </c>
    </row>
    <row r="151" spans="1:15">
      <c r="A151" s="7">
        <v>101660001</v>
      </c>
      <c r="B151" s="7">
        <v>4.97</v>
      </c>
      <c r="C151" s="44" t="s">
        <v>594</v>
      </c>
      <c r="D151" s="45" t="s">
        <v>31</v>
      </c>
      <c r="E151" s="46">
        <v>1.6876712328767123</v>
      </c>
      <c r="F151" s="47">
        <v>0</v>
      </c>
      <c r="G151" s="47">
        <v>497</v>
      </c>
      <c r="H151" s="47">
        <v>0</v>
      </c>
      <c r="I151" s="47">
        <v>0</v>
      </c>
      <c r="J151" s="45" t="s">
        <v>12</v>
      </c>
      <c r="K151" s="45" t="s">
        <v>66</v>
      </c>
      <c r="L151" s="17">
        <v>3.15</v>
      </c>
      <c r="M151" s="18" t="s">
        <v>188</v>
      </c>
      <c r="N151" s="18" t="s">
        <v>290</v>
      </c>
      <c r="O151" s="4">
        <v>42863</v>
      </c>
    </row>
    <row r="152" spans="1:15">
      <c r="A152" s="7">
        <v>136064</v>
      </c>
      <c r="B152" s="7">
        <v>4.96</v>
      </c>
      <c r="C152" s="44" t="s">
        <v>2612</v>
      </c>
      <c r="D152" s="45" t="s">
        <v>31</v>
      </c>
      <c r="E152" s="46">
        <v>1.5671232876712329</v>
      </c>
      <c r="F152" s="47">
        <v>0</v>
      </c>
      <c r="G152" s="47">
        <v>496</v>
      </c>
      <c r="H152" s="47">
        <v>0</v>
      </c>
      <c r="I152" s="47">
        <v>0</v>
      </c>
      <c r="J152" s="45" t="s">
        <v>18</v>
      </c>
      <c r="K152" s="45" t="s">
        <v>206</v>
      </c>
      <c r="L152" s="17">
        <v>3.77</v>
      </c>
      <c r="M152" s="18" t="s">
        <v>409</v>
      </c>
      <c r="N152" s="18" t="s">
        <v>21</v>
      </c>
      <c r="O152" s="4">
        <v>42863</v>
      </c>
    </row>
    <row r="153" spans="1:15">
      <c r="A153" s="7">
        <v>136064</v>
      </c>
      <c r="B153" s="7">
        <v>4.96</v>
      </c>
      <c r="C153" s="44" t="s">
        <v>2612</v>
      </c>
      <c r="D153" s="45" t="s">
        <v>31</v>
      </c>
      <c r="E153" s="46">
        <v>1.5671232876712329</v>
      </c>
      <c r="F153" s="47">
        <v>0</v>
      </c>
      <c r="G153" s="47">
        <v>496</v>
      </c>
      <c r="H153" s="47">
        <v>0</v>
      </c>
      <c r="I153" s="47">
        <v>0</v>
      </c>
      <c r="J153" s="45" t="s">
        <v>18</v>
      </c>
      <c r="K153" s="45" t="s">
        <v>206</v>
      </c>
      <c r="L153" s="17">
        <v>3.77</v>
      </c>
      <c r="M153" s="18" t="s">
        <v>409</v>
      </c>
      <c r="N153" s="18" t="s">
        <v>21</v>
      </c>
      <c r="O153" s="4">
        <v>42863</v>
      </c>
    </row>
    <row r="154" spans="1:15">
      <c r="A154" s="7">
        <v>136205</v>
      </c>
      <c r="B154" s="7">
        <v>4.95</v>
      </c>
      <c r="C154" s="44" t="s">
        <v>2096</v>
      </c>
      <c r="D154" s="45" t="s">
        <v>31</v>
      </c>
      <c r="E154" s="46">
        <v>3.7342465753424658</v>
      </c>
      <c r="F154" s="47">
        <v>0</v>
      </c>
      <c r="G154" s="47">
        <v>495</v>
      </c>
      <c r="H154" s="47">
        <v>0</v>
      </c>
      <c r="I154" s="47">
        <v>0</v>
      </c>
      <c r="J154" s="45" t="s">
        <v>41</v>
      </c>
      <c r="K154" s="45" t="s">
        <v>206</v>
      </c>
      <c r="L154" s="17">
        <v>3.98</v>
      </c>
      <c r="M154" s="18" t="s">
        <v>155</v>
      </c>
      <c r="N154" s="18" t="s">
        <v>285</v>
      </c>
      <c r="O154" s="4">
        <v>42863</v>
      </c>
    </row>
    <row r="155" spans="1:15">
      <c r="A155" s="7">
        <v>136205</v>
      </c>
      <c r="B155" s="7">
        <v>4.95</v>
      </c>
      <c r="C155" s="44" t="s">
        <v>2096</v>
      </c>
      <c r="D155" s="45" t="s">
        <v>31</v>
      </c>
      <c r="E155" s="46">
        <v>3.7342465753424658</v>
      </c>
      <c r="F155" s="47">
        <v>0</v>
      </c>
      <c r="G155" s="47">
        <v>495</v>
      </c>
      <c r="H155" s="47">
        <v>0</v>
      </c>
      <c r="I155" s="47">
        <v>0</v>
      </c>
      <c r="J155" s="45" t="s">
        <v>41</v>
      </c>
      <c r="K155" s="45" t="s">
        <v>206</v>
      </c>
      <c r="L155" s="17">
        <v>3.98</v>
      </c>
      <c r="M155" s="18" t="s">
        <v>155</v>
      </c>
      <c r="N155" s="18" t="s">
        <v>285</v>
      </c>
      <c r="O155" s="4">
        <v>42863</v>
      </c>
    </row>
    <row r="156" spans="1:15">
      <c r="A156" s="7">
        <v>101654013</v>
      </c>
      <c r="B156" s="7">
        <v>4.95</v>
      </c>
      <c r="C156" s="44" t="s">
        <v>643</v>
      </c>
      <c r="D156" s="45" t="s">
        <v>11</v>
      </c>
      <c r="E156" s="46">
        <v>5.8109589041095893</v>
      </c>
      <c r="F156" s="47">
        <v>0</v>
      </c>
      <c r="G156" s="47">
        <v>495</v>
      </c>
      <c r="H156" s="47">
        <v>0</v>
      </c>
      <c r="I156" s="47">
        <v>0</v>
      </c>
      <c r="J156" s="45" t="s">
        <v>18</v>
      </c>
      <c r="K156" s="45" t="s">
        <v>66</v>
      </c>
      <c r="L156" s="17">
        <v>3.83</v>
      </c>
      <c r="M156" s="18" t="s">
        <v>251</v>
      </c>
      <c r="N156" s="18" t="s">
        <v>248</v>
      </c>
      <c r="O156" s="4">
        <v>42863</v>
      </c>
    </row>
    <row r="157" spans="1:15">
      <c r="A157" s="7">
        <v>41764005</v>
      </c>
      <c r="B157" s="7">
        <v>4.95</v>
      </c>
      <c r="C157" s="44" t="s">
        <v>2685</v>
      </c>
      <c r="D157" s="45" t="s">
        <v>11</v>
      </c>
      <c r="E157" s="46">
        <v>0.89315068493150684</v>
      </c>
      <c r="F157" s="47">
        <v>0</v>
      </c>
      <c r="G157" s="47">
        <v>495</v>
      </c>
      <c r="H157" s="47">
        <v>0</v>
      </c>
      <c r="I157" s="47">
        <v>0</v>
      </c>
      <c r="J157" s="45" t="s">
        <v>12</v>
      </c>
      <c r="K157" s="45" t="s">
        <v>13</v>
      </c>
      <c r="L157" s="17">
        <v>4.74</v>
      </c>
      <c r="M157" s="18" t="s">
        <v>2609</v>
      </c>
      <c r="N157" s="18" t="s">
        <v>2508</v>
      </c>
      <c r="O157" s="4">
        <v>42863</v>
      </c>
    </row>
    <row r="158" spans="1:15">
      <c r="A158" s="7" t="s">
        <v>2644</v>
      </c>
      <c r="B158" s="7">
        <v>4.95</v>
      </c>
      <c r="C158" s="44" t="s">
        <v>2493</v>
      </c>
      <c r="D158" s="45" t="s">
        <v>11</v>
      </c>
      <c r="E158" s="46">
        <v>6.4383561643835616</v>
      </c>
      <c r="F158" s="47">
        <v>0</v>
      </c>
      <c r="G158" s="47">
        <v>495</v>
      </c>
      <c r="H158" s="47">
        <v>0</v>
      </c>
      <c r="I158" s="47">
        <v>0</v>
      </c>
      <c r="J158" s="45" t="s">
        <v>12</v>
      </c>
      <c r="K158" s="45" t="s">
        <v>206</v>
      </c>
      <c r="L158" s="17">
        <v>3.2</v>
      </c>
      <c r="M158" s="18" t="s">
        <v>1676</v>
      </c>
      <c r="N158" s="18" t="s">
        <v>1442</v>
      </c>
      <c r="O158" s="4">
        <v>42863</v>
      </c>
    </row>
    <row r="159" spans="1:15">
      <c r="A159" s="7" t="s">
        <v>2524</v>
      </c>
      <c r="B159" s="7">
        <v>4.95</v>
      </c>
      <c r="C159" s="44" t="s">
        <v>2539</v>
      </c>
      <c r="D159" s="45" t="s">
        <v>11</v>
      </c>
      <c r="E159" s="46">
        <v>4.8547945205479452</v>
      </c>
      <c r="F159" s="47">
        <v>0</v>
      </c>
      <c r="G159" s="47">
        <v>495</v>
      </c>
      <c r="H159" s="47">
        <v>0</v>
      </c>
      <c r="I159" s="47">
        <v>0</v>
      </c>
      <c r="J159" s="45" t="s">
        <v>41</v>
      </c>
      <c r="K159" s="45" t="s">
        <v>206</v>
      </c>
      <c r="L159" s="17">
        <v>4.5</v>
      </c>
      <c r="M159" s="18" t="s">
        <v>2512</v>
      </c>
      <c r="N159" s="18" t="s">
        <v>2349</v>
      </c>
      <c r="O159" s="4">
        <v>42863</v>
      </c>
    </row>
    <row r="160" spans="1:15">
      <c r="A160" s="7" t="s">
        <v>2644</v>
      </c>
      <c r="B160" s="7">
        <v>4.95</v>
      </c>
      <c r="C160" s="44" t="s">
        <v>2493</v>
      </c>
      <c r="D160" s="45" t="s">
        <v>11</v>
      </c>
      <c r="E160" s="46">
        <v>6.4383561643835616</v>
      </c>
      <c r="F160" s="47">
        <v>0</v>
      </c>
      <c r="G160" s="47">
        <v>495</v>
      </c>
      <c r="H160" s="47">
        <v>0</v>
      </c>
      <c r="I160" s="47">
        <v>0</v>
      </c>
      <c r="J160" s="45" t="s">
        <v>12</v>
      </c>
      <c r="K160" s="45" t="s">
        <v>206</v>
      </c>
      <c r="L160" s="17">
        <v>3.2</v>
      </c>
      <c r="M160" s="18" t="s">
        <v>1676</v>
      </c>
      <c r="N160" s="18" t="s">
        <v>1442</v>
      </c>
      <c r="O160" s="4">
        <v>42863</v>
      </c>
    </row>
    <row r="161" spans="1:15">
      <c r="A161" s="7" t="s">
        <v>2644</v>
      </c>
      <c r="B161" s="7">
        <v>4.95</v>
      </c>
      <c r="C161" s="44" t="s">
        <v>2493</v>
      </c>
      <c r="D161" s="45" t="s">
        <v>11</v>
      </c>
      <c r="E161" s="46">
        <v>6.4383561643835616</v>
      </c>
      <c r="F161" s="47">
        <v>0</v>
      </c>
      <c r="G161" s="47">
        <v>495</v>
      </c>
      <c r="H161" s="47">
        <v>0</v>
      </c>
      <c r="I161" s="47">
        <v>0</v>
      </c>
      <c r="J161" s="45" t="s">
        <v>12</v>
      </c>
      <c r="K161" s="45" t="s">
        <v>206</v>
      </c>
      <c r="L161" s="17">
        <v>3.2</v>
      </c>
      <c r="M161" s="18" t="s">
        <v>1676</v>
      </c>
      <c r="N161" s="18" t="s">
        <v>1442</v>
      </c>
      <c r="O161" s="4">
        <v>42863</v>
      </c>
    </row>
    <row r="162" spans="1:15">
      <c r="A162" s="7" t="s">
        <v>2644</v>
      </c>
      <c r="B162" s="7">
        <v>4.95</v>
      </c>
      <c r="C162" s="44" t="s">
        <v>2493</v>
      </c>
      <c r="D162" s="45" t="s">
        <v>11</v>
      </c>
      <c r="E162" s="46">
        <v>6.4383561643835616</v>
      </c>
      <c r="F162" s="47">
        <v>0</v>
      </c>
      <c r="G162" s="47">
        <v>495</v>
      </c>
      <c r="H162" s="47">
        <v>0</v>
      </c>
      <c r="I162" s="47">
        <v>0</v>
      </c>
      <c r="J162" s="45" t="s">
        <v>12</v>
      </c>
      <c r="K162" s="45" t="s">
        <v>206</v>
      </c>
      <c r="L162" s="17">
        <v>3.2</v>
      </c>
      <c r="M162" s="18" t="s">
        <v>1676</v>
      </c>
      <c r="N162" s="18" t="s">
        <v>1442</v>
      </c>
      <c r="O162" s="4">
        <v>42863</v>
      </c>
    </row>
    <row r="163" spans="1:15">
      <c r="A163" s="7" t="s">
        <v>1452</v>
      </c>
      <c r="B163" s="7">
        <v>4.93</v>
      </c>
      <c r="C163" s="44" t="s">
        <v>1459</v>
      </c>
      <c r="D163" s="45" t="s">
        <v>11</v>
      </c>
      <c r="E163" s="46">
        <v>6.2273972602739729</v>
      </c>
      <c r="F163" s="47">
        <v>0</v>
      </c>
      <c r="G163" s="47">
        <v>493</v>
      </c>
      <c r="H163" s="47">
        <v>0</v>
      </c>
      <c r="I163" s="47">
        <v>0</v>
      </c>
      <c r="J163" s="45" t="s">
        <v>12</v>
      </c>
      <c r="K163" s="45" t="s">
        <v>206</v>
      </c>
      <c r="L163" s="17">
        <v>3.33</v>
      </c>
      <c r="M163" s="18" t="s">
        <v>1191</v>
      </c>
      <c r="N163" s="18" t="s">
        <v>1151</v>
      </c>
      <c r="O163" s="4">
        <v>42863</v>
      </c>
    </row>
    <row r="164" spans="1:15">
      <c r="A164" s="7">
        <v>101554094</v>
      </c>
      <c r="B164" s="7">
        <v>4.92</v>
      </c>
      <c r="C164" s="44" t="s">
        <v>631</v>
      </c>
      <c r="D164" s="45" t="s">
        <v>11</v>
      </c>
      <c r="E164" s="46">
        <v>3.6136986301369864</v>
      </c>
      <c r="F164" s="47">
        <v>0</v>
      </c>
      <c r="G164" s="47">
        <v>492</v>
      </c>
      <c r="H164" s="47">
        <v>0</v>
      </c>
      <c r="I164" s="47">
        <v>0</v>
      </c>
      <c r="J164" s="45" t="s">
        <v>12</v>
      </c>
      <c r="K164" s="45" t="s">
        <v>66</v>
      </c>
      <c r="L164" s="17">
        <v>3.69</v>
      </c>
      <c r="M164" s="18" t="s">
        <v>537</v>
      </c>
      <c r="N164" s="18" t="s">
        <v>446</v>
      </c>
      <c r="O164" s="4">
        <v>42863</v>
      </c>
    </row>
    <row r="165" spans="1:15">
      <c r="A165" s="7">
        <v>101554094</v>
      </c>
      <c r="B165" s="7">
        <v>4.92</v>
      </c>
      <c r="C165" s="44" t="s">
        <v>631</v>
      </c>
      <c r="D165" s="45" t="s">
        <v>11</v>
      </c>
      <c r="E165" s="46">
        <v>3.6136986301369864</v>
      </c>
      <c r="F165" s="47">
        <v>0</v>
      </c>
      <c r="G165" s="47">
        <v>492</v>
      </c>
      <c r="H165" s="47">
        <v>0</v>
      </c>
      <c r="I165" s="47">
        <v>0</v>
      </c>
      <c r="J165" s="45" t="s">
        <v>12</v>
      </c>
      <c r="K165" s="45" t="s">
        <v>66</v>
      </c>
      <c r="L165" s="17">
        <v>3.69</v>
      </c>
      <c r="M165" s="18" t="s">
        <v>537</v>
      </c>
      <c r="N165" s="18" t="s">
        <v>446</v>
      </c>
      <c r="O165" s="4">
        <v>42863</v>
      </c>
    </row>
    <row r="166" spans="1:15">
      <c r="A166" s="7" t="s">
        <v>3086</v>
      </c>
      <c r="B166" s="7">
        <v>4.91</v>
      </c>
      <c r="C166" s="44" t="s">
        <v>1767</v>
      </c>
      <c r="D166" s="45" t="s">
        <v>11</v>
      </c>
      <c r="E166" s="46">
        <v>7.4986301369863018</v>
      </c>
      <c r="F166" s="47">
        <v>0</v>
      </c>
      <c r="G166" s="47">
        <v>491</v>
      </c>
      <c r="H166" s="47">
        <v>0</v>
      </c>
      <c r="I166" s="47">
        <v>0</v>
      </c>
      <c r="J166" s="45" t="s">
        <v>18</v>
      </c>
      <c r="K166" s="45" t="s">
        <v>206</v>
      </c>
      <c r="L166" s="17">
        <v>5</v>
      </c>
      <c r="M166" s="18" t="s">
        <v>871</v>
      </c>
      <c r="N166" s="18" t="s">
        <v>883</v>
      </c>
      <c r="O166" s="4">
        <v>42863</v>
      </c>
    </row>
    <row r="167" spans="1:15">
      <c r="A167" s="7">
        <v>122806</v>
      </c>
      <c r="B167" s="7">
        <v>4.9000000000000004</v>
      </c>
      <c r="C167" s="44" t="s">
        <v>596</v>
      </c>
      <c r="D167" s="45" t="s">
        <v>55</v>
      </c>
      <c r="E167" s="46">
        <v>1.0876712328767124</v>
      </c>
      <c r="F167" s="47">
        <v>0</v>
      </c>
      <c r="G167" s="47">
        <v>490.00000000000006</v>
      </c>
      <c r="H167" s="47">
        <v>0</v>
      </c>
      <c r="I167" s="47">
        <v>0</v>
      </c>
      <c r="J167" s="45" t="s">
        <v>12</v>
      </c>
      <c r="K167" s="45" t="s">
        <v>89</v>
      </c>
      <c r="L167" s="17">
        <v>6.5</v>
      </c>
      <c r="M167" s="18" t="s">
        <v>1154</v>
      </c>
      <c r="N167" s="18" t="s">
        <v>698</v>
      </c>
      <c r="O167" s="4">
        <v>42863</v>
      </c>
    </row>
    <row r="168" spans="1:15">
      <c r="A168" s="7">
        <v>41652028</v>
      </c>
      <c r="B168" s="7">
        <v>4.9000000000000004</v>
      </c>
      <c r="C168" s="44" t="s">
        <v>2063</v>
      </c>
      <c r="D168" s="45" t="s">
        <v>11</v>
      </c>
      <c r="E168" s="46">
        <v>0.60547945205479448</v>
      </c>
      <c r="F168" s="47">
        <v>0</v>
      </c>
      <c r="G168" s="47">
        <v>490.00000000000006</v>
      </c>
      <c r="H168" s="47">
        <v>0</v>
      </c>
      <c r="I168" s="47">
        <v>0</v>
      </c>
      <c r="J168" s="45" t="s">
        <v>18</v>
      </c>
      <c r="K168" s="45" t="s">
        <v>13</v>
      </c>
      <c r="L168" s="17">
        <v>4.2</v>
      </c>
      <c r="M168" s="18" t="s">
        <v>1825</v>
      </c>
      <c r="N168" s="18" t="s">
        <v>1719</v>
      </c>
      <c r="O168" s="4">
        <v>42863</v>
      </c>
    </row>
    <row r="169" spans="1:15">
      <c r="A169" s="7">
        <v>1282352</v>
      </c>
      <c r="B169" s="7">
        <v>4.9000000000000004</v>
      </c>
      <c r="C169" s="44" t="s">
        <v>877</v>
      </c>
      <c r="D169" s="45" t="s">
        <v>11</v>
      </c>
      <c r="E169" s="46">
        <v>0.36986301369863012</v>
      </c>
      <c r="F169" s="47">
        <v>0</v>
      </c>
      <c r="G169" s="47">
        <v>490.00000000000006</v>
      </c>
      <c r="H169" s="47">
        <v>0</v>
      </c>
      <c r="I169" s="47">
        <v>0</v>
      </c>
      <c r="J169" s="45" t="s">
        <v>12</v>
      </c>
      <c r="K169" s="45" t="s">
        <v>66</v>
      </c>
      <c r="L169" s="17">
        <v>4.9800000000000004</v>
      </c>
      <c r="M169" s="18" t="s">
        <v>197</v>
      </c>
      <c r="N169" s="18" t="s">
        <v>198</v>
      </c>
      <c r="O169" s="4">
        <v>42863</v>
      </c>
    </row>
    <row r="170" spans="1:15">
      <c r="A170" s="7">
        <v>1282352</v>
      </c>
      <c r="B170" s="7">
        <v>4.9000000000000004</v>
      </c>
      <c r="C170" s="44" t="s">
        <v>877</v>
      </c>
      <c r="D170" s="45" t="s">
        <v>11</v>
      </c>
      <c r="E170" s="46">
        <v>0.36986301369863012</v>
      </c>
      <c r="F170" s="47">
        <v>0</v>
      </c>
      <c r="G170" s="47">
        <v>490.00000000000006</v>
      </c>
      <c r="H170" s="47">
        <v>0</v>
      </c>
      <c r="I170" s="47">
        <v>0</v>
      </c>
      <c r="J170" s="45" t="s">
        <v>12</v>
      </c>
      <c r="K170" s="45" t="s">
        <v>66</v>
      </c>
      <c r="L170" s="17">
        <v>4.9800000000000004</v>
      </c>
      <c r="M170" s="18" t="s">
        <v>197</v>
      </c>
      <c r="N170" s="18" t="s">
        <v>198</v>
      </c>
      <c r="O170" s="4">
        <v>42863</v>
      </c>
    </row>
    <row r="171" spans="1:15">
      <c r="A171" s="7">
        <v>1282352</v>
      </c>
      <c r="B171" s="7">
        <v>4.9000000000000004</v>
      </c>
      <c r="C171" s="44" t="s">
        <v>877</v>
      </c>
      <c r="D171" s="45" t="s">
        <v>11</v>
      </c>
      <c r="E171" s="46">
        <v>0.36986301369863012</v>
      </c>
      <c r="F171" s="47">
        <v>0</v>
      </c>
      <c r="G171" s="47">
        <v>490.00000000000006</v>
      </c>
      <c r="H171" s="47">
        <v>0</v>
      </c>
      <c r="I171" s="47">
        <v>0</v>
      </c>
      <c r="J171" s="45" t="s">
        <v>12</v>
      </c>
      <c r="K171" s="45" t="s">
        <v>66</v>
      </c>
      <c r="L171" s="17">
        <v>4.9800000000000004</v>
      </c>
      <c r="M171" s="18" t="s">
        <v>197</v>
      </c>
      <c r="N171" s="18" t="s">
        <v>198</v>
      </c>
      <c r="O171" s="4">
        <v>42863</v>
      </c>
    </row>
    <row r="172" spans="1:15">
      <c r="A172" s="7">
        <v>1282352</v>
      </c>
      <c r="B172" s="7">
        <v>4.9000000000000004</v>
      </c>
      <c r="C172" s="44" t="s">
        <v>877</v>
      </c>
      <c r="D172" s="45" t="s">
        <v>11</v>
      </c>
      <c r="E172" s="46">
        <v>0.36986301369863012</v>
      </c>
      <c r="F172" s="47">
        <v>0</v>
      </c>
      <c r="G172" s="47">
        <v>490.00000000000006</v>
      </c>
      <c r="H172" s="47">
        <v>0</v>
      </c>
      <c r="I172" s="47">
        <v>0</v>
      </c>
      <c r="J172" s="45" t="s">
        <v>12</v>
      </c>
      <c r="K172" s="45" t="s">
        <v>66</v>
      </c>
      <c r="L172" s="17">
        <v>4.9800000000000004</v>
      </c>
      <c r="M172" s="18" t="s">
        <v>197</v>
      </c>
      <c r="N172" s="18" t="s">
        <v>198</v>
      </c>
      <c r="O172" s="4">
        <v>42863</v>
      </c>
    </row>
    <row r="173" spans="1:15">
      <c r="A173" s="7">
        <v>111790649</v>
      </c>
      <c r="B173" s="7">
        <v>4.9000000000000004</v>
      </c>
      <c r="C173" s="44" t="s">
        <v>3109</v>
      </c>
      <c r="D173" s="45" t="s">
        <v>31</v>
      </c>
      <c r="E173" s="46">
        <v>0.71232876712328763</v>
      </c>
      <c r="F173" s="47">
        <v>0</v>
      </c>
      <c r="G173" s="47">
        <v>490.00000000000006</v>
      </c>
      <c r="H173" s="47">
        <v>0</v>
      </c>
      <c r="I173" s="47">
        <v>0</v>
      </c>
      <c r="J173" s="45">
        <v>0</v>
      </c>
      <c r="K173" s="45" t="s">
        <v>97</v>
      </c>
      <c r="L173" s="17">
        <v>4.3499999999999996</v>
      </c>
      <c r="M173" s="18" t="s">
        <v>1966</v>
      </c>
      <c r="N173" s="18" t="s">
        <v>1963</v>
      </c>
      <c r="O173" s="4">
        <v>42863</v>
      </c>
    </row>
    <row r="174" spans="1:15">
      <c r="A174" s="7">
        <v>41652028</v>
      </c>
      <c r="B174" s="7">
        <v>4.9000000000000004</v>
      </c>
      <c r="C174" s="44" t="s">
        <v>2063</v>
      </c>
      <c r="D174" s="45" t="s">
        <v>11</v>
      </c>
      <c r="E174" s="46">
        <v>0.60547945205479448</v>
      </c>
      <c r="F174" s="47">
        <v>0</v>
      </c>
      <c r="G174" s="47">
        <v>490.00000000000006</v>
      </c>
      <c r="H174" s="47">
        <v>0</v>
      </c>
      <c r="I174" s="47">
        <v>0</v>
      </c>
      <c r="J174" s="45" t="s">
        <v>18</v>
      </c>
      <c r="K174" s="45" t="s">
        <v>13</v>
      </c>
      <c r="L174" s="17">
        <v>4.2</v>
      </c>
      <c r="M174" s="18" t="s">
        <v>1825</v>
      </c>
      <c r="N174" s="18" t="s">
        <v>1719</v>
      </c>
      <c r="O174" s="4">
        <v>42863</v>
      </c>
    </row>
    <row r="175" spans="1:15">
      <c r="A175" s="7">
        <v>101358007</v>
      </c>
      <c r="B175" s="7">
        <v>4.9000000000000004</v>
      </c>
      <c r="C175" s="44" t="s">
        <v>2406</v>
      </c>
      <c r="D175" s="45" t="s">
        <v>11</v>
      </c>
      <c r="E175" s="46">
        <v>3.3534246575342466</v>
      </c>
      <c r="F175" s="47">
        <v>0</v>
      </c>
      <c r="G175" s="47">
        <v>490.00000000000006</v>
      </c>
      <c r="H175" s="47">
        <v>0</v>
      </c>
      <c r="I175" s="47">
        <v>0</v>
      </c>
      <c r="J175" s="45" t="s">
        <v>12</v>
      </c>
      <c r="K175" s="45" t="s">
        <v>66</v>
      </c>
      <c r="L175" s="17">
        <v>5.65</v>
      </c>
      <c r="M175" s="18" t="s">
        <v>222</v>
      </c>
      <c r="N175" s="18" t="s">
        <v>571</v>
      </c>
      <c r="O175" s="4">
        <v>42863</v>
      </c>
    </row>
    <row r="176" spans="1:15">
      <c r="A176" s="7">
        <v>41660043</v>
      </c>
      <c r="B176" s="7">
        <v>4.9000000000000004</v>
      </c>
      <c r="C176" s="44" t="s">
        <v>1331</v>
      </c>
      <c r="D176" s="45" t="s">
        <v>11</v>
      </c>
      <c r="E176" s="46">
        <v>0.24383561643835616</v>
      </c>
      <c r="F176" s="47">
        <v>0</v>
      </c>
      <c r="G176" s="47">
        <v>490.00000000000006</v>
      </c>
      <c r="H176" s="47">
        <v>0</v>
      </c>
      <c r="I176" s="47">
        <v>0</v>
      </c>
      <c r="J176" s="45" t="s">
        <v>18</v>
      </c>
      <c r="K176" s="45" t="s">
        <v>13</v>
      </c>
      <c r="L176" s="17">
        <v>3.07</v>
      </c>
      <c r="M176" s="18" t="s">
        <v>1174</v>
      </c>
      <c r="N176" s="18" t="s">
        <v>1149</v>
      </c>
      <c r="O176" s="4">
        <v>42863</v>
      </c>
    </row>
    <row r="177" spans="1:15">
      <c r="A177" s="7">
        <v>101551028</v>
      </c>
      <c r="B177" s="7">
        <v>4.8899999999999997</v>
      </c>
      <c r="C177" s="44" t="s">
        <v>501</v>
      </c>
      <c r="D177" s="45" t="s">
        <v>11</v>
      </c>
      <c r="E177" s="46">
        <v>3.0602739726027397</v>
      </c>
      <c r="F177" s="47">
        <v>0</v>
      </c>
      <c r="G177" s="47">
        <v>488.99999999999994</v>
      </c>
      <c r="H177" s="47">
        <v>0</v>
      </c>
      <c r="I177" s="47">
        <v>0</v>
      </c>
      <c r="J177" s="45" t="s">
        <v>18</v>
      </c>
      <c r="K177" s="45" t="s">
        <v>66</v>
      </c>
      <c r="L177" s="17">
        <v>4.78</v>
      </c>
      <c r="M177" s="18" t="s">
        <v>502</v>
      </c>
      <c r="N177" s="18" t="s">
        <v>169</v>
      </c>
      <c r="O177" s="4">
        <v>42863</v>
      </c>
    </row>
    <row r="178" spans="1:15">
      <c r="A178" s="7" t="s">
        <v>2424</v>
      </c>
      <c r="B178" s="7">
        <v>4.8899999999999997</v>
      </c>
      <c r="C178" s="44" t="s">
        <v>2438</v>
      </c>
      <c r="D178" s="45" t="s">
        <v>11</v>
      </c>
      <c r="E178" s="46">
        <v>5.6958904109589037</v>
      </c>
      <c r="F178" s="47">
        <v>0</v>
      </c>
      <c r="G178" s="47">
        <v>488.99999999999994</v>
      </c>
      <c r="H178" s="47">
        <v>0</v>
      </c>
      <c r="I178" s="47">
        <v>0</v>
      </c>
      <c r="J178" s="45" t="s">
        <v>18</v>
      </c>
      <c r="K178" s="45" t="s">
        <v>206</v>
      </c>
      <c r="L178" s="17">
        <v>3.19</v>
      </c>
      <c r="M178" s="18" t="s">
        <v>51</v>
      </c>
      <c r="N178" s="18" t="s">
        <v>188</v>
      </c>
      <c r="O178" s="4">
        <v>42863</v>
      </c>
    </row>
    <row r="179" spans="1:15">
      <c r="A179" s="7" t="s">
        <v>2424</v>
      </c>
      <c r="B179" s="7">
        <v>4.8899999999999997</v>
      </c>
      <c r="C179" s="44" t="s">
        <v>2438</v>
      </c>
      <c r="D179" s="45" t="s">
        <v>11</v>
      </c>
      <c r="E179" s="46">
        <v>5.6958904109589037</v>
      </c>
      <c r="F179" s="47">
        <v>0</v>
      </c>
      <c r="G179" s="47">
        <v>488.99999999999994</v>
      </c>
      <c r="H179" s="47">
        <v>0</v>
      </c>
      <c r="I179" s="47">
        <v>0</v>
      </c>
      <c r="J179" s="45" t="s">
        <v>18</v>
      </c>
      <c r="K179" s="45" t="s">
        <v>206</v>
      </c>
      <c r="L179" s="17">
        <v>3.19</v>
      </c>
      <c r="M179" s="18" t="s">
        <v>51</v>
      </c>
      <c r="N179" s="18" t="s">
        <v>188</v>
      </c>
      <c r="O179" s="4">
        <v>42863</v>
      </c>
    </row>
    <row r="180" spans="1:15">
      <c r="A180" s="7">
        <v>101551028</v>
      </c>
      <c r="B180" s="7">
        <v>4.88</v>
      </c>
      <c r="C180" s="44" t="s">
        <v>501</v>
      </c>
      <c r="D180" s="45" t="s">
        <v>11</v>
      </c>
      <c r="E180" s="46">
        <v>3.0602739726027397</v>
      </c>
      <c r="F180" s="47">
        <v>0</v>
      </c>
      <c r="G180" s="47">
        <v>488</v>
      </c>
      <c r="H180" s="47">
        <v>0</v>
      </c>
      <c r="I180" s="47">
        <v>0</v>
      </c>
      <c r="J180" s="45" t="s">
        <v>18</v>
      </c>
      <c r="K180" s="45" t="s">
        <v>66</v>
      </c>
      <c r="L180" s="17">
        <v>4.78</v>
      </c>
      <c r="M180" s="18" t="s">
        <v>502</v>
      </c>
      <c r="N180" s="18" t="s">
        <v>169</v>
      </c>
      <c r="O180" s="4">
        <v>42863</v>
      </c>
    </row>
    <row r="181" spans="1:15">
      <c r="A181" s="7">
        <v>122373</v>
      </c>
      <c r="B181" s="7">
        <v>4.88</v>
      </c>
      <c r="C181" s="44" t="s">
        <v>1830</v>
      </c>
      <c r="D181" s="45" t="s">
        <v>11</v>
      </c>
      <c r="E181" s="46">
        <v>3.043835616438356</v>
      </c>
      <c r="F181" s="47">
        <v>0</v>
      </c>
      <c r="G181" s="47">
        <v>488</v>
      </c>
      <c r="H181" s="47">
        <v>0</v>
      </c>
      <c r="I181" s="47">
        <v>0</v>
      </c>
      <c r="J181" s="45" t="s">
        <v>12</v>
      </c>
      <c r="K181" s="45" t="s">
        <v>206</v>
      </c>
      <c r="L181" s="17">
        <v>4.4800000000000004</v>
      </c>
      <c r="M181" s="18" t="s">
        <v>583</v>
      </c>
      <c r="N181" s="18" t="s">
        <v>170</v>
      </c>
      <c r="O181" s="4">
        <v>42863</v>
      </c>
    </row>
    <row r="182" spans="1:15">
      <c r="A182" s="7">
        <v>136465</v>
      </c>
      <c r="B182" s="7">
        <v>4.88</v>
      </c>
      <c r="C182" s="44" t="s">
        <v>1630</v>
      </c>
      <c r="D182" s="45" t="s">
        <v>11</v>
      </c>
      <c r="E182" s="46">
        <v>6.0767123287671234</v>
      </c>
      <c r="F182" s="47">
        <v>0</v>
      </c>
      <c r="G182" s="47">
        <v>488</v>
      </c>
      <c r="H182" s="47">
        <v>0</v>
      </c>
      <c r="I182" s="47">
        <v>0</v>
      </c>
      <c r="J182" s="45" t="s">
        <v>18</v>
      </c>
      <c r="K182" s="45" t="s">
        <v>206</v>
      </c>
      <c r="L182" s="17">
        <v>3.79</v>
      </c>
      <c r="M182" s="18" t="s">
        <v>1080</v>
      </c>
      <c r="N182" s="18" t="s">
        <v>1045</v>
      </c>
      <c r="O182" s="4">
        <v>42863</v>
      </c>
    </row>
    <row r="183" spans="1:15">
      <c r="A183" s="7">
        <v>101554035</v>
      </c>
      <c r="B183" s="7">
        <v>4.88</v>
      </c>
      <c r="C183" s="44" t="s">
        <v>2636</v>
      </c>
      <c r="D183" s="45" t="s">
        <v>11</v>
      </c>
      <c r="E183" s="46">
        <v>3.0520547945205481</v>
      </c>
      <c r="F183" s="47">
        <v>0</v>
      </c>
      <c r="G183" s="47">
        <v>488</v>
      </c>
      <c r="H183" s="47">
        <v>0</v>
      </c>
      <c r="I183" s="47">
        <v>0</v>
      </c>
      <c r="J183" s="45" t="s">
        <v>18</v>
      </c>
      <c r="K183" s="45" t="s">
        <v>66</v>
      </c>
      <c r="L183" s="17">
        <v>4.5999999999999996</v>
      </c>
      <c r="M183" s="18" t="s">
        <v>441</v>
      </c>
      <c r="N183" s="18" t="s">
        <v>170</v>
      </c>
      <c r="O183" s="4">
        <v>42863</v>
      </c>
    </row>
    <row r="184" spans="1:15">
      <c r="A184" s="7">
        <v>11764041</v>
      </c>
      <c r="B184" s="7">
        <v>4.88</v>
      </c>
      <c r="C184" s="44" t="s">
        <v>3110</v>
      </c>
      <c r="D184" s="45" t="s">
        <v>11</v>
      </c>
      <c r="E184" s="46">
        <v>0.73150684931506849</v>
      </c>
      <c r="F184" s="47">
        <v>0</v>
      </c>
      <c r="G184" s="47">
        <v>488</v>
      </c>
      <c r="H184" s="47">
        <v>0</v>
      </c>
      <c r="I184" s="47">
        <v>0</v>
      </c>
      <c r="J184" s="45" t="s">
        <v>12</v>
      </c>
      <c r="K184" s="45" t="s">
        <v>13</v>
      </c>
      <c r="L184" s="17">
        <v>4.8</v>
      </c>
      <c r="M184" s="18" t="s">
        <v>3105</v>
      </c>
      <c r="N184" s="18" t="s">
        <v>2900</v>
      </c>
      <c r="O184" s="4">
        <v>42863</v>
      </c>
    </row>
    <row r="185" spans="1:15">
      <c r="A185" s="7">
        <v>11764041</v>
      </c>
      <c r="B185" s="7">
        <v>4.88</v>
      </c>
      <c r="C185" s="44" t="s">
        <v>3110</v>
      </c>
      <c r="D185" s="45" t="s">
        <v>11</v>
      </c>
      <c r="E185" s="46">
        <v>0.73150684931506849</v>
      </c>
      <c r="F185" s="47">
        <v>0</v>
      </c>
      <c r="G185" s="47">
        <v>488</v>
      </c>
      <c r="H185" s="47">
        <v>0</v>
      </c>
      <c r="I185" s="47">
        <v>0</v>
      </c>
      <c r="J185" s="45" t="s">
        <v>12</v>
      </c>
      <c r="K185" s="45" t="s">
        <v>13</v>
      </c>
      <c r="L185" s="17">
        <v>4.8</v>
      </c>
      <c r="M185" s="18" t="s">
        <v>3105</v>
      </c>
      <c r="N185" s="18" t="s">
        <v>2900</v>
      </c>
      <c r="O185" s="4">
        <v>42863</v>
      </c>
    </row>
    <row r="186" spans="1:15">
      <c r="A186" s="7">
        <v>101654088</v>
      </c>
      <c r="B186" s="7">
        <v>4.87</v>
      </c>
      <c r="C186" s="44" t="s">
        <v>1757</v>
      </c>
      <c r="D186" s="45" t="s">
        <v>11</v>
      </c>
      <c r="E186" s="46">
        <v>4.441095890410959</v>
      </c>
      <c r="F186" s="47">
        <v>0</v>
      </c>
      <c r="G186" s="47">
        <v>487</v>
      </c>
      <c r="H186" s="47">
        <v>0</v>
      </c>
      <c r="I186" s="47">
        <v>0</v>
      </c>
      <c r="J186" s="45" t="s">
        <v>12</v>
      </c>
      <c r="K186" s="45" t="s">
        <v>66</v>
      </c>
      <c r="L186" s="17">
        <v>3.1</v>
      </c>
      <c r="M186" s="18" t="s">
        <v>1479</v>
      </c>
      <c r="N186" s="18" t="s">
        <v>1465</v>
      </c>
      <c r="O186" s="4">
        <v>42863</v>
      </c>
    </row>
    <row r="187" spans="1:15">
      <c r="A187" s="7">
        <v>101654088</v>
      </c>
      <c r="B187" s="7">
        <v>4.87</v>
      </c>
      <c r="C187" s="44" t="s">
        <v>1757</v>
      </c>
      <c r="D187" s="45" t="s">
        <v>11</v>
      </c>
      <c r="E187" s="46">
        <v>4.441095890410959</v>
      </c>
      <c r="F187" s="47">
        <v>0</v>
      </c>
      <c r="G187" s="47">
        <v>487</v>
      </c>
      <c r="H187" s="47">
        <v>0</v>
      </c>
      <c r="I187" s="47">
        <v>0</v>
      </c>
      <c r="J187" s="45" t="s">
        <v>12</v>
      </c>
      <c r="K187" s="45" t="s">
        <v>66</v>
      </c>
      <c r="L187" s="17">
        <v>3.1</v>
      </c>
      <c r="M187" s="18" t="s">
        <v>1479</v>
      </c>
      <c r="N187" s="18" t="s">
        <v>1465</v>
      </c>
      <c r="O187" s="4">
        <v>42863</v>
      </c>
    </row>
    <row r="188" spans="1:15">
      <c r="A188" s="7">
        <v>11698385</v>
      </c>
      <c r="B188" s="7">
        <v>4.87</v>
      </c>
      <c r="C188" s="44" t="s">
        <v>1277</v>
      </c>
      <c r="D188" s="45" t="s">
        <v>11</v>
      </c>
      <c r="E188" s="46">
        <v>5.4794520547945202E-2</v>
      </c>
      <c r="F188" s="47">
        <v>0</v>
      </c>
      <c r="G188" s="47">
        <v>487</v>
      </c>
      <c r="H188" s="47">
        <v>0</v>
      </c>
      <c r="I188" s="47">
        <v>0</v>
      </c>
      <c r="J188" s="45" t="s">
        <v>12</v>
      </c>
      <c r="K188" s="45" t="s">
        <v>13</v>
      </c>
      <c r="L188" s="17">
        <v>5</v>
      </c>
      <c r="M188" s="18" t="s">
        <v>1251</v>
      </c>
      <c r="N188" s="18" t="s">
        <v>1249</v>
      </c>
      <c r="O188" s="4">
        <v>42863</v>
      </c>
    </row>
    <row r="189" spans="1:15">
      <c r="A189" s="7">
        <v>11698385</v>
      </c>
      <c r="B189" s="7">
        <v>4.87</v>
      </c>
      <c r="C189" s="44" t="s">
        <v>1277</v>
      </c>
      <c r="D189" s="45" t="s">
        <v>11</v>
      </c>
      <c r="E189" s="46">
        <v>5.4794520547945202E-2</v>
      </c>
      <c r="F189" s="47">
        <v>0</v>
      </c>
      <c r="G189" s="47">
        <v>487</v>
      </c>
      <c r="H189" s="47">
        <v>0</v>
      </c>
      <c r="I189" s="47">
        <v>0</v>
      </c>
      <c r="J189" s="45" t="s">
        <v>12</v>
      </c>
      <c r="K189" s="45" t="s">
        <v>13</v>
      </c>
      <c r="L189" s="17">
        <v>5</v>
      </c>
      <c r="M189" s="18" t="s">
        <v>1251</v>
      </c>
      <c r="N189" s="18" t="s">
        <v>1249</v>
      </c>
      <c r="O189" s="4">
        <v>42863</v>
      </c>
    </row>
    <row r="190" spans="1:15">
      <c r="A190" s="7">
        <v>11698385</v>
      </c>
      <c r="B190" s="7">
        <v>4.87</v>
      </c>
      <c r="C190" s="44" t="s">
        <v>1277</v>
      </c>
      <c r="D190" s="45" t="s">
        <v>11</v>
      </c>
      <c r="E190" s="46">
        <v>5.4794520547945202E-2</v>
      </c>
      <c r="F190" s="47">
        <v>0</v>
      </c>
      <c r="G190" s="47">
        <v>487</v>
      </c>
      <c r="H190" s="47">
        <v>0</v>
      </c>
      <c r="I190" s="47">
        <v>0</v>
      </c>
      <c r="J190" s="45" t="s">
        <v>12</v>
      </c>
      <c r="K190" s="45" t="s">
        <v>13</v>
      </c>
      <c r="L190" s="17">
        <v>5</v>
      </c>
      <c r="M190" s="18" t="s">
        <v>1251</v>
      </c>
      <c r="N190" s="18" t="s">
        <v>1249</v>
      </c>
      <c r="O190" s="4">
        <v>42863</v>
      </c>
    </row>
    <row r="191" spans="1:15">
      <c r="A191" s="7">
        <v>11698385</v>
      </c>
      <c r="B191" s="7">
        <v>4.87</v>
      </c>
      <c r="C191" s="44" t="s">
        <v>1277</v>
      </c>
      <c r="D191" s="45" t="s">
        <v>11</v>
      </c>
      <c r="E191" s="46">
        <v>5.4794520547945202E-2</v>
      </c>
      <c r="F191" s="47">
        <v>0</v>
      </c>
      <c r="G191" s="47">
        <v>487</v>
      </c>
      <c r="H191" s="47">
        <v>0</v>
      </c>
      <c r="I191" s="47">
        <v>0</v>
      </c>
      <c r="J191" s="45" t="s">
        <v>12</v>
      </c>
      <c r="K191" s="45" t="s">
        <v>13</v>
      </c>
      <c r="L191" s="17">
        <v>5</v>
      </c>
      <c r="M191" s="18" t="s">
        <v>1251</v>
      </c>
      <c r="N191" s="18" t="s">
        <v>1249</v>
      </c>
      <c r="O191" s="4">
        <v>42863</v>
      </c>
    </row>
    <row r="192" spans="1:15">
      <c r="A192" s="7">
        <v>11698385</v>
      </c>
      <c r="B192" s="7">
        <v>4.87</v>
      </c>
      <c r="C192" s="44" t="s">
        <v>1277</v>
      </c>
      <c r="D192" s="45" t="s">
        <v>11</v>
      </c>
      <c r="E192" s="46">
        <v>5.4794520547945202E-2</v>
      </c>
      <c r="F192" s="47">
        <v>0</v>
      </c>
      <c r="G192" s="47">
        <v>487</v>
      </c>
      <c r="H192" s="47">
        <v>0</v>
      </c>
      <c r="I192" s="47">
        <v>0</v>
      </c>
      <c r="J192" s="45" t="s">
        <v>12</v>
      </c>
      <c r="K192" s="45" t="s">
        <v>13</v>
      </c>
      <c r="L192" s="17">
        <v>5</v>
      </c>
      <c r="M192" s="18" t="s">
        <v>1251</v>
      </c>
      <c r="N192" s="18" t="s">
        <v>1249</v>
      </c>
      <c r="O192" s="4">
        <v>42863</v>
      </c>
    </row>
    <row r="193" spans="1:15">
      <c r="A193" s="7">
        <v>11698753</v>
      </c>
      <c r="B193" s="7">
        <v>4.87</v>
      </c>
      <c r="C193" s="44" t="s">
        <v>1866</v>
      </c>
      <c r="D193" s="45" t="s">
        <v>31</v>
      </c>
      <c r="E193" s="46">
        <v>0.21643835616438356</v>
      </c>
      <c r="F193" s="47">
        <v>0</v>
      </c>
      <c r="G193" s="47">
        <v>487</v>
      </c>
      <c r="H193" s="47">
        <v>0</v>
      </c>
      <c r="I193" s="47">
        <v>0</v>
      </c>
      <c r="J193" s="45" t="s">
        <v>12</v>
      </c>
      <c r="K193" s="45" t="s">
        <v>13</v>
      </c>
      <c r="L193" s="17">
        <v>3.29</v>
      </c>
      <c r="M193" s="18" t="s">
        <v>1581</v>
      </c>
      <c r="N193" s="18" t="s">
        <v>1565</v>
      </c>
      <c r="O193" s="4">
        <v>42863</v>
      </c>
    </row>
    <row r="194" spans="1:15">
      <c r="A194" s="7">
        <v>101660054</v>
      </c>
      <c r="B194" s="7">
        <v>4.8600000000000003</v>
      </c>
      <c r="C194" s="44" t="s">
        <v>1137</v>
      </c>
      <c r="D194" s="45" t="s">
        <v>11</v>
      </c>
      <c r="E194" s="46">
        <v>2.2027397260273971</v>
      </c>
      <c r="F194" s="47">
        <v>0</v>
      </c>
      <c r="G194" s="47">
        <v>486.00000000000006</v>
      </c>
      <c r="H194" s="47">
        <v>0</v>
      </c>
      <c r="I194" s="47">
        <v>0</v>
      </c>
      <c r="J194" s="45" t="s">
        <v>18</v>
      </c>
      <c r="K194" s="45" t="s">
        <v>66</v>
      </c>
      <c r="L194" s="17">
        <v>3</v>
      </c>
      <c r="M194" s="18" t="s">
        <v>1135</v>
      </c>
      <c r="N194" s="18" t="s">
        <v>1126</v>
      </c>
      <c r="O194" s="4">
        <v>42863</v>
      </c>
    </row>
    <row r="195" spans="1:15">
      <c r="A195" s="7">
        <v>101554013</v>
      </c>
      <c r="B195" s="7">
        <v>4.8600000000000003</v>
      </c>
      <c r="C195" s="44" t="s">
        <v>459</v>
      </c>
      <c r="D195" s="45" t="s">
        <v>11</v>
      </c>
      <c r="E195" s="46">
        <v>2.8904109589041096</v>
      </c>
      <c r="F195" s="47">
        <v>0</v>
      </c>
      <c r="G195" s="47">
        <v>486.00000000000006</v>
      </c>
      <c r="H195" s="47">
        <v>0</v>
      </c>
      <c r="I195" s="47">
        <v>0</v>
      </c>
      <c r="J195" s="45" t="s">
        <v>18</v>
      </c>
      <c r="K195" s="45" t="s">
        <v>66</v>
      </c>
      <c r="L195" s="17">
        <v>4.88</v>
      </c>
      <c r="M195" s="18" t="s">
        <v>460</v>
      </c>
      <c r="N195" s="18" t="s">
        <v>524</v>
      </c>
      <c r="O195" s="4">
        <v>42863</v>
      </c>
    </row>
    <row r="196" spans="1:15">
      <c r="A196" s="7">
        <v>101554013</v>
      </c>
      <c r="B196" s="7">
        <v>4.8600000000000003</v>
      </c>
      <c r="C196" s="44" t="s">
        <v>459</v>
      </c>
      <c r="D196" s="45" t="s">
        <v>11</v>
      </c>
      <c r="E196" s="46">
        <v>2.8904109589041096</v>
      </c>
      <c r="F196" s="47">
        <v>0</v>
      </c>
      <c r="G196" s="47">
        <v>486.00000000000006</v>
      </c>
      <c r="H196" s="47">
        <v>0</v>
      </c>
      <c r="I196" s="47">
        <v>0</v>
      </c>
      <c r="J196" s="45" t="s">
        <v>18</v>
      </c>
      <c r="K196" s="45" t="s">
        <v>66</v>
      </c>
      <c r="L196" s="17">
        <v>4.88</v>
      </c>
      <c r="M196" s="18" t="s">
        <v>460</v>
      </c>
      <c r="N196" s="18" t="s">
        <v>524</v>
      </c>
      <c r="O196" s="4">
        <v>42863</v>
      </c>
    </row>
    <row r="197" spans="1:15">
      <c r="A197" s="7">
        <v>101554013</v>
      </c>
      <c r="B197" s="7">
        <v>4.8600000000000003</v>
      </c>
      <c r="C197" s="44" t="s">
        <v>459</v>
      </c>
      <c r="D197" s="45" t="s">
        <v>11</v>
      </c>
      <c r="E197" s="46">
        <v>2.8904109589041096</v>
      </c>
      <c r="F197" s="47">
        <v>0</v>
      </c>
      <c r="G197" s="47">
        <v>486.00000000000006</v>
      </c>
      <c r="H197" s="47">
        <v>0</v>
      </c>
      <c r="I197" s="47">
        <v>0</v>
      </c>
      <c r="J197" s="45" t="s">
        <v>18</v>
      </c>
      <c r="K197" s="45" t="s">
        <v>66</v>
      </c>
      <c r="L197" s="17">
        <v>4.88</v>
      </c>
      <c r="M197" s="18" t="s">
        <v>460</v>
      </c>
      <c r="N197" s="18" t="s">
        <v>524</v>
      </c>
      <c r="O197" s="4">
        <v>42863</v>
      </c>
    </row>
    <row r="198" spans="1:15">
      <c r="A198" s="7">
        <v>101554013</v>
      </c>
      <c r="B198" s="7">
        <v>4.8600000000000003</v>
      </c>
      <c r="C198" s="44" t="s">
        <v>459</v>
      </c>
      <c r="D198" s="45" t="s">
        <v>11</v>
      </c>
      <c r="E198" s="46">
        <v>2.8904109589041096</v>
      </c>
      <c r="F198" s="47">
        <v>0</v>
      </c>
      <c r="G198" s="47">
        <v>486.00000000000006</v>
      </c>
      <c r="H198" s="47">
        <v>0</v>
      </c>
      <c r="I198" s="47">
        <v>0</v>
      </c>
      <c r="J198" s="45" t="s">
        <v>18</v>
      </c>
      <c r="K198" s="45" t="s">
        <v>66</v>
      </c>
      <c r="L198" s="17">
        <v>4.88</v>
      </c>
      <c r="M198" s="18" t="s">
        <v>460</v>
      </c>
      <c r="N198" s="18" t="s">
        <v>524</v>
      </c>
      <c r="O198" s="4">
        <v>42863</v>
      </c>
    </row>
    <row r="199" spans="1:15">
      <c r="A199" s="7">
        <v>101554013</v>
      </c>
      <c r="B199" s="7">
        <v>4.8600000000000003</v>
      </c>
      <c r="C199" s="44" t="s">
        <v>459</v>
      </c>
      <c r="D199" s="45" t="s">
        <v>11</v>
      </c>
      <c r="E199" s="46">
        <v>2.8904109589041096</v>
      </c>
      <c r="F199" s="47">
        <v>0</v>
      </c>
      <c r="G199" s="47">
        <v>486.00000000000006</v>
      </c>
      <c r="H199" s="47">
        <v>0</v>
      </c>
      <c r="I199" s="47">
        <v>0</v>
      </c>
      <c r="J199" s="45" t="s">
        <v>18</v>
      </c>
      <c r="K199" s="45" t="s">
        <v>66</v>
      </c>
      <c r="L199" s="17">
        <v>4.88</v>
      </c>
      <c r="M199" s="18" t="s">
        <v>460</v>
      </c>
      <c r="N199" s="18" t="s">
        <v>524</v>
      </c>
      <c r="O199" s="4">
        <v>42863</v>
      </c>
    </row>
    <row r="200" spans="1:15">
      <c r="A200" s="7">
        <v>101554013</v>
      </c>
      <c r="B200" s="7">
        <v>4.8600000000000003</v>
      </c>
      <c r="C200" s="44" t="s">
        <v>459</v>
      </c>
      <c r="D200" s="45" t="s">
        <v>11</v>
      </c>
      <c r="E200" s="46">
        <v>2.8904109589041096</v>
      </c>
      <c r="F200" s="47">
        <v>0</v>
      </c>
      <c r="G200" s="47">
        <v>486.00000000000006</v>
      </c>
      <c r="H200" s="47">
        <v>0</v>
      </c>
      <c r="I200" s="47">
        <v>0</v>
      </c>
      <c r="J200" s="45" t="s">
        <v>18</v>
      </c>
      <c r="K200" s="45" t="s">
        <v>66</v>
      </c>
      <c r="L200" s="17">
        <v>4.88</v>
      </c>
      <c r="M200" s="18" t="s">
        <v>460</v>
      </c>
      <c r="N200" s="18" t="s">
        <v>524</v>
      </c>
      <c r="O200" s="4">
        <v>42863</v>
      </c>
    </row>
    <row r="201" spans="1:15">
      <c r="A201" s="7">
        <v>101554013</v>
      </c>
      <c r="B201" s="7">
        <v>4.8600000000000003</v>
      </c>
      <c r="C201" s="44" t="s">
        <v>459</v>
      </c>
      <c r="D201" s="45" t="s">
        <v>11</v>
      </c>
      <c r="E201" s="46">
        <v>2.8904109589041096</v>
      </c>
      <c r="F201" s="47">
        <v>0</v>
      </c>
      <c r="G201" s="47">
        <v>486.00000000000006</v>
      </c>
      <c r="H201" s="47">
        <v>0</v>
      </c>
      <c r="I201" s="47">
        <v>0</v>
      </c>
      <c r="J201" s="45" t="s">
        <v>18</v>
      </c>
      <c r="K201" s="45" t="s">
        <v>66</v>
      </c>
      <c r="L201" s="17">
        <v>4.88</v>
      </c>
      <c r="M201" s="18" t="s">
        <v>460</v>
      </c>
      <c r="N201" s="18" t="s">
        <v>524</v>
      </c>
      <c r="O201" s="4">
        <v>42863</v>
      </c>
    </row>
    <row r="202" spans="1:15">
      <c r="A202" s="7">
        <v>101554013</v>
      </c>
      <c r="B202" s="7">
        <v>4.8600000000000003</v>
      </c>
      <c r="C202" s="44" t="s">
        <v>459</v>
      </c>
      <c r="D202" s="45" t="s">
        <v>11</v>
      </c>
      <c r="E202" s="46">
        <v>2.8904109589041096</v>
      </c>
      <c r="F202" s="47">
        <v>0</v>
      </c>
      <c r="G202" s="47">
        <v>486.00000000000006</v>
      </c>
      <c r="H202" s="47">
        <v>0</v>
      </c>
      <c r="I202" s="47">
        <v>0</v>
      </c>
      <c r="J202" s="45" t="s">
        <v>18</v>
      </c>
      <c r="K202" s="45" t="s">
        <v>66</v>
      </c>
      <c r="L202" s="17">
        <v>4.88</v>
      </c>
      <c r="M202" s="18" t="s">
        <v>460</v>
      </c>
      <c r="N202" s="18" t="s">
        <v>524</v>
      </c>
      <c r="O202" s="4">
        <v>42863</v>
      </c>
    </row>
    <row r="203" spans="1:15">
      <c r="A203" s="7">
        <v>101559005</v>
      </c>
      <c r="B203" s="7">
        <v>4.8499999999999996</v>
      </c>
      <c r="C203" s="44" t="s">
        <v>1302</v>
      </c>
      <c r="D203" s="45" t="s">
        <v>11</v>
      </c>
      <c r="E203" s="46">
        <v>2.7808219178082192</v>
      </c>
      <c r="F203" s="47">
        <v>0</v>
      </c>
      <c r="G203" s="47">
        <v>484.99999999999994</v>
      </c>
      <c r="H203" s="47">
        <v>0</v>
      </c>
      <c r="I203" s="47">
        <v>0</v>
      </c>
      <c r="J203" s="45" t="s">
        <v>12</v>
      </c>
      <c r="K203" s="45" t="s">
        <v>66</v>
      </c>
      <c r="L203" s="17">
        <v>4.83</v>
      </c>
      <c r="M203" s="18" t="s">
        <v>1221</v>
      </c>
      <c r="N203" s="18" t="s">
        <v>787</v>
      </c>
      <c r="O203" s="4">
        <v>42863</v>
      </c>
    </row>
    <row r="204" spans="1:15">
      <c r="A204" s="7">
        <v>101559005</v>
      </c>
      <c r="B204" s="7">
        <v>4.8499999999999996</v>
      </c>
      <c r="C204" s="44" t="s">
        <v>1302</v>
      </c>
      <c r="D204" s="45" t="s">
        <v>11</v>
      </c>
      <c r="E204" s="46">
        <v>2.7808219178082192</v>
      </c>
      <c r="F204" s="47">
        <v>0</v>
      </c>
      <c r="G204" s="47">
        <v>484.99999999999994</v>
      </c>
      <c r="H204" s="47">
        <v>0</v>
      </c>
      <c r="I204" s="47">
        <v>0</v>
      </c>
      <c r="J204" s="45" t="s">
        <v>12</v>
      </c>
      <c r="K204" s="45" t="s">
        <v>66</v>
      </c>
      <c r="L204" s="17">
        <v>4.83</v>
      </c>
      <c r="M204" s="18" t="s">
        <v>1221</v>
      </c>
      <c r="N204" s="18" t="s">
        <v>787</v>
      </c>
      <c r="O204" s="4">
        <v>42863</v>
      </c>
    </row>
    <row r="205" spans="1:15">
      <c r="A205" s="7">
        <v>101761002</v>
      </c>
      <c r="B205" s="7">
        <v>4.8499999999999996</v>
      </c>
      <c r="C205" s="44" t="s">
        <v>2405</v>
      </c>
      <c r="D205" s="45" t="s">
        <v>11</v>
      </c>
      <c r="E205" s="46">
        <v>2.8191780821917809</v>
      </c>
      <c r="F205" s="47">
        <v>0</v>
      </c>
      <c r="G205" s="47">
        <v>484.99999999999994</v>
      </c>
      <c r="H205" s="47">
        <v>0</v>
      </c>
      <c r="I205" s="47">
        <v>0</v>
      </c>
      <c r="J205" s="45" t="s">
        <v>18</v>
      </c>
      <c r="K205" s="45" t="s">
        <v>66</v>
      </c>
      <c r="L205" s="17">
        <v>4.4000000000000004</v>
      </c>
      <c r="M205" s="18" t="s">
        <v>2218</v>
      </c>
      <c r="N205" s="18" t="s">
        <v>2074</v>
      </c>
      <c r="O205" s="4">
        <v>42863</v>
      </c>
    </row>
    <row r="206" spans="1:15">
      <c r="A206" s="7">
        <v>101554029</v>
      </c>
      <c r="B206" s="7">
        <v>4.8499999999999996</v>
      </c>
      <c r="C206" s="44" t="s">
        <v>461</v>
      </c>
      <c r="D206" s="45" t="s">
        <v>11</v>
      </c>
      <c r="E206" s="46">
        <v>3.0246575342465754</v>
      </c>
      <c r="F206" s="47">
        <v>0</v>
      </c>
      <c r="G206" s="47">
        <v>484.99999999999994</v>
      </c>
      <c r="H206" s="47">
        <v>0</v>
      </c>
      <c r="I206" s="47">
        <v>0</v>
      </c>
      <c r="J206" s="45" t="s">
        <v>12</v>
      </c>
      <c r="K206" s="45" t="s">
        <v>66</v>
      </c>
      <c r="L206" s="17">
        <v>4.45</v>
      </c>
      <c r="M206" s="18" t="s">
        <v>37</v>
      </c>
      <c r="N206" s="18" t="s">
        <v>38</v>
      </c>
      <c r="O206" s="4">
        <v>42863</v>
      </c>
    </row>
    <row r="207" spans="1:15">
      <c r="A207" s="7">
        <v>101556026</v>
      </c>
      <c r="B207" s="7">
        <v>4.8499999999999996</v>
      </c>
      <c r="C207" s="44" t="s">
        <v>719</v>
      </c>
      <c r="D207" s="45" t="s">
        <v>11</v>
      </c>
      <c r="E207" s="46">
        <v>3.1972602739726028</v>
      </c>
      <c r="F207" s="47">
        <v>0</v>
      </c>
      <c r="G207" s="47">
        <v>484.99999999999994</v>
      </c>
      <c r="H207" s="47">
        <v>0</v>
      </c>
      <c r="I207" s="47">
        <v>0</v>
      </c>
      <c r="J207" s="45" t="s">
        <v>12</v>
      </c>
      <c r="K207" s="45" t="s">
        <v>66</v>
      </c>
      <c r="L207" s="17">
        <v>4.59</v>
      </c>
      <c r="M207" s="18" t="s">
        <v>210</v>
      </c>
      <c r="N207" s="18" t="s">
        <v>697</v>
      </c>
      <c r="O207" s="4">
        <v>42863</v>
      </c>
    </row>
    <row r="208" spans="1:15">
      <c r="A208" s="7">
        <v>101556026</v>
      </c>
      <c r="B208" s="7">
        <v>4.8499999999999996</v>
      </c>
      <c r="C208" s="44" t="s">
        <v>719</v>
      </c>
      <c r="D208" s="45" t="s">
        <v>11</v>
      </c>
      <c r="E208" s="46">
        <v>3.1972602739726028</v>
      </c>
      <c r="F208" s="47">
        <v>0</v>
      </c>
      <c r="G208" s="47">
        <v>484.99999999999994</v>
      </c>
      <c r="H208" s="47">
        <v>0</v>
      </c>
      <c r="I208" s="47">
        <v>0</v>
      </c>
      <c r="J208" s="45" t="s">
        <v>12</v>
      </c>
      <c r="K208" s="45" t="s">
        <v>66</v>
      </c>
      <c r="L208" s="17">
        <v>4.59</v>
      </c>
      <c r="M208" s="18" t="s">
        <v>210</v>
      </c>
      <c r="N208" s="18" t="s">
        <v>697</v>
      </c>
      <c r="O208" s="4">
        <v>42863</v>
      </c>
    </row>
    <row r="209" spans="1:15">
      <c r="A209" s="7">
        <v>101654039</v>
      </c>
      <c r="B209" s="7">
        <v>4.8499999999999996</v>
      </c>
      <c r="C209" s="44" t="s">
        <v>2566</v>
      </c>
      <c r="D209" s="45" t="s">
        <v>11</v>
      </c>
      <c r="E209" s="46">
        <v>3.9369863013698629</v>
      </c>
      <c r="F209" s="47">
        <v>0</v>
      </c>
      <c r="G209" s="47">
        <v>484.99999999999994</v>
      </c>
      <c r="H209" s="47">
        <v>0</v>
      </c>
      <c r="I209" s="47">
        <v>0</v>
      </c>
      <c r="J209" s="45" t="s">
        <v>18</v>
      </c>
      <c r="K209" s="45" t="s">
        <v>66</v>
      </c>
      <c r="L209" s="17">
        <v>3.6</v>
      </c>
      <c r="M209" s="18" t="s">
        <v>288</v>
      </c>
      <c r="N209" s="18" t="s">
        <v>174</v>
      </c>
      <c r="O209" s="4">
        <v>42863</v>
      </c>
    </row>
    <row r="210" spans="1:15">
      <c r="A210" s="7">
        <v>101654039</v>
      </c>
      <c r="B210" s="7">
        <v>4.8499999999999996</v>
      </c>
      <c r="C210" s="44" t="s">
        <v>2566</v>
      </c>
      <c r="D210" s="45" t="s">
        <v>11</v>
      </c>
      <c r="E210" s="46">
        <v>3.9369863013698629</v>
      </c>
      <c r="F210" s="47">
        <v>0</v>
      </c>
      <c r="G210" s="47">
        <v>484.99999999999994</v>
      </c>
      <c r="H210" s="47">
        <v>0</v>
      </c>
      <c r="I210" s="47">
        <v>0</v>
      </c>
      <c r="J210" s="45" t="s">
        <v>18</v>
      </c>
      <c r="K210" s="45" t="s">
        <v>66</v>
      </c>
      <c r="L210" s="17">
        <v>3.6</v>
      </c>
      <c r="M210" s="18" t="s">
        <v>288</v>
      </c>
      <c r="N210" s="18" t="s">
        <v>174</v>
      </c>
      <c r="O210" s="4">
        <v>42863</v>
      </c>
    </row>
    <row r="211" spans="1:15">
      <c r="A211" s="7">
        <v>112493</v>
      </c>
      <c r="B211" s="7">
        <v>4.8499999999999996</v>
      </c>
      <c r="C211" s="44" t="s">
        <v>3111</v>
      </c>
      <c r="D211" s="45" t="s">
        <v>11</v>
      </c>
      <c r="E211" s="46">
        <v>4.6109589041095891</v>
      </c>
      <c r="F211" s="47">
        <v>0</v>
      </c>
      <c r="G211" s="47">
        <v>484.99999999999994</v>
      </c>
      <c r="H211" s="47">
        <v>0</v>
      </c>
      <c r="I211" s="47">
        <v>0</v>
      </c>
      <c r="J211" s="45" t="s">
        <v>18</v>
      </c>
      <c r="K211" s="45" t="s">
        <v>206</v>
      </c>
      <c r="L211" s="17">
        <v>4</v>
      </c>
      <c r="M211" s="18" t="s">
        <v>1981</v>
      </c>
      <c r="N211" s="18" t="s">
        <v>1766</v>
      </c>
      <c r="O211" s="4">
        <v>42863</v>
      </c>
    </row>
    <row r="212" spans="1:15">
      <c r="A212" s="7">
        <v>112493</v>
      </c>
      <c r="B212" s="7">
        <v>4.8499999999999996</v>
      </c>
      <c r="C212" s="44" t="s">
        <v>3111</v>
      </c>
      <c r="D212" s="45" t="s">
        <v>11</v>
      </c>
      <c r="E212" s="46">
        <v>4.6109589041095891</v>
      </c>
      <c r="F212" s="47">
        <v>0</v>
      </c>
      <c r="G212" s="47">
        <v>484.99999999999994</v>
      </c>
      <c r="H212" s="47">
        <v>0</v>
      </c>
      <c r="I212" s="47">
        <v>0</v>
      </c>
      <c r="J212" s="45" t="s">
        <v>18</v>
      </c>
      <c r="K212" s="45" t="s">
        <v>206</v>
      </c>
      <c r="L212" s="17">
        <v>4</v>
      </c>
      <c r="M212" s="18" t="s">
        <v>1981</v>
      </c>
      <c r="N212" s="18" t="s">
        <v>1766</v>
      </c>
      <c r="O212" s="4">
        <v>42863</v>
      </c>
    </row>
    <row r="213" spans="1:15">
      <c r="A213" s="7">
        <v>1620042</v>
      </c>
      <c r="B213" s="7">
        <v>4.8499999999999996</v>
      </c>
      <c r="C213" s="44" t="s">
        <v>3112</v>
      </c>
      <c r="D213" s="45" t="s">
        <v>11</v>
      </c>
      <c r="E213" s="46">
        <v>2.3123287671232875</v>
      </c>
      <c r="F213" s="47">
        <v>0</v>
      </c>
      <c r="G213" s="47">
        <v>484.99999999999994</v>
      </c>
      <c r="H213" s="47">
        <v>0</v>
      </c>
      <c r="I213" s="47">
        <v>0</v>
      </c>
      <c r="J213" s="45" t="s">
        <v>96</v>
      </c>
      <c r="K213" s="45" t="s">
        <v>20</v>
      </c>
      <c r="L213" s="17">
        <v>3</v>
      </c>
      <c r="M213" s="18" t="s">
        <v>1274</v>
      </c>
      <c r="N213" s="18" t="s">
        <v>1252</v>
      </c>
      <c r="O213" s="4">
        <v>42863</v>
      </c>
    </row>
    <row r="214" spans="1:15">
      <c r="A214" s="7">
        <v>101651045</v>
      </c>
      <c r="B214" s="7">
        <v>4.84</v>
      </c>
      <c r="C214" s="44" t="s">
        <v>2128</v>
      </c>
      <c r="D214" s="45" t="s">
        <v>11</v>
      </c>
      <c r="E214" s="46">
        <v>2.3232876712328765</v>
      </c>
      <c r="F214" s="47">
        <v>0</v>
      </c>
      <c r="G214" s="47">
        <v>484</v>
      </c>
      <c r="H214" s="47">
        <v>0</v>
      </c>
      <c r="I214" s="47">
        <v>0</v>
      </c>
      <c r="J214" s="45" t="s">
        <v>18</v>
      </c>
      <c r="K214" s="45" t="s">
        <v>66</v>
      </c>
      <c r="L214" s="17">
        <v>2.99</v>
      </c>
      <c r="M214" s="18" t="s">
        <v>1275</v>
      </c>
      <c r="N214" s="18" t="s">
        <v>1285</v>
      </c>
      <c r="O214" s="4">
        <v>42863</v>
      </c>
    </row>
    <row r="215" spans="1:15">
      <c r="A215" s="7">
        <v>101651045</v>
      </c>
      <c r="B215" s="7">
        <v>4.84</v>
      </c>
      <c r="C215" s="44" t="s">
        <v>2128</v>
      </c>
      <c r="D215" s="45" t="s">
        <v>11</v>
      </c>
      <c r="E215" s="46">
        <v>2.3232876712328765</v>
      </c>
      <c r="F215" s="47">
        <v>0</v>
      </c>
      <c r="G215" s="47">
        <v>484</v>
      </c>
      <c r="H215" s="47">
        <v>0</v>
      </c>
      <c r="I215" s="47">
        <v>0</v>
      </c>
      <c r="J215" s="45" t="s">
        <v>18</v>
      </c>
      <c r="K215" s="45" t="s">
        <v>66</v>
      </c>
      <c r="L215" s="17">
        <v>2.99</v>
      </c>
      <c r="M215" s="18" t="s">
        <v>1275</v>
      </c>
      <c r="N215" s="18" t="s">
        <v>1285</v>
      </c>
      <c r="O215" s="4">
        <v>42863</v>
      </c>
    </row>
    <row r="216" spans="1:15">
      <c r="A216" s="7">
        <v>101651045</v>
      </c>
      <c r="B216" s="7">
        <v>4.84</v>
      </c>
      <c r="C216" s="44" t="s">
        <v>2128</v>
      </c>
      <c r="D216" s="45" t="s">
        <v>11</v>
      </c>
      <c r="E216" s="46">
        <v>2.3232876712328765</v>
      </c>
      <c r="F216" s="47">
        <v>0</v>
      </c>
      <c r="G216" s="47">
        <v>484</v>
      </c>
      <c r="H216" s="47">
        <v>0</v>
      </c>
      <c r="I216" s="47">
        <v>0</v>
      </c>
      <c r="J216" s="45" t="s">
        <v>18</v>
      </c>
      <c r="K216" s="45" t="s">
        <v>66</v>
      </c>
      <c r="L216" s="17">
        <v>2.99</v>
      </c>
      <c r="M216" s="18" t="s">
        <v>1275</v>
      </c>
      <c r="N216" s="18" t="s">
        <v>1285</v>
      </c>
      <c r="O216" s="4">
        <v>42863</v>
      </c>
    </row>
    <row r="217" spans="1:15">
      <c r="A217" s="7">
        <v>101753007</v>
      </c>
      <c r="B217" s="7">
        <v>4.84</v>
      </c>
      <c r="C217" s="44" t="s">
        <v>2817</v>
      </c>
      <c r="D217" s="45" t="s">
        <v>11</v>
      </c>
      <c r="E217" s="46">
        <v>2.956164383561644</v>
      </c>
      <c r="F217" s="47">
        <v>0</v>
      </c>
      <c r="G217" s="47">
        <v>484</v>
      </c>
      <c r="H217" s="47">
        <v>0</v>
      </c>
      <c r="I217" s="47">
        <v>0</v>
      </c>
      <c r="J217" s="45" t="s">
        <v>18</v>
      </c>
      <c r="K217" s="45" t="s">
        <v>66</v>
      </c>
      <c r="L217" s="17">
        <v>0</v>
      </c>
      <c r="M217" s="18" t="s">
        <v>2797</v>
      </c>
      <c r="N217" s="18" t="s">
        <v>2762</v>
      </c>
      <c r="O217" s="4">
        <v>42863</v>
      </c>
    </row>
    <row r="218" spans="1:15">
      <c r="A218" s="7">
        <v>101753007</v>
      </c>
      <c r="B218" s="7">
        <v>4.84</v>
      </c>
      <c r="C218" s="44" t="s">
        <v>2817</v>
      </c>
      <c r="D218" s="45" t="s">
        <v>11</v>
      </c>
      <c r="E218" s="46">
        <v>2.956164383561644</v>
      </c>
      <c r="F218" s="47">
        <v>0</v>
      </c>
      <c r="G218" s="47">
        <v>484</v>
      </c>
      <c r="H218" s="47">
        <v>0</v>
      </c>
      <c r="I218" s="47">
        <v>0</v>
      </c>
      <c r="J218" s="45" t="s">
        <v>18</v>
      </c>
      <c r="K218" s="45" t="s">
        <v>66</v>
      </c>
      <c r="L218" s="17">
        <v>0</v>
      </c>
      <c r="M218" s="18" t="s">
        <v>2797</v>
      </c>
      <c r="N218" s="18" t="s">
        <v>2762</v>
      </c>
      <c r="O218" s="4">
        <v>42863</v>
      </c>
    </row>
    <row r="219" spans="1:15">
      <c r="A219" s="7">
        <v>101753007</v>
      </c>
      <c r="B219" s="7">
        <v>4.84</v>
      </c>
      <c r="C219" s="44" t="s">
        <v>2817</v>
      </c>
      <c r="D219" s="45" t="s">
        <v>11</v>
      </c>
      <c r="E219" s="46">
        <v>2.956164383561644</v>
      </c>
      <c r="F219" s="47">
        <v>0</v>
      </c>
      <c r="G219" s="47">
        <v>484</v>
      </c>
      <c r="H219" s="47">
        <v>0</v>
      </c>
      <c r="I219" s="47">
        <v>0</v>
      </c>
      <c r="J219" s="45" t="s">
        <v>18</v>
      </c>
      <c r="K219" s="45" t="s">
        <v>66</v>
      </c>
      <c r="L219" s="17">
        <v>0</v>
      </c>
      <c r="M219" s="18" t="s">
        <v>2797</v>
      </c>
      <c r="N219" s="18" t="s">
        <v>2762</v>
      </c>
      <c r="O219" s="4">
        <v>42863</v>
      </c>
    </row>
    <row r="220" spans="1:15">
      <c r="A220" s="7">
        <v>101761002</v>
      </c>
      <c r="B220" s="7">
        <v>4.84</v>
      </c>
      <c r="C220" s="44" t="s">
        <v>2405</v>
      </c>
      <c r="D220" s="45" t="s">
        <v>11</v>
      </c>
      <c r="E220" s="46">
        <v>2.8191780821917809</v>
      </c>
      <c r="F220" s="47">
        <v>0</v>
      </c>
      <c r="G220" s="47">
        <v>484</v>
      </c>
      <c r="H220" s="47">
        <v>0</v>
      </c>
      <c r="I220" s="47">
        <v>0</v>
      </c>
      <c r="J220" s="45" t="s">
        <v>18</v>
      </c>
      <c r="K220" s="45" t="s">
        <v>66</v>
      </c>
      <c r="L220" s="17">
        <v>4.4000000000000004</v>
      </c>
      <c r="M220" s="18" t="s">
        <v>2218</v>
      </c>
      <c r="N220" s="18" t="s">
        <v>2074</v>
      </c>
      <c r="O220" s="4">
        <v>42863</v>
      </c>
    </row>
    <row r="221" spans="1:15">
      <c r="A221" s="7">
        <v>101761002</v>
      </c>
      <c r="B221" s="7">
        <v>4.84</v>
      </c>
      <c r="C221" s="44" t="s">
        <v>2405</v>
      </c>
      <c r="D221" s="45" t="s">
        <v>11</v>
      </c>
      <c r="E221" s="46">
        <v>2.8191780821917809</v>
      </c>
      <c r="F221" s="47">
        <v>0</v>
      </c>
      <c r="G221" s="47">
        <v>484</v>
      </c>
      <c r="H221" s="47">
        <v>0</v>
      </c>
      <c r="I221" s="47">
        <v>0</v>
      </c>
      <c r="J221" s="45" t="s">
        <v>18</v>
      </c>
      <c r="K221" s="45" t="s">
        <v>66</v>
      </c>
      <c r="L221" s="17">
        <v>4.4000000000000004</v>
      </c>
      <c r="M221" s="18" t="s">
        <v>2218</v>
      </c>
      <c r="N221" s="18" t="s">
        <v>2074</v>
      </c>
      <c r="O221" s="4">
        <v>42863</v>
      </c>
    </row>
    <row r="222" spans="1:15">
      <c r="A222" s="7">
        <v>101753007</v>
      </c>
      <c r="B222" s="7">
        <v>4.84</v>
      </c>
      <c r="C222" s="44" t="s">
        <v>2817</v>
      </c>
      <c r="D222" s="45" t="s">
        <v>11</v>
      </c>
      <c r="E222" s="46">
        <v>2.956164383561644</v>
      </c>
      <c r="F222" s="47">
        <v>0</v>
      </c>
      <c r="G222" s="47">
        <v>484</v>
      </c>
      <c r="H222" s="47">
        <v>0</v>
      </c>
      <c r="I222" s="47">
        <v>0</v>
      </c>
      <c r="J222" s="45" t="s">
        <v>18</v>
      </c>
      <c r="K222" s="45" t="s">
        <v>66</v>
      </c>
      <c r="L222" s="17">
        <v>0</v>
      </c>
      <c r="M222" s="18" t="s">
        <v>2797</v>
      </c>
      <c r="N222" s="18" t="s">
        <v>2762</v>
      </c>
      <c r="O222" s="4">
        <v>42863</v>
      </c>
    </row>
    <row r="223" spans="1:15">
      <c r="A223" s="7">
        <v>101658033</v>
      </c>
      <c r="B223" s="7">
        <v>4.83</v>
      </c>
      <c r="C223" s="44" t="s">
        <v>2127</v>
      </c>
      <c r="D223" s="45" t="s">
        <v>11</v>
      </c>
      <c r="E223" s="46">
        <v>2.2082191780821918</v>
      </c>
      <c r="F223" s="47">
        <v>0</v>
      </c>
      <c r="G223" s="47">
        <v>483</v>
      </c>
      <c r="H223" s="47">
        <v>0</v>
      </c>
      <c r="I223" s="47">
        <v>0</v>
      </c>
      <c r="J223" s="45" t="s">
        <v>18</v>
      </c>
      <c r="K223" s="45" t="s">
        <v>66</v>
      </c>
      <c r="L223" s="17">
        <v>3</v>
      </c>
      <c r="M223" s="18" t="s">
        <v>1139</v>
      </c>
      <c r="N223" s="18" t="s">
        <v>1132</v>
      </c>
      <c r="O223" s="4">
        <v>42863</v>
      </c>
    </row>
    <row r="224" spans="1:15">
      <c r="A224" s="7">
        <v>101658033</v>
      </c>
      <c r="B224" s="7">
        <v>4.83</v>
      </c>
      <c r="C224" s="44" t="s">
        <v>2127</v>
      </c>
      <c r="D224" s="45" t="s">
        <v>11</v>
      </c>
      <c r="E224" s="46">
        <v>2.2082191780821918</v>
      </c>
      <c r="F224" s="47">
        <v>0</v>
      </c>
      <c r="G224" s="47">
        <v>483</v>
      </c>
      <c r="H224" s="47">
        <v>0</v>
      </c>
      <c r="I224" s="47">
        <v>0</v>
      </c>
      <c r="J224" s="45" t="s">
        <v>18</v>
      </c>
      <c r="K224" s="45" t="s">
        <v>66</v>
      </c>
      <c r="L224" s="17">
        <v>3</v>
      </c>
      <c r="M224" s="18" t="s">
        <v>1139</v>
      </c>
      <c r="N224" s="18" t="s">
        <v>1132</v>
      </c>
      <c r="O224" s="4">
        <v>42863</v>
      </c>
    </row>
    <row r="225" spans="1:15">
      <c r="A225" s="7">
        <v>101658033</v>
      </c>
      <c r="B225" s="7">
        <v>4.83</v>
      </c>
      <c r="C225" s="44" t="s">
        <v>2127</v>
      </c>
      <c r="D225" s="45" t="s">
        <v>11</v>
      </c>
      <c r="E225" s="46">
        <v>2.2082191780821918</v>
      </c>
      <c r="F225" s="47">
        <v>0</v>
      </c>
      <c r="G225" s="47">
        <v>483</v>
      </c>
      <c r="H225" s="47">
        <v>0</v>
      </c>
      <c r="I225" s="47">
        <v>0</v>
      </c>
      <c r="J225" s="45" t="s">
        <v>18</v>
      </c>
      <c r="K225" s="45" t="s">
        <v>66</v>
      </c>
      <c r="L225" s="17">
        <v>3</v>
      </c>
      <c r="M225" s="18" t="s">
        <v>1139</v>
      </c>
      <c r="N225" s="18" t="s">
        <v>1132</v>
      </c>
      <c r="O225" s="4">
        <v>42863</v>
      </c>
    </row>
    <row r="226" spans="1:15">
      <c r="A226" s="7">
        <v>101454042</v>
      </c>
      <c r="B226" s="7">
        <v>4.83</v>
      </c>
      <c r="C226" s="44" t="s">
        <v>3113</v>
      </c>
      <c r="D226" s="45" t="s">
        <v>11</v>
      </c>
      <c r="E226" s="46">
        <v>2.2164383561643834</v>
      </c>
      <c r="F226" s="47">
        <v>0</v>
      </c>
      <c r="G226" s="47">
        <v>483</v>
      </c>
      <c r="H226" s="47">
        <v>0</v>
      </c>
      <c r="I226" s="47">
        <v>0</v>
      </c>
      <c r="J226" s="45" t="s">
        <v>18</v>
      </c>
      <c r="K226" s="45" t="s">
        <v>66</v>
      </c>
      <c r="L226" s="17">
        <v>5.4</v>
      </c>
      <c r="M226" s="18" t="s">
        <v>563</v>
      </c>
      <c r="N226" s="18" t="s">
        <v>961</v>
      </c>
      <c r="O226" s="4">
        <v>42863</v>
      </c>
    </row>
    <row r="227" spans="1:15">
      <c r="A227" s="7">
        <v>101654061</v>
      </c>
      <c r="B227" s="7">
        <v>4.82</v>
      </c>
      <c r="C227" s="44" t="s">
        <v>1145</v>
      </c>
      <c r="D227" s="45" t="s">
        <v>11</v>
      </c>
      <c r="E227" s="46">
        <v>2.1972602739726028</v>
      </c>
      <c r="F227" s="47">
        <v>0</v>
      </c>
      <c r="G227" s="47">
        <v>482</v>
      </c>
      <c r="H227" s="47">
        <v>0</v>
      </c>
      <c r="I227" s="47">
        <v>0</v>
      </c>
      <c r="J227" s="45" t="s">
        <v>18</v>
      </c>
      <c r="K227" s="45" t="s">
        <v>66</v>
      </c>
      <c r="L227" s="17">
        <v>3.23</v>
      </c>
      <c r="M227" s="18" t="s">
        <v>1131</v>
      </c>
      <c r="N227" s="18" t="s">
        <v>1125</v>
      </c>
      <c r="O227" s="4">
        <v>42863</v>
      </c>
    </row>
    <row r="228" spans="1:15">
      <c r="A228" s="7">
        <v>1282531</v>
      </c>
      <c r="B228" s="7">
        <v>4.8099999999999996</v>
      </c>
      <c r="C228" s="44" t="s">
        <v>429</v>
      </c>
      <c r="D228" s="45" t="s">
        <v>31</v>
      </c>
      <c r="E228" s="46">
        <v>0.59452054794520548</v>
      </c>
      <c r="F228" s="47">
        <v>0</v>
      </c>
      <c r="G228" s="47">
        <v>480.99999999999994</v>
      </c>
      <c r="H228" s="47">
        <v>0</v>
      </c>
      <c r="I228" s="47">
        <v>0</v>
      </c>
      <c r="J228" s="45" t="s">
        <v>12</v>
      </c>
      <c r="K228" s="45" t="s">
        <v>66</v>
      </c>
      <c r="L228" s="17">
        <v>6.4</v>
      </c>
      <c r="M228" s="18" t="s">
        <v>430</v>
      </c>
      <c r="N228" s="18" t="s">
        <v>840</v>
      </c>
      <c r="O228" s="4">
        <v>42863</v>
      </c>
    </row>
    <row r="229" spans="1:15">
      <c r="A229" s="7">
        <v>101660049</v>
      </c>
      <c r="B229" s="7">
        <v>4.8099999999999996</v>
      </c>
      <c r="C229" s="44" t="s">
        <v>1064</v>
      </c>
      <c r="D229" s="45" t="s">
        <v>11</v>
      </c>
      <c r="E229" s="46">
        <v>2.1095890410958904</v>
      </c>
      <c r="F229" s="47">
        <v>0</v>
      </c>
      <c r="G229" s="47">
        <v>480.99999999999994</v>
      </c>
      <c r="H229" s="47">
        <v>0</v>
      </c>
      <c r="I229" s="47">
        <v>0</v>
      </c>
      <c r="J229" s="45" t="s">
        <v>12</v>
      </c>
      <c r="K229" s="45" t="s">
        <v>66</v>
      </c>
      <c r="L229" s="17">
        <v>3.32</v>
      </c>
      <c r="M229" s="18" t="s">
        <v>1065</v>
      </c>
      <c r="N229" s="18" t="s">
        <v>1066</v>
      </c>
      <c r="O229" s="4">
        <v>42863</v>
      </c>
    </row>
    <row r="230" spans="1:15">
      <c r="A230" s="7">
        <v>101453025</v>
      </c>
      <c r="B230" s="7">
        <v>4.8099999999999996</v>
      </c>
      <c r="C230" s="44" t="s">
        <v>608</v>
      </c>
      <c r="D230" s="45" t="s">
        <v>11</v>
      </c>
      <c r="E230" s="46">
        <v>2.4438356164383563</v>
      </c>
      <c r="F230" s="47">
        <v>0</v>
      </c>
      <c r="G230" s="47">
        <v>480.99999999999994</v>
      </c>
      <c r="H230" s="47">
        <v>0</v>
      </c>
      <c r="I230" s="47">
        <v>0</v>
      </c>
      <c r="J230" s="45" t="s">
        <v>12</v>
      </c>
      <c r="K230" s="45" t="s">
        <v>66</v>
      </c>
      <c r="L230" s="17">
        <v>5.0999999999999996</v>
      </c>
      <c r="M230" s="18" t="s">
        <v>132</v>
      </c>
      <c r="N230" s="18" t="s">
        <v>119</v>
      </c>
      <c r="O230" s="4">
        <v>42863</v>
      </c>
    </row>
    <row r="231" spans="1:15">
      <c r="A231" s="7">
        <v>101453025</v>
      </c>
      <c r="B231" s="7">
        <v>4.8099999999999996</v>
      </c>
      <c r="C231" s="44" t="s">
        <v>608</v>
      </c>
      <c r="D231" s="45" t="s">
        <v>11</v>
      </c>
      <c r="E231" s="46">
        <v>2.4438356164383563</v>
      </c>
      <c r="F231" s="47">
        <v>0</v>
      </c>
      <c r="G231" s="47">
        <v>480.99999999999994</v>
      </c>
      <c r="H231" s="47">
        <v>0</v>
      </c>
      <c r="I231" s="47">
        <v>0</v>
      </c>
      <c r="J231" s="45" t="s">
        <v>12</v>
      </c>
      <c r="K231" s="45" t="s">
        <v>66</v>
      </c>
      <c r="L231" s="17">
        <v>5.0999999999999996</v>
      </c>
      <c r="M231" s="18" t="s">
        <v>132</v>
      </c>
      <c r="N231" s="18" t="s">
        <v>119</v>
      </c>
      <c r="O231" s="4">
        <v>42863</v>
      </c>
    </row>
    <row r="232" spans="1:15">
      <c r="A232" s="7">
        <v>111682420</v>
      </c>
      <c r="B232" s="7">
        <v>4.8099999999999996</v>
      </c>
      <c r="C232" s="44" t="s">
        <v>2792</v>
      </c>
      <c r="D232" s="45" t="s">
        <v>31</v>
      </c>
      <c r="E232" s="46">
        <v>0.62739726027397258</v>
      </c>
      <c r="F232" s="47">
        <v>0</v>
      </c>
      <c r="G232" s="47">
        <v>480.99999999999994</v>
      </c>
      <c r="H232" s="47">
        <v>0</v>
      </c>
      <c r="I232" s="47">
        <v>0</v>
      </c>
      <c r="J232" s="45" t="s">
        <v>12</v>
      </c>
      <c r="K232" s="45" t="s">
        <v>97</v>
      </c>
      <c r="L232" s="17">
        <v>5</v>
      </c>
      <c r="M232" s="18" t="s">
        <v>1810</v>
      </c>
      <c r="N232" s="18" t="s">
        <v>1790</v>
      </c>
      <c r="O232" s="4">
        <v>42863</v>
      </c>
    </row>
    <row r="233" spans="1:15">
      <c r="A233" s="7">
        <v>101453025</v>
      </c>
      <c r="B233" s="7">
        <v>4.8099999999999996</v>
      </c>
      <c r="C233" s="44" t="s">
        <v>608</v>
      </c>
      <c r="D233" s="45" t="s">
        <v>11</v>
      </c>
      <c r="E233" s="46">
        <v>2.4438356164383563</v>
      </c>
      <c r="F233" s="47">
        <v>0</v>
      </c>
      <c r="G233" s="47">
        <v>480.99999999999994</v>
      </c>
      <c r="H233" s="47">
        <v>0</v>
      </c>
      <c r="I233" s="47">
        <v>0</v>
      </c>
      <c r="J233" s="45" t="s">
        <v>12</v>
      </c>
      <c r="K233" s="45" t="s">
        <v>66</v>
      </c>
      <c r="L233" s="17">
        <v>5.0999999999999996</v>
      </c>
      <c r="M233" s="18" t="s">
        <v>132</v>
      </c>
      <c r="N233" s="18" t="s">
        <v>119</v>
      </c>
      <c r="O233" s="4">
        <v>42863</v>
      </c>
    </row>
    <row r="234" spans="1:15">
      <c r="A234" s="7">
        <v>101660049</v>
      </c>
      <c r="B234" s="7">
        <v>4.8099999999999996</v>
      </c>
      <c r="C234" s="44" t="s">
        <v>1064</v>
      </c>
      <c r="D234" s="45" t="s">
        <v>11</v>
      </c>
      <c r="E234" s="46">
        <v>2.1095890410958904</v>
      </c>
      <c r="F234" s="47">
        <v>0</v>
      </c>
      <c r="G234" s="47">
        <v>480.99999999999994</v>
      </c>
      <c r="H234" s="47">
        <v>0</v>
      </c>
      <c r="I234" s="47">
        <v>0</v>
      </c>
      <c r="J234" s="45" t="s">
        <v>12</v>
      </c>
      <c r="K234" s="45" t="s">
        <v>66</v>
      </c>
      <c r="L234" s="17">
        <v>3.32</v>
      </c>
      <c r="M234" s="18" t="s">
        <v>1065</v>
      </c>
      <c r="N234" s="18" t="s">
        <v>1066</v>
      </c>
      <c r="O234" s="4">
        <v>42863</v>
      </c>
    </row>
    <row r="235" spans="1:15">
      <c r="A235" s="7">
        <v>101660049</v>
      </c>
      <c r="B235" s="7">
        <v>4.8099999999999996</v>
      </c>
      <c r="C235" s="44" t="s">
        <v>1064</v>
      </c>
      <c r="D235" s="45" t="s">
        <v>11</v>
      </c>
      <c r="E235" s="46">
        <v>2.1095890410958904</v>
      </c>
      <c r="F235" s="47">
        <v>0</v>
      </c>
      <c r="G235" s="47">
        <v>480.99999999999994</v>
      </c>
      <c r="H235" s="47">
        <v>0</v>
      </c>
      <c r="I235" s="47">
        <v>0</v>
      </c>
      <c r="J235" s="45" t="s">
        <v>12</v>
      </c>
      <c r="K235" s="45" t="s">
        <v>66</v>
      </c>
      <c r="L235" s="17">
        <v>3.32</v>
      </c>
      <c r="M235" s="18" t="s">
        <v>1065</v>
      </c>
      <c r="N235" s="18" t="s">
        <v>1066</v>
      </c>
      <c r="O235" s="4">
        <v>42863</v>
      </c>
    </row>
    <row r="236" spans="1:15">
      <c r="A236" s="7">
        <v>41654048</v>
      </c>
      <c r="B236" s="7">
        <v>4.8</v>
      </c>
      <c r="C236" s="44" t="s">
        <v>2234</v>
      </c>
      <c r="D236" s="45" t="s">
        <v>55</v>
      </c>
      <c r="E236" s="46">
        <v>0.22191780821917809</v>
      </c>
      <c r="F236" s="47">
        <v>0</v>
      </c>
      <c r="G236" s="47">
        <v>480</v>
      </c>
      <c r="H236" s="47">
        <v>0</v>
      </c>
      <c r="I236" s="47">
        <v>0</v>
      </c>
      <c r="J236" s="45" t="s">
        <v>18</v>
      </c>
      <c r="K236" s="45" t="s">
        <v>13</v>
      </c>
      <c r="L236" s="17">
        <v>3.07</v>
      </c>
      <c r="M236" s="18" t="s">
        <v>1146</v>
      </c>
      <c r="N236" s="18" t="s">
        <v>1151</v>
      </c>
      <c r="O236" s="4">
        <v>42863</v>
      </c>
    </row>
    <row r="237" spans="1:15">
      <c r="A237" s="7">
        <v>41654048</v>
      </c>
      <c r="B237" s="7">
        <v>4.8</v>
      </c>
      <c r="C237" s="44" t="s">
        <v>2234</v>
      </c>
      <c r="D237" s="45" t="s">
        <v>55</v>
      </c>
      <c r="E237" s="46">
        <v>0.22191780821917809</v>
      </c>
      <c r="F237" s="47">
        <v>0</v>
      </c>
      <c r="G237" s="47">
        <v>480</v>
      </c>
      <c r="H237" s="47">
        <v>0</v>
      </c>
      <c r="I237" s="47">
        <v>0</v>
      </c>
      <c r="J237" s="45" t="s">
        <v>18</v>
      </c>
      <c r="K237" s="45" t="s">
        <v>13</v>
      </c>
      <c r="L237" s="17">
        <v>3.07</v>
      </c>
      <c r="M237" s="18" t="s">
        <v>1146</v>
      </c>
      <c r="N237" s="18" t="s">
        <v>1151</v>
      </c>
      <c r="O237" s="4">
        <v>42863</v>
      </c>
    </row>
    <row r="238" spans="1:15">
      <c r="A238" s="7">
        <v>41654048</v>
      </c>
      <c r="B238" s="7">
        <v>4.8</v>
      </c>
      <c r="C238" s="44" t="s">
        <v>2234</v>
      </c>
      <c r="D238" s="45" t="s">
        <v>55</v>
      </c>
      <c r="E238" s="46">
        <v>0.22191780821917809</v>
      </c>
      <c r="F238" s="47">
        <v>0</v>
      </c>
      <c r="G238" s="47">
        <v>480</v>
      </c>
      <c r="H238" s="47">
        <v>0</v>
      </c>
      <c r="I238" s="47">
        <v>0</v>
      </c>
      <c r="J238" s="45" t="s">
        <v>18</v>
      </c>
      <c r="K238" s="45" t="s">
        <v>13</v>
      </c>
      <c r="L238" s="17">
        <v>3.07</v>
      </c>
      <c r="M238" s="18" t="s">
        <v>1146</v>
      </c>
      <c r="N238" s="18" t="s">
        <v>1151</v>
      </c>
      <c r="O238" s="4">
        <v>42863</v>
      </c>
    </row>
    <row r="239" spans="1:15">
      <c r="A239" s="7">
        <v>1382026</v>
      </c>
      <c r="B239" s="7">
        <v>4.8</v>
      </c>
      <c r="C239" s="44" t="s">
        <v>1726</v>
      </c>
      <c r="D239" s="45" t="s">
        <v>11</v>
      </c>
      <c r="E239" s="46">
        <v>0.70958904109589038</v>
      </c>
      <c r="F239" s="47">
        <v>0</v>
      </c>
      <c r="G239" s="47">
        <v>480</v>
      </c>
      <c r="H239" s="47">
        <v>0</v>
      </c>
      <c r="I239" s="47">
        <v>0</v>
      </c>
      <c r="J239" s="45" t="s">
        <v>12</v>
      </c>
      <c r="K239" s="45" t="s">
        <v>66</v>
      </c>
      <c r="L239" s="17">
        <v>5.4</v>
      </c>
      <c r="M239" s="18" t="s">
        <v>909</v>
      </c>
      <c r="N239" s="18" t="s">
        <v>749</v>
      </c>
      <c r="O239" s="4">
        <v>42863</v>
      </c>
    </row>
    <row r="240" spans="1:15">
      <c r="A240" s="7">
        <v>1080075</v>
      </c>
      <c r="B240" s="7">
        <v>4.8</v>
      </c>
      <c r="C240" s="44" t="s">
        <v>2838</v>
      </c>
      <c r="D240" s="45" t="s">
        <v>31</v>
      </c>
      <c r="E240" s="46">
        <v>0.18904109589041096</v>
      </c>
      <c r="F240" s="47">
        <v>0</v>
      </c>
      <c r="G240" s="47">
        <v>480</v>
      </c>
      <c r="H240" s="47">
        <v>0</v>
      </c>
      <c r="I240" s="47">
        <v>0</v>
      </c>
      <c r="J240" s="45" t="s">
        <v>12</v>
      </c>
      <c r="K240" s="45" t="s">
        <v>89</v>
      </c>
      <c r="L240" s="17">
        <v>6.06</v>
      </c>
      <c r="M240" s="18" t="s">
        <v>1055</v>
      </c>
      <c r="N240" s="18" t="s">
        <v>2839</v>
      </c>
      <c r="O240" s="4">
        <v>42863</v>
      </c>
    </row>
    <row r="241" spans="1:15">
      <c r="A241" s="7">
        <v>11752021</v>
      </c>
      <c r="B241" s="7">
        <v>4.8</v>
      </c>
      <c r="C241" s="44" t="s">
        <v>2474</v>
      </c>
      <c r="D241" s="45" t="s">
        <v>31</v>
      </c>
      <c r="E241" s="46">
        <v>0.59726027397260273</v>
      </c>
      <c r="F241" s="47">
        <v>0</v>
      </c>
      <c r="G241" s="47">
        <v>480</v>
      </c>
      <c r="H241" s="47">
        <v>0</v>
      </c>
      <c r="I241" s="47">
        <v>0</v>
      </c>
      <c r="J241" s="45" t="s">
        <v>12</v>
      </c>
      <c r="K241" s="45" t="s">
        <v>13</v>
      </c>
      <c r="L241" s="17">
        <v>4.7</v>
      </c>
      <c r="M241" s="18" t="s">
        <v>2431</v>
      </c>
      <c r="N241" s="18" t="s">
        <v>2365</v>
      </c>
      <c r="O241" s="4">
        <v>42863</v>
      </c>
    </row>
    <row r="242" spans="1:15">
      <c r="A242" s="7">
        <v>11752021</v>
      </c>
      <c r="B242" s="7">
        <v>4.8</v>
      </c>
      <c r="C242" s="44" t="s">
        <v>2474</v>
      </c>
      <c r="D242" s="45" t="s">
        <v>31</v>
      </c>
      <c r="E242" s="46">
        <v>0.59726027397260273</v>
      </c>
      <c r="F242" s="47">
        <v>0</v>
      </c>
      <c r="G242" s="47">
        <v>480</v>
      </c>
      <c r="H242" s="47">
        <v>0</v>
      </c>
      <c r="I242" s="47">
        <v>0</v>
      </c>
      <c r="J242" s="45" t="s">
        <v>12</v>
      </c>
      <c r="K242" s="45" t="s">
        <v>13</v>
      </c>
      <c r="L242" s="17">
        <v>4.7</v>
      </c>
      <c r="M242" s="18" t="s">
        <v>2431</v>
      </c>
      <c r="N242" s="18" t="s">
        <v>2365</v>
      </c>
      <c r="O242" s="4">
        <v>42863</v>
      </c>
    </row>
    <row r="243" spans="1:15">
      <c r="A243" s="7">
        <v>11754048</v>
      </c>
      <c r="B243" s="7">
        <v>4.8</v>
      </c>
      <c r="C243" s="44" t="s">
        <v>2760</v>
      </c>
      <c r="D243" s="45" t="s">
        <v>31</v>
      </c>
      <c r="E243" s="46">
        <v>0.60821917808219184</v>
      </c>
      <c r="F243" s="47">
        <v>0</v>
      </c>
      <c r="G243" s="47">
        <v>480</v>
      </c>
      <c r="H243" s="47">
        <v>0</v>
      </c>
      <c r="I243" s="47">
        <v>0</v>
      </c>
      <c r="J243" s="45" t="s">
        <v>12</v>
      </c>
      <c r="K243" s="45" t="s">
        <v>13</v>
      </c>
      <c r="L243" s="17">
        <v>4.76</v>
      </c>
      <c r="M243" s="18" t="s">
        <v>2464</v>
      </c>
      <c r="N243" s="18" t="s">
        <v>2431</v>
      </c>
      <c r="O243" s="4">
        <v>42863</v>
      </c>
    </row>
    <row r="244" spans="1:15">
      <c r="A244" s="7">
        <v>101461017</v>
      </c>
      <c r="B244" s="7">
        <v>4.8</v>
      </c>
      <c r="C244" s="44" t="s">
        <v>306</v>
      </c>
      <c r="D244" s="45" t="s">
        <v>11</v>
      </c>
      <c r="E244" s="46">
        <v>2.1013698630136988</v>
      </c>
      <c r="F244" s="47">
        <v>0</v>
      </c>
      <c r="G244" s="47">
        <v>480</v>
      </c>
      <c r="H244" s="47">
        <v>0</v>
      </c>
      <c r="I244" s="47">
        <v>0</v>
      </c>
      <c r="J244" s="45" t="s">
        <v>18</v>
      </c>
      <c r="K244" s="45" t="s">
        <v>66</v>
      </c>
      <c r="L244" s="17">
        <v>5.15</v>
      </c>
      <c r="M244" s="18" t="s">
        <v>307</v>
      </c>
      <c r="N244" s="18" t="s">
        <v>308</v>
      </c>
      <c r="O244" s="4">
        <v>42863</v>
      </c>
    </row>
    <row r="245" spans="1:15">
      <c r="A245" s="7">
        <v>101461017</v>
      </c>
      <c r="B245" s="7">
        <v>4.8</v>
      </c>
      <c r="C245" s="44" t="s">
        <v>306</v>
      </c>
      <c r="D245" s="45" t="s">
        <v>11</v>
      </c>
      <c r="E245" s="46">
        <v>2.1013698630136988</v>
      </c>
      <c r="F245" s="47">
        <v>0</v>
      </c>
      <c r="G245" s="47">
        <v>480</v>
      </c>
      <c r="H245" s="47">
        <v>0</v>
      </c>
      <c r="I245" s="47">
        <v>0</v>
      </c>
      <c r="J245" s="45" t="s">
        <v>18</v>
      </c>
      <c r="K245" s="45" t="s">
        <v>66</v>
      </c>
      <c r="L245" s="17">
        <v>5.15</v>
      </c>
      <c r="M245" s="18" t="s">
        <v>307</v>
      </c>
      <c r="N245" s="18" t="s">
        <v>308</v>
      </c>
      <c r="O245" s="4">
        <v>42863</v>
      </c>
    </row>
    <row r="246" spans="1:15">
      <c r="A246" s="7" t="s">
        <v>2280</v>
      </c>
      <c r="B246" s="7">
        <v>4.8</v>
      </c>
      <c r="C246" s="44" t="s">
        <v>2292</v>
      </c>
      <c r="D246" s="45" t="s">
        <v>11</v>
      </c>
      <c r="E246" s="46">
        <v>1.5534246575342465</v>
      </c>
      <c r="F246" s="47">
        <v>0</v>
      </c>
      <c r="G246" s="47">
        <v>480</v>
      </c>
      <c r="H246" s="47">
        <v>0</v>
      </c>
      <c r="I246" s="47">
        <v>0</v>
      </c>
      <c r="J246" s="45" t="s">
        <v>205</v>
      </c>
      <c r="K246" s="45" t="s">
        <v>206</v>
      </c>
      <c r="L246" s="17">
        <v>3.88</v>
      </c>
      <c r="M246" s="18" t="s">
        <v>409</v>
      </c>
      <c r="N246" s="18" t="s">
        <v>168</v>
      </c>
      <c r="O246" s="4">
        <v>42863</v>
      </c>
    </row>
    <row r="247" spans="1:15">
      <c r="A247" s="7">
        <v>1282415</v>
      </c>
      <c r="B247" s="7">
        <v>4.8</v>
      </c>
      <c r="C247" s="44" t="s">
        <v>663</v>
      </c>
      <c r="D247" s="45" t="s">
        <v>31</v>
      </c>
      <c r="E247" s="46">
        <v>0.46575342465753422</v>
      </c>
      <c r="F247" s="47">
        <v>0</v>
      </c>
      <c r="G247" s="47">
        <v>480</v>
      </c>
      <c r="H247" s="47">
        <v>0</v>
      </c>
      <c r="I247" s="47">
        <v>0</v>
      </c>
      <c r="J247" s="45" t="s">
        <v>12</v>
      </c>
      <c r="K247" s="45" t="s">
        <v>66</v>
      </c>
      <c r="L247" s="17">
        <v>6.5</v>
      </c>
      <c r="M247" s="18" t="s">
        <v>253</v>
      </c>
      <c r="N247" s="18" t="s">
        <v>676</v>
      </c>
      <c r="O247" s="4">
        <v>42863</v>
      </c>
    </row>
    <row r="248" spans="1:15">
      <c r="A248" s="7">
        <v>1420029</v>
      </c>
      <c r="B248" s="7">
        <v>4.8</v>
      </c>
      <c r="C248" s="44" t="s">
        <v>1419</v>
      </c>
      <c r="D248" s="45" t="s">
        <v>55</v>
      </c>
      <c r="E248" s="46">
        <v>0.47945205479452052</v>
      </c>
      <c r="F248" s="47">
        <v>0</v>
      </c>
      <c r="G248" s="47">
        <v>480</v>
      </c>
      <c r="H248" s="47">
        <v>0</v>
      </c>
      <c r="I248" s="47">
        <v>0</v>
      </c>
      <c r="J248" s="45" t="s">
        <v>12</v>
      </c>
      <c r="K248" s="45" t="s">
        <v>20</v>
      </c>
      <c r="L248" s="17">
        <v>5.6</v>
      </c>
      <c r="M248" s="18" t="s">
        <v>894</v>
      </c>
      <c r="N248" s="18" t="s">
        <v>82</v>
      </c>
      <c r="O248" s="4">
        <v>42863</v>
      </c>
    </row>
    <row r="249" spans="1:15">
      <c r="A249" s="7">
        <v>41659039</v>
      </c>
      <c r="B249" s="7">
        <v>4.78</v>
      </c>
      <c r="C249" s="44" t="s">
        <v>1337</v>
      </c>
      <c r="D249" s="45" t="s">
        <v>31</v>
      </c>
      <c r="E249" s="46">
        <v>0.29589041095890412</v>
      </c>
      <c r="F249" s="47">
        <v>0</v>
      </c>
      <c r="G249" s="47">
        <v>478</v>
      </c>
      <c r="H249" s="47">
        <v>0</v>
      </c>
      <c r="I249" s="47">
        <v>0</v>
      </c>
      <c r="J249" s="45" t="s">
        <v>41</v>
      </c>
      <c r="K249" s="45" t="s">
        <v>13</v>
      </c>
      <c r="L249" s="17">
        <v>2.89</v>
      </c>
      <c r="M249" s="18" t="s">
        <v>1241</v>
      </c>
      <c r="N249" s="18" t="s">
        <v>1226</v>
      </c>
      <c r="O249" s="4">
        <v>42863</v>
      </c>
    </row>
    <row r="250" spans="1:15">
      <c r="A250" s="7">
        <v>111698826</v>
      </c>
      <c r="B250" s="7">
        <v>4.75</v>
      </c>
      <c r="C250" s="44" t="s">
        <v>3114</v>
      </c>
      <c r="D250" s="45" t="s">
        <v>31</v>
      </c>
      <c r="E250" s="46">
        <v>0.46575342465753422</v>
      </c>
      <c r="F250" s="47">
        <v>0</v>
      </c>
      <c r="G250" s="47">
        <v>475</v>
      </c>
      <c r="H250" s="47">
        <v>0</v>
      </c>
      <c r="I250" s="47">
        <v>0</v>
      </c>
      <c r="J250" s="45" t="s">
        <v>96</v>
      </c>
      <c r="K250" s="45" t="s">
        <v>97</v>
      </c>
      <c r="L250" s="17">
        <v>3.08</v>
      </c>
      <c r="M250" s="18" t="s">
        <v>1499</v>
      </c>
      <c r="N250" s="18" t="s">
        <v>1512</v>
      </c>
      <c r="O250" s="4">
        <v>42863</v>
      </c>
    </row>
    <row r="251" spans="1:15">
      <c r="A251" s="7">
        <v>101752015</v>
      </c>
      <c r="B251" s="7">
        <v>4.75</v>
      </c>
      <c r="C251" s="44" t="s">
        <v>3115</v>
      </c>
      <c r="D251" s="45">
        <v>0</v>
      </c>
      <c r="E251" s="46">
        <v>2.978082191780822</v>
      </c>
      <c r="F251" s="47">
        <v>0</v>
      </c>
      <c r="G251" s="47">
        <v>475</v>
      </c>
      <c r="H251" s="47">
        <v>0</v>
      </c>
      <c r="I251" s="47">
        <v>0</v>
      </c>
      <c r="J251" s="45" t="s">
        <v>12</v>
      </c>
      <c r="K251" s="45" t="s">
        <v>66</v>
      </c>
      <c r="L251" s="17">
        <v>4.72</v>
      </c>
      <c r="M251" s="18" t="s">
        <v>2900</v>
      </c>
      <c r="N251" s="18" t="s">
        <v>2828</v>
      </c>
      <c r="O251" s="4">
        <v>42863</v>
      </c>
    </row>
    <row r="252" spans="1:15">
      <c r="A252" s="7">
        <v>11761025</v>
      </c>
      <c r="B252" s="7">
        <v>4.75</v>
      </c>
      <c r="C252" s="44" t="s">
        <v>3116</v>
      </c>
      <c r="D252" s="45" t="s">
        <v>11</v>
      </c>
      <c r="E252" s="46">
        <v>0.68493150684931503</v>
      </c>
      <c r="F252" s="47">
        <v>0</v>
      </c>
      <c r="G252" s="47">
        <v>475</v>
      </c>
      <c r="H252" s="47">
        <v>0</v>
      </c>
      <c r="I252" s="47">
        <v>0</v>
      </c>
      <c r="J252" s="45" t="s">
        <v>12</v>
      </c>
      <c r="K252" s="45" t="s">
        <v>13</v>
      </c>
      <c r="L252" s="17">
        <v>4.3499999999999996</v>
      </c>
      <c r="M252" s="18" t="s">
        <v>2762</v>
      </c>
      <c r="N252" s="18" t="s">
        <v>2730</v>
      </c>
      <c r="O252" s="4">
        <v>42863</v>
      </c>
    </row>
    <row r="253" spans="1:15">
      <c r="A253" s="7">
        <v>111697756</v>
      </c>
      <c r="B253" s="7">
        <v>4.72</v>
      </c>
      <c r="C253" s="44" t="s">
        <v>2309</v>
      </c>
      <c r="D253" s="45" t="s">
        <v>31</v>
      </c>
      <c r="E253" s="46">
        <v>0.38082191780821917</v>
      </c>
      <c r="F253" s="47">
        <v>0</v>
      </c>
      <c r="G253" s="47">
        <v>472</v>
      </c>
      <c r="H253" s="47">
        <v>0</v>
      </c>
      <c r="I253" s="47">
        <v>0</v>
      </c>
      <c r="J253" s="45" t="s">
        <v>96</v>
      </c>
      <c r="K253" s="45" t="s">
        <v>97</v>
      </c>
      <c r="L253" s="17">
        <v>3.15</v>
      </c>
      <c r="M253" s="18" t="s">
        <v>1383</v>
      </c>
      <c r="N253" s="18" t="s">
        <v>1393</v>
      </c>
      <c r="O253" s="4">
        <v>42863</v>
      </c>
    </row>
    <row r="254" spans="1:15">
      <c r="A254" s="7">
        <v>101651056</v>
      </c>
      <c r="B254" s="7">
        <v>4.72</v>
      </c>
      <c r="C254" s="44" t="s">
        <v>1730</v>
      </c>
      <c r="D254" s="45" t="s">
        <v>11</v>
      </c>
      <c r="E254" s="46">
        <v>2.5506849315068494</v>
      </c>
      <c r="F254" s="47">
        <v>0</v>
      </c>
      <c r="G254" s="47">
        <v>472</v>
      </c>
      <c r="H254" s="47">
        <v>0</v>
      </c>
      <c r="I254" s="47">
        <v>0</v>
      </c>
      <c r="J254" s="45" t="s">
        <v>12</v>
      </c>
      <c r="K254" s="45" t="s">
        <v>66</v>
      </c>
      <c r="L254" s="17">
        <v>3.33</v>
      </c>
      <c r="M254" s="18" t="s">
        <v>1659</v>
      </c>
      <c r="N254" s="18" t="s">
        <v>1652</v>
      </c>
      <c r="O254" s="4">
        <v>42863</v>
      </c>
    </row>
    <row r="255" spans="1:15">
      <c r="A255" s="7">
        <v>11698878</v>
      </c>
      <c r="B255" s="7">
        <v>4.7</v>
      </c>
      <c r="C255" s="44" t="s">
        <v>2541</v>
      </c>
      <c r="D255" s="45" t="s">
        <v>11</v>
      </c>
      <c r="E255" s="46">
        <v>0.28767123287671231</v>
      </c>
      <c r="F255" s="47">
        <v>0</v>
      </c>
      <c r="G255" s="47">
        <v>470</v>
      </c>
      <c r="H255" s="47">
        <v>0</v>
      </c>
      <c r="I255" s="47">
        <v>0</v>
      </c>
      <c r="J255" s="45" t="s">
        <v>12</v>
      </c>
      <c r="K255" s="45" t="s">
        <v>13</v>
      </c>
      <c r="L255" s="17">
        <v>3.05</v>
      </c>
      <c r="M255" s="18" t="s">
        <v>1654</v>
      </c>
      <c r="N255" s="18" t="s">
        <v>1652</v>
      </c>
      <c r="O255" s="4">
        <v>42863</v>
      </c>
    </row>
    <row r="256" spans="1:15">
      <c r="A256" s="7">
        <v>11751028</v>
      </c>
      <c r="B256" s="7">
        <v>4.7</v>
      </c>
      <c r="C256" s="44" t="s">
        <v>2653</v>
      </c>
      <c r="D256" s="45" t="s">
        <v>11</v>
      </c>
      <c r="E256" s="46">
        <v>0.62739726027397258</v>
      </c>
      <c r="F256" s="47">
        <v>0</v>
      </c>
      <c r="G256" s="47">
        <v>470</v>
      </c>
      <c r="H256" s="47">
        <v>0</v>
      </c>
      <c r="I256" s="47">
        <v>0</v>
      </c>
      <c r="J256" s="45" t="s">
        <v>12</v>
      </c>
      <c r="K256" s="45" t="s">
        <v>13</v>
      </c>
      <c r="L256" s="17">
        <v>4.47</v>
      </c>
      <c r="M256" s="18" t="s">
        <v>2654</v>
      </c>
      <c r="N256" s="18" t="s">
        <v>2606</v>
      </c>
      <c r="O256" s="4">
        <v>42863</v>
      </c>
    </row>
    <row r="257" spans="1:15">
      <c r="A257" s="7">
        <v>136046</v>
      </c>
      <c r="B257" s="7">
        <v>4.7</v>
      </c>
      <c r="C257" s="44" t="s">
        <v>1305</v>
      </c>
      <c r="D257" s="45" t="s">
        <v>11</v>
      </c>
      <c r="E257" s="46">
        <v>4.5397260273972604</v>
      </c>
      <c r="F257" s="47">
        <v>0</v>
      </c>
      <c r="G257" s="47">
        <v>470</v>
      </c>
      <c r="H257" s="47">
        <v>0</v>
      </c>
      <c r="I257" s="47">
        <v>0</v>
      </c>
      <c r="J257" s="45" t="s">
        <v>32</v>
      </c>
      <c r="K257" s="45" t="s">
        <v>206</v>
      </c>
      <c r="L257" s="17">
        <v>3.4</v>
      </c>
      <c r="M257" s="18" t="s">
        <v>215</v>
      </c>
      <c r="N257" s="18" t="s">
        <v>88</v>
      </c>
      <c r="O257" s="4">
        <v>42863</v>
      </c>
    </row>
    <row r="258" spans="1:15">
      <c r="A258" s="7">
        <v>111696680</v>
      </c>
      <c r="B258" s="7">
        <v>4.7</v>
      </c>
      <c r="C258" s="44" t="s">
        <v>1846</v>
      </c>
      <c r="D258" s="45" t="s">
        <v>31</v>
      </c>
      <c r="E258" s="46">
        <v>0.30136986301369861</v>
      </c>
      <c r="F258" s="47">
        <v>0</v>
      </c>
      <c r="G258" s="47">
        <v>470</v>
      </c>
      <c r="H258" s="47">
        <v>0</v>
      </c>
      <c r="I258" s="47">
        <v>0</v>
      </c>
      <c r="J258" s="45" t="s">
        <v>246</v>
      </c>
      <c r="K258" s="45" t="s">
        <v>97</v>
      </c>
      <c r="L258" s="17">
        <v>2.91</v>
      </c>
      <c r="M258" s="18" t="s">
        <v>1256</v>
      </c>
      <c r="N258" s="18" t="s">
        <v>1241</v>
      </c>
      <c r="O258" s="4">
        <v>42863</v>
      </c>
    </row>
    <row r="259" spans="1:15">
      <c r="A259" s="7">
        <v>111795284</v>
      </c>
      <c r="B259" s="7">
        <v>4.7</v>
      </c>
      <c r="C259" s="44" t="s">
        <v>2711</v>
      </c>
      <c r="D259" s="45" t="s">
        <v>11</v>
      </c>
      <c r="E259" s="46">
        <v>0.92602739726027394</v>
      </c>
      <c r="F259" s="47">
        <v>0</v>
      </c>
      <c r="G259" s="47">
        <v>470</v>
      </c>
      <c r="H259" s="47">
        <v>0</v>
      </c>
      <c r="I259" s="47">
        <v>0</v>
      </c>
      <c r="J259" s="45" t="s">
        <v>12</v>
      </c>
      <c r="K259" s="45" t="s">
        <v>97</v>
      </c>
      <c r="L259" s="17">
        <v>4.5999999999999996</v>
      </c>
      <c r="M259" s="18" t="s">
        <v>2682</v>
      </c>
      <c r="N259" s="18" t="s">
        <v>2654</v>
      </c>
      <c r="O259" s="4">
        <v>42863</v>
      </c>
    </row>
    <row r="260" spans="1:15">
      <c r="A260" s="7">
        <v>111795284</v>
      </c>
      <c r="B260" s="7">
        <v>4.7</v>
      </c>
      <c r="C260" s="44" t="s">
        <v>2711</v>
      </c>
      <c r="D260" s="45" t="s">
        <v>11</v>
      </c>
      <c r="E260" s="46">
        <v>0.92602739726027394</v>
      </c>
      <c r="F260" s="47">
        <v>0</v>
      </c>
      <c r="G260" s="47">
        <v>470</v>
      </c>
      <c r="H260" s="47">
        <v>0</v>
      </c>
      <c r="I260" s="47">
        <v>0</v>
      </c>
      <c r="J260" s="45" t="s">
        <v>12</v>
      </c>
      <c r="K260" s="45" t="s">
        <v>97</v>
      </c>
      <c r="L260" s="17">
        <v>4.5999999999999996</v>
      </c>
      <c r="M260" s="18" t="s">
        <v>2682</v>
      </c>
      <c r="N260" s="18" t="s">
        <v>2654</v>
      </c>
      <c r="O260" s="4">
        <v>42863</v>
      </c>
    </row>
    <row r="261" spans="1:15">
      <c r="A261" s="7">
        <v>111795284</v>
      </c>
      <c r="B261" s="7">
        <v>4.7</v>
      </c>
      <c r="C261" s="44" t="s">
        <v>2711</v>
      </c>
      <c r="D261" s="45" t="s">
        <v>11</v>
      </c>
      <c r="E261" s="46">
        <v>0.92602739726027394</v>
      </c>
      <c r="F261" s="47">
        <v>0</v>
      </c>
      <c r="G261" s="47">
        <v>470</v>
      </c>
      <c r="H261" s="47">
        <v>0</v>
      </c>
      <c r="I261" s="47">
        <v>0</v>
      </c>
      <c r="J261" s="45" t="s">
        <v>12</v>
      </c>
      <c r="K261" s="45" t="s">
        <v>97</v>
      </c>
      <c r="L261" s="17">
        <v>4.5999999999999996</v>
      </c>
      <c r="M261" s="18" t="s">
        <v>2682</v>
      </c>
      <c r="N261" s="18" t="s">
        <v>2654</v>
      </c>
      <c r="O261" s="4">
        <v>42863</v>
      </c>
    </row>
    <row r="262" spans="1:15">
      <c r="A262" s="7">
        <v>11751028</v>
      </c>
      <c r="B262" s="7">
        <v>4.7</v>
      </c>
      <c r="C262" s="44" t="s">
        <v>2653</v>
      </c>
      <c r="D262" s="45" t="s">
        <v>11</v>
      </c>
      <c r="E262" s="46">
        <v>0.62739726027397258</v>
      </c>
      <c r="F262" s="47">
        <v>0</v>
      </c>
      <c r="G262" s="47">
        <v>470</v>
      </c>
      <c r="H262" s="47">
        <v>0</v>
      </c>
      <c r="I262" s="47">
        <v>0</v>
      </c>
      <c r="J262" s="45" t="s">
        <v>12</v>
      </c>
      <c r="K262" s="45" t="s">
        <v>13</v>
      </c>
      <c r="L262" s="17">
        <v>4.47</v>
      </c>
      <c r="M262" s="18" t="s">
        <v>2654</v>
      </c>
      <c r="N262" s="18" t="s">
        <v>2606</v>
      </c>
      <c r="O262" s="4">
        <v>42863</v>
      </c>
    </row>
    <row r="263" spans="1:15">
      <c r="A263" s="7">
        <v>11698644</v>
      </c>
      <c r="B263" s="7">
        <v>4.7</v>
      </c>
      <c r="C263" s="44" t="s">
        <v>1712</v>
      </c>
      <c r="D263" s="45" t="s">
        <v>31</v>
      </c>
      <c r="E263" s="46">
        <v>0.20547945205479451</v>
      </c>
      <c r="F263" s="47">
        <v>0</v>
      </c>
      <c r="G263" s="47">
        <v>470</v>
      </c>
      <c r="H263" s="47">
        <v>0</v>
      </c>
      <c r="I263" s="47">
        <v>0</v>
      </c>
      <c r="J263" s="45" t="s">
        <v>41</v>
      </c>
      <c r="K263" s="45" t="s">
        <v>13</v>
      </c>
      <c r="L263" s="17">
        <v>2.95</v>
      </c>
      <c r="M263" s="18" t="s">
        <v>1508</v>
      </c>
      <c r="N263" s="18" t="s">
        <v>1492</v>
      </c>
      <c r="O263" s="4">
        <v>42863</v>
      </c>
    </row>
    <row r="264" spans="1:15">
      <c r="A264" s="7">
        <v>101651047</v>
      </c>
      <c r="B264" s="7">
        <v>4.6900000000000004</v>
      </c>
      <c r="C264" s="44" t="s">
        <v>1359</v>
      </c>
      <c r="D264" s="45" t="s">
        <v>11</v>
      </c>
      <c r="E264" s="46">
        <v>2.3561643835616439</v>
      </c>
      <c r="F264" s="47">
        <v>0</v>
      </c>
      <c r="G264" s="47">
        <v>469.00000000000006</v>
      </c>
      <c r="H264" s="47">
        <v>0</v>
      </c>
      <c r="I264" s="47">
        <v>0</v>
      </c>
      <c r="J264" s="45" t="s">
        <v>18</v>
      </c>
      <c r="K264" s="45" t="s">
        <v>66</v>
      </c>
      <c r="L264" s="17">
        <v>3.05</v>
      </c>
      <c r="M264" s="18" t="s">
        <v>1353</v>
      </c>
      <c r="N264" s="18" t="s">
        <v>1334</v>
      </c>
      <c r="O264" s="4">
        <v>42863</v>
      </c>
    </row>
    <row r="265" spans="1:15">
      <c r="A265" s="7">
        <v>41654043</v>
      </c>
      <c r="B265" s="7">
        <v>4.68</v>
      </c>
      <c r="C265" s="44" t="s">
        <v>1357</v>
      </c>
      <c r="D265" s="45" t="s">
        <v>11</v>
      </c>
      <c r="E265" s="46">
        <v>0.18630136986301371</v>
      </c>
      <c r="F265" s="47">
        <v>0</v>
      </c>
      <c r="G265" s="47">
        <v>468</v>
      </c>
      <c r="H265" s="47">
        <v>0</v>
      </c>
      <c r="I265" s="47">
        <v>0</v>
      </c>
      <c r="J265" s="45" t="s">
        <v>12</v>
      </c>
      <c r="K265" s="45" t="s">
        <v>13</v>
      </c>
      <c r="L265" s="17">
        <v>3</v>
      </c>
      <c r="M265" s="18" t="s">
        <v>1125</v>
      </c>
      <c r="N265" s="18" t="s">
        <v>1115</v>
      </c>
      <c r="O265" s="4">
        <v>42863</v>
      </c>
    </row>
    <row r="266" spans="1:15">
      <c r="A266" s="7" t="s">
        <v>1340</v>
      </c>
      <c r="B266" s="7">
        <v>4.67</v>
      </c>
      <c r="C266" s="44" t="s">
        <v>1350</v>
      </c>
      <c r="D266" s="45" t="s">
        <v>11</v>
      </c>
      <c r="E266" s="46">
        <v>1.2136986301369863</v>
      </c>
      <c r="F266" s="47">
        <v>0</v>
      </c>
      <c r="G266" s="47">
        <v>467</v>
      </c>
      <c r="H266" s="47">
        <v>0</v>
      </c>
      <c r="I266" s="47">
        <v>0</v>
      </c>
      <c r="J266" s="45" t="s">
        <v>12</v>
      </c>
      <c r="K266" s="45" t="s">
        <v>20</v>
      </c>
      <c r="L266" s="17">
        <v>4.9000000000000004</v>
      </c>
      <c r="M266" s="18" t="s">
        <v>945</v>
      </c>
      <c r="N266" s="18" t="s">
        <v>470</v>
      </c>
      <c r="O266" s="4">
        <v>42863</v>
      </c>
    </row>
    <row r="267" spans="1:15">
      <c r="A267" s="7">
        <v>11698752</v>
      </c>
      <c r="B267" s="7">
        <v>4.6500000000000004</v>
      </c>
      <c r="C267" s="44" t="s">
        <v>1763</v>
      </c>
      <c r="D267" s="45" t="s">
        <v>11</v>
      </c>
      <c r="E267" s="46">
        <v>0.23561643835616439</v>
      </c>
      <c r="F267" s="47">
        <v>0</v>
      </c>
      <c r="G267" s="47">
        <v>465.00000000000006</v>
      </c>
      <c r="H267" s="47">
        <v>0</v>
      </c>
      <c r="I267" s="47">
        <v>0</v>
      </c>
      <c r="J267" s="45" t="s">
        <v>12</v>
      </c>
      <c r="K267" s="45" t="s">
        <v>13</v>
      </c>
      <c r="L267" s="17">
        <v>2.93</v>
      </c>
      <c r="M267" s="18" t="s">
        <v>1571</v>
      </c>
      <c r="N267" s="18" t="s">
        <v>1555</v>
      </c>
      <c r="O267" s="4">
        <v>42863</v>
      </c>
    </row>
    <row r="268" spans="1:15">
      <c r="A268" s="7">
        <v>11698752</v>
      </c>
      <c r="B268" s="7">
        <v>4.6500000000000004</v>
      </c>
      <c r="C268" s="44" t="s">
        <v>1763</v>
      </c>
      <c r="D268" s="45" t="s">
        <v>11</v>
      </c>
      <c r="E268" s="46">
        <v>0.23561643835616439</v>
      </c>
      <c r="F268" s="47">
        <v>0</v>
      </c>
      <c r="G268" s="47">
        <v>465.00000000000006</v>
      </c>
      <c r="H268" s="47">
        <v>0</v>
      </c>
      <c r="I268" s="47">
        <v>0</v>
      </c>
      <c r="J268" s="45" t="s">
        <v>12</v>
      </c>
      <c r="K268" s="45" t="s">
        <v>13</v>
      </c>
      <c r="L268" s="17">
        <v>2.93</v>
      </c>
      <c r="M268" s="18" t="s">
        <v>1571</v>
      </c>
      <c r="N268" s="18" t="s">
        <v>1555</v>
      </c>
      <c r="O268" s="4">
        <v>42863</v>
      </c>
    </row>
    <row r="269" spans="1:15">
      <c r="A269" s="7">
        <v>101551003</v>
      </c>
      <c r="B269" s="7">
        <v>4.6399999999999997</v>
      </c>
      <c r="C269" s="44" t="s">
        <v>588</v>
      </c>
      <c r="D269" s="45" t="s">
        <v>11</v>
      </c>
      <c r="E269" s="46">
        <v>2.7452054794520548</v>
      </c>
      <c r="F269" s="47">
        <v>0</v>
      </c>
      <c r="G269" s="47">
        <v>463.99999999999994</v>
      </c>
      <c r="H269" s="47">
        <v>0</v>
      </c>
      <c r="I269" s="47">
        <v>0</v>
      </c>
      <c r="J269" s="45" t="s">
        <v>18</v>
      </c>
      <c r="K269" s="45" t="s">
        <v>66</v>
      </c>
      <c r="L269" s="17">
        <v>4.63</v>
      </c>
      <c r="M269" s="18" t="s">
        <v>17</v>
      </c>
      <c r="N269" s="18" t="s">
        <v>866</v>
      </c>
      <c r="O269" s="4">
        <v>42863</v>
      </c>
    </row>
    <row r="270" spans="1:15">
      <c r="A270" s="7">
        <v>41669030</v>
      </c>
      <c r="B270" s="7">
        <v>4.62</v>
      </c>
      <c r="C270" s="44" t="s">
        <v>1854</v>
      </c>
      <c r="D270" s="45" t="s">
        <v>31</v>
      </c>
      <c r="E270" s="46">
        <v>0.60273972602739723</v>
      </c>
      <c r="F270" s="47">
        <v>0</v>
      </c>
      <c r="G270" s="47">
        <v>462</v>
      </c>
      <c r="H270" s="47">
        <v>0</v>
      </c>
      <c r="I270" s="47">
        <v>0</v>
      </c>
      <c r="J270" s="45" t="s">
        <v>12</v>
      </c>
      <c r="K270" s="45" t="s">
        <v>13</v>
      </c>
      <c r="L270" s="17">
        <v>3.89</v>
      </c>
      <c r="M270" s="18" t="s">
        <v>1766</v>
      </c>
      <c r="N270" s="18" t="s">
        <v>1744</v>
      </c>
      <c r="O270" s="4">
        <v>42863</v>
      </c>
    </row>
    <row r="271" spans="1:15">
      <c r="A271" s="7">
        <v>41669030</v>
      </c>
      <c r="B271" s="7">
        <v>4.62</v>
      </c>
      <c r="C271" s="44" t="s">
        <v>1854</v>
      </c>
      <c r="D271" s="45" t="s">
        <v>31</v>
      </c>
      <c r="E271" s="46">
        <v>0.60273972602739723</v>
      </c>
      <c r="F271" s="47">
        <v>0</v>
      </c>
      <c r="G271" s="47">
        <v>462</v>
      </c>
      <c r="H271" s="47">
        <v>0</v>
      </c>
      <c r="I271" s="47">
        <v>0</v>
      </c>
      <c r="J271" s="45" t="s">
        <v>12</v>
      </c>
      <c r="K271" s="45" t="s">
        <v>13</v>
      </c>
      <c r="L271" s="17">
        <v>3.89</v>
      </c>
      <c r="M271" s="18" t="s">
        <v>1766</v>
      </c>
      <c r="N271" s="18" t="s">
        <v>1744</v>
      </c>
      <c r="O271" s="4">
        <v>42863</v>
      </c>
    </row>
    <row r="272" spans="1:15">
      <c r="A272" s="7">
        <v>101451047</v>
      </c>
      <c r="B272" s="7">
        <v>4.5999999999999996</v>
      </c>
      <c r="C272" s="44" t="s">
        <v>81</v>
      </c>
      <c r="D272" s="45" t="s">
        <v>11</v>
      </c>
      <c r="E272" s="46">
        <v>2.4657534246575343</v>
      </c>
      <c r="F272" s="47">
        <v>0</v>
      </c>
      <c r="G272" s="47">
        <v>459.99999999999994</v>
      </c>
      <c r="H272" s="47">
        <v>0</v>
      </c>
      <c r="I272" s="47">
        <v>0</v>
      </c>
      <c r="J272" s="45" t="s">
        <v>18</v>
      </c>
      <c r="K272" s="45" t="s">
        <v>66</v>
      </c>
      <c r="L272" s="17">
        <v>4.7300000000000004</v>
      </c>
      <c r="M272" s="18" t="s">
        <v>82</v>
      </c>
      <c r="N272" s="18" t="s">
        <v>83</v>
      </c>
      <c r="O272" s="4">
        <v>42863</v>
      </c>
    </row>
    <row r="273" spans="1:15">
      <c r="A273" s="7">
        <v>11698575</v>
      </c>
      <c r="B273" s="7">
        <v>4.5999999999999996</v>
      </c>
      <c r="C273" s="44" t="s">
        <v>2386</v>
      </c>
      <c r="D273" s="45" t="s">
        <v>11</v>
      </c>
      <c r="E273" s="46">
        <v>0.18630136986301371</v>
      </c>
      <c r="F273" s="47">
        <v>0</v>
      </c>
      <c r="G273" s="47">
        <v>459.99999999999994</v>
      </c>
      <c r="H273" s="47">
        <v>0</v>
      </c>
      <c r="I273" s="47">
        <v>0</v>
      </c>
      <c r="J273" s="45" t="s">
        <v>12</v>
      </c>
      <c r="K273" s="45" t="s">
        <v>13</v>
      </c>
      <c r="L273" s="17">
        <v>2.95</v>
      </c>
      <c r="M273" s="18" t="s">
        <v>1488</v>
      </c>
      <c r="N273" s="18" t="s">
        <v>1465</v>
      </c>
      <c r="O273" s="4">
        <v>42863</v>
      </c>
    </row>
    <row r="274" spans="1:15">
      <c r="A274" s="7">
        <v>111796139</v>
      </c>
      <c r="B274" s="7">
        <v>4.5999999999999996</v>
      </c>
      <c r="C274" s="44" t="s">
        <v>3117</v>
      </c>
      <c r="D274" s="45" t="s">
        <v>11</v>
      </c>
      <c r="E274" s="46">
        <v>0.45205479452054792</v>
      </c>
      <c r="F274" s="47">
        <v>0</v>
      </c>
      <c r="G274" s="47">
        <v>459.99999999999994</v>
      </c>
      <c r="H274" s="47">
        <v>0</v>
      </c>
      <c r="I274" s="47">
        <v>0</v>
      </c>
      <c r="J274" s="45" t="s">
        <v>96</v>
      </c>
      <c r="K274" s="45" t="s">
        <v>97</v>
      </c>
      <c r="L274" s="17">
        <v>4.5</v>
      </c>
      <c r="M274" s="18" t="s">
        <v>2734</v>
      </c>
      <c r="N274" s="18" t="s">
        <v>2762</v>
      </c>
      <c r="O274" s="4">
        <v>42863</v>
      </c>
    </row>
    <row r="275" spans="1:15">
      <c r="A275" s="7" t="s">
        <v>539</v>
      </c>
      <c r="B275" s="7">
        <v>4.5999999999999996</v>
      </c>
      <c r="C275" s="44" t="s">
        <v>526</v>
      </c>
      <c r="D275" s="45" t="s">
        <v>11</v>
      </c>
      <c r="E275" s="46">
        <v>1.5095890410958903</v>
      </c>
      <c r="F275" s="47">
        <v>0</v>
      </c>
      <c r="G275" s="47">
        <v>459.99999999999994</v>
      </c>
      <c r="H275" s="47">
        <v>0</v>
      </c>
      <c r="I275" s="47">
        <v>0</v>
      </c>
      <c r="J275" s="45" t="s">
        <v>18</v>
      </c>
      <c r="K275" s="45" t="s">
        <v>206</v>
      </c>
      <c r="L275" s="17">
        <v>3.55</v>
      </c>
      <c r="M275" s="18" t="s">
        <v>180</v>
      </c>
      <c r="N275" s="18" t="s">
        <v>126</v>
      </c>
      <c r="O275" s="4">
        <v>42863</v>
      </c>
    </row>
    <row r="276" spans="1:15">
      <c r="A276" s="7" t="s">
        <v>1842</v>
      </c>
      <c r="B276" s="7">
        <v>4.5999999999999996</v>
      </c>
      <c r="C276" s="44" t="s">
        <v>1851</v>
      </c>
      <c r="D276" s="45" t="s">
        <v>11</v>
      </c>
      <c r="E276" s="46">
        <v>2.6054794520547944</v>
      </c>
      <c r="F276" s="47">
        <v>0</v>
      </c>
      <c r="G276" s="47">
        <v>459.99999999999994</v>
      </c>
      <c r="H276" s="47">
        <v>0</v>
      </c>
      <c r="I276" s="47">
        <v>0</v>
      </c>
      <c r="J276" s="45" t="s">
        <v>12</v>
      </c>
      <c r="K276" s="45" t="s">
        <v>20</v>
      </c>
      <c r="L276" s="17">
        <v>3.79</v>
      </c>
      <c r="M276" s="18" t="s">
        <v>1810</v>
      </c>
      <c r="N276" s="18" t="s">
        <v>1719</v>
      </c>
      <c r="O276" s="4">
        <v>42863</v>
      </c>
    </row>
    <row r="277" spans="1:15">
      <c r="A277" s="7">
        <v>41662035</v>
      </c>
      <c r="B277" s="7">
        <v>4.55</v>
      </c>
      <c r="C277" s="44" t="s">
        <v>2359</v>
      </c>
      <c r="D277" s="45" t="s">
        <v>55</v>
      </c>
      <c r="E277" s="46">
        <v>0.14246575342465753</v>
      </c>
      <c r="F277" s="47">
        <v>0</v>
      </c>
      <c r="G277" s="47">
        <v>455</v>
      </c>
      <c r="H277" s="47">
        <v>0</v>
      </c>
      <c r="I277" s="47">
        <v>0</v>
      </c>
      <c r="J277" s="45" t="s">
        <v>12</v>
      </c>
      <c r="K277" s="45" t="s">
        <v>13</v>
      </c>
      <c r="L277" s="17">
        <v>3.5</v>
      </c>
      <c r="M277" s="18" t="s">
        <v>1084</v>
      </c>
      <c r="N277" s="18" t="s">
        <v>1088</v>
      </c>
      <c r="O277" s="4">
        <v>42863</v>
      </c>
    </row>
    <row r="278" spans="1:15">
      <c r="A278" s="7">
        <v>11698708</v>
      </c>
      <c r="B278" s="7">
        <v>4.55</v>
      </c>
      <c r="C278" s="44" t="s">
        <v>2289</v>
      </c>
      <c r="D278" s="45" t="s">
        <v>11</v>
      </c>
      <c r="E278" s="46">
        <v>0.21643835616438356</v>
      </c>
      <c r="F278" s="47">
        <v>0</v>
      </c>
      <c r="G278" s="47">
        <v>455</v>
      </c>
      <c r="H278" s="47">
        <v>0</v>
      </c>
      <c r="I278" s="47">
        <v>0</v>
      </c>
      <c r="J278" s="45" t="s">
        <v>12</v>
      </c>
      <c r="K278" s="45" t="s">
        <v>13</v>
      </c>
      <c r="L278" s="17">
        <v>3.02</v>
      </c>
      <c r="M278" s="18" t="s">
        <v>1528</v>
      </c>
      <c r="N278" s="18" t="s">
        <v>1527</v>
      </c>
      <c r="O278" s="4">
        <v>42863</v>
      </c>
    </row>
    <row r="279" spans="1:15">
      <c r="A279" s="7">
        <v>111611293</v>
      </c>
      <c r="B279" s="7">
        <v>4.55</v>
      </c>
      <c r="C279" s="44" t="s">
        <v>2779</v>
      </c>
      <c r="D279" s="45" t="s">
        <v>11</v>
      </c>
      <c r="E279" s="46">
        <v>0.21917808219178081</v>
      </c>
      <c r="F279" s="47">
        <v>0</v>
      </c>
      <c r="G279" s="47">
        <v>455</v>
      </c>
      <c r="H279" s="47">
        <v>0</v>
      </c>
      <c r="I279" s="47">
        <v>0</v>
      </c>
      <c r="J279" s="45" t="s">
        <v>96</v>
      </c>
      <c r="K279" s="45" t="s">
        <v>97</v>
      </c>
      <c r="L279" s="17">
        <v>2.87</v>
      </c>
      <c r="M279" s="18" t="s">
        <v>1151</v>
      </c>
      <c r="N279" s="18" t="s">
        <v>1139</v>
      </c>
      <c r="O279" s="4">
        <v>42863</v>
      </c>
    </row>
    <row r="280" spans="1:15">
      <c r="A280" s="7">
        <v>111715129</v>
      </c>
      <c r="B280" s="7">
        <v>4.55</v>
      </c>
      <c r="C280" s="44" t="s">
        <v>3118</v>
      </c>
      <c r="D280" s="45">
        <v>0</v>
      </c>
      <c r="E280" s="46">
        <v>0.23835616438356164</v>
      </c>
      <c r="F280" s="47">
        <v>0</v>
      </c>
      <c r="G280" s="47">
        <v>455</v>
      </c>
      <c r="H280" s="47">
        <v>0</v>
      </c>
      <c r="I280" s="47">
        <v>0</v>
      </c>
      <c r="J280" s="45" t="s">
        <v>96</v>
      </c>
      <c r="K280" s="45" t="s">
        <v>97</v>
      </c>
      <c r="L280" s="17">
        <v>4.45</v>
      </c>
      <c r="M280" s="18" t="s">
        <v>2900</v>
      </c>
      <c r="N280" s="18" t="s">
        <v>2864</v>
      </c>
      <c r="O280" s="4">
        <v>42863</v>
      </c>
    </row>
    <row r="281" spans="1:15">
      <c r="A281" s="7">
        <v>111710227</v>
      </c>
      <c r="B281" s="7">
        <v>4.55</v>
      </c>
      <c r="C281" s="44" t="s">
        <v>3119</v>
      </c>
      <c r="D281" s="45" t="s">
        <v>11</v>
      </c>
      <c r="E281" s="46">
        <v>0.24109589041095891</v>
      </c>
      <c r="F281" s="47">
        <v>0</v>
      </c>
      <c r="G281" s="47">
        <v>455</v>
      </c>
      <c r="H281" s="47">
        <v>0</v>
      </c>
      <c r="I281" s="47">
        <v>0</v>
      </c>
      <c r="J281" s="45" t="s">
        <v>96</v>
      </c>
      <c r="K281" s="45" t="s">
        <v>97</v>
      </c>
      <c r="L281" s="17">
        <v>4.4301000000000004</v>
      </c>
      <c r="M281" s="18" t="s">
        <v>2977</v>
      </c>
      <c r="N281" s="18" t="s">
        <v>2900</v>
      </c>
      <c r="O281" s="4">
        <v>42863</v>
      </c>
    </row>
    <row r="282" spans="1:15">
      <c r="A282" s="7">
        <v>111710227</v>
      </c>
      <c r="B282" s="7">
        <v>4.55</v>
      </c>
      <c r="C282" s="44" t="s">
        <v>3119</v>
      </c>
      <c r="D282" s="45" t="s">
        <v>11</v>
      </c>
      <c r="E282" s="46">
        <v>0.24109589041095891</v>
      </c>
      <c r="F282" s="47">
        <v>0</v>
      </c>
      <c r="G282" s="47">
        <v>455</v>
      </c>
      <c r="H282" s="47">
        <v>0</v>
      </c>
      <c r="I282" s="47">
        <v>0</v>
      </c>
      <c r="J282" s="45" t="s">
        <v>96</v>
      </c>
      <c r="K282" s="45" t="s">
        <v>97</v>
      </c>
      <c r="L282" s="17">
        <v>4.4301000000000004</v>
      </c>
      <c r="M282" s="18" t="s">
        <v>2977</v>
      </c>
      <c r="N282" s="18" t="s">
        <v>2900</v>
      </c>
      <c r="O282" s="4">
        <v>42863</v>
      </c>
    </row>
    <row r="283" spans="1:15">
      <c r="A283" s="7">
        <v>111710227</v>
      </c>
      <c r="B283" s="7">
        <v>4.55</v>
      </c>
      <c r="C283" s="44" t="s">
        <v>3119</v>
      </c>
      <c r="D283" s="45" t="s">
        <v>11</v>
      </c>
      <c r="E283" s="46">
        <v>0.24109589041095891</v>
      </c>
      <c r="F283" s="47">
        <v>0</v>
      </c>
      <c r="G283" s="47">
        <v>455</v>
      </c>
      <c r="H283" s="47">
        <v>0</v>
      </c>
      <c r="I283" s="47">
        <v>0</v>
      </c>
      <c r="J283" s="45" t="s">
        <v>96</v>
      </c>
      <c r="K283" s="45" t="s">
        <v>97</v>
      </c>
      <c r="L283" s="17">
        <v>4.4301000000000004</v>
      </c>
      <c r="M283" s="18" t="s">
        <v>2977</v>
      </c>
      <c r="N283" s="18" t="s">
        <v>2900</v>
      </c>
      <c r="O283" s="4">
        <v>42863</v>
      </c>
    </row>
    <row r="284" spans="1:15">
      <c r="A284" s="7">
        <v>111792491</v>
      </c>
      <c r="B284" s="7">
        <v>4.55</v>
      </c>
      <c r="C284" s="44" t="s">
        <v>2724</v>
      </c>
      <c r="D284" s="45" t="s">
        <v>11</v>
      </c>
      <c r="E284" s="46">
        <v>0.29863013698630136</v>
      </c>
      <c r="F284" s="47">
        <v>0</v>
      </c>
      <c r="G284" s="47">
        <v>455</v>
      </c>
      <c r="H284" s="47">
        <v>0</v>
      </c>
      <c r="I284" s="47">
        <v>0</v>
      </c>
      <c r="J284" s="45" t="s">
        <v>12</v>
      </c>
      <c r="K284" s="45" t="s">
        <v>97</v>
      </c>
      <c r="L284" s="17">
        <v>4.55</v>
      </c>
      <c r="M284" s="18" t="s">
        <v>2061</v>
      </c>
      <c r="N284" s="18" t="s">
        <v>2066</v>
      </c>
      <c r="O284" s="4">
        <v>42863</v>
      </c>
    </row>
    <row r="285" spans="1:15">
      <c r="A285" s="7">
        <v>111714009</v>
      </c>
      <c r="B285" s="7">
        <v>4.55</v>
      </c>
      <c r="C285" s="44" t="s">
        <v>1915</v>
      </c>
      <c r="D285" s="45" t="s">
        <v>11</v>
      </c>
      <c r="E285" s="46">
        <v>0.17808219178082191</v>
      </c>
      <c r="F285" s="47">
        <v>0</v>
      </c>
      <c r="G285" s="47">
        <v>455</v>
      </c>
      <c r="H285" s="47">
        <v>0</v>
      </c>
      <c r="I285" s="47">
        <v>0</v>
      </c>
      <c r="J285" s="45" t="s">
        <v>96</v>
      </c>
      <c r="K285" s="45" t="s">
        <v>97</v>
      </c>
      <c r="L285" s="17">
        <v>4</v>
      </c>
      <c r="M285" s="18" t="s">
        <v>1902</v>
      </c>
      <c r="N285" s="18" t="s">
        <v>1888</v>
      </c>
      <c r="O285" s="4">
        <v>42863</v>
      </c>
    </row>
    <row r="286" spans="1:15">
      <c r="A286" s="7">
        <v>111790462</v>
      </c>
      <c r="B286" s="7">
        <v>4.55</v>
      </c>
      <c r="C286" s="44" t="s">
        <v>3120</v>
      </c>
      <c r="D286" s="45" t="s">
        <v>11</v>
      </c>
      <c r="E286" s="46">
        <v>0.19452054794520549</v>
      </c>
      <c r="F286" s="47">
        <v>0</v>
      </c>
      <c r="G286" s="47">
        <v>455</v>
      </c>
      <c r="H286" s="47">
        <v>0</v>
      </c>
      <c r="I286" s="47">
        <v>0</v>
      </c>
      <c r="J286" s="45" t="s">
        <v>12</v>
      </c>
      <c r="K286" s="45" t="s">
        <v>97</v>
      </c>
      <c r="L286" s="17">
        <v>3.95</v>
      </c>
      <c r="M286" s="18" t="s">
        <v>1929</v>
      </c>
      <c r="N286" s="18" t="s">
        <v>1919</v>
      </c>
      <c r="O286" s="4">
        <v>42863</v>
      </c>
    </row>
    <row r="287" spans="1:15">
      <c r="A287" s="7">
        <v>11698513</v>
      </c>
      <c r="B287" s="7">
        <v>4.55</v>
      </c>
      <c r="C287" s="44" t="s">
        <v>1706</v>
      </c>
      <c r="D287" s="45" t="s">
        <v>31</v>
      </c>
      <c r="E287" s="46">
        <v>0.13150684931506848</v>
      </c>
      <c r="F287" s="47">
        <v>0</v>
      </c>
      <c r="G287" s="47">
        <v>455</v>
      </c>
      <c r="H287" s="47">
        <v>0</v>
      </c>
      <c r="I287" s="47">
        <v>0</v>
      </c>
      <c r="J287" s="45" t="s">
        <v>12</v>
      </c>
      <c r="K287" s="45" t="s">
        <v>13</v>
      </c>
      <c r="L287" s="17">
        <v>2.99</v>
      </c>
      <c r="M287" s="18" t="s">
        <v>1389</v>
      </c>
      <c r="N287" s="18" t="s">
        <v>1402</v>
      </c>
      <c r="O287" s="4">
        <v>42863</v>
      </c>
    </row>
    <row r="288" spans="1:15">
      <c r="A288" s="7">
        <v>11698513</v>
      </c>
      <c r="B288" s="7">
        <v>4.55</v>
      </c>
      <c r="C288" s="44" t="s">
        <v>1706</v>
      </c>
      <c r="D288" s="45" t="s">
        <v>31</v>
      </c>
      <c r="E288" s="46">
        <v>0.13150684931506848</v>
      </c>
      <c r="F288" s="47">
        <v>0</v>
      </c>
      <c r="G288" s="47">
        <v>455</v>
      </c>
      <c r="H288" s="47">
        <v>0</v>
      </c>
      <c r="I288" s="47">
        <v>0</v>
      </c>
      <c r="J288" s="45" t="s">
        <v>12</v>
      </c>
      <c r="K288" s="45" t="s">
        <v>13</v>
      </c>
      <c r="L288" s="17">
        <v>2.99</v>
      </c>
      <c r="M288" s="18" t="s">
        <v>1389</v>
      </c>
      <c r="N288" s="18" t="s">
        <v>1402</v>
      </c>
      <c r="O288" s="4">
        <v>42863</v>
      </c>
    </row>
    <row r="289" spans="1:15">
      <c r="A289" s="7">
        <v>11698583</v>
      </c>
      <c r="B289" s="7">
        <v>4.55</v>
      </c>
      <c r="C289" s="44" t="s">
        <v>1803</v>
      </c>
      <c r="D289" s="45" t="s">
        <v>11</v>
      </c>
      <c r="E289" s="46">
        <v>0.17808219178082191</v>
      </c>
      <c r="F289" s="47">
        <v>0</v>
      </c>
      <c r="G289" s="47">
        <v>455</v>
      </c>
      <c r="H289" s="47">
        <v>0</v>
      </c>
      <c r="I289" s="47">
        <v>0</v>
      </c>
      <c r="J289" s="45" t="s">
        <v>18</v>
      </c>
      <c r="K289" s="45" t="s">
        <v>13</v>
      </c>
      <c r="L289" s="17">
        <v>2.87</v>
      </c>
      <c r="M289" s="18" t="s">
        <v>1479</v>
      </c>
      <c r="N289" s="18" t="s">
        <v>1465</v>
      </c>
      <c r="O289" s="4">
        <v>42863</v>
      </c>
    </row>
    <row r="290" spans="1:15">
      <c r="A290" s="7">
        <v>111695060</v>
      </c>
      <c r="B290" s="7">
        <v>4.54</v>
      </c>
      <c r="C290" s="44" t="s">
        <v>3121</v>
      </c>
      <c r="D290" s="45" t="s">
        <v>31</v>
      </c>
      <c r="E290" s="46">
        <v>0.16438356164383561</v>
      </c>
      <c r="F290" s="47">
        <v>0</v>
      </c>
      <c r="G290" s="47">
        <v>454</v>
      </c>
      <c r="H290" s="47">
        <v>0</v>
      </c>
      <c r="I290" s="47">
        <v>0</v>
      </c>
      <c r="J290" s="45" t="s">
        <v>96</v>
      </c>
      <c r="K290" s="45" t="s">
        <v>97</v>
      </c>
      <c r="L290" s="17">
        <v>3.16</v>
      </c>
      <c r="M290" s="18" t="s">
        <v>1103</v>
      </c>
      <c r="N290" s="18" t="s">
        <v>1101</v>
      </c>
      <c r="O290" s="4">
        <v>42863</v>
      </c>
    </row>
    <row r="291" spans="1:15">
      <c r="A291" s="7">
        <v>101453009</v>
      </c>
      <c r="B291" s="7">
        <v>4.54</v>
      </c>
      <c r="C291" s="44" t="s">
        <v>433</v>
      </c>
      <c r="D291" s="45" t="s">
        <v>11</v>
      </c>
      <c r="E291" s="46">
        <v>1.9616438356164383</v>
      </c>
      <c r="F291" s="47">
        <v>0</v>
      </c>
      <c r="G291" s="47">
        <v>454</v>
      </c>
      <c r="H291" s="47">
        <v>0</v>
      </c>
      <c r="I291" s="47">
        <v>0</v>
      </c>
      <c r="J291" s="45" t="s">
        <v>18</v>
      </c>
      <c r="K291" s="45" t="s">
        <v>66</v>
      </c>
      <c r="L291" s="17">
        <v>5.7</v>
      </c>
      <c r="M291" s="18" t="s">
        <v>434</v>
      </c>
      <c r="N291" s="18" t="s">
        <v>358</v>
      </c>
      <c r="O291" s="4">
        <v>42863</v>
      </c>
    </row>
    <row r="292" spans="1:15">
      <c r="A292" s="7">
        <v>101453009</v>
      </c>
      <c r="B292" s="7">
        <v>4.54</v>
      </c>
      <c r="C292" s="44" t="s">
        <v>433</v>
      </c>
      <c r="D292" s="45" t="s">
        <v>11</v>
      </c>
      <c r="E292" s="46">
        <v>1.9616438356164383</v>
      </c>
      <c r="F292" s="47">
        <v>0</v>
      </c>
      <c r="G292" s="47">
        <v>454</v>
      </c>
      <c r="H292" s="47">
        <v>0</v>
      </c>
      <c r="I292" s="47">
        <v>0</v>
      </c>
      <c r="J292" s="45" t="s">
        <v>18</v>
      </c>
      <c r="K292" s="45" t="s">
        <v>66</v>
      </c>
      <c r="L292" s="17">
        <v>5.7</v>
      </c>
      <c r="M292" s="18" t="s">
        <v>434</v>
      </c>
      <c r="N292" s="18" t="s">
        <v>358</v>
      </c>
      <c r="O292" s="4">
        <v>42863</v>
      </c>
    </row>
    <row r="293" spans="1:15">
      <c r="A293" s="7">
        <v>101554059</v>
      </c>
      <c r="B293" s="7">
        <v>4.54</v>
      </c>
      <c r="C293" s="44" t="s">
        <v>611</v>
      </c>
      <c r="D293" s="45" t="s">
        <v>11</v>
      </c>
      <c r="E293" s="46">
        <v>1.3452054794520547</v>
      </c>
      <c r="F293" s="47">
        <v>0</v>
      </c>
      <c r="G293" s="47">
        <v>454</v>
      </c>
      <c r="H293" s="47">
        <v>0</v>
      </c>
      <c r="I293" s="47">
        <v>0</v>
      </c>
      <c r="J293" s="45" t="s">
        <v>18</v>
      </c>
      <c r="K293" s="45" t="s">
        <v>66</v>
      </c>
      <c r="L293" s="17">
        <v>3.85</v>
      </c>
      <c r="M293" s="18" t="s">
        <v>463</v>
      </c>
      <c r="N293" s="18" t="s">
        <v>152</v>
      </c>
      <c r="O293" s="4">
        <v>42863</v>
      </c>
    </row>
    <row r="294" spans="1:15">
      <c r="A294" s="7">
        <v>111710227</v>
      </c>
      <c r="B294" s="7">
        <v>4.53</v>
      </c>
      <c r="C294" s="44" t="s">
        <v>3119</v>
      </c>
      <c r="D294" s="45" t="s">
        <v>11</v>
      </c>
      <c r="E294" s="46">
        <v>0.24109589041095891</v>
      </c>
      <c r="F294" s="47">
        <v>0</v>
      </c>
      <c r="G294" s="47">
        <v>453</v>
      </c>
      <c r="H294" s="47">
        <v>0</v>
      </c>
      <c r="I294" s="47">
        <v>0</v>
      </c>
      <c r="J294" s="45" t="s">
        <v>96</v>
      </c>
      <c r="K294" s="45" t="s">
        <v>97</v>
      </c>
      <c r="L294" s="17">
        <v>4.4301000000000004</v>
      </c>
      <c r="M294" s="18" t="s">
        <v>2977</v>
      </c>
      <c r="N294" s="18" t="s">
        <v>2900</v>
      </c>
      <c r="O294" s="4">
        <v>42863</v>
      </c>
    </row>
    <row r="295" spans="1:15">
      <c r="A295" s="7">
        <v>101472005</v>
      </c>
      <c r="B295" s="7">
        <v>4.53</v>
      </c>
      <c r="C295" s="44" t="s">
        <v>901</v>
      </c>
      <c r="D295" s="45" t="s">
        <v>31</v>
      </c>
      <c r="E295" s="46">
        <v>0.13972602739726028</v>
      </c>
      <c r="F295" s="47">
        <v>0</v>
      </c>
      <c r="G295" s="47">
        <v>453</v>
      </c>
      <c r="H295" s="47">
        <v>0</v>
      </c>
      <c r="I295" s="47">
        <v>0</v>
      </c>
      <c r="J295" s="45" t="s">
        <v>12</v>
      </c>
      <c r="K295" s="45" t="s">
        <v>66</v>
      </c>
      <c r="L295" s="17">
        <v>5.83</v>
      </c>
      <c r="M295" s="18" t="s">
        <v>820</v>
      </c>
      <c r="N295" s="18" t="s">
        <v>784</v>
      </c>
      <c r="O295" s="4">
        <v>42863</v>
      </c>
    </row>
    <row r="296" spans="1:15">
      <c r="A296" s="7">
        <v>88063</v>
      </c>
      <c r="B296" s="7">
        <v>4.5199999999999996</v>
      </c>
      <c r="C296" s="44" t="s">
        <v>3122</v>
      </c>
      <c r="D296" s="45" t="s">
        <v>11</v>
      </c>
      <c r="E296" s="46">
        <v>1.5534246575342465</v>
      </c>
      <c r="F296" s="47">
        <v>0</v>
      </c>
      <c r="G296" s="47">
        <v>451.99999999999994</v>
      </c>
      <c r="H296" s="47">
        <v>0</v>
      </c>
      <c r="I296" s="47">
        <v>0</v>
      </c>
      <c r="J296" s="45" t="s">
        <v>18</v>
      </c>
      <c r="K296" s="45" t="s">
        <v>318</v>
      </c>
      <c r="L296" s="17">
        <v>3.96</v>
      </c>
      <c r="M296" s="18" t="s">
        <v>1931</v>
      </c>
      <c r="N296" s="18" t="s">
        <v>3123</v>
      </c>
      <c r="O296" s="4">
        <v>42863</v>
      </c>
    </row>
    <row r="297" spans="1:15">
      <c r="A297" s="7">
        <v>111710226</v>
      </c>
      <c r="B297" s="7">
        <v>4.5199999999999996</v>
      </c>
      <c r="C297" s="44" t="s">
        <v>3007</v>
      </c>
      <c r="D297" s="45">
        <v>0</v>
      </c>
      <c r="E297" s="46">
        <v>0.23835616438356164</v>
      </c>
      <c r="F297" s="47">
        <v>0</v>
      </c>
      <c r="G297" s="47">
        <v>451.99999999999994</v>
      </c>
      <c r="H297" s="47">
        <v>0</v>
      </c>
      <c r="I297" s="47">
        <v>0</v>
      </c>
      <c r="J297" s="45" t="s">
        <v>96</v>
      </c>
      <c r="K297" s="45" t="s">
        <v>97</v>
      </c>
      <c r="L297" s="17">
        <v>4.45</v>
      </c>
      <c r="M297" s="18" t="s">
        <v>2900</v>
      </c>
      <c r="N297" s="18" t="s">
        <v>2864</v>
      </c>
      <c r="O297" s="4">
        <v>42863</v>
      </c>
    </row>
    <row r="298" spans="1:15">
      <c r="A298" s="7">
        <v>111710218</v>
      </c>
      <c r="B298" s="7">
        <v>4.51</v>
      </c>
      <c r="C298" s="44" t="s">
        <v>2850</v>
      </c>
      <c r="D298" s="45">
        <v>0</v>
      </c>
      <c r="E298" s="46">
        <v>0</v>
      </c>
      <c r="F298" s="47">
        <v>0</v>
      </c>
      <c r="G298" s="47">
        <v>451</v>
      </c>
      <c r="H298" s="47">
        <v>0</v>
      </c>
      <c r="I298" s="47">
        <v>0</v>
      </c>
      <c r="J298" s="45" t="s">
        <v>96</v>
      </c>
      <c r="K298" s="45" t="s">
        <v>97</v>
      </c>
      <c r="L298" s="17">
        <v>0</v>
      </c>
      <c r="M298" s="18">
        <v>0</v>
      </c>
      <c r="N298" s="18">
        <v>0</v>
      </c>
      <c r="O298" s="4">
        <v>42863</v>
      </c>
    </row>
    <row r="299" spans="1:15">
      <c r="A299" s="7">
        <v>111710218</v>
      </c>
      <c r="B299" s="7">
        <v>4.51</v>
      </c>
      <c r="C299" s="44" t="s">
        <v>2850</v>
      </c>
      <c r="D299" s="45">
        <v>0</v>
      </c>
      <c r="E299" s="46">
        <v>0</v>
      </c>
      <c r="F299" s="47">
        <v>0</v>
      </c>
      <c r="G299" s="47">
        <v>451</v>
      </c>
      <c r="H299" s="47">
        <v>0</v>
      </c>
      <c r="I299" s="47">
        <v>0</v>
      </c>
      <c r="J299" s="45" t="s">
        <v>96</v>
      </c>
      <c r="K299" s="45" t="s">
        <v>97</v>
      </c>
      <c r="L299" s="17">
        <v>0</v>
      </c>
      <c r="M299" s="18">
        <v>0</v>
      </c>
      <c r="N299" s="18">
        <v>0</v>
      </c>
      <c r="O299" s="4">
        <v>42863</v>
      </c>
    </row>
    <row r="300" spans="1:15">
      <c r="A300" s="7">
        <v>111710226</v>
      </c>
      <c r="B300" s="7">
        <v>4.51</v>
      </c>
      <c r="C300" s="44" t="s">
        <v>3007</v>
      </c>
      <c r="D300" s="45">
        <v>0</v>
      </c>
      <c r="E300" s="46">
        <v>0.23835616438356164</v>
      </c>
      <c r="F300" s="47">
        <v>0</v>
      </c>
      <c r="G300" s="47">
        <v>451</v>
      </c>
      <c r="H300" s="47">
        <v>0</v>
      </c>
      <c r="I300" s="47">
        <v>0</v>
      </c>
      <c r="J300" s="45" t="s">
        <v>96</v>
      </c>
      <c r="K300" s="45" t="s">
        <v>97</v>
      </c>
      <c r="L300" s="17">
        <v>4.45</v>
      </c>
      <c r="M300" s="18" t="s">
        <v>2900</v>
      </c>
      <c r="N300" s="18" t="s">
        <v>2864</v>
      </c>
      <c r="O300" s="4">
        <v>42863</v>
      </c>
    </row>
    <row r="301" spans="1:15">
      <c r="A301" s="7">
        <v>11698702</v>
      </c>
      <c r="B301" s="7">
        <v>4.51</v>
      </c>
      <c r="C301" s="44" t="s">
        <v>1530</v>
      </c>
      <c r="D301" s="45" t="s">
        <v>11</v>
      </c>
      <c r="E301" s="46">
        <v>0.21643835616438356</v>
      </c>
      <c r="F301" s="47">
        <v>0</v>
      </c>
      <c r="G301" s="47">
        <v>451</v>
      </c>
      <c r="H301" s="47">
        <v>0</v>
      </c>
      <c r="I301" s="47">
        <v>0</v>
      </c>
      <c r="J301" s="45" t="s">
        <v>12</v>
      </c>
      <c r="K301" s="45" t="s">
        <v>13</v>
      </c>
      <c r="L301" s="17">
        <v>3.02</v>
      </c>
      <c r="M301" s="18" t="s">
        <v>1528</v>
      </c>
      <c r="N301" s="18" t="s">
        <v>1527</v>
      </c>
      <c r="O301" s="4">
        <v>42863</v>
      </c>
    </row>
    <row r="302" spans="1:15">
      <c r="A302" s="7">
        <v>11698708</v>
      </c>
      <c r="B302" s="7">
        <v>4.5</v>
      </c>
      <c r="C302" s="44" t="s">
        <v>2289</v>
      </c>
      <c r="D302" s="45" t="s">
        <v>11</v>
      </c>
      <c r="E302" s="46">
        <v>0.21643835616438356</v>
      </c>
      <c r="F302" s="47">
        <v>0</v>
      </c>
      <c r="G302" s="47">
        <v>450</v>
      </c>
      <c r="H302" s="47">
        <v>0</v>
      </c>
      <c r="I302" s="47">
        <v>0</v>
      </c>
      <c r="J302" s="45" t="s">
        <v>12</v>
      </c>
      <c r="K302" s="45" t="s">
        <v>13</v>
      </c>
      <c r="L302" s="17">
        <v>3.02</v>
      </c>
      <c r="M302" s="18" t="s">
        <v>1528</v>
      </c>
      <c r="N302" s="18" t="s">
        <v>1527</v>
      </c>
      <c r="O302" s="4">
        <v>42863</v>
      </c>
    </row>
    <row r="303" spans="1:15">
      <c r="A303" s="7">
        <v>101472005</v>
      </c>
      <c r="B303" s="7">
        <v>4.5</v>
      </c>
      <c r="C303" s="44" t="s">
        <v>901</v>
      </c>
      <c r="D303" s="45" t="s">
        <v>31</v>
      </c>
      <c r="E303" s="46">
        <v>0.13972602739726028</v>
      </c>
      <c r="F303" s="47">
        <v>0</v>
      </c>
      <c r="G303" s="47">
        <v>450</v>
      </c>
      <c r="H303" s="47">
        <v>0</v>
      </c>
      <c r="I303" s="47">
        <v>0</v>
      </c>
      <c r="J303" s="45" t="s">
        <v>12</v>
      </c>
      <c r="K303" s="45" t="s">
        <v>66</v>
      </c>
      <c r="L303" s="17">
        <v>5.83</v>
      </c>
      <c r="M303" s="18" t="s">
        <v>820</v>
      </c>
      <c r="N303" s="18" t="s">
        <v>784</v>
      </c>
      <c r="O303" s="4">
        <v>42863</v>
      </c>
    </row>
    <row r="304" spans="1:15">
      <c r="A304" s="7">
        <v>88040</v>
      </c>
      <c r="B304" s="7">
        <v>4.5</v>
      </c>
      <c r="C304" s="44" t="s">
        <v>2219</v>
      </c>
      <c r="D304" s="45" t="s">
        <v>11</v>
      </c>
      <c r="E304" s="46">
        <v>1.3808219178082193</v>
      </c>
      <c r="F304" s="47">
        <v>0</v>
      </c>
      <c r="G304" s="47">
        <v>450</v>
      </c>
      <c r="H304" s="47">
        <v>0</v>
      </c>
      <c r="I304" s="47">
        <v>0</v>
      </c>
      <c r="J304" s="45" t="s">
        <v>18</v>
      </c>
      <c r="K304" s="45" t="s">
        <v>318</v>
      </c>
      <c r="L304" s="17">
        <v>4.59</v>
      </c>
      <c r="M304" s="18" t="s">
        <v>2220</v>
      </c>
      <c r="N304" s="18" t="s">
        <v>2221</v>
      </c>
      <c r="O304" s="4">
        <v>42863</v>
      </c>
    </row>
    <row r="305" spans="1:15">
      <c r="A305" s="7">
        <v>111717025</v>
      </c>
      <c r="B305" s="7">
        <v>4.5</v>
      </c>
      <c r="C305" s="44" t="s">
        <v>2749</v>
      </c>
      <c r="D305" s="45" t="s">
        <v>11</v>
      </c>
      <c r="E305" s="46">
        <v>0.27397260273972601</v>
      </c>
      <c r="F305" s="47">
        <v>0</v>
      </c>
      <c r="G305" s="47">
        <v>450</v>
      </c>
      <c r="H305" s="47">
        <v>0</v>
      </c>
      <c r="I305" s="47">
        <v>0</v>
      </c>
      <c r="J305" s="45" t="s">
        <v>18</v>
      </c>
      <c r="K305" s="45" t="s">
        <v>97</v>
      </c>
      <c r="L305" s="17">
        <v>4.4001999999999999</v>
      </c>
      <c r="M305" s="18" t="s">
        <v>2032</v>
      </c>
      <c r="N305" s="18" t="s">
        <v>2030</v>
      </c>
      <c r="O305" s="4">
        <v>42863</v>
      </c>
    </row>
    <row r="306" spans="1:15">
      <c r="A306" s="7">
        <v>111717025</v>
      </c>
      <c r="B306" s="7">
        <v>4.5</v>
      </c>
      <c r="C306" s="44" t="s">
        <v>2749</v>
      </c>
      <c r="D306" s="45" t="s">
        <v>11</v>
      </c>
      <c r="E306" s="46">
        <v>0.27397260273972601</v>
      </c>
      <c r="F306" s="47">
        <v>0</v>
      </c>
      <c r="G306" s="47">
        <v>450</v>
      </c>
      <c r="H306" s="47">
        <v>0</v>
      </c>
      <c r="I306" s="47">
        <v>0</v>
      </c>
      <c r="J306" s="45" t="s">
        <v>18</v>
      </c>
      <c r="K306" s="45" t="s">
        <v>97</v>
      </c>
      <c r="L306" s="17">
        <v>4.4001999999999999</v>
      </c>
      <c r="M306" s="18" t="s">
        <v>2032</v>
      </c>
      <c r="N306" s="18" t="s">
        <v>2030</v>
      </c>
      <c r="O306" s="4">
        <v>42863</v>
      </c>
    </row>
    <row r="307" spans="1:15">
      <c r="A307" s="7">
        <v>111714043</v>
      </c>
      <c r="B307" s="7">
        <v>4.5</v>
      </c>
      <c r="C307" s="44" t="s">
        <v>3124</v>
      </c>
      <c r="D307" s="45" t="s">
        <v>11</v>
      </c>
      <c r="E307" s="46">
        <v>0.27397260273972601</v>
      </c>
      <c r="F307" s="47">
        <v>0</v>
      </c>
      <c r="G307" s="47">
        <v>450</v>
      </c>
      <c r="H307" s="47">
        <v>0</v>
      </c>
      <c r="I307" s="47">
        <v>0</v>
      </c>
      <c r="J307" s="45" t="s">
        <v>96</v>
      </c>
      <c r="K307" s="45" t="s">
        <v>97</v>
      </c>
      <c r="L307" s="17">
        <v>4.4000000000000004</v>
      </c>
      <c r="M307" s="18" t="s">
        <v>2032</v>
      </c>
      <c r="N307" s="18" t="s">
        <v>2030</v>
      </c>
      <c r="O307" s="4">
        <v>42863</v>
      </c>
    </row>
    <row r="308" spans="1:15">
      <c r="A308" s="7">
        <v>111717036</v>
      </c>
      <c r="B308" s="7">
        <v>4.5</v>
      </c>
      <c r="C308" s="44" t="s">
        <v>3125</v>
      </c>
      <c r="D308" s="45" t="s">
        <v>11</v>
      </c>
      <c r="E308" s="46">
        <v>0.29589041095890412</v>
      </c>
      <c r="F308" s="47">
        <v>0</v>
      </c>
      <c r="G308" s="47">
        <v>450</v>
      </c>
      <c r="H308" s="47">
        <v>0</v>
      </c>
      <c r="I308" s="47">
        <v>0</v>
      </c>
      <c r="J308" s="45" t="s">
        <v>18</v>
      </c>
      <c r="K308" s="45" t="s">
        <v>97</v>
      </c>
      <c r="L308" s="17">
        <v>4.3</v>
      </c>
      <c r="M308" s="18" t="s">
        <v>2066</v>
      </c>
      <c r="N308" s="18" t="s">
        <v>2062</v>
      </c>
      <c r="O308" s="4">
        <v>42863</v>
      </c>
    </row>
    <row r="309" spans="1:15">
      <c r="A309" s="7">
        <v>111615218</v>
      </c>
      <c r="B309" s="7">
        <v>4.5</v>
      </c>
      <c r="C309" s="44" t="s">
        <v>3126</v>
      </c>
      <c r="D309" s="45" t="s">
        <v>11</v>
      </c>
      <c r="E309" s="46">
        <v>0.31780821917808222</v>
      </c>
      <c r="F309" s="47">
        <v>0</v>
      </c>
      <c r="G309" s="47">
        <v>450</v>
      </c>
      <c r="H309" s="47">
        <v>0</v>
      </c>
      <c r="I309" s="47">
        <v>0</v>
      </c>
      <c r="J309" s="45" t="s">
        <v>96</v>
      </c>
      <c r="K309" s="45" t="s">
        <v>97</v>
      </c>
      <c r="L309" s="17">
        <v>2.9</v>
      </c>
      <c r="M309" s="18" t="s">
        <v>1251</v>
      </c>
      <c r="N309" s="18" t="s">
        <v>1274</v>
      </c>
      <c r="O309" s="4">
        <v>42863</v>
      </c>
    </row>
    <row r="310" spans="1:15">
      <c r="A310" s="7">
        <v>111718100</v>
      </c>
      <c r="B310" s="7">
        <v>4.5</v>
      </c>
      <c r="C310" s="44" t="s">
        <v>2780</v>
      </c>
      <c r="D310" s="45" t="s">
        <v>11</v>
      </c>
      <c r="E310" s="46">
        <v>0.39178082191780822</v>
      </c>
      <c r="F310" s="47">
        <v>0</v>
      </c>
      <c r="G310" s="47">
        <v>450</v>
      </c>
      <c r="H310" s="47">
        <v>0</v>
      </c>
      <c r="I310" s="47">
        <v>0</v>
      </c>
      <c r="J310" s="45" t="s">
        <v>96</v>
      </c>
      <c r="K310" s="45" t="s">
        <v>97</v>
      </c>
      <c r="L310" s="17">
        <v>4.5998999999999999</v>
      </c>
      <c r="M310" s="18" t="s">
        <v>2508</v>
      </c>
      <c r="N310" s="18" t="s">
        <v>2511</v>
      </c>
      <c r="O310" s="4">
        <v>42863</v>
      </c>
    </row>
    <row r="311" spans="1:15">
      <c r="A311" s="7">
        <v>111717025</v>
      </c>
      <c r="B311" s="7">
        <v>4.5</v>
      </c>
      <c r="C311" s="44" t="s">
        <v>2749</v>
      </c>
      <c r="D311" s="45" t="s">
        <v>11</v>
      </c>
      <c r="E311" s="46">
        <v>0.27397260273972601</v>
      </c>
      <c r="F311" s="47">
        <v>0</v>
      </c>
      <c r="G311" s="47">
        <v>450</v>
      </c>
      <c r="H311" s="47">
        <v>0</v>
      </c>
      <c r="I311" s="47">
        <v>0</v>
      </c>
      <c r="J311" s="45" t="s">
        <v>18</v>
      </c>
      <c r="K311" s="45" t="s">
        <v>97</v>
      </c>
      <c r="L311" s="17">
        <v>4.4001999999999999</v>
      </c>
      <c r="M311" s="18" t="s">
        <v>2032</v>
      </c>
      <c r="N311" s="18" t="s">
        <v>2030</v>
      </c>
      <c r="O311" s="4">
        <v>42863</v>
      </c>
    </row>
    <row r="312" spans="1:15">
      <c r="A312" s="7">
        <v>11698356</v>
      </c>
      <c r="B312" s="7">
        <v>4.5</v>
      </c>
      <c r="C312" s="44" t="s">
        <v>1865</v>
      </c>
      <c r="D312" s="45" t="s">
        <v>31</v>
      </c>
      <c r="E312" s="46">
        <v>4.3835616438356165E-2</v>
      </c>
      <c r="F312" s="47">
        <v>0</v>
      </c>
      <c r="G312" s="47">
        <v>450</v>
      </c>
      <c r="H312" s="47">
        <v>0</v>
      </c>
      <c r="I312" s="47">
        <v>0</v>
      </c>
      <c r="J312" s="45" t="s">
        <v>41</v>
      </c>
      <c r="K312" s="45" t="s">
        <v>13</v>
      </c>
      <c r="L312" s="17">
        <v>3.09</v>
      </c>
      <c r="M312" s="18" t="s">
        <v>1249</v>
      </c>
      <c r="N312" s="18" t="s">
        <v>1256</v>
      </c>
      <c r="O312" s="4">
        <v>42863</v>
      </c>
    </row>
    <row r="313" spans="1:15">
      <c r="A313" s="7">
        <v>11698377</v>
      </c>
      <c r="B313" s="7">
        <v>4.5</v>
      </c>
      <c r="C313" s="44" t="s">
        <v>1348</v>
      </c>
      <c r="D313" s="45" t="s">
        <v>31</v>
      </c>
      <c r="E313" s="46">
        <v>5.2054794520547946E-2</v>
      </c>
      <c r="F313" s="47">
        <v>0</v>
      </c>
      <c r="G313" s="47">
        <v>450</v>
      </c>
      <c r="H313" s="47">
        <v>0</v>
      </c>
      <c r="I313" s="47">
        <v>0</v>
      </c>
      <c r="J313" s="45" t="s">
        <v>41</v>
      </c>
      <c r="K313" s="45" t="s">
        <v>13</v>
      </c>
      <c r="L313" s="17">
        <v>3.14</v>
      </c>
      <c r="M313" s="18" t="s">
        <v>1274</v>
      </c>
      <c r="N313" s="18" t="s">
        <v>1252</v>
      </c>
      <c r="O313" s="4">
        <v>42863</v>
      </c>
    </row>
    <row r="314" spans="1:15">
      <c r="A314" s="7">
        <v>11758034</v>
      </c>
      <c r="B314" s="7">
        <v>4.5</v>
      </c>
      <c r="C314" s="44" t="s">
        <v>2785</v>
      </c>
      <c r="D314" s="45" t="s">
        <v>11</v>
      </c>
      <c r="E314" s="46">
        <v>0.19726027397260273</v>
      </c>
      <c r="F314" s="47">
        <v>0</v>
      </c>
      <c r="G314" s="47">
        <v>450</v>
      </c>
      <c r="H314" s="47">
        <v>0</v>
      </c>
      <c r="I314" s="47">
        <v>0</v>
      </c>
      <c r="J314" s="45" t="s">
        <v>12</v>
      </c>
      <c r="K314" s="45" t="s">
        <v>13</v>
      </c>
      <c r="L314" s="17">
        <v>4.5</v>
      </c>
      <c r="M314" s="18" t="s">
        <v>2773</v>
      </c>
      <c r="N314" s="18" t="s">
        <v>2732</v>
      </c>
      <c r="O314" s="4">
        <v>42863</v>
      </c>
    </row>
    <row r="315" spans="1:15">
      <c r="A315" s="7" t="s">
        <v>1483</v>
      </c>
      <c r="B315" s="7">
        <v>4.5</v>
      </c>
      <c r="C315" s="44" t="s">
        <v>1482</v>
      </c>
      <c r="D315" s="45" t="s">
        <v>11</v>
      </c>
      <c r="E315" s="46">
        <v>4.3835616438356162</v>
      </c>
      <c r="F315" s="47">
        <v>0</v>
      </c>
      <c r="G315" s="47">
        <v>450</v>
      </c>
      <c r="H315" s="47">
        <v>0</v>
      </c>
      <c r="I315" s="47">
        <v>0</v>
      </c>
      <c r="J315" s="45" t="s">
        <v>18</v>
      </c>
      <c r="K315" s="45" t="s">
        <v>206</v>
      </c>
      <c r="L315" s="17">
        <v>2.83</v>
      </c>
      <c r="M315" s="18" t="s">
        <v>1480</v>
      </c>
      <c r="N315" s="18" t="s">
        <v>1387</v>
      </c>
      <c r="O315" s="4">
        <v>42863</v>
      </c>
    </row>
    <row r="316" spans="1:15">
      <c r="A316" s="7">
        <v>1282329</v>
      </c>
      <c r="B316" s="7">
        <v>4.49</v>
      </c>
      <c r="C316" s="44" t="s">
        <v>895</v>
      </c>
      <c r="D316" s="45" t="s">
        <v>11</v>
      </c>
      <c r="E316" s="46">
        <v>1.3479452054794521</v>
      </c>
      <c r="F316" s="47">
        <v>0</v>
      </c>
      <c r="G316" s="47">
        <v>449</v>
      </c>
      <c r="H316" s="47">
        <v>0</v>
      </c>
      <c r="I316" s="47">
        <v>0</v>
      </c>
      <c r="J316" s="45" t="s">
        <v>18</v>
      </c>
      <c r="K316" s="45" t="s">
        <v>66</v>
      </c>
      <c r="L316" s="17">
        <v>4.6500000000000004</v>
      </c>
      <c r="M316" s="18" t="s">
        <v>755</v>
      </c>
      <c r="N316" s="18" t="s">
        <v>1024</v>
      </c>
      <c r="O316" s="4">
        <v>42863</v>
      </c>
    </row>
    <row r="317" spans="1:15">
      <c r="A317" s="7">
        <v>111615257</v>
      </c>
      <c r="B317" s="7">
        <v>4.4800000000000004</v>
      </c>
      <c r="C317" s="44" t="s">
        <v>1410</v>
      </c>
      <c r="D317" s="45" t="s">
        <v>11</v>
      </c>
      <c r="E317" s="46">
        <v>0.37808219178082192</v>
      </c>
      <c r="F317" s="47">
        <v>0</v>
      </c>
      <c r="G317" s="47">
        <v>448.00000000000006</v>
      </c>
      <c r="H317" s="47">
        <v>0</v>
      </c>
      <c r="I317" s="47">
        <v>0</v>
      </c>
      <c r="J317" s="45" t="s">
        <v>96</v>
      </c>
      <c r="K317" s="45" t="s">
        <v>97</v>
      </c>
      <c r="L317" s="17">
        <v>3.05</v>
      </c>
      <c r="M317" s="18" t="s">
        <v>1393</v>
      </c>
      <c r="N317" s="18" t="s">
        <v>1387</v>
      </c>
      <c r="O317" s="4">
        <v>42863</v>
      </c>
    </row>
    <row r="318" spans="1:15">
      <c r="A318" s="7">
        <v>150319</v>
      </c>
      <c r="B318" s="7">
        <v>4.4800000000000004</v>
      </c>
      <c r="C318" s="44" t="s">
        <v>674</v>
      </c>
      <c r="D318" s="45">
        <v>0</v>
      </c>
      <c r="E318" s="46">
        <v>18.695890410958903</v>
      </c>
      <c r="F318" s="47">
        <v>0</v>
      </c>
      <c r="G318" s="47">
        <v>448.00000000000006</v>
      </c>
      <c r="H318" s="47">
        <v>0</v>
      </c>
      <c r="I318" s="47">
        <v>0</v>
      </c>
      <c r="J318" s="45" t="s">
        <v>18</v>
      </c>
      <c r="K318" s="45" t="s">
        <v>20</v>
      </c>
      <c r="L318" s="17">
        <v>3.88</v>
      </c>
      <c r="M318" s="18" t="s">
        <v>188</v>
      </c>
      <c r="N318" s="18" t="s">
        <v>185</v>
      </c>
      <c r="O318" s="4">
        <v>42863</v>
      </c>
    </row>
    <row r="319" spans="1:15">
      <c r="A319" s="7">
        <v>150319</v>
      </c>
      <c r="B319" s="7">
        <v>4.4800000000000004</v>
      </c>
      <c r="C319" s="44" t="s">
        <v>674</v>
      </c>
      <c r="D319" s="45">
        <v>0</v>
      </c>
      <c r="E319" s="46">
        <v>18.695890410958903</v>
      </c>
      <c r="F319" s="47">
        <v>0</v>
      </c>
      <c r="G319" s="47">
        <v>448.00000000000006</v>
      </c>
      <c r="H319" s="47">
        <v>0</v>
      </c>
      <c r="I319" s="47">
        <v>0</v>
      </c>
      <c r="J319" s="45" t="s">
        <v>18</v>
      </c>
      <c r="K319" s="45" t="s">
        <v>20</v>
      </c>
      <c r="L319" s="17">
        <v>3.88</v>
      </c>
      <c r="M319" s="18" t="s">
        <v>188</v>
      </c>
      <c r="N319" s="18" t="s">
        <v>185</v>
      </c>
      <c r="O319" s="4">
        <v>42863</v>
      </c>
    </row>
    <row r="320" spans="1:15">
      <c r="A320" s="7">
        <v>150319</v>
      </c>
      <c r="B320" s="7">
        <v>4.4800000000000004</v>
      </c>
      <c r="C320" s="44" t="s">
        <v>674</v>
      </c>
      <c r="D320" s="45">
        <v>0</v>
      </c>
      <c r="E320" s="46">
        <v>18.695890410958903</v>
      </c>
      <c r="F320" s="47">
        <v>0</v>
      </c>
      <c r="G320" s="47">
        <v>448.00000000000006</v>
      </c>
      <c r="H320" s="47">
        <v>0</v>
      </c>
      <c r="I320" s="47">
        <v>0</v>
      </c>
      <c r="J320" s="45" t="s">
        <v>18</v>
      </c>
      <c r="K320" s="45" t="s">
        <v>20</v>
      </c>
      <c r="L320" s="17">
        <v>3.88</v>
      </c>
      <c r="M320" s="18" t="s">
        <v>188</v>
      </c>
      <c r="N320" s="18" t="s">
        <v>185</v>
      </c>
      <c r="O320" s="4">
        <v>42863</v>
      </c>
    </row>
    <row r="321" spans="1:15">
      <c r="A321" s="7">
        <v>1282329</v>
      </c>
      <c r="B321" s="7">
        <v>4.47</v>
      </c>
      <c r="C321" s="44" t="s">
        <v>895</v>
      </c>
      <c r="D321" s="45" t="s">
        <v>11</v>
      </c>
      <c r="E321" s="46">
        <v>1.3479452054794521</v>
      </c>
      <c r="F321" s="47">
        <v>0</v>
      </c>
      <c r="G321" s="47">
        <v>447</v>
      </c>
      <c r="H321" s="47">
        <v>0</v>
      </c>
      <c r="I321" s="47">
        <v>0</v>
      </c>
      <c r="J321" s="45" t="s">
        <v>18</v>
      </c>
      <c r="K321" s="45" t="s">
        <v>66</v>
      </c>
      <c r="L321" s="17">
        <v>4.6500000000000004</v>
      </c>
      <c r="M321" s="18" t="s">
        <v>755</v>
      </c>
      <c r="N321" s="18" t="s">
        <v>1024</v>
      </c>
      <c r="O321" s="4">
        <v>42863</v>
      </c>
    </row>
    <row r="322" spans="1:15">
      <c r="A322" s="7">
        <v>170202</v>
      </c>
      <c r="B322" s="7">
        <v>4.47</v>
      </c>
      <c r="C322" s="44" t="s">
        <v>1974</v>
      </c>
      <c r="D322" s="45">
        <v>0</v>
      </c>
      <c r="E322" s="46">
        <v>19.69041095890411</v>
      </c>
      <c r="F322" s="47">
        <v>0</v>
      </c>
      <c r="G322" s="47">
        <v>447</v>
      </c>
      <c r="H322" s="47">
        <v>0</v>
      </c>
      <c r="I322" s="47">
        <v>0</v>
      </c>
      <c r="J322" s="45" t="s">
        <v>18</v>
      </c>
      <c r="K322" s="45" t="s">
        <v>20</v>
      </c>
      <c r="L322" s="17">
        <v>4.01</v>
      </c>
      <c r="M322" s="18" t="s">
        <v>1902</v>
      </c>
      <c r="N322" s="18" t="s">
        <v>1840</v>
      </c>
      <c r="O322" s="4">
        <v>42863</v>
      </c>
    </row>
    <row r="323" spans="1:15">
      <c r="A323" s="7">
        <v>170202</v>
      </c>
      <c r="B323" s="7">
        <v>4.47</v>
      </c>
      <c r="C323" s="44" t="s">
        <v>1974</v>
      </c>
      <c r="D323" s="45">
        <v>0</v>
      </c>
      <c r="E323" s="46">
        <v>19.69041095890411</v>
      </c>
      <c r="F323" s="47">
        <v>0</v>
      </c>
      <c r="G323" s="47">
        <v>447</v>
      </c>
      <c r="H323" s="47">
        <v>0</v>
      </c>
      <c r="I323" s="47">
        <v>0</v>
      </c>
      <c r="J323" s="45" t="s">
        <v>18</v>
      </c>
      <c r="K323" s="45" t="s">
        <v>20</v>
      </c>
      <c r="L323" s="17">
        <v>4.01</v>
      </c>
      <c r="M323" s="18" t="s">
        <v>1902</v>
      </c>
      <c r="N323" s="18" t="s">
        <v>1840</v>
      </c>
      <c r="O323" s="4">
        <v>42863</v>
      </c>
    </row>
    <row r="324" spans="1:15">
      <c r="A324" s="7">
        <v>1282329</v>
      </c>
      <c r="B324" s="7">
        <v>4.47</v>
      </c>
      <c r="C324" s="44" t="s">
        <v>895</v>
      </c>
      <c r="D324" s="45" t="s">
        <v>11</v>
      </c>
      <c r="E324" s="46">
        <v>1.3479452054794521</v>
      </c>
      <c r="F324" s="47">
        <v>0</v>
      </c>
      <c r="G324" s="47">
        <v>447</v>
      </c>
      <c r="H324" s="47">
        <v>0</v>
      </c>
      <c r="I324" s="47">
        <v>0</v>
      </c>
      <c r="J324" s="45" t="s">
        <v>18</v>
      </c>
      <c r="K324" s="45" t="s">
        <v>66</v>
      </c>
      <c r="L324" s="17">
        <v>4.6500000000000004</v>
      </c>
      <c r="M324" s="18" t="s">
        <v>755</v>
      </c>
      <c r="N324" s="18" t="s">
        <v>1024</v>
      </c>
      <c r="O324" s="4">
        <v>42863</v>
      </c>
    </row>
    <row r="325" spans="1:15">
      <c r="A325" s="7">
        <v>160303</v>
      </c>
      <c r="B325" s="7">
        <v>4.47</v>
      </c>
      <c r="C325" s="44" t="s">
        <v>154</v>
      </c>
      <c r="D325" s="45">
        <v>0</v>
      </c>
      <c r="E325" s="46">
        <v>8.8027397260273972</v>
      </c>
      <c r="F325" s="47">
        <v>0</v>
      </c>
      <c r="G325" s="47">
        <v>447</v>
      </c>
      <c r="H325" s="47">
        <v>0</v>
      </c>
      <c r="I325" s="47">
        <v>0</v>
      </c>
      <c r="J325" s="45" t="s">
        <v>18</v>
      </c>
      <c r="K325" s="45" t="s">
        <v>20</v>
      </c>
      <c r="L325" s="17">
        <v>3.33</v>
      </c>
      <c r="M325" s="18" t="s">
        <v>155</v>
      </c>
      <c r="N325" s="18" t="s">
        <v>98</v>
      </c>
      <c r="O325" s="4">
        <v>42863</v>
      </c>
    </row>
    <row r="326" spans="1:15">
      <c r="A326" s="7">
        <v>1282329</v>
      </c>
      <c r="B326" s="7">
        <v>4.47</v>
      </c>
      <c r="C326" s="44" t="s">
        <v>895</v>
      </c>
      <c r="D326" s="45" t="s">
        <v>11</v>
      </c>
      <c r="E326" s="46">
        <v>1.3479452054794521</v>
      </c>
      <c r="F326" s="47">
        <v>0</v>
      </c>
      <c r="G326" s="47">
        <v>447</v>
      </c>
      <c r="H326" s="47">
        <v>0</v>
      </c>
      <c r="I326" s="47">
        <v>0</v>
      </c>
      <c r="J326" s="45" t="s">
        <v>18</v>
      </c>
      <c r="K326" s="45" t="s">
        <v>66</v>
      </c>
      <c r="L326" s="17">
        <v>4.6500000000000004</v>
      </c>
      <c r="M326" s="18" t="s">
        <v>755</v>
      </c>
      <c r="N326" s="18" t="s">
        <v>1024</v>
      </c>
      <c r="O326" s="4">
        <v>42863</v>
      </c>
    </row>
    <row r="327" spans="1:15">
      <c r="A327" s="7">
        <v>160310</v>
      </c>
      <c r="B327" s="7">
        <v>4.46</v>
      </c>
      <c r="C327" s="44" t="s">
        <v>1328</v>
      </c>
      <c r="D327" s="45">
        <v>0</v>
      </c>
      <c r="E327" s="46">
        <v>9.3369863013698637</v>
      </c>
      <c r="F327" s="47">
        <v>0</v>
      </c>
      <c r="G327" s="47">
        <v>446</v>
      </c>
      <c r="H327" s="47">
        <v>0</v>
      </c>
      <c r="I327" s="47">
        <v>0</v>
      </c>
      <c r="J327" s="45" t="s">
        <v>18</v>
      </c>
      <c r="K327" s="45" t="s">
        <v>20</v>
      </c>
      <c r="L327" s="17">
        <v>3.18</v>
      </c>
      <c r="M327" s="18" t="s">
        <v>1304</v>
      </c>
      <c r="N327" s="18" t="s">
        <v>1285</v>
      </c>
      <c r="O327" s="4">
        <v>42863</v>
      </c>
    </row>
    <row r="328" spans="1:15">
      <c r="A328" s="7">
        <v>160405</v>
      </c>
      <c r="B328" s="7">
        <v>4.46</v>
      </c>
      <c r="C328" s="44" t="s">
        <v>153</v>
      </c>
      <c r="D328" s="45">
        <v>0</v>
      </c>
      <c r="E328" s="46">
        <v>8.6739726027397257</v>
      </c>
      <c r="F328" s="47">
        <v>0</v>
      </c>
      <c r="G328" s="47">
        <v>446</v>
      </c>
      <c r="H328" s="47">
        <v>0</v>
      </c>
      <c r="I328" s="47">
        <v>0</v>
      </c>
      <c r="J328" s="45">
        <v>0</v>
      </c>
      <c r="K328" s="45" t="s">
        <v>20</v>
      </c>
      <c r="L328" s="17">
        <v>3.33</v>
      </c>
      <c r="M328" s="18" t="s">
        <v>144</v>
      </c>
      <c r="N328" s="18" t="s">
        <v>145</v>
      </c>
      <c r="O328" s="4">
        <v>42863</v>
      </c>
    </row>
    <row r="329" spans="1:15">
      <c r="A329" s="7">
        <v>160310</v>
      </c>
      <c r="B329" s="7">
        <v>4.46</v>
      </c>
      <c r="C329" s="44" t="s">
        <v>1328</v>
      </c>
      <c r="D329" s="45">
        <v>0</v>
      </c>
      <c r="E329" s="46">
        <v>9.3369863013698637</v>
      </c>
      <c r="F329" s="47">
        <v>0</v>
      </c>
      <c r="G329" s="47">
        <v>446</v>
      </c>
      <c r="H329" s="47">
        <v>0</v>
      </c>
      <c r="I329" s="47">
        <v>0</v>
      </c>
      <c r="J329" s="45" t="s">
        <v>18</v>
      </c>
      <c r="K329" s="45" t="s">
        <v>20</v>
      </c>
      <c r="L329" s="17">
        <v>3.18</v>
      </c>
      <c r="M329" s="18" t="s">
        <v>1304</v>
      </c>
      <c r="N329" s="18" t="s">
        <v>1285</v>
      </c>
      <c r="O329" s="4">
        <v>42863</v>
      </c>
    </row>
    <row r="330" spans="1:15">
      <c r="A330" s="7">
        <v>170303</v>
      </c>
      <c r="B330" s="7">
        <v>4.4550000000000001</v>
      </c>
      <c r="C330" s="44" t="s">
        <v>2517</v>
      </c>
      <c r="D330" s="45">
        <v>0</v>
      </c>
      <c r="E330" s="46">
        <v>9.8739726027397268</v>
      </c>
      <c r="F330" s="47">
        <v>0</v>
      </c>
      <c r="G330" s="47">
        <v>445.5</v>
      </c>
      <c r="H330" s="47">
        <v>0</v>
      </c>
      <c r="I330" s="47">
        <v>0</v>
      </c>
      <c r="J330" s="45" t="s">
        <v>18</v>
      </c>
      <c r="K330" s="45" t="s">
        <v>20</v>
      </c>
      <c r="L330" s="17">
        <v>4.1100000000000003</v>
      </c>
      <c r="M330" s="18" t="s">
        <v>2467</v>
      </c>
      <c r="N330" s="18" t="s">
        <v>2416</v>
      </c>
      <c r="O330" s="4">
        <v>42863</v>
      </c>
    </row>
    <row r="331" spans="1:15">
      <c r="A331" s="7">
        <v>170303</v>
      </c>
      <c r="B331" s="7">
        <v>4.4550000000000001</v>
      </c>
      <c r="C331" s="44" t="s">
        <v>2517</v>
      </c>
      <c r="D331" s="45">
        <v>0</v>
      </c>
      <c r="E331" s="46">
        <v>9.8739726027397268</v>
      </c>
      <c r="F331" s="47">
        <v>0</v>
      </c>
      <c r="G331" s="47">
        <v>445.5</v>
      </c>
      <c r="H331" s="47">
        <v>0</v>
      </c>
      <c r="I331" s="47">
        <v>0</v>
      </c>
      <c r="J331" s="45" t="s">
        <v>18</v>
      </c>
      <c r="K331" s="45" t="s">
        <v>20</v>
      </c>
      <c r="L331" s="17">
        <v>4.1100000000000003</v>
      </c>
      <c r="M331" s="18" t="s">
        <v>2467</v>
      </c>
      <c r="N331" s="18" t="s">
        <v>2416</v>
      </c>
      <c r="O331" s="4">
        <v>42863</v>
      </c>
    </row>
    <row r="332" spans="1:15">
      <c r="A332" s="7">
        <v>170303</v>
      </c>
      <c r="B332" s="7">
        <v>4.4550000000000001</v>
      </c>
      <c r="C332" s="44" t="s">
        <v>2517</v>
      </c>
      <c r="D332" s="45">
        <v>0</v>
      </c>
      <c r="E332" s="46">
        <v>9.8739726027397268</v>
      </c>
      <c r="F332" s="47">
        <v>0</v>
      </c>
      <c r="G332" s="47">
        <v>445.5</v>
      </c>
      <c r="H332" s="47">
        <v>0</v>
      </c>
      <c r="I332" s="47">
        <v>0</v>
      </c>
      <c r="J332" s="45" t="s">
        <v>18</v>
      </c>
      <c r="K332" s="45" t="s">
        <v>20</v>
      </c>
      <c r="L332" s="17">
        <v>4.1100000000000003</v>
      </c>
      <c r="M332" s="18" t="s">
        <v>2467</v>
      </c>
      <c r="N332" s="18" t="s">
        <v>2416</v>
      </c>
      <c r="O332" s="4">
        <v>42863</v>
      </c>
    </row>
    <row r="333" spans="1:15">
      <c r="A333" s="7">
        <v>160408</v>
      </c>
      <c r="B333" s="7">
        <v>4.4524999999999997</v>
      </c>
      <c r="C333" s="44" t="s">
        <v>156</v>
      </c>
      <c r="D333" s="45">
        <v>0</v>
      </c>
      <c r="E333" s="46">
        <v>8.8136986301369866</v>
      </c>
      <c r="F333" s="47">
        <v>0</v>
      </c>
      <c r="G333" s="47">
        <v>445.24999999999994</v>
      </c>
      <c r="H333" s="47">
        <v>0</v>
      </c>
      <c r="I333" s="47">
        <v>0</v>
      </c>
      <c r="J333" s="45">
        <v>0</v>
      </c>
      <c r="K333" s="45" t="s">
        <v>20</v>
      </c>
      <c r="L333" s="17">
        <v>3.37</v>
      </c>
      <c r="M333" s="18" t="s">
        <v>129</v>
      </c>
      <c r="N333" s="18" t="s">
        <v>155</v>
      </c>
      <c r="O333" s="4">
        <v>42863</v>
      </c>
    </row>
    <row r="334" spans="1:15">
      <c r="A334" s="7">
        <v>111711019</v>
      </c>
      <c r="B334" s="7">
        <v>4.45</v>
      </c>
      <c r="C334" s="44" t="s">
        <v>1933</v>
      </c>
      <c r="D334" s="45" t="s">
        <v>11</v>
      </c>
      <c r="E334" s="46">
        <v>0.18082191780821918</v>
      </c>
      <c r="F334" s="47">
        <v>0</v>
      </c>
      <c r="G334" s="47">
        <v>445</v>
      </c>
      <c r="H334" s="47">
        <v>0</v>
      </c>
      <c r="I334" s="47">
        <v>0</v>
      </c>
      <c r="J334" s="45" t="s">
        <v>96</v>
      </c>
      <c r="K334" s="45" t="s">
        <v>97</v>
      </c>
      <c r="L334" s="17">
        <v>3.9</v>
      </c>
      <c r="M334" s="18" t="s">
        <v>1906</v>
      </c>
      <c r="N334" s="18" t="s">
        <v>1902</v>
      </c>
      <c r="O334" s="4">
        <v>42863</v>
      </c>
    </row>
    <row r="335" spans="1:15">
      <c r="A335" s="7">
        <v>150218</v>
      </c>
      <c r="B335" s="7">
        <v>4.45</v>
      </c>
      <c r="C335" s="44" t="s">
        <v>151</v>
      </c>
      <c r="D335" s="45">
        <v>0</v>
      </c>
      <c r="E335" s="46">
        <v>8.3506849315068497</v>
      </c>
      <c r="F335" s="47">
        <v>0</v>
      </c>
      <c r="G335" s="47">
        <v>445</v>
      </c>
      <c r="H335" s="47">
        <v>0</v>
      </c>
      <c r="I335" s="47">
        <v>0</v>
      </c>
      <c r="J335" s="45" t="s">
        <v>18</v>
      </c>
      <c r="K335" s="45" t="s">
        <v>20</v>
      </c>
      <c r="L335" s="17">
        <v>3.74</v>
      </c>
      <c r="M335" s="18" t="s">
        <v>109</v>
      </c>
      <c r="N335" s="18" t="s">
        <v>152</v>
      </c>
      <c r="O335" s="4">
        <v>42863</v>
      </c>
    </row>
    <row r="336" spans="1:15">
      <c r="A336" s="7">
        <v>170405</v>
      </c>
      <c r="B336" s="7">
        <v>4.45</v>
      </c>
      <c r="C336" s="44" t="s">
        <v>1922</v>
      </c>
      <c r="D336" s="45">
        <v>0</v>
      </c>
      <c r="E336" s="46">
        <v>9.6739726027397257</v>
      </c>
      <c r="F336" s="47">
        <v>0</v>
      </c>
      <c r="G336" s="47">
        <v>445</v>
      </c>
      <c r="H336" s="47">
        <v>0</v>
      </c>
      <c r="I336" s="47">
        <v>0</v>
      </c>
      <c r="J336" s="45" t="s">
        <v>18</v>
      </c>
      <c r="K336" s="45" t="s">
        <v>20</v>
      </c>
      <c r="L336" s="17">
        <v>3.85</v>
      </c>
      <c r="M336" s="18" t="s">
        <v>1888</v>
      </c>
      <c r="N336" s="18" t="s">
        <v>1855</v>
      </c>
      <c r="O336" s="4">
        <v>42863</v>
      </c>
    </row>
    <row r="337" spans="1:15">
      <c r="A337" s="7">
        <v>170303</v>
      </c>
      <c r="B337" s="7">
        <v>4.45</v>
      </c>
      <c r="C337" s="44" t="s">
        <v>2517</v>
      </c>
      <c r="D337" s="45">
        <v>0</v>
      </c>
      <c r="E337" s="46">
        <v>9.8739726027397268</v>
      </c>
      <c r="F337" s="47">
        <v>0</v>
      </c>
      <c r="G337" s="47">
        <v>445</v>
      </c>
      <c r="H337" s="47">
        <v>0</v>
      </c>
      <c r="I337" s="47">
        <v>0</v>
      </c>
      <c r="J337" s="45" t="s">
        <v>18</v>
      </c>
      <c r="K337" s="45" t="s">
        <v>20</v>
      </c>
      <c r="L337" s="17">
        <v>4.1100000000000003</v>
      </c>
      <c r="M337" s="18" t="s">
        <v>2467</v>
      </c>
      <c r="N337" s="18" t="s">
        <v>2416</v>
      </c>
      <c r="O337" s="4">
        <v>42863</v>
      </c>
    </row>
    <row r="338" spans="1:15">
      <c r="A338" s="7">
        <v>170303</v>
      </c>
      <c r="B338" s="7">
        <v>4.45</v>
      </c>
      <c r="C338" s="44" t="s">
        <v>2517</v>
      </c>
      <c r="D338" s="45">
        <v>0</v>
      </c>
      <c r="E338" s="46">
        <v>9.8739726027397268</v>
      </c>
      <c r="F338" s="47">
        <v>0</v>
      </c>
      <c r="G338" s="47">
        <v>445</v>
      </c>
      <c r="H338" s="47">
        <v>0</v>
      </c>
      <c r="I338" s="47">
        <v>0</v>
      </c>
      <c r="J338" s="45" t="s">
        <v>18</v>
      </c>
      <c r="K338" s="45" t="s">
        <v>20</v>
      </c>
      <c r="L338" s="17">
        <v>4.1100000000000003</v>
      </c>
      <c r="M338" s="18" t="s">
        <v>2467</v>
      </c>
      <c r="N338" s="18" t="s">
        <v>2416</v>
      </c>
      <c r="O338" s="4">
        <v>42863</v>
      </c>
    </row>
    <row r="339" spans="1:15">
      <c r="A339" s="7">
        <v>170303</v>
      </c>
      <c r="B339" s="7">
        <v>4.45</v>
      </c>
      <c r="C339" s="44" t="s">
        <v>2517</v>
      </c>
      <c r="D339" s="45">
        <v>0</v>
      </c>
      <c r="E339" s="46">
        <v>9.8739726027397268</v>
      </c>
      <c r="F339" s="47">
        <v>0</v>
      </c>
      <c r="G339" s="47">
        <v>445</v>
      </c>
      <c r="H339" s="47">
        <v>0</v>
      </c>
      <c r="I339" s="47">
        <v>0</v>
      </c>
      <c r="J339" s="45" t="s">
        <v>18</v>
      </c>
      <c r="K339" s="45" t="s">
        <v>20</v>
      </c>
      <c r="L339" s="17">
        <v>4.1100000000000003</v>
      </c>
      <c r="M339" s="18" t="s">
        <v>2467</v>
      </c>
      <c r="N339" s="18" t="s">
        <v>2416</v>
      </c>
      <c r="O339" s="4">
        <v>42863</v>
      </c>
    </row>
    <row r="340" spans="1:15">
      <c r="A340" s="7">
        <v>170303</v>
      </c>
      <c r="B340" s="7">
        <v>4.45</v>
      </c>
      <c r="C340" s="44" t="s">
        <v>2517</v>
      </c>
      <c r="D340" s="45">
        <v>0</v>
      </c>
      <c r="E340" s="46">
        <v>9.8739726027397268</v>
      </c>
      <c r="F340" s="47">
        <v>0</v>
      </c>
      <c r="G340" s="47">
        <v>445</v>
      </c>
      <c r="H340" s="47">
        <v>0</v>
      </c>
      <c r="I340" s="47">
        <v>0</v>
      </c>
      <c r="J340" s="45" t="s">
        <v>18</v>
      </c>
      <c r="K340" s="45" t="s">
        <v>20</v>
      </c>
      <c r="L340" s="17">
        <v>4.1100000000000003</v>
      </c>
      <c r="M340" s="18" t="s">
        <v>2467</v>
      </c>
      <c r="N340" s="18" t="s">
        <v>2416</v>
      </c>
      <c r="O340" s="4">
        <v>42863</v>
      </c>
    </row>
    <row r="341" spans="1:15">
      <c r="A341" s="7">
        <v>170303</v>
      </c>
      <c r="B341" s="7">
        <v>4.45</v>
      </c>
      <c r="C341" s="44" t="s">
        <v>2517</v>
      </c>
      <c r="D341" s="45">
        <v>0</v>
      </c>
      <c r="E341" s="46">
        <v>9.8739726027397268</v>
      </c>
      <c r="F341" s="47">
        <v>0</v>
      </c>
      <c r="G341" s="47">
        <v>445</v>
      </c>
      <c r="H341" s="47">
        <v>0</v>
      </c>
      <c r="I341" s="47">
        <v>0</v>
      </c>
      <c r="J341" s="45" t="s">
        <v>18</v>
      </c>
      <c r="K341" s="45" t="s">
        <v>20</v>
      </c>
      <c r="L341" s="17">
        <v>4.1100000000000003</v>
      </c>
      <c r="M341" s="18" t="s">
        <v>2467</v>
      </c>
      <c r="N341" s="18" t="s">
        <v>2416</v>
      </c>
      <c r="O341" s="4">
        <v>42863</v>
      </c>
    </row>
    <row r="342" spans="1:15">
      <c r="A342" s="7">
        <v>170303</v>
      </c>
      <c r="B342" s="7">
        <v>4.45</v>
      </c>
      <c r="C342" s="44" t="s">
        <v>2517</v>
      </c>
      <c r="D342" s="45">
        <v>0</v>
      </c>
      <c r="E342" s="46">
        <v>9.8739726027397268</v>
      </c>
      <c r="F342" s="47">
        <v>0</v>
      </c>
      <c r="G342" s="47">
        <v>445</v>
      </c>
      <c r="H342" s="47">
        <v>0</v>
      </c>
      <c r="I342" s="47">
        <v>0</v>
      </c>
      <c r="J342" s="45" t="s">
        <v>18</v>
      </c>
      <c r="K342" s="45" t="s">
        <v>20</v>
      </c>
      <c r="L342" s="17">
        <v>4.1100000000000003</v>
      </c>
      <c r="M342" s="18" t="s">
        <v>2467</v>
      </c>
      <c r="N342" s="18" t="s">
        <v>2416</v>
      </c>
      <c r="O342" s="4">
        <v>42863</v>
      </c>
    </row>
    <row r="343" spans="1:15">
      <c r="A343" s="7">
        <v>170303</v>
      </c>
      <c r="B343" s="7">
        <v>4.45</v>
      </c>
      <c r="C343" s="44" t="s">
        <v>2517</v>
      </c>
      <c r="D343" s="45">
        <v>0</v>
      </c>
      <c r="E343" s="46">
        <v>9.8739726027397268</v>
      </c>
      <c r="F343" s="47">
        <v>0</v>
      </c>
      <c r="G343" s="47">
        <v>445</v>
      </c>
      <c r="H343" s="47">
        <v>0</v>
      </c>
      <c r="I343" s="47">
        <v>0</v>
      </c>
      <c r="J343" s="45" t="s">
        <v>18</v>
      </c>
      <c r="K343" s="45" t="s">
        <v>20</v>
      </c>
      <c r="L343" s="17">
        <v>4.1100000000000003</v>
      </c>
      <c r="M343" s="18" t="s">
        <v>2467</v>
      </c>
      <c r="N343" s="18" t="s">
        <v>2416</v>
      </c>
      <c r="O343" s="4">
        <v>42863</v>
      </c>
    </row>
    <row r="344" spans="1:15">
      <c r="A344" s="7">
        <v>170303</v>
      </c>
      <c r="B344" s="7">
        <v>4.45</v>
      </c>
      <c r="C344" s="44" t="s">
        <v>2517</v>
      </c>
      <c r="D344" s="45">
        <v>0</v>
      </c>
      <c r="E344" s="46">
        <v>9.8739726027397268</v>
      </c>
      <c r="F344" s="47">
        <v>0</v>
      </c>
      <c r="G344" s="47">
        <v>445</v>
      </c>
      <c r="H344" s="47">
        <v>0</v>
      </c>
      <c r="I344" s="47">
        <v>0</v>
      </c>
      <c r="J344" s="45" t="s">
        <v>18</v>
      </c>
      <c r="K344" s="45" t="s">
        <v>20</v>
      </c>
      <c r="L344" s="17">
        <v>4.1100000000000003</v>
      </c>
      <c r="M344" s="18" t="s">
        <v>2467</v>
      </c>
      <c r="N344" s="18" t="s">
        <v>2416</v>
      </c>
      <c r="O344" s="4">
        <v>42863</v>
      </c>
    </row>
    <row r="345" spans="1:15">
      <c r="A345" s="7">
        <v>170303</v>
      </c>
      <c r="B345" s="7">
        <v>4.45</v>
      </c>
      <c r="C345" s="44" t="s">
        <v>2517</v>
      </c>
      <c r="D345" s="45">
        <v>0</v>
      </c>
      <c r="E345" s="46">
        <v>9.8739726027397268</v>
      </c>
      <c r="F345" s="47">
        <v>0</v>
      </c>
      <c r="G345" s="47">
        <v>445</v>
      </c>
      <c r="H345" s="47">
        <v>0</v>
      </c>
      <c r="I345" s="47">
        <v>0</v>
      </c>
      <c r="J345" s="45" t="s">
        <v>18</v>
      </c>
      <c r="K345" s="45" t="s">
        <v>20</v>
      </c>
      <c r="L345" s="17">
        <v>4.1100000000000003</v>
      </c>
      <c r="M345" s="18" t="s">
        <v>2467</v>
      </c>
      <c r="N345" s="18" t="s">
        <v>2416</v>
      </c>
      <c r="O345" s="4">
        <v>42863</v>
      </c>
    </row>
    <row r="346" spans="1:15">
      <c r="A346" s="7">
        <v>170303</v>
      </c>
      <c r="B346" s="7">
        <v>4.45</v>
      </c>
      <c r="C346" s="44" t="s">
        <v>2517</v>
      </c>
      <c r="D346" s="45">
        <v>0</v>
      </c>
      <c r="E346" s="46">
        <v>9.8739726027397268</v>
      </c>
      <c r="F346" s="47">
        <v>0</v>
      </c>
      <c r="G346" s="47">
        <v>445</v>
      </c>
      <c r="H346" s="47">
        <v>0</v>
      </c>
      <c r="I346" s="47">
        <v>0</v>
      </c>
      <c r="J346" s="45" t="s">
        <v>18</v>
      </c>
      <c r="K346" s="45" t="s">
        <v>20</v>
      </c>
      <c r="L346" s="17">
        <v>4.1100000000000003</v>
      </c>
      <c r="M346" s="18" t="s">
        <v>2467</v>
      </c>
      <c r="N346" s="18" t="s">
        <v>2416</v>
      </c>
      <c r="O346" s="4">
        <v>42863</v>
      </c>
    </row>
    <row r="347" spans="1:15">
      <c r="A347" s="7">
        <v>111711019</v>
      </c>
      <c r="B347" s="7">
        <v>4.45</v>
      </c>
      <c r="C347" s="44" t="s">
        <v>1933</v>
      </c>
      <c r="D347" s="45" t="s">
        <v>11</v>
      </c>
      <c r="E347" s="46">
        <v>0.18082191780821918</v>
      </c>
      <c r="F347" s="47">
        <v>0</v>
      </c>
      <c r="G347" s="47">
        <v>445</v>
      </c>
      <c r="H347" s="47">
        <v>0</v>
      </c>
      <c r="I347" s="47">
        <v>0</v>
      </c>
      <c r="J347" s="45" t="s">
        <v>96</v>
      </c>
      <c r="K347" s="45" t="s">
        <v>97</v>
      </c>
      <c r="L347" s="17">
        <v>3.9</v>
      </c>
      <c r="M347" s="18" t="s">
        <v>1906</v>
      </c>
      <c r="N347" s="18" t="s">
        <v>1902</v>
      </c>
      <c r="O347" s="4">
        <v>42863</v>
      </c>
    </row>
    <row r="348" spans="1:15">
      <c r="A348" s="7">
        <v>170405</v>
      </c>
      <c r="B348" s="7">
        <v>4.45</v>
      </c>
      <c r="C348" s="44" t="s">
        <v>1922</v>
      </c>
      <c r="D348" s="45">
        <v>0</v>
      </c>
      <c r="E348" s="46">
        <v>9.6739726027397257</v>
      </c>
      <c r="F348" s="47">
        <v>0</v>
      </c>
      <c r="G348" s="47">
        <v>445</v>
      </c>
      <c r="H348" s="47">
        <v>0</v>
      </c>
      <c r="I348" s="47">
        <v>0</v>
      </c>
      <c r="J348" s="45" t="s">
        <v>18</v>
      </c>
      <c r="K348" s="45" t="s">
        <v>20</v>
      </c>
      <c r="L348" s="17">
        <v>3.85</v>
      </c>
      <c r="M348" s="18" t="s">
        <v>1888</v>
      </c>
      <c r="N348" s="18" t="s">
        <v>1855</v>
      </c>
      <c r="O348" s="4">
        <v>42863</v>
      </c>
    </row>
    <row r="349" spans="1:15">
      <c r="A349" s="7">
        <v>170405</v>
      </c>
      <c r="B349" s="7">
        <v>4.45</v>
      </c>
      <c r="C349" s="44" t="s">
        <v>1922</v>
      </c>
      <c r="D349" s="45">
        <v>0</v>
      </c>
      <c r="E349" s="46">
        <v>9.6739726027397257</v>
      </c>
      <c r="F349" s="47">
        <v>0</v>
      </c>
      <c r="G349" s="47">
        <v>445</v>
      </c>
      <c r="H349" s="47">
        <v>0</v>
      </c>
      <c r="I349" s="47">
        <v>0</v>
      </c>
      <c r="J349" s="45" t="s">
        <v>18</v>
      </c>
      <c r="K349" s="45" t="s">
        <v>20</v>
      </c>
      <c r="L349" s="17">
        <v>3.85</v>
      </c>
      <c r="M349" s="18" t="s">
        <v>1888</v>
      </c>
      <c r="N349" s="18" t="s">
        <v>1855</v>
      </c>
      <c r="O349" s="4">
        <v>42863</v>
      </c>
    </row>
    <row r="350" spans="1:15">
      <c r="A350" s="7">
        <v>170303</v>
      </c>
      <c r="B350" s="7">
        <v>4.45</v>
      </c>
      <c r="C350" s="44" t="s">
        <v>2517</v>
      </c>
      <c r="D350" s="45">
        <v>0</v>
      </c>
      <c r="E350" s="46">
        <v>9.8739726027397268</v>
      </c>
      <c r="F350" s="47">
        <v>0</v>
      </c>
      <c r="G350" s="47">
        <v>445</v>
      </c>
      <c r="H350" s="47">
        <v>0</v>
      </c>
      <c r="I350" s="47">
        <v>0</v>
      </c>
      <c r="J350" s="45" t="s">
        <v>18</v>
      </c>
      <c r="K350" s="45" t="s">
        <v>20</v>
      </c>
      <c r="L350" s="17">
        <v>4.1100000000000003</v>
      </c>
      <c r="M350" s="18" t="s">
        <v>2467</v>
      </c>
      <c r="N350" s="18" t="s">
        <v>2416</v>
      </c>
      <c r="O350" s="4">
        <v>42863</v>
      </c>
    </row>
    <row r="351" spans="1:15">
      <c r="A351" s="7">
        <v>170303</v>
      </c>
      <c r="B351" s="7">
        <v>4.45</v>
      </c>
      <c r="C351" s="44" t="s">
        <v>2517</v>
      </c>
      <c r="D351" s="45">
        <v>0</v>
      </c>
      <c r="E351" s="46">
        <v>9.8739726027397268</v>
      </c>
      <c r="F351" s="47">
        <v>0</v>
      </c>
      <c r="G351" s="47">
        <v>445</v>
      </c>
      <c r="H351" s="47">
        <v>0</v>
      </c>
      <c r="I351" s="47">
        <v>0</v>
      </c>
      <c r="J351" s="45" t="s">
        <v>18</v>
      </c>
      <c r="K351" s="45" t="s">
        <v>20</v>
      </c>
      <c r="L351" s="17">
        <v>4.1100000000000003</v>
      </c>
      <c r="M351" s="18" t="s">
        <v>2467</v>
      </c>
      <c r="N351" s="18" t="s">
        <v>2416</v>
      </c>
      <c r="O351" s="4">
        <v>42863</v>
      </c>
    </row>
    <row r="352" spans="1:15">
      <c r="A352" s="7">
        <v>170303</v>
      </c>
      <c r="B352" s="7">
        <v>4.45</v>
      </c>
      <c r="C352" s="44" t="s">
        <v>2517</v>
      </c>
      <c r="D352" s="45">
        <v>0</v>
      </c>
      <c r="E352" s="46">
        <v>9.8739726027397268</v>
      </c>
      <c r="F352" s="47">
        <v>0</v>
      </c>
      <c r="G352" s="47">
        <v>445</v>
      </c>
      <c r="H352" s="47">
        <v>0</v>
      </c>
      <c r="I352" s="47">
        <v>0</v>
      </c>
      <c r="J352" s="45" t="s">
        <v>18</v>
      </c>
      <c r="K352" s="45" t="s">
        <v>20</v>
      </c>
      <c r="L352" s="17">
        <v>4.1100000000000003</v>
      </c>
      <c r="M352" s="18" t="s">
        <v>2467</v>
      </c>
      <c r="N352" s="18" t="s">
        <v>2416</v>
      </c>
      <c r="O352" s="4">
        <v>42863</v>
      </c>
    </row>
    <row r="353" spans="1:15">
      <c r="A353" s="7">
        <v>170303</v>
      </c>
      <c r="B353" s="7">
        <v>4.45</v>
      </c>
      <c r="C353" s="44" t="s">
        <v>2517</v>
      </c>
      <c r="D353" s="45">
        <v>0</v>
      </c>
      <c r="E353" s="46">
        <v>9.8739726027397268</v>
      </c>
      <c r="F353" s="47">
        <v>0</v>
      </c>
      <c r="G353" s="47">
        <v>445</v>
      </c>
      <c r="H353" s="47">
        <v>0</v>
      </c>
      <c r="I353" s="47">
        <v>0</v>
      </c>
      <c r="J353" s="45" t="s">
        <v>18</v>
      </c>
      <c r="K353" s="45" t="s">
        <v>20</v>
      </c>
      <c r="L353" s="17">
        <v>4.1100000000000003</v>
      </c>
      <c r="M353" s="18" t="s">
        <v>2467</v>
      </c>
      <c r="N353" s="18" t="s">
        <v>2416</v>
      </c>
      <c r="O353" s="4">
        <v>42863</v>
      </c>
    </row>
    <row r="354" spans="1:15">
      <c r="A354" s="7">
        <v>160408</v>
      </c>
      <c r="B354" s="7">
        <v>4.45</v>
      </c>
      <c r="C354" s="44" t="s">
        <v>156</v>
      </c>
      <c r="D354" s="45">
        <v>0</v>
      </c>
      <c r="E354" s="46">
        <v>8.8136986301369866</v>
      </c>
      <c r="F354" s="47">
        <v>0</v>
      </c>
      <c r="G354" s="47">
        <v>445</v>
      </c>
      <c r="H354" s="47">
        <v>0</v>
      </c>
      <c r="I354" s="47">
        <v>0</v>
      </c>
      <c r="J354" s="45">
        <v>0</v>
      </c>
      <c r="K354" s="45" t="s">
        <v>20</v>
      </c>
      <c r="L354" s="17">
        <v>3.37</v>
      </c>
      <c r="M354" s="18" t="s">
        <v>129</v>
      </c>
      <c r="N354" s="18" t="s">
        <v>155</v>
      </c>
      <c r="O354" s="4">
        <v>42863</v>
      </c>
    </row>
    <row r="355" spans="1:15">
      <c r="A355" s="7">
        <v>170303</v>
      </c>
      <c r="B355" s="7">
        <v>4.45</v>
      </c>
      <c r="C355" s="44" t="s">
        <v>2517</v>
      </c>
      <c r="D355" s="45">
        <v>0</v>
      </c>
      <c r="E355" s="46">
        <v>9.8739726027397268</v>
      </c>
      <c r="F355" s="47">
        <v>0</v>
      </c>
      <c r="G355" s="47">
        <v>445</v>
      </c>
      <c r="H355" s="47">
        <v>0</v>
      </c>
      <c r="I355" s="47">
        <v>0</v>
      </c>
      <c r="J355" s="45" t="s">
        <v>18</v>
      </c>
      <c r="K355" s="45" t="s">
        <v>20</v>
      </c>
      <c r="L355" s="17">
        <v>4.1100000000000003</v>
      </c>
      <c r="M355" s="18" t="s">
        <v>2467</v>
      </c>
      <c r="N355" s="18" t="s">
        <v>2416</v>
      </c>
      <c r="O355" s="4">
        <v>42863</v>
      </c>
    </row>
    <row r="356" spans="1:15">
      <c r="A356" s="7">
        <v>170303</v>
      </c>
      <c r="B356" s="7">
        <v>4.45</v>
      </c>
      <c r="C356" s="44" t="s">
        <v>2517</v>
      </c>
      <c r="D356" s="45">
        <v>0</v>
      </c>
      <c r="E356" s="46">
        <v>9.8739726027397268</v>
      </c>
      <c r="F356" s="47">
        <v>0</v>
      </c>
      <c r="G356" s="47">
        <v>445</v>
      </c>
      <c r="H356" s="47">
        <v>0</v>
      </c>
      <c r="I356" s="47">
        <v>0</v>
      </c>
      <c r="J356" s="45" t="s">
        <v>18</v>
      </c>
      <c r="K356" s="45" t="s">
        <v>20</v>
      </c>
      <c r="L356" s="17">
        <v>4.1100000000000003</v>
      </c>
      <c r="M356" s="18" t="s">
        <v>2467</v>
      </c>
      <c r="N356" s="18" t="s">
        <v>2416</v>
      </c>
      <c r="O356" s="4">
        <v>42863</v>
      </c>
    </row>
    <row r="357" spans="1:15">
      <c r="A357" s="7">
        <v>170303</v>
      </c>
      <c r="B357" s="7">
        <v>4.4450000000000003</v>
      </c>
      <c r="C357" s="44" t="s">
        <v>2517</v>
      </c>
      <c r="D357" s="45">
        <v>0</v>
      </c>
      <c r="E357" s="46">
        <v>9.8739726027397268</v>
      </c>
      <c r="F357" s="47">
        <v>0</v>
      </c>
      <c r="G357" s="47">
        <v>444.5</v>
      </c>
      <c r="H357" s="47">
        <v>0</v>
      </c>
      <c r="I357" s="47">
        <v>0</v>
      </c>
      <c r="J357" s="45" t="s">
        <v>18</v>
      </c>
      <c r="K357" s="45" t="s">
        <v>20</v>
      </c>
      <c r="L357" s="17">
        <v>4.1100000000000003</v>
      </c>
      <c r="M357" s="18" t="s">
        <v>2467</v>
      </c>
      <c r="N357" s="18" t="s">
        <v>2416</v>
      </c>
      <c r="O357" s="4">
        <v>42863</v>
      </c>
    </row>
    <row r="358" spans="1:15">
      <c r="A358" s="7">
        <v>170303</v>
      </c>
      <c r="B358" s="7">
        <v>4.4450000000000003</v>
      </c>
      <c r="C358" s="44" t="s">
        <v>2517</v>
      </c>
      <c r="D358" s="45">
        <v>0</v>
      </c>
      <c r="E358" s="46">
        <v>9.8739726027397268</v>
      </c>
      <c r="F358" s="47">
        <v>0</v>
      </c>
      <c r="G358" s="47">
        <v>444.5</v>
      </c>
      <c r="H358" s="47">
        <v>0</v>
      </c>
      <c r="I358" s="47">
        <v>0</v>
      </c>
      <c r="J358" s="45" t="s">
        <v>18</v>
      </c>
      <c r="K358" s="45" t="s">
        <v>20</v>
      </c>
      <c r="L358" s="17">
        <v>4.1100000000000003</v>
      </c>
      <c r="M358" s="18" t="s">
        <v>2467</v>
      </c>
      <c r="N358" s="18" t="s">
        <v>2416</v>
      </c>
      <c r="O358" s="4">
        <v>42863</v>
      </c>
    </row>
    <row r="359" spans="1:15">
      <c r="A359" s="7">
        <v>170405</v>
      </c>
      <c r="B359" s="7">
        <v>4.4450000000000003</v>
      </c>
      <c r="C359" s="44" t="s">
        <v>1922</v>
      </c>
      <c r="D359" s="45">
        <v>0</v>
      </c>
      <c r="E359" s="46">
        <v>9.6739726027397257</v>
      </c>
      <c r="F359" s="47">
        <v>0</v>
      </c>
      <c r="G359" s="47">
        <v>444.5</v>
      </c>
      <c r="H359" s="47">
        <v>0</v>
      </c>
      <c r="I359" s="47">
        <v>0</v>
      </c>
      <c r="J359" s="45" t="s">
        <v>18</v>
      </c>
      <c r="K359" s="45" t="s">
        <v>20</v>
      </c>
      <c r="L359" s="17">
        <v>3.85</v>
      </c>
      <c r="M359" s="18" t="s">
        <v>1888</v>
      </c>
      <c r="N359" s="18" t="s">
        <v>1855</v>
      </c>
      <c r="O359" s="4">
        <v>42863</v>
      </c>
    </row>
    <row r="360" spans="1:15">
      <c r="A360" s="7">
        <v>170303</v>
      </c>
      <c r="B360" s="7">
        <v>4.4450000000000003</v>
      </c>
      <c r="C360" s="44" t="s">
        <v>2517</v>
      </c>
      <c r="D360" s="45">
        <v>0</v>
      </c>
      <c r="E360" s="46">
        <v>9.8739726027397268</v>
      </c>
      <c r="F360" s="47">
        <v>0</v>
      </c>
      <c r="G360" s="47">
        <v>444.5</v>
      </c>
      <c r="H360" s="47">
        <v>0</v>
      </c>
      <c r="I360" s="47">
        <v>0</v>
      </c>
      <c r="J360" s="45" t="s">
        <v>18</v>
      </c>
      <c r="K360" s="45" t="s">
        <v>20</v>
      </c>
      <c r="L360" s="17">
        <v>4.1100000000000003</v>
      </c>
      <c r="M360" s="18" t="s">
        <v>2467</v>
      </c>
      <c r="N360" s="18" t="s">
        <v>2416</v>
      </c>
      <c r="O360" s="4">
        <v>42863</v>
      </c>
    </row>
    <row r="361" spans="1:15">
      <c r="A361" s="7">
        <v>170303</v>
      </c>
      <c r="B361" s="7">
        <v>4.4424999999999999</v>
      </c>
      <c r="C361" s="44" t="s">
        <v>2517</v>
      </c>
      <c r="D361" s="45">
        <v>0</v>
      </c>
      <c r="E361" s="46">
        <v>9.8739726027397268</v>
      </c>
      <c r="F361" s="47">
        <v>0</v>
      </c>
      <c r="G361" s="47">
        <v>444.25</v>
      </c>
      <c r="H361" s="47">
        <v>0</v>
      </c>
      <c r="I361" s="47">
        <v>0</v>
      </c>
      <c r="J361" s="45" t="s">
        <v>18</v>
      </c>
      <c r="K361" s="45" t="s">
        <v>20</v>
      </c>
      <c r="L361" s="17">
        <v>4.1100000000000003</v>
      </c>
      <c r="M361" s="18" t="s">
        <v>2467</v>
      </c>
      <c r="N361" s="18" t="s">
        <v>2416</v>
      </c>
      <c r="O361" s="4">
        <v>42863</v>
      </c>
    </row>
    <row r="362" spans="1:15">
      <c r="A362" s="7">
        <v>140211</v>
      </c>
      <c r="B362" s="7">
        <v>4.4400000000000004</v>
      </c>
      <c r="C362" s="44" t="s">
        <v>641</v>
      </c>
      <c r="D362" s="45">
        <v>0</v>
      </c>
      <c r="E362" s="46">
        <v>6.9260273972602739</v>
      </c>
      <c r="F362" s="47">
        <v>0</v>
      </c>
      <c r="G362" s="47">
        <v>444.00000000000006</v>
      </c>
      <c r="H362" s="47">
        <v>0</v>
      </c>
      <c r="I362" s="47">
        <v>0</v>
      </c>
      <c r="J362" s="45" t="s">
        <v>18</v>
      </c>
      <c r="K362" s="45" t="s">
        <v>20</v>
      </c>
      <c r="L362" s="17">
        <v>5.67</v>
      </c>
      <c r="M362" s="18" t="s">
        <v>232</v>
      </c>
      <c r="N362" s="18" t="s">
        <v>233</v>
      </c>
      <c r="O362" s="4">
        <v>42863</v>
      </c>
    </row>
    <row r="363" spans="1:15">
      <c r="A363" s="7">
        <v>150218</v>
      </c>
      <c r="B363" s="7">
        <v>4.4400000000000004</v>
      </c>
      <c r="C363" s="44" t="s">
        <v>151</v>
      </c>
      <c r="D363" s="45">
        <v>0</v>
      </c>
      <c r="E363" s="46">
        <v>8.3506849315068497</v>
      </c>
      <c r="F363" s="47">
        <v>0</v>
      </c>
      <c r="G363" s="47">
        <v>444.00000000000006</v>
      </c>
      <c r="H363" s="47">
        <v>0</v>
      </c>
      <c r="I363" s="47">
        <v>0</v>
      </c>
      <c r="J363" s="45" t="s">
        <v>18</v>
      </c>
      <c r="K363" s="45" t="s">
        <v>20</v>
      </c>
      <c r="L363" s="17">
        <v>3.74</v>
      </c>
      <c r="M363" s="18" t="s">
        <v>109</v>
      </c>
      <c r="N363" s="18" t="s">
        <v>152</v>
      </c>
      <c r="O363" s="4">
        <v>42863</v>
      </c>
    </row>
    <row r="364" spans="1:15">
      <c r="A364" s="7">
        <v>150314</v>
      </c>
      <c r="B364" s="7">
        <v>4.4400000000000004</v>
      </c>
      <c r="C364" s="44" t="s">
        <v>275</v>
      </c>
      <c r="D364" s="45">
        <v>0</v>
      </c>
      <c r="E364" s="46">
        <v>8.3616438356164391</v>
      </c>
      <c r="F364" s="47">
        <v>0</v>
      </c>
      <c r="G364" s="47">
        <v>444.00000000000006</v>
      </c>
      <c r="H364" s="47">
        <v>0</v>
      </c>
      <c r="I364" s="47">
        <v>0</v>
      </c>
      <c r="J364" s="45" t="s">
        <v>18</v>
      </c>
      <c r="K364" s="45" t="s">
        <v>20</v>
      </c>
      <c r="L364" s="17">
        <v>3.87</v>
      </c>
      <c r="M364" s="18" t="s">
        <v>276</v>
      </c>
      <c r="N364" s="18" t="s">
        <v>277</v>
      </c>
      <c r="O364" s="4">
        <v>42863</v>
      </c>
    </row>
    <row r="365" spans="1:15">
      <c r="A365" s="7">
        <v>170405</v>
      </c>
      <c r="B365" s="7">
        <v>4.4400000000000004</v>
      </c>
      <c r="C365" s="44" t="s">
        <v>1922</v>
      </c>
      <c r="D365" s="45">
        <v>0</v>
      </c>
      <c r="E365" s="46">
        <v>9.6739726027397257</v>
      </c>
      <c r="F365" s="47">
        <v>0</v>
      </c>
      <c r="G365" s="47">
        <v>444.00000000000006</v>
      </c>
      <c r="H365" s="47">
        <v>0</v>
      </c>
      <c r="I365" s="47">
        <v>0</v>
      </c>
      <c r="J365" s="45" t="s">
        <v>18</v>
      </c>
      <c r="K365" s="45" t="s">
        <v>20</v>
      </c>
      <c r="L365" s="17">
        <v>3.85</v>
      </c>
      <c r="M365" s="18" t="s">
        <v>1888</v>
      </c>
      <c r="N365" s="18" t="s">
        <v>1855</v>
      </c>
      <c r="O365" s="4">
        <v>42863</v>
      </c>
    </row>
    <row r="366" spans="1:15">
      <c r="A366" s="7">
        <v>170405</v>
      </c>
      <c r="B366" s="7">
        <v>4.4400000000000004</v>
      </c>
      <c r="C366" s="44" t="s">
        <v>1922</v>
      </c>
      <c r="D366" s="45">
        <v>0</v>
      </c>
      <c r="E366" s="46">
        <v>9.6739726027397257</v>
      </c>
      <c r="F366" s="47">
        <v>0</v>
      </c>
      <c r="G366" s="47">
        <v>444.00000000000006</v>
      </c>
      <c r="H366" s="47">
        <v>0</v>
      </c>
      <c r="I366" s="47">
        <v>0</v>
      </c>
      <c r="J366" s="45" t="s">
        <v>18</v>
      </c>
      <c r="K366" s="45" t="s">
        <v>20</v>
      </c>
      <c r="L366" s="17">
        <v>3.85</v>
      </c>
      <c r="M366" s="18" t="s">
        <v>1888</v>
      </c>
      <c r="N366" s="18" t="s">
        <v>1855</v>
      </c>
      <c r="O366" s="4">
        <v>42863</v>
      </c>
    </row>
    <row r="367" spans="1:15">
      <c r="A367" s="7">
        <v>170405</v>
      </c>
      <c r="B367" s="7">
        <v>4.4400000000000004</v>
      </c>
      <c r="C367" s="44" t="s">
        <v>1922</v>
      </c>
      <c r="D367" s="45">
        <v>0</v>
      </c>
      <c r="E367" s="46">
        <v>9.6739726027397257</v>
      </c>
      <c r="F367" s="47">
        <v>0</v>
      </c>
      <c r="G367" s="47">
        <v>444.00000000000006</v>
      </c>
      <c r="H367" s="47">
        <v>0</v>
      </c>
      <c r="I367" s="47">
        <v>0</v>
      </c>
      <c r="J367" s="45" t="s">
        <v>18</v>
      </c>
      <c r="K367" s="45" t="s">
        <v>20</v>
      </c>
      <c r="L367" s="17">
        <v>3.85</v>
      </c>
      <c r="M367" s="18" t="s">
        <v>1888</v>
      </c>
      <c r="N367" s="18" t="s">
        <v>1855</v>
      </c>
      <c r="O367" s="4">
        <v>42863</v>
      </c>
    </row>
    <row r="368" spans="1:15">
      <c r="A368" s="7">
        <v>170405</v>
      </c>
      <c r="B368" s="7">
        <v>4.4400000000000004</v>
      </c>
      <c r="C368" s="44" t="s">
        <v>1922</v>
      </c>
      <c r="D368" s="45">
        <v>0</v>
      </c>
      <c r="E368" s="46">
        <v>9.6739726027397257</v>
      </c>
      <c r="F368" s="47">
        <v>0</v>
      </c>
      <c r="G368" s="47">
        <v>444.00000000000006</v>
      </c>
      <c r="H368" s="47">
        <v>0</v>
      </c>
      <c r="I368" s="47">
        <v>0</v>
      </c>
      <c r="J368" s="45" t="s">
        <v>18</v>
      </c>
      <c r="K368" s="45" t="s">
        <v>20</v>
      </c>
      <c r="L368" s="17">
        <v>3.85</v>
      </c>
      <c r="M368" s="18" t="s">
        <v>1888</v>
      </c>
      <c r="N368" s="18" t="s">
        <v>1855</v>
      </c>
      <c r="O368" s="4">
        <v>42863</v>
      </c>
    </row>
    <row r="369" spans="1:15">
      <c r="A369" s="7">
        <v>150218</v>
      </c>
      <c r="B369" s="7">
        <v>4.4400000000000004</v>
      </c>
      <c r="C369" s="44" t="s">
        <v>151</v>
      </c>
      <c r="D369" s="45">
        <v>0</v>
      </c>
      <c r="E369" s="46">
        <v>8.3506849315068497</v>
      </c>
      <c r="F369" s="47">
        <v>0</v>
      </c>
      <c r="G369" s="47">
        <v>444.00000000000006</v>
      </c>
      <c r="H369" s="47">
        <v>0</v>
      </c>
      <c r="I369" s="47">
        <v>0</v>
      </c>
      <c r="J369" s="45" t="s">
        <v>18</v>
      </c>
      <c r="K369" s="45" t="s">
        <v>20</v>
      </c>
      <c r="L369" s="17">
        <v>3.74</v>
      </c>
      <c r="M369" s="18" t="s">
        <v>109</v>
      </c>
      <c r="N369" s="18" t="s">
        <v>152</v>
      </c>
      <c r="O369" s="4">
        <v>42863</v>
      </c>
    </row>
    <row r="370" spans="1:15">
      <c r="A370" s="7">
        <v>150218</v>
      </c>
      <c r="B370" s="7">
        <v>4.4400000000000004</v>
      </c>
      <c r="C370" s="44" t="s">
        <v>151</v>
      </c>
      <c r="D370" s="45">
        <v>0</v>
      </c>
      <c r="E370" s="46">
        <v>8.3506849315068497</v>
      </c>
      <c r="F370" s="47">
        <v>0</v>
      </c>
      <c r="G370" s="47">
        <v>444.00000000000006</v>
      </c>
      <c r="H370" s="47">
        <v>0</v>
      </c>
      <c r="I370" s="47">
        <v>0</v>
      </c>
      <c r="J370" s="45" t="s">
        <v>18</v>
      </c>
      <c r="K370" s="45" t="s">
        <v>20</v>
      </c>
      <c r="L370" s="17">
        <v>3.74</v>
      </c>
      <c r="M370" s="18" t="s">
        <v>109</v>
      </c>
      <c r="N370" s="18" t="s">
        <v>152</v>
      </c>
      <c r="O370" s="4">
        <v>42863</v>
      </c>
    </row>
    <row r="371" spans="1:15">
      <c r="A371" s="7">
        <v>160210</v>
      </c>
      <c r="B371" s="7">
        <v>4.4400000000000004</v>
      </c>
      <c r="C371" s="44" t="s">
        <v>157</v>
      </c>
      <c r="D371" s="45">
        <v>0</v>
      </c>
      <c r="E371" s="46">
        <v>8.9178082191780828</v>
      </c>
      <c r="F371" s="47">
        <v>0</v>
      </c>
      <c r="G371" s="47">
        <v>444.00000000000006</v>
      </c>
      <c r="H371" s="47">
        <v>0</v>
      </c>
      <c r="I371" s="47">
        <v>0</v>
      </c>
      <c r="J371" s="45" t="s">
        <v>18</v>
      </c>
      <c r="K371" s="45" t="s">
        <v>20</v>
      </c>
      <c r="L371" s="17">
        <v>3.18</v>
      </c>
      <c r="M371" s="18" t="s">
        <v>158</v>
      </c>
      <c r="N371" s="18" t="s">
        <v>159</v>
      </c>
      <c r="O371" s="4">
        <v>42863</v>
      </c>
    </row>
    <row r="372" spans="1:15">
      <c r="A372" s="7">
        <v>160210</v>
      </c>
      <c r="B372" s="7">
        <v>4.4400000000000004</v>
      </c>
      <c r="C372" s="44" t="s">
        <v>157</v>
      </c>
      <c r="D372" s="45">
        <v>0</v>
      </c>
      <c r="E372" s="46">
        <v>8.9178082191780828</v>
      </c>
      <c r="F372" s="47">
        <v>0</v>
      </c>
      <c r="G372" s="47">
        <v>444.00000000000006</v>
      </c>
      <c r="H372" s="47">
        <v>0</v>
      </c>
      <c r="I372" s="47">
        <v>0</v>
      </c>
      <c r="J372" s="45" t="s">
        <v>18</v>
      </c>
      <c r="K372" s="45" t="s">
        <v>20</v>
      </c>
      <c r="L372" s="17">
        <v>3.18</v>
      </c>
      <c r="M372" s="18" t="s">
        <v>158</v>
      </c>
      <c r="N372" s="18" t="s">
        <v>159</v>
      </c>
      <c r="O372" s="4">
        <v>42863</v>
      </c>
    </row>
    <row r="373" spans="1:15">
      <c r="A373" s="7">
        <v>170405</v>
      </c>
      <c r="B373" s="7">
        <v>4.4400000000000004</v>
      </c>
      <c r="C373" s="44" t="s">
        <v>1922</v>
      </c>
      <c r="D373" s="45">
        <v>0</v>
      </c>
      <c r="E373" s="46">
        <v>9.6739726027397257</v>
      </c>
      <c r="F373" s="47">
        <v>0</v>
      </c>
      <c r="G373" s="47">
        <v>444.00000000000006</v>
      </c>
      <c r="H373" s="47">
        <v>0</v>
      </c>
      <c r="I373" s="47">
        <v>0</v>
      </c>
      <c r="J373" s="45" t="s">
        <v>18</v>
      </c>
      <c r="K373" s="45" t="s">
        <v>20</v>
      </c>
      <c r="L373" s="17">
        <v>3.85</v>
      </c>
      <c r="M373" s="18" t="s">
        <v>1888</v>
      </c>
      <c r="N373" s="18" t="s">
        <v>1855</v>
      </c>
      <c r="O373" s="4">
        <v>42863</v>
      </c>
    </row>
    <row r="374" spans="1:15">
      <c r="A374" s="7">
        <v>170405</v>
      </c>
      <c r="B374" s="7">
        <v>4.4400000000000004</v>
      </c>
      <c r="C374" s="44" t="s">
        <v>1922</v>
      </c>
      <c r="D374" s="45">
        <v>0</v>
      </c>
      <c r="E374" s="46">
        <v>9.6739726027397257</v>
      </c>
      <c r="F374" s="47">
        <v>0</v>
      </c>
      <c r="G374" s="47">
        <v>444.00000000000006</v>
      </c>
      <c r="H374" s="47">
        <v>0</v>
      </c>
      <c r="I374" s="47">
        <v>0</v>
      </c>
      <c r="J374" s="45" t="s">
        <v>18</v>
      </c>
      <c r="K374" s="45" t="s">
        <v>20</v>
      </c>
      <c r="L374" s="17">
        <v>3.85</v>
      </c>
      <c r="M374" s="18" t="s">
        <v>1888</v>
      </c>
      <c r="N374" s="18" t="s">
        <v>1855</v>
      </c>
      <c r="O374" s="4">
        <v>42863</v>
      </c>
    </row>
    <row r="375" spans="1:15">
      <c r="A375" s="7">
        <v>170405</v>
      </c>
      <c r="B375" s="7">
        <v>4.4400000000000004</v>
      </c>
      <c r="C375" s="44" t="s">
        <v>1922</v>
      </c>
      <c r="D375" s="45">
        <v>0</v>
      </c>
      <c r="E375" s="46">
        <v>9.6739726027397257</v>
      </c>
      <c r="F375" s="47">
        <v>0</v>
      </c>
      <c r="G375" s="47">
        <v>444.00000000000006</v>
      </c>
      <c r="H375" s="47">
        <v>0</v>
      </c>
      <c r="I375" s="47">
        <v>0</v>
      </c>
      <c r="J375" s="45" t="s">
        <v>18</v>
      </c>
      <c r="K375" s="45" t="s">
        <v>20</v>
      </c>
      <c r="L375" s="17">
        <v>3.85</v>
      </c>
      <c r="M375" s="18" t="s">
        <v>1888</v>
      </c>
      <c r="N375" s="18" t="s">
        <v>1855</v>
      </c>
      <c r="O375" s="4">
        <v>42863</v>
      </c>
    </row>
    <row r="376" spans="1:15">
      <c r="A376" s="7">
        <v>170405</v>
      </c>
      <c r="B376" s="7">
        <v>4.4400000000000004</v>
      </c>
      <c r="C376" s="44" t="s">
        <v>1922</v>
      </c>
      <c r="D376" s="45">
        <v>0</v>
      </c>
      <c r="E376" s="46">
        <v>9.6739726027397257</v>
      </c>
      <c r="F376" s="47">
        <v>0</v>
      </c>
      <c r="G376" s="47">
        <v>444.00000000000006</v>
      </c>
      <c r="H376" s="47">
        <v>0</v>
      </c>
      <c r="I376" s="47">
        <v>0</v>
      </c>
      <c r="J376" s="45" t="s">
        <v>18</v>
      </c>
      <c r="K376" s="45" t="s">
        <v>20</v>
      </c>
      <c r="L376" s="17">
        <v>3.85</v>
      </c>
      <c r="M376" s="18" t="s">
        <v>1888</v>
      </c>
      <c r="N376" s="18" t="s">
        <v>1855</v>
      </c>
      <c r="O376" s="4">
        <v>42863</v>
      </c>
    </row>
    <row r="377" spans="1:15">
      <c r="A377" s="7">
        <v>170405</v>
      </c>
      <c r="B377" s="7">
        <v>4.4400000000000004</v>
      </c>
      <c r="C377" s="44" t="s">
        <v>1922</v>
      </c>
      <c r="D377" s="45">
        <v>0</v>
      </c>
      <c r="E377" s="46">
        <v>9.6739726027397257</v>
      </c>
      <c r="F377" s="47">
        <v>0</v>
      </c>
      <c r="G377" s="47">
        <v>444.00000000000006</v>
      </c>
      <c r="H377" s="47">
        <v>0</v>
      </c>
      <c r="I377" s="47">
        <v>0</v>
      </c>
      <c r="J377" s="45" t="s">
        <v>18</v>
      </c>
      <c r="K377" s="45" t="s">
        <v>20</v>
      </c>
      <c r="L377" s="17">
        <v>3.85</v>
      </c>
      <c r="M377" s="18" t="s">
        <v>1888</v>
      </c>
      <c r="N377" s="18" t="s">
        <v>1855</v>
      </c>
      <c r="O377" s="4">
        <v>42863</v>
      </c>
    </row>
    <row r="378" spans="1:15">
      <c r="A378" s="7">
        <v>170405</v>
      </c>
      <c r="B378" s="7">
        <v>4.4400000000000004</v>
      </c>
      <c r="C378" s="44" t="s">
        <v>1922</v>
      </c>
      <c r="D378" s="45">
        <v>0</v>
      </c>
      <c r="E378" s="46">
        <v>9.6739726027397257</v>
      </c>
      <c r="F378" s="47">
        <v>0</v>
      </c>
      <c r="G378" s="47">
        <v>444.00000000000006</v>
      </c>
      <c r="H378" s="47">
        <v>0</v>
      </c>
      <c r="I378" s="47">
        <v>0</v>
      </c>
      <c r="J378" s="45" t="s">
        <v>18</v>
      </c>
      <c r="K378" s="45" t="s">
        <v>20</v>
      </c>
      <c r="L378" s="17">
        <v>3.85</v>
      </c>
      <c r="M378" s="18" t="s">
        <v>1888</v>
      </c>
      <c r="N378" s="18" t="s">
        <v>1855</v>
      </c>
      <c r="O378" s="4">
        <v>42863</v>
      </c>
    </row>
    <row r="379" spans="1:15">
      <c r="A379" s="7">
        <v>170405</v>
      </c>
      <c r="B379" s="7">
        <v>4.4400000000000004</v>
      </c>
      <c r="C379" s="44" t="s">
        <v>1922</v>
      </c>
      <c r="D379" s="45">
        <v>0</v>
      </c>
      <c r="E379" s="46">
        <v>9.6739726027397257</v>
      </c>
      <c r="F379" s="47">
        <v>0</v>
      </c>
      <c r="G379" s="47">
        <v>444.00000000000006</v>
      </c>
      <c r="H379" s="47">
        <v>0</v>
      </c>
      <c r="I379" s="47">
        <v>0</v>
      </c>
      <c r="J379" s="45" t="s">
        <v>18</v>
      </c>
      <c r="K379" s="45" t="s">
        <v>20</v>
      </c>
      <c r="L379" s="17">
        <v>3.85</v>
      </c>
      <c r="M379" s="18" t="s">
        <v>1888</v>
      </c>
      <c r="N379" s="18" t="s">
        <v>1855</v>
      </c>
      <c r="O379" s="4">
        <v>42863</v>
      </c>
    </row>
    <row r="380" spans="1:15">
      <c r="A380" s="7">
        <v>170405</v>
      </c>
      <c r="B380" s="7">
        <v>4.4400000000000004</v>
      </c>
      <c r="C380" s="44" t="s">
        <v>1922</v>
      </c>
      <c r="D380" s="45">
        <v>0</v>
      </c>
      <c r="E380" s="46">
        <v>9.6739726027397257</v>
      </c>
      <c r="F380" s="47">
        <v>0</v>
      </c>
      <c r="G380" s="47">
        <v>444.00000000000006</v>
      </c>
      <c r="H380" s="47">
        <v>0</v>
      </c>
      <c r="I380" s="47">
        <v>0</v>
      </c>
      <c r="J380" s="45" t="s">
        <v>18</v>
      </c>
      <c r="K380" s="45" t="s">
        <v>20</v>
      </c>
      <c r="L380" s="17">
        <v>3.85</v>
      </c>
      <c r="M380" s="18" t="s">
        <v>1888</v>
      </c>
      <c r="N380" s="18" t="s">
        <v>1855</v>
      </c>
      <c r="O380" s="4">
        <v>42863</v>
      </c>
    </row>
    <row r="381" spans="1:15">
      <c r="A381" s="7">
        <v>170405</v>
      </c>
      <c r="B381" s="7">
        <v>4.4400000000000004</v>
      </c>
      <c r="C381" s="44" t="s">
        <v>1922</v>
      </c>
      <c r="D381" s="45">
        <v>0</v>
      </c>
      <c r="E381" s="46">
        <v>9.6739726027397257</v>
      </c>
      <c r="F381" s="47">
        <v>0</v>
      </c>
      <c r="G381" s="47">
        <v>444.00000000000006</v>
      </c>
      <c r="H381" s="47">
        <v>0</v>
      </c>
      <c r="I381" s="47">
        <v>0</v>
      </c>
      <c r="J381" s="45" t="s">
        <v>18</v>
      </c>
      <c r="K381" s="45" t="s">
        <v>20</v>
      </c>
      <c r="L381" s="17">
        <v>3.85</v>
      </c>
      <c r="M381" s="18" t="s">
        <v>1888</v>
      </c>
      <c r="N381" s="18" t="s">
        <v>1855</v>
      </c>
      <c r="O381" s="4">
        <v>42863</v>
      </c>
    </row>
    <row r="382" spans="1:15">
      <c r="A382" s="7">
        <v>170405</v>
      </c>
      <c r="B382" s="7">
        <v>4.4400000000000004</v>
      </c>
      <c r="C382" s="44" t="s">
        <v>1922</v>
      </c>
      <c r="D382" s="45">
        <v>0</v>
      </c>
      <c r="E382" s="46">
        <v>9.6739726027397257</v>
      </c>
      <c r="F382" s="47">
        <v>0</v>
      </c>
      <c r="G382" s="47">
        <v>444.00000000000006</v>
      </c>
      <c r="H382" s="47">
        <v>0</v>
      </c>
      <c r="I382" s="47">
        <v>0</v>
      </c>
      <c r="J382" s="45" t="s">
        <v>18</v>
      </c>
      <c r="K382" s="45" t="s">
        <v>20</v>
      </c>
      <c r="L382" s="17">
        <v>3.85</v>
      </c>
      <c r="M382" s="18" t="s">
        <v>1888</v>
      </c>
      <c r="N382" s="18" t="s">
        <v>1855</v>
      </c>
      <c r="O382" s="4">
        <v>42863</v>
      </c>
    </row>
    <row r="383" spans="1:15">
      <c r="A383" s="7">
        <v>170405</v>
      </c>
      <c r="B383" s="7">
        <v>4.4400000000000004</v>
      </c>
      <c r="C383" s="44" t="s">
        <v>1922</v>
      </c>
      <c r="D383" s="45">
        <v>0</v>
      </c>
      <c r="E383" s="46">
        <v>9.6739726027397257</v>
      </c>
      <c r="F383" s="47">
        <v>0</v>
      </c>
      <c r="G383" s="47">
        <v>444.00000000000006</v>
      </c>
      <c r="H383" s="47">
        <v>0</v>
      </c>
      <c r="I383" s="47">
        <v>0</v>
      </c>
      <c r="J383" s="45" t="s">
        <v>18</v>
      </c>
      <c r="K383" s="45" t="s">
        <v>20</v>
      </c>
      <c r="L383" s="17">
        <v>3.85</v>
      </c>
      <c r="M383" s="18" t="s">
        <v>1888</v>
      </c>
      <c r="N383" s="18" t="s">
        <v>1855</v>
      </c>
      <c r="O383" s="4">
        <v>42863</v>
      </c>
    </row>
    <row r="384" spans="1:15">
      <c r="A384" s="7">
        <v>170405</v>
      </c>
      <c r="B384" s="7">
        <v>4.4400000000000004</v>
      </c>
      <c r="C384" s="44" t="s">
        <v>1922</v>
      </c>
      <c r="D384" s="45">
        <v>0</v>
      </c>
      <c r="E384" s="46">
        <v>9.6739726027397257</v>
      </c>
      <c r="F384" s="47">
        <v>0</v>
      </c>
      <c r="G384" s="47">
        <v>444.00000000000006</v>
      </c>
      <c r="H384" s="47">
        <v>0</v>
      </c>
      <c r="I384" s="47">
        <v>0</v>
      </c>
      <c r="J384" s="45" t="s">
        <v>18</v>
      </c>
      <c r="K384" s="45" t="s">
        <v>20</v>
      </c>
      <c r="L384" s="17">
        <v>3.85</v>
      </c>
      <c r="M384" s="18" t="s">
        <v>1888</v>
      </c>
      <c r="N384" s="18" t="s">
        <v>1855</v>
      </c>
      <c r="O384" s="4">
        <v>42863</v>
      </c>
    </row>
    <row r="385" spans="1:15">
      <c r="A385" s="7">
        <v>170405</v>
      </c>
      <c r="B385" s="7">
        <v>4.4400000000000004</v>
      </c>
      <c r="C385" s="44" t="s">
        <v>1922</v>
      </c>
      <c r="D385" s="45">
        <v>0</v>
      </c>
      <c r="E385" s="46">
        <v>9.6739726027397257</v>
      </c>
      <c r="F385" s="47">
        <v>0</v>
      </c>
      <c r="G385" s="47">
        <v>444.00000000000006</v>
      </c>
      <c r="H385" s="47">
        <v>0</v>
      </c>
      <c r="I385" s="47">
        <v>0</v>
      </c>
      <c r="J385" s="45" t="s">
        <v>18</v>
      </c>
      <c r="K385" s="45" t="s">
        <v>20</v>
      </c>
      <c r="L385" s="17">
        <v>3.85</v>
      </c>
      <c r="M385" s="18" t="s">
        <v>1888</v>
      </c>
      <c r="N385" s="18" t="s">
        <v>1855</v>
      </c>
      <c r="O385" s="4">
        <v>42863</v>
      </c>
    </row>
    <row r="386" spans="1:15">
      <c r="A386" s="7">
        <v>170405</v>
      </c>
      <c r="B386" s="7">
        <v>4.4400000000000004</v>
      </c>
      <c r="C386" s="44" t="s">
        <v>1922</v>
      </c>
      <c r="D386" s="45">
        <v>0</v>
      </c>
      <c r="E386" s="46">
        <v>9.6739726027397257</v>
      </c>
      <c r="F386" s="47">
        <v>0</v>
      </c>
      <c r="G386" s="47">
        <v>444.00000000000006</v>
      </c>
      <c r="H386" s="47">
        <v>0</v>
      </c>
      <c r="I386" s="47">
        <v>0</v>
      </c>
      <c r="J386" s="45" t="s">
        <v>18</v>
      </c>
      <c r="K386" s="45" t="s">
        <v>20</v>
      </c>
      <c r="L386" s="17">
        <v>3.85</v>
      </c>
      <c r="M386" s="18" t="s">
        <v>1888</v>
      </c>
      <c r="N386" s="18" t="s">
        <v>1855</v>
      </c>
      <c r="O386" s="4">
        <v>42863</v>
      </c>
    </row>
    <row r="387" spans="1:15">
      <c r="A387" s="7">
        <v>170405</v>
      </c>
      <c r="B387" s="7">
        <v>4.4400000000000004</v>
      </c>
      <c r="C387" s="44" t="s">
        <v>1922</v>
      </c>
      <c r="D387" s="45">
        <v>0</v>
      </c>
      <c r="E387" s="46">
        <v>9.6739726027397257</v>
      </c>
      <c r="F387" s="47">
        <v>0</v>
      </c>
      <c r="G387" s="47">
        <v>444.00000000000006</v>
      </c>
      <c r="H387" s="47">
        <v>0</v>
      </c>
      <c r="I387" s="47">
        <v>0</v>
      </c>
      <c r="J387" s="45" t="s">
        <v>18</v>
      </c>
      <c r="K387" s="45" t="s">
        <v>20</v>
      </c>
      <c r="L387" s="17">
        <v>3.85</v>
      </c>
      <c r="M387" s="18" t="s">
        <v>1888</v>
      </c>
      <c r="N387" s="18" t="s">
        <v>1855</v>
      </c>
      <c r="O387" s="4">
        <v>42863</v>
      </c>
    </row>
    <row r="388" spans="1:15">
      <c r="A388" s="7">
        <v>170405</v>
      </c>
      <c r="B388" s="7">
        <v>4.4400000000000004</v>
      </c>
      <c r="C388" s="44" t="s">
        <v>1922</v>
      </c>
      <c r="D388" s="45">
        <v>0</v>
      </c>
      <c r="E388" s="46">
        <v>9.6739726027397257</v>
      </c>
      <c r="F388" s="47">
        <v>0</v>
      </c>
      <c r="G388" s="47">
        <v>444.00000000000006</v>
      </c>
      <c r="H388" s="47">
        <v>0</v>
      </c>
      <c r="I388" s="47">
        <v>0</v>
      </c>
      <c r="J388" s="45" t="s">
        <v>18</v>
      </c>
      <c r="K388" s="45" t="s">
        <v>20</v>
      </c>
      <c r="L388" s="17">
        <v>3.85</v>
      </c>
      <c r="M388" s="18" t="s">
        <v>1888</v>
      </c>
      <c r="N388" s="18" t="s">
        <v>1855</v>
      </c>
      <c r="O388" s="4">
        <v>42863</v>
      </c>
    </row>
    <row r="389" spans="1:15">
      <c r="A389" s="7">
        <v>170405</v>
      </c>
      <c r="B389" s="7">
        <v>4.4400000000000004</v>
      </c>
      <c r="C389" s="44" t="s">
        <v>1922</v>
      </c>
      <c r="D389" s="45">
        <v>0</v>
      </c>
      <c r="E389" s="46">
        <v>9.6739726027397257</v>
      </c>
      <c r="F389" s="47">
        <v>0</v>
      </c>
      <c r="G389" s="47">
        <v>444.00000000000006</v>
      </c>
      <c r="H389" s="47">
        <v>0</v>
      </c>
      <c r="I389" s="47">
        <v>0</v>
      </c>
      <c r="J389" s="45" t="s">
        <v>18</v>
      </c>
      <c r="K389" s="45" t="s">
        <v>20</v>
      </c>
      <c r="L389" s="17">
        <v>3.85</v>
      </c>
      <c r="M389" s="18" t="s">
        <v>1888</v>
      </c>
      <c r="N389" s="18" t="s">
        <v>1855</v>
      </c>
      <c r="O389" s="4">
        <v>42863</v>
      </c>
    </row>
    <row r="390" spans="1:15">
      <c r="A390" s="7">
        <v>170405</v>
      </c>
      <c r="B390" s="7">
        <v>4.4400000000000004</v>
      </c>
      <c r="C390" s="44" t="s">
        <v>1922</v>
      </c>
      <c r="D390" s="45">
        <v>0</v>
      </c>
      <c r="E390" s="46">
        <v>9.6739726027397257</v>
      </c>
      <c r="F390" s="47">
        <v>0</v>
      </c>
      <c r="G390" s="47">
        <v>444.00000000000006</v>
      </c>
      <c r="H390" s="47">
        <v>0</v>
      </c>
      <c r="I390" s="47">
        <v>0</v>
      </c>
      <c r="J390" s="45" t="s">
        <v>18</v>
      </c>
      <c r="K390" s="45" t="s">
        <v>20</v>
      </c>
      <c r="L390" s="17">
        <v>3.85</v>
      </c>
      <c r="M390" s="18" t="s">
        <v>1888</v>
      </c>
      <c r="N390" s="18" t="s">
        <v>1855</v>
      </c>
      <c r="O390" s="4">
        <v>42863</v>
      </c>
    </row>
    <row r="391" spans="1:15">
      <c r="A391" s="7">
        <v>170405</v>
      </c>
      <c r="B391" s="7">
        <v>4.4400000000000004</v>
      </c>
      <c r="C391" s="44" t="s">
        <v>1922</v>
      </c>
      <c r="D391" s="45">
        <v>0</v>
      </c>
      <c r="E391" s="46">
        <v>9.6739726027397257</v>
      </c>
      <c r="F391" s="47">
        <v>0</v>
      </c>
      <c r="G391" s="47">
        <v>444.00000000000006</v>
      </c>
      <c r="H391" s="47">
        <v>0</v>
      </c>
      <c r="I391" s="47">
        <v>0</v>
      </c>
      <c r="J391" s="45" t="s">
        <v>18</v>
      </c>
      <c r="K391" s="45" t="s">
        <v>20</v>
      </c>
      <c r="L391" s="17">
        <v>3.85</v>
      </c>
      <c r="M391" s="18" t="s">
        <v>1888</v>
      </c>
      <c r="N391" s="18" t="s">
        <v>1855</v>
      </c>
      <c r="O391" s="4">
        <v>42863</v>
      </c>
    </row>
    <row r="392" spans="1:15">
      <c r="A392" s="7">
        <v>170405</v>
      </c>
      <c r="B392" s="7">
        <v>4.4400000000000004</v>
      </c>
      <c r="C392" s="44" t="s">
        <v>1922</v>
      </c>
      <c r="D392" s="45">
        <v>0</v>
      </c>
      <c r="E392" s="46">
        <v>9.6739726027397257</v>
      </c>
      <c r="F392" s="47">
        <v>0</v>
      </c>
      <c r="G392" s="47">
        <v>444.00000000000006</v>
      </c>
      <c r="H392" s="47">
        <v>0</v>
      </c>
      <c r="I392" s="47">
        <v>0</v>
      </c>
      <c r="J392" s="45" t="s">
        <v>18</v>
      </c>
      <c r="K392" s="45" t="s">
        <v>20</v>
      </c>
      <c r="L392" s="17">
        <v>3.85</v>
      </c>
      <c r="M392" s="18" t="s">
        <v>1888</v>
      </c>
      <c r="N392" s="18" t="s">
        <v>1855</v>
      </c>
      <c r="O392" s="4">
        <v>42863</v>
      </c>
    </row>
    <row r="393" spans="1:15">
      <c r="A393" s="7">
        <v>170405</v>
      </c>
      <c r="B393" s="7">
        <v>4.4400000000000004</v>
      </c>
      <c r="C393" s="44" t="s">
        <v>1922</v>
      </c>
      <c r="D393" s="45">
        <v>0</v>
      </c>
      <c r="E393" s="46">
        <v>9.6739726027397257</v>
      </c>
      <c r="F393" s="47">
        <v>0</v>
      </c>
      <c r="G393" s="47">
        <v>444.00000000000006</v>
      </c>
      <c r="H393" s="47">
        <v>0</v>
      </c>
      <c r="I393" s="47">
        <v>0</v>
      </c>
      <c r="J393" s="45" t="s">
        <v>18</v>
      </c>
      <c r="K393" s="45" t="s">
        <v>20</v>
      </c>
      <c r="L393" s="17">
        <v>3.85</v>
      </c>
      <c r="M393" s="18" t="s">
        <v>1888</v>
      </c>
      <c r="N393" s="18" t="s">
        <v>1855</v>
      </c>
      <c r="O393" s="4">
        <v>42863</v>
      </c>
    </row>
    <row r="394" spans="1:15">
      <c r="A394" s="7">
        <v>170405</v>
      </c>
      <c r="B394" s="7">
        <v>4.4400000000000004</v>
      </c>
      <c r="C394" s="44" t="s">
        <v>1922</v>
      </c>
      <c r="D394" s="45">
        <v>0</v>
      </c>
      <c r="E394" s="46">
        <v>9.6739726027397257</v>
      </c>
      <c r="F394" s="47">
        <v>0</v>
      </c>
      <c r="G394" s="47">
        <v>444.00000000000006</v>
      </c>
      <c r="H394" s="47">
        <v>0</v>
      </c>
      <c r="I394" s="47">
        <v>0</v>
      </c>
      <c r="J394" s="45" t="s">
        <v>18</v>
      </c>
      <c r="K394" s="45" t="s">
        <v>20</v>
      </c>
      <c r="L394" s="17">
        <v>3.85</v>
      </c>
      <c r="M394" s="18" t="s">
        <v>1888</v>
      </c>
      <c r="N394" s="18" t="s">
        <v>1855</v>
      </c>
      <c r="O394" s="4">
        <v>42863</v>
      </c>
    </row>
    <row r="395" spans="1:15">
      <c r="A395" s="7">
        <v>170405</v>
      </c>
      <c r="B395" s="7">
        <v>4.4400000000000004</v>
      </c>
      <c r="C395" s="44" t="s">
        <v>1922</v>
      </c>
      <c r="D395" s="45">
        <v>0</v>
      </c>
      <c r="E395" s="46">
        <v>9.6739726027397257</v>
      </c>
      <c r="F395" s="47">
        <v>0</v>
      </c>
      <c r="G395" s="47">
        <v>444.00000000000006</v>
      </c>
      <c r="H395" s="47">
        <v>0</v>
      </c>
      <c r="I395" s="47">
        <v>0</v>
      </c>
      <c r="J395" s="45" t="s">
        <v>18</v>
      </c>
      <c r="K395" s="45" t="s">
        <v>20</v>
      </c>
      <c r="L395" s="17">
        <v>3.85</v>
      </c>
      <c r="M395" s="18" t="s">
        <v>1888</v>
      </c>
      <c r="N395" s="18" t="s">
        <v>1855</v>
      </c>
      <c r="O395" s="4">
        <v>42863</v>
      </c>
    </row>
    <row r="396" spans="1:15">
      <c r="A396" s="7">
        <v>170303</v>
      </c>
      <c r="B396" s="7">
        <v>4.4400000000000004</v>
      </c>
      <c r="C396" s="44" t="s">
        <v>2517</v>
      </c>
      <c r="D396" s="45">
        <v>0</v>
      </c>
      <c r="E396" s="46">
        <v>9.8739726027397268</v>
      </c>
      <c r="F396" s="47">
        <v>0</v>
      </c>
      <c r="G396" s="47">
        <v>444.00000000000006</v>
      </c>
      <c r="H396" s="47">
        <v>0</v>
      </c>
      <c r="I396" s="47">
        <v>0</v>
      </c>
      <c r="J396" s="45" t="s">
        <v>18</v>
      </c>
      <c r="K396" s="45" t="s">
        <v>20</v>
      </c>
      <c r="L396" s="17">
        <v>4.1100000000000003</v>
      </c>
      <c r="M396" s="18" t="s">
        <v>2467</v>
      </c>
      <c r="N396" s="18" t="s">
        <v>2416</v>
      </c>
      <c r="O396" s="4">
        <v>42863</v>
      </c>
    </row>
    <row r="397" spans="1:15">
      <c r="A397" s="7">
        <v>150218</v>
      </c>
      <c r="B397" s="7">
        <v>4.4400000000000004</v>
      </c>
      <c r="C397" s="44" t="s">
        <v>151</v>
      </c>
      <c r="D397" s="45">
        <v>0</v>
      </c>
      <c r="E397" s="46">
        <v>8.3506849315068497</v>
      </c>
      <c r="F397" s="47">
        <v>0</v>
      </c>
      <c r="G397" s="47">
        <v>444.00000000000006</v>
      </c>
      <c r="H397" s="47">
        <v>0</v>
      </c>
      <c r="I397" s="47">
        <v>0</v>
      </c>
      <c r="J397" s="45" t="s">
        <v>18</v>
      </c>
      <c r="K397" s="45" t="s">
        <v>20</v>
      </c>
      <c r="L397" s="17">
        <v>3.74</v>
      </c>
      <c r="M397" s="18" t="s">
        <v>109</v>
      </c>
      <c r="N397" s="18" t="s">
        <v>152</v>
      </c>
      <c r="O397" s="4">
        <v>42863</v>
      </c>
    </row>
    <row r="398" spans="1:15">
      <c r="A398" s="7">
        <v>150314</v>
      </c>
      <c r="B398" s="7">
        <v>4.4400000000000004</v>
      </c>
      <c r="C398" s="44" t="s">
        <v>275</v>
      </c>
      <c r="D398" s="45">
        <v>0</v>
      </c>
      <c r="E398" s="46">
        <v>8.3616438356164391</v>
      </c>
      <c r="F398" s="47">
        <v>0</v>
      </c>
      <c r="G398" s="47">
        <v>444.00000000000006</v>
      </c>
      <c r="H398" s="47">
        <v>0</v>
      </c>
      <c r="I398" s="47">
        <v>0</v>
      </c>
      <c r="J398" s="45" t="s">
        <v>18</v>
      </c>
      <c r="K398" s="45" t="s">
        <v>20</v>
      </c>
      <c r="L398" s="17">
        <v>3.87</v>
      </c>
      <c r="M398" s="18" t="s">
        <v>276</v>
      </c>
      <c r="N398" s="18" t="s">
        <v>277</v>
      </c>
      <c r="O398" s="4">
        <v>42863</v>
      </c>
    </row>
    <row r="399" spans="1:15">
      <c r="A399" s="7">
        <v>170405</v>
      </c>
      <c r="B399" s="7">
        <v>4.4400000000000004</v>
      </c>
      <c r="C399" s="44" t="s">
        <v>1922</v>
      </c>
      <c r="D399" s="45">
        <v>0</v>
      </c>
      <c r="E399" s="46">
        <v>9.6739726027397257</v>
      </c>
      <c r="F399" s="47">
        <v>0</v>
      </c>
      <c r="G399" s="47">
        <v>444.00000000000006</v>
      </c>
      <c r="H399" s="47">
        <v>0</v>
      </c>
      <c r="I399" s="47">
        <v>0</v>
      </c>
      <c r="J399" s="45" t="s">
        <v>18</v>
      </c>
      <c r="K399" s="45" t="s">
        <v>20</v>
      </c>
      <c r="L399" s="17">
        <v>3.85</v>
      </c>
      <c r="M399" s="18" t="s">
        <v>1888</v>
      </c>
      <c r="N399" s="18" t="s">
        <v>1855</v>
      </c>
      <c r="O399" s="4">
        <v>42863</v>
      </c>
    </row>
    <row r="400" spans="1:15">
      <c r="A400" s="7">
        <v>170405</v>
      </c>
      <c r="B400" s="7">
        <v>4.4400000000000004</v>
      </c>
      <c r="C400" s="44" t="s">
        <v>1922</v>
      </c>
      <c r="D400" s="45">
        <v>0</v>
      </c>
      <c r="E400" s="46">
        <v>9.6739726027397257</v>
      </c>
      <c r="F400" s="47">
        <v>0</v>
      </c>
      <c r="G400" s="47">
        <v>444.00000000000006</v>
      </c>
      <c r="H400" s="47">
        <v>0</v>
      </c>
      <c r="I400" s="47">
        <v>0</v>
      </c>
      <c r="J400" s="45" t="s">
        <v>18</v>
      </c>
      <c r="K400" s="45" t="s">
        <v>20</v>
      </c>
      <c r="L400" s="17">
        <v>3.85</v>
      </c>
      <c r="M400" s="18" t="s">
        <v>1888</v>
      </c>
      <c r="N400" s="18" t="s">
        <v>1855</v>
      </c>
      <c r="O400" s="4">
        <v>42863</v>
      </c>
    </row>
    <row r="401" spans="1:15">
      <c r="A401" s="7">
        <v>170405</v>
      </c>
      <c r="B401" s="7">
        <v>4.4400000000000004</v>
      </c>
      <c r="C401" s="44" t="s">
        <v>1922</v>
      </c>
      <c r="D401" s="45">
        <v>0</v>
      </c>
      <c r="E401" s="46">
        <v>9.6739726027397257</v>
      </c>
      <c r="F401" s="47">
        <v>0</v>
      </c>
      <c r="G401" s="47">
        <v>444.00000000000006</v>
      </c>
      <c r="H401" s="47">
        <v>0</v>
      </c>
      <c r="I401" s="47">
        <v>0</v>
      </c>
      <c r="J401" s="45" t="s">
        <v>18</v>
      </c>
      <c r="K401" s="45" t="s">
        <v>20</v>
      </c>
      <c r="L401" s="17">
        <v>3.85</v>
      </c>
      <c r="M401" s="18" t="s">
        <v>1888</v>
      </c>
      <c r="N401" s="18" t="s">
        <v>1855</v>
      </c>
      <c r="O401" s="4">
        <v>42863</v>
      </c>
    </row>
    <row r="402" spans="1:15">
      <c r="A402" s="7">
        <v>170405</v>
      </c>
      <c r="B402" s="7">
        <v>4.4400000000000004</v>
      </c>
      <c r="C402" s="44" t="s">
        <v>1922</v>
      </c>
      <c r="D402" s="45">
        <v>0</v>
      </c>
      <c r="E402" s="46">
        <v>9.6739726027397257</v>
      </c>
      <c r="F402" s="47">
        <v>0</v>
      </c>
      <c r="G402" s="47">
        <v>444.00000000000006</v>
      </c>
      <c r="H402" s="47">
        <v>0</v>
      </c>
      <c r="I402" s="47">
        <v>0</v>
      </c>
      <c r="J402" s="45" t="s">
        <v>18</v>
      </c>
      <c r="K402" s="45" t="s">
        <v>20</v>
      </c>
      <c r="L402" s="17">
        <v>3.85</v>
      </c>
      <c r="M402" s="18" t="s">
        <v>1888</v>
      </c>
      <c r="N402" s="18" t="s">
        <v>1855</v>
      </c>
      <c r="O402" s="4">
        <v>42863</v>
      </c>
    </row>
    <row r="403" spans="1:15">
      <c r="A403" s="7">
        <v>170405</v>
      </c>
      <c r="B403" s="7">
        <v>4.4375</v>
      </c>
      <c r="C403" s="44" t="s">
        <v>1922</v>
      </c>
      <c r="D403" s="45">
        <v>0</v>
      </c>
      <c r="E403" s="46">
        <v>9.6739726027397257</v>
      </c>
      <c r="F403" s="47">
        <v>0</v>
      </c>
      <c r="G403" s="47">
        <v>443.75</v>
      </c>
      <c r="H403" s="47">
        <v>0</v>
      </c>
      <c r="I403" s="47">
        <v>0</v>
      </c>
      <c r="J403" s="45" t="s">
        <v>18</v>
      </c>
      <c r="K403" s="45" t="s">
        <v>20</v>
      </c>
      <c r="L403" s="17">
        <v>3.85</v>
      </c>
      <c r="M403" s="18" t="s">
        <v>1888</v>
      </c>
      <c r="N403" s="18" t="s">
        <v>1855</v>
      </c>
      <c r="O403" s="4">
        <v>42863</v>
      </c>
    </row>
    <row r="404" spans="1:15">
      <c r="A404" s="7">
        <v>101652024</v>
      </c>
      <c r="B404" s="7">
        <v>4.43</v>
      </c>
      <c r="C404" s="44" t="s">
        <v>1051</v>
      </c>
      <c r="D404" s="45" t="s">
        <v>11</v>
      </c>
      <c r="E404" s="46">
        <v>4.0904109589041093</v>
      </c>
      <c r="F404" s="47">
        <v>0</v>
      </c>
      <c r="G404" s="47">
        <v>443</v>
      </c>
      <c r="H404" s="47">
        <v>0</v>
      </c>
      <c r="I404" s="47">
        <v>0</v>
      </c>
      <c r="J404" s="45" t="s">
        <v>18</v>
      </c>
      <c r="K404" s="45" t="s">
        <v>66</v>
      </c>
      <c r="L404" s="17">
        <v>3.46</v>
      </c>
      <c r="M404" s="18" t="s">
        <v>1052</v>
      </c>
      <c r="N404" s="18" t="s">
        <v>1053</v>
      </c>
      <c r="O404" s="4">
        <v>42863</v>
      </c>
    </row>
    <row r="405" spans="1:15">
      <c r="A405" s="7">
        <v>170201</v>
      </c>
      <c r="B405" s="7">
        <v>4.4249999999999998</v>
      </c>
      <c r="C405" s="44" t="s">
        <v>1921</v>
      </c>
      <c r="D405" s="45">
        <v>0</v>
      </c>
      <c r="E405" s="46">
        <v>6.6794520547945204</v>
      </c>
      <c r="F405" s="47">
        <v>0</v>
      </c>
      <c r="G405" s="47">
        <v>442.5</v>
      </c>
      <c r="H405" s="47">
        <v>0</v>
      </c>
      <c r="I405" s="47">
        <v>0</v>
      </c>
      <c r="J405" s="45" t="s">
        <v>18</v>
      </c>
      <c r="K405" s="45" t="s">
        <v>20</v>
      </c>
      <c r="L405" s="17">
        <v>3.85</v>
      </c>
      <c r="M405" s="18" t="s">
        <v>1902</v>
      </c>
      <c r="N405" s="18" t="s">
        <v>1840</v>
      </c>
      <c r="O405" s="4">
        <v>42863</v>
      </c>
    </row>
    <row r="406" spans="1:15">
      <c r="A406" s="7">
        <v>170201</v>
      </c>
      <c r="B406" s="7">
        <v>4.4249999999999998</v>
      </c>
      <c r="C406" s="44" t="s">
        <v>1921</v>
      </c>
      <c r="D406" s="45">
        <v>0</v>
      </c>
      <c r="E406" s="46">
        <v>6.6794520547945204</v>
      </c>
      <c r="F406" s="47">
        <v>0</v>
      </c>
      <c r="G406" s="47">
        <v>442.5</v>
      </c>
      <c r="H406" s="47">
        <v>0</v>
      </c>
      <c r="I406" s="47">
        <v>0</v>
      </c>
      <c r="J406" s="45" t="s">
        <v>18</v>
      </c>
      <c r="K406" s="45" t="s">
        <v>20</v>
      </c>
      <c r="L406" s="17">
        <v>3.85</v>
      </c>
      <c r="M406" s="18" t="s">
        <v>1902</v>
      </c>
      <c r="N406" s="18" t="s">
        <v>1840</v>
      </c>
      <c r="O406" s="4">
        <v>42863</v>
      </c>
    </row>
    <row r="407" spans="1:15">
      <c r="A407" s="7">
        <v>1282313</v>
      </c>
      <c r="B407" s="7">
        <v>4.42</v>
      </c>
      <c r="C407" s="44" t="s">
        <v>1871</v>
      </c>
      <c r="D407" s="45" t="s">
        <v>11</v>
      </c>
      <c r="E407" s="46">
        <v>0.32876712328767121</v>
      </c>
      <c r="F407" s="47">
        <v>0</v>
      </c>
      <c r="G407" s="47">
        <v>442</v>
      </c>
      <c r="H407" s="47">
        <v>0</v>
      </c>
      <c r="I407" s="47">
        <v>0</v>
      </c>
      <c r="J407" s="45" t="s">
        <v>18</v>
      </c>
      <c r="K407" s="45" t="s">
        <v>66</v>
      </c>
      <c r="L407" s="17">
        <v>4.78</v>
      </c>
      <c r="M407" s="18" t="s">
        <v>319</v>
      </c>
      <c r="N407" s="18" t="s">
        <v>853</v>
      </c>
      <c r="O407" s="4">
        <v>42863</v>
      </c>
    </row>
    <row r="408" spans="1:15">
      <c r="A408" s="7">
        <v>1282313</v>
      </c>
      <c r="B408" s="7">
        <v>4.42</v>
      </c>
      <c r="C408" s="44" t="s">
        <v>1871</v>
      </c>
      <c r="D408" s="45" t="s">
        <v>11</v>
      </c>
      <c r="E408" s="46">
        <v>0.32876712328767121</v>
      </c>
      <c r="F408" s="47">
        <v>0</v>
      </c>
      <c r="G408" s="47">
        <v>442</v>
      </c>
      <c r="H408" s="47">
        <v>0</v>
      </c>
      <c r="I408" s="47">
        <v>0</v>
      </c>
      <c r="J408" s="45" t="s">
        <v>18</v>
      </c>
      <c r="K408" s="45" t="s">
        <v>66</v>
      </c>
      <c r="L408" s="17">
        <v>4.78</v>
      </c>
      <c r="M408" s="18" t="s">
        <v>319</v>
      </c>
      <c r="N408" s="18" t="s">
        <v>853</v>
      </c>
      <c r="O408" s="4">
        <v>42863</v>
      </c>
    </row>
    <row r="409" spans="1:15">
      <c r="A409" s="7">
        <v>1282313</v>
      </c>
      <c r="B409" s="7">
        <v>4.42</v>
      </c>
      <c r="C409" s="44" t="s">
        <v>1871</v>
      </c>
      <c r="D409" s="45" t="s">
        <v>11</v>
      </c>
      <c r="E409" s="46">
        <v>0.32876712328767121</v>
      </c>
      <c r="F409" s="47">
        <v>0</v>
      </c>
      <c r="G409" s="47">
        <v>442</v>
      </c>
      <c r="H409" s="47">
        <v>0</v>
      </c>
      <c r="I409" s="47">
        <v>0</v>
      </c>
      <c r="J409" s="45" t="s">
        <v>18</v>
      </c>
      <c r="K409" s="45" t="s">
        <v>66</v>
      </c>
      <c r="L409" s="17">
        <v>4.78</v>
      </c>
      <c r="M409" s="18" t="s">
        <v>319</v>
      </c>
      <c r="N409" s="18" t="s">
        <v>853</v>
      </c>
      <c r="O409" s="4">
        <v>42863</v>
      </c>
    </row>
    <row r="410" spans="1:15">
      <c r="A410" s="7">
        <v>1282313</v>
      </c>
      <c r="B410" s="7">
        <v>4.42</v>
      </c>
      <c r="C410" s="44" t="s">
        <v>1871</v>
      </c>
      <c r="D410" s="45" t="s">
        <v>11</v>
      </c>
      <c r="E410" s="46">
        <v>0.32876712328767121</v>
      </c>
      <c r="F410" s="47">
        <v>0</v>
      </c>
      <c r="G410" s="47">
        <v>442</v>
      </c>
      <c r="H410" s="47">
        <v>0</v>
      </c>
      <c r="I410" s="47">
        <v>0</v>
      </c>
      <c r="J410" s="45" t="s">
        <v>18</v>
      </c>
      <c r="K410" s="45" t="s">
        <v>66</v>
      </c>
      <c r="L410" s="17">
        <v>4.78</v>
      </c>
      <c r="M410" s="18" t="s">
        <v>319</v>
      </c>
      <c r="N410" s="18" t="s">
        <v>853</v>
      </c>
      <c r="O410" s="4">
        <v>42863</v>
      </c>
    </row>
    <row r="411" spans="1:15">
      <c r="A411" s="7">
        <v>127464</v>
      </c>
      <c r="B411" s="7">
        <v>4.42</v>
      </c>
      <c r="C411" s="44" t="s">
        <v>1781</v>
      </c>
      <c r="D411" s="45" t="s">
        <v>11</v>
      </c>
      <c r="E411" s="46">
        <v>4.493150684931507</v>
      </c>
      <c r="F411" s="47">
        <v>0</v>
      </c>
      <c r="G411" s="47">
        <v>442</v>
      </c>
      <c r="H411" s="47">
        <v>0</v>
      </c>
      <c r="I411" s="47">
        <v>0</v>
      </c>
      <c r="J411" s="45" t="s">
        <v>12</v>
      </c>
      <c r="K411" s="45" t="s">
        <v>89</v>
      </c>
      <c r="L411" s="17">
        <v>2.99</v>
      </c>
      <c r="M411" s="18" t="s">
        <v>1622</v>
      </c>
      <c r="N411" s="18" t="s">
        <v>1536</v>
      </c>
      <c r="O411" s="4">
        <v>42863</v>
      </c>
    </row>
    <row r="412" spans="1:15">
      <c r="A412" s="7">
        <v>160207</v>
      </c>
      <c r="B412" s="7">
        <v>4.42</v>
      </c>
      <c r="C412" s="44" t="s">
        <v>274</v>
      </c>
      <c r="D412" s="45">
        <v>0</v>
      </c>
      <c r="E412" s="46">
        <v>5.8082191780821919</v>
      </c>
      <c r="F412" s="47">
        <v>0</v>
      </c>
      <c r="G412" s="47">
        <v>442</v>
      </c>
      <c r="H412" s="47">
        <v>0</v>
      </c>
      <c r="I412" s="47">
        <v>0</v>
      </c>
      <c r="J412" s="45" t="s">
        <v>18</v>
      </c>
      <c r="K412" s="45" t="s">
        <v>20</v>
      </c>
      <c r="L412" s="17">
        <v>3.24</v>
      </c>
      <c r="M412" s="18" t="s">
        <v>251</v>
      </c>
      <c r="N412" s="18" t="s">
        <v>249</v>
      </c>
      <c r="O412" s="4">
        <v>42863</v>
      </c>
    </row>
    <row r="413" spans="1:15">
      <c r="A413" s="7">
        <v>170201</v>
      </c>
      <c r="B413" s="7">
        <v>4.42</v>
      </c>
      <c r="C413" s="44" t="s">
        <v>1921</v>
      </c>
      <c r="D413" s="45">
        <v>0</v>
      </c>
      <c r="E413" s="46">
        <v>6.6794520547945204</v>
      </c>
      <c r="F413" s="47">
        <v>0</v>
      </c>
      <c r="G413" s="47">
        <v>442</v>
      </c>
      <c r="H413" s="47">
        <v>0</v>
      </c>
      <c r="I413" s="47">
        <v>0</v>
      </c>
      <c r="J413" s="45" t="s">
        <v>18</v>
      </c>
      <c r="K413" s="45" t="s">
        <v>20</v>
      </c>
      <c r="L413" s="17">
        <v>3.85</v>
      </c>
      <c r="M413" s="18" t="s">
        <v>1902</v>
      </c>
      <c r="N413" s="18" t="s">
        <v>1840</v>
      </c>
      <c r="O413" s="4">
        <v>42863</v>
      </c>
    </row>
    <row r="414" spans="1:15">
      <c r="A414" s="7">
        <v>160210</v>
      </c>
      <c r="B414" s="7">
        <v>4.42</v>
      </c>
      <c r="C414" s="44" t="s">
        <v>157</v>
      </c>
      <c r="D414" s="45">
        <v>0</v>
      </c>
      <c r="E414" s="46">
        <v>8.9178082191780828</v>
      </c>
      <c r="F414" s="47">
        <v>0</v>
      </c>
      <c r="G414" s="47">
        <v>442</v>
      </c>
      <c r="H414" s="47">
        <v>0</v>
      </c>
      <c r="I414" s="47">
        <v>0</v>
      </c>
      <c r="J414" s="45" t="s">
        <v>18</v>
      </c>
      <c r="K414" s="45" t="s">
        <v>20</v>
      </c>
      <c r="L414" s="17">
        <v>3.18</v>
      </c>
      <c r="M414" s="18" t="s">
        <v>158</v>
      </c>
      <c r="N414" s="18" t="s">
        <v>159</v>
      </c>
      <c r="O414" s="4">
        <v>42863</v>
      </c>
    </row>
    <row r="415" spans="1:15">
      <c r="A415" s="7">
        <v>11698353</v>
      </c>
      <c r="B415" s="7">
        <v>4.41</v>
      </c>
      <c r="C415" s="44" t="s">
        <v>1292</v>
      </c>
      <c r="D415" s="45" t="s">
        <v>11</v>
      </c>
      <c r="E415" s="46">
        <v>4.3835616438356165E-2</v>
      </c>
      <c r="F415" s="47">
        <v>0</v>
      </c>
      <c r="G415" s="47">
        <v>441</v>
      </c>
      <c r="H415" s="47">
        <v>0</v>
      </c>
      <c r="I415" s="47">
        <v>0</v>
      </c>
      <c r="J415" s="45" t="s">
        <v>12</v>
      </c>
      <c r="K415" s="45" t="s">
        <v>13</v>
      </c>
      <c r="L415" s="17">
        <v>3.34</v>
      </c>
      <c r="M415" s="18" t="s">
        <v>1249</v>
      </c>
      <c r="N415" s="18" t="s">
        <v>1241</v>
      </c>
      <c r="O415" s="4">
        <v>42863</v>
      </c>
    </row>
    <row r="416" spans="1:15">
      <c r="A416" s="7">
        <v>11698382</v>
      </c>
      <c r="B416" s="7">
        <v>4.4000000000000004</v>
      </c>
      <c r="C416" s="44" t="s">
        <v>2484</v>
      </c>
      <c r="D416" s="45" t="s">
        <v>31</v>
      </c>
      <c r="E416" s="46">
        <v>5.4794520547945202E-2</v>
      </c>
      <c r="F416" s="47">
        <v>0</v>
      </c>
      <c r="G416" s="47">
        <v>440.00000000000006</v>
      </c>
      <c r="H416" s="47">
        <v>0</v>
      </c>
      <c r="I416" s="47">
        <v>0</v>
      </c>
      <c r="J416" s="45" t="s">
        <v>12</v>
      </c>
      <c r="K416" s="45" t="s">
        <v>13</v>
      </c>
      <c r="L416" s="17">
        <v>2.99</v>
      </c>
      <c r="M416" s="18" t="s">
        <v>1251</v>
      </c>
      <c r="N416" s="18" t="s">
        <v>1249</v>
      </c>
      <c r="O416" s="4">
        <v>42863</v>
      </c>
    </row>
    <row r="417" spans="1:15">
      <c r="A417" s="7">
        <v>1180147</v>
      </c>
      <c r="B417" s="7">
        <v>4.4000000000000004</v>
      </c>
      <c r="C417" s="44" t="s">
        <v>2350</v>
      </c>
      <c r="D417" s="45" t="s">
        <v>11</v>
      </c>
      <c r="E417" s="46">
        <v>1.473972602739726</v>
      </c>
      <c r="F417" s="47">
        <v>0</v>
      </c>
      <c r="G417" s="47">
        <v>440.00000000000006</v>
      </c>
      <c r="H417" s="47">
        <v>0</v>
      </c>
      <c r="I417" s="47">
        <v>0</v>
      </c>
      <c r="J417" s="45" t="s">
        <v>18</v>
      </c>
      <c r="K417" s="45" t="s">
        <v>318</v>
      </c>
      <c r="L417" s="17">
        <v>4.93</v>
      </c>
      <c r="M417" s="18" t="s">
        <v>701</v>
      </c>
      <c r="N417" s="18" t="s">
        <v>899</v>
      </c>
      <c r="O417" s="4">
        <v>42863</v>
      </c>
    </row>
    <row r="418" spans="1:15">
      <c r="A418" s="7">
        <v>11698426</v>
      </c>
      <c r="B418" s="7">
        <v>4.4000000000000004</v>
      </c>
      <c r="C418" s="44" t="s">
        <v>2457</v>
      </c>
      <c r="D418" s="45" t="s">
        <v>31</v>
      </c>
      <c r="E418" s="46">
        <v>7.9452054794520555E-2</v>
      </c>
      <c r="F418" s="47">
        <v>0</v>
      </c>
      <c r="G418" s="47">
        <v>440.00000000000006</v>
      </c>
      <c r="H418" s="47">
        <v>0</v>
      </c>
      <c r="I418" s="47">
        <v>0</v>
      </c>
      <c r="J418" s="45" t="s">
        <v>41</v>
      </c>
      <c r="K418" s="45" t="s">
        <v>13</v>
      </c>
      <c r="L418" s="17">
        <v>2.98</v>
      </c>
      <c r="M418" s="18" t="s">
        <v>1323</v>
      </c>
      <c r="N418" s="18" t="s">
        <v>1304</v>
      </c>
      <c r="O418" s="4">
        <v>42863</v>
      </c>
    </row>
    <row r="419" spans="1:15">
      <c r="A419" s="7">
        <v>11698686</v>
      </c>
      <c r="B419" s="7">
        <v>4.4000000000000004</v>
      </c>
      <c r="C419" s="44" t="s">
        <v>2640</v>
      </c>
      <c r="D419" s="45" t="s">
        <v>11</v>
      </c>
      <c r="E419" s="46">
        <v>0.20547945205479451</v>
      </c>
      <c r="F419" s="47">
        <v>0</v>
      </c>
      <c r="G419" s="47">
        <v>440.00000000000006</v>
      </c>
      <c r="H419" s="47">
        <v>0</v>
      </c>
      <c r="I419" s="47">
        <v>0</v>
      </c>
      <c r="J419" s="45" t="s">
        <v>18</v>
      </c>
      <c r="K419" s="45" t="s">
        <v>13</v>
      </c>
      <c r="L419" s="17">
        <v>3</v>
      </c>
      <c r="M419" s="18" t="s">
        <v>1529</v>
      </c>
      <c r="N419" s="18" t="s">
        <v>1508</v>
      </c>
      <c r="O419" s="4">
        <v>42863</v>
      </c>
    </row>
    <row r="420" spans="1:15">
      <c r="A420" s="7">
        <v>11698343</v>
      </c>
      <c r="B420" s="7">
        <v>4.4000000000000004</v>
      </c>
      <c r="C420" s="44" t="s">
        <v>1322</v>
      </c>
      <c r="D420" s="45" t="s">
        <v>11</v>
      </c>
      <c r="E420" s="46">
        <v>3.0136986301369864E-2</v>
      </c>
      <c r="F420" s="47">
        <v>0</v>
      </c>
      <c r="G420" s="47">
        <v>440.00000000000006</v>
      </c>
      <c r="H420" s="47">
        <v>0</v>
      </c>
      <c r="I420" s="47">
        <v>0</v>
      </c>
      <c r="J420" s="45" t="s">
        <v>18</v>
      </c>
      <c r="K420" s="45" t="s">
        <v>13</v>
      </c>
      <c r="L420" s="17">
        <v>2.9</v>
      </c>
      <c r="M420" s="18" t="s">
        <v>1252</v>
      </c>
      <c r="N420" s="18" t="s">
        <v>1234</v>
      </c>
      <c r="O420" s="4">
        <v>42863</v>
      </c>
    </row>
    <row r="421" spans="1:15">
      <c r="A421" s="7">
        <v>11698343</v>
      </c>
      <c r="B421" s="7">
        <v>4.4000000000000004</v>
      </c>
      <c r="C421" s="44" t="s">
        <v>1322</v>
      </c>
      <c r="D421" s="45" t="s">
        <v>11</v>
      </c>
      <c r="E421" s="46">
        <v>3.0136986301369864E-2</v>
      </c>
      <c r="F421" s="47">
        <v>0</v>
      </c>
      <c r="G421" s="47">
        <v>440.00000000000006</v>
      </c>
      <c r="H421" s="47">
        <v>0</v>
      </c>
      <c r="I421" s="47">
        <v>0</v>
      </c>
      <c r="J421" s="45" t="s">
        <v>18</v>
      </c>
      <c r="K421" s="45" t="s">
        <v>13</v>
      </c>
      <c r="L421" s="17">
        <v>2.9</v>
      </c>
      <c r="M421" s="18" t="s">
        <v>1252</v>
      </c>
      <c r="N421" s="18" t="s">
        <v>1234</v>
      </c>
      <c r="O421" s="4">
        <v>42863</v>
      </c>
    </row>
    <row r="422" spans="1:15">
      <c r="A422" s="7">
        <v>11698343</v>
      </c>
      <c r="B422" s="7">
        <v>4.4000000000000004</v>
      </c>
      <c r="C422" s="44" t="s">
        <v>1322</v>
      </c>
      <c r="D422" s="45" t="s">
        <v>11</v>
      </c>
      <c r="E422" s="46">
        <v>3.0136986301369864E-2</v>
      </c>
      <c r="F422" s="47">
        <v>0</v>
      </c>
      <c r="G422" s="47">
        <v>440.00000000000006</v>
      </c>
      <c r="H422" s="47">
        <v>0</v>
      </c>
      <c r="I422" s="47">
        <v>0</v>
      </c>
      <c r="J422" s="45" t="s">
        <v>18</v>
      </c>
      <c r="K422" s="45" t="s">
        <v>13</v>
      </c>
      <c r="L422" s="17">
        <v>2.9</v>
      </c>
      <c r="M422" s="18" t="s">
        <v>1252</v>
      </c>
      <c r="N422" s="18" t="s">
        <v>1234</v>
      </c>
      <c r="O422" s="4">
        <v>42863</v>
      </c>
    </row>
    <row r="423" spans="1:15">
      <c r="A423" s="7">
        <v>11698985</v>
      </c>
      <c r="B423" s="7">
        <v>4.38</v>
      </c>
      <c r="C423" s="44" t="s">
        <v>1786</v>
      </c>
      <c r="D423" s="45" t="s">
        <v>11</v>
      </c>
      <c r="E423" s="46">
        <v>0.32876712328767121</v>
      </c>
      <c r="F423" s="47">
        <v>0</v>
      </c>
      <c r="G423" s="47">
        <v>438</v>
      </c>
      <c r="H423" s="47">
        <v>0</v>
      </c>
      <c r="I423" s="47">
        <v>0</v>
      </c>
      <c r="J423" s="45" t="s">
        <v>18</v>
      </c>
      <c r="K423" s="45" t="s">
        <v>13</v>
      </c>
      <c r="L423" s="17">
        <v>3.7</v>
      </c>
      <c r="M423" s="18" t="s">
        <v>1744</v>
      </c>
      <c r="N423" s="18" t="s">
        <v>1736</v>
      </c>
      <c r="O423" s="4">
        <v>42863</v>
      </c>
    </row>
    <row r="424" spans="1:15">
      <c r="A424" s="7">
        <v>160213</v>
      </c>
      <c r="B424" s="7">
        <v>4.3650000000000002</v>
      </c>
      <c r="C424" s="44" t="s">
        <v>1248</v>
      </c>
      <c r="D424" s="45">
        <v>0</v>
      </c>
      <c r="E424" s="46">
        <v>9.3068493150684937</v>
      </c>
      <c r="F424" s="47">
        <v>0</v>
      </c>
      <c r="G424" s="47">
        <v>436.5</v>
      </c>
      <c r="H424" s="47">
        <v>0</v>
      </c>
      <c r="I424" s="47">
        <v>0</v>
      </c>
      <c r="J424" s="45" t="s">
        <v>18</v>
      </c>
      <c r="K424" s="45" t="s">
        <v>20</v>
      </c>
      <c r="L424" s="17">
        <v>3.05</v>
      </c>
      <c r="M424" s="18" t="s">
        <v>1249</v>
      </c>
      <c r="N424" s="18" t="s">
        <v>1234</v>
      </c>
      <c r="O424" s="4">
        <v>42863</v>
      </c>
    </row>
    <row r="425" spans="1:15">
      <c r="A425" s="7">
        <v>160213</v>
      </c>
      <c r="B425" s="7">
        <v>4.3650000000000002</v>
      </c>
      <c r="C425" s="44" t="s">
        <v>1248</v>
      </c>
      <c r="D425" s="45">
        <v>0</v>
      </c>
      <c r="E425" s="46">
        <v>9.3068493150684937</v>
      </c>
      <c r="F425" s="47">
        <v>0</v>
      </c>
      <c r="G425" s="47">
        <v>436.5</v>
      </c>
      <c r="H425" s="47">
        <v>0</v>
      </c>
      <c r="I425" s="47">
        <v>0</v>
      </c>
      <c r="J425" s="45" t="s">
        <v>18</v>
      </c>
      <c r="K425" s="45" t="s">
        <v>20</v>
      </c>
      <c r="L425" s="17">
        <v>3.05</v>
      </c>
      <c r="M425" s="18" t="s">
        <v>1249</v>
      </c>
      <c r="N425" s="18" t="s">
        <v>1234</v>
      </c>
      <c r="O425" s="4">
        <v>42863</v>
      </c>
    </row>
    <row r="426" spans="1:15">
      <c r="A426" s="7">
        <v>160213</v>
      </c>
      <c r="B426" s="7">
        <v>4.3650000000000002</v>
      </c>
      <c r="C426" s="44" t="s">
        <v>1248</v>
      </c>
      <c r="D426" s="45">
        <v>0</v>
      </c>
      <c r="E426" s="46">
        <v>9.3068493150684937</v>
      </c>
      <c r="F426" s="47">
        <v>0</v>
      </c>
      <c r="G426" s="47">
        <v>436.5</v>
      </c>
      <c r="H426" s="47">
        <v>0</v>
      </c>
      <c r="I426" s="47">
        <v>0</v>
      </c>
      <c r="J426" s="45" t="s">
        <v>18</v>
      </c>
      <c r="K426" s="45" t="s">
        <v>20</v>
      </c>
      <c r="L426" s="17">
        <v>3.05</v>
      </c>
      <c r="M426" s="18" t="s">
        <v>1249</v>
      </c>
      <c r="N426" s="18" t="s">
        <v>1234</v>
      </c>
      <c r="O426" s="4">
        <v>42863</v>
      </c>
    </row>
    <row r="427" spans="1:15">
      <c r="A427" s="7">
        <v>160213</v>
      </c>
      <c r="B427" s="7">
        <v>4.3650000000000002</v>
      </c>
      <c r="C427" s="44" t="s">
        <v>1248</v>
      </c>
      <c r="D427" s="45">
        <v>0</v>
      </c>
      <c r="E427" s="46">
        <v>9.3068493150684937</v>
      </c>
      <c r="F427" s="47">
        <v>0</v>
      </c>
      <c r="G427" s="47">
        <v>436.5</v>
      </c>
      <c r="H427" s="47">
        <v>0</v>
      </c>
      <c r="I427" s="47">
        <v>0</v>
      </c>
      <c r="J427" s="45" t="s">
        <v>18</v>
      </c>
      <c r="K427" s="45" t="s">
        <v>20</v>
      </c>
      <c r="L427" s="17">
        <v>3.05</v>
      </c>
      <c r="M427" s="18" t="s">
        <v>1249</v>
      </c>
      <c r="N427" s="18" t="s">
        <v>1234</v>
      </c>
      <c r="O427" s="4">
        <v>42863</v>
      </c>
    </row>
    <row r="428" spans="1:15">
      <c r="A428" s="7">
        <v>160213</v>
      </c>
      <c r="B428" s="7">
        <v>4.3624999999999998</v>
      </c>
      <c r="C428" s="44" t="s">
        <v>1248</v>
      </c>
      <c r="D428" s="45">
        <v>0</v>
      </c>
      <c r="E428" s="46">
        <v>9.3068493150684937</v>
      </c>
      <c r="F428" s="47">
        <v>0</v>
      </c>
      <c r="G428" s="47">
        <v>436.25</v>
      </c>
      <c r="H428" s="47">
        <v>0</v>
      </c>
      <c r="I428" s="47">
        <v>0</v>
      </c>
      <c r="J428" s="45" t="s">
        <v>18</v>
      </c>
      <c r="K428" s="45" t="s">
        <v>20</v>
      </c>
      <c r="L428" s="17">
        <v>3.05</v>
      </c>
      <c r="M428" s="18" t="s">
        <v>1249</v>
      </c>
      <c r="N428" s="18" t="s">
        <v>1234</v>
      </c>
      <c r="O428" s="4">
        <v>42863</v>
      </c>
    </row>
    <row r="429" spans="1:15">
      <c r="A429" s="7">
        <v>160213</v>
      </c>
      <c r="B429" s="7">
        <v>4.3624999999999998</v>
      </c>
      <c r="C429" s="44" t="s">
        <v>1248</v>
      </c>
      <c r="D429" s="45">
        <v>0</v>
      </c>
      <c r="E429" s="46">
        <v>9.3068493150684937</v>
      </c>
      <c r="F429" s="47">
        <v>0</v>
      </c>
      <c r="G429" s="47">
        <v>436.25</v>
      </c>
      <c r="H429" s="47">
        <v>0</v>
      </c>
      <c r="I429" s="47">
        <v>0</v>
      </c>
      <c r="J429" s="45" t="s">
        <v>18</v>
      </c>
      <c r="K429" s="45" t="s">
        <v>20</v>
      </c>
      <c r="L429" s="17">
        <v>3.05</v>
      </c>
      <c r="M429" s="18" t="s">
        <v>1249</v>
      </c>
      <c r="N429" s="18" t="s">
        <v>1234</v>
      </c>
      <c r="O429" s="4">
        <v>42863</v>
      </c>
    </row>
    <row r="430" spans="1:15">
      <c r="A430" s="7">
        <v>160213</v>
      </c>
      <c r="B430" s="7">
        <v>4.3624999999999998</v>
      </c>
      <c r="C430" s="44" t="s">
        <v>1248</v>
      </c>
      <c r="D430" s="45">
        <v>0</v>
      </c>
      <c r="E430" s="46">
        <v>9.3068493150684937</v>
      </c>
      <c r="F430" s="47">
        <v>0</v>
      </c>
      <c r="G430" s="47">
        <v>436.25</v>
      </c>
      <c r="H430" s="47">
        <v>0</v>
      </c>
      <c r="I430" s="47">
        <v>0</v>
      </c>
      <c r="J430" s="45" t="s">
        <v>18</v>
      </c>
      <c r="K430" s="45" t="s">
        <v>20</v>
      </c>
      <c r="L430" s="17">
        <v>3.05</v>
      </c>
      <c r="M430" s="18" t="s">
        <v>1249</v>
      </c>
      <c r="N430" s="18" t="s">
        <v>1234</v>
      </c>
      <c r="O430" s="4">
        <v>42863</v>
      </c>
    </row>
    <row r="431" spans="1:15">
      <c r="A431" s="7">
        <v>160213</v>
      </c>
      <c r="B431" s="7">
        <v>4.3624999999999998</v>
      </c>
      <c r="C431" s="44" t="s">
        <v>1248</v>
      </c>
      <c r="D431" s="45">
        <v>0</v>
      </c>
      <c r="E431" s="46">
        <v>9.3068493150684937</v>
      </c>
      <c r="F431" s="47">
        <v>0</v>
      </c>
      <c r="G431" s="47">
        <v>436.25</v>
      </c>
      <c r="H431" s="47">
        <v>0</v>
      </c>
      <c r="I431" s="47">
        <v>0</v>
      </c>
      <c r="J431" s="45" t="s">
        <v>18</v>
      </c>
      <c r="K431" s="45" t="s">
        <v>20</v>
      </c>
      <c r="L431" s="17">
        <v>3.05</v>
      </c>
      <c r="M431" s="18" t="s">
        <v>1249</v>
      </c>
      <c r="N431" s="18" t="s">
        <v>1234</v>
      </c>
      <c r="O431" s="4">
        <v>42863</v>
      </c>
    </row>
    <row r="432" spans="1:15">
      <c r="A432" s="7">
        <v>160213</v>
      </c>
      <c r="B432" s="7">
        <v>4.3624999999999998</v>
      </c>
      <c r="C432" s="44" t="s">
        <v>1248</v>
      </c>
      <c r="D432" s="45">
        <v>0</v>
      </c>
      <c r="E432" s="46">
        <v>9.3068493150684937</v>
      </c>
      <c r="F432" s="47">
        <v>0</v>
      </c>
      <c r="G432" s="47">
        <v>436.25</v>
      </c>
      <c r="H432" s="47">
        <v>0</v>
      </c>
      <c r="I432" s="47">
        <v>0</v>
      </c>
      <c r="J432" s="45" t="s">
        <v>18</v>
      </c>
      <c r="K432" s="45" t="s">
        <v>20</v>
      </c>
      <c r="L432" s="17">
        <v>3.05</v>
      </c>
      <c r="M432" s="18" t="s">
        <v>1249</v>
      </c>
      <c r="N432" s="18" t="s">
        <v>1234</v>
      </c>
      <c r="O432" s="4">
        <v>42863</v>
      </c>
    </row>
    <row r="433" spans="1:15">
      <c r="A433" s="7">
        <v>160213</v>
      </c>
      <c r="B433" s="7">
        <v>4.3624999999999998</v>
      </c>
      <c r="C433" s="44" t="s">
        <v>1248</v>
      </c>
      <c r="D433" s="45">
        <v>0</v>
      </c>
      <c r="E433" s="46">
        <v>9.3068493150684937</v>
      </c>
      <c r="F433" s="47">
        <v>0</v>
      </c>
      <c r="G433" s="47">
        <v>436.25</v>
      </c>
      <c r="H433" s="47">
        <v>0</v>
      </c>
      <c r="I433" s="47">
        <v>0</v>
      </c>
      <c r="J433" s="45" t="s">
        <v>18</v>
      </c>
      <c r="K433" s="45" t="s">
        <v>20</v>
      </c>
      <c r="L433" s="17">
        <v>3.05</v>
      </c>
      <c r="M433" s="18" t="s">
        <v>1249</v>
      </c>
      <c r="N433" s="18" t="s">
        <v>1234</v>
      </c>
      <c r="O433" s="4">
        <v>42863</v>
      </c>
    </row>
    <row r="434" spans="1:15">
      <c r="A434" s="7">
        <v>160213</v>
      </c>
      <c r="B434" s="7">
        <v>4.3624999999999998</v>
      </c>
      <c r="C434" s="44" t="s">
        <v>1248</v>
      </c>
      <c r="D434" s="45">
        <v>0</v>
      </c>
      <c r="E434" s="46">
        <v>9.3068493150684937</v>
      </c>
      <c r="F434" s="47">
        <v>0</v>
      </c>
      <c r="G434" s="47">
        <v>436.25</v>
      </c>
      <c r="H434" s="47">
        <v>0</v>
      </c>
      <c r="I434" s="47">
        <v>0</v>
      </c>
      <c r="J434" s="45" t="s">
        <v>18</v>
      </c>
      <c r="K434" s="45" t="s">
        <v>20</v>
      </c>
      <c r="L434" s="17">
        <v>3.05</v>
      </c>
      <c r="M434" s="18" t="s">
        <v>1249</v>
      </c>
      <c r="N434" s="18" t="s">
        <v>1234</v>
      </c>
      <c r="O434" s="4">
        <v>42863</v>
      </c>
    </row>
    <row r="435" spans="1:15">
      <c r="A435" s="7">
        <v>11754055</v>
      </c>
      <c r="B435" s="7">
        <v>4.3600000000000003</v>
      </c>
      <c r="C435" s="44" t="s">
        <v>2726</v>
      </c>
      <c r="D435" s="45" t="s">
        <v>11</v>
      </c>
      <c r="E435" s="46">
        <v>0.67123287671232879</v>
      </c>
      <c r="F435" s="47">
        <v>0</v>
      </c>
      <c r="G435" s="47">
        <v>436.00000000000006</v>
      </c>
      <c r="H435" s="47">
        <v>0</v>
      </c>
      <c r="I435" s="47">
        <v>0</v>
      </c>
      <c r="J435" s="45" t="s">
        <v>18</v>
      </c>
      <c r="K435" s="45" t="s">
        <v>13</v>
      </c>
      <c r="L435" s="17">
        <v>4.0199999999999996</v>
      </c>
      <c r="M435" s="18" t="s">
        <v>2716</v>
      </c>
      <c r="N435" s="18" t="s">
        <v>2696</v>
      </c>
      <c r="O435" s="4">
        <v>42863</v>
      </c>
    </row>
    <row r="436" spans="1:15">
      <c r="A436" s="7">
        <v>150412</v>
      </c>
      <c r="B436" s="7">
        <v>4.3600000000000003</v>
      </c>
      <c r="C436" s="44" t="s">
        <v>624</v>
      </c>
      <c r="D436" s="45">
        <v>0</v>
      </c>
      <c r="E436" s="46">
        <v>4.9945205479452053</v>
      </c>
      <c r="F436" s="47">
        <v>0</v>
      </c>
      <c r="G436" s="47">
        <v>436.00000000000006</v>
      </c>
      <c r="H436" s="47">
        <v>0</v>
      </c>
      <c r="I436" s="47">
        <v>0</v>
      </c>
      <c r="J436" s="45" t="s">
        <v>18</v>
      </c>
      <c r="K436" s="45" t="s">
        <v>20</v>
      </c>
      <c r="L436" s="17">
        <v>4.18</v>
      </c>
      <c r="M436" s="18" t="s">
        <v>14</v>
      </c>
      <c r="N436" s="18" t="s">
        <v>457</v>
      </c>
      <c r="O436" s="4">
        <v>42863</v>
      </c>
    </row>
    <row r="437" spans="1:15">
      <c r="A437" s="7">
        <v>160213</v>
      </c>
      <c r="B437" s="7">
        <v>4.3600000000000003</v>
      </c>
      <c r="C437" s="44" t="s">
        <v>1248</v>
      </c>
      <c r="D437" s="45">
        <v>0</v>
      </c>
      <c r="E437" s="46">
        <v>9.3068493150684937</v>
      </c>
      <c r="F437" s="47">
        <v>0</v>
      </c>
      <c r="G437" s="47">
        <v>436.00000000000006</v>
      </c>
      <c r="H437" s="47">
        <v>0</v>
      </c>
      <c r="I437" s="47">
        <v>0</v>
      </c>
      <c r="J437" s="45" t="s">
        <v>18</v>
      </c>
      <c r="K437" s="45" t="s">
        <v>20</v>
      </c>
      <c r="L437" s="17">
        <v>3.05</v>
      </c>
      <c r="M437" s="18" t="s">
        <v>1249</v>
      </c>
      <c r="N437" s="18" t="s">
        <v>1234</v>
      </c>
      <c r="O437" s="4">
        <v>42863</v>
      </c>
    </row>
    <row r="438" spans="1:15">
      <c r="A438" s="7">
        <v>160213</v>
      </c>
      <c r="B438" s="7">
        <v>4.3600000000000003</v>
      </c>
      <c r="C438" s="44" t="s">
        <v>1248</v>
      </c>
      <c r="D438" s="45">
        <v>0</v>
      </c>
      <c r="E438" s="46">
        <v>9.3068493150684937</v>
      </c>
      <c r="F438" s="47">
        <v>0</v>
      </c>
      <c r="G438" s="47">
        <v>436.00000000000006</v>
      </c>
      <c r="H438" s="47">
        <v>0</v>
      </c>
      <c r="I438" s="47">
        <v>0</v>
      </c>
      <c r="J438" s="45" t="s">
        <v>18</v>
      </c>
      <c r="K438" s="45" t="s">
        <v>20</v>
      </c>
      <c r="L438" s="17">
        <v>3.05</v>
      </c>
      <c r="M438" s="18" t="s">
        <v>1249</v>
      </c>
      <c r="N438" s="18" t="s">
        <v>1234</v>
      </c>
      <c r="O438" s="4">
        <v>42863</v>
      </c>
    </row>
    <row r="439" spans="1:15">
      <c r="A439" s="7">
        <v>160213</v>
      </c>
      <c r="B439" s="7">
        <v>4.3600000000000003</v>
      </c>
      <c r="C439" s="44" t="s">
        <v>1248</v>
      </c>
      <c r="D439" s="45">
        <v>0</v>
      </c>
      <c r="E439" s="46">
        <v>9.3068493150684937</v>
      </c>
      <c r="F439" s="47">
        <v>0</v>
      </c>
      <c r="G439" s="47">
        <v>436.00000000000006</v>
      </c>
      <c r="H439" s="47">
        <v>0</v>
      </c>
      <c r="I439" s="47">
        <v>0</v>
      </c>
      <c r="J439" s="45" t="s">
        <v>18</v>
      </c>
      <c r="K439" s="45" t="s">
        <v>20</v>
      </c>
      <c r="L439" s="17">
        <v>3.05</v>
      </c>
      <c r="M439" s="18" t="s">
        <v>1249</v>
      </c>
      <c r="N439" s="18" t="s">
        <v>1234</v>
      </c>
      <c r="O439" s="4">
        <v>42863</v>
      </c>
    </row>
    <row r="440" spans="1:15">
      <c r="A440" s="7">
        <v>160213</v>
      </c>
      <c r="B440" s="7">
        <v>4.3600000000000003</v>
      </c>
      <c r="C440" s="44" t="s">
        <v>1248</v>
      </c>
      <c r="D440" s="45">
        <v>0</v>
      </c>
      <c r="E440" s="46">
        <v>9.3068493150684937</v>
      </c>
      <c r="F440" s="47">
        <v>0</v>
      </c>
      <c r="G440" s="47">
        <v>436.00000000000006</v>
      </c>
      <c r="H440" s="47">
        <v>0</v>
      </c>
      <c r="I440" s="47">
        <v>0</v>
      </c>
      <c r="J440" s="45" t="s">
        <v>18</v>
      </c>
      <c r="K440" s="45" t="s">
        <v>20</v>
      </c>
      <c r="L440" s="17">
        <v>3.05</v>
      </c>
      <c r="M440" s="18" t="s">
        <v>1249</v>
      </c>
      <c r="N440" s="18" t="s">
        <v>1234</v>
      </c>
      <c r="O440" s="4">
        <v>42863</v>
      </c>
    </row>
    <row r="441" spans="1:15">
      <c r="A441" s="7">
        <v>160213</v>
      </c>
      <c r="B441" s="7">
        <v>4.3600000000000003</v>
      </c>
      <c r="C441" s="44" t="s">
        <v>1248</v>
      </c>
      <c r="D441" s="45">
        <v>0</v>
      </c>
      <c r="E441" s="46">
        <v>9.3068493150684937</v>
      </c>
      <c r="F441" s="47">
        <v>0</v>
      </c>
      <c r="G441" s="47">
        <v>436.00000000000006</v>
      </c>
      <c r="H441" s="47">
        <v>0</v>
      </c>
      <c r="I441" s="47">
        <v>0</v>
      </c>
      <c r="J441" s="45" t="s">
        <v>18</v>
      </c>
      <c r="K441" s="45" t="s">
        <v>20</v>
      </c>
      <c r="L441" s="17">
        <v>3.05</v>
      </c>
      <c r="M441" s="18" t="s">
        <v>1249</v>
      </c>
      <c r="N441" s="18" t="s">
        <v>1234</v>
      </c>
      <c r="O441" s="4">
        <v>42863</v>
      </c>
    </row>
    <row r="442" spans="1:15">
      <c r="A442" s="7">
        <v>160213</v>
      </c>
      <c r="B442" s="7">
        <v>4.3600000000000003</v>
      </c>
      <c r="C442" s="44" t="s">
        <v>1248</v>
      </c>
      <c r="D442" s="45">
        <v>0</v>
      </c>
      <c r="E442" s="46">
        <v>9.3068493150684937</v>
      </c>
      <c r="F442" s="47">
        <v>0</v>
      </c>
      <c r="G442" s="47">
        <v>436.00000000000006</v>
      </c>
      <c r="H442" s="47">
        <v>0</v>
      </c>
      <c r="I442" s="47">
        <v>0</v>
      </c>
      <c r="J442" s="45" t="s">
        <v>18</v>
      </c>
      <c r="K442" s="45" t="s">
        <v>20</v>
      </c>
      <c r="L442" s="17">
        <v>3.05</v>
      </c>
      <c r="M442" s="18" t="s">
        <v>1249</v>
      </c>
      <c r="N442" s="18" t="s">
        <v>1234</v>
      </c>
      <c r="O442" s="4">
        <v>42863</v>
      </c>
    </row>
    <row r="443" spans="1:15">
      <c r="A443" s="7">
        <v>160213</v>
      </c>
      <c r="B443" s="7">
        <v>4.3600000000000003</v>
      </c>
      <c r="C443" s="44" t="s">
        <v>1248</v>
      </c>
      <c r="D443" s="45">
        <v>0</v>
      </c>
      <c r="E443" s="46">
        <v>9.3068493150684937</v>
      </c>
      <c r="F443" s="47">
        <v>0</v>
      </c>
      <c r="G443" s="47">
        <v>436.00000000000006</v>
      </c>
      <c r="H443" s="47">
        <v>0</v>
      </c>
      <c r="I443" s="47">
        <v>0</v>
      </c>
      <c r="J443" s="45" t="s">
        <v>18</v>
      </c>
      <c r="K443" s="45" t="s">
        <v>20</v>
      </c>
      <c r="L443" s="17">
        <v>3.05</v>
      </c>
      <c r="M443" s="18" t="s">
        <v>1249</v>
      </c>
      <c r="N443" s="18" t="s">
        <v>1234</v>
      </c>
      <c r="O443" s="4">
        <v>42863</v>
      </c>
    </row>
    <row r="444" spans="1:15">
      <c r="A444" s="7">
        <v>160213</v>
      </c>
      <c r="B444" s="7">
        <v>4.3600000000000003</v>
      </c>
      <c r="C444" s="44" t="s">
        <v>1248</v>
      </c>
      <c r="D444" s="45">
        <v>0</v>
      </c>
      <c r="E444" s="46">
        <v>9.3068493150684937</v>
      </c>
      <c r="F444" s="47">
        <v>0</v>
      </c>
      <c r="G444" s="47">
        <v>436.00000000000006</v>
      </c>
      <c r="H444" s="47">
        <v>0</v>
      </c>
      <c r="I444" s="47">
        <v>0</v>
      </c>
      <c r="J444" s="45" t="s">
        <v>18</v>
      </c>
      <c r="K444" s="45" t="s">
        <v>20</v>
      </c>
      <c r="L444" s="17">
        <v>3.05</v>
      </c>
      <c r="M444" s="18" t="s">
        <v>1249</v>
      </c>
      <c r="N444" s="18" t="s">
        <v>1234</v>
      </c>
      <c r="O444" s="4">
        <v>42863</v>
      </c>
    </row>
    <row r="445" spans="1:15">
      <c r="A445" s="7">
        <v>160213</v>
      </c>
      <c r="B445" s="7">
        <v>4.3600000000000003</v>
      </c>
      <c r="C445" s="44" t="s">
        <v>1248</v>
      </c>
      <c r="D445" s="45">
        <v>0</v>
      </c>
      <c r="E445" s="46">
        <v>9.3068493150684937</v>
      </c>
      <c r="F445" s="47">
        <v>0</v>
      </c>
      <c r="G445" s="47">
        <v>436.00000000000006</v>
      </c>
      <c r="H445" s="47">
        <v>0</v>
      </c>
      <c r="I445" s="47">
        <v>0</v>
      </c>
      <c r="J445" s="45" t="s">
        <v>18</v>
      </c>
      <c r="K445" s="45" t="s">
        <v>20</v>
      </c>
      <c r="L445" s="17">
        <v>3.05</v>
      </c>
      <c r="M445" s="18" t="s">
        <v>1249</v>
      </c>
      <c r="N445" s="18" t="s">
        <v>1234</v>
      </c>
      <c r="O445" s="4">
        <v>42863</v>
      </c>
    </row>
    <row r="446" spans="1:15">
      <c r="A446" s="7">
        <v>160213</v>
      </c>
      <c r="B446" s="7">
        <v>4.3600000000000003</v>
      </c>
      <c r="C446" s="44" t="s">
        <v>1248</v>
      </c>
      <c r="D446" s="45">
        <v>0</v>
      </c>
      <c r="E446" s="46">
        <v>9.3068493150684937</v>
      </c>
      <c r="F446" s="47">
        <v>0</v>
      </c>
      <c r="G446" s="47">
        <v>436.00000000000006</v>
      </c>
      <c r="H446" s="47">
        <v>0</v>
      </c>
      <c r="I446" s="47">
        <v>0</v>
      </c>
      <c r="J446" s="45" t="s">
        <v>18</v>
      </c>
      <c r="K446" s="45" t="s">
        <v>20</v>
      </c>
      <c r="L446" s="17">
        <v>3.05</v>
      </c>
      <c r="M446" s="18" t="s">
        <v>1249</v>
      </c>
      <c r="N446" s="18" t="s">
        <v>1234</v>
      </c>
      <c r="O446" s="4">
        <v>42863</v>
      </c>
    </row>
    <row r="447" spans="1:15">
      <c r="A447" s="7">
        <v>160213</v>
      </c>
      <c r="B447" s="7">
        <v>4.3600000000000003</v>
      </c>
      <c r="C447" s="44" t="s">
        <v>1248</v>
      </c>
      <c r="D447" s="45">
        <v>0</v>
      </c>
      <c r="E447" s="46">
        <v>9.3068493150684937</v>
      </c>
      <c r="F447" s="47">
        <v>0</v>
      </c>
      <c r="G447" s="47">
        <v>436.00000000000006</v>
      </c>
      <c r="H447" s="47">
        <v>0</v>
      </c>
      <c r="I447" s="47">
        <v>0</v>
      </c>
      <c r="J447" s="45" t="s">
        <v>18</v>
      </c>
      <c r="K447" s="45" t="s">
        <v>20</v>
      </c>
      <c r="L447" s="17">
        <v>3.05</v>
      </c>
      <c r="M447" s="18" t="s">
        <v>1249</v>
      </c>
      <c r="N447" s="18" t="s">
        <v>1234</v>
      </c>
      <c r="O447" s="4">
        <v>42863</v>
      </c>
    </row>
    <row r="448" spans="1:15">
      <c r="A448" s="7">
        <v>160213</v>
      </c>
      <c r="B448" s="7">
        <v>4.3600000000000003</v>
      </c>
      <c r="C448" s="44" t="s">
        <v>1248</v>
      </c>
      <c r="D448" s="45">
        <v>0</v>
      </c>
      <c r="E448" s="46">
        <v>9.3068493150684937</v>
      </c>
      <c r="F448" s="47">
        <v>0</v>
      </c>
      <c r="G448" s="47">
        <v>436.00000000000006</v>
      </c>
      <c r="H448" s="47">
        <v>0</v>
      </c>
      <c r="I448" s="47">
        <v>0</v>
      </c>
      <c r="J448" s="45" t="s">
        <v>18</v>
      </c>
      <c r="K448" s="45" t="s">
        <v>20</v>
      </c>
      <c r="L448" s="17">
        <v>3.05</v>
      </c>
      <c r="M448" s="18" t="s">
        <v>1249</v>
      </c>
      <c r="N448" s="18" t="s">
        <v>1234</v>
      </c>
      <c r="O448" s="4">
        <v>42863</v>
      </c>
    </row>
    <row r="449" spans="1:15">
      <c r="A449" s="7">
        <v>160213</v>
      </c>
      <c r="B449" s="7">
        <v>4.3600000000000003</v>
      </c>
      <c r="C449" s="44" t="s">
        <v>1248</v>
      </c>
      <c r="D449" s="45">
        <v>0</v>
      </c>
      <c r="E449" s="46">
        <v>9.3068493150684937</v>
      </c>
      <c r="F449" s="47">
        <v>0</v>
      </c>
      <c r="G449" s="47">
        <v>436.00000000000006</v>
      </c>
      <c r="H449" s="47">
        <v>0</v>
      </c>
      <c r="I449" s="47">
        <v>0</v>
      </c>
      <c r="J449" s="45" t="s">
        <v>18</v>
      </c>
      <c r="K449" s="45" t="s">
        <v>20</v>
      </c>
      <c r="L449" s="17">
        <v>3.05</v>
      </c>
      <c r="M449" s="18" t="s">
        <v>1249</v>
      </c>
      <c r="N449" s="18" t="s">
        <v>1234</v>
      </c>
      <c r="O449" s="4">
        <v>42863</v>
      </c>
    </row>
    <row r="450" spans="1:15">
      <c r="A450" s="7">
        <v>160213</v>
      </c>
      <c r="B450" s="7">
        <v>4.3600000000000003</v>
      </c>
      <c r="C450" s="44" t="s">
        <v>1248</v>
      </c>
      <c r="D450" s="45">
        <v>0</v>
      </c>
      <c r="E450" s="46">
        <v>9.3068493150684937</v>
      </c>
      <c r="F450" s="47">
        <v>0</v>
      </c>
      <c r="G450" s="47">
        <v>436.00000000000006</v>
      </c>
      <c r="H450" s="47">
        <v>0</v>
      </c>
      <c r="I450" s="47">
        <v>0</v>
      </c>
      <c r="J450" s="45" t="s">
        <v>18</v>
      </c>
      <c r="K450" s="45" t="s">
        <v>20</v>
      </c>
      <c r="L450" s="17">
        <v>3.05</v>
      </c>
      <c r="M450" s="18" t="s">
        <v>1249</v>
      </c>
      <c r="N450" s="18" t="s">
        <v>1234</v>
      </c>
      <c r="O450" s="4">
        <v>42863</v>
      </c>
    </row>
    <row r="451" spans="1:15">
      <c r="A451" s="7">
        <v>160213</v>
      </c>
      <c r="B451" s="7">
        <v>4.3600000000000003</v>
      </c>
      <c r="C451" s="44" t="s">
        <v>1248</v>
      </c>
      <c r="D451" s="45">
        <v>0</v>
      </c>
      <c r="E451" s="46">
        <v>9.3068493150684937</v>
      </c>
      <c r="F451" s="47">
        <v>0</v>
      </c>
      <c r="G451" s="47">
        <v>436.00000000000006</v>
      </c>
      <c r="H451" s="47">
        <v>0</v>
      </c>
      <c r="I451" s="47">
        <v>0</v>
      </c>
      <c r="J451" s="45" t="s">
        <v>18</v>
      </c>
      <c r="K451" s="45" t="s">
        <v>20</v>
      </c>
      <c r="L451" s="17">
        <v>3.05</v>
      </c>
      <c r="M451" s="18" t="s">
        <v>1249</v>
      </c>
      <c r="N451" s="18" t="s">
        <v>1234</v>
      </c>
      <c r="O451" s="4">
        <v>42863</v>
      </c>
    </row>
    <row r="452" spans="1:15">
      <c r="A452" s="7">
        <v>160213</v>
      </c>
      <c r="B452" s="7">
        <v>4.3600000000000003</v>
      </c>
      <c r="C452" s="44" t="s">
        <v>1248</v>
      </c>
      <c r="D452" s="45">
        <v>0</v>
      </c>
      <c r="E452" s="46">
        <v>9.3068493150684937</v>
      </c>
      <c r="F452" s="47">
        <v>0</v>
      </c>
      <c r="G452" s="47">
        <v>436.00000000000006</v>
      </c>
      <c r="H452" s="47">
        <v>0</v>
      </c>
      <c r="I452" s="47">
        <v>0</v>
      </c>
      <c r="J452" s="45" t="s">
        <v>18</v>
      </c>
      <c r="K452" s="45" t="s">
        <v>20</v>
      </c>
      <c r="L452" s="17">
        <v>3.05</v>
      </c>
      <c r="M452" s="18" t="s">
        <v>1249</v>
      </c>
      <c r="N452" s="18" t="s">
        <v>1234</v>
      </c>
      <c r="O452" s="4">
        <v>42863</v>
      </c>
    </row>
    <row r="453" spans="1:15">
      <c r="A453" s="7">
        <v>160213</v>
      </c>
      <c r="B453" s="7">
        <v>4.3600000000000003</v>
      </c>
      <c r="C453" s="44" t="s">
        <v>1248</v>
      </c>
      <c r="D453" s="45">
        <v>0</v>
      </c>
      <c r="E453" s="46">
        <v>9.3068493150684937</v>
      </c>
      <c r="F453" s="47">
        <v>0</v>
      </c>
      <c r="G453" s="47">
        <v>436.00000000000006</v>
      </c>
      <c r="H453" s="47">
        <v>0</v>
      </c>
      <c r="I453" s="47">
        <v>0</v>
      </c>
      <c r="J453" s="45" t="s">
        <v>18</v>
      </c>
      <c r="K453" s="45" t="s">
        <v>20</v>
      </c>
      <c r="L453" s="17">
        <v>3.05</v>
      </c>
      <c r="M453" s="18" t="s">
        <v>1249</v>
      </c>
      <c r="N453" s="18" t="s">
        <v>1234</v>
      </c>
      <c r="O453" s="4">
        <v>42863</v>
      </c>
    </row>
    <row r="454" spans="1:15">
      <c r="A454" s="7">
        <v>160213</v>
      </c>
      <c r="B454" s="7">
        <v>4.3600000000000003</v>
      </c>
      <c r="C454" s="44" t="s">
        <v>1248</v>
      </c>
      <c r="D454" s="45">
        <v>0</v>
      </c>
      <c r="E454" s="46">
        <v>9.3068493150684937</v>
      </c>
      <c r="F454" s="47">
        <v>0</v>
      </c>
      <c r="G454" s="47">
        <v>436.00000000000006</v>
      </c>
      <c r="H454" s="47">
        <v>0</v>
      </c>
      <c r="I454" s="47">
        <v>0</v>
      </c>
      <c r="J454" s="45" t="s">
        <v>18</v>
      </c>
      <c r="K454" s="45" t="s">
        <v>20</v>
      </c>
      <c r="L454" s="17">
        <v>3.05</v>
      </c>
      <c r="M454" s="18" t="s">
        <v>1249</v>
      </c>
      <c r="N454" s="18" t="s">
        <v>1234</v>
      </c>
      <c r="O454" s="4">
        <v>42863</v>
      </c>
    </row>
    <row r="455" spans="1:15">
      <c r="A455" s="7">
        <v>160213</v>
      </c>
      <c r="B455" s="7">
        <v>4.3600000000000003</v>
      </c>
      <c r="C455" s="44" t="s">
        <v>1248</v>
      </c>
      <c r="D455" s="45">
        <v>0</v>
      </c>
      <c r="E455" s="46">
        <v>9.3068493150684937</v>
      </c>
      <c r="F455" s="47">
        <v>0</v>
      </c>
      <c r="G455" s="47">
        <v>436.00000000000006</v>
      </c>
      <c r="H455" s="47">
        <v>0</v>
      </c>
      <c r="I455" s="47">
        <v>0</v>
      </c>
      <c r="J455" s="45" t="s">
        <v>18</v>
      </c>
      <c r="K455" s="45" t="s">
        <v>20</v>
      </c>
      <c r="L455" s="17">
        <v>3.05</v>
      </c>
      <c r="M455" s="18" t="s">
        <v>1249</v>
      </c>
      <c r="N455" s="18" t="s">
        <v>1234</v>
      </c>
      <c r="O455" s="4">
        <v>42863</v>
      </c>
    </row>
    <row r="456" spans="1:15">
      <c r="A456" s="7">
        <v>150412</v>
      </c>
      <c r="B456" s="7">
        <v>4.3600000000000003</v>
      </c>
      <c r="C456" s="44" t="s">
        <v>624</v>
      </c>
      <c r="D456" s="45">
        <v>0</v>
      </c>
      <c r="E456" s="46">
        <v>4.9945205479452053</v>
      </c>
      <c r="F456" s="47">
        <v>0</v>
      </c>
      <c r="G456" s="47">
        <v>436.00000000000006</v>
      </c>
      <c r="H456" s="47">
        <v>0</v>
      </c>
      <c r="I456" s="47">
        <v>0</v>
      </c>
      <c r="J456" s="45" t="s">
        <v>18</v>
      </c>
      <c r="K456" s="45" t="s">
        <v>20</v>
      </c>
      <c r="L456" s="17">
        <v>4.18</v>
      </c>
      <c r="M456" s="18" t="s">
        <v>14</v>
      </c>
      <c r="N456" s="18" t="s">
        <v>457</v>
      </c>
      <c r="O456" s="4">
        <v>42863</v>
      </c>
    </row>
    <row r="457" spans="1:15">
      <c r="A457" s="7">
        <v>160213</v>
      </c>
      <c r="B457" s="7">
        <v>4.3600000000000003</v>
      </c>
      <c r="C457" s="44" t="s">
        <v>1248</v>
      </c>
      <c r="D457" s="45">
        <v>0</v>
      </c>
      <c r="E457" s="46">
        <v>9.3068493150684937</v>
      </c>
      <c r="F457" s="47">
        <v>0</v>
      </c>
      <c r="G457" s="47">
        <v>436.00000000000006</v>
      </c>
      <c r="H457" s="47">
        <v>0</v>
      </c>
      <c r="I457" s="47">
        <v>0</v>
      </c>
      <c r="J457" s="45" t="s">
        <v>18</v>
      </c>
      <c r="K457" s="45" t="s">
        <v>20</v>
      </c>
      <c r="L457" s="17">
        <v>3.05</v>
      </c>
      <c r="M457" s="18" t="s">
        <v>1249</v>
      </c>
      <c r="N457" s="18" t="s">
        <v>1234</v>
      </c>
      <c r="O457" s="4">
        <v>42863</v>
      </c>
    </row>
    <row r="458" spans="1:15">
      <c r="A458" s="7">
        <v>160213</v>
      </c>
      <c r="B458" s="7">
        <v>4.3574999999999999</v>
      </c>
      <c r="C458" s="44" t="s">
        <v>1248</v>
      </c>
      <c r="D458" s="45">
        <v>0</v>
      </c>
      <c r="E458" s="46">
        <v>9.3068493150684937</v>
      </c>
      <c r="F458" s="47">
        <v>0</v>
      </c>
      <c r="G458" s="47">
        <v>435.75</v>
      </c>
      <c r="H458" s="47">
        <v>0</v>
      </c>
      <c r="I458" s="47">
        <v>0</v>
      </c>
      <c r="J458" s="45" t="s">
        <v>18</v>
      </c>
      <c r="K458" s="45" t="s">
        <v>20</v>
      </c>
      <c r="L458" s="17">
        <v>3.05</v>
      </c>
      <c r="M458" s="18" t="s">
        <v>1249</v>
      </c>
      <c r="N458" s="18" t="s">
        <v>1234</v>
      </c>
      <c r="O458" s="4">
        <v>42863</v>
      </c>
    </row>
    <row r="459" spans="1:15">
      <c r="A459" s="7">
        <v>160213</v>
      </c>
      <c r="B459" s="7">
        <v>4.3574999999999999</v>
      </c>
      <c r="C459" s="44" t="s">
        <v>1248</v>
      </c>
      <c r="D459" s="45">
        <v>0</v>
      </c>
      <c r="E459" s="46">
        <v>9.3068493150684937</v>
      </c>
      <c r="F459" s="47">
        <v>0</v>
      </c>
      <c r="G459" s="47">
        <v>435.75</v>
      </c>
      <c r="H459" s="47">
        <v>0</v>
      </c>
      <c r="I459" s="47">
        <v>0</v>
      </c>
      <c r="J459" s="45" t="s">
        <v>18</v>
      </c>
      <c r="K459" s="45" t="s">
        <v>20</v>
      </c>
      <c r="L459" s="17">
        <v>3.05</v>
      </c>
      <c r="M459" s="18" t="s">
        <v>1249</v>
      </c>
      <c r="N459" s="18" t="s">
        <v>1234</v>
      </c>
      <c r="O459" s="4">
        <v>42863</v>
      </c>
    </row>
    <row r="460" spans="1:15">
      <c r="A460" s="7">
        <v>160213</v>
      </c>
      <c r="B460" s="7">
        <v>4.3574999999999999</v>
      </c>
      <c r="C460" s="44" t="s">
        <v>1248</v>
      </c>
      <c r="D460" s="45">
        <v>0</v>
      </c>
      <c r="E460" s="46">
        <v>9.3068493150684937</v>
      </c>
      <c r="F460" s="47">
        <v>0</v>
      </c>
      <c r="G460" s="47">
        <v>435.75</v>
      </c>
      <c r="H460" s="47">
        <v>0</v>
      </c>
      <c r="I460" s="47">
        <v>0</v>
      </c>
      <c r="J460" s="45" t="s">
        <v>18</v>
      </c>
      <c r="K460" s="45" t="s">
        <v>20</v>
      </c>
      <c r="L460" s="17">
        <v>3.05</v>
      </c>
      <c r="M460" s="18" t="s">
        <v>1249</v>
      </c>
      <c r="N460" s="18" t="s">
        <v>1234</v>
      </c>
      <c r="O460" s="4">
        <v>42863</v>
      </c>
    </row>
    <row r="461" spans="1:15">
      <c r="A461" s="7">
        <v>160213</v>
      </c>
      <c r="B461" s="7">
        <v>4.3574999999999999</v>
      </c>
      <c r="C461" s="44" t="s">
        <v>1248</v>
      </c>
      <c r="D461" s="45">
        <v>0</v>
      </c>
      <c r="E461" s="46">
        <v>9.3068493150684937</v>
      </c>
      <c r="F461" s="47">
        <v>0</v>
      </c>
      <c r="G461" s="47">
        <v>435.75</v>
      </c>
      <c r="H461" s="47">
        <v>0</v>
      </c>
      <c r="I461" s="47">
        <v>0</v>
      </c>
      <c r="J461" s="45" t="s">
        <v>18</v>
      </c>
      <c r="K461" s="45" t="s">
        <v>20</v>
      </c>
      <c r="L461" s="17">
        <v>3.05</v>
      </c>
      <c r="M461" s="18" t="s">
        <v>1249</v>
      </c>
      <c r="N461" s="18" t="s">
        <v>1234</v>
      </c>
      <c r="O461" s="4">
        <v>42863</v>
      </c>
    </row>
    <row r="462" spans="1:15">
      <c r="A462" s="7">
        <v>160213</v>
      </c>
      <c r="B462" s="7">
        <v>4.3574999999999999</v>
      </c>
      <c r="C462" s="44" t="s">
        <v>1248</v>
      </c>
      <c r="D462" s="45">
        <v>0</v>
      </c>
      <c r="E462" s="46">
        <v>9.3068493150684937</v>
      </c>
      <c r="F462" s="47">
        <v>0</v>
      </c>
      <c r="G462" s="47">
        <v>435.75</v>
      </c>
      <c r="H462" s="47">
        <v>0</v>
      </c>
      <c r="I462" s="47">
        <v>0</v>
      </c>
      <c r="J462" s="45" t="s">
        <v>18</v>
      </c>
      <c r="K462" s="45" t="s">
        <v>20</v>
      </c>
      <c r="L462" s="17">
        <v>3.05</v>
      </c>
      <c r="M462" s="18" t="s">
        <v>1249</v>
      </c>
      <c r="N462" s="18" t="s">
        <v>1234</v>
      </c>
      <c r="O462" s="4">
        <v>42863</v>
      </c>
    </row>
    <row r="463" spans="1:15">
      <c r="A463" s="7">
        <v>160213</v>
      </c>
      <c r="B463" s="7">
        <v>4.3574999999999999</v>
      </c>
      <c r="C463" s="44" t="s">
        <v>1248</v>
      </c>
      <c r="D463" s="45">
        <v>0</v>
      </c>
      <c r="E463" s="46">
        <v>9.3068493150684937</v>
      </c>
      <c r="F463" s="47">
        <v>0</v>
      </c>
      <c r="G463" s="47">
        <v>435.75</v>
      </c>
      <c r="H463" s="47">
        <v>0</v>
      </c>
      <c r="I463" s="47">
        <v>0</v>
      </c>
      <c r="J463" s="45" t="s">
        <v>18</v>
      </c>
      <c r="K463" s="45" t="s">
        <v>20</v>
      </c>
      <c r="L463" s="17">
        <v>3.05</v>
      </c>
      <c r="M463" s="18" t="s">
        <v>1249</v>
      </c>
      <c r="N463" s="18" t="s">
        <v>1234</v>
      </c>
      <c r="O463" s="4">
        <v>42863</v>
      </c>
    </row>
    <row r="464" spans="1:15">
      <c r="A464" s="7">
        <v>160213</v>
      </c>
      <c r="B464" s="7">
        <v>4.3574999999999999</v>
      </c>
      <c r="C464" s="44" t="s">
        <v>1248</v>
      </c>
      <c r="D464" s="45">
        <v>0</v>
      </c>
      <c r="E464" s="46">
        <v>9.3068493150684937</v>
      </c>
      <c r="F464" s="47">
        <v>0</v>
      </c>
      <c r="G464" s="47">
        <v>435.75</v>
      </c>
      <c r="H464" s="47">
        <v>0</v>
      </c>
      <c r="I464" s="47">
        <v>0</v>
      </c>
      <c r="J464" s="45" t="s">
        <v>18</v>
      </c>
      <c r="K464" s="45" t="s">
        <v>20</v>
      </c>
      <c r="L464" s="17">
        <v>3.05</v>
      </c>
      <c r="M464" s="18" t="s">
        <v>1249</v>
      </c>
      <c r="N464" s="18" t="s">
        <v>1234</v>
      </c>
      <c r="O464" s="4">
        <v>42863</v>
      </c>
    </row>
    <row r="465" spans="1:15">
      <c r="A465" s="7">
        <v>160213</v>
      </c>
      <c r="B465" s="7">
        <v>4.3574999999999999</v>
      </c>
      <c r="C465" s="44" t="s">
        <v>1248</v>
      </c>
      <c r="D465" s="45">
        <v>0</v>
      </c>
      <c r="E465" s="46">
        <v>9.3068493150684937</v>
      </c>
      <c r="F465" s="47">
        <v>0</v>
      </c>
      <c r="G465" s="47">
        <v>435.75</v>
      </c>
      <c r="H465" s="47">
        <v>0</v>
      </c>
      <c r="I465" s="47">
        <v>0</v>
      </c>
      <c r="J465" s="45" t="s">
        <v>18</v>
      </c>
      <c r="K465" s="45" t="s">
        <v>20</v>
      </c>
      <c r="L465" s="17">
        <v>3.05</v>
      </c>
      <c r="M465" s="18" t="s">
        <v>1249</v>
      </c>
      <c r="N465" s="18" t="s">
        <v>1234</v>
      </c>
      <c r="O465" s="4">
        <v>42863</v>
      </c>
    </row>
    <row r="466" spans="1:15">
      <c r="A466" s="7">
        <v>160213</v>
      </c>
      <c r="B466" s="7">
        <v>4.3574999999999999</v>
      </c>
      <c r="C466" s="44" t="s">
        <v>1248</v>
      </c>
      <c r="D466" s="45">
        <v>0</v>
      </c>
      <c r="E466" s="46">
        <v>9.3068493150684937</v>
      </c>
      <c r="F466" s="47">
        <v>0</v>
      </c>
      <c r="G466" s="47">
        <v>435.75</v>
      </c>
      <c r="H466" s="47">
        <v>0</v>
      </c>
      <c r="I466" s="47">
        <v>0</v>
      </c>
      <c r="J466" s="45" t="s">
        <v>18</v>
      </c>
      <c r="K466" s="45" t="s">
        <v>20</v>
      </c>
      <c r="L466" s="17">
        <v>3.05</v>
      </c>
      <c r="M466" s="18" t="s">
        <v>1249</v>
      </c>
      <c r="N466" s="18" t="s">
        <v>1234</v>
      </c>
      <c r="O466" s="4">
        <v>42863</v>
      </c>
    </row>
    <row r="467" spans="1:15">
      <c r="A467" s="7">
        <v>160213</v>
      </c>
      <c r="B467" s="7">
        <v>4.3574999999999999</v>
      </c>
      <c r="C467" s="44" t="s">
        <v>1248</v>
      </c>
      <c r="D467" s="45">
        <v>0</v>
      </c>
      <c r="E467" s="46">
        <v>9.3068493150684937</v>
      </c>
      <c r="F467" s="47">
        <v>0</v>
      </c>
      <c r="G467" s="47">
        <v>435.75</v>
      </c>
      <c r="H467" s="47">
        <v>0</v>
      </c>
      <c r="I467" s="47">
        <v>0</v>
      </c>
      <c r="J467" s="45" t="s">
        <v>18</v>
      </c>
      <c r="K467" s="45" t="s">
        <v>20</v>
      </c>
      <c r="L467" s="17">
        <v>3.05</v>
      </c>
      <c r="M467" s="18" t="s">
        <v>1249</v>
      </c>
      <c r="N467" s="18" t="s">
        <v>1234</v>
      </c>
      <c r="O467" s="4">
        <v>42863</v>
      </c>
    </row>
    <row r="468" spans="1:15">
      <c r="A468" s="7">
        <v>160213</v>
      </c>
      <c r="B468" s="7">
        <v>4.3574999999999999</v>
      </c>
      <c r="C468" s="44" t="s">
        <v>1248</v>
      </c>
      <c r="D468" s="45">
        <v>0</v>
      </c>
      <c r="E468" s="46">
        <v>9.3068493150684937</v>
      </c>
      <c r="F468" s="47">
        <v>0</v>
      </c>
      <c r="G468" s="47">
        <v>435.75</v>
      </c>
      <c r="H468" s="47">
        <v>0</v>
      </c>
      <c r="I468" s="47">
        <v>0</v>
      </c>
      <c r="J468" s="45" t="s">
        <v>18</v>
      </c>
      <c r="K468" s="45" t="s">
        <v>20</v>
      </c>
      <c r="L468" s="17">
        <v>3.05</v>
      </c>
      <c r="M468" s="18" t="s">
        <v>1249</v>
      </c>
      <c r="N468" s="18" t="s">
        <v>1234</v>
      </c>
      <c r="O468" s="4">
        <v>42863</v>
      </c>
    </row>
    <row r="469" spans="1:15">
      <c r="A469" s="7">
        <v>160213</v>
      </c>
      <c r="B469" s="7">
        <v>4.3574999999999999</v>
      </c>
      <c r="C469" s="44" t="s">
        <v>1248</v>
      </c>
      <c r="D469" s="45">
        <v>0</v>
      </c>
      <c r="E469" s="46">
        <v>9.3068493150684937</v>
      </c>
      <c r="F469" s="47">
        <v>0</v>
      </c>
      <c r="G469" s="47">
        <v>435.75</v>
      </c>
      <c r="H469" s="47">
        <v>0</v>
      </c>
      <c r="I469" s="47">
        <v>0</v>
      </c>
      <c r="J469" s="45" t="s">
        <v>18</v>
      </c>
      <c r="K469" s="45" t="s">
        <v>20</v>
      </c>
      <c r="L469" s="17">
        <v>3.05</v>
      </c>
      <c r="M469" s="18" t="s">
        <v>1249</v>
      </c>
      <c r="N469" s="18" t="s">
        <v>1234</v>
      </c>
      <c r="O469" s="4">
        <v>42863</v>
      </c>
    </row>
    <row r="470" spans="1:15">
      <c r="A470" s="7">
        <v>160213</v>
      </c>
      <c r="B470" s="7">
        <v>4.3574999999999999</v>
      </c>
      <c r="C470" s="44" t="s">
        <v>1248</v>
      </c>
      <c r="D470" s="45">
        <v>0</v>
      </c>
      <c r="E470" s="46">
        <v>9.3068493150684937</v>
      </c>
      <c r="F470" s="47">
        <v>0</v>
      </c>
      <c r="G470" s="47">
        <v>435.75</v>
      </c>
      <c r="H470" s="47">
        <v>0</v>
      </c>
      <c r="I470" s="47">
        <v>0</v>
      </c>
      <c r="J470" s="45" t="s">
        <v>18</v>
      </c>
      <c r="K470" s="45" t="s">
        <v>20</v>
      </c>
      <c r="L470" s="17">
        <v>3.05</v>
      </c>
      <c r="M470" s="18" t="s">
        <v>1249</v>
      </c>
      <c r="N470" s="18" t="s">
        <v>1234</v>
      </c>
      <c r="O470" s="4">
        <v>42863</v>
      </c>
    </row>
    <row r="471" spans="1:15">
      <c r="A471" s="7">
        <v>160213</v>
      </c>
      <c r="B471" s="7">
        <v>4.3574999999999999</v>
      </c>
      <c r="C471" s="44" t="s">
        <v>1248</v>
      </c>
      <c r="D471" s="45">
        <v>0</v>
      </c>
      <c r="E471" s="46">
        <v>9.3068493150684937</v>
      </c>
      <c r="F471" s="47">
        <v>0</v>
      </c>
      <c r="G471" s="47">
        <v>435.75</v>
      </c>
      <c r="H471" s="47">
        <v>0</v>
      </c>
      <c r="I471" s="47">
        <v>0</v>
      </c>
      <c r="J471" s="45" t="s">
        <v>18</v>
      </c>
      <c r="K471" s="45" t="s">
        <v>20</v>
      </c>
      <c r="L471" s="17">
        <v>3.05</v>
      </c>
      <c r="M471" s="18" t="s">
        <v>1249</v>
      </c>
      <c r="N471" s="18" t="s">
        <v>1234</v>
      </c>
      <c r="O471" s="4">
        <v>42863</v>
      </c>
    </row>
    <row r="472" spans="1:15">
      <c r="A472" s="7">
        <v>160213</v>
      </c>
      <c r="B472" s="7">
        <v>4.3574999999999999</v>
      </c>
      <c r="C472" s="44" t="s">
        <v>1248</v>
      </c>
      <c r="D472" s="45">
        <v>0</v>
      </c>
      <c r="E472" s="46">
        <v>9.3068493150684937</v>
      </c>
      <c r="F472" s="47">
        <v>0</v>
      </c>
      <c r="G472" s="47">
        <v>435.75</v>
      </c>
      <c r="H472" s="47">
        <v>0</v>
      </c>
      <c r="I472" s="47">
        <v>0</v>
      </c>
      <c r="J472" s="45" t="s">
        <v>18</v>
      </c>
      <c r="K472" s="45" t="s">
        <v>20</v>
      </c>
      <c r="L472" s="17">
        <v>3.05</v>
      </c>
      <c r="M472" s="18" t="s">
        <v>1249</v>
      </c>
      <c r="N472" s="18" t="s">
        <v>1234</v>
      </c>
      <c r="O472" s="4">
        <v>42863</v>
      </c>
    </row>
    <row r="473" spans="1:15">
      <c r="A473" s="7">
        <v>160213</v>
      </c>
      <c r="B473" s="7">
        <v>4.3574999999999999</v>
      </c>
      <c r="C473" s="44" t="s">
        <v>1248</v>
      </c>
      <c r="D473" s="45">
        <v>0</v>
      </c>
      <c r="E473" s="46">
        <v>9.3068493150684937</v>
      </c>
      <c r="F473" s="47">
        <v>0</v>
      </c>
      <c r="G473" s="47">
        <v>435.75</v>
      </c>
      <c r="H473" s="47">
        <v>0</v>
      </c>
      <c r="I473" s="47">
        <v>0</v>
      </c>
      <c r="J473" s="45" t="s">
        <v>18</v>
      </c>
      <c r="K473" s="45" t="s">
        <v>20</v>
      </c>
      <c r="L473" s="17">
        <v>3.05</v>
      </c>
      <c r="M473" s="18" t="s">
        <v>1249</v>
      </c>
      <c r="N473" s="18" t="s">
        <v>1234</v>
      </c>
      <c r="O473" s="4">
        <v>42863</v>
      </c>
    </row>
    <row r="474" spans="1:15">
      <c r="A474" s="7">
        <v>160213</v>
      </c>
      <c r="B474" s="7">
        <v>4.3574999999999999</v>
      </c>
      <c r="C474" s="44" t="s">
        <v>1248</v>
      </c>
      <c r="D474" s="45">
        <v>0</v>
      </c>
      <c r="E474" s="46">
        <v>9.3068493150684937</v>
      </c>
      <c r="F474" s="47">
        <v>0</v>
      </c>
      <c r="G474" s="47">
        <v>435.75</v>
      </c>
      <c r="H474" s="47">
        <v>0</v>
      </c>
      <c r="I474" s="47">
        <v>0</v>
      </c>
      <c r="J474" s="45" t="s">
        <v>18</v>
      </c>
      <c r="K474" s="45" t="s">
        <v>20</v>
      </c>
      <c r="L474" s="17">
        <v>3.05</v>
      </c>
      <c r="M474" s="18" t="s">
        <v>1249</v>
      </c>
      <c r="N474" s="18" t="s">
        <v>1234</v>
      </c>
      <c r="O474" s="4">
        <v>42863</v>
      </c>
    </row>
    <row r="475" spans="1:15">
      <c r="A475" s="7">
        <v>160213</v>
      </c>
      <c r="B475" s="7">
        <v>4.3574999999999999</v>
      </c>
      <c r="C475" s="44" t="s">
        <v>1248</v>
      </c>
      <c r="D475" s="45">
        <v>0</v>
      </c>
      <c r="E475" s="46">
        <v>9.3068493150684937</v>
      </c>
      <c r="F475" s="47">
        <v>0</v>
      </c>
      <c r="G475" s="47">
        <v>435.75</v>
      </c>
      <c r="H475" s="47">
        <v>0</v>
      </c>
      <c r="I475" s="47">
        <v>0</v>
      </c>
      <c r="J475" s="45" t="s">
        <v>18</v>
      </c>
      <c r="K475" s="45" t="s">
        <v>20</v>
      </c>
      <c r="L475" s="17">
        <v>3.05</v>
      </c>
      <c r="M475" s="18" t="s">
        <v>1249</v>
      </c>
      <c r="N475" s="18" t="s">
        <v>1234</v>
      </c>
      <c r="O475" s="4">
        <v>42863</v>
      </c>
    </row>
    <row r="476" spans="1:15">
      <c r="A476" s="7">
        <v>160213</v>
      </c>
      <c r="B476" s="7">
        <v>4.3574999999999999</v>
      </c>
      <c r="C476" s="44" t="s">
        <v>1248</v>
      </c>
      <c r="D476" s="45">
        <v>0</v>
      </c>
      <c r="E476" s="46">
        <v>9.3068493150684937</v>
      </c>
      <c r="F476" s="47">
        <v>0</v>
      </c>
      <c r="G476" s="47">
        <v>435.75</v>
      </c>
      <c r="H476" s="47">
        <v>0</v>
      </c>
      <c r="I476" s="47">
        <v>0</v>
      </c>
      <c r="J476" s="45" t="s">
        <v>18</v>
      </c>
      <c r="K476" s="45" t="s">
        <v>20</v>
      </c>
      <c r="L476" s="17">
        <v>3.05</v>
      </c>
      <c r="M476" s="18" t="s">
        <v>1249</v>
      </c>
      <c r="N476" s="18" t="s">
        <v>1234</v>
      </c>
      <c r="O476" s="4">
        <v>42863</v>
      </c>
    </row>
    <row r="477" spans="1:15">
      <c r="A477" s="7">
        <v>160213</v>
      </c>
      <c r="B477" s="7">
        <v>4.3574999999999999</v>
      </c>
      <c r="C477" s="44" t="s">
        <v>1248</v>
      </c>
      <c r="D477" s="45">
        <v>0</v>
      </c>
      <c r="E477" s="46">
        <v>9.3068493150684937</v>
      </c>
      <c r="F477" s="47">
        <v>0</v>
      </c>
      <c r="G477" s="47">
        <v>435.75</v>
      </c>
      <c r="H477" s="47">
        <v>0</v>
      </c>
      <c r="I477" s="47">
        <v>0</v>
      </c>
      <c r="J477" s="45" t="s">
        <v>18</v>
      </c>
      <c r="K477" s="45" t="s">
        <v>20</v>
      </c>
      <c r="L477" s="17">
        <v>3.05</v>
      </c>
      <c r="M477" s="18" t="s">
        <v>1249</v>
      </c>
      <c r="N477" s="18" t="s">
        <v>1234</v>
      </c>
      <c r="O477" s="4">
        <v>42863</v>
      </c>
    </row>
    <row r="478" spans="1:15">
      <c r="A478" s="7">
        <v>160213</v>
      </c>
      <c r="B478" s="7">
        <v>4.3574999999999999</v>
      </c>
      <c r="C478" s="44" t="s">
        <v>1248</v>
      </c>
      <c r="D478" s="45">
        <v>0</v>
      </c>
      <c r="E478" s="46">
        <v>9.3068493150684937</v>
      </c>
      <c r="F478" s="47">
        <v>0</v>
      </c>
      <c r="G478" s="47">
        <v>435.75</v>
      </c>
      <c r="H478" s="47">
        <v>0</v>
      </c>
      <c r="I478" s="47">
        <v>0</v>
      </c>
      <c r="J478" s="45" t="s">
        <v>18</v>
      </c>
      <c r="K478" s="45" t="s">
        <v>20</v>
      </c>
      <c r="L478" s="17">
        <v>3.05</v>
      </c>
      <c r="M478" s="18" t="s">
        <v>1249</v>
      </c>
      <c r="N478" s="18" t="s">
        <v>1234</v>
      </c>
      <c r="O478" s="4">
        <v>42863</v>
      </c>
    </row>
    <row r="479" spans="1:15">
      <c r="A479" s="7">
        <v>160213</v>
      </c>
      <c r="B479" s="7">
        <v>4.3574999999999999</v>
      </c>
      <c r="C479" s="44" t="s">
        <v>1248</v>
      </c>
      <c r="D479" s="45">
        <v>0</v>
      </c>
      <c r="E479" s="46">
        <v>9.3068493150684937</v>
      </c>
      <c r="F479" s="47">
        <v>0</v>
      </c>
      <c r="G479" s="47">
        <v>435.75</v>
      </c>
      <c r="H479" s="47">
        <v>0</v>
      </c>
      <c r="I479" s="47">
        <v>0</v>
      </c>
      <c r="J479" s="45" t="s">
        <v>18</v>
      </c>
      <c r="K479" s="45" t="s">
        <v>20</v>
      </c>
      <c r="L479" s="17">
        <v>3.05</v>
      </c>
      <c r="M479" s="18" t="s">
        <v>1249</v>
      </c>
      <c r="N479" s="18" t="s">
        <v>1234</v>
      </c>
      <c r="O479" s="4">
        <v>42863</v>
      </c>
    </row>
    <row r="480" spans="1:15">
      <c r="A480" s="7">
        <v>160213</v>
      </c>
      <c r="B480" s="7">
        <v>4.3574999999999999</v>
      </c>
      <c r="C480" s="44" t="s">
        <v>1248</v>
      </c>
      <c r="D480" s="45">
        <v>0</v>
      </c>
      <c r="E480" s="46">
        <v>9.3068493150684937</v>
      </c>
      <c r="F480" s="47">
        <v>0</v>
      </c>
      <c r="G480" s="47">
        <v>435.75</v>
      </c>
      <c r="H480" s="47">
        <v>0</v>
      </c>
      <c r="I480" s="47">
        <v>0</v>
      </c>
      <c r="J480" s="45" t="s">
        <v>18</v>
      </c>
      <c r="K480" s="45" t="s">
        <v>20</v>
      </c>
      <c r="L480" s="17">
        <v>3.05</v>
      </c>
      <c r="M480" s="18" t="s">
        <v>1249</v>
      </c>
      <c r="N480" s="18" t="s">
        <v>1234</v>
      </c>
      <c r="O480" s="4">
        <v>42863</v>
      </c>
    </row>
    <row r="481" spans="1:15">
      <c r="A481" s="7">
        <v>160213</v>
      </c>
      <c r="B481" s="7">
        <v>4.3574999999999999</v>
      </c>
      <c r="C481" s="44" t="s">
        <v>1248</v>
      </c>
      <c r="D481" s="45">
        <v>0</v>
      </c>
      <c r="E481" s="46">
        <v>9.3068493150684937</v>
      </c>
      <c r="F481" s="47">
        <v>0</v>
      </c>
      <c r="G481" s="47">
        <v>435.75</v>
      </c>
      <c r="H481" s="47">
        <v>0</v>
      </c>
      <c r="I481" s="47">
        <v>0</v>
      </c>
      <c r="J481" s="45" t="s">
        <v>18</v>
      </c>
      <c r="K481" s="45" t="s">
        <v>20</v>
      </c>
      <c r="L481" s="17">
        <v>3.05</v>
      </c>
      <c r="M481" s="18" t="s">
        <v>1249</v>
      </c>
      <c r="N481" s="18" t="s">
        <v>1234</v>
      </c>
      <c r="O481" s="4">
        <v>42863</v>
      </c>
    </row>
    <row r="482" spans="1:15">
      <c r="A482" s="7">
        <v>160213</v>
      </c>
      <c r="B482" s="7">
        <v>4.3574999999999999</v>
      </c>
      <c r="C482" s="44" t="s">
        <v>1248</v>
      </c>
      <c r="D482" s="45">
        <v>0</v>
      </c>
      <c r="E482" s="46">
        <v>9.3068493150684937</v>
      </c>
      <c r="F482" s="47">
        <v>0</v>
      </c>
      <c r="G482" s="47">
        <v>435.75</v>
      </c>
      <c r="H482" s="47">
        <v>0</v>
      </c>
      <c r="I482" s="47">
        <v>0</v>
      </c>
      <c r="J482" s="45" t="s">
        <v>18</v>
      </c>
      <c r="K482" s="45" t="s">
        <v>20</v>
      </c>
      <c r="L482" s="17">
        <v>3.05</v>
      </c>
      <c r="M482" s="18" t="s">
        <v>1249</v>
      </c>
      <c r="N482" s="18" t="s">
        <v>1234</v>
      </c>
      <c r="O482" s="4">
        <v>42863</v>
      </c>
    </row>
    <row r="483" spans="1:15">
      <c r="A483" s="7">
        <v>160213</v>
      </c>
      <c r="B483" s="7">
        <v>4.3574999999999999</v>
      </c>
      <c r="C483" s="44" t="s">
        <v>1248</v>
      </c>
      <c r="D483" s="45">
        <v>0</v>
      </c>
      <c r="E483" s="46">
        <v>9.3068493150684937</v>
      </c>
      <c r="F483" s="47">
        <v>0</v>
      </c>
      <c r="G483" s="47">
        <v>435.75</v>
      </c>
      <c r="H483" s="47">
        <v>0</v>
      </c>
      <c r="I483" s="47">
        <v>0</v>
      </c>
      <c r="J483" s="45" t="s">
        <v>18</v>
      </c>
      <c r="K483" s="45" t="s">
        <v>20</v>
      </c>
      <c r="L483" s="17">
        <v>3.05</v>
      </c>
      <c r="M483" s="18" t="s">
        <v>1249</v>
      </c>
      <c r="N483" s="18" t="s">
        <v>1234</v>
      </c>
      <c r="O483" s="4">
        <v>42863</v>
      </c>
    </row>
    <row r="484" spans="1:15">
      <c r="A484" s="7">
        <v>160213</v>
      </c>
      <c r="B484" s="7">
        <v>4.3574999999999999</v>
      </c>
      <c r="C484" s="44" t="s">
        <v>1248</v>
      </c>
      <c r="D484" s="45">
        <v>0</v>
      </c>
      <c r="E484" s="46">
        <v>9.3068493150684937</v>
      </c>
      <c r="F484" s="47">
        <v>0</v>
      </c>
      <c r="G484" s="47">
        <v>435.75</v>
      </c>
      <c r="H484" s="47">
        <v>0</v>
      </c>
      <c r="I484" s="47">
        <v>0</v>
      </c>
      <c r="J484" s="45" t="s">
        <v>18</v>
      </c>
      <c r="K484" s="45" t="s">
        <v>20</v>
      </c>
      <c r="L484" s="17">
        <v>3.05</v>
      </c>
      <c r="M484" s="18" t="s">
        <v>1249</v>
      </c>
      <c r="N484" s="18" t="s">
        <v>1234</v>
      </c>
      <c r="O484" s="4">
        <v>42863</v>
      </c>
    </row>
    <row r="485" spans="1:15">
      <c r="A485" s="7">
        <v>160213</v>
      </c>
      <c r="B485" s="7">
        <v>4.3574999999999999</v>
      </c>
      <c r="C485" s="44" t="s">
        <v>1248</v>
      </c>
      <c r="D485" s="45">
        <v>0</v>
      </c>
      <c r="E485" s="46">
        <v>9.3068493150684937</v>
      </c>
      <c r="F485" s="47">
        <v>0</v>
      </c>
      <c r="G485" s="47">
        <v>435.75</v>
      </c>
      <c r="H485" s="47">
        <v>0</v>
      </c>
      <c r="I485" s="47">
        <v>0</v>
      </c>
      <c r="J485" s="45" t="s">
        <v>18</v>
      </c>
      <c r="K485" s="45" t="s">
        <v>20</v>
      </c>
      <c r="L485" s="17">
        <v>3.05</v>
      </c>
      <c r="M485" s="18" t="s">
        <v>1249</v>
      </c>
      <c r="N485" s="18" t="s">
        <v>1234</v>
      </c>
      <c r="O485" s="4">
        <v>42863</v>
      </c>
    </row>
    <row r="486" spans="1:15">
      <c r="A486" s="7">
        <v>160213</v>
      </c>
      <c r="B486" s="7">
        <v>4.3574999999999999</v>
      </c>
      <c r="C486" s="44" t="s">
        <v>1248</v>
      </c>
      <c r="D486" s="45">
        <v>0</v>
      </c>
      <c r="E486" s="46">
        <v>9.3068493150684937</v>
      </c>
      <c r="F486" s="47">
        <v>0</v>
      </c>
      <c r="G486" s="47">
        <v>435.75</v>
      </c>
      <c r="H486" s="47">
        <v>0</v>
      </c>
      <c r="I486" s="47">
        <v>0</v>
      </c>
      <c r="J486" s="45" t="s">
        <v>18</v>
      </c>
      <c r="K486" s="45" t="s">
        <v>20</v>
      </c>
      <c r="L486" s="17">
        <v>3.05</v>
      </c>
      <c r="M486" s="18" t="s">
        <v>1249</v>
      </c>
      <c r="N486" s="18" t="s">
        <v>1234</v>
      </c>
      <c r="O486" s="4">
        <v>42863</v>
      </c>
    </row>
    <row r="487" spans="1:15">
      <c r="A487" s="7">
        <v>160213</v>
      </c>
      <c r="B487" s="7">
        <v>4.3574999999999999</v>
      </c>
      <c r="C487" s="44" t="s">
        <v>1248</v>
      </c>
      <c r="D487" s="45">
        <v>0</v>
      </c>
      <c r="E487" s="46">
        <v>9.3068493150684937</v>
      </c>
      <c r="F487" s="47">
        <v>0</v>
      </c>
      <c r="G487" s="47">
        <v>435.75</v>
      </c>
      <c r="H487" s="47">
        <v>0</v>
      </c>
      <c r="I487" s="47">
        <v>0</v>
      </c>
      <c r="J487" s="45" t="s">
        <v>18</v>
      </c>
      <c r="K487" s="45" t="s">
        <v>20</v>
      </c>
      <c r="L487" s="17">
        <v>3.05</v>
      </c>
      <c r="M487" s="18" t="s">
        <v>1249</v>
      </c>
      <c r="N487" s="18" t="s">
        <v>1234</v>
      </c>
      <c r="O487" s="4">
        <v>42863</v>
      </c>
    </row>
    <row r="488" spans="1:15">
      <c r="A488" s="7">
        <v>160213</v>
      </c>
      <c r="B488" s="7">
        <v>4.3574999999999999</v>
      </c>
      <c r="C488" s="44" t="s">
        <v>1248</v>
      </c>
      <c r="D488" s="45">
        <v>0</v>
      </c>
      <c r="E488" s="46">
        <v>9.3068493150684937</v>
      </c>
      <c r="F488" s="47">
        <v>0</v>
      </c>
      <c r="G488" s="47">
        <v>435.75</v>
      </c>
      <c r="H488" s="47">
        <v>0</v>
      </c>
      <c r="I488" s="47">
        <v>0</v>
      </c>
      <c r="J488" s="45" t="s">
        <v>18</v>
      </c>
      <c r="K488" s="45" t="s">
        <v>20</v>
      </c>
      <c r="L488" s="17">
        <v>3.05</v>
      </c>
      <c r="M488" s="18" t="s">
        <v>1249</v>
      </c>
      <c r="N488" s="18" t="s">
        <v>1234</v>
      </c>
      <c r="O488" s="4">
        <v>42863</v>
      </c>
    </row>
    <row r="489" spans="1:15">
      <c r="A489" s="7">
        <v>160213</v>
      </c>
      <c r="B489" s="7">
        <v>4.3574999999999999</v>
      </c>
      <c r="C489" s="44" t="s">
        <v>1248</v>
      </c>
      <c r="D489" s="45">
        <v>0</v>
      </c>
      <c r="E489" s="46">
        <v>9.3068493150684937</v>
      </c>
      <c r="F489" s="47">
        <v>0</v>
      </c>
      <c r="G489" s="47">
        <v>435.75</v>
      </c>
      <c r="H489" s="47">
        <v>0</v>
      </c>
      <c r="I489" s="47">
        <v>0</v>
      </c>
      <c r="J489" s="45" t="s">
        <v>18</v>
      </c>
      <c r="K489" s="45" t="s">
        <v>20</v>
      </c>
      <c r="L489" s="17">
        <v>3.05</v>
      </c>
      <c r="M489" s="18" t="s">
        <v>1249</v>
      </c>
      <c r="N489" s="18" t="s">
        <v>1234</v>
      </c>
      <c r="O489" s="4">
        <v>42863</v>
      </c>
    </row>
    <row r="490" spans="1:15">
      <c r="A490" s="7">
        <v>160213</v>
      </c>
      <c r="B490" s="7">
        <v>4.3574999999999999</v>
      </c>
      <c r="C490" s="44" t="s">
        <v>1248</v>
      </c>
      <c r="D490" s="45">
        <v>0</v>
      </c>
      <c r="E490" s="46">
        <v>9.3068493150684937</v>
      </c>
      <c r="F490" s="47">
        <v>0</v>
      </c>
      <c r="G490" s="47">
        <v>435.75</v>
      </c>
      <c r="H490" s="47">
        <v>0</v>
      </c>
      <c r="I490" s="47">
        <v>0</v>
      </c>
      <c r="J490" s="45" t="s">
        <v>18</v>
      </c>
      <c r="K490" s="45" t="s">
        <v>20</v>
      </c>
      <c r="L490" s="17">
        <v>3.05</v>
      </c>
      <c r="M490" s="18" t="s">
        <v>1249</v>
      </c>
      <c r="N490" s="18" t="s">
        <v>1234</v>
      </c>
      <c r="O490" s="4">
        <v>42863</v>
      </c>
    </row>
    <row r="491" spans="1:15">
      <c r="A491" s="7">
        <v>160213</v>
      </c>
      <c r="B491" s="7">
        <v>4.3574999999999999</v>
      </c>
      <c r="C491" s="44" t="s">
        <v>1248</v>
      </c>
      <c r="D491" s="45">
        <v>0</v>
      </c>
      <c r="E491" s="46">
        <v>9.3068493150684937</v>
      </c>
      <c r="F491" s="47">
        <v>0</v>
      </c>
      <c r="G491" s="47">
        <v>435.75</v>
      </c>
      <c r="H491" s="47">
        <v>0</v>
      </c>
      <c r="I491" s="47">
        <v>0</v>
      </c>
      <c r="J491" s="45" t="s">
        <v>18</v>
      </c>
      <c r="K491" s="45" t="s">
        <v>20</v>
      </c>
      <c r="L491" s="17">
        <v>3.05</v>
      </c>
      <c r="M491" s="18" t="s">
        <v>1249</v>
      </c>
      <c r="N491" s="18" t="s">
        <v>1234</v>
      </c>
      <c r="O491" s="4">
        <v>42863</v>
      </c>
    </row>
    <row r="492" spans="1:15">
      <c r="A492" s="7">
        <v>160213</v>
      </c>
      <c r="B492" s="7">
        <v>4.3550000000000004</v>
      </c>
      <c r="C492" s="44" t="s">
        <v>1248</v>
      </c>
      <c r="D492" s="45">
        <v>0</v>
      </c>
      <c r="E492" s="46">
        <v>9.3068493150684937</v>
      </c>
      <c r="F492" s="47">
        <v>0</v>
      </c>
      <c r="G492" s="47">
        <v>435.50000000000006</v>
      </c>
      <c r="H492" s="47">
        <v>0</v>
      </c>
      <c r="I492" s="47">
        <v>0</v>
      </c>
      <c r="J492" s="45" t="s">
        <v>18</v>
      </c>
      <c r="K492" s="45" t="s">
        <v>20</v>
      </c>
      <c r="L492" s="17">
        <v>3.05</v>
      </c>
      <c r="M492" s="18" t="s">
        <v>1249</v>
      </c>
      <c r="N492" s="18" t="s">
        <v>1234</v>
      </c>
      <c r="O492" s="4">
        <v>42863</v>
      </c>
    </row>
    <row r="493" spans="1:15">
      <c r="A493" s="7">
        <v>160213</v>
      </c>
      <c r="B493" s="7">
        <v>4.3550000000000004</v>
      </c>
      <c r="C493" s="44" t="s">
        <v>1248</v>
      </c>
      <c r="D493" s="45">
        <v>0</v>
      </c>
      <c r="E493" s="46">
        <v>9.3068493150684937</v>
      </c>
      <c r="F493" s="47">
        <v>0</v>
      </c>
      <c r="G493" s="47">
        <v>435.50000000000006</v>
      </c>
      <c r="H493" s="47">
        <v>0</v>
      </c>
      <c r="I493" s="47">
        <v>0</v>
      </c>
      <c r="J493" s="45" t="s">
        <v>18</v>
      </c>
      <c r="K493" s="45" t="s">
        <v>20</v>
      </c>
      <c r="L493" s="17">
        <v>3.05</v>
      </c>
      <c r="M493" s="18" t="s">
        <v>1249</v>
      </c>
      <c r="N493" s="18" t="s">
        <v>1234</v>
      </c>
      <c r="O493" s="4">
        <v>42863</v>
      </c>
    </row>
    <row r="494" spans="1:15">
      <c r="A494" s="7">
        <v>160213</v>
      </c>
      <c r="B494" s="7">
        <v>4.3550000000000004</v>
      </c>
      <c r="C494" s="44" t="s">
        <v>1248</v>
      </c>
      <c r="D494" s="45">
        <v>0</v>
      </c>
      <c r="E494" s="46">
        <v>9.3068493150684937</v>
      </c>
      <c r="F494" s="47">
        <v>0</v>
      </c>
      <c r="G494" s="47">
        <v>435.50000000000006</v>
      </c>
      <c r="H494" s="47">
        <v>0</v>
      </c>
      <c r="I494" s="47">
        <v>0</v>
      </c>
      <c r="J494" s="45" t="s">
        <v>18</v>
      </c>
      <c r="K494" s="45" t="s">
        <v>20</v>
      </c>
      <c r="L494" s="17">
        <v>3.05</v>
      </c>
      <c r="M494" s="18" t="s">
        <v>1249</v>
      </c>
      <c r="N494" s="18" t="s">
        <v>1234</v>
      </c>
      <c r="O494" s="4">
        <v>42863</v>
      </c>
    </row>
    <row r="495" spans="1:15">
      <c r="A495" s="7">
        <v>160213</v>
      </c>
      <c r="B495" s="7">
        <v>4.3550000000000004</v>
      </c>
      <c r="C495" s="44" t="s">
        <v>1248</v>
      </c>
      <c r="D495" s="45">
        <v>0</v>
      </c>
      <c r="E495" s="46">
        <v>9.3068493150684937</v>
      </c>
      <c r="F495" s="47">
        <v>0</v>
      </c>
      <c r="G495" s="47">
        <v>435.50000000000006</v>
      </c>
      <c r="H495" s="47">
        <v>0</v>
      </c>
      <c r="I495" s="47">
        <v>0</v>
      </c>
      <c r="J495" s="45" t="s">
        <v>18</v>
      </c>
      <c r="K495" s="45" t="s">
        <v>20</v>
      </c>
      <c r="L495" s="17">
        <v>3.05</v>
      </c>
      <c r="M495" s="18" t="s">
        <v>1249</v>
      </c>
      <c r="N495" s="18" t="s">
        <v>1234</v>
      </c>
      <c r="O495" s="4">
        <v>42863</v>
      </c>
    </row>
    <row r="496" spans="1:15">
      <c r="A496" s="7">
        <v>160213</v>
      </c>
      <c r="B496" s="7">
        <v>4.3550000000000004</v>
      </c>
      <c r="C496" s="44" t="s">
        <v>1248</v>
      </c>
      <c r="D496" s="45">
        <v>0</v>
      </c>
      <c r="E496" s="46">
        <v>9.3068493150684937</v>
      </c>
      <c r="F496" s="47">
        <v>0</v>
      </c>
      <c r="G496" s="47">
        <v>435.50000000000006</v>
      </c>
      <c r="H496" s="47">
        <v>0</v>
      </c>
      <c r="I496" s="47">
        <v>0</v>
      </c>
      <c r="J496" s="45" t="s">
        <v>18</v>
      </c>
      <c r="K496" s="45" t="s">
        <v>20</v>
      </c>
      <c r="L496" s="17">
        <v>3.05</v>
      </c>
      <c r="M496" s="18" t="s">
        <v>1249</v>
      </c>
      <c r="N496" s="18" t="s">
        <v>1234</v>
      </c>
      <c r="O496" s="4">
        <v>42863</v>
      </c>
    </row>
    <row r="497" spans="1:15">
      <c r="A497" s="7">
        <v>160213</v>
      </c>
      <c r="B497" s="7">
        <v>4.3550000000000004</v>
      </c>
      <c r="C497" s="44" t="s">
        <v>1248</v>
      </c>
      <c r="D497" s="45">
        <v>0</v>
      </c>
      <c r="E497" s="46">
        <v>9.3068493150684937</v>
      </c>
      <c r="F497" s="47">
        <v>0</v>
      </c>
      <c r="G497" s="47">
        <v>435.50000000000006</v>
      </c>
      <c r="H497" s="47">
        <v>0</v>
      </c>
      <c r="I497" s="47">
        <v>0</v>
      </c>
      <c r="J497" s="45" t="s">
        <v>18</v>
      </c>
      <c r="K497" s="45" t="s">
        <v>20</v>
      </c>
      <c r="L497" s="17">
        <v>3.05</v>
      </c>
      <c r="M497" s="18" t="s">
        <v>1249</v>
      </c>
      <c r="N497" s="18" t="s">
        <v>1234</v>
      </c>
      <c r="O497" s="4">
        <v>42863</v>
      </c>
    </row>
    <row r="498" spans="1:15">
      <c r="A498" s="7">
        <v>160213</v>
      </c>
      <c r="B498" s="7">
        <v>4.3550000000000004</v>
      </c>
      <c r="C498" s="44" t="s">
        <v>1248</v>
      </c>
      <c r="D498" s="45">
        <v>0</v>
      </c>
      <c r="E498" s="46">
        <v>9.3068493150684937</v>
      </c>
      <c r="F498" s="47">
        <v>0</v>
      </c>
      <c r="G498" s="47">
        <v>435.50000000000006</v>
      </c>
      <c r="H498" s="47">
        <v>0</v>
      </c>
      <c r="I498" s="47">
        <v>0</v>
      </c>
      <c r="J498" s="45" t="s">
        <v>18</v>
      </c>
      <c r="K498" s="45" t="s">
        <v>20</v>
      </c>
      <c r="L498" s="17">
        <v>3.05</v>
      </c>
      <c r="M498" s="18" t="s">
        <v>1249</v>
      </c>
      <c r="N498" s="18" t="s">
        <v>1234</v>
      </c>
      <c r="O498" s="4">
        <v>42863</v>
      </c>
    </row>
    <row r="499" spans="1:15">
      <c r="A499" s="7">
        <v>160213</v>
      </c>
      <c r="B499" s="7">
        <v>4.3550000000000004</v>
      </c>
      <c r="C499" s="44" t="s">
        <v>1248</v>
      </c>
      <c r="D499" s="45">
        <v>0</v>
      </c>
      <c r="E499" s="46">
        <v>9.3068493150684937</v>
      </c>
      <c r="F499" s="47">
        <v>0</v>
      </c>
      <c r="G499" s="47">
        <v>435.50000000000006</v>
      </c>
      <c r="H499" s="47">
        <v>0</v>
      </c>
      <c r="I499" s="47">
        <v>0</v>
      </c>
      <c r="J499" s="45" t="s">
        <v>18</v>
      </c>
      <c r="K499" s="45" t="s">
        <v>20</v>
      </c>
      <c r="L499" s="17">
        <v>3.05</v>
      </c>
      <c r="M499" s="18" t="s">
        <v>1249</v>
      </c>
      <c r="N499" s="18" t="s">
        <v>1234</v>
      </c>
      <c r="O499" s="4">
        <v>42863</v>
      </c>
    </row>
    <row r="500" spans="1:15">
      <c r="A500" s="7">
        <v>160213</v>
      </c>
      <c r="B500" s="7">
        <v>4.3550000000000004</v>
      </c>
      <c r="C500" s="44" t="s">
        <v>1248</v>
      </c>
      <c r="D500" s="45">
        <v>0</v>
      </c>
      <c r="E500" s="46">
        <v>9.3068493150684937</v>
      </c>
      <c r="F500" s="47">
        <v>0</v>
      </c>
      <c r="G500" s="47">
        <v>435.50000000000006</v>
      </c>
      <c r="H500" s="47">
        <v>0</v>
      </c>
      <c r="I500" s="47">
        <v>0</v>
      </c>
      <c r="J500" s="45" t="s">
        <v>18</v>
      </c>
      <c r="K500" s="45" t="s">
        <v>20</v>
      </c>
      <c r="L500" s="17">
        <v>3.05</v>
      </c>
      <c r="M500" s="18" t="s">
        <v>1249</v>
      </c>
      <c r="N500" s="18" t="s">
        <v>1234</v>
      </c>
      <c r="O500" s="4">
        <v>42863</v>
      </c>
    </row>
    <row r="501" spans="1:15">
      <c r="A501" s="7">
        <v>160213</v>
      </c>
      <c r="B501" s="7">
        <v>4.3550000000000004</v>
      </c>
      <c r="C501" s="44" t="s">
        <v>1248</v>
      </c>
      <c r="D501" s="45">
        <v>0</v>
      </c>
      <c r="E501" s="46">
        <v>9.3068493150684937</v>
      </c>
      <c r="F501" s="47">
        <v>0</v>
      </c>
      <c r="G501" s="47">
        <v>435.50000000000006</v>
      </c>
      <c r="H501" s="47">
        <v>0</v>
      </c>
      <c r="I501" s="47">
        <v>0</v>
      </c>
      <c r="J501" s="45" t="s">
        <v>18</v>
      </c>
      <c r="K501" s="45" t="s">
        <v>20</v>
      </c>
      <c r="L501" s="17">
        <v>3.05</v>
      </c>
      <c r="M501" s="18" t="s">
        <v>1249</v>
      </c>
      <c r="N501" s="18" t="s">
        <v>1234</v>
      </c>
      <c r="O501" s="4">
        <v>42863</v>
      </c>
    </row>
    <row r="502" spans="1:15">
      <c r="A502" s="7">
        <v>160213</v>
      </c>
      <c r="B502" s="7">
        <v>4.3550000000000004</v>
      </c>
      <c r="C502" s="44" t="s">
        <v>1248</v>
      </c>
      <c r="D502" s="45">
        <v>0</v>
      </c>
      <c r="E502" s="46">
        <v>9.3068493150684937</v>
      </c>
      <c r="F502" s="47">
        <v>0</v>
      </c>
      <c r="G502" s="47">
        <v>435.50000000000006</v>
      </c>
      <c r="H502" s="47">
        <v>0</v>
      </c>
      <c r="I502" s="47">
        <v>0</v>
      </c>
      <c r="J502" s="45" t="s">
        <v>18</v>
      </c>
      <c r="K502" s="45" t="s">
        <v>20</v>
      </c>
      <c r="L502" s="17">
        <v>3.05</v>
      </c>
      <c r="M502" s="18" t="s">
        <v>1249</v>
      </c>
      <c r="N502" s="18" t="s">
        <v>1234</v>
      </c>
      <c r="O502" s="4">
        <v>42863</v>
      </c>
    </row>
    <row r="503" spans="1:15">
      <c r="A503" s="7">
        <v>160213</v>
      </c>
      <c r="B503" s="7">
        <v>4.3550000000000004</v>
      </c>
      <c r="C503" s="44" t="s">
        <v>1248</v>
      </c>
      <c r="D503" s="45">
        <v>0</v>
      </c>
      <c r="E503" s="46">
        <v>9.3068493150684937</v>
      </c>
      <c r="F503" s="47">
        <v>0</v>
      </c>
      <c r="G503" s="47">
        <v>435.50000000000006</v>
      </c>
      <c r="H503" s="47">
        <v>0</v>
      </c>
      <c r="I503" s="47">
        <v>0</v>
      </c>
      <c r="J503" s="45" t="s">
        <v>18</v>
      </c>
      <c r="K503" s="45" t="s">
        <v>20</v>
      </c>
      <c r="L503" s="17">
        <v>3.05</v>
      </c>
      <c r="M503" s="18" t="s">
        <v>1249</v>
      </c>
      <c r="N503" s="18" t="s">
        <v>1234</v>
      </c>
      <c r="O503" s="4">
        <v>42863</v>
      </c>
    </row>
    <row r="504" spans="1:15">
      <c r="A504" s="7">
        <v>160213</v>
      </c>
      <c r="B504" s="7">
        <v>4.3550000000000004</v>
      </c>
      <c r="C504" s="44" t="s">
        <v>1248</v>
      </c>
      <c r="D504" s="45">
        <v>0</v>
      </c>
      <c r="E504" s="46">
        <v>9.3068493150684937</v>
      </c>
      <c r="F504" s="47">
        <v>0</v>
      </c>
      <c r="G504" s="47">
        <v>435.50000000000006</v>
      </c>
      <c r="H504" s="47">
        <v>0</v>
      </c>
      <c r="I504" s="47">
        <v>0</v>
      </c>
      <c r="J504" s="45" t="s">
        <v>18</v>
      </c>
      <c r="K504" s="45" t="s">
        <v>20</v>
      </c>
      <c r="L504" s="17">
        <v>3.05</v>
      </c>
      <c r="M504" s="18" t="s">
        <v>1249</v>
      </c>
      <c r="N504" s="18" t="s">
        <v>1234</v>
      </c>
      <c r="O504" s="4">
        <v>42863</v>
      </c>
    </row>
    <row r="505" spans="1:15">
      <c r="A505" s="7">
        <v>160213</v>
      </c>
      <c r="B505" s="7">
        <v>4.3550000000000004</v>
      </c>
      <c r="C505" s="44" t="s">
        <v>1248</v>
      </c>
      <c r="D505" s="45">
        <v>0</v>
      </c>
      <c r="E505" s="46">
        <v>9.3068493150684937</v>
      </c>
      <c r="F505" s="47">
        <v>0</v>
      </c>
      <c r="G505" s="47">
        <v>435.50000000000006</v>
      </c>
      <c r="H505" s="47">
        <v>0</v>
      </c>
      <c r="I505" s="47">
        <v>0</v>
      </c>
      <c r="J505" s="45" t="s">
        <v>18</v>
      </c>
      <c r="K505" s="45" t="s">
        <v>20</v>
      </c>
      <c r="L505" s="17">
        <v>3.05</v>
      </c>
      <c r="M505" s="18" t="s">
        <v>1249</v>
      </c>
      <c r="N505" s="18" t="s">
        <v>1234</v>
      </c>
      <c r="O505" s="4">
        <v>42863</v>
      </c>
    </row>
    <row r="506" spans="1:15">
      <c r="A506" s="7">
        <v>160213</v>
      </c>
      <c r="B506" s="7">
        <v>4.3550000000000004</v>
      </c>
      <c r="C506" s="44" t="s">
        <v>1248</v>
      </c>
      <c r="D506" s="45">
        <v>0</v>
      </c>
      <c r="E506" s="46">
        <v>9.3068493150684937</v>
      </c>
      <c r="F506" s="47">
        <v>0</v>
      </c>
      <c r="G506" s="47">
        <v>435.50000000000006</v>
      </c>
      <c r="H506" s="47">
        <v>0</v>
      </c>
      <c r="I506" s="47">
        <v>0</v>
      </c>
      <c r="J506" s="45" t="s">
        <v>18</v>
      </c>
      <c r="K506" s="45" t="s">
        <v>20</v>
      </c>
      <c r="L506" s="17">
        <v>3.05</v>
      </c>
      <c r="M506" s="18" t="s">
        <v>1249</v>
      </c>
      <c r="N506" s="18" t="s">
        <v>1234</v>
      </c>
      <c r="O506" s="4">
        <v>42863</v>
      </c>
    </row>
    <row r="507" spans="1:15">
      <c r="A507" s="7">
        <v>160213</v>
      </c>
      <c r="B507" s="7">
        <v>4.3550000000000004</v>
      </c>
      <c r="C507" s="44" t="s">
        <v>1248</v>
      </c>
      <c r="D507" s="45">
        <v>0</v>
      </c>
      <c r="E507" s="46">
        <v>9.3068493150684937</v>
      </c>
      <c r="F507" s="47">
        <v>0</v>
      </c>
      <c r="G507" s="47">
        <v>435.50000000000006</v>
      </c>
      <c r="H507" s="47">
        <v>0</v>
      </c>
      <c r="I507" s="47">
        <v>0</v>
      </c>
      <c r="J507" s="45" t="s">
        <v>18</v>
      </c>
      <c r="K507" s="45" t="s">
        <v>20</v>
      </c>
      <c r="L507" s="17">
        <v>3.05</v>
      </c>
      <c r="M507" s="18" t="s">
        <v>1249</v>
      </c>
      <c r="N507" s="18" t="s">
        <v>1234</v>
      </c>
      <c r="O507" s="4">
        <v>42863</v>
      </c>
    </row>
    <row r="508" spans="1:15">
      <c r="A508" s="7">
        <v>160213</v>
      </c>
      <c r="B508" s="7">
        <v>4.3550000000000004</v>
      </c>
      <c r="C508" s="44" t="s">
        <v>1248</v>
      </c>
      <c r="D508" s="45">
        <v>0</v>
      </c>
      <c r="E508" s="46">
        <v>9.3068493150684937</v>
      </c>
      <c r="F508" s="47">
        <v>0</v>
      </c>
      <c r="G508" s="47">
        <v>435.50000000000006</v>
      </c>
      <c r="H508" s="47">
        <v>0</v>
      </c>
      <c r="I508" s="47">
        <v>0</v>
      </c>
      <c r="J508" s="45" t="s">
        <v>18</v>
      </c>
      <c r="K508" s="45" t="s">
        <v>20</v>
      </c>
      <c r="L508" s="17">
        <v>3.05</v>
      </c>
      <c r="M508" s="18" t="s">
        <v>1249</v>
      </c>
      <c r="N508" s="18" t="s">
        <v>1234</v>
      </c>
      <c r="O508" s="4">
        <v>42863</v>
      </c>
    </row>
    <row r="509" spans="1:15">
      <c r="A509" s="7">
        <v>160213</v>
      </c>
      <c r="B509" s="7">
        <v>4.3550000000000004</v>
      </c>
      <c r="C509" s="44" t="s">
        <v>1248</v>
      </c>
      <c r="D509" s="45">
        <v>0</v>
      </c>
      <c r="E509" s="46">
        <v>9.3068493150684937</v>
      </c>
      <c r="F509" s="47">
        <v>0</v>
      </c>
      <c r="G509" s="47">
        <v>435.50000000000006</v>
      </c>
      <c r="H509" s="47">
        <v>0</v>
      </c>
      <c r="I509" s="47">
        <v>0</v>
      </c>
      <c r="J509" s="45" t="s">
        <v>18</v>
      </c>
      <c r="K509" s="45" t="s">
        <v>20</v>
      </c>
      <c r="L509" s="17">
        <v>3.05</v>
      </c>
      <c r="M509" s="18" t="s">
        <v>1249</v>
      </c>
      <c r="N509" s="18" t="s">
        <v>1234</v>
      </c>
      <c r="O509" s="4">
        <v>42863</v>
      </c>
    </row>
    <row r="510" spans="1:15">
      <c r="A510" s="7">
        <v>160213</v>
      </c>
      <c r="B510" s="7">
        <v>4.3550000000000004</v>
      </c>
      <c r="C510" s="44" t="s">
        <v>1248</v>
      </c>
      <c r="D510" s="45">
        <v>0</v>
      </c>
      <c r="E510" s="46">
        <v>9.3068493150684937</v>
      </c>
      <c r="F510" s="47">
        <v>0</v>
      </c>
      <c r="G510" s="47">
        <v>435.50000000000006</v>
      </c>
      <c r="H510" s="47">
        <v>0</v>
      </c>
      <c r="I510" s="47">
        <v>0</v>
      </c>
      <c r="J510" s="45" t="s">
        <v>18</v>
      </c>
      <c r="K510" s="45" t="s">
        <v>20</v>
      </c>
      <c r="L510" s="17">
        <v>3.05</v>
      </c>
      <c r="M510" s="18" t="s">
        <v>1249</v>
      </c>
      <c r="N510" s="18" t="s">
        <v>1234</v>
      </c>
      <c r="O510" s="4">
        <v>42863</v>
      </c>
    </row>
    <row r="511" spans="1:15">
      <c r="A511" s="7">
        <v>160213</v>
      </c>
      <c r="B511" s="7">
        <v>4.3550000000000004</v>
      </c>
      <c r="C511" s="44" t="s">
        <v>1248</v>
      </c>
      <c r="D511" s="45">
        <v>0</v>
      </c>
      <c r="E511" s="46">
        <v>9.3068493150684937</v>
      </c>
      <c r="F511" s="47">
        <v>0</v>
      </c>
      <c r="G511" s="47">
        <v>435.50000000000006</v>
      </c>
      <c r="H511" s="47">
        <v>0</v>
      </c>
      <c r="I511" s="47">
        <v>0</v>
      </c>
      <c r="J511" s="45" t="s">
        <v>18</v>
      </c>
      <c r="K511" s="45" t="s">
        <v>20</v>
      </c>
      <c r="L511" s="17">
        <v>3.05</v>
      </c>
      <c r="M511" s="18" t="s">
        <v>1249</v>
      </c>
      <c r="N511" s="18" t="s">
        <v>1234</v>
      </c>
      <c r="O511" s="4">
        <v>42863</v>
      </c>
    </row>
    <row r="512" spans="1:15">
      <c r="A512" s="7">
        <v>160213</v>
      </c>
      <c r="B512" s="7">
        <v>4.3550000000000004</v>
      </c>
      <c r="C512" s="44" t="s">
        <v>1248</v>
      </c>
      <c r="D512" s="45">
        <v>0</v>
      </c>
      <c r="E512" s="46">
        <v>9.3068493150684937</v>
      </c>
      <c r="F512" s="47">
        <v>0</v>
      </c>
      <c r="G512" s="47">
        <v>435.50000000000006</v>
      </c>
      <c r="H512" s="47">
        <v>0</v>
      </c>
      <c r="I512" s="47">
        <v>0</v>
      </c>
      <c r="J512" s="45" t="s">
        <v>18</v>
      </c>
      <c r="K512" s="45" t="s">
        <v>20</v>
      </c>
      <c r="L512" s="17">
        <v>3.05</v>
      </c>
      <c r="M512" s="18" t="s">
        <v>1249</v>
      </c>
      <c r="N512" s="18" t="s">
        <v>1234</v>
      </c>
      <c r="O512" s="4">
        <v>42863</v>
      </c>
    </row>
    <row r="513" spans="1:15">
      <c r="A513" s="7">
        <v>160213</v>
      </c>
      <c r="B513" s="7">
        <v>4.3550000000000004</v>
      </c>
      <c r="C513" s="44" t="s">
        <v>1248</v>
      </c>
      <c r="D513" s="45">
        <v>0</v>
      </c>
      <c r="E513" s="46">
        <v>9.3068493150684937</v>
      </c>
      <c r="F513" s="47">
        <v>0</v>
      </c>
      <c r="G513" s="47">
        <v>435.50000000000006</v>
      </c>
      <c r="H513" s="47">
        <v>0</v>
      </c>
      <c r="I513" s="47">
        <v>0</v>
      </c>
      <c r="J513" s="45" t="s">
        <v>18</v>
      </c>
      <c r="K513" s="45" t="s">
        <v>20</v>
      </c>
      <c r="L513" s="17">
        <v>3.05</v>
      </c>
      <c r="M513" s="18" t="s">
        <v>1249</v>
      </c>
      <c r="N513" s="18" t="s">
        <v>1234</v>
      </c>
      <c r="O513" s="4">
        <v>42863</v>
      </c>
    </row>
    <row r="514" spans="1:15">
      <c r="A514" s="7">
        <v>160213</v>
      </c>
      <c r="B514" s="7">
        <v>4.3550000000000004</v>
      </c>
      <c r="C514" s="44" t="s">
        <v>1248</v>
      </c>
      <c r="D514" s="45">
        <v>0</v>
      </c>
      <c r="E514" s="46">
        <v>9.3068493150684937</v>
      </c>
      <c r="F514" s="47">
        <v>0</v>
      </c>
      <c r="G514" s="47">
        <v>435.50000000000006</v>
      </c>
      <c r="H514" s="47">
        <v>0</v>
      </c>
      <c r="I514" s="47">
        <v>0</v>
      </c>
      <c r="J514" s="45" t="s">
        <v>18</v>
      </c>
      <c r="K514" s="45" t="s">
        <v>20</v>
      </c>
      <c r="L514" s="17">
        <v>3.05</v>
      </c>
      <c r="M514" s="18" t="s">
        <v>1249</v>
      </c>
      <c r="N514" s="18" t="s">
        <v>1234</v>
      </c>
      <c r="O514" s="4">
        <v>42863</v>
      </c>
    </row>
    <row r="515" spans="1:15">
      <c r="A515" s="7">
        <v>160213</v>
      </c>
      <c r="B515" s="7">
        <v>4.3550000000000004</v>
      </c>
      <c r="C515" s="44" t="s">
        <v>1248</v>
      </c>
      <c r="D515" s="45">
        <v>0</v>
      </c>
      <c r="E515" s="46">
        <v>9.3068493150684937</v>
      </c>
      <c r="F515" s="47">
        <v>0</v>
      </c>
      <c r="G515" s="47">
        <v>435.50000000000006</v>
      </c>
      <c r="H515" s="47">
        <v>0</v>
      </c>
      <c r="I515" s="47">
        <v>0</v>
      </c>
      <c r="J515" s="45" t="s">
        <v>18</v>
      </c>
      <c r="K515" s="45" t="s">
        <v>20</v>
      </c>
      <c r="L515" s="17">
        <v>3.05</v>
      </c>
      <c r="M515" s="18" t="s">
        <v>1249</v>
      </c>
      <c r="N515" s="18" t="s">
        <v>1234</v>
      </c>
      <c r="O515" s="4">
        <v>42863</v>
      </c>
    </row>
    <row r="516" spans="1:15">
      <c r="A516" s="7">
        <v>160213</v>
      </c>
      <c r="B516" s="7">
        <v>4.3550000000000004</v>
      </c>
      <c r="C516" s="44" t="s">
        <v>1248</v>
      </c>
      <c r="D516" s="45">
        <v>0</v>
      </c>
      <c r="E516" s="46">
        <v>9.3068493150684937</v>
      </c>
      <c r="F516" s="47">
        <v>0</v>
      </c>
      <c r="G516" s="47">
        <v>435.50000000000006</v>
      </c>
      <c r="H516" s="47">
        <v>0</v>
      </c>
      <c r="I516" s="47">
        <v>0</v>
      </c>
      <c r="J516" s="45" t="s">
        <v>18</v>
      </c>
      <c r="K516" s="45" t="s">
        <v>20</v>
      </c>
      <c r="L516" s="17">
        <v>3.05</v>
      </c>
      <c r="M516" s="18" t="s">
        <v>1249</v>
      </c>
      <c r="N516" s="18" t="s">
        <v>1234</v>
      </c>
      <c r="O516" s="4">
        <v>42863</v>
      </c>
    </row>
    <row r="517" spans="1:15">
      <c r="A517" s="7">
        <v>160213</v>
      </c>
      <c r="B517" s="7">
        <v>4.3550000000000004</v>
      </c>
      <c r="C517" s="44" t="s">
        <v>1248</v>
      </c>
      <c r="D517" s="45">
        <v>0</v>
      </c>
      <c r="E517" s="46">
        <v>9.3068493150684937</v>
      </c>
      <c r="F517" s="47">
        <v>0</v>
      </c>
      <c r="G517" s="47">
        <v>435.50000000000006</v>
      </c>
      <c r="H517" s="47">
        <v>0</v>
      </c>
      <c r="I517" s="47">
        <v>0</v>
      </c>
      <c r="J517" s="45" t="s">
        <v>18</v>
      </c>
      <c r="K517" s="45" t="s">
        <v>20</v>
      </c>
      <c r="L517" s="17">
        <v>3.05</v>
      </c>
      <c r="M517" s="18" t="s">
        <v>1249</v>
      </c>
      <c r="N517" s="18" t="s">
        <v>1234</v>
      </c>
      <c r="O517" s="4">
        <v>42863</v>
      </c>
    </row>
    <row r="518" spans="1:15">
      <c r="A518" s="7">
        <v>160213</v>
      </c>
      <c r="B518" s="7">
        <v>4.3550000000000004</v>
      </c>
      <c r="C518" s="44" t="s">
        <v>1248</v>
      </c>
      <c r="D518" s="45">
        <v>0</v>
      </c>
      <c r="E518" s="46">
        <v>9.3068493150684937</v>
      </c>
      <c r="F518" s="47">
        <v>0</v>
      </c>
      <c r="G518" s="47">
        <v>435.50000000000006</v>
      </c>
      <c r="H518" s="47">
        <v>0</v>
      </c>
      <c r="I518" s="47">
        <v>0</v>
      </c>
      <c r="J518" s="45" t="s">
        <v>18</v>
      </c>
      <c r="K518" s="45" t="s">
        <v>20</v>
      </c>
      <c r="L518" s="17">
        <v>3.05</v>
      </c>
      <c r="M518" s="18" t="s">
        <v>1249</v>
      </c>
      <c r="N518" s="18" t="s">
        <v>1234</v>
      </c>
      <c r="O518" s="4">
        <v>42863</v>
      </c>
    </row>
    <row r="519" spans="1:15">
      <c r="A519" s="7">
        <v>160213</v>
      </c>
      <c r="B519" s="7">
        <v>4.3550000000000004</v>
      </c>
      <c r="C519" s="44" t="s">
        <v>1248</v>
      </c>
      <c r="D519" s="45">
        <v>0</v>
      </c>
      <c r="E519" s="46">
        <v>9.3068493150684937</v>
      </c>
      <c r="F519" s="47">
        <v>0</v>
      </c>
      <c r="G519" s="47">
        <v>435.50000000000006</v>
      </c>
      <c r="H519" s="47">
        <v>0</v>
      </c>
      <c r="I519" s="47">
        <v>0</v>
      </c>
      <c r="J519" s="45" t="s">
        <v>18</v>
      </c>
      <c r="K519" s="45" t="s">
        <v>20</v>
      </c>
      <c r="L519" s="17">
        <v>3.05</v>
      </c>
      <c r="M519" s="18" t="s">
        <v>1249</v>
      </c>
      <c r="N519" s="18" t="s">
        <v>1234</v>
      </c>
      <c r="O519" s="4">
        <v>42863</v>
      </c>
    </row>
    <row r="520" spans="1:15">
      <c r="A520" s="7">
        <v>160213</v>
      </c>
      <c r="B520" s="7">
        <v>4.3550000000000004</v>
      </c>
      <c r="C520" s="44" t="s">
        <v>1248</v>
      </c>
      <c r="D520" s="45">
        <v>0</v>
      </c>
      <c r="E520" s="46">
        <v>9.3068493150684937</v>
      </c>
      <c r="F520" s="47">
        <v>0</v>
      </c>
      <c r="G520" s="47">
        <v>435.50000000000006</v>
      </c>
      <c r="H520" s="47">
        <v>0</v>
      </c>
      <c r="I520" s="47">
        <v>0</v>
      </c>
      <c r="J520" s="45" t="s">
        <v>18</v>
      </c>
      <c r="K520" s="45" t="s">
        <v>20</v>
      </c>
      <c r="L520" s="17">
        <v>3.05</v>
      </c>
      <c r="M520" s="18" t="s">
        <v>1249</v>
      </c>
      <c r="N520" s="18" t="s">
        <v>1234</v>
      </c>
      <c r="O520" s="4">
        <v>42863</v>
      </c>
    </row>
    <row r="521" spans="1:15">
      <c r="A521" s="7">
        <v>160213</v>
      </c>
      <c r="B521" s="7">
        <v>4.3550000000000004</v>
      </c>
      <c r="C521" s="44" t="s">
        <v>1248</v>
      </c>
      <c r="D521" s="45">
        <v>0</v>
      </c>
      <c r="E521" s="46">
        <v>9.3068493150684937</v>
      </c>
      <c r="F521" s="47">
        <v>0</v>
      </c>
      <c r="G521" s="47">
        <v>435.50000000000006</v>
      </c>
      <c r="H521" s="47">
        <v>0</v>
      </c>
      <c r="I521" s="47">
        <v>0</v>
      </c>
      <c r="J521" s="45" t="s">
        <v>18</v>
      </c>
      <c r="K521" s="45" t="s">
        <v>20</v>
      </c>
      <c r="L521" s="17">
        <v>3.05</v>
      </c>
      <c r="M521" s="18" t="s">
        <v>1249</v>
      </c>
      <c r="N521" s="18" t="s">
        <v>1234</v>
      </c>
      <c r="O521" s="4">
        <v>42863</v>
      </c>
    </row>
    <row r="522" spans="1:15">
      <c r="A522" s="7">
        <v>160213</v>
      </c>
      <c r="B522" s="7">
        <v>4.3550000000000004</v>
      </c>
      <c r="C522" s="44" t="s">
        <v>1248</v>
      </c>
      <c r="D522" s="45">
        <v>0</v>
      </c>
      <c r="E522" s="46">
        <v>9.3068493150684937</v>
      </c>
      <c r="F522" s="47">
        <v>0</v>
      </c>
      <c r="G522" s="47">
        <v>435.50000000000006</v>
      </c>
      <c r="H522" s="47">
        <v>0</v>
      </c>
      <c r="I522" s="47">
        <v>0</v>
      </c>
      <c r="J522" s="45" t="s">
        <v>18</v>
      </c>
      <c r="K522" s="45" t="s">
        <v>20</v>
      </c>
      <c r="L522" s="17">
        <v>3.05</v>
      </c>
      <c r="M522" s="18" t="s">
        <v>1249</v>
      </c>
      <c r="N522" s="18" t="s">
        <v>1234</v>
      </c>
      <c r="O522" s="4">
        <v>42863</v>
      </c>
    </row>
    <row r="523" spans="1:15">
      <c r="A523" s="7">
        <v>160213</v>
      </c>
      <c r="B523" s="7">
        <v>4.3550000000000004</v>
      </c>
      <c r="C523" s="44" t="s">
        <v>1248</v>
      </c>
      <c r="D523" s="45">
        <v>0</v>
      </c>
      <c r="E523" s="46">
        <v>9.3068493150684937</v>
      </c>
      <c r="F523" s="47">
        <v>0</v>
      </c>
      <c r="G523" s="47">
        <v>435.50000000000006</v>
      </c>
      <c r="H523" s="47">
        <v>0</v>
      </c>
      <c r="I523" s="47">
        <v>0</v>
      </c>
      <c r="J523" s="45" t="s">
        <v>18</v>
      </c>
      <c r="K523" s="45" t="s">
        <v>20</v>
      </c>
      <c r="L523" s="17">
        <v>3.05</v>
      </c>
      <c r="M523" s="18" t="s">
        <v>1249</v>
      </c>
      <c r="N523" s="18" t="s">
        <v>1234</v>
      </c>
      <c r="O523" s="4">
        <v>42863</v>
      </c>
    </row>
    <row r="524" spans="1:15">
      <c r="A524" s="7">
        <v>160213</v>
      </c>
      <c r="B524" s="7">
        <v>4.3550000000000004</v>
      </c>
      <c r="C524" s="44" t="s">
        <v>1248</v>
      </c>
      <c r="D524" s="45">
        <v>0</v>
      </c>
      <c r="E524" s="46">
        <v>9.3068493150684937</v>
      </c>
      <c r="F524" s="47">
        <v>0</v>
      </c>
      <c r="G524" s="47">
        <v>435.50000000000006</v>
      </c>
      <c r="H524" s="47">
        <v>0</v>
      </c>
      <c r="I524" s="47">
        <v>0</v>
      </c>
      <c r="J524" s="45" t="s">
        <v>18</v>
      </c>
      <c r="K524" s="45" t="s">
        <v>20</v>
      </c>
      <c r="L524" s="17">
        <v>3.05</v>
      </c>
      <c r="M524" s="18" t="s">
        <v>1249</v>
      </c>
      <c r="N524" s="18" t="s">
        <v>1234</v>
      </c>
      <c r="O524" s="4">
        <v>42863</v>
      </c>
    </row>
    <row r="525" spans="1:15">
      <c r="A525" s="7">
        <v>160213</v>
      </c>
      <c r="B525" s="7">
        <v>4.3550000000000004</v>
      </c>
      <c r="C525" s="44" t="s">
        <v>1248</v>
      </c>
      <c r="D525" s="45">
        <v>0</v>
      </c>
      <c r="E525" s="46">
        <v>9.3068493150684937</v>
      </c>
      <c r="F525" s="47">
        <v>0</v>
      </c>
      <c r="G525" s="47">
        <v>435.50000000000006</v>
      </c>
      <c r="H525" s="47">
        <v>0</v>
      </c>
      <c r="I525" s="47">
        <v>0</v>
      </c>
      <c r="J525" s="45" t="s">
        <v>18</v>
      </c>
      <c r="K525" s="45" t="s">
        <v>20</v>
      </c>
      <c r="L525" s="17">
        <v>3.05</v>
      </c>
      <c r="M525" s="18" t="s">
        <v>1249</v>
      </c>
      <c r="N525" s="18" t="s">
        <v>1234</v>
      </c>
      <c r="O525" s="4">
        <v>42863</v>
      </c>
    </row>
    <row r="526" spans="1:15">
      <c r="A526" s="7">
        <v>160213</v>
      </c>
      <c r="B526" s="7">
        <v>4.3550000000000004</v>
      </c>
      <c r="C526" s="44" t="s">
        <v>1248</v>
      </c>
      <c r="D526" s="45">
        <v>0</v>
      </c>
      <c r="E526" s="46">
        <v>9.3068493150684937</v>
      </c>
      <c r="F526" s="47">
        <v>0</v>
      </c>
      <c r="G526" s="47">
        <v>435.50000000000006</v>
      </c>
      <c r="H526" s="47">
        <v>0</v>
      </c>
      <c r="I526" s="47">
        <v>0</v>
      </c>
      <c r="J526" s="45" t="s">
        <v>18</v>
      </c>
      <c r="K526" s="45" t="s">
        <v>20</v>
      </c>
      <c r="L526" s="17">
        <v>3.05</v>
      </c>
      <c r="M526" s="18" t="s">
        <v>1249</v>
      </c>
      <c r="N526" s="18" t="s">
        <v>1234</v>
      </c>
      <c r="O526" s="4">
        <v>42863</v>
      </c>
    </row>
    <row r="527" spans="1:15">
      <c r="A527" s="7">
        <v>160213</v>
      </c>
      <c r="B527" s="7">
        <v>4.3550000000000004</v>
      </c>
      <c r="C527" s="44" t="s">
        <v>1248</v>
      </c>
      <c r="D527" s="45">
        <v>0</v>
      </c>
      <c r="E527" s="46">
        <v>9.3068493150684937</v>
      </c>
      <c r="F527" s="47">
        <v>0</v>
      </c>
      <c r="G527" s="47">
        <v>435.50000000000006</v>
      </c>
      <c r="H527" s="47">
        <v>0</v>
      </c>
      <c r="I527" s="47">
        <v>0</v>
      </c>
      <c r="J527" s="45" t="s">
        <v>18</v>
      </c>
      <c r="K527" s="45" t="s">
        <v>20</v>
      </c>
      <c r="L527" s="17">
        <v>3.05</v>
      </c>
      <c r="M527" s="18" t="s">
        <v>1249</v>
      </c>
      <c r="N527" s="18" t="s">
        <v>1234</v>
      </c>
      <c r="O527" s="4">
        <v>42863</v>
      </c>
    </row>
    <row r="528" spans="1:15">
      <c r="A528" s="7">
        <v>160213</v>
      </c>
      <c r="B528" s="7">
        <v>4.3550000000000004</v>
      </c>
      <c r="C528" s="44" t="s">
        <v>1248</v>
      </c>
      <c r="D528" s="45">
        <v>0</v>
      </c>
      <c r="E528" s="46">
        <v>9.3068493150684937</v>
      </c>
      <c r="F528" s="47">
        <v>0</v>
      </c>
      <c r="G528" s="47">
        <v>435.50000000000006</v>
      </c>
      <c r="H528" s="47">
        <v>0</v>
      </c>
      <c r="I528" s="47">
        <v>0</v>
      </c>
      <c r="J528" s="45" t="s">
        <v>18</v>
      </c>
      <c r="K528" s="45" t="s">
        <v>20</v>
      </c>
      <c r="L528" s="17">
        <v>3.05</v>
      </c>
      <c r="M528" s="18" t="s">
        <v>1249</v>
      </c>
      <c r="N528" s="18" t="s">
        <v>1234</v>
      </c>
      <c r="O528" s="4">
        <v>42863</v>
      </c>
    </row>
    <row r="529" spans="1:15">
      <c r="A529" s="7">
        <v>160213</v>
      </c>
      <c r="B529" s="7">
        <v>4.3550000000000004</v>
      </c>
      <c r="C529" s="44" t="s">
        <v>1248</v>
      </c>
      <c r="D529" s="45">
        <v>0</v>
      </c>
      <c r="E529" s="46">
        <v>9.3068493150684937</v>
      </c>
      <c r="F529" s="47">
        <v>0</v>
      </c>
      <c r="G529" s="47">
        <v>435.50000000000006</v>
      </c>
      <c r="H529" s="47">
        <v>0</v>
      </c>
      <c r="I529" s="47">
        <v>0</v>
      </c>
      <c r="J529" s="45" t="s">
        <v>18</v>
      </c>
      <c r="K529" s="45" t="s">
        <v>20</v>
      </c>
      <c r="L529" s="17">
        <v>3.05</v>
      </c>
      <c r="M529" s="18" t="s">
        <v>1249</v>
      </c>
      <c r="N529" s="18" t="s">
        <v>1234</v>
      </c>
      <c r="O529" s="4">
        <v>42863</v>
      </c>
    </row>
    <row r="530" spans="1:15">
      <c r="A530" s="7">
        <v>160213</v>
      </c>
      <c r="B530" s="7">
        <v>4.3550000000000004</v>
      </c>
      <c r="C530" s="44" t="s">
        <v>1248</v>
      </c>
      <c r="D530" s="45">
        <v>0</v>
      </c>
      <c r="E530" s="46">
        <v>9.3068493150684937</v>
      </c>
      <c r="F530" s="47">
        <v>0</v>
      </c>
      <c r="G530" s="47">
        <v>435.50000000000006</v>
      </c>
      <c r="H530" s="47">
        <v>0</v>
      </c>
      <c r="I530" s="47">
        <v>0</v>
      </c>
      <c r="J530" s="45" t="s">
        <v>18</v>
      </c>
      <c r="K530" s="45" t="s">
        <v>20</v>
      </c>
      <c r="L530" s="17">
        <v>3.05</v>
      </c>
      <c r="M530" s="18" t="s">
        <v>1249</v>
      </c>
      <c r="N530" s="18" t="s">
        <v>1234</v>
      </c>
      <c r="O530" s="4">
        <v>42863</v>
      </c>
    </row>
    <row r="531" spans="1:15">
      <c r="A531" s="7">
        <v>160213</v>
      </c>
      <c r="B531" s="7">
        <v>4.3550000000000004</v>
      </c>
      <c r="C531" s="44" t="s">
        <v>1248</v>
      </c>
      <c r="D531" s="45">
        <v>0</v>
      </c>
      <c r="E531" s="46">
        <v>9.3068493150684937</v>
      </c>
      <c r="F531" s="47">
        <v>0</v>
      </c>
      <c r="G531" s="47">
        <v>435.50000000000006</v>
      </c>
      <c r="H531" s="47">
        <v>0</v>
      </c>
      <c r="I531" s="47">
        <v>0</v>
      </c>
      <c r="J531" s="45" t="s">
        <v>18</v>
      </c>
      <c r="K531" s="45" t="s">
        <v>20</v>
      </c>
      <c r="L531" s="17">
        <v>3.05</v>
      </c>
      <c r="M531" s="18" t="s">
        <v>1249</v>
      </c>
      <c r="N531" s="18" t="s">
        <v>1234</v>
      </c>
      <c r="O531" s="4">
        <v>42863</v>
      </c>
    </row>
    <row r="532" spans="1:15">
      <c r="A532" s="7">
        <v>160213</v>
      </c>
      <c r="B532" s="7">
        <v>4.3550000000000004</v>
      </c>
      <c r="C532" s="44" t="s">
        <v>1248</v>
      </c>
      <c r="D532" s="45">
        <v>0</v>
      </c>
      <c r="E532" s="46">
        <v>9.3068493150684937</v>
      </c>
      <c r="F532" s="47">
        <v>0</v>
      </c>
      <c r="G532" s="47">
        <v>435.50000000000006</v>
      </c>
      <c r="H532" s="47">
        <v>0</v>
      </c>
      <c r="I532" s="47">
        <v>0</v>
      </c>
      <c r="J532" s="45" t="s">
        <v>18</v>
      </c>
      <c r="K532" s="45" t="s">
        <v>20</v>
      </c>
      <c r="L532" s="17">
        <v>3.05</v>
      </c>
      <c r="M532" s="18" t="s">
        <v>1249</v>
      </c>
      <c r="N532" s="18" t="s">
        <v>1234</v>
      </c>
      <c r="O532" s="4">
        <v>42863</v>
      </c>
    </row>
    <row r="533" spans="1:15">
      <c r="A533" s="7">
        <v>160213</v>
      </c>
      <c r="B533" s="7">
        <v>4.3550000000000004</v>
      </c>
      <c r="C533" s="44" t="s">
        <v>1248</v>
      </c>
      <c r="D533" s="45">
        <v>0</v>
      </c>
      <c r="E533" s="46">
        <v>9.3068493150684937</v>
      </c>
      <c r="F533" s="47">
        <v>0</v>
      </c>
      <c r="G533" s="47">
        <v>435.50000000000006</v>
      </c>
      <c r="H533" s="47">
        <v>0</v>
      </c>
      <c r="I533" s="47">
        <v>0</v>
      </c>
      <c r="J533" s="45" t="s">
        <v>18</v>
      </c>
      <c r="K533" s="45" t="s">
        <v>20</v>
      </c>
      <c r="L533" s="17">
        <v>3.05</v>
      </c>
      <c r="M533" s="18" t="s">
        <v>1249</v>
      </c>
      <c r="N533" s="18" t="s">
        <v>1234</v>
      </c>
      <c r="O533" s="4">
        <v>42863</v>
      </c>
    </row>
    <row r="534" spans="1:15">
      <c r="A534" s="7">
        <v>170201</v>
      </c>
      <c r="B534" s="7">
        <v>4.3550000000000004</v>
      </c>
      <c r="C534" s="44" t="s">
        <v>1921</v>
      </c>
      <c r="D534" s="45">
        <v>0</v>
      </c>
      <c r="E534" s="46">
        <v>6.6794520547945204</v>
      </c>
      <c r="F534" s="47">
        <v>0</v>
      </c>
      <c r="G534" s="47">
        <v>435.50000000000006</v>
      </c>
      <c r="H534" s="47">
        <v>0</v>
      </c>
      <c r="I534" s="47">
        <v>0</v>
      </c>
      <c r="J534" s="45" t="s">
        <v>18</v>
      </c>
      <c r="K534" s="45" t="s">
        <v>20</v>
      </c>
      <c r="L534" s="17">
        <v>3.85</v>
      </c>
      <c r="M534" s="18" t="s">
        <v>1902</v>
      </c>
      <c r="N534" s="18" t="s">
        <v>1840</v>
      </c>
      <c r="O534" s="4">
        <v>42863</v>
      </c>
    </row>
    <row r="535" spans="1:15">
      <c r="A535" s="7">
        <v>160213</v>
      </c>
      <c r="B535" s="7">
        <v>4.3550000000000004</v>
      </c>
      <c r="C535" s="44" t="s">
        <v>1248</v>
      </c>
      <c r="D535" s="45">
        <v>0</v>
      </c>
      <c r="E535" s="46">
        <v>9.3068493150684937</v>
      </c>
      <c r="F535" s="47">
        <v>0</v>
      </c>
      <c r="G535" s="47">
        <v>435.50000000000006</v>
      </c>
      <c r="H535" s="47">
        <v>0</v>
      </c>
      <c r="I535" s="47">
        <v>0</v>
      </c>
      <c r="J535" s="45" t="s">
        <v>18</v>
      </c>
      <c r="K535" s="45" t="s">
        <v>20</v>
      </c>
      <c r="L535" s="17">
        <v>3.05</v>
      </c>
      <c r="M535" s="18" t="s">
        <v>1249</v>
      </c>
      <c r="N535" s="18" t="s">
        <v>1234</v>
      </c>
      <c r="O535" s="4">
        <v>42863</v>
      </c>
    </row>
    <row r="536" spans="1:15">
      <c r="A536" s="7">
        <v>160213</v>
      </c>
      <c r="B536" s="7">
        <v>4.3525</v>
      </c>
      <c r="C536" s="44" t="s">
        <v>1248</v>
      </c>
      <c r="D536" s="45">
        <v>0</v>
      </c>
      <c r="E536" s="46">
        <v>9.3068493150684937</v>
      </c>
      <c r="F536" s="47">
        <v>0</v>
      </c>
      <c r="G536" s="47">
        <v>435.25</v>
      </c>
      <c r="H536" s="47">
        <v>0</v>
      </c>
      <c r="I536" s="47">
        <v>0</v>
      </c>
      <c r="J536" s="45" t="s">
        <v>18</v>
      </c>
      <c r="K536" s="45" t="s">
        <v>20</v>
      </c>
      <c r="L536" s="17">
        <v>3.05</v>
      </c>
      <c r="M536" s="18" t="s">
        <v>1249</v>
      </c>
      <c r="N536" s="18" t="s">
        <v>1234</v>
      </c>
      <c r="O536" s="4">
        <v>42863</v>
      </c>
    </row>
    <row r="537" spans="1:15">
      <c r="A537" s="7">
        <v>160213</v>
      </c>
      <c r="B537" s="7">
        <v>4.3525</v>
      </c>
      <c r="C537" s="44" t="s">
        <v>1248</v>
      </c>
      <c r="D537" s="45">
        <v>0</v>
      </c>
      <c r="E537" s="46">
        <v>9.3068493150684937</v>
      </c>
      <c r="F537" s="47">
        <v>0</v>
      </c>
      <c r="G537" s="47">
        <v>435.25</v>
      </c>
      <c r="H537" s="47">
        <v>0</v>
      </c>
      <c r="I537" s="47">
        <v>0</v>
      </c>
      <c r="J537" s="45" t="s">
        <v>18</v>
      </c>
      <c r="K537" s="45" t="s">
        <v>20</v>
      </c>
      <c r="L537" s="17">
        <v>3.05</v>
      </c>
      <c r="M537" s="18" t="s">
        <v>1249</v>
      </c>
      <c r="N537" s="18" t="s">
        <v>1234</v>
      </c>
      <c r="O537" s="4">
        <v>42863</v>
      </c>
    </row>
    <row r="538" spans="1:15">
      <c r="A538" s="7">
        <v>160213</v>
      </c>
      <c r="B538" s="7">
        <v>4.3525</v>
      </c>
      <c r="C538" s="44" t="s">
        <v>1248</v>
      </c>
      <c r="D538" s="45">
        <v>0</v>
      </c>
      <c r="E538" s="46">
        <v>9.3068493150684937</v>
      </c>
      <c r="F538" s="47">
        <v>0</v>
      </c>
      <c r="G538" s="47">
        <v>435.25</v>
      </c>
      <c r="H538" s="47">
        <v>0</v>
      </c>
      <c r="I538" s="47">
        <v>0</v>
      </c>
      <c r="J538" s="45" t="s">
        <v>18</v>
      </c>
      <c r="K538" s="45" t="s">
        <v>20</v>
      </c>
      <c r="L538" s="17">
        <v>3.05</v>
      </c>
      <c r="M538" s="18" t="s">
        <v>1249</v>
      </c>
      <c r="N538" s="18" t="s">
        <v>1234</v>
      </c>
      <c r="O538" s="4">
        <v>42863</v>
      </c>
    </row>
    <row r="539" spans="1:15">
      <c r="A539" s="7">
        <v>160213</v>
      </c>
      <c r="B539" s="7">
        <v>4.3525</v>
      </c>
      <c r="C539" s="44" t="s">
        <v>1248</v>
      </c>
      <c r="D539" s="45">
        <v>0</v>
      </c>
      <c r="E539" s="46">
        <v>9.3068493150684937</v>
      </c>
      <c r="F539" s="47">
        <v>0</v>
      </c>
      <c r="G539" s="47">
        <v>435.25</v>
      </c>
      <c r="H539" s="47">
        <v>0</v>
      </c>
      <c r="I539" s="47">
        <v>0</v>
      </c>
      <c r="J539" s="45" t="s">
        <v>18</v>
      </c>
      <c r="K539" s="45" t="s">
        <v>20</v>
      </c>
      <c r="L539" s="17">
        <v>3.05</v>
      </c>
      <c r="M539" s="18" t="s">
        <v>1249</v>
      </c>
      <c r="N539" s="18" t="s">
        <v>1234</v>
      </c>
      <c r="O539" s="4">
        <v>42863</v>
      </c>
    </row>
    <row r="540" spans="1:15">
      <c r="A540" s="7">
        <v>160213</v>
      </c>
      <c r="B540" s="7">
        <v>4.3525</v>
      </c>
      <c r="C540" s="44" t="s">
        <v>1248</v>
      </c>
      <c r="D540" s="45">
        <v>0</v>
      </c>
      <c r="E540" s="46">
        <v>9.3068493150684937</v>
      </c>
      <c r="F540" s="47">
        <v>0</v>
      </c>
      <c r="G540" s="47">
        <v>435.25</v>
      </c>
      <c r="H540" s="47">
        <v>0</v>
      </c>
      <c r="I540" s="47">
        <v>0</v>
      </c>
      <c r="J540" s="45" t="s">
        <v>18</v>
      </c>
      <c r="K540" s="45" t="s">
        <v>20</v>
      </c>
      <c r="L540" s="17">
        <v>3.05</v>
      </c>
      <c r="M540" s="18" t="s">
        <v>1249</v>
      </c>
      <c r="N540" s="18" t="s">
        <v>1234</v>
      </c>
      <c r="O540" s="4">
        <v>42863</v>
      </c>
    </row>
    <row r="541" spans="1:15">
      <c r="A541" s="7">
        <v>160213</v>
      </c>
      <c r="B541" s="7">
        <v>4.3525</v>
      </c>
      <c r="C541" s="44" t="s">
        <v>1248</v>
      </c>
      <c r="D541" s="45">
        <v>0</v>
      </c>
      <c r="E541" s="46">
        <v>9.3068493150684937</v>
      </c>
      <c r="F541" s="47">
        <v>0</v>
      </c>
      <c r="G541" s="47">
        <v>435.25</v>
      </c>
      <c r="H541" s="47">
        <v>0</v>
      </c>
      <c r="I541" s="47">
        <v>0</v>
      </c>
      <c r="J541" s="45" t="s">
        <v>18</v>
      </c>
      <c r="K541" s="45" t="s">
        <v>20</v>
      </c>
      <c r="L541" s="17">
        <v>3.05</v>
      </c>
      <c r="M541" s="18" t="s">
        <v>1249</v>
      </c>
      <c r="N541" s="18" t="s">
        <v>1234</v>
      </c>
      <c r="O541" s="4">
        <v>42863</v>
      </c>
    </row>
    <row r="542" spans="1:15">
      <c r="A542" s="7">
        <v>160213</v>
      </c>
      <c r="B542" s="7">
        <v>4.3525</v>
      </c>
      <c r="C542" s="44" t="s">
        <v>1248</v>
      </c>
      <c r="D542" s="45">
        <v>0</v>
      </c>
      <c r="E542" s="46">
        <v>9.3068493150684937</v>
      </c>
      <c r="F542" s="47">
        <v>0</v>
      </c>
      <c r="G542" s="47">
        <v>435.25</v>
      </c>
      <c r="H542" s="47">
        <v>0</v>
      </c>
      <c r="I542" s="47">
        <v>0</v>
      </c>
      <c r="J542" s="45" t="s">
        <v>18</v>
      </c>
      <c r="K542" s="45" t="s">
        <v>20</v>
      </c>
      <c r="L542" s="17">
        <v>3.05</v>
      </c>
      <c r="M542" s="18" t="s">
        <v>1249</v>
      </c>
      <c r="N542" s="18" t="s">
        <v>1234</v>
      </c>
      <c r="O542" s="4">
        <v>42863</v>
      </c>
    </row>
    <row r="543" spans="1:15">
      <c r="A543" s="7">
        <v>160213</v>
      </c>
      <c r="B543" s="7">
        <v>4.3525</v>
      </c>
      <c r="C543" s="44" t="s">
        <v>1248</v>
      </c>
      <c r="D543" s="45">
        <v>0</v>
      </c>
      <c r="E543" s="46">
        <v>9.3068493150684937</v>
      </c>
      <c r="F543" s="47">
        <v>0</v>
      </c>
      <c r="G543" s="47">
        <v>435.25</v>
      </c>
      <c r="H543" s="47">
        <v>0</v>
      </c>
      <c r="I543" s="47">
        <v>0</v>
      </c>
      <c r="J543" s="45" t="s">
        <v>18</v>
      </c>
      <c r="K543" s="45" t="s">
        <v>20</v>
      </c>
      <c r="L543" s="17">
        <v>3.05</v>
      </c>
      <c r="M543" s="18" t="s">
        <v>1249</v>
      </c>
      <c r="N543" s="18" t="s">
        <v>1234</v>
      </c>
      <c r="O543" s="4">
        <v>42863</v>
      </c>
    </row>
    <row r="544" spans="1:15">
      <c r="A544" s="7">
        <v>160213</v>
      </c>
      <c r="B544" s="7">
        <v>4.3525</v>
      </c>
      <c r="C544" s="44" t="s">
        <v>1248</v>
      </c>
      <c r="D544" s="45">
        <v>0</v>
      </c>
      <c r="E544" s="46">
        <v>9.3068493150684937</v>
      </c>
      <c r="F544" s="47">
        <v>0</v>
      </c>
      <c r="G544" s="47">
        <v>435.25</v>
      </c>
      <c r="H544" s="47">
        <v>0</v>
      </c>
      <c r="I544" s="47">
        <v>0</v>
      </c>
      <c r="J544" s="45" t="s">
        <v>18</v>
      </c>
      <c r="K544" s="45" t="s">
        <v>20</v>
      </c>
      <c r="L544" s="17">
        <v>3.05</v>
      </c>
      <c r="M544" s="18" t="s">
        <v>1249</v>
      </c>
      <c r="N544" s="18" t="s">
        <v>1234</v>
      </c>
      <c r="O544" s="4">
        <v>42863</v>
      </c>
    </row>
    <row r="545" spans="1:15">
      <c r="A545" s="7">
        <v>160213</v>
      </c>
      <c r="B545" s="7">
        <v>4.3525</v>
      </c>
      <c r="C545" s="44" t="s">
        <v>1248</v>
      </c>
      <c r="D545" s="45">
        <v>0</v>
      </c>
      <c r="E545" s="46">
        <v>9.3068493150684937</v>
      </c>
      <c r="F545" s="47">
        <v>0</v>
      </c>
      <c r="G545" s="47">
        <v>435.25</v>
      </c>
      <c r="H545" s="47">
        <v>0</v>
      </c>
      <c r="I545" s="47">
        <v>0</v>
      </c>
      <c r="J545" s="45" t="s">
        <v>18</v>
      </c>
      <c r="K545" s="45" t="s">
        <v>20</v>
      </c>
      <c r="L545" s="17">
        <v>3.05</v>
      </c>
      <c r="M545" s="18" t="s">
        <v>1249</v>
      </c>
      <c r="N545" s="18" t="s">
        <v>1234</v>
      </c>
      <c r="O545" s="4">
        <v>42863</v>
      </c>
    </row>
    <row r="546" spans="1:15">
      <c r="A546" s="7">
        <v>160213</v>
      </c>
      <c r="B546" s="7">
        <v>4.3525</v>
      </c>
      <c r="C546" s="44" t="s">
        <v>1248</v>
      </c>
      <c r="D546" s="45">
        <v>0</v>
      </c>
      <c r="E546" s="46">
        <v>9.3068493150684937</v>
      </c>
      <c r="F546" s="47">
        <v>0</v>
      </c>
      <c r="G546" s="47">
        <v>435.25</v>
      </c>
      <c r="H546" s="47">
        <v>0</v>
      </c>
      <c r="I546" s="47">
        <v>0</v>
      </c>
      <c r="J546" s="45" t="s">
        <v>18</v>
      </c>
      <c r="K546" s="45" t="s">
        <v>20</v>
      </c>
      <c r="L546" s="17">
        <v>3.05</v>
      </c>
      <c r="M546" s="18" t="s">
        <v>1249</v>
      </c>
      <c r="N546" s="18" t="s">
        <v>1234</v>
      </c>
      <c r="O546" s="4">
        <v>42863</v>
      </c>
    </row>
    <row r="547" spans="1:15">
      <c r="A547" s="7">
        <v>160213</v>
      </c>
      <c r="B547" s="7">
        <v>4.3525</v>
      </c>
      <c r="C547" s="44" t="s">
        <v>1248</v>
      </c>
      <c r="D547" s="45">
        <v>0</v>
      </c>
      <c r="E547" s="46">
        <v>9.3068493150684937</v>
      </c>
      <c r="F547" s="47">
        <v>0</v>
      </c>
      <c r="G547" s="47">
        <v>435.25</v>
      </c>
      <c r="H547" s="47">
        <v>0</v>
      </c>
      <c r="I547" s="47">
        <v>0</v>
      </c>
      <c r="J547" s="45" t="s">
        <v>18</v>
      </c>
      <c r="K547" s="45" t="s">
        <v>20</v>
      </c>
      <c r="L547" s="17">
        <v>3.05</v>
      </c>
      <c r="M547" s="18" t="s">
        <v>1249</v>
      </c>
      <c r="N547" s="18" t="s">
        <v>1234</v>
      </c>
      <c r="O547" s="4">
        <v>42863</v>
      </c>
    </row>
    <row r="548" spans="1:15">
      <c r="A548" s="7">
        <v>160213</v>
      </c>
      <c r="B548" s="7">
        <v>4.3525</v>
      </c>
      <c r="C548" s="44" t="s">
        <v>1248</v>
      </c>
      <c r="D548" s="45">
        <v>0</v>
      </c>
      <c r="E548" s="46">
        <v>9.3068493150684937</v>
      </c>
      <c r="F548" s="47">
        <v>0</v>
      </c>
      <c r="G548" s="47">
        <v>435.25</v>
      </c>
      <c r="H548" s="47">
        <v>0</v>
      </c>
      <c r="I548" s="47">
        <v>0</v>
      </c>
      <c r="J548" s="45" t="s">
        <v>18</v>
      </c>
      <c r="K548" s="45" t="s">
        <v>20</v>
      </c>
      <c r="L548" s="17">
        <v>3.05</v>
      </c>
      <c r="M548" s="18" t="s">
        <v>1249</v>
      </c>
      <c r="N548" s="18" t="s">
        <v>1234</v>
      </c>
      <c r="O548" s="4">
        <v>42863</v>
      </c>
    </row>
    <row r="549" spans="1:15">
      <c r="A549" s="7">
        <v>160213</v>
      </c>
      <c r="B549" s="7">
        <v>4.3525</v>
      </c>
      <c r="C549" s="44" t="s">
        <v>1248</v>
      </c>
      <c r="D549" s="45">
        <v>0</v>
      </c>
      <c r="E549" s="46">
        <v>9.3068493150684937</v>
      </c>
      <c r="F549" s="47">
        <v>0</v>
      </c>
      <c r="G549" s="47">
        <v>435.25</v>
      </c>
      <c r="H549" s="47">
        <v>0</v>
      </c>
      <c r="I549" s="47">
        <v>0</v>
      </c>
      <c r="J549" s="45" t="s">
        <v>18</v>
      </c>
      <c r="K549" s="45" t="s">
        <v>20</v>
      </c>
      <c r="L549" s="17">
        <v>3.05</v>
      </c>
      <c r="M549" s="18" t="s">
        <v>1249</v>
      </c>
      <c r="N549" s="18" t="s">
        <v>1234</v>
      </c>
      <c r="O549" s="4">
        <v>42863</v>
      </c>
    </row>
    <row r="550" spans="1:15">
      <c r="A550" s="7">
        <v>160213</v>
      </c>
      <c r="B550" s="7">
        <v>4.3525</v>
      </c>
      <c r="C550" s="44" t="s">
        <v>1248</v>
      </c>
      <c r="D550" s="45">
        <v>0</v>
      </c>
      <c r="E550" s="46">
        <v>9.3068493150684937</v>
      </c>
      <c r="F550" s="47">
        <v>0</v>
      </c>
      <c r="G550" s="47">
        <v>435.25</v>
      </c>
      <c r="H550" s="47">
        <v>0</v>
      </c>
      <c r="I550" s="47">
        <v>0</v>
      </c>
      <c r="J550" s="45" t="s">
        <v>18</v>
      </c>
      <c r="K550" s="45" t="s">
        <v>20</v>
      </c>
      <c r="L550" s="17">
        <v>3.05</v>
      </c>
      <c r="M550" s="18" t="s">
        <v>1249</v>
      </c>
      <c r="N550" s="18" t="s">
        <v>1234</v>
      </c>
      <c r="O550" s="4">
        <v>42863</v>
      </c>
    </row>
    <row r="551" spans="1:15">
      <c r="A551" s="7">
        <v>160213</v>
      </c>
      <c r="B551" s="7">
        <v>4.3525</v>
      </c>
      <c r="C551" s="44" t="s">
        <v>1248</v>
      </c>
      <c r="D551" s="45">
        <v>0</v>
      </c>
      <c r="E551" s="46">
        <v>9.3068493150684937</v>
      </c>
      <c r="F551" s="47">
        <v>0</v>
      </c>
      <c r="G551" s="47">
        <v>435.25</v>
      </c>
      <c r="H551" s="47">
        <v>0</v>
      </c>
      <c r="I551" s="47">
        <v>0</v>
      </c>
      <c r="J551" s="45" t="s">
        <v>18</v>
      </c>
      <c r="K551" s="45" t="s">
        <v>20</v>
      </c>
      <c r="L551" s="17">
        <v>3.05</v>
      </c>
      <c r="M551" s="18" t="s">
        <v>1249</v>
      </c>
      <c r="N551" s="18" t="s">
        <v>1234</v>
      </c>
      <c r="O551" s="4">
        <v>42863</v>
      </c>
    </row>
    <row r="552" spans="1:15">
      <c r="A552" s="7">
        <v>160213</v>
      </c>
      <c r="B552" s="7">
        <v>4.3525</v>
      </c>
      <c r="C552" s="44" t="s">
        <v>1248</v>
      </c>
      <c r="D552" s="45">
        <v>0</v>
      </c>
      <c r="E552" s="46">
        <v>9.3068493150684937</v>
      </c>
      <c r="F552" s="47">
        <v>0</v>
      </c>
      <c r="G552" s="47">
        <v>435.25</v>
      </c>
      <c r="H552" s="47">
        <v>0</v>
      </c>
      <c r="I552" s="47">
        <v>0</v>
      </c>
      <c r="J552" s="45" t="s">
        <v>18</v>
      </c>
      <c r="K552" s="45" t="s">
        <v>20</v>
      </c>
      <c r="L552" s="17">
        <v>3.05</v>
      </c>
      <c r="M552" s="18" t="s">
        <v>1249</v>
      </c>
      <c r="N552" s="18" t="s">
        <v>1234</v>
      </c>
      <c r="O552" s="4">
        <v>42863</v>
      </c>
    </row>
    <row r="553" spans="1:15">
      <c r="A553" s="7">
        <v>160213</v>
      </c>
      <c r="B553" s="7">
        <v>4.3525</v>
      </c>
      <c r="C553" s="44" t="s">
        <v>1248</v>
      </c>
      <c r="D553" s="45">
        <v>0</v>
      </c>
      <c r="E553" s="46">
        <v>9.3068493150684937</v>
      </c>
      <c r="F553" s="47">
        <v>0</v>
      </c>
      <c r="G553" s="47">
        <v>435.25</v>
      </c>
      <c r="H553" s="47">
        <v>0</v>
      </c>
      <c r="I553" s="47">
        <v>0</v>
      </c>
      <c r="J553" s="45" t="s">
        <v>18</v>
      </c>
      <c r="K553" s="45" t="s">
        <v>20</v>
      </c>
      <c r="L553" s="17">
        <v>3.05</v>
      </c>
      <c r="M553" s="18" t="s">
        <v>1249</v>
      </c>
      <c r="N553" s="18" t="s">
        <v>1234</v>
      </c>
      <c r="O553" s="4">
        <v>42863</v>
      </c>
    </row>
    <row r="554" spans="1:15">
      <c r="A554" s="7">
        <v>160213</v>
      </c>
      <c r="B554" s="7">
        <v>4.3525</v>
      </c>
      <c r="C554" s="44" t="s">
        <v>1248</v>
      </c>
      <c r="D554" s="45">
        <v>0</v>
      </c>
      <c r="E554" s="46">
        <v>9.3068493150684937</v>
      </c>
      <c r="F554" s="47">
        <v>0</v>
      </c>
      <c r="G554" s="47">
        <v>435.25</v>
      </c>
      <c r="H554" s="47">
        <v>0</v>
      </c>
      <c r="I554" s="47">
        <v>0</v>
      </c>
      <c r="J554" s="45" t="s">
        <v>18</v>
      </c>
      <c r="K554" s="45" t="s">
        <v>20</v>
      </c>
      <c r="L554" s="17">
        <v>3.05</v>
      </c>
      <c r="M554" s="18" t="s">
        <v>1249</v>
      </c>
      <c r="N554" s="18" t="s">
        <v>1234</v>
      </c>
      <c r="O554" s="4">
        <v>42863</v>
      </c>
    </row>
    <row r="555" spans="1:15">
      <c r="A555" s="7">
        <v>160213</v>
      </c>
      <c r="B555" s="7">
        <v>4.3525</v>
      </c>
      <c r="C555" s="44" t="s">
        <v>1248</v>
      </c>
      <c r="D555" s="45">
        <v>0</v>
      </c>
      <c r="E555" s="46">
        <v>9.3068493150684937</v>
      </c>
      <c r="F555" s="47">
        <v>0</v>
      </c>
      <c r="G555" s="47">
        <v>435.25</v>
      </c>
      <c r="H555" s="47">
        <v>0</v>
      </c>
      <c r="I555" s="47">
        <v>0</v>
      </c>
      <c r="J555" s="45" t="s">
        <v>18</v>
      </c>
      <c r="K555" s="45" t="s">
        <v>20</v>
      </c>
      <c r="L555" s="17">
        <v>3.05</v>
      </c>
      <c r="M555" s="18" t="s">
        <v>1249</v>
      </c>
      <c r="N555" s="18" t="s">
        <v>1234</v>
      </c>
      <c r="O555" s="4">
        <v>42863</v>
      </c>
    </row>
    <row r="556" spans="1:15">
      <c r="A556" s="7">
        <v>160213</v>
      </c>
      <c r="B556" s="7">
        <v>4.3525</v>
      </c>
      <c r="C556" s="44" t="s">
        <v>1248</v>
      </c>
      <c r="D556" s="45">
        <v>0</v>
      </c>
      <c r="E556" s="46">
        <v>9.3068493150684937</v>
      </c>
      <c r="F556" s="47">
        <v>0</v>
      </c>
      <c r="G556" s="47">
        <v>435.25</v>
      </c>
      <c r="H556" s="47">
        <v>0</v>
      </c>
      <c r="I556" s="47">
        <v>0</v>
      </c>
      <c r="J556" s="45" t="s">
        <v>18</v>
      </c>
      <c r="K556" s="45" t="s">
        <v>20</v>
      </c>
      <c r="L556" s="17">
        <v>3.05</v>
      </c>
      <c r="M556" s="18" t="s">
        <v>1249</v>
      </c>
      <c r="N556" s="18" t="s">
        <v>1234</v>
      </c>
      <c r="O556" s="4">
        <v>42863</v>
      </c>
    </row>
    <row r="557" spans="1:15">
      <c r="A557" s="7">
        <v>160213</v>
      </c>
      <c r="B557" s="7">
        <v>4.3525</v>
      </c>
      <c r="C557" s="44" t="s">
        <v>1248</v>
      </c>
      <c r="D557" s="45">
        <v>0</v>
      </c>
      <c r="E557" s="46">
        <v>9.3068493150684937</v>
      </c>
      <c r="F557" s="47">
        <v>0</v>
      </c>
      <c r="G557" s="47">
        <v>435.25</v>
      </c>
      <c r="H557" s="47">
        <v>0</v>
      </c>
      <c r="I557" s="47">
        <v>0</v>
      </c>
      <c r="J557" s="45" t="s">
        <v>18</v>
      </c>
      <c r="K557" s="45" t="s">
        <v>20</v>
      </c>
      <c r="L557" s="17">
        <v>3.05</v>
      </c>
      <c r="M557" s="18" t="s">
        <v>1249</v>
      </c>
      <c r="N557" s="18" t="s">
        <v>1234</v>
      </c>
      <c r="O557" s="4">
        <v>42863</v>
      </c>
    </row>
    <row r="558" spans="1:15">
      <c r="A558" s="7">
        <v>160213</v>
      </c>
      <c r="B558" s="7">
        <v>4.3525</v>
      </c>
      <c r="C558" s="44" t="s">
        <v>1248</v>
      </c>
      <c r="D558" s="45">
        <v>0</v>
      </c>
      <c r="E558" s="46">
        <v>9.3068493150684937</v>
      </c>
      <c r="F558" s="47">
        <v>0</v>
      </c>
      <c r="G558" s="47">
        <v>435.25</v>
      </c>
      <c r="H558" s="47">
        <v>0</v>
      </c>
      <c r="I558" s="47">
        <v>0</v>
      </c>
      <c r="J558" s="45" t="s">
        <v>18</v>
      </c>
      <c r="K558" s="45" t="s">
        <v>20</v>
      </c>
      <c r="L558" s="17">
        <v>3.05</v>
      </c>
      <c r="M558" s="18" t="s">
        <v>1249</v>
      </c>
      <c r="N558" s="18" t="s">
        <v>1234</v>
      </c>
      <c r="O558" s="4">
        <v>42863</v>
      </c>
    </row>
    <row r="559" spans="1:15">
      <c r="A559" s="7">
        <v>160213</v>
      </c>
      <c r="B559" s="7">
        <v>4.3525</v>
      </c>
      <c r="C559" s="44" t="s">
        <v>1248</v>
      </c>
      <c r="D559" s="45">
        <v>0</v>
      </c>
      <c r="E559" s="46">
        <v>9.3068493150684937</v>
      </c>
      <c r="F559" s="47">
        <v>0</v>
      </c>
      <c r="G559" s="47">
        <v>435.25</v>
      </c>
      <c r="H559" s="47">
        <v>0</v>
      </c>
      <c r="I559" s="47">
        <v>0</v>
      </c>
      <c r="J559" s="45" t="s">
        <v>18</v>
      </c>
      <c r="K559" s="45" t="s">
        <v>20</v>
      </c>
      <c r="L559" s="17">
        <v>3.05</v>
      </c>
      <c r="M559" s="18" t="s">
        <v>1249</v>
      </c>
      <c r="N559" s="18" t="s">
        <v>1234</v>
      </c>
      <c r="O559" s="4">
        <v>42863</v>
      </c>
    </row>
    <row r="560" spans="1:15">
      <c r="A560" s="7">
        <v>160213</v>
      </c>
      <c r="B560" s="7">
        <v>4.3525</v>
      </c>
      <c r="C560" s="44" t="s">
        <v>1248</v>
      </c>
      <c r="D560" s="45">
        <v>0</v>
      </c>
      <c r="E560" s="46">
        <v>9.3068493150684937</v>
      </c>
      <c r="F560" s="47">
        <v>0</v>
      </c>
      <c r="G560" s="47">
        <v>435.25</v>
      </c>
      <c r="H560" s="47">
        <v>0</v>
      </c>
      <c r="I560" s="47">
        <v>0</v>
      </c>
      <c r="J560" s="45" t="s">
        <v>18</v>
      </c>
      <c r="K560" s="45" t="s">
        <v>20</v>
      </c>
      <c r="L560" s="17">
        <v>3.05</v>
      </c>
      <c r="M560" s="18" t="s">
        <v>1249</v>
      </c>
      <c r="N560" s="18" t="s">
        <v>1234</v>
      </c>
      <c r="O560" s="4">
        <v>42863</v>
      </c>
    </row>
    <row r="561" spans="1:15">
      <c r="A561" s="7">
        <v>160213</v>
      </c>
      <c r="B561" s="7">
        <v>4.3525</v>
      </c>
      <c r="C561" s="44" t="s">
        <v>1248</v>
      </c>
      <c r="D561" s="45">
        <v>0</v>
      </c>
      <c r="E561" s="46">
        <v>9.3068493150684937</v>
      </c>
      <c r="F561" s="47">
        <v>0</v>
      </c>
      <c r="G561" s="47">
        <v>435.25</v>
      </c>
      <c r="H561" s="47">
        <v>0</v>
      </c>
      <c r="I561" s="47">
        <v>0</v>
      </c>
      <c r="J561" s="45" t="s">
        <v>18</v>
      </c>
      <c r="K561" s="45" t="s">
        <v>20</v>
      </c>
      <c r="L561" s="17">
        <v>3.05</v>
      </c>
      <c r="M561" s="18" t="s">
        <v>1249</v>
      </c>
      <c r="N561" s="18" t="s">
        <v>1234</v>
      </c>
      <c r="O561" s="4">
        <v>42863</v>
      </c>
    </row>
    <row r="562" spans="1:15">
      <c r="A562" s="7">
        <v>160213</v>
      </c>
      <c r="B562" s="7">
        <v>4.3525</v>
      </c>
      <c r="C562" s="44" t="s">
        <v>1248</v>
      </c>
      <c r="D562" s="45">
        <v>0</v>
      </c>
      <c r="E562" s="46">
        <v>9.3068493150684937</v>
      </c>
      <c r="F562" s="47">
        <v>0</v>
      </c>
      <c r="G562" s="47">
        <v>435.25</v>
      </c>
      <c r="H562" s="47">
        <v>0</v>
      </c>
      <c r="I562" s="47">
        <v>0</v>
      </c>
      <c r="J562" s="45" t="s">
        <v>18</v>
      </c>
      <c r="K562" s="45" t="s">
        <v>20</v>
      </c>
      <c r="L562" s="17">
        <v>3.05</v>
      </c>
      <c r="M562" s="18" t="s">
        <v>1249</v>
      </c>
      <c r="N562" s="18" t="s">
        <v>1234</v>
      </c>
      <c r="O562" s="4">
        <v>42863</v>
      </c>
    </row>
    <row r="563" spans="1:15">
      <c r="A563" s="7">
        <v>160213</v>
      </c>
      <c r="B563" s="7">
        <v>4.3525</v>
      </c>
      <c r="C563" s="44" t="s">
        <v>1248</v>
      </c>
      <c r="D563" s="45">
        <v>0</v>
      </c>
      <c r="E563" s="46">
        <v>9.3068493150684937</v>
      </c>
      <c r="F563" s="47">
        <v>0</v>
      </c>
      <c r="G563" s="47">
        <v>435.25</v>
      </c>
      <c r="H563" s="47">
        <v>0</v>
      </c>
      <c r="I563" s="47">
        <v>0</v>
      </c>
      <c r="J563" s="45" t="s">
        <v>18</v>
      </c>
      <c r="K563" s="45" t="s">
        <v>20</v>
      </c>
      <c r="L563" s="17">
        <v>3.05</v>
      </c>
      <c r="M563" s="18" t="s">
        <v>1249</v>
      </c>
      <c r="N563" s="18" t="s">
        <v>1234</v>
      </c>
      <c r="O563" s="4">
        <v>42863</v>
      </c>
    </row>
    <row r="564" spans="1:15">
      <c r="A564" s="7">
        <v>160213</v>
      </c>
      <c r="B564" s="7">
        <v>4.3525</v>
      </c>
      <c r="C564" s="44" t="s">
        <v>1248</v>
      </c>
      <c r="D564" s="45">
        <v>0</v>
      </c>
      <c r="E564" s="46">
        <v>9.3068493150684937</v>
      </c>
      <c r="F564" s="47">
        <v>0</v>
      </c>
      <c r="G564" s="47">
        <v>435.25</v>
      </c>
      <c r="H564" s="47">
        <v>0</v>
      </c>
      <c r="I564" s="47">
        <v>0</v>
      </c>
      <c r="J564" s="45" t="s">
        <v>18</v>
      </c>
      <c r="K564" s="45" t="s">
        <v>20</v>
      </c>
      <c r="L564" s="17">
        <v>3.05</v>
      </c>
      <c r="M564" s="18" t="s">
        <v>1249</v>
      </c>
      <c r="N564" s="18" t="s">
        <v>1234</v>
      </c>
      <c r="O564" s="4">
        <v>42863</v>
      </c>
    </row>
    <row r="565" spans="1:15">
      <c r="A565" s="7">
        <v>160206</v>
      </c>
      <c r="B565" s="7">
        <v>4.3499999999999996</v>
      </c>
      <c r="C565" s="44" t="s">
        <v>230</v>
      </c>
      <c r="D565" s="45">
        <v>0</v>
      </c>
      <c r="E565" s="46">
        <v>3.7890410958904108</v>
      </c>
      <c r="F565" s="47">
        <v>0</v>
      </c>
      <c r="G565" s="47">
        <v>434.99999999999994</v>
      </c>
      <c r="H565" s="47">
        <v>0</v>
      </c>
      <c r="I565" s="47">
        <v>0</v>
      </c>
      <c r="J565" s="45" t="s">
        <v>18</v>
      </c>
      <c r="K565" s="45" t="s">
        <v>20</v>
      </c>
      <c r="L565" s="17">
        <v>2.96</v>
      </c>
      <c r="M565" s="18" t="s">
        <v>231</v>
      </c>
      <c r="N565" s="18" t="s">
        <v>908</v>
      </c>
      <c r="O565" s="4">
        <v>42863</v>
      </c>
    </row>
    <row r="566" spans="1:15">
      <c r="A566" s="7">
        <v>160213</v>
      </c>
      <c r="B566" s="7">
        <v>4.3499999999999996</v>
      </c>
      <c r="C566" s="44" t="s">
        <v>1248</v>
      </c>
      <c r="D566" s="45">
        <v>0</v>
      </c>
      <c r="E566" s="46">
        <v>9.3068493150684937</v>
      </c>
      <c r="F566" s="47">
        <v>0</v>
      </c>
      <c r="G566" s="47">
        <v>434.99999999999994</v>
      </c>
      <c r="H566" s="47">
        <v>0</v>
      </c>
      <c r="I566" s="47">
        <v>0</v>
      </c>
      <c r="J566" s="45" t="s">
        <v>18</v>
      </c>
      <c r="K566" s="45" t="s">
        <v>20</v>
      </c>
      <c r="L566" s="17">
        <v>3.05</v>
      </c>
      <c r="M566" s="18" t="s">
        <v>1249</v>
      </c>
      <c r="N566" s="18" t="s">
        <v>1234</v>
      </c>
      <c r="O566" s="4">
        <v>42863</v>
      </c>
    </row>
    <row r="567" spans="1:15">
      <c r="A567" s="7">
        <v>160213</v>
      </c>
      <c r="B567" s="7">
        <v>4.3499999999999996</v>
      </c>
      <c r="C567" s="44" t="s">
        <v>1248</v>
      </c>
      <c r="D567" s="45">
        <v>0</v>
      </c>
      <c r="E567" s="46">
        <v>9.3068493150684937</v>
      </c>
      <c r="F567" s="47">
        <v>0</v>
      </c>
      <c r="G567" s="47">
        <v>434.99999999999994</v>
      </c>
      <c r="H567" s="47">
        <v>0</v>
      </c>
      <c r="I567" s="47">
        <v>0</v>
      </c>
      <c r="J567" s="45" t="s">
        <v>18</v>
      </c>
      <c r="K567" s="45" t="s">
        <v>20</v>
      </c>
      <c r="L567" s="17">
        <v>3.05</v>
      </c>
      <c r="M567" s="18" t="s">
        <v>1249</v>
      </c>
      <c r="N567" s="18" t="s">
        <v>1234</v>
      </c>
      <c r="O567" s="4">
        <v>42863</v>
      </c>
    </row>
    <row r="568" spans="1:15">
      <c r="A568" s="7">
        <v>160213</v>
      </c>
      <c r="B568" s="7">
        <v>4.3499999999999996</v>
      </c>
      <c r="C568" s="44" t="s">
        <v>1248</v>
      </c>
      <c r="D568" s="45">
        <v>0</v>
      </c>
      <c r="E568" s="46">
        <v>9.3068493150684937</v>
      </c>
      <c r="F568" s="47">
        <v>0</v>
      </c>
      <c r="G568" s="47">
        <v>434.99999999999994</v>
      </c>
      <c r="H568" s="47">
        <v>0</v>
      </c>
      <c r="I568" s="47">
        <v>0</v>
      </c>
      <c r="J568" s="45" t="s">
        <v>18</v>
      </c>
      <c r="K568" s="45" t="s">
        <v>20</v>
      </c>
      <c r="L568" s="17">
        <v>3.05</v>
      </c>
      <c r="M568" s="18" t="s">
        <v>1249</v>
      </c>
      <c r="N568" s="18" t="s">
        <v>1234</v>
      </c>
      <c r="O568" s="4">
        <v>42863</v>
      </c>
    </row>
    <row r="569" spans="1:15">
      <c r="A569" s="7">
        <v>160213</v>
      </c>
      <c r="B569" s="7">
        <v>4.3499999999999996</v>
      </c>
      <c r="C569" s="44" t="s">
        <v>1248</v>
      </c>
      <c r="D569" s="45">
        <v>0</v>
      </c>
      <c r="E569" s="46">
        <v>9.3068493150684937</v>
      </c>
      <c r="F569" s="47">
        <v>0</v>
      </c>
      <c r="G569" s="47">
        <v>434.99999999999994</v>
      </c>
      <c r="H569" s="47">
        <v>0</v>
      </c>
      <c r="I569" s="47">
        <v>0</v>
      </c>
      <c r="J569" s="45" t="s">
        <v>18</v>
      </c>
      <c r="K569" s="45" t="s">
        <v>20</v>
      </c>
      <c r="L569" s="17">
        <v>3.05</v>
      </c>
      <c r="M569" s="18" t="s">
        <v>1249</v>
      </c>
      <c r="N569" s="18" t="s">
        <v>1234</v>
      </c>
      <c r="O569" s="4">
        <v>42863</v>
      </c>
    </row>
    <row r="570" spans="1:15">
      <c r="A570" s="7">
        <v>160213</v>
      </c>
      <c r="B570" s="7">
        <v>4.3499999999999996</v>
      </c>
      <c r="C570" s="44" t="s">
        <v>1248</v>
      </c>
      <c r="D570" s="45">
        <v>0</v>
      </c>
      <c r="E570" s="46">
        <v>9.3068493150684937</v>
      </c>
      <c r="F570" s="47">
        <v>0</v>
      </c>
      <c r="G570" s="47">
        <v>434.99999999999994</v>
      </c>
      <c r="H570" s="47">
        <v>0</v>
      </c>
      <c r="I570" s="47">
        <v>0</v>
      </c>
      <c r="J570" s="45" t="s">
        <v>18</v>
      </c>
      <c r="K570" s="45" t="s">
        <v>20</v>
      </c>
      <c r="L570" s="17">
        <v>3.05</v>
      </c>
      <c r="M570" s="18" t="s">
        <v>1249</v>
      </c>
      <c r="N570" s="18" t="s">
        <v>1234</v>
      </c>
      <c r="O570" s="4">
        <v>42863</v>
      </c>
    </row>
    <row r="571" spans="1:15">
      <c r="A571" s="7">
        <v>160213</v>
      </c>
      <c r="B571" s="7">
        <v>4.3499999999999996</v>
      </c>
      <c r="C571" s="44" t="s">
        <v>1248</v>
      </c>
      <c r="D571" s="45">
        <v>0</v>
      </c>
      <c r="E571" s="46">
        <v>9.3068493150684937</v>
      </c>
      <c r="F571" s="47">
        <v>0</v>
      </c>
      <c r="G571" s="47">
        <v>434.99999999999994</v>
      </c>
      <c r="H571" s="47">
        <v>0</v>
      </c>
      <c r="I571" s="47">
        <v>0</v>
      </c>
      <c r="J571" s="45" t="s">
        <v>18</v>
      </c>
      <c r="K571" s="45" t="s">
        <v>20</v>
      </c>
      <c r="L571" s="17">
        <v>3.05</v>
      </c>
      <c r="M571" s="18" t="s">
        <v>1249</v>
      </c>
      <c r="N571" s="18" t="s">
        <v>1234</v>
      </c>
      <c r="O571" s="4">
        <v>42863</v>
      </c>
    </row>
    <row r="572" spans="1:15">
      <c r="A572" s="7">
        <v>160213</v>
      </c>
      <c r="B572" s="7">
        <v>4.3499999999999996</v>
      </c>
      <c r="C572" s="44" t="s">
        <v>1248</v>
      </c>
      <c r="D572" s="45">
        <v>0</v>
      </c>
      <c r="E572" s="46">
        <v>9.3068493150684937</v>
      </c>
      <c r="F572" s="47">
        <v>0</v>
      </c>
      <c r="G572" s="47">
        <v>434.99999999999994</v>
      </c>
      <c r="H572" s="47">
        <v>0</v>
      </c>
      <c r="I572" s="47">
        <v>0</v>
      </c>
      <c r="J572" s="45" t="s">
        <v>18</v>
      </c>
      <c r="K572" s="45" t="s">
        <v>20</v>
      </c>
      <c r="L572" s="17">
        <v>3.05</v>
      </c>
      <c r="M572" s="18" t="s">
        <v>1249</v>
      </c>
      <c r="N572" s="18" t="s">
        <v>1234</v>
      </c>
      <c r="O572" s="4">
        <v>42863</v>
      </c>
    </row>
    <row r="573" spans="1:15">
      <c r="A573" s="7">
        <v>160213</v>
      </c>
      <c r="B573" s="7">
        <v>4.3499999999999996</v>
      </c>
      <c r="C573" s="44" t="s">
        <v>1248</v>
      </c>
      <c r="D573" s="45">
        <v>0</v>
      </c>
      <c r="E573" s="46">
        <v>9.3068493150684937</v>
      </c>
      <c r="F573" s="47">
        <v>0</v>
      </c>
      <c r="G573" s="47">
        <v>434.99999999999994</v>
      </c>
      <c r="H573" s="47">
        <v>0</v>
      </c>
      <c r="I573" s="47">
        <v>0</v>
      </c>
      <c r="J573" s="45" t="s">
        <v>18</v>
      </c>
      <c r="K573" s="45" t="s">
        <v>20</v>
      </c>
      <c r="L573" s="17">
        <v>3.05</v>
      </c>
      <c r="M573" s="18" t="s">
        <v>1249</v>
      </c>
      <c r="N573" s="18" t="s">
        <v>1234</v>
      </c>
      <c r="O573" s="4">
        <v>42863</v>
      </c>
    </row>
    <row r="574" spans="1:15">
      <c r="A574" s="7">
        <v>170403</v>
      </c>
      <c r="B574" s="7">
        <v>4.3499999999999996</v>
      </c>
      <c r="C574" s="44" t="s">
        <v>1999</v>
      </c>
      <c r="D574" s="45">
        <v>0</v>
      </c>
      <c r="E574" s="46">
        <v>4.6712328767123283</v>
      </c>
      <c r="F574" s="47">
        <v>0</v>
      </c>
      <c r="G574" s="47">
        <v>434.99999999999994</v>
      </c>
      <c r="H574" s="47">
        <v>0</v>
      </c>
      <c r="I574" s="47">
        <v>0</v>
      </c>
      <c r="J574" s="45" t="s">
        <v>18</v>
      </c>
      <c r="K574" s="45" t="s">
        <v>20</v>
      </c>
      <c r="L574" s="17">
        <v>3.7</v>
      </c>
      <c r="M574" s="18" t="s">
        <v>1888</v>
      </c>
      <c r="N574" s="18" t="s">
        <v>1855</v>
      </c>
      <c r="O574" s="4">
        <v>42863</v>
      </c>
    </row>
    <row r="575" spans="1:15">
      <c r="A575" s="7">
        <v>160213</v>
      </c>
      <c r="B575" s="7">
        <v>4.3499999999999996</v>
      </c>
      <c r="C575" s="44" t="s">
        <v>1248</v>
      </c>
      <c r="D575" s="45">
        <v>0</v>
      </c>
      <c r="E575" s="46">
        <v>9.3068493150684937</v>
      </c>
      <c r="F575" s="47">
        <v>0</v>
      </c>
      <c r="G575" s="47">
        <v>434.99999999999994</v>
      </c>
      <c r="H575" s="47">
        <v>0</v>
      </c>
      <c r="I575" s="47">
        <v>0</v>
      </c>
      <c r="J575" s="45" t="s">
        <v>18</v>
      </c>
      <c r="K575" s="45" t="s">
        <v>20</v>
      </c>
      <c r="L575" s="17">
        <v>3.05</v>
      </c>
      <c r="M575" s="18" t="s">
        <v>1249</v>
      </c>
      <c r="N575" s="18" t="s">
        <v>1234</v>
      </c>
      <c r="O575" s="4">
        <v>42863</v>
      </c>
    </row>
    <row r="576" spans="1:15">
      <c r="A576" s="7">
        <v>160213</v>
      </c>
      <c r="B576" s="7">
        <v>4.3499999999999996</v>
      </c>
      <c r="C576" s="44" t="s">
        <v>1248</v>
      </c>
      <c r="D576" s="45">
        <v>0</v>
      </c>
      <c r="E576" s="46">
        <v>9.3068493150684937</v>
      </c>
      <c r="F576" s="47">
        <v>0</v>
      </c>
      <c r="G576" s="47">
        <v>434.99999999999994</v>
      </c>
      <c r="H576" s="47">
        <v>0</v>
      </c>
      <c r="I576" s="47">
        <v>0</v>
      </c>
      <c r="J576" s="45" t="s">
        <v>18</v>
      </c>
      <c r="K576" s="45" t="s">
        <v>20</v>
      </c>
      <c r="L576" s="17">
        <v>3.05</v>
      </c>
      <c r="M576" s="18" t="s">
        <v>1249</v>
      </c>
      <c r="N576" s="18" t="s">
        <v>1234</v>
      </c>
      <c r="O576" s="4">
        <v>42863</v>
      </c>
    </row>
    <row r="577" spans="1:15">
      <c r="A577" s="7">
        <v>160213</v>
      </c>
      <c r="B577" s="7">
        <v>4.3499999999999996</v>
      </c>
      <c r="C577" s="44" t="s">
        <v>1248</v>
      </c>
      <c r="D577" s="45">
        <v>0</v>
      </c>
      <c r="E577" s="46">
        <v>9.3068493150684937</v>
      </c>
      <c r="F577" s="47">
        <v>0</v>
      </c>
      <c r="G577" s="47">
        <v>434.99999999999994</v>
      </c>
      <c r="H577" s="47">
        <v>0</v>
      </c>
      <c r="I577" s="47">
        <v>0</v>
      </c>
      <c r="J577" s="45" t="s">
        <v>18</v>
      </c>
      <c r="K577" s="45" t="s">
        <v>20</v>
      </c>
      <c r="L577" s="17">
        <v>3.05</v>
      </c>
      <c r="M577" s="18" t="s">
        <v>1249</v>
      </c>
      <c r="N577" s="18" t="s">
        <v>1234</v>
      </c>
      <c r="O577" s="4">
        <v>42863</v>
      </c>
    </row>
    <row r="578" spans="1:15">
      <c r="A578" s="7">
        <v>160213</v>
      </c>
      <c r="B578" s="7">
        <v>4.3499999999999996</v>
      </c>
      <c r="C578" s="44" t="s">
        <v>1248</v>
      </c>
      <c r="D578" s="45">
        <v>0</v>
      </c>
      <c r="E578" s="46">
        <v>9.3068493150684937</v>
      </c>
      <c r="F578" s="47">
        <v>0</v>
      </c>
      <c r="G578" s="47">
        <v>434.99999999999994</v>
      </c>
      <c r="H578" s="47">
        <v>0</v>
      </c>
      <c r="I578" s="47">
        <v>0</v>
      </c>
      <c r="J578" s="45" t="s">
        <v>18</v>
      </c>
      <c r="K578" s="45" t="s">
        <v>20</v>
      </c>
      <c r="L578" s="17">
        <v>3.05</v>
      </c>
      <c r="M578" s="18" t="s">
        <v>1249</v>
      </c>
      <c r="N578" s="18" t="s">
        <v>1234</v>
      </c>
      <c r="O578" s="4">
        <v>42863</v>
      </c>
    </row>
    <row r="579" spans="1:15">
      <c r="A579" s="7">
        <v>160213</v>
      </c>
      <c r="B579" s="7">
        <v>4.3499999999999996</v>
      </c>
      <c r="C579" s="44" t="s">
        <v>1248</v>
      </c>
      <c r="D579" s="45">
        <v>0</v>
      </c>
      <c r="E579" s="46">
        <v>9.3068493150684937</v>
      </c>
      <c r="F579" s="47">
        <v>0</v>
      </c>
      <c r="G579" s="47">
        <v>434.99999999999994</v>
      </c>
      <c r="H579" s="47">
        <v>0</v>
      </c>
      <c r="I579" s="47">
        <v>0</v>
      </c>
      <c r="J579" s="45" t="s">
        <v>18</v>
      </c>
      <c r="K579" s="45" t="s">
        <v>20</v>
      </c>
      <c r="L579" s="17">
        <v>3.05</v>
      </c>
      <c r="M579" s="18" t="s">
        <v>1249</v>
      </c>
      <c r="N579" s="18" t="s">
        <v>1234</v>
      </c>
      <c r="O579" s="4">
        <v>42863</v>
      </c>
    </row>
    <row r="580" spans="1:15">
      <c r="A580" s="7">
        <v>160213</v>
      </c>
      <c r="B580" s="7">
        <v>4.3499999999999996</v>
      </c>
      <c r="C580" s="44" t="s">
        <v>1248</v>
      </c>
      <c r="D580" s="45">
        <v>0</v>
      </c>
      <c r="E580" s="46">
        <v>9.3068493150684937</v>
      </c>
      <c r="F580" s="47">
        <v>0</v>
      </c>
      <c r="G580" s="47">
        <v>434.99999999999994</v>
      </c>
      <c r="H580" s="47">
        <v>0</v>
      </c>
      <c r="I580" s="47">
        <v>0</v>
      </c>
      <c r="J580" s="45" t="s">
        <v>18</v>
      </c>
      <c r="K580" s="45" t="s">
        <v>20</v>
      </c>
      <c r="L580" s="17">
        <v>3.05</v>
      </c>
      <c r="M580" s="18" t="s">
        <v>1249</v>
      </c>
      <c r="N580" s="18" t="s">
        <v>1234</v>
      </c>
      <c r="O580" s="4">
        <v>42863</v>
      </c>
    </row>
    <row r="581" spans="1:15">
      <c r="A581" s="7">
        <v>160213</v>
      </c>
      <c r="B581" s="7">
        <v>4.3499999999999996</v>
      </c>
      <c r="C581" s="44" t="s">
        <v>1248</v>
      </c>
      <c r="D581" s="45">
        <v>0</v>
      </c>
      <c r="E581" s="46">
        <v>9.3068493150684937</v>
      </c>
      <c r="F581" s="47">
        <v>0</v>
      </c>
      <c r="G581" s="47">
        <v>434.99999999999994</v>
      </c>
      <c r="H581" s="47">
        <v>0</v>
      </c>
      <c r="I581" s="47">
        <v>0</v>
      </c>
      <c r="J581" s="45" t="s">
        <v>18</v>
      </c>
      <c r="K581" s="45" t="s">
        <v>20</v>
      </c>
      <c r="L581" s="17">
        <v>3.05</v>
      </c>
      <c r="M581" s="18" t="s">
        <v>1249</v>
      </c>
      <c r="N581" s="18" t="s">
        <v>1234</v>
      </c>
      <c r="O581" s="4">
        <v>42863</v>
      </c>
    </row>
    <row r="582" spans="1:15">
      <c r="A582" s="7">
        <v>160213</v>
      </c>
      <c r="B582" s="7">
        <v>4.3499999999999996</v>
      </c>
      <c r="C582" s="44" t="s">
        <v>1248</v>
      </c>
      <c r="D582" s="45">
        <v>0</v>
      </c>
      <c r="E582" s="46">
        <v>9.3068493150684937</v>
      </c>
      <c r="F582" s="47">
        <v>0</v>
      </c>
      <c r="G582" s="47">
        <v>434.99999999999994</v>
      </c>
      <c r="H582" s="47">
        <v>0</v>
      </c>
      <c r="I582" s="47">
        <v>0</v>
      </c>
      <c r="J582" s="45" t="s">
        <v>18</v>
      </c>
      <c r="K582" s="45" t="s">
        <v>20</v>
      </c>
      <c r="L582" s="17">
        <v>3.05</v>
      </c>
      <c r="M582" s="18" t="s">
        <v>1249</v>
      </c>
      <c r="N582" s="18" t="s">
        <v>1234</v>
      </c>
      <c r="O582" s="4">
        <v>42863</v>
      </c>
    </row>
    <row r="583" spans="1:15">
      <c r="A583" s="7">
        <v>170403</v>
      </c>
      <c r="B583" s="7">
        <v>4.3499999999999996</v>
      </c>
      <c r="C583" s="44" t="s">
        <v>1999</v>
      </c>
      <c r="D583" s="45">
        <v>0</v>
      </c>
      <c r="E583" s="46">
        <v>4.6712328767123283</v>
      </c>
      <c r="F583" s="47">
        <v>0</v>
      </c>
      <c r="G583" s="47">
        <v>434.99999999999994</v>
      </c>
      <c r="H583" s="47">
        <v>0</v>
      </c>
      <c r="I583" s="47">
        <v>0</v>
      </c>
      <c r="J583" s="45" t="s">
        <v>18</v>
      </c>
      <c r="K583" s="45" t="s">
        <v>20</v>
      </c>
      <c r="L583" s="17">
        <v>3.7</v>
      </c>
      <c r="M583" s="18" t="s">
        <v>1888</v>
      </c>
      <c r="N583" s="18" t="s">
        <v>1855</v>
      </c>
      <c r="O583" s="4">
        <v>42863</v>
      </c>
    </row>
    <row r="584" spans="1:15">
      <c r="A584" s="7">
        <v>160213</v>
      </c>
      <c r="B584" s="7">
        <v>4.3499999999999996</v>
      </c>
      <c r="C584" s="44" t="s">
        <v>1248</v>
      </c>
      <c r="D584" s="45">
        <v>0</v>
      </c>
      <c r="E584" s="46">
        <v>9.3068493150684937</v>
      </c>
      <c r="F584" s="47">
        <v>0</v>
      </c>
      <c r="G584" s="47">
        <v>434.99999999999994</v>
      </c>
      <c r="H584" s="47">
        <v>0</v>
      </c>
      <c r="I584" s="47">
        <v>0</v>
      </c>
      <c r="J584" s="45" t="s">
        <v>18</v>
      </c>
      <c r="K584" s="45" t="s">
        <v>20</v>
      </c>
      <c r="L584" s="17">
        <v>3.05</v>
      </c>
      <c r="M584" s="18" t="s">
        <v>1249</v>
      </c>
      <c r="N584" s="18" t="s">
        <v>1234</v>
      </c>
      <c r="O584" s="4">
        <v>42863</v>
      </c>
    </row>
    <row r="585" spans="1:15">
      <c r="A585" s="7">
        <v>11759019</v>
      </c>
      <c r="B585" s="7">
        <v>4.3499999999999996</v>
      </c>
      <c r="C585" s="44" t="s">
        <v>2786</v>
      </c>
      <c r="D585" s="45" t="s">
        <v>11</v>
      </c>
      <c r="E585" s="46">
        <v>0.34794520547945207</v>
      </c>
      <c r="F585" s="47">
        <v>0</v>
      </c>
      <c r="G585" s="47">
        <v>434.99999999999994</v>
      </c>
      <c r="H585" s="47">
        <v>0</v>
      </c>
      <c r="I585" s="47">
        <v>0</v>
      </c>
      <c r="J585" s="45" t="s">
        <v>12</v>
      </c>
      <c r="K585" s="45" t="s">
        <v>13</v>
      </c>
      <c r="L585" s="17">
        <v>4.2</v>
      </c>
      <c r="M585" s="18" t="s">
        <v>2416</v>
      </c>
      <c r="N585" s="18" t="s">
        <v>2378</v>
      </c>
      <c r="O585" s="4">
        <v>42863</v>
      </c>
    </row>
    <row r="586" spans="1:15">
      <c r="A586" s="7">
        <v>160213</v>
      </c>
      <c r="B586" s="7">
        <v>4.3475000000000001</v>
      </c>
      <c r="C586" s="44" t="s">
        <v>1248</v>
      </c>
      <c r="D586" s="45">
        <v>0</v>
      </c>
      <c r="E586" s="46">
        <v>9.3068493150684937</v>
      </c>
      <c r="F586" s="47">
        <v>0</v>
      </c>
      <c r="G586" s="47">
        <v>434.75</v>
      </c>
      <c r="H586" s="47">
        <v>0</v>
      </c>
      <c r="I586" s="47">
        <v>0</v>
      </c>
      <c r="J586" s="45" t="s">
        <v>18</v>
      </c>
      <c r="K586" s="45" t="s">
        <v>20</v>
      </c>
      <c r="L586" s="17">
        <v>3.05</v>
      </c>
      <c r="M586" s="18" t="s">
        <v>1249</v>
      </c>
      <c r="N586" s="18" t="s">
        <v>1234</v>
      </c>
      <c r="O586" s="4">
        <v>42863</v>
      </c>
    </row>
    <row r="587" spans="1:15">
      <c r="A587" s="7">
        <v>160213</v>
      </c>
      <c r="B587" s="7">
        <v>4.3449999999999998</v>
      </c>
      <c r="C587" s="44" t="s">
        <v>1248</v>
      </c>
      <c r="D587" s="45">
        <v>0</v>
      </c>
      <c r="E587" s="46">
        <v>9.3068493150684937</v>
      </c>
      <c r="F587" s="47">
        <v>0</v>
      </c>
      <c r="G587" s="47">
        <v>434.5</v>
      </c>
      <c r="H587" s="47">
        <v>0</v>
      </c>
      <c r="I587" s="47">
        <v>0</v>
      </c>
      <c r="J587" s="45" t="s">
        <v>18</v>
      </c>
      <c r="K587" s="45" t="s">
        <v>20</v>
      </c>
      <c r="L587" s="17">
        <v>3.05</v>
      </c>
      <c r="M587" s="18" t="s">
        <v>1249</v>
      </c>
      <c r="N587" s="18" t="s">
        <v>1234</v>
      </c>
      <c r="O587" s="4">
        <v>42863</v>
      </c>
    </row>
    <row r="588" spans="1:15">
      <c r="A588" s="7">
        <v>160213</v>
      </c>
      <c r="B588" s="7">
        <v>4.3449999999999998</v>
      </c>
      <c r="C588" s="44" t="s">
        <v>1248</v>
      </c>
      <c r="D588" s="45">
        <v>0</v>
      </c>
      <c r="E588" s="46">
        <v>9.3068493150684937</v>
      </c>
      <c r="F588" s="47">
        <v>0</v>
      </c>
      <c r="G588" s="47">
        <v>434.5</v>
      </c>
      <c r="H588" s="47">
        <v>0</v>
      </c>
      <c r="I588" s="47">
        <v>0</v>
      </c>
      <c r="J588" s="45" t="s">
        <v>18</v>
      </c>
      <c r="K588" s="45" t="s">
        <v>20</v>
      </c>
      <c r="L588" s="17">
        <v>3.05</v>
      </c>
      <c r="M588" s="18" t="s">
        <v>1249</v>
      </c>
      <c r="N588" s="18" t="s">
        <v>1234</v>
      </c>
      <c r="O588" s="4">
        <v>42863</v>
      </c>
    </row>
    <row r="589" spans="1:15">
      <c r="A589" s="7">
        <v>160213</v>
      </c>
      <c r="B589" s="7">
        <v>4.3449999999999998</v>
      </c>
      <c r="C589" s="44" t="s">
        <v>1248</v>
      </c>
      <c r="D589" s="45">
        <v>0</v>
      </c>
      <c r="E589" s="46">
        <v>9.3068493150684937</v>
      </c>
      <c r="F589" s="47">
        <v>0</v>
      </c>
      <c r="G589" s="47">
        <v>434.5</v>
      </c>
      <c r="H589" s="47">
        <v>0</v>
      </c>
      <c r="I589" s="47">
        <v>0</v>
      </c>
      <c r="J589" s="45" t="s">
        <v>18</v>
      </c>
      <c r="K589" s="45" t="s">
        <v>20</v>
      </c>
      <c r="L589" s="17">
        <v>3.05</v>
      </c>
      <c r="M589" s="18" t="s">
        <v>1249</v>
      </c>
      <c r="N589" s="18" t="s">
        <v>1234</v>
      </c>
      <c r="O589" s="4">
        <v>42863</v>
      </c>
    </row>
    <row r="590" spans="1:15">
      <c r="A590" s="7">
        <v>160213</v>
      </c>
      <c r="B590" s="7">
        <v>4.3449999999999998</v>
      </c>
      <c r="C590" s="44" t="s">
        <v>1248</v>
      </c>
      <c r="D590" s="45">
        <v>0</v>
      </c>
      <c r="E590" s="46">
        <v>9.3068493150684937</v>
      </c>
      <c r="F590" s="47">
        <v>0</v>
      </c>
      <c r="G590" s="47">
        <v>434.5</v>
      </c>
      <c r="H590" s="47">
        <v>0</v>
      </c>
      <c r="I590" s="47">
        <v>0</v>
      </c>
      <c r="J590" s="45" t="s">
        <v>18</v>
      </c>
      <c r="K590" s="45" t="s">
        <v>20</v>
      </c>
      <c r="L590" s="17">
        <v>3.05</v>
      </c>
      <c r="M590" s="18" t="s">
        <v>1249</v>
      </c>
      <c r="N590" s="18" t="s">
        <v>1234</v>
      </c>
      <c r="O590" s="4">
        <v>42863</v>
      </c>
    </row>
    <row r="591" spans="1:15">
      <c r="A591" s="7">
        <v>160213</v>
      </c>
      <c r="B591" s="7">
        <v>4.3449999999999998</v>
      </c>
      <c r="C591" s="44" t="s">
        <v>1248</v>
      </c>
      <c r="D591" s="45">
        <v>0</v>
      </c>
      <c r="E591" s="46">
        <v>9.3068493150684937</v>
      </c>
      <c r="F591" s="47">
        <v>0</v>
      </c>
      <c r="G591" s="47">
        <v>434.5</v>
      </c>
      <c r="H591" s="47">
        <v>0</v>
      </c>
      <c r="I591" s="47">
        <v>0</v>
      </c>
      <c r="J591" s="45" t="s">
        <v>18</v>
      </c>
      <c r="K591" s="45" t="s">
        <v>20</v>
      </c>
      <c r="L591" s="17">
        <v>3.05</v>
      </c>
      <c r="M591" s="18" t="s">
        <v>1249</v>
      </c>
      <c r="N591" s="18" t="s">
        <v>1234</v>
      </c>
      <c r="O591" s="4">
        <v>42863</v>
      </c>
    </row>
    <row r="592" spans="1:15">
      <c r="A592" s="7">
        <v>11698382</v>
      </c>
      <c r="B592" s="7">
        <v>4.34</v>
      </c>
      <c r="C592" s="44" t="s">
        <v>2484</v>
      </c>
      <c r="D592" s="45" t="s">
        <v>31</v>
      </c>
      <c r="E592" s="46">
        <v>5.4794520547945202E-2</v>
      </c>
      <c r="F592" s="47">
        <v>0</v>
      </c>
      <c r="G592" s="47">
        <v>434</v>
      </c>
      <c r="H592" s="47">
        <v>0</v>
      </c>
      <c r="I592" s="47">
        <v>0</v>
      </c>
      <c r="J592" s="45" t="s">
        <v>12</v>
      </c>
      <c r="K592" s="45" t="s">
        <v>13</v>
      </c>
      <c r="L592" s="17">
        <v>2.99</v>
      </c>
      <c r="M592" s="18" t="s">
        <v>1251</v>
      </c>
      <c r="N592" s="18" t="s">
        <v>1249</v>
      </c>
      <c r="O592" s="4">
        <v>42863</v>
      </c>
    </row>
    <row r="593" spans="1:15">
      <c r="A593" s="7">
        <v>1382111</v>
      </c>
      <c r="B593" s="7">
        <v>4.33</v>
      </c>
      <c r="C593" s="44" t="s">
        <v>2064</v>
      </c>
      <c r="D593" s="45" t="s">
        <v>11</v>
      </c>
      <c r="E593" s="46">
        <v>0.87123287671232874</v>
      </c>
      <c r="F593" s="47">
        <v>0</v>
      </c>
      <c r="G593" s="47">
        <v>433</v>
      </c>
      <c r="H593" s="47">
        <v>0</v>
      </c>
      <c r="I593" s="47">
        <v>0</v>
      </c>
      <c r="J593" s="45" t="s">
        <v>18</v>
      </c>
      <c r="K593" s="45" t="s">
        <v>66</v>
      </c>
      <c r="L593" s="17">
        <v>4.6500000000000004</v>
      </c>
      <c r="M593" s="18" t="s">
        <v>312</v>
      </c>
      <c r="N593" s="18" t="s">
        <v>411</v>
      </c>
      <c r="O593" s="4">
        <v>42863</v>
      </c>
    </row>
    <row r="594" spans="1:15">
      <c r="A594" s="7">
        <v>160206</v>
      </c>
      <c r="B594" s="7">
        <v>4.33</v>
      </c>
      <c r="C594" s="44" t="s">
        <v>230</v>
      </c>
      <c r="D594" s="45">
        <v>0</v>
      </c>
      <c r="E594" s="46">
        <v>3.7890410958904108</v>
      </c>
      <c r="F594" s="47">
        <v>0</v>
      </c>
      <c r="G594" s="47">
        <v>433</v>
      </c>
      <c r="H594" s="47">
        <v>0</v>
      </c>
      <c r="I594" s="47">
        <v>0</v>
      </c>
      <c r="J594" s="45" t="s">
        <v>18</v>
      </c>
      <c r="K594" s="45" t="s">
        <v>20</v>
      </c>
      <c r="L594" s="17">
        <v>2.96</v>
      </c>
      <c r="M594" s="18" t="s">
        <v>231</v>
      </c>
      <c r="N594" s="18" t="s">
        <v>908</v>
      </c>
      <c r="O594" s="4">
        <v>42863</v>
      </c>
    </row>
    <row r="595" spans="1:15">
      <c r="A595" s="7">
        <v>160206</v>
      </c>
      <c r="B595" s="7">
        <v>4.32</v>
      </c>
      <c r="C595" s="44" t="s">
        <v>230</v>
      </c>
      <c r="D595" s="45">
        <v>0</v>
      </c>
      <c r="E595" s="46">
        <v>3.7890410958904108</v>
      </c>
      <c r="F595" s="47">
        <v>0</v>
      </c>
      <c r="G595" s="47">
        <v>432</v>
      </c>
      <c r="H595" s="47">
        <v>0</v>
      </c>
      <c r="I595" s="47">
        <v>0</v>
      </c>
      <c r="J595" s="45" t="s">
        <v>18</v>
      </c>
      <c r="K595" s="45" t="s">
        <v>20</v>
      </c>
      <c r="L595" s="17">
        <v>2.96</v>
      </c>
      <c r="M595" s="18" t="s">
        <v>231</v>
      </c>
      <c r="N595" s="18" t="s">
        <v>908</v>
      </c>
      <c r="O595" s="4">
        <v>42863</v>
      </c>
    </row>
    <row r="596" spans="1:15">
      <c r="A596" s="7">
        <v>1382111</v>
      </c>
      <c r="B596" s="7">
        <v>4.32</v>
      </c>
      <c r="C596" s="44" t="s">
        <v>2064</v>
      </c>
      <c r="D596" s="45" t="s">
        <v>11</v>
      </c>
      <c r="E596" s="46">
        <v>0.87123287671232874</v>
      </c>
      <c r="F596" s="47">
        <v>0</v>
      </c>
      <c r="G596" s="47">
        <v>432</v>
      </c>
      <c r="H596" s="47">
        <v>0</v>
      </c>
      <c r="I596" s="47">
        <v>0</v>
      </c>
      <c r="J596" s="45" t="s">
        <v>18</v>
      </c>
      <c r="K596" s="45" t="s">
        <v>66</v>
      </c>
      <c r="L596" s="17">
        <v>4.6500000000000004</v>
      </c>
      <c r="M596" s="18" t="s">
        <v>312</v>
      </c>
      <c r="N596" s="18" t="s">
        <v>411</v>
      </c>
      <c r="O596" s="4">
        <v>42863</v>
      </c>
    </row>
    <row r="597" spans="1:15">
      <c r="A597" s="7">
        <v>1382111</v>
      </c>
      <c r="B597" s="7">
        <v>4.32</v>
      </c>
      <c r="C597" s="44" t="s">
        <v>2064</v>
      </c>
      <c r="D597" s="45" t="s">
        <v>11</v>
      </c>
      <c r="E597" s="46">
        <v>0.87123287671232874</v>
      </c>
      <c r="F597" s="47">
        <v>0</v>
      </c>
      <c r="G597" s="47">
        <v>432</v>
      </c>
      <c r="H597" s="47">
        <v>0</v>
      </c>
      <c r="I597" s="47">
        <v>0</v>
      </c>
      <c r="J597" s="45" t="s">
        <v>18</v>
      </c>
      <c r="K597" s="45" t="s">
        <v>66</v>
      </c>
      <c r="L597" s="17">
        <v>4.6500000000000004</v>
      </c>
      <c r="M597" s="18" t="s">
        <v>312</v>
      </c>
      <c r="N597" s="18" t="s">
        <v>411</v>
      </c>
      <c r="O597" s="4">
        <v>42863</v>
      </c>
    </row>
    <row r="598" spans="1:15">
      <c r="A598" s="7">
        <v>160206</v>
      </c>
      <c r="B598" s="7">
        <v>4.32</v>
      </c>
      <c r="C598" s="44" t="s">
        <v>230</v>
      </c>
      <c r="D598" s="45">
        <v>0</v>
      </c>
      <c r="E598" s="46">
        <v>3.7890410958904108</v>
      </c>
      <c r="F598" s="47">
        <v>0</v>
      </c>
      <c r="G598" s="47">
        <v>432</v>
      </c>
      <c r="H598" s="47">
        <v>0</v>
      </c>
      <c r="I598" s="47">
        <v>0</v>
      </c>
      <c r="J598" s="45" t="s">
        <v>18</v>
      </c>
      <c r="K598" s="45" t="s">
        <v>20</v>
      </c>
      <c r="L598" s="17">
        <v>2.96</v>
      </c>
      <c r="M598" s="18" t="s">
        <v>231</v>
      </c>
      <c r="N598" s="18" t="s">
        <v>908</v>
      </c>
      <c r="O598" s="4">
        <v>42863</v>
      </c>
    </row>
    <row r="599" spans="1:15">
      <c r="A599" s="7">
        <v>150220</v>
      </c>
      <c r="B599" s="7">
        <v>4.3099999999999996</v>
      </c>
      <c r="C599" s="44" t="s">
        <v>140</v>
      </c>
      <c r="D599" s="45">
        <v>0</v>
      </c>
      <c r="E599" s="46">
        <v>3.3863013698630136</v>
      </c>
      <c r="F599" s="47">
        <v>0</v>
      </c>
      <c r="G599" s="47">
        <v>430.99999999999994</v>
      </c>
      <c r="H599" s="47">
        <v>0</v>
      </c>
      <c r="I599" s="47">
        <v>0</v>
      </c>
      <c r="J599" s="45" t="s">
        <v>18</v>
      </c>
      <c r="K599" s="45" t="s">
        <v>20</v>
      </c>
      <c r="L599" s="17">
        <v>3.46</v>
      </c>
      <c r="M599" s="18" t="s">
        <v>141</v>
      </c>
      <c r="N599" s="18" t="s">
        <v>142</v>
      </c>
      <c r="O599" s="4">
        <v>42863</v>
      </c>
    </row>
    <row r="600" spans="1:15">
      <c r="A600" s="7">
        <v>1382111</v>
      </c>
      <c r="B600" s="7">
        <v>4.3099999999999996</v>
      </c>
      <c r="C600" s="44" t="s">
        <v>2064</v>
      </c>
      <c r="D600" s="45" t="s">
        <v>11</v>
      </c>
      <c r="E600" s="46">
        <v>0.87123287671232874</v>
      </c>
      <c r="F600" s="47">
        <v>0</v>
      </c>
      <c r="G600" s="47">
        <v>430.99999999999994</v>
      </c>
      <c r="H600" s="47">
        <v>0</v>
      </c>
      <c r="I600" s="47">
        <v>0</v>
      </c>
      <c r="J600" s="45" t="s">
        <v>18</v>
      </c>
      <c r="K600" s="45" t="s">
        <v>66</v>
      </c>
      <c r="L600" s="17">
        <v>4.6500000000000004</v>
      </c>
      <c r="M600" s="18" t="s">
        <v>312</v>
      </c>
      <c r="N600" s="18" t="s">
        <v>411</v>
      </c>
      <c r="O600" s="4">
        <v>42863</v>
      </c>
    </row>
    <row r="601" spans="1:15">
      <c r="A601" s="7">
        <v>150220</v>
      </c>
      <c r="B601" s="7">
        <v>4.3099999999999996</v>
      </c>
      <c r="C601" s="44" t="s">
        <v>140</v>
      </c>
      <c r="D601" s="45">
        <v>0</v>
      </c>
      <c r="E601" s="46">
        <v>3.3863013698630136</v>
      </c>
      <c r="F601" s="47">
        <v>0</v>
      </c>
      <c r="G601" s="47">
        <v>430.99999999999994</v>
      </c>
      <c r="H601" s="47">
        <v>0</v>
      </c>
      <c r="I601" s="47">
        <v>0</v>
      </c>
      <c r="J601" s="45" t="s">
        <v>18</v>
      </c>
      <c r="K601" s="45" t="s">
        <v>20</v>
      </c>
      <c r="L601" s="17">
        <v>3.46</v>
      </c>
      <c r="M601" s="18" t="s">
        <v>141</v>
      </c>
      <c r="N601" s="18" t="s">
        <v>142</v>
      </c>
      <c r="O601" s="4">
        <v>42863</v>
      </c>
    </row>
    <row r="602" spans="1:15">
      <c r="A602" s="7">
        <v>170206</v>
      </c>
      <c r="B602" s="7">
        <v>4.3</v>
      </c>
      <c r="C602" s="44" t="s">
        <v>2764</v>
      </c>
      <c r="D602" s="45">
        <v>0</v>
      </c>
      <c r="E602" s="46">
        <v>4.9479452054794519</v>
      </c>
      <c r="F602" s="47">
        <v>0</v>
      </c>
      <c r="G602" s="47">
        <v>430</v>
      </c>
      <c r="H602" s="47">
        <v>0</v>
      </c>
      <c r="I602" s="47">
        <v>0</v>
      </c>
      <c r="J602" s="45" t="s">
        <v>18</v>
      </c>
      <c r="K602" s="45" t="s">
        <v>20</v>
      </c>
      <c r="L602" s="17">
        <v>4.0199999999999996</v>
      </c>
      <c r="M602" s="18" t="s">
        <v>2734</v>
      </c>
      <c r="N602" s="18" t="s">
        <v>2716</v>
      </c>
      <c r="O602" s="4">
        <v>42863</v>
      </c>
    </row>
    <row r="603" spans="1:15">
      <c r="A603" s="7">
        <v>71721002</v>
      </c>
      <c r="B603" s="7">
        <v>4.3</v>
      </c>
      <c r="C603" s="44" t="s">
        <v>2434</v>
      </c>
      <c r="D603" s="45" t="s">
        <v>31</v>
      </c>
      <c r="E603" s="46">
        <v>3.287671232876712E-2</v>
      </c>
      <c r="F603" s="47">
        <v>0</v>
      </c>
      <c r="G603" s="47">
        <v>430</v>
      </c>
      <c r="H603" s="47">
        <v>0</v>
      </c>
      <c r="I603" s="47">
        <v>0</v>
      </c>
      <c r="J603" s="45" t="s">
        <v>12</v>
      </c>
      <c r="K603" s="45" t="s">
        <v>20</v>
      </c>
      <c r="L603" s="17">
        <v>4.45</v>
      </c>
      <c r="M603" s="18" t="s">
        <v>2049</v>
      </c>
      <c r="N603" s="18" t="s">
        <v>2050</v>
      </c>
      <c r="O603" s="4">
        <v>42863</v>
      </c>
    </row>
    <row r="604" spans="1:15">
      <c r="A604" s="7">
        <v>11698605</v>
      </c>
      <c r="B604" s="7">
        <v>4.3</v>
      </c>
      <c r="C604" s="44" t="s">
        <v>2249</v>
      </c>
      <c r="D604" s="45" t="s">
        <v>11</v>
      </c>
      <c r="E604" s="46">
        <v>0.18904109589041096</v>
      </c>
      <c r="F604" s="47">
        <v>0</v>
      </c>
      <c r="G604" s="47">
        <v>430</v>
      </c>
      <c r="H604" s="47">
        <v>0</v>
      </c>
      <c r="I604" s="47">
        <v>0</v>
      </c>
      <c r="J604" s="45" t="s">
        <v>18</v>
      </c>
      <c r="K604" s="45" t="s">
        <v>13</v>
      </c>
      <c r="L604" s="17">
        <v>2.69</v>
      </c>
      <c r="M604" s="18" t="s">
        <v>1492</v>
      </c>
      <c r="N604" s="18" t="s">
        <v>1479</v>
      </c>
      <c r="O604" s="4">
        <v>42863</v>
      </c>
    </row>
    <row r="605" spans="1:15">
      <c r="A605" s="7">
        <v>111794968</v>
      </c>
      <c r="B605" s="7">
        <v>4.3</v>
      </c>
      <c r="C605" s="44" t="s">
        <v>3127</v>
      </c>
      <c r="D605" s="45" t="s">
        <v>31</v>
      </c>
      <c r="E605" s="46">
        <v>0.14794520547945206</v>
      </c>
      <c r="F605" s="47">
        <v>0</v>
      </c>
      <c r="G605" s="47">
        <v>430</v>
      </c>
      <c r="H605" s="47">
        <v>0</v>
      </c>
      <c r="I605" s="47">
        <v>0</v>
      </c>
      <c r="J605" s="45" t="s">
        <v>96</v>
      </c>
      <c r="K605" s="45" t="s">
        <v>97</v>
      </c>
      <c r="L605" s="17">
        <v>4.5999999999999996</v>
      </c>
      <c r="M605" s="18" t="s">
        <v>2610</v>
      </c>
      <c r="N605" s="18" t="s">
        <v>2609</v>
      </c>
      <c r="O605" s="4">
        <v>42863</v>
      </c>
    </row>
    <row r="606" spans="1:15">
      <c r="A606" s="7">
        <v>170206</v>
      </c>
      <c r="B606" s="7">
        <v>4.3</v>
      </c>
      <c r="C606" s="44" t="s">
        <v>2764</v>
      </c>
      <c r="D606" s="45">
        <v>0</v>
      </c>
      <c r="E606" s="46">
        <v>4.9479452054794519</v>
      </c>
      <c r="F606" s="47">
        <v>0</v>
      </c>
      <c r="G606" s="47">
        <v>430</v>
      </c>
      <c r="H606" s="47">
        <v>0</v>
      </c>
      <c r="I606" s="47">
        <v>0</v>
      </c>
      <c r="J606" s="45" t="s">
        <v>18</v>
      </c>
      <c r="K606" s="45" t="s">
        <v>20</v>
      </c>
      <c r="L606" s="17">
        <v>4.0199999999999996</v>
      </c>
      <c r="M606" s="18" t="s">
        <v>2734</v>
      </c>
      <c r="N606" s="18" t="s">
        <v>2716</v>
      </c>
      <c r="O606" s="4">
        <v>42863</v>
      </c>
    </row>
    <row r="607" spans="1:15">
      <c r="A607" s="7">
        <v>170206</v>
      </c>
      <c r="B607" s="7">
        <v>4.3</v>
      </c>
      <c r="C607" s="44" t="s">
        <v>2764</v>
      </c>
      <c r="D607" s="45">
        <v>0</v>
      </c>
      <c r="E607" s="46">
        <v>4.9479452054794519</v>
      </c>
      <c r="F607" s="47">
        <v>0</v>
      </c>
      <c r="G607" s="47">
        <v>430</v>
      </c>
      <c r="H607" s="47">
        <v>0</v>
      </c>
      <c r="I607" s="47">
        <v>0</v>
      </c>
      <c r="J607" s="45" t="s">
        <v>18</v>
      </c>
      <c r="K607" s="45" t="s">
        <v>20</v>
      </c>
      <c r="L607" s="17">
        <v>4.0199999999999996</v>
      </c>
      <c r="M607" s="18" t="s">
        <v>2734</v>
      </c>
      <c r="N607" s="18" t="s">
        <v>2716</v>
      </c>
      <c r="O607" s="4">
        <v>42863</v>
      </c>
    </row>
    <row r="608" spans="1:15">
      <c r="A608" s="7">
        <v>170206</v>
      </c>
      <c r="B608" s="7">
        <v>4.3</v>
      </c>
      <c r="C608" s="44" t="s">
        <v>2764</v>
      </c>
      <c r="D608" s="45">
        <v>0</v>
      </c>
      <c r="E608" s="46">
        <v>4.9479452054794519</v>
      </c>
      <c r="F608" s="47">
        <v>0</v>
      </c>
      <c r="G608" s="47">
        <v>430</v>
      </c>
      <c r="H608" s="47">
        <v>0</v>
      </c>
      <c r="I608" s="47">
        <v>0</v>
      </c>
      <c r="J608" s="45" t="s">
        <v>18</v>
      </c>
      <c r="K608" s="45" t="s">
        <v>20</v>
      </c>
      <c r="L608" s="17">
        <v>4.0199999999999996</v>
      </c>
      <c r="M608" s="18" t="s">
        <v>2734</v>
      </c>
      <c r="N608" s="18" t="s">
        <v>2716</v>
      </c>
      <c r="O608" s="4">
        <v>42863</v>
      </c>
    </row>
    <row r="609" spans="1:15">
      <c r="A609" s="7">
        <v>170206</v>
      </c>
      <c r="B609" s="7">
        <v>4.3</v>
      </c>
      <c r="C609" s="44" t="s">
        <v>2764</v>
      </c>
      <c r="D609" s="45">
        <v>0</v>
      </c>
      <c r="E609" s="46">
        <v>4.9479452054794519</v>
      </c>
      <c r="F609" s="47">
        <v>0</v>
      </c>
      <c r="G609" s="47">
        <v>430</v>
      </c>
      <c r="H609" s="47">
        <v>0</v>
      </c>
      <c r="I609" s="47">
        <v>0</v>
      </c>
      <c r="J609" s="45" t="s">
        <v>18</v>
      </c>
      <c r="K609" s="45" t="s">
        <v>20</v>
      </c>
      <c r="L609" s="17">
        <v>4.0199999999999996</v>
      </c>
      <c r="M609" s="18" t="s">
        <v>2734</v>
      </c>
      <c r="N609" s="18" t="s">
        <v>2716</v>
      </c>
      <c r="O609" s="4">
        <v>42863</v>
      </c>
    </row>
    <row r="610" spans="1:15">
      <c r="A610" s="7">
        <v>170206</v>
      </c>
      <c r="B610" s="7">
        <v>4.3</v>
      </c>
      <c r="C610" s="44" t="s">
        <v>2764</v>
      </c>
      <c r="D610" s="45">
        <v>0</v>
      </c>
      <c r="E610" s="46">
        <v>4.9479452054794519</v>
      </c>
      <c r="F610" s="47">
        <v>0</v>
      </c>
      <c r="G610" s="47">
        <v>430</v>
      </c>
      <c r="H610" s="47">
        <v>0</v>
      </c>
      <c r="I610" s="47">
        <v>0</v>
      </c>
      <c r="J610" s="45" t="s">
        <v>18</v>
      </c>
      <c r="K610" s="45" t="s">
        <v>20</v>
      </c>
      <c r="L610" s="17">
        <v>4.0199999999999996</v>
      </c>
      <c r="M610" s="18" t="s">
        <v>2734</v>
      </c>
      <c r="N610" s="18" t="s">
        <v>2716</v>
      </c>
      <c r="O610" s="4">
        <v>42863</v>
      </c>
    </row>
    <row r="611" spans="1:15">
      <c r="A611" s="7">
        <v>11698413</v>
      </c>
      <c r="B611" s="7">
        <v>4.3</v>
      </c>
      <c r="C611" s="44" t="s">
        <v>1327</v>
      </c>
      <c r="D611" s="45" t="s">
        <v>11</v>
      </c>
      <c r="E611" s="46">
        <v>7.1232876712328766E-2</v>
      </c>
      <c r="F611" s="47">
        <v>0</v>
      </c>
      <c r="G611" s="47">
        <v>430</v>
      </c>
      <c r="H611" s="47">
        <v>0</v>
      </c>
      <c r="I611" s="47">
        <v>0</v>
      </c>
      <c r="J611" s="45" t="s">
        <v>12</v>
      </c>
      <c r="K611" s="45" t="s">
        <v>13</v>
      </c>
      <c r="L611" s="17">
        <v>3.44</v>
      </c>
      <c r="M611" s="18" t="s">
        <v>1299</v>
      </c>
      <c r="N611" s="18" t="s">
        <v>1285</v>
      </c>
      <c r="O611" s="4">
        <v>42863</v>
      </c>
    </row>
    <row r="612" spans="1:15">
      <c r="A612" s="7">
        <v>1282428</v>
      </c>
      <c r="B612" s="7">
        <v>4.3</v>
      </c>
      <c r="C612" s="44" t="s">
        <v>1572</v>
      </c>
      <c r="D612" s="45" t="s">
        <v>11</v>
      </c>
      <c r="E612" s="46">
        <v>0.47123287671232877</v>
      </c>
      <c r="F612" s="47">
        <v>0</v>
      </c>
      <c r="G612" s="47">
        <v>430</v>
      </c>
      <c r="H612" s="47">
        <v>0</v>
      </c>
      <c r="I612" s="47">
        <v>0</v>
      </c>
      <c r="J612" s="45" t="s">
        <v>18</v>
      </c>
      <c r="K612" s="45" t="s">
        <v>66</v>
      </c>
      <c r="L612" s="17">
        <v>4.93</v>
      </c>
      <c r="M612" s="18" t="s">
        <v>1213</v>
      </c>
      <c r="N612" s="18" t="s">
        <v>253</v>
      </c>
      <c r="O612" s="4">
        <v>42863</v>
      </c>
    </row>
    <row r="613" spans="1:15">
      <c r="A613" s="7">
        <v>170206</v>
      </c>
      <c r="B613" s="7">
        <v>4.29</v>
      </c>
      <c r="C613" s="44" t="s">
        <v>2764</v>
      </c>
      <c r="D613" s="45">
        <v>0</v>
      </c>
      <c r="E613" s="46">
        <v>4.9479452054794519</v>
      </c>
      <c r="F613" s="47">
        <v>0</v>
      </c>
      <c r="G613" s="47">
        <v>429</v>
      </c>
      <c r="H613" s="47">
        <v>0</v>
      </c>
      <c r="I613" s="47">
        <v>0</v>
      </c>
      <c r="J613" s="45" t="s">
        <v>18</v>
      </c>
      <c r="K613" s="45" t="s">
        <v>20</v>
      </c>
      <c r="L613" s="17">
        <v>4.0199999999999996</v>
      </c>
      <c r="M613" s="18" t="s">
        <v>2734</v>
      </c>
      <c r="N613" s="18" t="s">
        <v>2716</v>
      </c>
      <c r="O613" s="4">
        <v>42863</v>
      </c>
    </row>
    <row r="614" spans="1:15">
      <c r="A614" s="7" t="s">
        <v>2695</v>
      </c>
      <c r="B614" s="7">
        <v>4.29</v>
      </c>
      <c r="C614" s="44" t="s">
        <v>2703</v>
      </c>
      <c r="D614" s="45" t="s">
        <v>11</v>
      </c>
      <c r="E614" s="46">
        <v>1.0027397260273974</v>
      </c>
      <c r="F614" s="47">
        <v>0</v>
      </c>
      <c r="G614" s="47">
        <v>429</v>
      </c>
      <c r="H614" s="47">
        <v>0</v>
      </c>
      <c r="I614" s="47">
        <v>0</v>
      </c>
      <c r="J614" s="45" t="s">
        <v>18</v>
      </c>
      <c r="K614" s="45" t="s">
        <v>206</v>
      </c>
      <c r="L614" s="17">
        <v>5.2</v>
      </c>
      <c r="M614" s="18" t="s">
        <v>2704</v>
      </c>
      <c r="N614" s="18" t="s">
        <v>2705</v>
      </c>
      <c r="O614" s="4">
        <v>42863</v>
      </c>
    </row>
    <row r="615" spans="1:15">
      <c r="A615" s="7" t="s">
        <v>2695</v>
      </c>
      <c r="B615" s="7">
        <v>4.29</v>
      </c>
      <c r="C615" s="44" t="s">
        <v>2703</v>
      </c>
      <c r="D615" s="45" t="s">
        <v>11</v>
      </c>
      <c r="E615" s="46">
        <v>1.0027397260273974</v>
      </c>
      <c r="F615" s="47">
        <v>0</v>
      </c>
      <c r="G615" s="47">
        <v>429</v>
      </c>
      <c r="H615" s="47">
        <v>0</v>
      </c>
      <c r="I615" s="47">
        <v>0</v>
      </c>
      <c r="J615" s="45" t="s">
        <v>18</v>
      </c>
      <c r="K615" s="45" t="s">
        <v>206</v>
      </c>
      <c r="L615" s="17">
        <v>5.2</v>
      </c>
      <c r="M615" s="18" t="s">
        <v>2704</v>
      </c>
      <c r="N615" s="18" t="s">
        <v>2705</v>
      </c>
      <c r="O615" s="4">
        <v>42863</v>
      </c>
    </row>
    <row r="616" spans="1:15">
      <c r="A616" s="7">
        <v>111718094</v>
      </c>
      <c r="B616" s="7">
        <v>4.28</v>
      </c>
      <c r="C616" s="44" t="s">
        <v>2641</v>
      </c>
      <c r="D616" s="45" t="s">
        <v>11</v>
      </c>
      <c r="E616" s="46">
        <v>0.13150684931506848</v>
      </c>
      <c r="F616" s="47">
        <v>0</v>
      </c>
      <c r="G616" s="47">
        <v>428</v>
      </c>
      <c r="H616" s="47">
        <v>0</v>
      </c>
      <c r="I616" s="47">
        <v>0</v>
      </c>
      <c r="J616" s="45" t="s">
        <v>96</v>
      </c>
      <c r="K616" s="45" t="s">
        <v>97</v>
      </c>
      <c r="L616" s="17">
        <v>4.6501000000000001</v>
      </c>
      <c r="M616" s="18" t="s">
        <v>2511</v>
      </c>
      <c r="N616" s="18" t="s">
        <v>2512</v>
      </c>
      <c r="O616" s="4">
        <v>42863</v>
      </c>
    </row>
    <row r="617" spans="1:15">
      <c r="A617" s="7">
        <v>111619193</v>
      </c>
      <c r="B617" s="7">
        <v>4.28</v>
      </c>
      <c r="C617" s="44" t="s">
        <v>1793</v>
      </c>
      <c r="D617" s="45" t="s">
        <v>11</v>
      </c>
      <c r="E617" s="46">
        <v>3.8356164383561646E-2</v>
      </c>
      <c r="F617" s="47">
        <v>0</v>
      </c>
      <c r="G617" s="47">
        <v>428</v>
      </c>
      <c r="H617" s="47">
        <v>0</v>
      </c>
      <c r="I617" s="47">
        <v>0</v>
      </c>
      <c r="J617" s="45" t="s">
        <v>12</v>
      </c>
      <c r="K617" s="45" t="s">
        <v>97</v>
      </c>
      <c r="L617" s="17">
        <v>3.45</v>
      </c>
      <c r="M617" s="18" t="s">
        <v>1636</v>
      </c>
      <c r="N617" s="18" t="s">
        <v>1625</v>
      </c>
      <c r="O617" s="4">
        <v>42863</v>
      </c>
    </row>
    <row r="618" spans="1:15">
      <c r="A618" s="7">
        <v>1382060</v>
      </c>
      <c r="B618" s="7">
        <v>4.28</v>
      </c>
      <c r="C618" s="44" t="s">
        <v>2315</v>
      </c>
      <c r="D618" s="45" t="s">
        <v>11</v>
      </c>
      <c r="E618" s="46">
        <v>0.79726027397260268</v>
      </c>
      <c r="F618" s="47">
        <v>0</v>
      </c>
      <c r="G618" s="47">
        <v>428</v>
      </c>
      <c r="H618" s="47">
        <v>0</v>
      </c>
      <c r="I618" s="47">
        <v>0</v>
      </c>
      <c r="J618" s="45" t="s">
        <v>18</v>
      </c>
      <c r="K618" s="45" t="s">
        <v>66</v>
      </c>
      <c r="L618" s="17">
        <v>4.47</v>
      </c>
      <c r="M618" s="18" t="s">
        <v>297</v>
      </c>
      <c r="N618" s="18" t="s">
        <v>70</v>
      </c>
      <c r="O618" s="4">
        <v>42863</v>
      </c>
    </row>
    <row r="619" spans="1:15">
      <c r="A619" s="7">
        <v>170210</v>
      </c>
      <c r="B619" s="7">
        <v>4.2699999999999996</v>
      </c>
      <c r="C619" s="44" t="s">
        <v>2688</v>
      </c>
      <c r="D619" s="45">
        <v>0</v>
      </c>
      <c r="E619" s="46">
        <v>9.9315068493150687</v>
      </c>
      <c r="F619" s="47">
        <v>0</v>
      </c>
      <c r="G619" s="47">
        <v>426.99999999999994</v>
      </c>
      <c r="H619" s="47">
        <v>0</v>
      </c>
      <c r="I619" s="47">
        <v>0</v>
      </c>
      <c r="J619" s="45" t="s">
        <v>18</v>
      </c>
      <c r="K619" s="45" t="s">
        <v>20</v>
      </c>
      <c r="L619" s="17">
        <v>4.04</v>
      </c>
      <c r="M619" s="18" t="s">
        <v>2689</v>
      </c>
      <c r="N619" s="18" t="s">
        <v>2655</v>
      </c>
      <c r="O619" s="4">
        <v>42863</v>
      </c>
    </row>
    <row r="620" spans="1:15">
      <c r="A620" s="7">
        <v>170210</v>
      </c>
      <c r="B620" s="7">
        <v>4.2699999999999996</v>
      </c>
      <c r="C620" s="44" t="s">
        <v>2688</v>
      </c>
      <c r="D620" s="45">
        <v>0</v>
      </c>
      <c r="E620" s="46">
        <v>9.9315068493150687</v>
      </c>
      <c r="F620" s="47">
        <v>0</v>
      </c>
      <c r="G620" s="47">
        <v>426.99999999999994</v>
      </c>
      <c r="H620" s="47">
        <v>0</v>
      </c>
      <c r="I620" s="47">
        <v>0</v>
      </c>
      <c r="J620" s="45" t="s">
        <v>18</v>
      </c>
      <c r="K620" s="45" t="s">
        <v>20</v>
      </c>
      <c r="L620" s="17">
        <v>4.04</v>
      </c>
      <c r="M620" s="18" t="s">
        <v>2689</v>
      </c>
      <c r="N620" s="18" t="s">
        <v>2655</v>
      </c>
      <c r="O620" s="4">
        <v>42863</v>
      </c>
    </row>
    <row r="621" spans="1:15">
      <c r="A621" s="7">
        <v>170210</v>
      </c>
      <c r="B621" s="7">
        <v>4.2699999999999996</v>
      </c>
      <c r="C621" s="44" t="s">
        <v>2688</v>
      </c>
      <c r="D621" s="45">
        <v>0</v>
      </c>
      <c r="E621" s="46">
        <v>9.9315068493150687</v>
      </c>
      <c r="F621" s="47">
        <v>0</v>
      </c>
      <c r="G621" s="47">
        <v>426.99999999999994</v>
      </c>
      <c r="H621" s="47">
        <v>0</v>
      </c>
      <c r="I621" s="47">
        <v>0</v>
      </c>
      <c r="J621" s="45" t="s">
        <v>18</v>
      </c>
      <c r="K621" s="45" t="s">
        <v>20</v>
      </c>
      <c r="L621" s="17">
        <v>4.04</v>
      </c>
      <c r="M621" s="18" t="s">
        <v>2689</v>
      </c>
      <c r="N621" s="18" t="s">
        <v>2655</v>
      </c>
      <c r="O621" s="4">
        <v>42863</v>
      </c>
    </row>
    <row r="622" spans="1:15">
      <c r="A622" s="7">
        <v>170210</v>
      </c>
      <c r="B622" s="7">
        <v>4.2699999999999996</v>
      </c>
      <c r="C622" s="44" t="s">
        <v>2688</v>
      </c>
      <c r="D622" s="45">
        <v>0</v>
      </c>
      <c r="E622" s="46">
        <v>9.9315068493150687</v>
      </c>
      <c r="F622" s="47">
        <v>0</v>
      </c>
      <c r="G622" s="47">
        <v>426.99999999999994</v>
      </c>
      <c r="H622" s="47">
        <v>0</v>
      </c>
      <c r="I622" s="47">
        <v>0</v>
      </c>
      <c r="J622" s="45" t="s">
        <v>18</v>
      </c>
      <c r="K622" s="45" t="s">
        <v>20</v>
      </c>
      <c r="L622" s="17">
        <v>4.04</v>
      </c>
      <c r="M622" s="18" t="s">
        <v>2689</v>
      </c>
      <c r="N622" s="18" t="s">
        <v>2655</v>
      </c>
      <c r="O622" s="4">
        <v>42863</v>
      </c>
    </row>
    <row r="623" spans="1:15">
      <c r="A623" s="7">
        <v>170210</v>
      </c>
      <c r="B623" s="7">
        <v>4.2699999999999996</v>
      </c>
      <c r="C623" s="44" t="s">
        <v>2688</v>
      </c>
      <c r="D623" s="45">
        <v>0</v>
      </c>
      <c r="E623" s="46">
        <v>9.9315068493150687</v>
      </c>
      <c r="F623" s="47">
        <v>0</v>
      </c>
      <c r="G623" s="47">
        <v>426.99999999999994</v>
      </c>
      <c r="H623" s="47">
        <v>0</v>
      </c>
      <c r="I623" s="47">
        <v>0</v>
      </c>
      <c r="J623" s="45" t="s">
        <v>18</v>
      </c>
      <c r="K623" s="45" t="s">
        <v>20</v>
      </c>
      <c r="L623" s="17">
        <v>4.04</v>
      </c>
      <c r="M623" s="18" t="s">
        <v>2689</v>
      </c>
      <c r="N623" s="18" t="s">
        <v>2655</v>
      </c>
      <c r="O623" s="4">
        <v>42863</v>
      </c>
    </row>
    <row r="624" spans="1:15">
      <c r="A624" s="7">
        <v>170210</v>
      </c>
      <c r="B624" s="7">
        <v>4.2699999999999996</v>
      </c>
      <c r="C624" s="44" t="s">
        <v>2688</v>
      </c>
      <c r="D624" s="45">
        <v>0</v>
      </c>
      <c r="E624" s="46">
        <v>9.9315068493150687</v>
      </c>
      <c r="F624" s="47">
        <v>0</v>
      </c>
      <c r="G624" s="47">
        <v>426.99999999999994</v>
      </c>
      <c r="H624" s="47">
        <v>0</v>
      </c>
      <c r="I624" s="47">
        <v>0</v>
      </c>
      <c r="J624" s="45" t="s">
        <v>18</v>
      </c>
      <c r="K624" s="45" t="s">
        <v>20</v>
      </c>
      <c r="L624" s="17">
        <v>4.04</v>
      </c>
      <c r="M624" s="18" t="s">
        <v>2689</v>
      </c>
      <c r="N624" s="18" t="s">
        <v>2655</v>
      </c>
      <c r="O624" s="4">
        <v>42863</v>
      </c>
    </row>
    <row r="625" spans="1:15">
      <c r="A625" s="7">
        <v>1382060</v>
      </c>
      <c r="B625" s="7">
        <v>4.2699999999999996</v>
      </c>
      <c r="C625" s="44" t="s">
        <v>2315</v>
      </c>
      <c r="D625" s="45" t="s">
        <v>11</v>
      </c>
      <c r="E625" s="46">
        <v>0.79726027397260268</v>
      </c>
      <c r="F625" s="47">
        <v>0</v>
      </c>
      <c r="G625" s="47">
        <v>426.99999999999994</v>
      </c>
      <c r="H625" s="47">
        <v>0</v>
      </c>
      <c r="I625" s="47">
        <v>0</v>
      </c>
      <c r="J625" s="45" t="s">
        <v>18</v>
      </c>
      <c r="K625" s="45" t="s">
        <v>66</v>
      </c>
      <c r="L625" s="17">
        <v>4.47</v>
      </c>
      <c r="M625" s="18" t="s">
        <v>297</v>
      </c>
      <c r="N625" s="18" t="s">
        <v>70</v>
      </c>
      <c r="O625" s="4">
        <v>42863</v>
      </c>
    </row>
    <row r="626" spans="1:15">
      <c r="A626" s="7">
        <v>170210</v>
      </c>
      <c r="B626" s="7">
        <v>4.2675000000000001</v>
      </c>
      <c r="C626" s="44" t="s">
        <v>2688</v>
      </c>
      <c r="D626" s="45">
        <v>0</v>
      </c>
      <c r="E626" s="46">
        <v>9.9315068493150687</v>
      </c>
      <c r="F626" s="47">
        <v>0</v>
      </c>
      <c r="G626" s="47">
        <v>426.75</v>
      </c>
      <c r="H626" s="47">
        <v>0</v>
      </c>
      <c r="I626" s="47">
        <v>0</v>
      </c>
      <c r="J626" s="45" t="s">
        <v>18</v>
      </c>
      <c r="K626" s="45" t="s">
        <v>20</v>
      </c>
      <c r="L626" s="17">
        <v>4.04</v>
      </c>
      <c r="M626" s="18" t="s">
        <v>2689</v>
      </c>
      <c r="N626" s="18" t="s">
        <v>2655</v>
      </c>
      <c r="O626" s="4">
        <v>42863</v>
      </c>
    </row>
    <row r="627" spans="1:15">
      <c r="A627" s="7">
        <v>170210</v>
      </c>
      <c r="B627" s="7">
        <v>4.2670000000000003</v>
      </c>
      <c r="C627" s="44" t="s">
        <v>2688</v>
      </c>
      <c r="D627" s="45">
        <v>0</v>
      </c>
      <c r="E627" s="46">
        <v>9.9315068493150687</v>
      </c>
      <c r="F627" s="47">
        <v>0</v>
      </c>
      <c r="G627" s="47">
        <v>426.70000000000005</v>
      </c>
      <c r="H627" s="47">
        <v>0</v>
      </c>
      <c r="I627" s="47">
        <v>0</v>
      </c>
      <c r="J627" s="45" t="s">
        <v>18</v>
      </c>
      <c r="K627" s="45" t="s">
        <v>20</v>
      </c>
      <c r="L627" s="17">
        <v>4.04</v>
      </c>
      <c r="M627" s="18" t="s">
        <v>2689</v>
      </c>
      <c r="N627" s="18" t="s">
        <v>2655</v>
      </c>
      <c r="O627" s="4">
        <v>42863</v>
      </c>
    </row>
    <row r="628" spans="1:15">
      <c r="A628" s="7">
        <v>170210</v>
      </c>
      <c r="B628" s="7">
        <v>4.2649999999999997</v>
      </c>
      <c r="C628" s="44" t="s">
        <v>2688</v>
      </c>
      <c r="D628" s="45">
        <v>0</v>
      </c>
      <c r="E628" s="46">
        <v>9.9315068493150687</v>
      </c>
      <c r="F628" s="47">
        <v>0</v>
      </c>
      <c r="G628" s="47">
        <v>426.49999999999994</v>
      </c>
      <c r="H628" s="47">
        <v>0</v>
      </c>
      <c r="I628" s="47">
        <v>0</v>
      </c>
      <c r="J628" s="45" t="s">
        <v>18</v>
      </c>
      <c r="K628" s="45" t="s">
        <v>20</v>
      </c>
      <c r="L628" s="17">
        <v>4.04</v>
      </c>
      <c r="M628" s="18" t="s">
        <v>2689</v>
      </c>
      <c r="N628" s="18" t="s">
        <v>2655</v>
      </c>
      <c r="O628" s="4">
        <v>42863</v>
      </c>
    </row>
    <row r="629" spans="1:15">
      <c r="A629" s="7">
        <v>170210</v>
      </c>
      <c r="B629" s="7">
        <v>4.2649999999999997</v>
      </c>
      <c r="C629" s="44" t="s">
        <v>2688</v>
      </c>
      <c r="D629" s="45">
        <v>0</v>
      </c>
      <c r="E629" s="46">
        <v>9.9315068493150687</v>
      </c>
      <c r="F629" s="47">
        <v>0</v>
      </c>
      <c r="G629" s="47">
        <v>426.49999999999994</v>
      </c>
      <c r="H629" s="47">
        <v>0</v>
      </c>
      <c r="I629" s="47">
        <v>0</v>
      </c>
      <c r="J629" s="45" t="s">
        <v>18</v>
      </c>
      <c r="K629" s="45" t="s">
        <v>20</v>
      </c>
      <c r="L629" s="17">
        <v>4.04</v>
      </c>
      <c r="M629" s="18" t="s">
        <v>2689</v>
      </c>
      <c r="N629" s="18" t="s">
        <v>2655</v>
      </c>
      <c r="O629" s="4">
        <v>42863</v>
      </c>
    </row>
    <row r="630" spans="1:15">
      <c r="A630" s="7">
        <v>170210</v>
      </c>
      <c r="B630" s="7">
        <v>4.2649999999999997</v>
      </c>
      <c r="C630" s="44" t="s">
        <v>2688</v>
      </c>
      <c r="D630" s="45">
        <v>0</v>
      </c>
      <c r="E630" s="46">
        <v>9.9315068493150687</v>
      </c>
      <c r="F630" s="47">
        <v>0</v>
      </c>
      <c r="G630" s="47">
        <v>426.49999999999994</v>
      </c>
      <c r="H630" s="47">
        <v>0</v>
      </c>
      <c r="I630" s="47">
        <v>0</v>
      </c>
      <c r="J630" s="45" t="s">
        <v>18</v>
      </c>
      <c r="K630" s="45" t="s">
        <v>20</v>
      </c>
      <c r="L630" s="17">
        <v>4.04</v>
      </c>
      <c r="M630" s="18" t="s">
        <v>2689</v>
      </c>
      <c r="N630" s="18" t="s">
        <v>2655</v>
      </c>
      <c r="O630" s="4">
        <v>42863</v>
      </c>
    </row>
    <row r="631" spans="1:15">
      <c r="A631" s="7">
        <v>170210</v>
      </c>
      <c r="B631" s="7">
        <v>4.2649999999999997</v>
      </c>
      <c r="C631" s="44" t="s">
        <v>2688</v>
      </c>
      <c r="D631" s="45">
        <v>0</v>
      </c>
      <c r="E631" s="46">
        <v>9.9315068493150687</v>
      </c>
      <c r="F631" s="47">
        <v>0</v>
      </c>
      <c r="G631" s="47">
        <v>426.49999999999994</v>
      </c>
      <c r="H631" s="47">
        <v>0</v>
      </c>
      <c r="I631" s="47">
        <v>0</v>
      </c>
      <c r="J631" s="45" t="s">
        <v>18</v>
      </c>
      <c r="K631" s="45" t="s">
        <v>20</v>
      </c>
      <c r="L631" s="17">
        <v>4.04</v>
      </c>
      <c r="M631" s="18" t="s">
        <v>2689</v>
      </c>
      <c r="N631" s="18" t="s">
        <v>2655</v>
      </c>
      <c r="O631" s="4">
        <v>42863</v>
      </c>
    </row>
    <row r="632" spans="1:15">
      <c r="A632" s="7">
        <v>170210</v>
      </c>
      <c r="B632" s="7">
        <v>4.2649999999999997</v>
      </c>
      <c r="C632" s="44" t="s">
        <v>2688</v>
      </c>
      <c r="D632" s="45">
        <v>0</v>
      </c>
      <c r="E632" s="46">
        <v>9.9315068493150687</v>
      </c>
      <c r="F632" s="47">
        <v>0</v>
      </c>
      <c r="G632" s="47">
        <v>426.49999999999994</v>
      </c>
      <c r="H632" s="47">
        <v>0</v>
      </c>
      <c r="I632" s="47">
        <v>0</v>
      </c>
      <c r="J632" s="45" t="s">
        <v>18</v>
      </c>
      <c r="K632" s="45" t="s">
        <v>20</v>
      </c>
      <c r="L632" s="17">
        <v>4.04</v>
      </c>
      <c r="M632" s="18" t="s">
        <v>2689</v>
      </c>
      <c r="N632" s="18" t="s">
        <v>2655</v>
      </c>
      <c r="O632" s="4">
        <v>42863</v>
      </c>
    </row>
    <row r="633" spans="1:15">
      <c r="A633" s="7">
        <v>170210</v>
      </c>
      <c r="B633" s="7">
        <v>4.2649999999999997</v>
      </c>
      <c r="C633" s="44" t="s">
        <v>2688</v>
      </c>
      <c r="D633" s="45">
        <v>0</v>
      </c>
      <c r="E633" s="46">
        <v>9.9315068493150687</v>
      </c>
      <c r="F633" s="47">
        <v>0</v>
      </c>
      <c r="G633" s="47">
        <v>426.49999999999994</v>
      </c>
      <c r="H633" s="47">
        <v>0</v>
      </c>
      <c r="I633" s="47">
        <v>0</v>
      </c>
      <c r="J633" s="45" t="s">
        <v>18</v>
      </c>
      <c r="K633" s="45" t="s">
        <v>20</v>
      </c>
      <c r="L633" s="17">
        <v>4.04</v>
      </c>
      <c r="M633" s="18" t="s">
        <v>2689</v>
      </c>
      <c r="N633" s="18" t="s">
        <v>2655</v>
      </c>
      <c r="O633" s="4">
        <v>42863</v>
      </c>
    </row>
    <row r="634" spans="1:15">
      <c r="A634" s="7">
        <v>170210</v>
      </c>
      <c r="B634" s="7">
        <v>4.2649999999999997</v>
      </c>
      <c r="C634" s="44" t="s">
        <v>2688</v>
      </c>
      <c r="D634" s="45">
        <v>0</v>
      </c>
      <c r="E634" s="46">
        <v>9.9315068493150687</v>
      </c>
      <c r="F634" s="47">
        <v>0</v>
      </c>
      <c r="G634" s="47">
        <v>426.49999999999994</v>
      </c>
      <c r="H634" s="47">
        <v>0</v>
      </c>
      <c r="I634" s="47">
        <v>0</v>
      </c>
      <c r="J634" s="45" t="s">
        <v>18</v>
      </c>
      <c r="K634" s="45" t="s">
        <v>20</v>
      </c>
      <c r="L634" s="17">
        <v>4.04</v>
      </c>
      <c r="M634" s="18" t="s">
        <v>2689</v>
      </c>
      <c r="N634" s="18" t="s">
        <v>2655</v>
      </c>
      <c r="O634" s="4">
        <v>42863</v>
      </c>
    </row>
    <row r="635" spans="1:15">
      <c r="A635" s="7">
        <v>170210</v>
      </c>
      <c r="B635" s="7">
        <v>4.2649999999999997</v>
      </c>
      <c r="C635" s="44" t="s">
        <v>2688</v>
      </c>
      <c r="D635" s="45">
        <v>0</v>
      </c>
      <c r="E635" s="46">
        <v>9.9315068493150687</v>
      </c>
      <c r="F635" s="47">
        <v>0</v>
      </c>
      <c r="G635" s="47">
        <v>426.49999999999994</v>
      </c>
      <c r="H635" s="47">
        <v>0</v>
      </c>
      <c r="I635" s="47">
        <v>0</v>
      </c>
      <c r="J635" s="45" t="s">
        <v>18</v>
      </c>
      <c r="K635" s="45" t="s">
        <v>20</v>
      </c>
      <c r="L635" s="17">
        <v>4.04</v>
      </c>
      <c r="M635" s="18" t="s">
        <v>2689</v>
      </c>
      <c r="N635" s="18" t="s">
        <v>2655</v>
      </c>
      <c r="O635" s="4">
        <v>42863</v>
      </c>
    </row>
    <row r="636" spans="1:15">
      <c r="A636" s="7">
        <v>170210</v>
      </c>
      <c r="B636" s="7">
        <v>4.2649999999999997</v>
      </c>
      <c r="C636" s="44" t="s">
        <v>2688</v>
      </c>
      <c r="D636" s="45">
        <v>0</v>
      </c>
      <c r="E636" s="46">
        <v>9.9315068493150687</v>
      </c>
      <c r="F636" s="47">
        <v>0</v>
      </c>
      <c r="G636" s="47">
        <v>426.49999999999994</v>
      </c>
      <c r="H636" s="47">
        <v>0</v>
      </c>
      <c r="I636" s="47">
        <v>0</v>
      </c>
      <c r="J636" s="45" t="s">
        <v>18</v>
      </c>
      <c r="K636" s="45" t="s">
        <v>20</v>
      </c>
      <c r="L636" s="17">
        <v>4.04</v>
      </c>
      <c r="M636" s="18" t="s">
        <v>2689</v>
      </c>
      <c r="N636" s="18" t="s">
        <v>2655</v>
      </c>
      <c r="O636" s="4">
        <v>42863</v>
      </c>
    </row>
    <row r="637" spans="1:15">
      <c r="A637" s="7">
        <v>170210</v>
      </c>
      <c r="B637" s="7">
        <v>4.2649999999999997</v>
      </c>
      <c r="C637" s="44" t="s">
        <v>2688</v>
      </c>
      <c r="D637" s="45">
        <v>0</v>
      </c>
      <c r="E637" s="46">
        <v>9.9315068493150687</v>
      </c>
      <c r="F637" s="47">
        <v>0</v>
      </c>
      <c r="G637" s="47">
        <v>426.49999999999994</v>
      </c>
      <c r="H637" s="47">
        <v>0</v>
      </c>
      <c r="I637" s="47">
        <v>0</v>
      </c>
      <c r="J637" s="45" t="s">
        <v>18</v>
      </c>
      <c r="K637" s="45" t="s">
        <v>20</v>
      </c>
      <c r="L637" s="17">
        <v>4.04</v>
      </c>
      <c r="M637" s="18" t="s">
        <v>2689</v>
      </c>
      <c r="N637" s="18" t="s">
        <v>2655</v>
      </c>
      <c r="O637" s="4">
        <v>42863</v>
      </c>
    </row>
    <row r="638" spans="1:15">
      <c r="A638" s="7">
        <v>170210</v>
      </c>
      <c r="B638" s="7">
        <v>4.2649999999999997</v>
      </c>
      <c r="C638" s="44" t="s">
        <v>2688</v>
      </c>
      <c r="D638" s="45">
        <v>0</v>
      </c>
      <c r="E638" s="46">
        <v>9.9315068493150687</v>
      </c>
      <c r="F638" s="47">
        <v>0</v>
      </c>
      <c r="G638" s="47">
        <v>426.49999999999994</v>
      </c>
      <c r="H638" s="47">
        <v>0</v>
      </c>
      <c r="I638" s="47">
        <v>0</v>
      </c>
      <c r="J638" s="45" t="s">
        <v>18</v>
      </c>
      <c r="K638" s="45" t="s">
        <v>20</v>
      </c>
      <c r="L638" s="17">
        <v>4.04</v>
      </c>
      <c r="M638" s="18" t="s">
        <v>2689</v>
      </c>
      <c r="N638" s="18" t="s">
        <v>2655</v>
      </c>
      <c r="O638" s="4">
        <v>42863</v>
      </c>
    </row>
    <row r="639" spans="1:15">
      <c r="A639" s="7">
        <v>170210</v>
      </c>
      <c r="B639" s="7">
        <v>4.2649999999999997</v>
      </c>
      <c r="C639" s="44" t="s">
        <v>2688</v>
      </c>
      <c r="D639" s="45">
        <v>0</v>
      </c>
      <c r="E639" s="46">
        <v>9.9315068493150687</v>
      </c>
      <c r="F639" s="47">
        <v>0</v>
      </c>
      <c r="G639" s="47">
        <v>426.49999999999994</v>
      </c>
      <c r="H639" s="47">
        <v>0</v>
      </c>
      <c r="I639" s="47">
        <v>0</v>
      </c>
      <c r="J639" s="45" t="s">
        <v>18</v>
      </c>
      <c r="K639" s="45" t="s">
        <v>20</v>
      </c>
      <c r="L639" s="17">
        <v>4.04</v>
      </c>
      <c r="M639" s="18" t="s">
        <v>2689</v>
      </c>
      <c r="N639" s="18" t="s">
        <v>2655</v>
      </c>
      <c r="O639" s="4">
        <v>42863</v>
      </c>
    </row>
    <row r="640" spans="1:15">
      <c r="A640" s="7">
        <v>170210</v>
      </c>
      <c r="B640" s="7">
        <v>4.2649999999999997</v>
      </c>
      <c r="C640" s="44" t="s">
        <v>2688</v>
      </c>
      <c r="D640" s="45">
        <v>0</v>
      </c>
      <c r="E640" s="46">
        <v>9.9315068493150687</v>
      </c>
      <c r="F640" s="47">
        <v>0</v>
      </c>
      <c r="G640" s="47">
        <v>426.49999999999994</v>
      </c>
      <c r="H640" s="47">
        <v>0</v>
      </c>
      <c r="I640" s="47">
        <v>0</v>
      </c>
      <c r="J640" s="45" t="s">
        <v>18</v>
      </c>
      <c r="K640" s="45" t="s">
        <v>20</v>
      </c>
      <c r="L640" s="17">
        <v>4.04</v>
      </c>
      <c r="M640" s="18" t="s">
        <v>2689</v>
      </c>
      <c r="N640" s="18" t="s">
        <v>2655</v>
      </c>
      <c r="O640" s="4">
        <v>42863</v>
      </c>
    </row>
    <row r="641" spans="1:15">
      <c r="A641" s="7">
        <v>170210</v>
      </c>
      <c r="B641" s="7">
        <v>4.2649999999999997</v>
      </c>
      <c r="C641" s="44" t="s">
        <v>2688</v>
      </c>
      <c r="D641" s="45">
        <v>0</v>
      </c>
      <c r="E641" s="46">
        <v>9.9315068493150687</v>
      </c>
      <c r="F641" s="47">
        <v>0</v>
      </c>
      <c r="G641" s="47">
        <v>426.49999999999994</v>
      </c>
      <c r="H641" s="47">
        <v>0</v>
      </c>
      <c r="I641" s="47">
        <v>0</v>
      </c>
      <c r="J641" s="45" t="s">
        <v>18</v>
      </c>
      <c r="K641" s="45" t="s">
        <v>20</v>
      </c>
      <c r="L641" s="17">
        <v>4.04</v>
      </c>
      <c r="M641" s="18" t="s">
        <v>2689</v>
      </c>
      <c r="N641" s="18" t="s">
        <v>2655</v>
      </c>
      <c r="O641" s="4">
        <v>42863</v>
      </c>
    </row>
    <row r="642" spans="1:15">
      <c r="A642" s="7">
        <v>170210</v>
      </c>
      <c r="B642" s="7">
        <v>4.2649999999999997</v>
      </c>
      <c r="C642" s="44" t="s">
        <v>2688</v>
      </c>
      <c r="D642" s="45">
        <v>0</v>
      </c>
      <c r="E642" s="46">
        <v>9.9315068493150687</v>
      </c>
      <c r="F642" s="47">
        <v>0</v>
      </c>
      <c r="G642" s="47">
        <v>426.49999999999994</v>
      </c>
      <c r="H642" s="47">
        <v>0</v>
      </c>
      <c r="I642" s="47">
        <v>0</v>
      </c>
      <c r="J642" s="45" t="s">
        <v>18</v>
      </c>
      <c r="K642" s="45" t="s">
        <v>20</v>
      </c>
      <c r="L642" s="17">
        <v>4.04</v>
      </c>
      <c r="M642" s="18" t="s">
        <v>2689</v>
      </c>
      <c r="N642" s="18" t="s">
        <v>2655</v>
      </c>
      <c r="O642" s="4">
        <v>42863</v>
      </c>
    </row>
    <row r="643" spans="1:15">
      <c r="A643" s="7">
        <v>170210</v>
      </c>
      <c r="B643" s="7">
        <v>4.2649999999999997</v>
      </c>
      <c r="C643" s="44" t="s">
        <v>2688</v>
      </c>
      <c r="D643" s="45">
        <v>0</v>
      </c>
      <c r="E643" s="46">
        <v>9.9315068493150687</v>
      </c>
      <c r="F643" s="47">
        <v>0</v>
      </c>
      <c r="G643" s="47">
        <v>426.49999999999994</v>
      </c>
      <c r="H643" s="47">
        <v>0</v>
      </c>
      <c r="I643" s="47">
        <v>0</v>
      </c>
      <c r="J643" s="45" t="s">
        <v>18</v>
      </c>
      <c r="K643" s="45" t="s">
        <v>20</v>
      </c>
      <c r="L643" s="17">
        <v>4.04</v>
      </c>
      <c r="M643" s="18" t="s">
        <v>2689</v>
      </c>
      <c r="N643" s="18" t="s">
        <v>2655</v>
      </c>
      <c r="O643" s="4">
        <v>42863</v>
      </c>
    </row>
    <row r="644" spans="1:15">
      <c r="A644" s="7">
        <v>170210</v>
      </c>
      <c r="B644" s="7">
        <v>4.2649999999999997</v>
      </c>
      <c r="C644" s="44" t="s">
        <v>2688</v>
      </c>
      <c r="D644" s="45">
        <v>0</v>
      </c>
      <c r="E644" s="46">
        <v>9.9315068493150687</v>
      </c>
      <c r="F644" s="47">
        <v>0</v>
      </c>
      <c r="G644" s="47">
        <v>426.49999999999994</v>
      </c>
      <c r="H644" s="47">
        <v>0</v>
      </c>
      <c r="I644" s="47">
        <v>0</v>
      </c>
      <c r="J644" s="45" t="s">
        <v>18</v>
      </c>
      <c r="K644" s="45" t="s">
        <v>20</v>
      </c>
      <c r="L644" s="17">
        <v>4.04</v>
      </c>
      <c r="M644" s="18" t="s">
        <v>2689</v>
      </c>
      <c r="N644" s="18" t="s">
        <v>2655</v>
      </c>
      <c r="O644" s="4">
        <v>42863</v>
      </c>
    </row>
    <row r="645" spans="1:15">
      <c r="A645" s="7">
        <v>170210</v>
      </c>
      <c r="B645" s="7">
        <v>4.2649999999999997</v>
      </c>
      <c r="C645" s="44" t="s">
        <v>2688</v>
      </c>
      <c r="D645" s="45">
        <v>0</v>
      </c>
      <c r="E645" s="46">
        <v>9.9315068493150687</v>
      </c>
      <c r="F645" s="47">
        <v>0</v>
      </c>
      <c r="G645" s="47">
        <v>426.49999999999994</v>
      </c>
      <c r="H645" s="47">
        <v>0</v>
      </c>
      <c r="I645" s="47">
        <v>0</v>
      </c>
      <c r="J645" s="45" t="s">
        <v>18</v>
      </c>
      <c r="K645" s="45" t="s">
        <v>20</v>
      </c>
      <c r="L645" s="17">
        <v>4.04</v>
      </c>
      <c r="M645" s="18" t="s">
        <v>2689</v>
      </c>
      <c r="N645" s="18" t="s">
        <v>2655</v>
      </c>
      <c r="O645" s="4">
        <v>42863</v>
      </c>
    </row>
    <row r="646" spans="1:15">
      <c r="A646" s="7">
        <v>170210</v>
      </c>
      <c r="B646" s="7">
        <v>4.2625000000000002</v>
      </c>
      <c r="C646" s="44" t="s">
        <v>2688</v>
      </c>
      <c r="D646" s="45">
        <v>0</v>
      </c>
      <c r="E646" s="46">
        <v>9.9315068493150687</v>
      </c>
      <c r="F646" s="47">
        <v>0</v>
      </c>
      <c r="G646" s="47">
        <v>426.25</v>
      </c>
      <c r="H646" s="47">
        <v>0</v>
      </c>
      <c r="I646" s="47">
        <v>0</v>
      </c>
      <c r="J646" s="45" t="s">
        <v>18</v>
      </c>
      <c r="K646" s="45" t="s">
        <v>20</v>
      </c>
      <c r="L646" s="17">
        <v>4.04</v>
      </c>
      <c r="M646" s="18" t="s">
        <v>2689</v>
      </c>
      <c r="N646" s="18" t="s">
        <v>2655</v>
      </c>
      <c r="O646" s="4">
        <v>42863</v>
      </c>
    </row>
    <row r="647" spans="1:15">
      <c r="A647" s="7">
        <v>170210</v>
      </c>
      <c r="B647" s="7">
        <v>4.2625000000000002</v>
      </c>
      <c r="C647" s="44" t="s">
        <v>2688</v>
      </c>
      <c r="D647" s="45">
        <v>0</v>
      </c>
      <c r="E647" s="46">
        <v>9.9315068493150687</v>
      </c>
      <c r="F647" s="47">
        <v>0</v>
      </c>
      <c r="G647" s="47">
        <v>426.25</v>
      </c>
      <c r="H647" s="47">
        <v>0</v>
      </c>
      <c r="I647" s="47">
        <v>0</v>
      </c>
      <c r="J647" s="45" t="s">
        <v>18</v>
      </c>
      <c r="K647" s="45" t="s">
        <v>20</v>
      </c>
      <c r="L647" s="17">
        <v>4.04</v>
      </c>
      <c r="M647" s="18" t="s">
        <v>2689</v>
      </c>
      <c r="N647" s="18" t="s">
        <v>2655</v>
      </c>
      <c r="O647" s="4">
        <v>42863</v>
      </c>
    </row>
    <row r="648" spans="1:15">
      <c r="A648" s="7">
        <v>170210</v>
      </c>
      <c r="B648" s="7">
        <v>4.2625000000000002</v>
      </c>
      <c r="C648" s="44" t="s">
        <v>2688</v>
      </c>
      <c r="D648" s="45">
        <v>0</v>
      </c>
      <c r="E648" s="46">
        <v>9.9315068493150687</v>
      </c>
      <c r="F648" s="47">
        <v>0</v>
      </c>
      <c r="G648" s="47">
        <v>426.25</v>
      </c>
      <c r="H648" s="47">
        <v>0</v>
      </c>
      <c r="I648" s="47">
        <v>0</v>
      </c>
      <c r="J648" s="45" t="s">
        <v>18</v>
      </c>
      <c r="K648" s="45" t="s">
        <v>20</v>
      </c>
      <c r="L648" s="17">
        <v>4.04</v>
      </c>
      <c r="M648" s="18" t="s">
        <v>2689</v>
      </c>
      <c r="N648" s="18" t="s">
        <v>2655</v>
      </c>
      <c r="O648" s="4">
        <v>42863</v>
      </c>
    </row>
    <row r="649" spans="1:15">
      <c r="A649" s="7">
        <v>170210</v>
      </c>
      <c r="B649" s="7">
        <v>4.2625000000000002</v>
      </c>
      <c r="C649" s="44" t="s">
        <v>2688</v>
      </c>
      <c r="D649" s="45">
        <v>0</v>
      </c>
      <c r="E649" s="46">
        <v>9.9315068493150687</v>
      </c>
      <c r="F649" s="47">
        <v>0</v>
      </c>
      <c r="G649" s="47">
        <v>426.25</v>
      </c>
      <c r="H649" s="47">
        <v>0</v>
      </c>
      <c r="I649" s="47">
        <v>0</v>
      </c>
      <c r="J649" s="45" t="s">
        <v>18</v>
      </c>
      <c r="K649" s="45" t="s">
        <v>20</v>
      </c>
      <c r="L649" s="17">
        <v>4.04</v>
      </c>
      <c r="M649" s="18" t="s">
        <v>2689</v>
      </c>
      <c r="N649" s="18" t="s">
        <v>2655</v>
      </c>
      <c r="O649" s="4">
        <v>42863</v>
      </c>
    </row>
    <row r="650" spans="1:15">
      <c r="A650" s="7">
        <v>170210</v>
      </c>
      <c r="B650" s="7">
        <v>4.2625000000000002</v>
      </c>
      <c r="C650" s="44" t="s">
        <v>2688</v>
      </c>
      <c r="D650" s="45">
        <v>0</v>
      </c>
      <c r="E650" s="46">
        <v>9.9315068493150687</v>
      </c>
      <c r="F650" s="47">
        <v>0</v>
      </c>
      <c r="G650" s="47">
        <v>426.25</v>
      </c>
      <c r="H650" s="47">
        <v>0</v>
      </c>
      <c r="I650" s="47">
        <v>0</v>
      </c>
      <c r="J650" s="45" t="s">
        <v>18</v>
      </c>
      <c r="K650" s="45" t="s">
        <v>20</v>
      </c>
      <c r="L650" s="17">
        <v>4.04</v>
      </c>
      <c r="M650" s="18" t="s">
        <v>2689</v>
      </c>
      <c r="N650" s="18" t="s">
        <v>2655</v>
      </c>
      <c r="O650" s="4">
        <v>42863</v>
      </c>
    </row>
    <row r="651" spans="1:15">
      <c r="A651" s="7">
        <v>170210</v>
      </c>
      <c r="B651" s="7">
        <v>4.2625000000000002</v>
      </c>
      <c r="C651" s="44" t="s">
        <v>2688</v>
      </c>
      <c r="D651" s="45">
        <v>0</v>
      </c>
      <c r="E651" s="46">
        <v>9.9315068493150687</v>
      </c>
      <c r="F651" s="47">
        <v>0</v>
      </c>
      <c r="G651" s="47">
        <v>426.25</v>
      </c>
      <c r="H651" s="47">
        <v>0</v>
      </c>
      <c r="I651" s="47">
        <v>0</v>
      </c>
      <c r="J651" s="45" t="s">
        <v>18</v>
      </c>
      <c r="K651" s="45" t="s">
        <v>20</v>
      </c>
      <c r="L651" s="17">
        <v>4.04</v>
      </c>
      <c r="M651" s="18" t="s">
        <v>2689</v>
      </c>
      <c r="N651" s="18" t="s">
        <v>2655</v>
      </c>
      <c r="O651" s="4">
        <v>42863</v>
      </c>
    </row>
    <row r="652" spans="1:15">
      <c r="A652" s="7">
        <v>170210</v>
      </c>
      <c r="B652" s="7">
        <v>4.2625000000000002</v>
      </c>
      <c r="C652" s="44" t="s">
        <v>2688</v>
      </c>
      <c r="D652" s="45">
        <v>0</v>
      </c>
      <c r="E652" s="46">
        <v>9.9315068493150687</v>
      </c>
      <c r="F652" s="47">
        <v>0</v>
      </c>
      <c r="G652" s="47">
        <v>426.25</v>
      </c>
      <c r="H652" s="47">
        <v>0</v>
      </c>
      <c r="I652" s="47">
        <v>0</v>
      </c>
      <c r="J652" s="45" t="s">
        <v>18</v>
      </c>
      <c r="K652" s="45" t="s">
        <v>20</v>
      </c>
      <c r="L652" s="17">
        <v>4.04</v>
      </c>
      <c r="M652" s="18" t="s">
        <v>2689</v>
      </c>
      <c r="N652" s="18" t="s">
        <v>2655</v>
      </c>
      <c r="O652" s="4">
        <v>42863</v>
      </c>
    </row>
    <row r="653" spans="1:15">
      <c r="A653" s="7">
        <v>170210</v>
      </c>
      <c r="B653" s="7">
        <v>4.2625000000000002</v>
      </c>
      <c r="C653" s="44" t="s">
        <v>2688</v>
      </c>
      <c r="D653" s="45">
        <v>0</v>
      </c>
      <c r="E653" s="46">
        <v>9.9315068493150687</v>
      </c>
      <c r="F653" s="47">
        <v>0</v>
      </c>
      <c r="G653" s="47">
        <v>426.25</v>
      </c>
      <c r="H653" s="47">
        <v>0</v>
      </c>
      <c r="I653" s="47">
        <v>0</v>
      </c>
      <c r="J653" s="45" t="s">
        <v>18</v>
      </c>
      <c r="K653" s="45" t="s">
        <v>20</v>
      </c>
      <c r="L653" s="17">
        <v>4.04</v>
      </c>
      <c r="M653" s="18" t="s">
        <v>2689</v>
      </c>
      <c r="N653" s="18" t="s">
        <v>2655</v>
      </c>
      <c r="O653" s="4">
        <v>42863</v>
      </c>
    </row>
    <row r="654" spans="1:15">
      <c r="A654" s="7">
        <v>170210</v>
      </c>
      <c r="B654" s="7">
        <v>4.2625000000000002</v>
      </c>
      <c r="C654" s="44" t="s">
        <v>2688</v>
      </c>
      <c r="D654" s="45">
        <v>0</v>
      </c>
      <c r="E654" s="46">
        <v>9.9315068493150687</v>
      </c>
      <c r="F654" s="47">
        <v>0</v>
      </c>
      <c r="G654" s="47">
        <v>426.25</v>
      </c>
      <c r="H654" s="47">
        <v>0</v>
      </c>
      <c r="I654" s="47">
        <v>0</v>
      </c>
      <c r="J654" s="45" t="s">
        <v>18</v>
      </c>
      <c r="K654" s="45" t="s">
        <v>20</v>
      </c>
      <c r="L654" s="17">
        <v>4.04</v>
      </c>
      <c r="M654" s="18" t="s">
        <v>2689</v>
      </c>
      <c r="N654" s="18" t="s">
        <v>2655</v>
      </c>
      <c r="O654" s="4">
        <v>42863</v>
      </c>
    </row>
    <row r="655" spans="1:15">
      <c r="A655" s="7">
        <v>170210</v>
      </c>
      <c r="B655" s="7">
        <v>4.2625000000000002</v>
      </c>
      <c r="C655" s="44" t="s">
        <v>2688</v>
      </c>
      <c r="D655" s="45">
        <v>0</v>
      </c>
      <c r="E655" s="46">
        <v>9.9315068493150687</v>
      </c>
      <c r="F655" s="47">
        <v>0</v>
      </c>
      <c r="G655" s="47">
        <v>426.25</v>
      </c>
      <c r="H655" s="47">
        <v>0</v>
      </c>
      <c r="I655" s="47">
        <v>0</v>
      </c>
      <c r="J655" s="45" t="s">
        <v>18</v>
      </c>
      <c r="K655" s="45" t="s">
        <v>20</v>
      </c>
      <c r="L655" s="17">
        <v>4.04</v>
      </c>
      <c r="M655" s="18" t="s">
        <v>2689</v>
      </c>
      <c r="N655" s="18" t="s">
        <v>2655</v>
      </c>
      <c r="O655" s="4">
        <v>42863</v>
      </c>
    </row>
    <row r="656" spans="1:15">
      <c r="A656" s="7">
        <v>170210</v>
      </c>
      <c r="B656" s="7">
        <v>4.2625000000000002</v>
      </c>
      <c r="C656" s="44" t="s">
        <v>2688</v>
      </c>
      <c r="D656" s="45">
        <v>0</v>
      </c>
      <c r="E656" s="46">
        <v>9.9315068493150687</v>
      </c>
      <c r="F656" s="47">
        <v>0</v>
      </c>
      <c r="G656" s="47">
        <v>426.25</v>
      </c>
      <c r="H656" s="47">
        <v>0</v>
      </c>
      <c r="I656" s="47">
        <v>0</v>
      </c>
      <c r="J656" s="45" t="s">
        <v>18</v>
      </c>
      <c r="K656" s="45" t="s">
        <v>20</v>
      </c>
      <c r="L656" s="17">
        <v>4.04</v>
      </c>
      <c r="M656" s="18" t="s">
        <v>2689</v>
      </c>
      <c r="N656" s="18" t="s">
        <v>2655</v>
      </c>
      <c r="O656" s="4">
        <v>42863</v>
      </c>
    </row>
    <row r="657" spans="1:15">
      <c r="A657" s="7">
        <v>170210</v>
      </c>
      <c r="B657" s="7">
        <v>4.2625000000000002</v>
      </c>
      <c r="C657" s="44" t="s">
        <v>2688</v>
      </c>
      <c r="D657" s="45">
        <v>0</v>
      </c>
      <c r="E657" s="46">
        <v>9.9315068493150687</v>
      </c>
      <c r="F657" s="47">
        <v>0</v>
      </c>
      <c r="G657" s="47">
        <v>426.25</v>
      </c>
      <c r="H657" s="47">
        <v>0</v>
      </c>
      <c r="I657" s="47">
        <v>0</v>
      </c>
      <c r="J657" s="45" t="s">
        <v>18</v>
      </c>
      <c r="K657" s="45" t="s">
        <v>20</v>
      </c>
      <c r="L657" s="17">
        <v>4.04</v>
      </c>
      <c r="M657" s="18" t="s">
        <v>2689</v>
      </c>
      <c r="N657" s="18" t="s">
        <v>2655</v>
      </c>
      <c r="O657" s="4">
        <v>42863</v>
      </c>
    </row>
    <row r="658" spans="1:15">
      <c r="A658" s="7">
        <v>170210</v>
      </c>
      <c r="B658" s="7">
        <v>4.2625000000000002</v>
      </c>
      <c r="C658" s="44" t="s">
        <v>2688</v>
      </c>
      <c r="D658" s="45">
        <v>0</v>
      </c>
      <c r="E658" s="46">
        <v>9.9315068493150687</v>
      </c>
      <c r="F658" s="47">
        <v>0</v>
      </c>
      <c r="G658" s="47">
        <v>426.25</v>
      </c>
      <c r="H658" s="47">
        <v>0</v>
      </c>
      <c r="I658" s="47">
        <v>0</v>
      </c>
      <c r="J658" s="45" t="s">
        <v>18</v>
      </c>
      <c r="K658" s="45" t="s">
        <v>20</v>
      </c>
      <c r="L658" s="17">
        <v>4.04</v>
      </c>
      <c r="M658" s="18" t="s">
        <v>2689</v>
      </c>
      <c r="N658" s="18" t="s">
        <v>2655</v>
      </c>
      <c r="O658" s="4">
        <v>42863</v>
      </c>
    </row>
    <row r="659" spans="1:15">
      <c r="A659" s="7">
        <v>170210</v>
      </c>
      <c r="B659" s="7">
        <v>4.2625000000000002</v>
      </c>
      <c r="C659" s="44" t="s">
        <v>2688</v>
      </c>
      <c r="D659" s="45">
        <v>0</v>
      </c>
      <c r="E659" s="46">
        <v>9.9315068493150687</v>
      </c>
      <c r="F659" s="47">
        <v>0</v>
      </c>
      <c r="G659" s="47">
        <v>426.25</v>
      </c>
      <c r="H659" s="47">
        <v>0</v>
      </c>
      <c r="I659" s="47">
        <v>0</v>
      </c>
      <c r="J659" s="45" t="s">
        <v>18</v>
      </c>
      <c r="K659" s="45" t="s">
        <v>20</v>
      </c>
      <c r="L659" s="17">
        <v>4.04</v>
      </c>
      <c r="M659" s="18" t="s">
        <v>2689</v>
      </c>
      <c r="N659" s="18" t="s">
        <v>2655</v>
      </c>
      <c r="O659" s="4">
        <v>42863</v>
      </c>
    </row>
    <row r="660" spans="1:15">
      <c r="A660" s="7">
        <v>170210</v>
      </c>
      <c r="B660" s="7">
        <v>4.2625000000000002</v>
      </c>
      <c r="C660" s="44" t="s">
        <v>2688</v>
      </c>
      <c r="D660" s="45">
        <v>0</v>
      </c>
      <c r="E660" s="46">
        <v>9.9315068493150687</v>
      </c>
      <c r="F660" s="47">
        <v>0</v>
      </c>
      <c r="G660" s="47">
        <v>426.25</v>
      </c>
      <c r="H660" s="47">
        <v>0</v>
      </c>
      <c r="I660" s="47">
        <v>0</v>
      </c>
      <c r="J660" s="45" t="s">
        <v>18</v>
      </c>
      <c r="K660" s="45" t="s">
        <v>20</v>
      </c>
      <c r="L660" s="17">
        <v>4.04</v>
      </c>
      <c r="M660" s="18" t="s">
        <v>2689</v>
      </c>
      <c r="N660" s="18" t="s">
        <v>2655</v>
      </c>
      <c r="O660" s="4">
        <v>42863</v>
      </c>
    </row>
    <row r="661" spans="1:15">
      <c r="A661" s="7">
        <v>170210</v>
      </c>
      <c r="B661" s="7">
        <v>4.2625000000000002</v>
      </c>
      <c r="C661" s="44" t="s">
        <v>2688</v>
      </c>
      <c r="D661" s="45">
        <v>0</v>
      </c>
      <c r="E661" s="46">
        <v>9.9315068493150687</v>
      </c>
      <c r="F661" s="47">
        <v>0</v>
      </c>
      <c r="G661" s="47">
        <v>426.25</v>
      </c>
      <c r="H661" s="47">
        <v>0</v>
      </c>
      <c r="I661" s="47">
        <v>0</v>
      </c>
      <c r="J661" s="45" t="s">
        <v>18</v>
      </c>
      <c r="K661" s="45" t="s">
        <v>20</v>
      </c>
      <c r="L661" s="17">
        <v>4.04</v>
      </c>
      <c r="M661" s="18" t="s">
        <v>2689</v>
      </c>
      <c r="N661" s="18" t="s">
        <v>2655</v>
      </c>
      <c r="O661" s="4">
        <v>42863</v>
      </c>
    </row>
    <row r="662" spans="1:15">
      <c r="A662" s="7">
        <v>170210</v>
      </c>
      <c r="B662" s="7">
        <v>4.2625000000000002</v>
      </c>
      <c r="C662" s="44" t="s">
        <v>2688</v>
      </c>
      <c r="D662" s="45">
        <v>0</v>
      </c>
      <c r="E662" s="46">
        <v>9.9315068493150687</v>
      </c>
      <c r="F662" s="47">
        <v>0</v>
      </c>
      <c r="G662" s="47">
        <v>426.25</v>
      </c>
      <c r="H662" s="47">
        <v>0</v>
      </c>
      <c r="I662" s="47">
        <v>0</v>
      </c>
      <c r="J662" s="45" t="s">
        <v>18</v>
      </c>
      <c r="K662" s="45" t="s">
        <v>20</v>
      </c>
      <c r="L662" s="17">
        <v>4.04</v>
      </c>
      <c r="M662" s="18" t="s">
        <v>2689</v>
      </c>
      <c r="N662" s="18" t="s">
        <v>2655</v>
      </c>
      <c r="O662" s="4">
        <v>42863</v>
      </c>
    </row>
    <row r="663" spans="1:15">
      <c r="A663" s="7">
        <v>170210</v>
      </c>
      <c r="B663" s="7">
        <v>4.2625000000000002</v>
      </c>
      <c r="C663" s="44" t="s">
        <v>2688</v>
      </c>
      <c r="D663" s="45">
        <v>0</v>
      </c>
      <c r="E663" s="46">
        <v>9.9315068493150687</v>
      </c>
      <c r="F663" s="47">
        <v>0</v>
      </c>
      <c r="G663" s="47">
        <v>426.25</v>
      </c>
      <c r="H663" s="47">
        <v>0</v>
      </c>
      <c r="I663" s="47">
        <v>0</v>
      </c>
      <c r="J663" s="45" t="s">
        <v>18</v>
      </c>
      <c r="K663" s="45" t="s">
        <v>20</v>
      </c>
      <c r="L663" s="17">
        <v>4.04</v>
      </c>
      <c r="M663" s="18" t="s">
        <v>2689</v>
      </c>
      <c r="N663" s="18" t="s">
        <v>2655</v>
      </c>
      <c r="O663" s="4">
        <v>42863</v>
      </c>
    </row>
    <row r="664" spans="1:15">
      <c r="A664" s="7">
        <v>170210</v>
      </c>
      <c r="B664" s="7">
        <v>4.2625000000000002</v>
      </c>
      <c r="C664" s="44" t="s">
        <v>2688</v>
      </c>
      <c r="D664" s="45">
        <v>0</v>
      </c>
      <c r="E664" s="46">
        <v>9.9315068493150687</v>
      </c>
      <c r="F664" s="47">
        <v>0</v>
      </c>
      <c r="G664" s="47">
        <v>426.25</v>
      </c>
      <c r="H664" s="47">
        <v>0</v>
      </c>
      <c r="I664" s="47">
        <v>0</v>
      </c>
      <c r="J664" s="45" t="s">
        <v>18</v>
      </c>
      <c r="K664" s="45" t="s">
        <v>20</v>
      </c>
      <c r="L664" s="17">
        <v>4.04</v>
      </c>
      <c r="M664" s="18" t="s">
        <v>2689</v>
      </c>
      <c r="N664" s="18" t="s">
        <v>2655</v>
      </c>
      <c r="O664" s="4">
        <v>42863</v>
      </c>
    </row>
    <row r="665" spans="1:15">
      <c r="A665" s="7">
        <v>170210</v>
      </c>
      <c r="B665" s="7">
        <v>4.2625000000000002</v>
      </c>
      <c r="C665" s="44" t="s">
        <v>2688</v>
      </c>
      <c r="D665" s="45">
        <v>0</v>
      </c>
      <c r="E665" s="46">
        <v>9.9315068493150687</v>
      </c>
      <c r="F665" s="47">
        <v>0</v>
      </c>
      <c r="G665" s="47">
        <v>426.25</v>
      </c>
      <c r="H665" s="47">
        <v>0</v>
      </c>
      <c r="I665" s="47">
        <v>0</v>
      </c>
      <c r="J665" s="45" t="s">
        <v>18</v>
      </c>
      <c r="K665" s="45" t="s">
        <v>20</v>
      </c>
      <c r="L665" s="17">
        <v>4.04</v>
      </c>
      <c r="M665" s="18" t="s">
        <v>2689</v>
      </c>
      <c r="N665" s="18" t="s">
        <v>2655</v>
      </c>
      <c r="O665" s="4">
        <v>42863</v>
      </c>
    </row>
    <row r="666" spans="1:15">
      <c r="A666" s="7">
        <v>170210</v>
      </c>
      <c r="B666" s="7">
        <v>4.2625000000000002</v>
      </c>
      <c r="C666" s="44" t="s">
        <v>2688</v>
      </c>
      <c r="D666" s="45">
        <v>0</v>
      </c>
      <c r="E666" s="46">
        <v>9.9315068493150687</v>
      </c>
      <c r="F666" s="47">
        <v>0</v>
      </c>
      <c r="G666" s="47">
        <v>426.25</v>
      </c>
      <c r="H666" s="47">
        <v>0</v>
      </c>
      <c r="I666" s="47">
        <v>0</v>
      </c>
      <c r="J666" s="45" t="s">
        <v>18</v>
      </c>
      <c r="K666" s="45" t="s">
        <v>20</v>
      </c>
      <c r="L666" s="17">
        <v>4.04</v>
      </c>
      <c r="M666" s="18" t="s">
        <v>2689</v>
      </c>
      <c r="N666" s="18" t="s">
        <v>2655</v>
      </c>
      <c r="O666" s="4">
        <v>42863</v>
      </c>
    </row>
    <row r="667" spans="1:15">
      <c r="A667" s="7">
        <v>170210</v>
      </c>
      <c r="B667" s="7">
        <v>4.2625000000000002</v>
      </c>
      <c r="C667" s="44" t="s">
        <v>2688</v>
      </c>
      <c r="D667" s="45">
        <v>0</v>
      </c>
      <c r="E667" s="46">
        <v>9.9315068493150687</v>
      </c>
      <c r="F667" s="47">
        <v>0</v>
      </c>
      <c r="G667" s="47">
        <v>426.25</v>
      </c>
      <c r="H667" s="47">
        <v>0</v>
      </c>
      <c r="I667" s="47">
        <v>0</v>
      </c>
      <c r="J667" s="45" t="s">
        <v>18</v>
      </c>
      <c r="K667" s="45" t="s">
        <v>20</v>
      </c>
      <c r="L667" s="17">
        <v>4.04</v>
      </c>
      <c r="M667" s="18" t="s">
        <v>2689</v>
      </c>
      <c r="N667" s="18" t="s">
        <v>2655</v>
      </c>
      <c r="O667" s="4">
        <v>42863</v>
      </c>
    </row>
    <row r="668" spans="1:15">
      <c r="A668" s="7">
        <v>170210</v>
      </c>
      <c r="B668" s="7">
        <v>4.2625000000000002</v>
      </c>
      <c r="C668" s="44" t="s">
        <v>2688</v>
      </c>
      <c r="D668" s="45">
        <v>0</v>
      </c>
      <c r="E668" s="46">
        <v>9.9315068493150687</v>
      </c>
      <c r="F668" s="47">
        <v>0</v>
      </c>
      <c r="G668" s="47">
        <v>426.25</v>
      </c>
      <c r="H668" s="47">
        <v>0</v>
      </c>
      <c r="I668" s="47">
        <v>0</v>
      </c>
      <c r="J668" s="45" t="s">
        <v>18</v>
      </c>
      <c r="K668" s="45" t="s">
        <v>20</v>
      </c>
      <c r="L668" s="17">
        <v>4.04</v>
      </c>
      <c r="M668" s="18" t="s">
        <v>2689</v>
      </c>
      <c r="N668" s="18" t="s">
        <v>2655</v>
      </c>
      <c r="O668" s="4">
        <v>42863</v>
      </c>
    </row>
    <row r="669" spans="1:15">
      <c r="A669" s="7">
        <v>170210</v>
      </c>
      <c r="B669" s="7">
        <v>4.2625000000000002</v>
      </c>
      <c r="C669" s="44" t="s">
        <v>2688</v>
      </c>
      <c r="D669" s="45">
        <v>0</v>
      </c>
      <c r="E669" s="46">
        <v>9.9315068493150687</v>
      </c>
      <c r="F669" s="47">
        <v>0</v>
      </c>
      <c r="G669" s="47">
        <v>426.25</v>
      </c>
      <c r="H669" s="47">
        <v>0</v>
      </c>
      <c r="I669" s="47">
        <v>0</v>
      </c>
      <c r="J669" s="45" t="s">
        <v>18</v>
      </c>
      <c r="K669" s="45" t="s">
        <v>20</v>
      </c>
      <c r="L669" s="17">
        <v>4.04</v>
      </c>
      <c r="M669" s="18" t="s">
        <v>2689</v>
      </c>
      <c r="N669" s="18" t="s">
        <v>2655</v>
      </c>
      <c r="O669" s="4">
        <v>42863</v>
      </c>
    </row>
    <row r="670" spans="1:15">
      <c r="A670" s="7">
        <v>170210</v>
      </c>
      <c r="B670" s="7">
        <v>4.2625000000000002</v>
      </c>
      <c r="C670" s="44" t="s">
        <v>2688</v>
      </c>
      <c r="D670" s="45">
        <v>0</v>
      </c>
      <c r="E670" s="46">
        <v>9.9315068493150687</v>
      </c>
      <c r="F670" s="47">
        <v>0</v>
      </c>
      <c r="G670" s="47">
        <v>426.25</v>
      </c>
      <c r="H670" s="47">
        <v>0</v>
      </c>
      <c r="I670" s="47">
        <v>0</v>
      </c>
      <c r="J670" s="45" t="s">
        <v>18</v>
      </c>
      <c r="K670" s="45" t="s">
        <v>20</v>
      </c>
      <c r="L670" s="17">
        <v>4.04</v>
      </c>
      <c r="M670" s="18" t="s">
        <v>2689</v>
      </c>
      <c r="N670" s="18" t="s">
        <v>2655</v>
      </c>
      <c r="O670" s="4">
        <v>42863</v>
      </c>
    </row>
    <row r="671" spans="1:15">
      <c r="A671" s="7">
        <v>170210</v>
      </c>
      <c r="B671" s="7">
        <v>4.2625000000000002</v>
      </c>
      <c r="C671" s="44" t="s">
        <v>2688</v>
      </c>
      <c r="D671" s="45">
        <v>0</v>
      </c>
      <c r="E671" s="46">
        <v>9.9315068493150687</v>
      </c>
      <c r="F671" s="47">
        <v>0</v>
      </c>
      <c r="G671" s="47">
        <v>426.25</v>
      </c>
      <c r="H671" s="47">
        <v>0</v>
      </c>
      <c r="I671" s="47">
        <v>0</v>
      </c>
      <c r="J671" s="45" t="s">
        <v>18</v>
      </c>
      <c r="K671" s="45" t="s">
        <v>20</v>
      </c>
      <c r="L671" s="17">
        <v>4.04</v>
      </c>
      <c r="M671" s="18" t="s">
        <v>2689</v>
      </c>
      <c r="N671" s="18" t="s">
        <v>2655</v>
      </c>
      <c r="O671" s="4">
        <v>42863</v>
      </c>
    </row>
    <row r="672" spans="1:15">
      <c r="A672" s="7">
        <v>170210</v>
      </c>
      <c r="B672" s="7">
        <v>4.2625000000000002</v>
      </c>
      <c r="C672" s="44" t="s">
        <v>2688</v>
      </c>
      <c r="D672" s="45">
        <v>0</v>
      </c>
      <c r="E672" s="46">
        <v>9.9315068493150687</v>
      </c>
      <c r="F672" s="47">
        <v>0</v>
      </c>
      <c r="G672" s="47">
        <v>426.25</v>
      </c>
      <c r="H672" s="47">
        <v>0</v>
      </c>
      <c r="I672" s="47">
        <v>0</v>
      </c>
      <c r="J672" s="45" t="s">
        <v>18</v>
      </c>
      <c r="K672" s="45" t="s">
        <v>20</v>
      </c>
      <c r="L672" s="17">
        <v>4.04</v>
      </c>
      <c r="M672" s="18" t="s">
        <v>2689</v>
      </c>
      <c r="N672" s="18" t="s">
        <v>2655</v>
      </c>
      <c r="O672" s="4">
        <v>42863</v>
      </c>
    </row>
    <row r="673" spans="1:15">
      <c r="A673" s="7">
        <v>170210</v>
      </c>
      <c r="B673" s="7">
        <v>4.2625000000000002</v>
      </c>
      <c r="C673" s="44" t="s">
        <v>2688</v>
      </c>
      <c r="D673" s="45">
        <v>0</v>
      </c>
      <c r="E673" s="46">
        <v>9.9315068493150687</v>
      </c>
      <c r="F673" s="47">
        <v>0</v>
      </c>
      <c r="G673" s="47">
        <v>426.25</v>
      </c>
      <c r="H673" s="47">
        <v>0</v>
      </c>
      <c r="I673" s="47">
        <v>0</v>
      </c>
      <c r="J673" s="45" t="s">
        <v>18</v>
      </c>
      <c r="K673" s="45" t="s">
        <v>20</v>
      </c>
      <c r="L673" s="17">
        <v>4.04</v>
      </c>
      <c r="M673" s="18" t="s">
        <v>2689</v>
      </c>
      <c r="N673" s="18" t="s">
        <v>2655</v>
      </c>
      <c r="O673" s="4">
        <v>42863</v>
      </c>
    </row>
    <row r="674" spans="1:15">
      <c r="A674" s="7">
        <v>170210</v>
      </c>
      <c r="B674" s="7">
        <v>4.2625000000000002</v>
      </c>
      <c r="C674" s="44" t="s">
        <v>2688</v>
      </c>
      <c r="D674" s="45">
        <v>0</v>
      </c>
      <c r="E674" s="46">
        <v>9.9315068493150687</v>
      </c>
      <c r="F674" s="47">
        <v>0</v>
      </c>
      <c r="G674" s="47">
        <v>426.25</v>
      </c>
      <c r="H674" s="47">
        <v>0</v>
      </c>
      <c r="I674" s="47">
        <v>0</v>
      </c>
      <c r="J674" s="45" t="s">
        <v>18</v>
      </c>
      <c r="K674" s="45" t="s">
        <v>20</v>
      </c>
      <c r="L674" s="17">
        <v>4.04</v>
      </c>
      <c r="M674" s="18" t="s">
        <v>2689</v>
      </c>
      <c r="N674" s="18" t="s">
        <v>2655</v>
      </c>
      <c r="O674" s="4">
        <v>42863</v>
      </c>
    </row>
    <row r="675" spans="1:15">
      <c r="A675" s="7">
        <v>170210</v>
      </c>
      <c r="B675" s="7">
        <v>4.2625000000000002</v>
      </c>
      <c r="C675" s="44" t="s">
        <v>2688</v>
      </c>
      <c r="D675" s="45">
        <v>0</v>
      </c>
      <c r="E675" s="46">
        <v>9.9315068493150687</v>
      </c>
      <c r="F675" s="47">
        <v>0</v>
      </c>
      <c r="G675" s="47">
        <v>426.25</v>
      </c>
      <c r="H675" s="47">
        <v>0</v>
      </c>
      <c r="I675" s="47">
        <v>0</v>
      </c>
      <c r="J675" s="45" t="s">
        <v>18</v>
      </c>
      <c r="K675" s="45" t="s">
        <v>20</v>
      </c>
      <c r="L675" s="17">
        <v>4.04</v>
      </c>
      <c r="M675" s="18" t="s">
        <v>2689</v>
      </c>
      <c r="N675" s="18" t="s">
        <v>2655</v>
      </c>
      <c r="O675" s="4">
        <v>42863</v>
      </c>
    </row>
    <row r="676" spans="1:15">
      <c r="A676" s="7">
        <v>170210</v>
      </c>
      <c r="B676" s="7">
        <v>4.2625000000000002</v>
      </c>
      <c r="C676" s="44" t="s">
        <v>2688</v>
      </c>
      <c r="D676" s="45">
        <v>0</v>
      </c>
      <c r="E676" s="46">
        <v>9.9315068493150687</v>
      </c>
      <c r="F676" s="47">
        <v>0</v>
      </c>
      <c r="G676" s="47">
        <v>426.25</v>
      </c>
      <c r="H676" s="47">
        <v>0</v>
      </c>
      <c r="I676" s="47">
        <v>0</v>
      </c>
      <c r="J676" s="45" t="s">
        <v>18</v>
      </c>
      <c r="K676" s="45" t="s">
        <v>20</v>
      </c>
      <c r="L676" s="17">
        <v>4.04</v>
      </c>
      <c r="M676" s="18" t="s">
        <v>2689</v>
      </c>
      <c r="N676" s="18" t="s">
        <v>2655</v>
      </c>
      <c r="O676" s="4">
        <v>42863</v>
      </c>
    </row>
    <row r="677" spans="1:15">
      <c r="A677" s="7">
        <v>170210</v>
      </c>
      <c r="B677" s="7">
        <v>4.2625000000000002</v>
      </c>
      <c r="C677" s="44" t="s">
        <v>2688</v>
      </c>
      <c r="D677" s="45">
        <v>0</v>
      </c>
      <c r="E677" s="46">
        <v>9.9315068493150687</v>
      </c>
      <c r="F677" s="47">
        <v>0</v>
      </c>
      <c r="G677" s="47">
        <v>426.25</v>
      </c>
      <c r="H677" s="47">
        <v>0</v>
      </c>
      <c r="I677" s="47">
        <v>0</v>
      </c>
      <c r="J677" s="45" t="s">
        <v>18</v>
      </c>
      <c r="K677" s="45" t="s">
        <v>20</v>
      </c>
      <c r="L677" s="17">
        <v>4.04</v>
      </c>
      <c r="M677" s="18" t="s">
        <v>2689</v>
      </c>
      <c r="N677" s="18" t="s">
        <v>2655</v>
      </c>
      <c r="O677" s="4">
        <v>42863</v>
      </c>
    </row>
    <row r="678" spans="1:15">
      <c r="A678" s="7">
        <v>170210</v>
      </c>
      <c r="B678" s="7">
        <v>4.2625000000000002</v>
      </c>
      <c r="C678" s="44" t="s">
        <v>2688</v>
      </c>
      <c r="D678" s="45">
        <v>0</v>
      </c>
      <c r="E678" s="46">
        <v>9.9315068493150687</v>
      </c>
      <c r="F678" s="47">
        <v>0</v>
      </c>
      <c r="G678" s="47">
        <v>426.25</v>
      </c>
      <c r="H678" s="47">
        <v>0</v>
      </c>
      <c r="I678" s="47">
        <v>0</v>
      </c>
      <c r="J678" s="45" t="s">
        <v>18</v>
      </c>
      <c r="K678" s="45" t="s">
        <v>20</v>
      </c>
      <c r="L678" s="17">
        <v>4.04</v>
      </c>
      <c r="M678" s="18" t="s">
        <v>2689</v>
      </c>
      <c r="N678" s="18" t="s">
        <v>2655</v>
      </c>
      <c r="O678" s="4">
        <v>42863</v>
      </c>
    </row>
    <row r="679" spans="1:15">
      <c r="A679" s="7">
        <v>170210</v>
      </c>
      <c r="B679" s="7">
        <v>4.2625000000000002</v>
      </c>
      <c r="C679" s="44" t="s">
        <v>2688</v>
      </c>
      <c r="D679" s="45">
        <v>0</v>
      </c>
      <c r="E679" s="46">
        <v>9.9315068493150687</v>
      </c>
      <c r="F679" s="47">
        <v>0</v>
      </c>
      <c r="G679" s="47">
        <v>426.25</v>
      </c>
      <c r="H679" s="47">
        <v>0</v>
      </c>
      <c r="I679" s="47">
        <v>0</v>
      </c>
      <c r="J679" s="45" t="s">
        <v>18</v>
      </c>
      <c r="K679" s="45" t="s">
        <v>20</v>
      </c>
      <c r="L679" s="17">
        <v>4.04</v>
      </c>
      <c r="M679" s="18" t="s">
        <v>2689</v>
      </c>
      <c r="N679" s="18" t="s">
        <v>2655</v>
      </c>
      <c r="O679" s="4">
        <v>42863</v>
      </c>
    </row>
    <row r="680" spans="1:15">
      <c r="A680" s="7">
        <v>170210</v>
      </c>
      <c r="B680" s="7">
        <v>4.2625000000000002</v>
      </c>
      <c r="C680" s="44" t="s">
        <v>2688</v>
      </c>
      <c r="D680" s="45">
        <v>0</v>
      </c>
      <c r="E680" s="46">
        <v>9.9315068493150687</v>
      </c>
      <c r="F680" s="47">
        <v>0</v>
      </c>
      <c r="G680" s="47">
        <v>426.25</v>
      </c>
      <c r="H680" s="47">
        <v>0</v>
      </c>
      <c r="I680" s="47">
        <v>0</v>
      </c>
      <c r="J680" s="45" t="s">
        <v>18</v>
      </c>
      <c r="K680" s="45" t="s">
        <v>20</v>
      </c>
      <c r="L680" s="17">
        <v>4.04</v>
      </c>
      <c r="M680" s="18" t="s">
        <v>2689</v>
      </c>
      <c r="N680" s="18" t="s">
        <v>2655</v>
      </c>
      <c r="O680" s="4">
        <v>42863</v>
      </c>
    </row>
    <row r="681" spans="1:15">
      <c r="A681" s="7">
        <v>170210</v>
      </c>
      <c r="B681" s="7">
        <v>4.2625000000000002</v>
      </c>
      <c r="C681" s="44" t="s">
        <v>2688</v>
      </c>
      <c r="D681" s="45">
        <v>0</v>
      </c>
      <c r="E681" s="46">
        <v>9.9315068493150687</v>
      </c>
      <c r="F681" s="47">
        <v>0</v>
      </c>
      <c r="G681" s="47">
        <v>426.25</v>
      </c>
      <c r="H681" s="47">
        <v>0</v>
      </c>
      <c r="I681" s="47">
        <v>0</v>
      </c>
      <c r="J681" s="45" t="s">
        <v>18</v>
      </c>
      <c r="K681" s="45" t="s">
        <v>20</v>
      </c>
      <c r="L681" s="17">
        <v>4.04</v>
      </c>
      <c r="M681" s="18" t="s">
        <v>2689</v>
      </c>
      <c r="N681" s="18" t="s">
        <v>2655</v>
      </c>
      <c r="O681" s="4">
        <v>42863</v>
      </c>
    </row>
    <row r="682" spans="1:15">
      <c r="A682" s="7">
        <v>170210</v>
      </c>
      <c r="B682" s="7">
        <v>4.2625000000000002</v>
      </c>
      <c r="C682" s="44" t="s">
        <v>2688</v>
      </c>
      <c r="D682" s="45">
        <v>0</v>
      </c>
      <c r="E682" s="46">
        <v>9.9315068493150687</v>
      </c>
      <c r="F682" s="47">
        <v>0</v>
      </c>
      <c r="G682" s="47">
        <v>426.25</v>
      </c>
      <c r="H682" s="47">
        <v>0</v>
      </c>
      <c r="I682" s="47">
        <v>0</v>
      </c>
      <c r="J682" s="45" t="s">
        <v>18</v>
      </c>
      <c r="K682" s="45" t="s">
        <v>20</v>
      </c>
      <c r="L682" s="17">
        <v>4.04</v>
      </c>
      <c r="M682" s="18" t="s">
        <v>2689</v>
      </c>
      <c r="N682" s="18" t="s">
        <v>2655</v>
      </c>
      <c r="O682" s="4">
        <v>42863</v>
      </c>
    </row>
    <row r="683" spans="1:15">
      <c r="A683" s="7">
        <v>170210</v>
      </c>
      <c r="B683" s="7">
        <v>4.2625000000000002</v>
      </c>
      <c r="C683" s="44" t="s">
        <v>2688</v>
      </c>
      <c r="D683" s="45">
        <v>0</v>
      </c>
      <c r="E683" s="46">
        <v>9.9315068493150687</v>
      </c>
      <c r="F683" s="47">
        <v>0</v>
      </c>
      <c r="G683" s="47">
        <v>426.25</v>
      </c>
      <c r="H683" s="47">
        <v>0</v>
      </c>
      <c r="I683" s="47">
        <v>0</v>
      </c>
      <c r="J683" s="45" t="s">
        <v>18</v>
      </c>
      <c r="K683" s="45" t="s">
        <v>20</v>
      </c>
      <c r="L683" s="17">
        <v>4.04</v>
      </c>
      <c r="M683" s="18" t="s">
        <v>2689</v>
      </c>
      <c r="N683" s="18" t="s">
        <v>2655</v>
      </c>
      <c r="O683" s="4">
        <v>42863</v>
      </c>
    </row>
    <row r="684" spans="1:15">
      <c r="A684" s="7">
        <v>170210</v>
      </c>
      <c r="B684" s="7">
        <v>4.2625000000000002</v>
      </c>
      <c r="C684" s="44" t="s">
        <v>2688</v>
      </c>
      <c r="D684" s="45">
        <v>0</v>
      </c>
      <c r="E684" s="46">
        <v>9.9315068493150687</v>
      </c>
      <c r="F684" s="47">
        <v>0</v>
      </c>
      <c r="G684" s="47">
        <v>426.25</v>
      </c>
      <c r="H684" s="47">
        <v>0</v>
      </c>
      <c r="I684" s="47">
        <v>0</v>
      </c>
      <c r="J684" s="45" t="s">
        <v>18</v>
      </c>
      <c r="K684" s="45" t="s">
        <v>20</v>
      </c>
      <c r="L684" s="17">
        <v>4.04</v>
      </c>
      <c r="M684" s="18" t="s">
        <v>2689</v>
      </c>
      <c r="N684" s="18" t="s">
        <v>2655</v>
      </c>
      <c r="O684" s="4">
        <v>42863</v>
      </c>
    </row>
    <row r="685" spans="1:15">
      <c r="A685" s="7">
        <v>170210</v>
      </c>
      <c r="B685" s="7">
        <v>4.2625000000000002</v>
      </c>
      <c r="C685" s="44" t="s">
        <v>2688</v>
      </c>
      <c r="D685" s="45">
        <v>0</v>
      </c>
      <c r="E685" s="46">
        <v>9.9315068493150687</v>
      </c>
      <c r="F685" s="47">
        <v>0</v>
      </c>
      <c r="G685" s="47">
        <v>426.25</v>
      </c>
      <c r="H685" s="47">
        <v>0</v>
      </c>
      <c r="I685" s="47">
        <v>0</v>
      </c>
      <c r="J685" s="45" t="s">
        <v>18</v>
      </c>
      <c r="K685" s="45" t="s">
        <v>20</v>
      </c>
      <c r="L685" s="17">
        <v>4.04</v>
      </c>
      <c r="M685" s="18" t="s">
        <v>2689</v>
      </c>
      <c r="N685" s="18" t="s">
        <v>2655</v>
      </c>
      <c r="O685" s="4">
        <v>42863</v>
      </c>
    </row>
    <row r="686" spans="1:15">
      <c r="A686" s="7">
        <v>170210</v>
      </c>
      <c r="B686" s="7">
        <v>4.2625000000000002</v>
      </c>
      <c r="C686" s="44" t="s">
        <v>2688</v>
      </c>
      <c r="D686" s="45">
        <v>0</v>
      </c>
      <c r="E686" s="46">
        <v>9.9315068493150687</v>
      </c>
      <c r="F686" s="47">
        <v>0</v>
      </c>
      <c r="G686" s="47">
        <v>426.25</v>
      </c>
      <c r="H686" s="47">
        <v>0</v>
      </c>
      <c r="I686" s="47">
        <v>0</v>
      </c>
      <c r="J686" s="45" t="s">
        <v>18</v>
      </c>
      <c r="K686" s="45" t="s">
        <v>20</v>
      </c>
      <c r="L686" s="17">
        <v>4.04</v>
      </c>
      <c r="M686" s="18" t="s">
        <v>2689</v>
      </c>
      <c r="N686" s="18" t="s">
        <v>2655</v>
      </c>
      <c r="O686" s="4">
        <v>42863</v>
      </c>
    </row>
    <row r="687" spans="1:15">
      <c r="A687" s="7">
        <v>170210</v>
      </c>
      <c r="B687" s="7">
        <v>4.2625000000000002</v>
      </c>
      <c r="C687" s="44" t="s">
        <v>2688</v>
      </c>
      <c r="D687" s="45">
        <v>0</v>
      </c>
      <c r="E687" s="46">
        <v>9.9315068493150687</v>
      </c>
      <c r="F687" s="47">
        <v>0</v>
      </c>
      <c r="G687" s="47">
        <v>426.25</v>
      </c>
      <c r="H687" s="47">
        <v>0</v>
      </c>
      <c r="I687" s="47">
        <v>0</v>
      </c>
      <c r="J687" s="45" t="s">
        <v>18</v>
      </c>
      <c r="K687" s="45" t="s">
        <v>20</v>
      </c>
      <c r="L687" s="17">
        <v>4.04</v>
      </c>
      <c r="M687" s="18" t="s">
        <v>2689</v>
      </c>
      <c r="N687" s="18" t="s">
        <v>2655</v>
      </c>
      <c r="O687" s="4">
        <v>42863</v>
      </c>
    </row>
    <row r="688" spans="1:15">
      <c r="A688" s="7">
        <v>170210</v>
      </c>
      <c r="B688" s="7">
        <v>4.2625000000000002</v>
      </c>
      <c r="C688" s="44" t="s">
        <v>2688</v>
      </c>
      <c r="D688" s="45">
        <v>0</v>
      </c>
      <c r="E688" s="46">
        <v>9.9315068493150687</v>
      </c>
      <c r="F688" s="47">
        <v>0</v>
      </c>
      <c r="G688" s="47">
        <v>426.25</v>
      </c>
      <c r="H688" s="47">
        <v>0</v>
      </c>
      <c r="I688" s="47">
        <v>0</v>
      </c>
      <c r="J688" s="45" t="s">
        <v>18</v>
      </c>
      <c r="K688" s="45" t="s">
        <v>20</v>
      </c>
      <c r="L688" s="17">
        <v>4.04</v>
      </c>
      <c r="M688" s="18" t="s">
        <v>2689</v>
      </c>
      <c r="N688" s="18" t="s">
        <v>2655</v>
      </c>
      <c r="O688" s="4">
        <v>42863</v>
      </c>
    </row>
    <row r="689" spans="1:15">
      <c r="A689" s="7">
        <v>170210</v>
      </c>
      <c r="B689" s="7">
        <v>4.2625000000000002</v>
      </c>
      <c r="C689" s="44" t="s">
        <v>2688</v>
      </c>
      <c r="D689" s="45">
        <v>0</v>
      </c>
      <c r="E689" s="46">
        <v>9.9315068493150687</v>
      </c>
      <c r="F689" s="47">
        <v>0</v>
      </c>
      <c r="G689" s="47">
        <v>426.25</v>
      </c>
      <c r="H689" s="47">
        <v>0</v>
      </c>
      <c r="I689" s="47">
        <v>0</v>
      </c>
      <c r="J689" s="45" t="s">
        <v>18</v>
      </c>
      <c r="K689" s="45" t="s">
        <v>20</v>
      </c>
      <c r="L689" s="17">
        <v>4.04</v>
      </c>
      <c r="M689" s="18" t="s">
        <v>2689</v>
      </c>
      <c r="N689" s="18" t="s">
        <v>2655</v>
      </c>
      <c r="O689" s="4">
        <v>42863</v>
      </c>
    </row>
    <row r="690" spans="1:15">
      <c r="A690" s="7">
        <v>170210</v>
      </c>
      <c r="B690" s="7">
        <v>4.2625000000000002</v>
      </c>
      <c r="C690" s="44" t="s">
        <v>2688</v>
      </c>
      <c r="D690" s="45">
        <v>0</v>
      </c>
      <c r="E690" s="46">
        <v>9.9315068493150687</v>
      </c>
      <c r="F690" s="47">
        <v>0</v>
      </c>
      <c r="G690" s="47">
        <v>426.25</v>
      </c>
      <c r="H690" s="47">
        <v>0</v>
      </c>
      <c r="I690" s="47">
        <v>0</v>
      </c>
      <c r="J690" s="45" t="s">
        <v>18</v>
      </c>
      <c r="K690" s="45" t="s">
        <v>20</v>
      </c>
      <c r="L690" s="17">
        <v>4.04</v>
      </c>
      <c r="M690" s="18" t="s">
        <v>2689</v>
      </c>
      <c r="N690" s="18" t="s">
        <v>2655</v>
      </c>
      <c r="O690" s="4">
        <v>42863</v>
      </c>
    </row>
    <row r="691" spans="1:15">
      <c r="A691" s="7">
        <v>170210</v>
      </c>
      <c r="B691" s="7">
        <v>4.26</v>
      </c>
      <c r="C691" s="44" t="s">
        <v>2688</v>
      </c>
      <c r="D691" s="45">
        <v>0</v>
      </c>
      <c r="E691" s="46">
        <v>9.9315068493150687</v>
      </c>
      <c r="F691" s="47">
        <v>0</v>
      </c>
      <c r="G691" s="47">
        <v>426</v>
      </c>
      <c r="H691" s="47">
        <v>0</v>
      </c>
      <c r="I691" s="47">
        <v>0</v>
      </c>
      <c r="J691" s="45" t="s">
        <v>18</v>
      </c>
      <c r="K691" s="45" t="s">
        <v>20</v>
      </c>
      <c r="L691" s="17">
        <v>4.04</v>
      </c>
      <c r="M691" s="18" t="s">
        <v>2689</v>
      </c>
      <c r="N691" s="18" t="s">
        <v>2655</v>
      </c>
      <c r="O691" s="4">
        <v>42863</v>
      </c>
    </row>
    <row r="692" spans="1:15">
      <c r="A692" s="7">
        <v>170210</v>
      </c>
      <c r="B692" s="7">
        <v>4.26</v>
      </c>
      <c r="C692" s="44" t="s">
        <v>2688</v>
      </c>
      <c r="D692" s="45">
        <v>0</v>
      </c>
      <c r="E692" s="46">
        <v>9.9315068493150687</v>
      </c>
      <c r="F692" s="47">
        <v>0</v>
      </c>
      <c r="G692" s="47">
        <v>426</v>
      </c>
      <c r="H692" s="47">
        <v>0</v>
      </c>
      <c r="I692" s="47">
        <v>0</v>
      </c>
      <c r="J692" s="45" t="s">
        <v>18</v>
      </c>
      <c r="K692" s="45" t="s">
        <v>20</v>
      </c>
      <c r="L692" s="17">
        <v>4.04</v>
      </c>
      <c r="M692" s="18" t="s">
        <v>2689</v>
      </c>
      <c r="N692" s="18" t="s">
        <v>2655</v>
      </c>
      <c r="O692" s="4">
        <v>42863</v>
      </c>
    </row>
    <row r="693" spans="1:15">
      <c r="A693" s="7">
        <v>170210</v>
      </c>
      <c r="B693" s="7">
        <v>4.26</v>
      </c>
      <c r="C693" s="44" t="s">
        <v>2688</v>
      </c>
      <c r="D693" s="45">
        <v>0</v>
      </c>
      <c r="E693" s="46">
        <v>9.9315068493150687</v>
      </c>
      <c r="F693" s="47">
        <v>0</v>
      </c>
      <c r="G693" s="47">
        <v>426</v>
      </c>
      <c r="H693" s="47">
        <v>0</v>
      </c>
      <c r="I693" s="47">
        <v>0</v>
      </c>
      <c r="J693" s="45" t="s">
        <v>18</v>
      </c>
      <c r="K693" s="45" t="s">
        <v>20</v>
      </c>
      <c r="L693" s="17">
        <v>4.04</v>
      </c>
      <c r="M693" s="18" t="s">
        <v>2689</v>
      </c>
      <c r="N693" s="18" t="s">
        <v>2655</v>
      </c>
      <c r="O693" s="4">
        <v>42863</v>
      </c>
    </row>
    <row r="694" spans="1:15">
      <c r="A694" s="7">
        <v>170210</v>
      </c>
      <c r="B694" s="7">
        <v>4.26</v>
      </c>
      <c r="C694" s="44" t="s">
        <v>2688</v>
      </c>
      <c r="D694" s="45">
        <v>0</v>
      </c>
      <c r="E694" s="46">
        <v>9.9315068493150687</v>
      </c>
      <c r="F694" s="47">
        <v>0</v>
      </c>
      <c r="G694" s="47">
        <v>426</v>
      </c>
      <c r="H694" s="47">
        <v>0</v>
      </c>
      <c r="I694" s="47">
        <v>0</v>
      </c>
      <c r="J694" s="45" t="s">
        <v>18</v>
      </c>
      <c r="K694" s="45" t="s">
        <v>20</v>
      </c>
      <c r="L694" s="17">
        <v>4.04</v>
      </c>
      <c r="M694" s="18" t="s">
        <v>2689</v>
      </c>
      <c r="N694" s="18" t="s">
        <v>2655</v>
      </c>
      <c r="O694" s="4">
        <v>42863</v>
      </c>
    </row>
    <row r="695" spans="1:15">
      <c r="A695" s="7">
        <v>170210</v>
      </c>
      <c r="B695" s="7">
        <v>4.26</v>
      </c>
      <c r="C695" s="44" t="s">
        <v>2688</v>
      </c>
      <c r="D695" s="45">
        <v>0</v>
      </c>
      <c r="E695" s="46">
        <v>9.9315068493150687</v>
      </c>
      <c r="F695" s="47">
        <v>0</v>
      </c>
      <c r="G695" s="47">
        <v>426</v>
      </c>
      <c r="H695" s="47">
        <v>0</v>
      </c>
      <c r="I695" s="47">
        <v>0</v>
      </c>
      <c r="J695" s="45" t="s">
        <v>18</v>
      </c>
      <c r="K695" s="45" t="s">
        <v>20</v>
      </c>
      <c r="L695" s="17">
        <v>4.04</v>
      </c>
      <c r="M695" s="18" t="s">
        <v>2689</v>
      </c>
      <c r="N695" s="18" t="s">
        <v>2655</v>
      </c>
      <c r="O695" s="4">
        <v>42863</v>
      </c>
    </row>
    <row r="696" spans="1:15">
      <c r="A696" s="7">
        <v>170210</v>
      </c>
      <c r="B696" s="7">
        <v>4.26</v>
      </c>
      <c r="C696" s="44" t="s">
        <v>2688</v>
      </c>
      <c r="D696" s="45">
        <v>0</v>
      </c>
      <c r="E696" s="46">
        <v>9.9315068493150687</v>
      </c>
      <c r="F696" s="47">
        <v>0</v>
      </c>
      <c r="G696" s="47">
        <v>426</v>
      </c>
      <c r="H696" s="47">
        <v>0</v>
      </c>
      <c r="I696" s="47">
        <v>0</v>
      </c>
      <c r="J696" s="45" t="s">
        <v>18</v>
      </c>
      <c r="K696" s="45" t="s">
        <v>20</v>
      </c>
      <c r="L696" s="17">
        <v>4.04</v>
      </c>
      <c r="M696" s="18" t="s">
        <v>2689</v>
      </c>
      <c r="N696" s="18" t="s">
        <v>2655</v>
      </c>
      <c r="O696" s="4">
        <v>42863</v>
      </c>
    </row>
    <row r="697" spans="1:15">
      <c r="A697" s="7">
        <v>170210</v>
      </c>
      <c r="B697" s="7">
        <v>4.26</v>
      </c>
      <c r="C697" s="44" t="s">
        <v>2688</v>
      </c>
      <c r="D697" s="45">
        <v>0</v>
      </c>
      <c r="E697" s="46">
        <v>9.9315068493150687</v>
      </c>
      <c r="F697" s="47">
        <v>0</v>
      </c>
      <c r="G697" s="47">
        <v>426</v>
      </c>
      <c r="H697" s="47">
        <v>0</v>
      </c>
      <c r="I697" s="47">
        <v>0</v>
      </c>
      <c r="J697" s="45" t="s">
        <v>18</v>
      </c>
      <c r="K697" s="45" t="s">
        <v>20</v>
      </c>
      <c r="L697" s="17">
        <v>4.04</v>
      </c>
      <c r="M697" s="18" t="s">
        <v>2689</v>
      </c>
      <c r="N697" s="18" t="s">
        <v>2655</v>
      </c>
      <c r="O697" s="4">
        <v>42863</v>
      </c>
    </row>
    <row r="698" spans="1:15">
      <c r="A698" s="7">
        <v>170210</v>
      </c>
      <c r="B698" s="7">
        <v>4.26</v>
      </c>
      <c r="C698" s="44" t="s">
        <v>2688</v>
      </c>
      <c r="D698" s="45">
        <v>0</v>
      </c>
      <c r="E698" s="46">
        <v>9.9315068493150687</v>
      </c>
      <c r="F698" s="47">
        <v>0</v>
      </c>
      <c r="G698" s="47">
        <v>426</v>
      </c>
      <c r="H698" s="47">
        <v>0</v>
      </c>
      <c r="I698" s="47">
        <v>0</v>
      </c>
      <c r="J698" s="45" t="s">
        <v>18</v>
      </c>
      <c r="K698" s="45" t="s">
        <v>20</v>
      </c>
      <c r="L698" s="17">
        <v>4.04</v>
      </c>
      <c r="M698" s="18" t="s">
        <v>2689</v>
      </c>
      <c r="N698" s="18" t="s">
        <v>2655</v>
      </c>
      <c r="O698" s="4">
        <v>42863</v>
      </c>
    </row>
    <row r="699" spans="1:15">
      <c r="A699" s="7">
        <v>170210</v>
      </c>
      <c r="B699" s="7">
        <v>4.26</v>
      </c>
      <c r="C699" s="44" t="s">
        <v>2688</v>
      </c>
      <c r="D699" s="45">
        <v>0</v>
      </c>
      <c r="E699" s="46">
        <v>9.9315068493150687</v>
      </c>
      <c r="F699" s="47">
        <v>0</v>
      </c>
      <c r="G699" s="47">
        <v>426</v>
      </c>
      <c r="H699" s="47">
        <v>0</v>
      </c>
      <c r="I699" s="47">
        <v>0</v>
      </c>
      <c r="J699" s="45" t="s">
        <v>18</v>
      </c>
      <c r="K699" s="45" t="s">
        <v>20</v>
      </c>
      <c r="L699" s="17">
        <v>4.04</v>
      </c>
      <c r="M699" s="18" t="s">
        <v>2689</v>
      </c>
      <c r="N699" s="18" t="s">
        <v>2655</v>
      </c>
      <c r="O699" s="4">
        <v>42863</v>
      </c>
    </row>
    <row r="700" spans="1:15">
      <c r="A700" s="7">
        <v>170210</v>
      </c>
      <c r="B700" s="7">
        <v>4.26</v>
      </c>
      <c r="C700" s="44" t="s">
        <v>2688</v>
      </c>
      <c r="D700" s="45">
        <v>0</v>
      </c>
      <c r="E700" s="46">
        <v>9.9315068493150687</v>
      </c>
      <c r="F700" s="47">
        <v>0</v>
      </c>
      <c r="G700" s="47">
        <v>426</v>
      </c>
      <c r="H700" s="47">
        <v>0</v>
      </c>
      <c r="I700" s="47">
        <v>0</v>
      </c>
      <c r="J700" s="45" t="s">
        <v>18</v>
      </c>
      <c r="K700" s="45" t="s">
        <v>20</v>
      </c>
      <c r="L700" s="17">
        <v>4.04</v>
      </c>
      <c r="M700" s="18" t="s">
        <v>2689</v>
      </c>
      <c r="N700" s="18" t="s">
        <v>2655</v>
      </c>
      <c r="O700" s="4">
        <v>42863</v>
      </c>
    </row>
    <row r="701" spans="1:15">
      <c r="A701" s="7">
        <v>170210</v>
      </c>
      <c r="B701" s="7">
        <v>4.26</v>
      </c>
      <c r="C701" s="44" t="s">
        <v>2688</v>
      </c>
      <c r="D701" s="45">
        <v>0</v>
      </c>
      <c r="E701" s="46">
        <v>9.9315068493150687</v>
      </c>
      <c r="F701" s="47">
        <v>0</v>
      </c>
      <c r="G701" s="47">
        <v>426</v>
      </c>
      <c r="H701" s="47">
        <v>0</v>
      </c>
      <c r="I701" s="47">
        <v>0</v>
      </c>
      <c r="J701" s="45" t="s">
        <v>18</v>
      </c>
      <c r="K701" s="45" t="s">
        <v>20</v>
      </c>
      <c r="L701" s="17">
        <v>4.04</v>
      </c>
      <c r="M701" s="18" t="s">
        <v>2689</v>
      </c>
      <c r="N701" s="18" t="s">
        <v>2655</v>
      </c>
      <c r="O701" s="4">
        <v>42863</v>
      </c>
    </row>
    <row r="702" spans="1:15">
      <c r="A702" s="7">
        <v>170210</v>
      </c>
      <c r="B702" s="7">
        <v>4.26</v>
      </c>
      <c r="C702" s="44" t="s">
        <v>2688</v>
      </c>
      <c r="D702" s="45">
        <v>0</v>
      </c>
      <c r="E702" s="46">
        <v>9.9315068493150687</v>
      </c>
      <c r="F702" s="47">
        <v>0</v>
      </c>
      <c r="G702" s="47">
        <v>426</v>
      </c>
      <c r="H702" s="47">
        <v>0</v>
      </c>
      <c r="I702" s="47">
        <v>0</v>
      </c>
      <c r="J702" s="45" t="s">
        <v>18</v>
      </c>
      <c r="K702" s="45" t="s">
        <v>20</v>
      </c>
      <c r="L702" s="17">
        <v>4.04</v>
      </c>
      <c r="M702" s="18" t="s">
        <v>2689</v>
      </c>
      <c r="N702" s="18" t="s">
        <v>2655</v>
      </c>
      <c r="O702" s="4">
        <v>42863</v>
      </c>
    </row>
    <row r="703" spans="1:15">
      <c r="A703" s="7">
        <v>170210</v>
      </c>
      <c r="B703" s="7">
        <v>4.26</v>
      </c>
      <c r="C703" s="44" t="s">
        <v>2688</v>
      </c>
      <c r="D703" s="45">
        <v>0</v>
      </c>
      <c r="E703" s="46">
        <v>9.9315068493150687</v>
      </c>
      <c r="F703" s="47">
        <v>0</v>
      </c>
      <c r="G703" s="47">
        <v>426</v>
      </c>
      <c r="H703" s="47">
        <v>0</v>
      </c>
      <c r="I703" s="47">
        <v>0</v>
      </c>
      <c r="J703" s="45" t="s">
        <v>18</v>
      </c>
      <c r="K703" s="45" t="s">
        <v>20</v>
      </c>
      <c r="L703" s="17">
        <v>4.04</v>
      </c>
      <c r="M703" s="18" t="s">
        <v>2689</v>
      </c>
      <c r="N703" s="18" t="s">
        <v>2655</v>
      </c>
      <c r="O703" s="4">
        <v>42863</v>
      </c>
    </row>
    <row r="704" spans="1:15">
      <c r="A704" s="7">
        <v>170210</v>
      </c>
      <c r="B704" s="7">
        <v>4.26</v>
      </c>
      <c r="C704" s="44" t="s">
        <v>2688</v>
      </c>
      <c r="D704" s="45">
        <v>0</v>
      </c>
      <c r="E704" s="46">
        <v>9.9315068493150687</v>
      </c>
      <c r="F704" s="47">
        <v>0</v>
      </c>
      <c r="G704" s="47">
        <v>426</v>
      </c>
      <c r="H704" s="47">
        <v>0</v>
      </c>
      <c r="I704" s="47">
        <v>0</v>
      </c>
      <c r="J704" s="45" t="s">
        <v>18</v>
      </c>
      <c r="K704" s="45" t="s">
        <v>20</v>
      </c>
      <c r="L704" s="17">
        <v>4.04</v>
      </c>
      <c r="M704" s="18" t="s">
        <v>2689</v>
      </c>
      <c r="N704" s="18" t="s">
        <v>2655</v>
      </c>
      <c r="O704" s="4">
        <v>42863</v>
      </c>
    </row>
    <row r="705" spans="1:15">
      <c r="A705" s="7">
        <v>170210</v>
      </c>
      <c r="B705" s="7">
        <v>4.26</v>
      </c>
      <c r="C705" s="44" t="s">
        <v>2688</v>
      </c>
      <c r="D705" s="45">
        <v>0</v>
      </c>
      <c r="E705" s="46">
        <v>9.9315068493150687</v>
      </c>
      <c r="F705" s="47">
        <v>0</v>
      </c>
      <c r="G705" s="47">
        <v>426</v>
      </c>
      <c r="H705" s="47">
        <v>0</v>
      </c>
      <c r="I705" s="47">
        <v>0</v>
      </c>
      <c r="J705" s="45" t="s">
        <v>18</v>
      </c>
      <c r="K705" s="45" t="s">
        <v>20</v>
      </c>
      <c r="L705" s="17">
        <v>4.04</v>
      </c>
      <c r="M705" s="18" t="s">
        <v>2689</v>
      </c>
      <c r="N705" s="18" t="s">
        <v>2655</v>
      </c>
      <c r="O705" s="4">
        <v>42863</v>
      </c>
    </row>
    <row r="706" spans="1:15">
      <c r="A706" s="7">
        <v>170210</v>
      </c>
      <c r="B706" s="7">
        <v>4.26</v>
      </c>
      <c r="C706" s="44" t="s">
        <v>2688</v>
      </c>
      <c r="D706" s="45">
        <v>0</v>
      </c>
      <c r="E706" s="46">
        <v>9.9315068493150687</v>
      </c>
      <c r="F706" s="47">
        <v>0</v>
      </c>
      <c r="G706" s="47">
        <v>426</v>
      </c>
      <c r="H706" s="47">
        <v>0</v>
      </c>
      <c r="I706" s="47">
        <v>0</v>
      </c>
      <c r="J706" s="45" t="s">
        <v>18</v>
      </c>
      <c r="K706" s="45" t="s">
        <v>20</v>
      </c>
      <c r="L706" s="17">
        <v>4.04</v>
      </c>
      <c r="M706" s="18" t="s">
        <v>2689</v>
      </c>
      <c r="N706" s="18" t="s">
        <v>2655</v>
      </c>
      <c r="O706" s="4">
        <v>42863</v>
      </c>
    </row>
    <row r="707" spans="1:15">
      <c r="A707" s="7">
        <v>170210</v>
      </c>
      <c r="B707" s="7">
        <v>4.26</v>
      </c>
      <c r="C707" s="44" t="s">
        <v>2688</v>
      </c>
      <c r="D707" s="45">
        <v>0</v>
      </c>
      <c r="E707" s="46">
        <v>9.9315068493150687</v>
      </c>
      <c r="F707" s="47">
        <v>0</v>
      </c>
      <c r="G707" s="47">
        <v>426</v>
      </c>
      <c r="H707" s="47">
        <v>0</v>
      </c>
      <c r="I707" s="47">
        <v>0</v>
      </c>
      <c r="J707" s="45" t="s">
        <v>18</v>
      </c>
      <c r="K707" s="45" t="s">
        <v>20</v>
      </c>
      <c r="L707" s="17">
        <v>4.04</v>
      </c>
      <c r="M707" s="18" t="s">
        <v>2689</v>
      </c>
      <c r="N707" s="18" t="s">
        <v>2655</v>
      </c>
      <c r="O707" s="4">
        <v>42863</v>
      </c>
    </row>
    <row r="708" spans="1:15">
      <c r="A708" s="7">
        <v>170210</v>
      </c>
      <c r="B708" s="7">
        <v>4.26</v>
      </c>
      <c r="C708" s="44" t="s">
        <v>2688</v>
      </c>
      <c r="D708" s="45">
        <v>0</v>
      </c>
      <c r="E708" s="46">
        <v>9.9315068493150687</v>
      </c>
      <c r="F708" s="47">
        <v>0</v>
      </c>
      <c r="G708" s="47">
        <v>426</v>
      </c>
      <c r="H708" s="47">
        <v>0</v>
      </c>
      <c r="I708" s="47">
        <v>0</v>
      </c>
      <c r="J708" s="45" t="s">
        <v>18</v>
      </c>
      <c r="K708" s="45" t="s">
        <v>20</v>
      </c>
      <c r="L708" s="17">
        <v>4.04</v>
      </c>
      <c r="M708" s="18" t="s">
        <v>2689</v>
      </c>
      <c r="N708" s="18" t="s">
        <v>2655</v>
      </c>
      <c r="O708" s="4">
        <v>42863</v>
      </c>
    </row>
    <row r="709" spans="1:15">
      <c r="A709" s="7">
        <v>170210</v>
      </c>
      <c r="B709" s="7">
        <v>4.26</v>
      </c>
      <c r="C709" s="44" t="s">
        <v>2688</v>
      </c>
      <c r="D709" s="45">
        <v>0</v>
      </c>
      <c r="E709" s="46">
        <v>9.9315068493150687</v>
      </c>
      <c r="F709" s="47">
        <v>0</v>
      </c>
      <c r="G709" s="47">
        <v>426</v>
      </c>
      <c r="H709" s="47">
        <v>0</v>
      </c>
      <c r="I709" s="47">
        <v>0</v>
      </c>
      <c r="J709" s="45" t="s">
        <v>18</v>
      </c>
      <c r="K709" s="45" t="s">
        <v>20</v>
      </c>
      <c r="L709" s="17">
        <v>4.04</v>
      </c>
      <c r="M709" s="18" t="s">
        <v>2689</v>
      </c>
      <c r="N709" s="18" t="s">
        <v>2655</v>
      </c>
      <c r="O709" s="4">
        <v>42863</v>
      </c>
    </row>
    <row r="710" spans="1:15">
      <c r="A710" s="7">
        <v>170210</v>
      </c>
      <c r="B710" s="7">
        <v>4.26</v>
      </c>
      <c r="C710" s="44" t="s">
        <v>2688</v>
      </c>
      <c r="D710" s="45">
        <v>0</v>
      </c>
      <c r="E710" s="46">
        <v>9.9315068493150687</v>
      </c>
      <c r="F710" s="47">
        <v>0</v>
      </c>
      <c r="G710" s="47">
        <v>426</v>
      </c>
      <c r="H710" s="47">
        <v>0</v>
      </c>
      <c r="I710" s="47">
        <v>0</v>
      </c>
      <c r="J710" s="45" t="s">
        <v>18</v>
      </c>
      <c r="K710" s="45" t="s">
        <v>20</v>
      </c>
      <c r="L710" s="17">
        <v>4.04</v>
      </c>
      <c r="M710" s="18" t="s">
        <v>2689</v>
      </c>
      <c r="N710" s="18" t="s">
        <v>2655</v>
      </c>
      <c r="O710" s="4">
        <v>42863</v>
      </c>
    </row>
    <row r="711" spans="1:15">
      <c r="A711" s="7">
        <v>170210</v>
      </c>
      <c r="B711" s="7">
        <v>4.26</v>
      </c>
      <c r="C711" s="44" t="s">
        <v>2688</v>
      </c>
      <c r="D711" s="45">
        <v>0</v>
      </c>
      <c r="E711" s="46">
        <v>9.9315068493150687</v>
      </c>
      <c r="F711" s="47">
        <v>0</v>
      </c>
      <c r="G711" s="47">
        <v>426</v>
      </c>
      <c r="H711" s="47">
        <v>0</v>
      </c>
      <c r="I711" s="47">
        <v>0</v>
      </c>
      <c r="J711" s="45" t="s">
        <v>18</v>
      </c>
      <c r="K711" s="45" t="s">
        <v>20</v>
      </c>
      <c r="L711" s="17">
        <v>4.04</v>
      </c>
      <c r="M711" s="18" t="s">
        <v>2689</v>
      </c>
      <c r="N711" s="18" t="s">
        <v>2655</v>
      </c>
      <c r="O711" s="4">
        <v>42863</v>
      </c>
    </row>
    <row r="712" spans="1:15">
      <c r="A712" s="7">
        <v>170210</v>
      </c>
      <c r="B712" s="7">
        <v>4.26</v>
      </c>
      <c r="C712" s="44" t="s">
        <v>2688</v>
      </c>
      <c r="D712" s="45">
        <v>0</v>
      </c>
      <c r="E712" s="46">
        <v>9.9315068493150687</v>
      </c>
      <c r="F712" s="47">
        <v>0</v>
      </c>
      <c r="G712" s="47">
        <v>426</v>
      </c>
      <c r="H712" s="47">
        <v>0</v>
      </c>
      <c r="I712" s="47">
        <v>0</v>
      </c>
      <c r="J712" s="45" t="s">
        <v>18</v>
      </c>
      <c r="K712" s="45" t="s">
        <v>20</v>
      </c>
      <c r="L712" s="17">
        <v>4.04</v>
      </c>
      <c r="M712" s="18" t="s">
        <v>2689</v>
      </c>
      <c r="N712" s="18" t="s">
        <v>2655</v>
      </c>
      <c r="O712" s="4">
        <v>42863</v>
      </c>
    </row>
    <row r="713" spans="1:15">
      <c r="A713" s="7">
        <v>170210</v>
      </c>
      <c r="B713" s="7">
        <v>4.26</v>
      </c>
      <c r="C713" s="44" t="s">
        <v>2688</v>
      </c>
      <c r="D713" s="45">
        <v>0</v>
      </c>
      <c r="E713" s="46">
        <v>9.9315068493150687</v>
      </c>
      <c r="F713" s="47">
        <v>0</v>
      </c>
      <c r="G713" s="47">
        <v>426</v>
      </c>
      <c r="H713" s="47">
        <v>0</v>
      </c>
      <c r="I713" s="47">
        <v>0</v>
      </c>
      <c r="J713" s="45" t="s">
        <v>18</v>
      </c>
      <c r="K713" s="45" t="s">
        <v>20</v>
      </c>
      <c r="L713" s="17">
        <v>4.04</v>
      </c>
      <c r="M713" s="18" t="s">
        <v>2689</v>
      </c>
      <c r="N713" s="18" t="s">
        <v>2655</v>
      </c>
      <c r="O713" s="4">
        <v>42863</v>
      </c>
    </row>
    <row r="714" spans="1:15">
      <c r="A714" s="7">
        <v>170210</v>
      </c>
      <c r="B714" s="7">
        <v>4.26</v>
      </c>
      <c r="C714" s="44" t="s">
        <v>2688</v>
      </c>
      <c r="D714" s="45">
        <v>0</v>
      </c>
      <c r="E714" s="46">
        <v>9.9315068493150687</v>
      </c>
      <c r="F714" s="47">
        <v>0</v>
      </c>
      <c r="G714" s="47">
        <v>426</v>
      </c>
      <c r="H714" s="47">
        <v>0</v>
      </c>
      <c r="I714" s="47">
        <v>0</v>
      </c>
      <c r="J714" s="45" t="s">
        <v>18</v>
      </c>
      <c r="K714" s="45" t="s">
        <v>20</v>
      </c>
      <c r="L714" s="17">
        <v>4.04</v>
      </c>
      <c r="M714" s="18" t="s">
        <v>2689</v>
      </c>
      <c r="N714" s="18" t="s">
        <v>2655</v>
      </c>
      <c r="O714" s="4">
        <v>42863</v>
      </c>
    </row>
    <row r="715" spans="1:15">
      <c r="A715" s="7">
        <v>170210</v>
      </c>
      <c r="B715" s="7">
        <v>4.26</v>
      </c>
      <c r="C715" s="44" t="s">
        <v>2688</v>
      </c>
      <c r="D715" s="45">
        <v>0</v>
      </c>
      <c r="E715" s="46">
        <v>9.9315068493150687</v>
      </c>
      <c r="F715" s="47">
        <v>0</v>
      </c>
      <c r="G715" s="47">
        <v>426</v>
      </c>
      <c r="H715" s="47">
        <v>0</v>
      </c>
      <c r="I715" s="47">
        <v>0</v>
      </c>
      <c r="J715" s="45" t="s">
        <v>18</v>
      </c>
      <c r="K715" s="45" t="s">
        <v>20</v>
      </c>
      <c r="L715" s="17">
        <v>4.04</v>
      </c>
      <c r="M715" s="18" t="s">
        <v>2689</v>
      </c>
      <c r="N715" s="18" t="s">
        <v>2655</v>
      </c>
      <c r="O715" s="4">
        <v>42863</v>
      </c>
    </row>
    <row r="716" spans="1:15">
      <c r="A716" s="7">
        <v>170210</v>
      </c>
      <c r="B716" s="7">
        <v>4.26</v>
      </c>
      <c r="C716" s="44" t="s">
        <v>2688</v>
      </c>
      <c r="D716" s="45">
        <v>0</v>
      </c>
      <c r="E716" s="46">
        <v>9.9315068493150687</v>
      </c>
      <c r="F716" s="47">
        <v>0</v>
      </c>
      <c r="G716" s="47">
        <v>426</v>
      </c>
      <c r="H716" s="47">
        <v>0</v>
      </c>
      <c r="I716" s="47">
        <v>0</v>
      </c>
      <c r="J716" s="45" t="s">
        <v>18</v>
      </c>
      <c r="K716" s="45" t="s">
        <v>20</v>
      </c>
      <c r="L716" s="17">
        <v>4.04</v>
      </c>
      <c r="M716" s="18" t="s">
        <v>2689</v>
      </c>
      <c r="N716" s="18" t="s">
        <v>2655</v>
      </c>
      <c r="O716" s="4">
        <v>42863</v>
      </c>
    </row>
    <row r="717" spans="1:15">
      <c r="A717" s="7">
        <v>170210</v>
      </c>
      <c r="B717" s="7">
        <v>4.26</v>
      </c>
      <c r="C717" s="44" t="s">
        <v>2688</v>
      </c>
      <c r="D717" s="45">
        <v>0</v>
      </c>
      <c r="E717" s="46">
        <v>9.9315068493150687</v>
      </c>
      <c r="F717" s="47">
        <v>0</v>
      </c>
      <c r="G717" s="47">
        <v>426</v>
      </c>
      <c r="H717" s="47">
        <v>0</v>
      </c>
      <c r="I717" s="47">
        <v>0</v>
      </c>
      <c r="J717" s="45" t="s">
        <v>18</v>
      </c>
      <c r="K717" s="45" t="s">
        <v>20</v>
      </c>
      <c r="L717" s="17">
        <v>4.04</v>
      </c>
      <c r="M717" s="18" t="s">
        <v>2689</v>
      </c>
      <c r="N717" s="18" t="s">
        <v>2655</v>
      </c>
      <c r="O717" s="4">
        <v>42863</v>
      </c>
    </row>
    <row r="718" spans="1:15">
      <c r="A718" s="7">
        <v>170210</v>
      </c>
      <c r="B718" s="7">
        <v>4.26</v>
      </c>
      <c r="C718" s="44" t="s">
        <v>2688</v>
      </c>
      <c r="D718" s="45">
        <v>0</v>
      </c>
      <c r="E718" s="46">
        <v>9.9315068493150687</v>
      </c>
      <c r="F718" s="47">
        <v>0</v>
      </c>
      <c r="G718" s="47">
        <v>426</v>
      </c>
      <c r="H718" s="47">
        <v>0</v>
      </c>
      <c r="I718" s="47">
        <v>0</v>
      </c>
      <c r="J718" s="45" t="s">
        <v>18</v>
      </c>
      <c r="K718" s="45" t="s">
        <v>20</v>
      </c>
      <c r="L718" s="17">
        <v>4.04</v>
      </c>
      <c r="M718" s="18" t="s">
        <v>2689</v>
      </c>
      <c r="N718" s="18" t="s">
        <v>2655</v>
      </c>
      <c r="O718" s="4">
        <v>42863</v>
      </c>
    </row>
    <row r="719" spans="1:15">
      <c r="A719" s="7">
        <v>170210</v>
      </c>
      <c r="B719" s="7">
        <v>4.26</v>
      </c>
      <c r="C719" s="44" t="s">
        <v>2688</v>
      </c>
      <c r="D719" s="45">
        <v>0</v>
      </c>
      <c r="E719" s="46">
        <v>9.9315068493150687</v>
      </c>
      <c r="F719" s="47">
        <v>0</v>
      </c>
      <c r="G719" s="47">
        <v>426</v>
      </c>
      <c r="H719" s="47">
        <v>0</v>
      </c>
      <c r="I719" s="47">
        <v>0</v>
      </c>
      <c r="J719" s="45" t="s">
        <v>18</v>
      </c>
      <c r="K719" s="45" t="s">
        <v>20</v>
      </c>
      <c r="L719" s="17">
        <v>4.04</v>
      </c>
      <c r="M719" s="18" t="s">
        <v>2689</v>
      </c>
      <c r="N719" s="18" t="s">
        <v>2655</v>
      </c>
      <c r="O719" s="4">
        <v>42863</v>
      </c>
    </row>
    <row r="720" spans="1:15">
      <c r="A720" s="7">
        <v>170210</v>
      </c>
      <c r="B720" s="7">
        <v>4.26</v>
      </c>
      <c r="C720" s="44" t="s">
        <v>2688</v>
      </c>
      <c r="D720" s="45">
        <v>0</v>
      </c>
      <c r="E720" s="46">
        <v>9.9315068493150687</v>
      </c>
      <c r="F720" s="47">
        <v>0</v>
      </c>
      <c r="G720" s="47">
        <v>426</v>
      </c>
      <c r="H720" s="47">
        <v>0</v>
      </c>
      <c r="I720" s="47">
        <v>0</v>
      </c>
      <c r="J720" s="45" t="s">
        <v>18</v>
      </c>
      <c r="K720" s="45" t="s">
        <v>20</v>
      </c>
      <c r="L720" s="17">
        <v>4.04</v>
      </c>
      <c r="M720" s="18" t="s">
        <v>2689</v>
      </c>
      <c r="N720" s="18" t="s">
        <v>2655</v>
      </c>
      <c r="O720" s="4">
        <v>42863</v>
      </c>
    </row>
    <row r="721" spans="1:15">
      <c r="A721" s="7">
        <v>170210</v>
      </c>
      <c r="B721" s="7">
        <v>4.26</v>
      </c>
      <c r="C721" s="44" t="s">
        <v>2688</v>
      </c>
      <c r="D721" s="45">
        <v>0</v>
      </c>
      <c r="E721" s="46">
        <v>9.9315068493150687</v>
      </c>
      <c r="F721" s="47">
        <v>0</v>
      </c>
      <c r="G721" s="47">
        <v>426</v>
      </c>
      <c r="H721" s="47">
        <v>0</v>
      </c>
      <c r="I721" s="47">
        <v>0</v>
      </c>
      <c r="J721" s="45" t="s">
        <v>18</v>
      </c>
      <c r="K721" s="45" t="s">
        <v>20</v>
      </c>
      <c r="L721" s="17">
        <v>4.04</v>
      </c>
      <c r="M721" s="18" t="s">
        <v>2689</v>
      </c>
      <c r="N721" s="18" t="s">
        <v>2655</v>
      </c>
      <c r="O721" s="4">
        <v>42863</v>
      </c>
    </row>
    <row r="722" spans="1:15">
      <c r="A722" s="7">
        <v>170210</v>
      </c>
      <c r="B722" s="7">
        <v>4.26</v>
      </c>
      <c r="C722" s="44" t="s">
        <v>2688</v>
      </c>
      <c r="D722" s="45">
        <v>0</v>
      </c>
      <c r="E722" s="46">
        <v>9.9315068493150687</v>
      </c>
      <c r="F722" s="47">
        <v>0</v>
      </c>
      <c r="G722" s="47">
        <v>426</v>
      </c>
      <c r="H722" s="47">
        <v>0</v>
      </c>
      <c r="I722" s="47">
        <v>0</v>
      </c>
      <c r="J722" s="45" t="s">
        <v>18</v>
      </c>
      <c r="K722" s="45" t="s">
        <v>20</v>
      </c>
      <c r="L722" s="17">
        <v>4.04</v>
      </c>
      <c r="M722" s="18" t="s">
        <v>2689</v>
      </c>
      <c r="N722" s="18" t="s">
        <v>2655</v>
      </c>
      <c r="O722" s="4">
        <v>42863</v>
      </c>
    </row>
    <row r="723" spans="1:15">
      <c r="A723" s="7">
        <v>170210</v>
      </c>
      <c r="B723" s="7">
        <v>4.26</v>
      </c>
      <c r="C723" s="44" t="s">
        <v>2688</v>
      </c>
      <c r="D723" s="45">
        <v>0</v>
      </c>
      <c r="E723" s="46">
        <v>9.9315068493150687</v>
      </c>
      <c r="F723" s="47">
        <v>0</v>
      </c>
      <c r="G723" s="47">
        <v>426</v>
      </c>
      <c r="H723" s="47">
        <v>0</v>
      </c>
      <c r="I723" s="47">
        <v>0</v>
      </c>
      <c r="J723" s="45" t="s">
        <v>18</v>
      </c>
      <c r="K723" s="45" t="s">
        <v>20</v>
      </c>
      <c r="L723" s="17">
        <v>4.04</v>
      </c>
      <c r="M723" s="18" t="s">
        <v>2689</v>
      </c>
      <c r="N723" s="18" t="s">
        <v>2655</v>
      </c>
      <c r="O723" s="4">
        <v>42863</v>
      </c>
    </row>
    <row r="724" spans="1:15">
      <c r="A724" s="7">
        <v>170210</v>
      </c>
      <c r="B724" s="7">
        <v>4.26</v>
      </c>
      <c r="C724" s="44" t="s">
        <v>2688</v>
      </c>
      <c r="D724" s="45">
        <v>0</v>
      </c>
      <c r="E724" s="46">
        <v>9.9315068493150687</v>
      </c>
      <c r="F724" s="47">
        <v>0</v>
      </c>
      <c r="G724" s="47">
        <v>426</v>
      </c>
      <c r="H724" s="47">
        <v>0</v>
      </c>
      <c r="I724" s="47">
        <v>0</v>
      </c>
      <c r="J724" s="45" t="s">
        <v>18</v>
      </c>
      <c r="K724" s="45" t="s">
        <v>20</v>
      </c>
      <c r="L724" s="17">
        <v>4.04</v>
      </c>
      <c r="M724" s="18" t="s">
        <v>2689</v>
      </c>
      <c r="N724" s="18" t="s">
        <v>2655</v>
      </c>
      <c r="O724" s="4">
        <v>42863</v>
      </c>
    </row>
    <row r="725" spans="1:15">
      <c r="A725" s="7">
        <v>170210</v>
      </c>
      <c r="B725" s="7">
        <v>4.26</v>
      </c>
      <c r="C725" s="44" t="s">
        <v>2688</v>
      </c>
      <c r="D725" s="45">
        <v>0</v>
      </c>
      <c r="E725" s="46">
        <v>9.9315068493150687</v>
      </c>
      <c r="F725" s="47">
        <v>0</v>
      </c>
      <c r="G725" s="47">
        <v>426</v>
      </c>
      <c r="H725" s="47">
        <v>0</v>
      </c>
      <c r="I725" s="47">
        <v>0</v>
      </c>
      <c r="J725" s="45" t="s">
        <v>18</v>
      </c>
      <c r="K725" s="45" t="s">
        <v>20</v>
      </c>
      <c r="L725" s="17">
        <v>4.04</v>
      </c>
      <c r="M725" s="18" t="s">
        <v>2689</v>
      </c>
      <c r="N725" s="18" t="s">
        <v>2655</v>
      </c>
      <c r="O725" s="4">
        <v>42863</v>
      </c>
    </row>
    <row r="726" spans="1:15">
      <c r="A726" s="7">
        <v>170210</v>
      </c>
      <c r="B726" s="7">
        <v>4.26</v>
      </c>
      <c r="C726" s="44" t="s">
        <v>2688</v>
      </c>
      <c r="D726" s="45">
        <v>0</v>
      </c>
      <c r="E726" s="46">
        <v>9.9315068493150687</v>
      </c>
      <c r="F726" s="47">
        <v>0</v>
      </c>
      <c r="G726" s="47">
        <v>426</v>
      </c>
      <c r="H726" s="47">
        <v>0</v>
      </c>
      <c r="I726" s="47">
        <v>0</v>
      </c>
      <c r="J726" s="45" t="s">
        <v>18</v>
      </c>
      <c r="K726" s="45" t="s">
        <v>20</v>
      </c>
      <c r="L726" s="17">
        <v>4.04</v>
      </c>
      <c r="M726" s="18" t="s">
        <v>2689</v>
      </c>
      <c r="N726" s="18" t="s">
        <v>2655</v>
      </c>
      <c r="O726" s="4">
        <v>42863</v>
      </c>
    </row>
    <row r="727" spans="1:15">
      <c r="A727" s="7">
        <v>170210</v>
      </c>
      <c r="B727" s="7">
        <v>4.26</v>
      </c>
      <c r="C727" s="44" t="s">
        <v>2688</v>
      </c>
      <c r="D727" s="45">
        <v>0</v>
      </c>
      <c r="E727" s="46">
        <v>9.9315068493150687</v>
      </c>
      <c r="F727" s="47">
        <v>0</v>
      </c>
      <c r="G727" s="47">
        <v>426</v>
      </c>
      <c r="H727" s="47">
        <v>0</v>
      </c>
      <c r="I727" s="47">
        <v>0</v>
      </c>
      <c r="J727" s="45" t="s">
        <v>18</v>
      </c>
      <c r="K727" s="45" t="s">
        <v>20</v>
      </c>
      <c r="L727" s="17">
        <v>4.04</v>
      </c>
      <c r="M727" s="18" t="s">
        <v>2689</v>
      </c>
      <c r="N727" s="18" t="s">
        <v>2655</v>
      </c>
      <c r="O727" s="4">
        <v>42863</v>
      </c>
    </row>
    <row r="728" spans="1:15">
      <c r="A728" s="7">
        <v>170210</v>
      </c>
      <c r="B728" s="7">
        <v>4.26</v>
      </c>
      <c r="C728" s="44" t="s">
        <v>2688</v>
      </c>
      <c r="D728" s="45">
        <v>0</v>
      </c>
      <c r="E728" s="46">
        <v>9.9315068493150687</v>
      </c>
      <c r="F728" s="47">
        <v>0</v>
      </c>
      <c r="G728" s="47">
        <v>426</v>
      </c>
      <c r="H728" s="47">
        <v>0</v>
      </c>
      <c r="I728" s="47">
        <v>0</v>
      </c>
      <c r="J728" s="45" t="s">
        <v>18</v>
      </c>
      <c r="K728" s="45" t="s">
        <v>20</v>
      </c>
      <c r="L728" s="17">
        <v>4.04</v>
      </c>
      <c r="M728" s="18" t="s">
        <v>2689</v>
      </c>
      <c r="N728" s="18" t="s">
        <v>2655</v>
      </c>
      <c r="O728" s="4">
        <v>42863</v>
      </c>
    </row>
    <row r="729" spans="1:15">
      <c r="A729" s="7">
        <v>170210</v>
      </c>
      <c r="B729" s="7">
        <v>4.26</v>
      </c>
      <c r="C729" s="44" t="s">
        <v>2688</v>
      </c>
      <c r="D729" s="45">
        <v>0</v>
      </c>
      <c r="E729" s="46">
        <v>9.9315068493150687</v>
      </c>
      <c r="F729" s="47">
        <v>0</v>
      </c>
      <c r="G729" s="47">
        <v>426</v>
      </c>
      <c r="H729" s="47">
        <v>0</v>
      </c>
      <c r="I729" s="47">
        <v>0</v>
      </c>
      <c r="J729" s="45" t="s">
        <v>18</v>
      </c>
      <c r="K729" s="45" t="s">
        <v>20</v>
      </c>
      <c r="L729" s="17">
        <v>4.04</v>
      </c>
      <c r="M729" s="18" t="s">
        <v>2689</v>
      </c>
      <c r="N729" s="18" t="s">
        <v>2655</v>
      </c>
      <c r="O729" s="4">
        <v>42863</v>
      </c>
    </row>
    <row r="730" spans="1:15">
      <c r="A730" s="7">
        <v>170210</v>
      </c>
      <c r="B730" s="7">
        <v>4.26</v>
      </c>
      <c r="C730" s="44" t="s">
        <v>2688</v>
      </c>
      <c r="D730" s="45">
        <v>0</v>
      </c>
      <c r="E730" s="46">
        <v>9.9315068493150687</v>
      </c>
      <c r="F730" s="47">
        <v>0</v>
      </c>
      <c r="G730" s="47">
        <v>426</v>
      </c>
      <c r="H730" s="47">
        <v>0</v>
      </c>
      <c r="I730" s="47">
        <v>0</v>
      </c>
      <c r="J730" s="45" t="s">
        <v>18</v>
      </c>
      <c r="K730" s="45" t="s">
        <v>20</v>
      </c>
      <c r="L730" s="17">
        <v>4.04</v>
      </c>
      <c r="M730" s="18" t="s">
        <v>2689</v>
      </c>
      <c r="N730" s="18" t="s">
        <v>2655</v>
      </c>
      <c r="O730" s="4">
        <v>42863</v>
      </c>
    </row>
    <row r="731" spans="1:15">
      <c r="A731" s="7">
        <v>170210</v>
      </c>
      <c r="B731" s="7">
        <v>4.26</v>
      </c>
      <c r="C731" s="44" t="s">
        <v>2688</v>
      </c>
      <c r="D731" s="45">
        <v>0</v>
      </c>
      <c r="E731" s="46">
        <v>9.9315068493150687</v>
      </c>
      <c r="F731" s="47">
        <v>0</v>
      </c>
      <c r="G731" s="47">
        <v>426</v>
      </c>
      <c r="H731" s="47">
        <v>0</v>
      </c>
      <c r="I731" s="47">
        <v>0</v>
      </c>
      <c r="J731" s="45" t="s">
        <v>18</v>
      </c>
      <c r="K731" s="45" t="s">
        <v>20</v>
      </c>
      <c r="L731" s="17">
        <v>4.04</v>
      </c>
      <c r="M731" s="18" t="s">
        <v>2689</v>
      </c>
      <c r="N731" s="18" t="s">
        <v>2655</v>
      </c>
      <c r="O731" s="4">
        <v>42863</v>
      </c>
    </row>
    <row r="732" spans="1:15">
      <c r="A732" s="7">
        <v>170210</v>
      </c>
      <c r="B732" s="7">
        <v>4.26</v>
      </c>
      <c r="C732" s="44" t="s">
        <v>2688</v>
      </c>
      <c r="D732" s="45">
        <v>0</v>
      </c>
      <c r="E732" s="46">
        <v>9.9315068493150687</v>
      </c>
      <c r="F732" s="47">
        <v>0</v>
      </c>
      <c r="G732" s="47">
        <v>426</v>
      </c>
      <c r="H732" s="47">
        <v>0</v>
      </c>
      <c r="I732" s="47">
        <v>0</v>
      </c>
      <c r="J732" s="45" t="s">
        <v>18</v>
      </c>
      <c r="K732" s="45" t="s">
        <v>20</v>
      </c>
      <c r="L732" s="17">
        <v>4.04</v>
      </c>
      <c r="M732" s="18" t="s">
        <v>2689</v>
      </c>
      <c r="N732" s="18" t="s">
        <v>2655</v>
      </c>
      <c r="O732" s="4">
        <v>42863</v>
      </c>
    </row>
    <row r="733" spans="1:15">
      <c r="A733" s="7">
        <v>170210</v>
      </c>
      <c r="B733" s="7">
        <v>4.26</v>
      </c>
      <c r="C733" s="44" t="s">
        <v>2688</v>
      </c>
      <c r="D733" s="45">
        <v>0</v>
      </c>
      <c r="E733" s="46">
        <v>9.9315068493150687</v>
      </c>
      <c r="F733" s="47">
        <v>0</v>
      </c>
      <c r="G733" s="47">
        <v>426</v>
      </c>
      <c r="H733" s="47">
        <v>0</v>
      </c>
      <c r="I733" s="47">
        <v>0</v>
      </c>
      <c r="J733" s="45" t="s">
        <v>18</v>
      </c>
      <c r="K733" s="45" t="s">
        <v>20</v>
      </c>
      <c r="L733" s="17">
        <v>4.04</v>
      </c>
      <c r="M733" s="18" t="s">
        <v>2689</v>
      </c>
      <c r="N733" s="18" t="s">
        <v>2655</v>
      </c>
      <c r="O733" s="4">
        <v>42863</v>
      </c>
    </row>
    <row r="734" spans="1:15">
      <c r="A734" s="7">
        <v>170210</v>
      </c>
      <c r="B734" s="7">
        <v>4.26</v>
      </c>
      <c r="C734" s="44" t="s">
        <v>2688</v>
      </c>
      <c r="D734" s="45">
        <v>0</v>
      </c>
      <c r="E734" s="46">
        <v>9.9315068493150687</v>
      </c>
      <c r="F734" s="47">
        <v>0</v>
      </c>
      <c r="G734" s="47">
        <v>426</v>
      </c>
      <c r="H734" s="47">
        <v>0</v>
      </c>
      <c r="I734" s="47">
        <v>0</v>
      </c>
      <c r="J734" s="45" t="s">
        <v>18</v>
      </c>
      <c r="K734" s="45" t="s">
        <v>20</v>
      </c>
      <c r="L734" s="17">
        <v>4.04</v>
      </c>
      <c r="M734" s="18" t="s">
        <v>2689</v>
      </c>
      <c r="N734" s="18" t="s">
        <v>2655</v>
      </c>
      <c r="O734" s="4">
        <v>42863</v>
      </c>
    </row>
    <row r="735" spans="1:15">
      <c r="A735" s="7">
        <v>170210</v>
      </c>
      <c r="B735" s="7">
        <v>4.26</v>
      </c>
      <c r="C735" s="44" t="s">
        <v>2688</v>
      </c>
      <c r="D735" s="45">
        <v>0</v>
      </c>
      <c r="E735" s="46">
        <v>9.9315068493150687</v>
      </c>
      <c r="F735" s="47">
        <v>0</v>
      </c>
      <c r="G735" s="47">
        <v>426</v>
      </c>
      <c r="H735" s="47">
        <v>0</v>
      </c>
      <c r="I735" s="47">
        <v>0</v>
      </c>
      <c r="J735" s="45" t="s">
        <v>18</v>
      </c>
      <c r="K735" s="45" t="s">
        <v>20</v>
      </c>
      <c r="L735" s="17">
        <v>4.04</v>
      </c>
      <c r="M735" s="18" t="s">
        <v>2689</v>
      </c>
      <c r="N735" s="18" t="s">
        <v>2655</v>
      </c>
      <c r="O735" s="4">
        <v>42863</v>
      </c>
    </row>
    <row r="736" spans="1:15">
      <c r="A736" s="7">
        <v>170210</v>
      </c>
      <c r="B736" s="7">
        <v>4.26</v>
      </c>
      <c r="C736" s="44" t="s">
        <v>2688</v>
      </c>
      <c r="D736" s="45">
        <v>0</v>
      </c>
      <c r="E736" s="46">
        <v>9.9315068493150687</v>
      </c>
      <c r="F736" s="47">
        <v>0</v>
      </c>
      <c r="G736" s="47">
        <v>426</v>
      </c>
      <c r="H736" s="47">
        <v>0</v>
      </c>
      <c r="I736" s="47">
        <v>0</v>
      </c>
      <c r="J736" s="45" t="s">
        <v>18</v>
      </c>
      <c r="K736" s="45" t="s">
        <v>20</v>
      </c>
      <c r="L736" s="17">
        <v>4.04</v>
      </c>
      <c r="M736" s="18" t="s">
        <v>2689</v>
      </c>
      <c r="N736" s="18" t="s">
        <v>2655</v>
      </c>
      <c r="O736" s="4">
        <v>42863</v>
      </c>
    </row>
    <row r="737" spans="1:15">
      <c r="A737" s="7">
        <v>170210</v>
      </c>
      <c r="B737" s="7">
        <v>4.26</v>
      </c>
      <c r="C737" s="44" t="s">
        <v>2688</v>
      </c>
      <c r="D737" s="45">
        <v>0</v>
      </c>
      <c r="E737" s="46">
        <v>9.9315068493150687</v>
      </c>
      <c r="F737" s="47">
        <v>0</v>
      </c>
      <c r="G737" s="47">
        <v>426</v>
      </c>
      <c r="H737" s="47">
        <v>0</v>
      </c>
      <c r="I737" s="47">
        <v>0</v>
      </c>
      <c r="J737" s="45" t="s">
        <v>18</v>
      </c>
      <c r="K737" s="45" t="s">
        <v>20</v>
      </c>
      <c r="L737" s="17">
        <v>4.04</v>
      </c>
      <c r="M737" s="18" t="s">
        <v>2689</v>
      </c>
      <c r="N737" s="18" t="s">
        <v>2655</v>
      </c>
      <c r="O737" s="4">
        <v>42863</v>
      </c>
    </row>
    <row r="738" spans="1:15">
      <c r="A738" s="7">
        <v>170210</v>
      </c>
      <c r="B738" s="7">
        <v>4.26</v>
      </c>
      <c r="C738" s="44" t="s">
        <v>2688</v>
      </c>
      <c r="D738" s="45">
        <v>0</v>
      </c>
      <c r="E738" s="46">
        <v>9.9315068493150687</v>
      </c>
      <c r="F738" s="47">
        <v>0</v>
      </c>
      <c r="G738" s="47">
        <v>426</v>
      </c>
      <c r="H738" s="47">
        <v>0</v>
      </c>
      <c r="I738" s="47">
        <v>0</v>
      </c>
      <c r="J738" s="45" t="s">
        <v>18</v>
      </c>
      <c r="K738" s="45" t="s">
        <v>20</v>
      </c>
      <c r="L738" s="17">
        <v>4.04</v>
      </c>
      <c r="M738" s="18" t="s">
        <v>2689</v>
      </c>
      <c r="N738" s="18" t="s">
        <v>2655</v>
      </c>
      <c r="O738" s="4">
        <v>42863</v>
      </c>
    </row>
    <row r="739" spans="1:15">
      <c r="A739" s="7">
        <v>170210</v>
      </c>
      <c r="B739" s="7">
        <v>4.26</v>
      </c>
      <c r="C739" s="44" t="s">
        <v>2688</v>
      </c>
      <c r="D739" s="45">
        <v>0</v>
      </c>
      <c r="E739" s="46">
        <v>9.9315068493150687</v>
      </c>
      <c r="F739" s="47">
        <v>0</v>
      </c>
      <c r="G739" s="47">
        <v>426</v>
      </c>
      <c r="H739" s="47">
        <v>0</v>
      </c>
      <c r="I739" s="47">
        <v>0</v>
      </c>
      <c r="J739" s="45" t="s">
        <v>18</v>
      </c>
      <c r="K739" s="45" t="s">
        <v>20</v>
      </c>
      <c r="L739" s="17">
        <v>4.04</v>
      </c>
      <c r="M739" s="18" t="s">
        <v>2689</v>
      </c>
      <c r="N739" s="18" t="s">
        <v>2655</v>
      </c>
      <c r="O739" s="4">
        <v>42863</v>
      </c>
    </row>
    <row r="740" spans="1:15">
      <c r="A740" s="7">
        <v>170210</v>
      </c>
      <c r="B740" s="7">
        <v>4.26</v>
      </c>
      <c r="C740" s="44" t="s">
        <v>2688</v>
      </c>
      <c r="D740" s="45">
        <v>0</v>
      </c>
      <c r="E740" s="46">
        <v>9.9315068493150687</v>
      </c>
      <c r="F740" s="47">
        <v>0</v>
      </c>
      <c r="G740" s="47">
        <v>426</v>
      </c>
      <c r="H740" s="47">
        <v>0</v>
      </c>
      <c r="I740" s="47">
        <v>0</v>
      </c>
      <c r="J740" s="45" t="s">
        <v>18</v>
      </c>
      <c r="K740" s="45" t="s">
        <v>20</v>
      </c>
      <c r="L740" s="17">
        <v>4.04</v>
      </c>
      <c r="M740" s="18" t="s">
        <v>2689</v>
      </c>
      <c r="N740" s="18" t="s">
        <v>2655</v>
      </c>
      <c r="O740" s="4">
        <v>42863</v>
      </c>
    </row>
    <row r="741" spans="1:15">
      <c r="A741" s="7">
        <v>170210</v>
      </c>
      <c r="B741" s="7">
        <v>4.26</v>
      </c>
      <c r="C741" s="44" t="s">
        <v>2688</v>
      </c>
      <c r="D741" s="45">
        <v>0</v>
      </c>
      <c r="E741" s="46">
        <v>9.9315068493150687</v>
      </c>
      <c r="F741" s="47">
        <v>0</v>
      </c>
      <c r="G741" s="47">
        <v>426</v>
      </c>
      <c r="H741" s="47">
        <v>0</v>
      </c>
      <c r="I741" s="47">
        <v>0</v>
      </c>
      <c r="J741" s="45" t="s">
        <v>18</v>
      </c>
      <c r="K741" s="45" t="s">
        <v>20</v>
      </c>
      <c r="L741" s="17">
        <v>4.04</v>
      </c>
      <c r="M741" s="18" t="s">
        <v>2689</v>
      </c>
      <c r="N741" s="18" t="s">
        <v>2655</v>
      </c>
      <c r="O741" s="4">
        <v>42863</v>
      </c>
    </row>
    <row r="742" spans="1:15">
      <c r="A742" s="7">
        <v>170210</v>
      </c>
      <c r="B742" s="7">
        <v>4.26</v>
      </c>
      <c r="C742" s="44" t="s">
        <v>2688</v>
      </c>
      <c r="D742" s="45">
        <v>0</v>
      </c>
      <c r="E742" s="46">
        <v>9.9315068493150687</v>
      </c>
      <c r="F742" s="47">
        <v>0</v>
      </c>
      <c r="G742" s="47">
        <v>426</v>
      </c>
      <c r="H742" s="47">
        <v>0</v>
      </c>
      <c r="I742" s="47">
        <v>0</v>
      </c>
      <c r="J742" s="45" t="s">
        <v>18</v>
      </c>
      <c r="K742" s="45" t="s">
        <v>20</v>
      </c>
      <c r="L742" s="17">
        <v>4.04</v>
      </c>
      <c r="M742" s="18" t="s">
        <v>2689</v>
      </c>
      <c r="N742" s="18" t="s">
        <v>2655</v>
      </c>
      <c r="O742" s="4">
        <v>42863</v>
      </c>
    </row>
    <row r="743" spans="1:15">
      <c r="A743" s="7">
        <v>170210</v>
      </c>
      <c r="B743" s="7">
        <v>4.26</v>
      </c>
      <c r="C743" s="44" t="s">
        <v>2688</v>
      </c>
      <c r="D743" s="45">
        <v>0</v>
      </c>
      <c r="E743" s="46">
        <v>9.9315068493150687</v>
      </c>
      <c r="F743" s="47">
        <v>0</v>
      </c>
      <c r="G743" s="47">
        <v>426</v>
      </c>
      <c r="H743" s="47">
        <v>0</v>
      </c>
      <c r="I743" s="47">
        <v>0</v>
      </c>
      <c r="J743" s="45" t="s">
        <v>18</v>
      </c>
      <c r="K743" s="45" t="s">
        <v>20</v>
      </c>
      <c r="L743" s="17">
        <v>4.04</v>
      </c>
      <c r="M743" s="18" t="s">
        <v>2689</v>
      </c>
      <c r="N743" s="18" t="s">
        <v>2655</v>
      </c>
      <c r="O743" s="4">
        <v>42863</v>
      </c>
    </row>
    <row r="744" spans="1:15">
      <c r="A744" s="7">
        <v>170210</v>
      </c>
      <c r="B744" s="7">
        <v>4.26</v>
      </c>
      <c r="C744" s="44" t="s">
        <v>2688</v>
      </c>
      <c r="D744" s="45">
        <v>0</v>
      </c>
      <c r="E744" s="46">
        <v>9.9315068493150687</v>
      </c>
      <c r="F744" s="47">
        <v>0</v>
      </c>
      <c r="G744" s="47">
        <v>426</v>
      </c>
      <c r="H744" s="47">
        <v>0</v>
      </c>
      <c r="I744" s="47">
        <v>0</v>
      </c>
      <c r="J744" s="45" t="s">
        <v>18</v>
      </c>
      <c r="K744" s="45" t="s">
        <v>20</v>
      </c>
      <c r="L744" s="17">
        <v>4.04</v>
      </c>
      <c r="M744" s="18" t="s">
        <v>2689</v>
      </c>
      <c r="N744" s="18" t="s">
        <v>2655</v>
      </c>
      <c r="O744" s="4">
        <v>42863</v>
      </c>
    </row>
    <row r="745" spans="1:15">
      <c r="A745" s="7">
        <v>170210</v>
      </c>
      <c r="B745" s="7">
        <v>4.26</v>
      </c>
      <c r="C745" s="44" t="s">
        <v>2688</v>
      </c>
      <c r="D745" s="45">
        <v>0</v>
      </c>
      <c r="E745" s="46">
        <v>9.9315068493150687</v>
      </c>
      <c r="F745" s="47">
        <v>0</v>
      </c>
      <c r="G745" s="47">
        <v>426</v>
      </c>
      <c r="H745" s="47">
        <v>0</v>
      </c>
      <c r="I745" s="47">
        <v>0</v>
      </c>
      <c r="J745" s="45" t="s">
        <v>18</v>
      </c>
      <c r="K745" s="45" t="s">
        <v>20</v>
      </c>
      <c r="L745" s="17">
        <v>4.04</v>
      </c>
      <c r="M745" s="18" t="s">
        <v>2689</v>
      </c>
      <c r="N745" s="18" t="s">
        <v>2655</v>
      </c>
      <c r="O745" s="4">
        <v>42863</v>
      </c>
    </row>
    <row r="746" spans="1:15">
      <c r="A746" s="7">
        <v>170210</v>
      </c>
      <c r="B746" s="7">
        <v>4.26</v>
      </c>
      <c r="C746" s="44" t="s">
        <v>2688</v>
      </c>
      <c r="D746" s="45">
        <v>0</v>
      </c>
      <c r="E746" s="46">
        <v>9.9315068493150687</v>
      </c>
      <c r="F746" s="47">
        <v>0</v>
      </c>
      <c r="G746" s="47">
        <v>426</v>
      </c>
      <c r="H746" s="47">
        <v>0</v>
      </c>
      <c r="I746" s="47">
        <v>0</v>
      </c>
      <c r="J746" s="45" t="s">
        <v>18</v>
      </c>
      <c r="K746" s="45" t="s">
        <v>20</v>
      </c>
      <c r="L746" s="17">
        <v>4.04</v>
      </c>
      <c r="M746" s="18" t="s">
        <v>2689</v>
      </c>
      <c r="N746" s="18" t="s">
        <v>2655</v>
      </c>
      <c r="O746" s="4">
        <v>42863</v>
      </c>
    </row>
    <row r="747" spans="1:15">
      <c r="A747" s="7">
        <v>170210</v>
      </c>
      <c r="B747" s="7">
        <v>4.26</v>
      </c>
      <c r="C747" s="44" t="s">
        <v>2688</v>
      </c>
      <c r="D747" s="45">
        <v>0</v>
      </c>
      <c r="E747" s="46">
        <v>9.9315068493150687</v>
      </c>
      <c r="F747" s="47">
        <v>0</v>
      </c>
      <c r="G747" s="47">
        <v>426</v>
      </c>
      <c r="H747" s="47">
        <v>0</v>
      </c>
      <c r="I747" s="47">
        <v>0</v>
      </c>
      <c r="J747" s="45" t="s">
        <v>18</v>
      </c>
      <c r="K747" s="45" t="s">
        <v>20</v>
      </c>
      <c r="L747" s="17">
        <v>4.04</v>
      </c>
      <c r="M747" s="18" t="s">
        <v>2689</v>
      </c>
      <c r="N747" s="18" t="s">
        <v>2655</v>
      </c>
      <c r="O747" s="4">
        <v>42863</v>
      </c>
    </row>
    <row r="748" spans="1:15">
      <c r="A748" s="7">
        <v>170210</v>
      </c>
      <c r="B748" s="7">
        <v>4.26</v>
      </c>
      <c r="C748" s="44" t="s">
        <v>2688</v>
      </c>
      <c r="D748" s="45">
        <v>0</v>
      </c>
      <c r="E748" s="46">
        <v>9.9315068493150687</v>
      </c>
      <c r="F748" s="47">
        <v>0</v>
      </c>
      <c r="G748" s="47">
        <v>426</v>
      </c>
      <c r="H748" s="47">
        <v>0</v>
      </c>
      <c r="I748" s="47">
        <v>0</v>
      </c>
      <c r="J748" s="45" t="s">
        <v>18</v>
      </c>
      <c r="K748" s="45" t="s">
        <v>20</v>
      </c>
      <c r="L748" s="17">
        <v>4.04</v>
      </c>
      <c r="M748" s="18" t="s">
        <v>2689</v>
      </c>
      <c r="N748" s="18" t="s">
        <v>2655</v>
      </c>
      <c r="O748" s="4">
        <v>42863</v>
      </c>
    </row>
    <row r="749" spans="1:15">
      <c r="A749" s="7">
        <v>170210</v>
      </c>
      <c r="B749" s="7">
        <v>4.26</v>
      </c>
      <c r="C749" s="44" t="s">
        <v>2688</v>
      </c>
      <c r="D749" s="45">
        <v>0</v>
      </c>
      <c r="E749" s="46">
        <v>9.9315068493150687</v>
      </c>
      <c r="F749" s="47">
        <v>0</v>
      </c>
      <c r="G749" s="47">
        <v>426</v>
      </c>
      <c r="H749" s="47">
        <v>0</v>
      </c>
      <c r="I749" s="47">
        <v>0</v>
      </c>
      <c r="J749" s="45" t="s">
        <v>18</v>
      </c>
      <c r="K749" s="45" t="s">
        <v>20</v>
      </c>
      <c r="L749" s="17">
        <v>4.04</v>
      </c>
      <c r="M749" s="18" t="s">
        <v>2689</v>
      </c>
      <c r="N749" s="18" t="s">
        <v>2655</v>
      </c>
      <c r="O749" s="4">
        <v>42863</v>
      </c>
    </row>
    <row r="750" spans="1:15">
      <c r="A750" s="7">
        <v>170210</v>
      </c>
      <c r="B750" s="7">
        <v>4.26</v>
      </c>
      <c r="C750" s="44" t="s">
        <v>2688</v>
      </c>
      <c r="D750" s="45">
        <v>0</v>
      </c>
      <c r="E750" s="46">
        <v>9.9315068493150687</v>
      </c>
      <c r="F750" s="47">
        <v>0</v>
      </c>
      <c r="G750" s="47">
        <v>426</v>
      </c>
      <c r="H750" s="47">
        <v>0</v>
      </c>
      <c r="I750" s="47">
        <v>0</v>
      </c>
      <c r="J750" s="45" t="s">
        <v>18</v>
      </c>
      <c r="K750" s="45" t="s">
        <v>20</v>
      </c>
      <c r="L750" s="17">
        <v>4.04</v>
      </c>
      <c r="M750" s="18" t="s">
        <v>2689</v>
      </c>
      <c r="N750" s="18" t="s">
        <v>2655</v>
      </c>
      <c r="O750" s="4">
        <v>42863</v>
      </c>
    </row>
    <row r="751" spans="1:15">
      <c r="A751" s="7">
        <v>170210</v>
      </c>
      <c r="B751" s="7">
        <v>4.26</v>
      </c>
      <c r="C751" s="44" t="s">
        <v>2688</v>
      </c>
      <c r="D751" s="45">
        <v>0</v>
      </c>
      <c r="E751" s="46">
        <v>9.9315068493150687</v>
      </c>
      <c r="F751" s="47">
        <v>0</v>
      </c>
      <c r="G751" s="47">
        <v>426</v>
      </c>
      <c r="H751" s="47">
        <v>0</v>
      </c>
      <c r="I751" s="47">
        <v>0</v>
      </c>
      <c r="J751" s="45" t="s">
        <v>18</v>
      </c>
      <c r="K751" s="45" t="s">
        <v>20</v>
      </c>
      <c r="L751" s="17">
        <v>4.04</v>
      </c>
      <c r="M751" s="18" t="s">
        <v>2689</v>
      </c>
      <c r="N751" s="18" t="s">
        <v>2655</v>
      </c>
      <c r="O751" s="4">
        <v>42863</v>
      </c>
    </row>
    <row r="752" spans="1:15">
      <c r="A752" s="7">
        <v>170210</v>
      </c>
      <c r="B752" s="7">
        <v>4.26</v>
      </c>
      <c r="C752" s="44" t="s">
        <v>2688</v>
      </c>
      <c r="D752" s="45">
        <v>0</v>
      </c>
      <c r="E752" s="46">
        <v>9.9315068493150687</v>
      </c>
      <c r="F752" s="47">
        <v>0</v>
      </c>
      <c r="G752" s="47">
        <v>426</v>
      </c>
      <c r="H752" s="47">
        <v>0</v>
      </c>
      <c r="I752" s="47">
        <v>0</v>
      </c>
      <c r="J752" s="45" t="s">
        <v>18</v>
      </c>
      <c r="K752" s="45" t="s">
        <v>20</v>
      </c>
      <c r="L752" s="17">
        <v>4.04</v>
      </c>
      <c r="M752" s="18" t="s">
        <v>2689</v>
      </c>
      <c r="N752" s="18" t="s">
        <v>2655</v>
      </c>
      <c r="O752" s="4">
        <v>42863</v>
      </c>
    </row>
    <row r="753" spans="1:15">
      <c r="A753" s="7">
        <v>170210</v>
      </c>
      <c r="B753" s="7">
        <v>4.26</v>
      </c>
      <c r="C753" s="44" t="s">
        <v>2688</v>
      </c>
      <c r="D753" s="45">
        <v>0</v>
      </c>
      <c r="E753" s="46">
        <v>9.9315068493150687</v>
      </c>
      <c r="F753" s="47">
        <v>0</v>
      </c>
      <c r="G753" s="47">
        <v>426</v>
      </c>
      <c r="H753" s="47">
        <v>0</v>
      </c>
      <c r="I753" s="47">
        <v>0</v>
      </c>
      <c r="J753" s="45" t="s">
        <v>18</v>
      </c>
      <c r="K753" s="45" t="s">
        <v>20</v>
      </c>
      <c r="L753" s="17">
        <v>4.04</v>
      </c>
      <c r="M753" s="18" t="s">
        <v>2689</v>
      </c>
      <c r="N753" s="18" t="s">
        <v>2655</v>
      </c>
      <c r="O753" s="4">
        <v>42863</v>
      </c>
    </row>
    <row r="754" spans="1:15">
      <c r="A754" s="7">
        <v>170210</v>
      </c>
      <c r="B754" s="7">
        <v>4.26</v>
      </c>
      <c r="C754" s="44" t="s">
        <v>2688</v>
      </c>
      <c r="D754" s="45">
        <v>0</v>
      </c>
      <c r="E754" s="46">
        <v>9.9315068493150687</v>
      </c>
      <c r="F754" s="47">
        <v>0</v>
      </c>
      <c r="G754" s="47">
        <v>426</v>
      </c>
      <c r="H754" s="47">
        <v>0</v>
      </c>
      <c r="I754" s="47">
        <v>0</v>
      </c>
      <c r="J754" s="45" t="s">
        <v>18</v>
      </c>
      <c r="K754" s="45" t="s">
        <v>20</v>
      </c>
      <c r="L754" s="17">
        <v>4.04</v>
      </c>
      <c r="M754" s="18" t="s">
        <v>2689</v>
      </c>
      <c r="N754" s="18" t="s">
        <v>2655</v>
      </c>
      <c r="O754" s="4">
        <v>42863</v>
      </c>
    </row>
    <row r="755" spans="1:15">
      <c r="A755" s="7">
        <v>170210</v>
      </c>
      <c r="B755" s="7">
        <v>4.26</v>
      </c>
      <c r="C755" s="44" t="s">
        <v>2688</v>
      </c>
      <c r="D755" s="45">
        <v>0</v>
      </c>
      <c r="E755" s="46">
        <v>9.9315068493150687</v>
      </c>
      <c r="F755" s="47">
        <v>0</v>
      </c>
      <c r="G755" s="47">
        <v>426</v>
      </c>
      <c r="H755" s="47">
        <v>0</v>
      </c>
      <c r="I755" s="47">
        <v>0</v>
      </c>
      <c r="J755" s="45" t="s">
        <v>18</v>
      </c>
      <c r="K755" s="45" t="s">
        <v>20</v>
      </c>
      <c r="L755" s="17">
        <v>4.04</v>
      </c>
      <c r="M755" s="18" t="s">
        <v>2689</v>
      </c>
      <c r="N755" s="18" t="s">
        <v>2655</v>
      </c>
      <c r="O755" s="4">
        <v>42863</v>
      </c>
    </row>
    <row r="756" spans="1:15">
      <c r="A756" s="7">
        <v>170210</v>
      </c>
      <c r="B756" s="7">
        <v>4.26</v>
      </c>
      <c r="C756" s="44" t="s">
        <v>2688</v>
      </c>
      <c r="D756" s="45">
        <v>0</v>
      </c>
      <c r="E756" s="46">
        <v>9.9315068493150687</v>
      </c>
      <c r="F756" s="47">
        <v>0</v>
      </c>
      <c r="G756" s="47">
        <v>426</v>
      </c>
      <c r="H756" s="47">
        <v>0</v>
      </c>
      <c r="I756" s="47">
        <v>0</v>
      </c>
      <c r="J756" s="45" t="s">
        <v>18</v>
      </c>
      <c r="K756" s="45" t="s">
        <v>20</v>
      </c>
      <c r="L756" s="17">
        <v>4.04</v>
      </c>
      <c r="M756" s="18" t="s">
        <v>2689</v>
      </c>
      <c r="N756" s="18" t="s">
        <v>2655</v>
      </c>
      <c r="O756" s="4">
        <v>42863</v>
      </c>
    </row>
    <row r="757" spans="1:15">
      <c r="A757" s="7">
        <v>170210</v>
      </c>
      <c r="B757" s="7">
        <v>4.26</v>
      </c>
      <c r="C757" s="44" t="s">
        <v>2688</v>
      </c>
      <c r="D757" s="45">
        <v>0</v>
      </c>
      <c r="E757" s="46">
        <v>9.9315068493150687</v>
      </c>
      <c r="F757" s="47">
        <v>0</v>
      </c>
      <c r="G757" s="47">
        <v>426</v>
      </c>
      <c r="H757" s="47">
        <v>0</v>
      </c>
      <c r="I757" s="47">
        <v>0</v>
      </c>
      <c r="J757" s="45" t="s">
        <v>18</v>
      </c>
      <c r="K757" s="45" t="s">
        <v>20</v>
      </c>
      <c r="L757" s="17">
        <v>4.04</v>
      </c>
      <c r="M757" s="18" t="s">
        <v>2689</v>
      </c>
      <c r="N757" s="18" t="s">
        <v>2655</v>
      </c>
      <c r="O757" s="4">
        <v>42863</v>
      </c>
    </row>
    <row r="758" spans="1:15">
      <c r="A758" s="7">
        <v>170210</v>
      </c>
      <c r="B758" s="7">
        <v>4.26</v>
      </c>
      <c r="C758" s="44" t="s">
        <v>2688</v>
      </c>
      <c r="D758" s="45">
        <v>0</v>
      </c>
      <c r="E758" s="46">
        <v>9.9315068493150687</v>
      </c>
      <c r="F758" s="47">
        <v>0</v>
      </c>
      <c r="G758" s="47">
        <v>426</v>
      </c>
      <c r="H758" s="47">
        <v>0</v>
      </c>
      <c r="I758" s="47">
        <v>0</v>
      </c>
      <c r="J758" s="45" t="s">
        <v>18</v>
      </c>
      <c r="K758" s="45" t="s">
        <v>20</v>
      </c>
      <c r="L758" s="17">
        <v>4.04</v>
      </c>
      <c r="M758" s="18" t="s">
        <v>2689</v>
      </c>
      <c r="N758" s="18" t="s">
        <v>2655</v>
      </c>
      <c r="O758" s="4">
        <v>42863</v>
      </c>
    </row>
    <row r="759" spans="1:15">
      <c r="A759" s="7">
        <v>170210</v>
      </c>
      <c r="B759" s="7">
        <v>4.26</v>
      </c>
      <c r="C759" s="44" t="s">
        <v>2688</v>
      </c>
      <c r="D759" s="45">
        <v>0</v>
      </c>
      <c r="E759" s="46">
        <v>9.9315068493150687</v>
      </c>
      <c r="F759" s="47">
        <v>0</v>
      </c>
      <c r="G759" s="47">
        <v>426</v>
      </c>
      <c r="H759" s="47">
        <v>0</v>
      </c>
      <c r="I759" s="47">
        <v>0</v>
      </c>
      <c r="J759" s="45" t="s">
        <v>18</v>
      </c>
      <c r="K759" s="45" t="s">
        <v>20</v>
      </c>
      <c r="L759" s="17">
        <v>4.04</v>
      </c>
      <c r="M759" s="18" t="s">
        <v>2689</v>
      </c>
      <c r="N759" s="18" t="s">
        <v>2655</v>
      </c>
      <c r="O759" s="4">
        <v>42863</v>
      </c>
    </row>
    <row r="760" spans="1:15">
      <c r="A760" s="7">
        <v>170210</v>
      </c>
      <c r="B760" s="7">
        <v>4.26</v>
      </c>
      <c r="C760" s="44" t="s">
        <v>2688</v>
      </c>
      <c r="D760" s="45">
        <v>0</v>
      </c>
      <c r="E760" s="46">
        <v>9.9315068493150687</v>
      </c>
      <c r="F760" s="47">
        <v>0</v>
      </c>
      <c r="G760" s="47">
        <v>426</v>
      </c>
      <c r="H760" s="47">
        <v>0</v>
      </c>
      <c r="I760" s="47">
        <v>0</v>
      </c>
      <c r="J760" s="45" t="s">
        <v>18</v>
      </c>
      <c r="K760" s="45" t="s">
        <v>20</v>
      </c>
      <c r="L760" s="17">
        <v>4.04</v>
      </c>
      <c r="M760" s="18" t="s">
        <v>2689</v>
      </c>
      <c r="N760" s="18" t="s">
        <v>2655</v>
      </c>
      <c r="O760" s="4">
        <v>42863</v>
      </c>
    </row>
    <row r="761" spans="1:15">
      <c r="A761" s="7">
        <v>170210</v>
      </c>
      <c r="B761" s="7">
        <v>4.26</v>
      </c>
      <c r="C761" s="44" t="s">
        <v>2688</v>
      </c>
      <c r="D761" s="45">
        <v>0</v>
      </c>
      <c r="E761" s="46">
        <v>9.9315068493150687</v>
      </c>
      <c r="F761" s="47">
        <v>0</v>
      </c>
      <c r="G761" s="47">
        <v>426</v>
      </c>
      <c r="H761" s="47">
        <v>0</v>
      </c>
      <c r="I761" s="47">
        <v>0</v>
      </c>
      <c r="J761" s="45" t="s">
        <v>18</v>
      </c>
      <c r="K761" s="45" t="s">
        <v>20</v>
      </c>
      <c r="L761" s="17">
        <v>4.04</v>
      </c>
      <c r="M761" s="18" t="s">
        <v>2689</v>
      </c>
      <c r="N761" s="18" t="s">
        <v>2655</v>
      </c>
      <c r="O761" s="4">
        <v>42863</v>
      </c>
    </row>
    <row r="762" spans="1:15">
      <c r="A762" s="7">
        <v>170210</v>
      </c>
      <c r="B762" s="7">
        <v>4.26</v>
      </c>
      <c r="C762" s="44" t="s">
        <v>2688</v>
      </c>
      <c r="D762" s="45">
        <v>0</v>
      </c>
      <c r="E762" s="46">
        <v>9.9315068493150687</v>
      </c>
      <c r="F762" s="47">
        <v>0</v>
      </c>
      <c r="G762" s="47">
        <v>426</v>
      </c>
      <c r="H762" s="47">
        <v>0</v>
      </c>
      <c r="I762" s="47">
        <v>0</v>
      </c>
      <c r="J762" s="45" t="s">
        <v>18</v>
      </c>
      <c r="K762" s="45" t="s">
        <v>20</v>
      </c>
      <c r="L762" s="17">
        <v>4.04</v>
      </c>
      <c r="M762" s="18" t="s">
        <v>2689</v>
      </c>
      <c r="N762" s="18" t="s">
        <v>2655</v>
      </c>
      <c r="O762" s="4">
        <v>42863</v>
      </c>
    </row>
    <row r="763" spans="1:15">
      <c r="A763" s="7">
        <v>170210</v>
      </c>
      <c r="B763" s="7">
        <v>4.26</v>
      </c>
      <c r="C763" s="44" t="s">
        <v>2688</v>
      </c>
      <c r="D763" s="45">
        <v>0</v>
      </c>
      <c r="E763" s="46">
        <v>9.9315068493150687</v>
      </c>
      <c r="F763" s="47">
        <v>0</v>
      </c>
      <c r="G763" s="47">
        <v>426</v>
      </c>
      <c r="H763" s="47">
        <v>0</v>
      </c>
      <c r="I763" s="47">
        <v>0</v>
      </c>
      <c r="J763" s="45" t="s">
        <v>18</v>
      </c>
      <c r="K763" s="45" t="s">
        <v>20</v>
      </c>
      <c r="L763" s="17">
        <v>4.04</v>
      </c>
      <c r="M763" s="18" t="s">
        <v>2689</v>
      </c>
      <c r="N763" s="18" t="s">
        <v>2655</v>
      </c>
      <c r="O763" s="4">
        <v>42863</v>
      </c>
    </row>
    <row r="764" spans="1:15">
      <c r="A764" s="7">
        <v>170210</v>
      </c>
      <c r="B764" s="7">
        <v>4.26</v>
      </c>
      <c r="C764" s="44" t="s">
        <v>2688</v>
      </c>
      <c r="D764" s="45">
        <v>0</v>
      </c>
      <c r="E764" s="46">
        <v>9.9315068493150687</v>
      </c>
      <c r="F764" s="47">
        <v>0</v>
      </c>
      <c r="G764" s="47">
        <v>426</v>
      </c>
      <c r="H764" s="47">
        <v>0</v>
      </c>
      <c r="I764" s="47">
        <v>0</v>
      </c>
      <c r="J764" s="45" t="s">
        <v>18</v>
      </c>
      <c r="K764" s="45" t="s">
        <v>20</v>
      </c>
      <c r="L764" s="17">
        <v>4.04</v>
      </c>
      <c r="M764" s="18" t="s">
        <v>2689</v>
      </c>
      <c r="N764" s="18" t="s">
        <v>2655</v>
      </c>
      <c r="O764" s="4">
        <v>42863</v>
      </c>
    </row>
    <row r="765" spans="1:15">
      <c r="A765" s="7">
        <v>170210</v>
      </c>
      <c r="B765" s="7">
        <v>4.26</v>
      </c>
      <c r="C765" s="44" t="s">
        <v>2688</v>
      </c>
      <c r="D765" s="45">
        <v>0</v>
      </c>
      <c r="E765" s="46">
        <v>9.9315068493150687</v>
      </c>
      <c r="F765" s="47">
        <v>0</v>
      </c>
      <c r="G765" s="47">
        <v>426</v>
      </c>
      <c r="H765" s="47">
        <v>0</v>
      </c>
      <c r="I765" s="47">
        <v>0</v>
      </c>
      <c r="J765" s="45" t="s">
        <v>18</v>
      </c>
      <c r="K765" s="45" t="s">
        <v>20</v>
      </c>
      <c r="L765" s="17">
        <v>4.04</v>
      </c>
      <c r="M765" s="18" t="s">
        <v>2689</v>
      </c>
      <c r="N765" s="18" t="s">
        <v>2655</v>
      </c>
      <c r="O765" s="4">
        <v>42863</v>
      </c>
    </row>
    <row r="766" spans="1:15">
      <c r="A766" s="7">
        <v>170210</v>
      </c>
      <c r="B766" s="7">
        <v>4.26</v>
      </c>
      <c r="C766" s="44" t="s">
        <v>2688</v>
      </c>
      <c r="D766" s="45">
        <v>0</v>
      </c>
      <c r="E766" s="46">
        <v>9.9315068493150687</v>
      </c>
      <c r="F766" s="47">
        <v>0</v>
      </c>
      <c r="G766" s="47">
        <v>426</v>
      </c>
      <c r="H766" s="47">
        <v>0</v>
      </c>
      <c r="I766" s="47">
        <v>0</v>
      </c>
      <c r="J766" s="45" t="s">
        <v>18</v>
      </c>
      <c r="K766" s="45" t="s">
        <v>20</v>
      </c>
      <c r="L766" s="17">
        <v>4.04</v>
      </c>
      <c r="M766" s="18" t="s">
        <v>2689</v>
      </c>
      <c r="N766" s="18" t="s">
        <v>2655</v>
      </c>
      <c r="O766" s="4">
        <v>42863</v>
      </c>
    </row>
    <row r="767" spans="1:15">
      <c r="A767" s="7">
        <v>170210</v>
      </c>
      <c r="B767" s="7">
        <v>4.258</v>
      </c>
      <c r="C767" s="44" t="s">
        <v>2688</v>
      </c>
      <c r="D767" s="45">
        <v>0</v>
      </c>
      <c r="E767" s="46">
        <v>9.9315068493150687</v>
      </c>
      <c r="F767" s="47">
        <v>0</v>
      </c>
      <c r="G767" s="47">
        <v>425.8</v>
      </c>
      <c r="H767" s="47">
        <v>0</v>
      </c>
      <c r="I767" s="47">
        <v>0</v>
      </c>
      <c r="J767" s="45" t="s">
        <v>18</v>
      </c>
      <c r="K767" s="45" t="s">
        <v>20</v>
      </c>
      <c r="L767" s="17">
        <v>4.04</v>
      </c>
      <c r="M767" s="18" t="s">
        <v>2689</v>
      </c>
      <c r="N767" s="18" t="s">
        <v>2655</v>
      </c>
      <c r="O767" s="4">
        <v>42863</v>
      </c>
    </row>
    <row r="768" spans="1:15">
      <c r="A768" s="7">
        <v>170210</v>
      </c>
      <c r="B768" s="7">
        <v>4.2575000000000003</v>
      </c>
      <c r="C768" s="44" t="s">
        <v>2688</v>
      </c>
      <c r="D768" s="45">
        <v>0</v>
      </c>
      <c r="E768" s="46">
        <v>9.9315068493150687</v>
      </c>
      <c r="F768" s="47">
        <v>0</v>
      </c>
      <c r="G768" s="47">
        <v>425.75</v>
      </c>
      <c r="H768" s="47">
        <v>0</v>
      </c>
      <c r="I768" s="47">
        <v>0</v>
      </c>
      <c r="J768" s="45" t="s">
        <v>18</v>
      </c>
      <c r="K768" s="45" t="s">
        <v>20</v>
      </c>
      <c r="L768" s="17">
        <v>4.04</v>
      </c>
      <c r="M768" s="18" t="s">
        <v>2689</v>
      </c>
      <c r="N768" s="18" t="s">
        <v>2655</v>
      </c>
      <c r="O768" s="4">
        <v>42863</v>
      </c>
    </row>
    <row r="769" spans="1:15">
      <c r="A769" s="7">
        <v>170210</v>
      </c>
      <c r="B769" s="7">
        <v>4.2575000000000003</v>
      </c>
      <c r="C769" s="44" t="s">
        <v>2688</v>
      </c>
      <c r="D769" s="45">
        <v>0</v>
      </c>
      <c r="E769" s="46">
        <v>9.9315068493150687</v>
      </c>
      <c r="F769" s="47">
        <v>0</v>
      </c>
      <c r="G769" s="47">
        <v>425.75</v>
      </c>
      <c r="H769" s="47">
        <v>0</v>
      </c>
      <c r="I769" s="47">
        <v>0</v>
      </c>
      <c r="J769" s="45" t="s">
        <v>18</v>
      </c>
      <c r="K769" s="45" t="s">
        <v>20</v>
      </c>
      <c r="L769" s="17">
        <v>4.04</v>
      </c>
      <c r="M769" s="18" t="s">
        <v>2689</v>
      </c>
      <c r="N769" s="18" t="s">
        <v>2655</v>
      </c>
      <c r="O769" s="4">
        <v>42863</v>
      </c>
    </row>
    <row r="770" spans="1:15">
      <c r="A770" s="7">
        <v>170210</v>
      </c>
      <c r="B770" s="7">
        <v>4.2575000000000003</v>
      </c>
      <c r="C770" s="44" t="s">
        <v>2688</v>
      </c>
      <c r="D770" s="45">
        <v>0</v>
      </c>
      <c r="E770" s="46">
        <v>9.9315068493150687</v>
      </c>
      <c r="F770" s="47">
        <v>0</v>
      </c>
      <c r="G770" s="47">
        <v>425.75</v>
      </c>
      <c r="H770" s="47">
        <v>0</v>
      </c>
      <c r="I770" s="47">
        <v>0</v>
      </c>
      <c r="J770" s="45" t="s">
        <v>18</v>
      </c>
      <c r="K770" s="45" t="s">
        <v>20</v>
      </c>
      <c r="L770" s="17">
        <v>4.04</v>
      </c>
      <c r="M770" s="18" t="s">
        <v>2689</v>
      </c>
      <c r="N770" s="18" t="s">
        <v>2655</v>
      </c>
      <c r="O770" s="4">
        <v>42863</v>
      </c>
    </row>
    <row r="771" spans="1:15">
      <c r="A771" s="7">
        <v>170210</v>
      </c>
      <c r="B771" s="7">
        <v>4.2575000000000003</v>
      </c>
      <c r="C771" s="44" t="s">
        <v>2688</v>
      </c>
      <c r="D771" s="45">
        <v>0</v>
      </c>
      <c r="E771" s="46">
        <v>9.9315068493150687</v>
      </c>
      <c r="F771" s="47">
        <v>0</v>
      </c>
      <c r="G771" s="47">
        <v>425.75</v>
      </c>
      <c r="H771" s="47">
        <v>0</v>
      </c>
      <c r="I771" s="47">
        <v>0</v>
      </c>
      <c r="J771" s="45" t="s">
        <v>18</v>
      </c>
      <c r="K771" s="45" t="s">
        <v>20</v>
      </c>
      <c r="L771" s="17">
        <v>4.04</v>
      </c>
      <c r="M771" s="18" t="s">
        <v>2689</v>
      </c>
      <c r="N771" s="18" t="s">
        <v>2655</v>
      </c>
      <c r="O771" s="4">
        <v>42863</v>
      </c>
    </row>
    <row r="772" spans="1:15">
      <c r="A772" s="7">
        <v>170210</v>
      </c>
      <c r="B772" s="7">
        <v>4.2575000000000003</v>
      </c>
      <c r="C772" s="44" t="s">
        <v>2688</v>
      </c>
      <c r="D772" s="45">
        <v>0</v>
      </c>
      <c r="E772" s="46">
        <v>9.9315068493150687</v>
      </c>
      <c r="F772" s="47">
        <v>0</v>
      </c>
      <c r="G772" s="47">
        <v>425.75</v>
      </c>
      <c r="H772" s="47">
        <v>0</v>
      </c>
      <c r="I772" s="47">
        <v>0</v>
      </c>
      <c r="J772" s="45" t="s">
        <v>18</v>
      </c>
      <c r="K772" s="45" t="s">
        <v>20</v>
      </c>
      <c r="L772" s="17">
        <v>4.04</v>
      </c>
      <c r="M772" s="18" t="s">
        <v>2689</v>
      </c>
      <c r="N772" s="18" t="s">
        <v>2655</v>
      </c>
      <c r="O772" s="4">
        <v>42863</v>
      </c>
    </row>
    <row r="773" spans="1:15">
      <c r="A773" s="7">
        <v>170210</v>
      </c>
      <c r="B773" s="7">
        <v>4.2575000000000003</v>
      </c>
      <c r="C773" s="44" t="s">
        <v>2688</v>
      </c>
      <c r="D773" s="45">
        <v>0</v>
      </c>
      <c r="E773" s="46">
        <v>9.9315068493150687</v>
      </c>
      <c r="F773" s="47">
        <v>0</v>
      </c>
      <c r="G773" s="47">
        <v>425.75</v>
      </c>
      <c r="H773" s="47">
        <v>0</v>
      </c>
      <c r="I773" s="47">
        <v>0</v>
      </c>
      <c r="J773" s="45" t="s">
        <v>18</v>
      </c>
      <c r="K773" s="45" t="s">
        <v>20</v>
      </c>
      <c r="L773" s="17">
        <v>4.04</v>
      </c>
      <c r="M773" s="18" t="s">
        <v>2689</v>
      </c>
      <c r="N773" s="18" t="s">
        <v>2655</v>
      </c>
      <c r="O773" s="4">
        <v>42863</v>
      </c>
    </row>
    <row r="774" spans="1:15">
      <c r="A774" s="7">
        <v>170210</v>
      </c>
      <c r="B774" s="7">
        <v>4.2575000000000003</v>
      </c>
      <c r="C774" s="44" t="s">
        <v>2688</v>
      </c>
      <c r="D774" s="45">
        <v>0</v>
      </c>
      <c r="E774" s="46">
        <v>9.9315068493150687</v>
      </c>
      <c r="F774" s="47">
        <v>0</v>
      </c>
      <c r="G774" s="47">
        <v>425.75</v>
      </c>
      <c r="H774" s="47">
        <v>0</v>
      </c>
      <c r="I774" s="47">
        <v>0</v>
      </c>
      <c r="J774" s="45" t="s">
        <v>18</v>
      </c>
      <c r="K774" s="45" t="s">
        <v>20</v>
      </c>
      <c r="L774" s="17">
        <v>4.04</v>
      </c>
      <c r="M774" s="18" t="s">
        <v>2689</v>
      </c>
      <c r="N774" s="18" t="s">
        <v>2655</v>
      </c>
      <c r="O774" s="4">
        <v>42863</v>
      </c>
    </row>
    <row r="775" spans="1:15">
      <c r="A775" s="7">
        <v>170210</v>
      </c>
      <c r="B775" s="7">
        <v>4.2575000000000003</v>
      </c>
      <c r="C775" s="44" t="s">
        <v>2688</v>
      </c>
      <c r="D775" s="45">
        <v>0</v>
      </c>
      <c r="E775" s="46">
        <v>9.9315068493150687</v>
      </c>
      <c r="F775" s="47">
        <v>0</v>
      </c>
      <c r="G775" s="47">
        <v>425.75</v>
      </c>
      <c r="H775" s="47">
        <v>0</v>
      </c>
      <c r="I775" s="47">
        <v>0</v>
      </c>
      <c r="J775" s="45" t="s">
        <v>18</v>
      </c>
      <c r="K775" s="45" t="s">
        <v>20</v>
      </c>
      <c r="L775" s="17">
        <v>4.04</v>
      </c>
      <c r="M775" s="18" t="s">
        <v>2689</v>
      </c>
      <c r="N775" s="18" t="s">
        <v>2655</v>
      </c>
      <c r="O775" s="4">
        <v>42863</v>
      </c>
    </row>
    <row r="776" spans="1:15">
      <c r="A776" s="7">
        <v>170210</v>
      </c>
      <c r="B776" s="7">
        <v>4.2575000000000003</v>
      </c>
      <c r="C776" s="44" t="s">
        <v>2688</v>
      </c>
      <c r="D776" s="45">
        <v>0</v>
      </c>
      <c r="E776" s="46">
        <v>9.9315068493150687</v>
      </c>
      <c r="F776" s="47">
        <v>0</v>
      </c>
      <c r="G776" s="47">
        <v>425.75</v>
      </c>
      <c r="H776" s="47">
        <v>0</v>
      </c>
      <c r="I776" s="47">
        <v>0</v>
      </c>
      <c r="J776" s="45" t="s">
        <v>18</v>
      </c>
      <c r="K776" s="45" t="s">
        <v>20</v>
      </c>
      <c r="L776" s="17">
        <v>4.04</v>
      </c>
      <c r="M776" s="18" t="s">
        <v>2689</v>
      </c>
      <c r="N776" s="18" t="s">
        <v>2655</v>
      </c>
      <c r="O776" s="4">
        <v>42863</v>
      </c>
    </row>
    <row r="777" spans="1:15">
      <c r="A777" s="7">
        <v>170210</v>
      </c>
      <c r="B777" s="7">
        <v>4.2575000000000003</v>
      </c>
      <c r="C777" s="44" t="s">
        <v>2688</v>
      </c>
      <c r="D777" s="45">
        <v>0</v>
      </c>
      <c r="E777" s="46">
        <v>9.9315068493150687</v>
      </c>
      <c r="F777" s="47">
        <v>0</v>
      </c>
      <c r="G777" s="47">
        <v>425.75</v>
      </c>
      <c r="H777" s="47">
        <v>0</v>
      </c>
      <c r="I777" s="47">
        <v>0</v>
      </c>
      <c r="J777" s="45" t="s">
        <v>18</v>
      </c>
      <c r="K777" s="45" t="s">
        <v>20</v>
      </c>
      <c r="L777" s="17">
        <v>4.04</v>
      </c>
      <c r="M777" s="18" t="s">
        <v>2689</v>
      </c>
      <c r="N777" s="18" t="s">
        <v>2655</v>
      </c>
      <c r="O777" s="4">
        <v>42863</v>
      </c>
    </row>
    <row r="778" spans="1:15">
      <c r="A778" s="7">
        <v>170210</v>
      </c>
      <c r="B778" s="7">
        <v>4.2575000000000003</v>
      </c>
      <c r="C778" s="44" t="s">
        <v>2688</v>
      </c>
      <c r="D778" s="45">
        <v>0</v>
      </c>
      <c r="E778" s="46">
        <v>9.9315068493150687</v>
      </c>
      <c r="F778" s="47">
        <v>0</v>
      </c>
      <c r="G778" s="47">
        <v>425.75</v>
      </c>
      <c r="H778" s="47">
        <v>0</v>
      </c>
      <c r="I778" s="47">
        <v>0</v>
      </c>
      <c r="J778" s="45" t="s">
        <v>18</v>
      </c>
      <c r="K778" s="45" t="s">
        <v>20</v>
      </c>
      <c r="L778" s="17">
        <v>4.04</v>
      </c>
      <c r="M778" s="18" t="s">
        <v>2689</v>
      </c>
      <c r="N778" s="18" t="s">
        <v>2655</v>
      </c>
      <c r="O778" s="4">
        <v>42863</v>
      </c>
    </row>
    <row r="779" spans="1:15">
      <c r="A779" s="7">
        <v>170210</v>
      </c>
      <c r="B779" s="7">
        <v>4.2575000000000003</v>
      </c>
      <c r="C779" s="44" t="s">
        <v>2688</v>
      </c>
      <c r="D779" s="45">
        <v>0</v>
      </c>
      <c r="E779" s="46">
        <v>9.9315068493150687</v>
      </c>
      <c r="F779" s="47">
        <v>0</v>
      </c>
      <c r="G779" s="47">
        <v>425.75</v>
      </c>
      <c r="H779" s="47">
        <v>0</v>
      </c>
      <c r="I779" s="47">
        <v>0</v>
      </c>
      <c r="J779" s="45" t="s">
        <v>18</v>
      </c>
      <c r="K779" s="45" t="s">
        <v>20</v>
      </c>
      <c r="L779" s="17">
        <v>4.04</v>
      </c>
      <c r="M779" s="18" t="s">
        <v>2689</v>
      </c>
      <c r="N779" s="18" t="s">
        <v>2655</v>
      </c>
      <c r="O779" s="4">
        <v>42863</v>
      </c>
    </row>
    <row r="780" spans="1:15">
      <c r="A780" s="7">
        <v>170210</v>
      </c>
      <c r="B780" s="7">
        <v>4.2575000000000003</v>
      </c>
      <c r="C780" s="44" t="s">
        <v>2688</v>
      </c>
      <c r="D780" s="45">
        <v>0</v>
      </c>
      <c r="E780" s="46">
        <v>9.9315068493150687</v>
      </c>
      <c r="F780" s="47">
        <v>0</v>
      </c>
      <c r="G780" s="47">
        <v>425.75</v>
      </c>
      <c r="H780" s="47">
        <v>0</v>
      </c>
      <c r="I780" s="47">
        <v>0</v>
      </c>
      <c r="J780" s="45" t="s">
        <v>18</v>
      </c>
      <c r="K780" s="45" t="s">
        <v>20</v>
      </c>
      <c r="L780" s="17">
        <v>4.04</v>
      </c>
      <c r="M780" s="18" t="s">
        <v>2689</v>
      </c>
      <c r="N780" s="18" t="s">
        <v>2655</v>
      </c>
      <c r="O780" s="4">
        <v>42863</v>
      </c>
    </row>
    <row r="781" spans="1:15">
      <c r="A781" s="7">
        <v>170210</v>
      </c>
      <c r="B781" s="7">
        <v>4.2575000000000003</v>
      </c>
      <c r="C781" s="44" t="s">
        <v>2688</v>
      </c>
      <c r="D781" s="45">
        <v>0</v>
      </c>
      <c r="E781" s="46">
        <v>9.9315068493150687</v>
      </c>
      <c r="F781" s="47">
        <v>0</v>
      </c>
      <c r="G781" s="47">
        <v>425.75</v>
      </c>
      <c r="H781" s="47">
        <v>0</v>
      </c>
      <c r="I781" s="47">
        <v>0</v>
      </c>
      <c r="J781" s="45" t="s">
        <v>18</v>
      </c>
      <c r="K781" s="45" t="s">
        <v>20</v>
      </c>
      <c r="L781" s="17">
        <v>4.04</v>
      </c>
      <c r="M781" s="18" t="s">
        <v>2689</v>
      </c>
      <c r="N781" s="18" t="s">
        <v>2655</v>
      </c>
      <c r="O781" s="4">
        <v>42863</v>
      </c>
    </row>
    <row r="782" spans="1:15">
      <c r="A782" s="7">
        <v>170210</v>
      </c>
      <c r="B782" s="7">
        <v>4.2575000000000003</v>
      </c>
      <c r="C782" s="44" t="s">
        <v>2688</v>
      </c>
      <c r="D782" s="45">
        <v>0</v>
      </c>
      <c r="E782" s="46">
        <v>9.9315068493150687</v>
      </c>
      <c r="F782" s="47">
        <v>0</v>
      </c>
      <c r="G782" s="47">
        <v>425.75</v>
      </c>
      <c r="H782" s="47">
        <v>0</v>
      </c>
      <c r="I782" s="47">
        <v>0</v>
      </c>
      <c r="J782" s="45" t="s">
        <v>18</v>
      </c>
      <c r="K782" s="45" t="s">
        <v>20</v>
      </c>
      <c r="L782" s="17">
        <v>4.04</v>
      </c>
      <c r="M782" s="18" t="s">
        <v>2689</v>
      </c>
      <c r="N782" s="18" t="s">
        <v>2655</v>
      </c>
      <c r="O782" s="4">
        <v>42863</v>
      </c>
    </row>
    <row r="783" spans="1:15">
      <c r="A783" s="7">
        <v>170210</v>
      </c>
      <c r="B783" s="7">
        <v>4.2575000000000003</v>
      </c>
      <c r="C783" s="44" t="s">
        <v>2688</v>
      </c>
      <c r="D783" s="45">
        <v>0</v>
      </c>
      <c r="E783" s="46">
        <v>9.9315068493150687</v>
      </c>
      <c r="F783" s="47">
        <v>0</v>
      </c>
      <c r="G783" s="47">
        <v>425.75</v>
      </c>
      <c r="H783" s="47">
        <v>0</v>
      </c>
      <c r="I783" s="47">
        <v>0</v>
      </c>
      <c r="J783" s="45" t="s">
        <v>18</v>
      </c>
      <c r="K783" s="45" t="s">
        <v>20</v>
      </c>
      <c r="L783" s="17">
        <v>4.04</v>
      </c>
      <c r="M783" s="18" t="s">
        <v>2689</v>
      </c>
      <c r="N783" s="18" t="s">
        <v>2655</v>
      </c>
      <c r="O783" s="4">
        <v>42863</v>
      </c>
    </row>
    <row r="784" spans="1:15">
      <c r="A784" s="7">
        <v>170210</v>
      </c>
      <c r="B784" s="7">
        <v>4.2575000000000003</v>
      </c>
      <c r="C784" s="44" t="s">
        <v>2688</v>
      </c>
      <c r="D784" s="45">
        <v>0</v>
      </c>
      <c r="E784" s="46">
        <v>9.9315068493150687</v>
      </c>
      <c r="F784" s="47">
        <v>0</v>
      </c>
      <c r="G784" s="47">
        <v>425.75</v>
      </c>
      <c r="H784" s="47">
        <v>0</v>
      </c>
      <c r="I784" s="47">
        <v>0</v>
      </c>
      <c r="J784" s="45" t="s">
        <v>18</v>
      </c>
      <c r="K784" s="45" t="s">
        <v>20</v>
      </c>
      <c r="L784" s="17">
        <v>4.04</v>
      </c>
      <c r="M784" s="18" t="s">
        <v>2689</v>
      </c>
      <c r="N784" s="18" t="s">
        <v>2655</v>
      </c>
      <c r="O784" s="4">
        <v>42863</v>
      </c>
    </row>
    <row r="785" spans="1:15">
      <c r="A785" s="7">
        <v>170210</v>
      </c>
      <c r="B785" s="7">
        <v>4.2575000000000003</v>
      </c>
      <c r="C785" s="44" t="s">
        <v>2688</v>
      </c>
      <c r="D785" s="45">
        <v>0</v>
      </c>
      <c r="E785" s="46">
        <v>9.9315068493150687</v>
      </c>
      <c r="F785" s="47">
        <v>0</v>
      </c>
      <c r="G785" s="47">
        <v>425.75</v>
      </c>
      <c r="H785" s="47">
        <v>0</v>
      </c>
      <c r="I785" s="47">
        <v>0</v>
      </c>
      <c r="J785" s="45" t="s">
        <v>18</v>
      </c>
      <c r="K785" s="45" t="s">
        <v>20</v>
      </c>
      <c r="L785" s="17">
        <v>4.04</v>
      </c>
      <c r="M785" s="18" t="s">
        <v>2689</v>
      </c>
      <c r="N785" s="18" t="s">
        <v>2655</v>
      </c>
      <c r="O785" s="4">
        <v>42863</v>
      </c>
    </row>
    <row r="786" spans="1:15">
      <c r="A786" s="7">
        <v>170210</v>
      </c>
      <c r="B786" s="7">
        <v>4.2575000000000003</v>
      </c>
      <c r="C786" s="44" t="s">
        <v>2688</v>
      </c>
      <c r="D786" s="45">
        <v>0</v>
      </c>
      <c r="E786" s="46">
        <v>9.9315068493150687</v>
      </c>
      <c r="F786" s="47">
        <v>0</v>
      </c>
      <c r="G786" s="47">
        <v>425.75</v>
      </c>
      <c r="H786" s="47">
        <v>0</v>
      </c>
      <c r="I786" s="47">
        <v>0</v>
      </c>
      <c r="J786" s="45" t="s">
        <v>18</v>
      </c>
      <c r="K786" s="45" t="s">
        <v>20</v>
      </c>
      <c r="L786" s="17">
        <v>4.04</v>
      </c>
      <c r="M786" s="18" t="s">
        <v>2689</v>
      </c>
      <c r="N786" s="18" t="s">
        <v>2655</v>
      </c>
      <c r="O786" s="4">
        <v>42863</v>
      </c>
    </row>
    <row r="787" spans="1:15">
      <c r="A787" s="7">
        <v>170210</v>
      </c>
      <c r="B787" s="7">
        <v>4.2575000000000003</v>
      </c>
      <c r="C787" s="44" t="s">
        <v>2688</v>
      </c>
      <c r="D787" s="45">
        <v>0</v>
      </c>
      <c r="E787" s="46">
        <v>9.9315068493150687</v>
      </c>
      <c r="F787" s="47">
        <v>0</v>
      </c>
      <c r="G787" s="47">
        <v>425.75</v>
      </c>
      <c r="H787" s="47">
        <v>0</v>
      </c>
      <c r="I787" s="47">
        <v>0</v>
      </c>
      <c r="J787" s="45" t="s">
        <v>18</v>
      </c>
      <c r="K787" s="45" t="s">
        <v>20</v>
      </c>
      <c r="L787" s="17">
        <v>4.04</v>
      </c>
      <c r="M787" s="18" t="s">
        <v>2689</v>
      </c>
      <c r="N787" s="18" t="s">
        <v>2655</v>
      </c>
      <c r="O787" s="4">
        <v>42863</v>
      </c>
    </row>
    <row r="788" spans="1:15">
      <c r="A788" s="7">
        <v>170210</v>
      </c>
      <c r="B788" s="7">
        <v>4.2575000000000003</v>
      </c>
      <c r="C788" s="44" t="s">
        <v>2688</v>
      </c>
      <c r="D788" s="45">
        <v>0</v>
      </c>
      <c r="E788" s="46">
        <v>9.9315068493150687</v>
      </c>
      <c r="F788" s="47">
        <v>0</v>
      </c>
      <c r="G788" s="47">
        <v>425.75</v>
      </c>
      <c r="H788" s="47">
        <v>0</v>
      </c>
      <c r="I788" s="47">
        <v>0</v>
      </c>
      <c r="J788" s="45" t="s">
        <v>18</v>
      </c>
      <c r="K788" s="45" t="s">
        <v>20</v>
      </c>
      <c r="L788" s="17">
        <v>4.04</v>
      </c>
      <c r="M788" s="18" t="s">
        <v>2689</v>
      </c>
      <c r="N788" s="18" t="s">
        <v>2655</v>
      </c>
      <c r="O788" s="4">
        <v>42863</v>
      </c>
    </row>
    <row r="789" spans="1:15">
      <c r="A789" s="7">
        <v>170210</v>
      </c>
      <c r="B789" s="7">
        <v>4.2575000000000003</v>
      </c>
      <c r="C789" s="44" t="s">
        <v>2688</v>
      </c>
      <c r="D789" s="45">
        <v>0</v>
      </c>
      <c r="E789" s="46">
        <v>9.9315068493150687</v>
      </c>
      <c r="F789" s="47">
        <v>0</v>
      </c>
      <c r="G789" s="47">
        <v>425.75</v>
      </c>
      <c r="H789" s="47">
        <v>0</v>
      </c>
      <c r="I789" s="47">
        <v>0</v>
      </c>
      <c r="J789" s="45" t="s">
        <v>18</v>
      </c>
      <c r="K789" s="45" t="s">
        <v>20</v>
      </c>
      <c r="L789" s="17">
        <v>4.04</v>
      </c>
      <c r="M789" s="18" t="s">
        <v>2689</v>
      </c>
      <c r="N789" s="18" t="s">
        <v>2655</v>
      </c>
      <c r="O789" s="4">
        <v>42863</v>
      </c>
    </row>
    <row r="790" spans="1:15">
      <c r="A790" s="7">
        <v>170210</v>
      </c>
      <c r="B790" s="7">
        <v>4.2575000000000003</v>
      </c>
      <c r="C790" s="44" t="s">
        <v>2688</v>
      </c>
      <c r="D790" s="45">
        <v>0</v>
      </c>
      <c r="E790" s="46">
        <v>9.9315068493150687</v>
      </c>
      <c r="F790" s="47">
        <v>0</v>
      </c>
      <c r="G790" s="47">
        <v>425.75</v>
      </c>
      <c r="H790" s="47">
        <v>0</v>
      </c>
      <c r="I790" s="47">
        <v>0</v>
      </c>
      <c r="J790" s="45" t="s">
        <v>18</v>
      </c>
      <c r="K790" s="45" t="s">
        <v>20</v>
      </c>
      <c r="L790" s="17">
        <v>4.04</v>
      </c>
      <c r="M790" s="18" t="s">
        <v>2689</v>
      </c>
      <c r="N790" s="18" t="s">
        <v>2655</v>
      </c>
      <c r="O790" s="4">
        <v>42863</v>
      </c>
    </row>
    <row r="791" spans="1:15">
      <c r="A791" s="7">
        <v>170210</v>
      </c>
      <c r="B791" s="7">
        <v>4.2549999999999999</v>
      </c>
      <c r="C791" s="44" t="s">
        <v>2688</v>
      </c>
      <c r="D791" s="45">
        <v>0</v>
      </c>
      <c r="E791" s="46">
        <v>9.9315068493150687</v>
      </c>
      <c r="F791" s="47">
        <v>0</v>
      </c>
      <c r="G791" s="47">
        <v>425.5</v>
      </c>
      <c r="H791" s="47">
        <v>0</v>
      </c>
      <c r="I791" s="47">
        <v>0</v>
      </c>
      <c r="J791" s="45" t="s">
        <v>18</v>
      </c>
      <c r="K791" s="45" t="s">
        <v>20</v>
      </c>
      <c r="L791" s="17">
        <v>4.04</v>
      </c>
      <c r="M791" s="18" t="s">
        <v>2689</v>
      </c>
      <c r="N791" s="18" t="s">
        <v>2655</v>
      </c>
      <c r="O791" s="4">
        <v>42863</v>
      </c>
    </row>
    <row r="792" spans="1:15">
      <c r="A792" s="7">
        <v>170210</v>
      </c>
      <c r="B792" s="7">
        <v>4.2549999999999999</v>
      </c>
      <c r="C792" s="44" t="s">
        <v>2688</v>
      </c>
      <c r="D792" s="45">
        <v>0</v>
      </c>
      <c r="E792" s="46">
        <v>9.9315068493150687</v>
      </c>
      <c r="F792" s="47">
        <v>0</v>
      </c>
      <c r="G792" s="47">
        <v>425.5</v>
      </c>
      <c r="H792" s="47">
        <v>0</v>
      </c>
      <c r="I792" s="47">
        <v>0</v>
      </c>
      <c r="J792" s="45" t="s">
        <v>18</v>
      </c>
      <c r="K792" s="45" t="s">
        <v>20</v>
      </c>
      <c r="L792" s="17">
        <v>4.04</v>
      </c>
      <c r="M792" s="18" t="s">
        <v>2689</v>
      </c>
      <c r="N792" s="18" t="s">
        <v>2655</v>
      </c>
      <c r="O792" s="4">
        <v>42863</v>
      </c>
    </row>
    <row r="793" spans="1:15">
      <c r="A793" s="7">
        <v>170210</v>
      </c>
      <c r="B793" s="7">
        <v>4.2549999999999999</v>
      </c>
      <c r="C793" s="44" t="s">
        <v>2688</v>
      </c>
      <c r="D793" s="45">
        <v>0</v>
      </c>
      <c r="E793" s="46">
        <v>9.9315068493150687</v>
      </c>
      <c r="F793" s="47">
        <v>0</v>
      </c>
      <c r="G793" s="47">
        <v>425.5</v>
      </c>
      <c r="H793" s="47">
        <v>0</v>
      </c>
      <c r="I793" s="47">
        <v>0</v>
      </c>
      <c r="J793" s="45" t="s">
        <v>18</v>
      </c>
      <c r="K793" s="45" t="s">
        <v>20</v>
      </c>
      <c r="L793" s="17">
        <v>4.04</v>
      </c>
      <c r="M793" s="18" t="s">
        <v>2689</v>
      </c>
      <c r="N793" s="18" t="s">
        <v>2655</v>
      </c>
      <c r="O793" s="4">
        <v>42863</v>
      </c>
    </row>
    <row r="794" spans="1:15">
      <c r="A794" s="7">
        <v>170210</v>
      </c>
      <c r="B794" s="7">
        <v>4.2549999999999999</v>
      </c>
      <c r="C794" s="44" t="s">
        <v>2688</v>
      </c>
      <c r="D794" s="45">
        <v>0</v>
      </c>
      <c r="E794" s="46">
        <v>9.9315068493150687</v>
      </c>
      <c r="F794" s="47">
        <v>0</v>
      </c>
      <c r="G794" s="47">
        <v>425.5</v>
      </c>
      <c r="H794" s="47">
        <v>0</v>
      </c>
      <c r="I794" s="47">
        <v>0</v>
      </c>
      <c r="J794" s="45" t="s">
        <v>18</v>
      </c>
      <c r="K794" s="45" t="s">
        <v>20</v>
      </c>
      <c r="L794" s="17">
        <v>4.04</v>
      </c>
      <c r="M794" s="18" t="s">
        <v>2689</v>
      </c>
      <c r="N794" s="18" t="s">
        <v>2655</v>
      </c>
      <c r="O794" s="4">
        <v>42863</v>
      </c>
    </row>
    <row r="795" spans="1:15">
      <c r="A795" s="7">
        <v>170210</v>
      </c>
      <c r="B795" s="7">
        <v>4.2549999999999999</v>
      </c>
      <c r="C795" s="44" t="s">
        <v>2688</v>
      </c>
      <c r="D795" s="45">
        <v>0</v>
      </c>
      <c r="E795" s="46">
        <v>9.9315068493150687</v>
      </c>
      <c r="F795" s="47">
        <v>0</v>
      </c>
      <c r="G795" s="47">
        <v>425.5</v>
      </c>
      <c r="H795" s="47">
        <v>0</v>
      </c>
      <c r="I795" s="47">
        <v>0</v>
      </c>
      <c r="J795" s="45" t="s">
        <v>18</v>
      </c>
      <c r="K795" s="45" t="s">
        <v>20</v>
      </c>
      <c r="L795" s="17">
        <v>4.04</v>
      </c>
      <c r="M795" s="18" t="s">
        <v>2689</v>
      </c>
      <c r="N795" s="18" t="s">
        <v>2655</v>
      </c>
      <c r="O795" s="4">
        <v>42863</v>
      </c>
    </row>
    <row r="796" spans="1:15">
      <c r="A796" s="7">
        <v>170210</v>
      </c>
      <c r="B796" s="7">
        <v>4.2549999999999999</v>
      </c>
      <c r="C796" s="44" t="s">
        <v>2688</v>
      </c>
      <c r="D796" s="45">
        <v>0</v>
      </c>
      <c r="E796" s="46">
        <v>9.9315068493150687</v>
      </c>
      <c r="F796" s="47">
        <v>0</v>
      </c>
      <c r="G796" s="47">
        <v>425.5</v>
      </c>
      <c r="H796" s="47">
        <v>0</v>
      </c>
      <c r="I796" s="47">
        <v>0</v>
      </c>
      <c r="J796" s="45" t="s">
        <v>18</v>
      </c>
      <c r="K796" s="45" t="s">
        <v>20</v>
      </c>
      <c r="L796" s="17">
        <v>4.04</v>
      </c>
      <c r="M796" s="18" t="s">
        <v>2689</v>
      </c>
      <c r="N796" s="18" t="s">
        <v>2655</v>
      </c>
      <c r="O796" s="4">
        <v>42863</v>
      </c>
    </row>
    <row r="797" spans="1:15">
      <c r="A797" s="7">
        <v>170210</v>
      </c>
      <c r="B797" s="7">
        <v>4.2549999999999999</v>
      </c>
      <c r="C797" s="44" t="s">
        <v>2688</v>
      </c>
      <c r="D797" s="45">
        <v>0</v>
      </c>
      <c r="E797" s="46">
        <v>9.9315068493150687</v>
      </c>
      <c r="F797" s="47">
        <v>0</v>
      </c>
      <c r="G797" s="47">
        <v>425.5</v>
      </c>
      <c r="H797" s="47">
        <v>0</v>
      </c>
      <c r="I797" s="47">
        <v>0</v>
      </c>
      <c r="J797" s="45" t="s">
        <v>18</v>
      </c>
      <c r="K797" s="45" t="s">
        <v>20</v>
      </c>
      <c r="L797" s="17">
        <v>4.04</v>
      </c>
      <c r="M797" s="18" t="s">
        <v>2689</v>
      </c>
      <c r="N797" s="18" t="s">
        <v>2655</v>
      </c>
      <c r="O797" s="4">
        <v>42863</v>
      </c>
    </row>
    <row r="798" spans="1:15">
      <c r="A798" s="7">
        <v>170210</v>
      </c>
      <c r="B798" s="7">
        <v>4.2549999999999999</v>
      </c>
      <c r="C798" s="44" t="s">
        <v>2688</v>
      </c>
      <c r="D798" s="45">
        <v>0</v>
      </c>
      <c r="E798" s="46">
        <v>9.9315068493150687</v>
      </c>
      <c r="F798" s="47">
        <v>0</v>
      </c>
      <c r="G798" s="47">
        <v>425.5</v>
      </c>
      <c r="H798" s="47">
        <v>0</v>
      </c>
      <c r="I798" s="47">
        <v>0</v>
      </c>
      <c r="J798" s="45" t="s">
        <v>18</v>
      </c>
      <c r="K798" s="45" t="s">
        <v>20</v>
      </c>
      <c r="L798" s="17">
        <v>4.04</v>
      </c>
      <c r="M798" s="18" t="s">
        <v>2689</v>
      </c>
      <c r="N798" s="18" t="s">
        <v>2655</v>
      </c>
      <c r="O798" s="4">
        <v>42863</v>
      </c>
    </row>
    <row r="799" spans="1:15">
      <c r="A799" s="7">
        <v>170210</v>
      </c>
      <c r="B799" s="7">
        <v>4.2549999999999999</v>
      </c>
      <c r="C799" s="44" t="s">
        <v>2688</v>
      </c>
      <c r="D799" s="45">
        <v>0</v>
      </c>
      <c r="E799" s="46">
        <v>9.9315068493150687</v>
      </c>
      <c r="F799" s="47">
        <v>0</v>
      </c>
      <c r="G799" s="47">
        <v>425.5</v>
      </c>
      <c r="H799" s="47">
        <v>0</v>
      </c>
      <c r="I799" s="47">
        <v>0</v>
      </c>
      <c r="J799" s="45" t="s">
        <v>18</v>
      </c>
      <c r="K799" s="45" t="s">
        <v>20</v>
      </c>
      <c r="L799" s="17">
        <v>4.04</v>
      </c>
      <c r="M799" s="18" t="s">
        <v>2689</v>
      </c>
      <c r="N799" s="18" t="s">
        <v>2655</v>
      </c>
      <c r="O799" s="4">
        <v>42863</v>
      </c>
    </row>
    <row r="800" spans="1:15">
      <c r="A800" s="7">
        <v>170210</v>
      </c>
      <c r="B800" s="7">
        <v>4.2549999999999999</v>
      </c>
      <c r="C800" s="44" t="s">
        <v>2688</v>
      </c>
      <c r="D800" s="45">
        <v>0</v>
      </c>
      <c r="E800" s="46">
        <v>9.9315068493150687</v>
      </c>
      <c r="F800" s="47">
        <v>0</v>
      </c>
      <c r="G800" s="47">
        <v>425.5</v>
      </c>
      <c r="H800" s="47">
        <v>0</v>
      </c>
      <c r="I800" s="47">
        <v>0</v>
      </c>
      <c r="J800" s="45" t="s">
        <v>18</v>
      </c>
      <c r="K800" s="45" t="s">
        <v>20</v>
      </c>
      <c r="L800" s="17">
        <v>4.04</v>
      </c>
      <c r="M800" s="18" t="s">
        <v>2689</v>
      </c>
      <c r="N800" s="18" t="s">
        <v>2655</v>
      </c>
      <c r="O800" s="4">
        <v>42863</v>
      </c>
    </row>
    <row r="801" spans="1:15">
      <c r="A801" s="7">
        <v>170210</v>
      </c>
      <c r="B801" s="7">
        <v>4.2549999999999999</v>
      </c>
      <c r="C801" s="44" t="s">
        <v>2688</v>
      </c>
      <c r="D801" s="45">
        <v>0</v>
      </c>
      <c r="E801" s="46">
        <v>9.9315068493150687</v>
      </c>
      <c r="F801" s="47">
        <v>0</v>
      </c>
      <c r="G801" s="47">
        <v>425.5</v>
      </c>
      <c r="H801" s="47">
        <v>0</v>
      </c>
      <c r="I801" s="47">
        <v>0</v>
      </c>
      <c r="J801" s="45" t="s">
        <v>18</v>
      </c>
      <c r="K801" s="45" t="s">
        <v>20</v>
      </c>
      <c r="L801" s="17">
        <v>4.04</v>
      </c>
      <c r="M801" s="18" t="s">
        <v>2689</v>
      </c>
      <c r="N801" s="18" t="s">
        <v>2655</v>
      </c>
      <c r="O801" s="4">
        <v>42863</v>
      </c>
    </row>
    <row r="802" spans="1:15">
      <c r="A802" s="7">
        <v>170210</v>
      </c>
      <c r="B802" s="7">
        <v>4.2549999999999999</v>
      </c>
      <c r="C802" s="44" t="s">
        <v>2688</v>
      </c>
      <c r="D802" s="45">
        <v>0</v>
      </c>
      <c r="E802" s="46">
        <v>9.9315068493150687</v>
      </c>
      <c r="F802" s="47">
        <v>0</v>
      </c>
      <c r="G802" s="47">
        <v>425.5</v>
      </c>
      <c r="H802" s="47">
        <v>0</v>
      </c>
      <c r="I802" s="47">
        <v>0</v>
      </c>
      <c r="J802" s="45" t="s">
        <v>18</v>
      </c>
      <c r="K802" s="45" t="s">
        <v>20</v>
      </c>
      <c r="L802" s="17">
        <v>4.04</v>
      </c>
      <c r="M802" s="18" t="s">
        <v>2689</v>
      </c>
      <c r="N802" s="18" t="s">
        <v>2655</v>
      </c>
      <c r="O802" s="4">
        <v>42863</v>
      </c>
    </row>
    <row r="803" spans="1:15">
      <c r="A803" s="7">
        <v>170210</v>
      </c>
      <c r="B803" s="7">
        <v>4.2549999999999999</v>
      </c>
      <c r="C803" s="44" t="s">
        <v>2688</v>
      </c>
      <c r="D803" s="45">
        <v>0</v>
      </c>
      <c r="E803" s="46">
        <v>9.9315068493150687</v>
      </c>
      <c r="F803" s="47">
        <v>0</v>
      </c>
      <c r="G803" s="47">
        <v>425.5</v>
      </c>
      <c r="H803" s="47">
        <v>0</v>
      </c>
      <c r="I803" s="47">
        <v>0</v>
      </c>
      <c r="J803" s="45" t="s">
        <v>18</v>
      </c>
      <c r="K803" s="45" t="s">
        <v>20</v>
      </c>
      <c r="L803" s="17">
        <v>4.04</v>
      </c>
      <c r="M803" s="18" t="s">
        <v>2689</v>
      </c>
      <c r="N803" s="18" t="s">
        <v>2655</v>
      </c>
      <c r="O803" s="4">
        <v>42863</v>
      </c>
    </row>
    <row r="804" spans="1:15">
      <c r="A804" s="7">
        <v>170210</v>
      </c>
      <c r="B804" s="7">
        <v>4.2549999999999999</v>
      </c>
      <c r="C804" s="44" t="s">
        <v>2688</v>
      </c>
      <c r="D804" s="45">
        <v>0</v>
      </c>
      <c r="E804" s="46">
        <v>9.9315068493150687</v>
      </c>
      <c r="F804" s="47">
        <v>0</v>
      </c>
      <c r="G804" s="47">
        <v>425.5</v>
      </c>
      <c r="H804" s="47">
        <v>0</v>
      </c>
      <c r="I804" s="47">
        <v>0</v>
      </c>
      <c r="J804" s="45" t="s">
        <v>18</v>
      </c>
      <c r="K804" s="45" t="s">
        <v>20</v>
      </c>
      <c r="L804" s="17">
        <v>4.04</v>
      </c>
      <c r="M804" s="18" t="s">
        <v>2689</v>
      </c>
      <c r="N804" s="18" t="s">
        <v>2655</v>
      </c>
      <c r="O804" s="4">
        <v>42863</v>
      </c>
    </row>
    <row r="805" spans="1:15">
      <c r="A805" s="7">
        <v>170210</v>
      </c>
      <c r="B805" s="7">
        <v>4.2549999999999999</v>
      </c>
      <c r="C805" s="44" t="s">
        <v>2688</v>
      </c>
      <c r="D805" s="45">
        <v>0</v>
      </c>
      <c r="E805" s="46">
        <v>9.9315068493150687</v>
      </c>
      <c r="F805" s="47">
        <v>0</v>
      </c>
      <c r="G805" s="47">
        <v>425.5</v>
      </c>
      <c r="H805" s="47">
        <v>0</v>
      </c>
      <c r="I805" s="47">
        <v>0</v>
      </c>
      <c r="J805" s="45" t="s">
        <v>18</v>
      </c>
      <c r="K805" s="45" t="s">
        <v>20</v>
      </c>
      <c r="L805" s="17">
        <v>4.04</v>
      </c>
      <c r="M805" s="18" t="s">
        <v>2689</v>
      </c>
      <c r="N805" s="18" t="s">
        <v>2655</v>
      </c>
      <c r="O805" s="4">
        <v>42863</v>
      </c>
    </row>
    <row r="806" spans="1:15">
      <c r="A806" s="7">
        <v>170210</v>
      </c>
      <c r="B806" s="7">
        <v>4.2525000000000004</v>
      </c>
      <c r="C806" s="44" t="s">
        <v>2688</v>
      </c>
      <c r="D806" s="45">
        <v>0</v>
      </c>
      <c r="E806" s="46">
        <v>9.9315068493150687</v>
      </c>
      <c r="F806" s="47">
        <v>0</v>
      </c>
      <c r="G806" s="47">
        <v>425.25000000000006</v>
      </c>
      <c r="H806" s="47">
        <v>0</v>
      </c>
      <c r="I806" s="47">
        <v>0</v>
      </c>
      <c r="J806" s="45" t="s">
        <v>18</v>
      </c>
      <c r="K806" s="45" t="s">
        <v>20</v>
      </c>
      <c r="L806" s="17">
        <v>4.04</v>
      </c>
      <c r="M806" s="18" t="s">
        <v>2689</v>
      </c>
      <c r="N806" s="18" t="s">
        <v>2655</v>
      </c>
      <c r="O806" s="4">
        <v>42863</v>
      </c>
    </row>
    <row r="807" spans="1:15">
      <c r="A807" s="7">
        <v>170210</v>
      </c>
      <c r="B807" s="7">
        <v>4.2525000000000004</v>
      </c>
      <c r="C807" s="44" t="s">
        <v>2688</v>
      </c>
      <c r="D807" s="45">
        <v>0</v>
      </c>
      <c r="E807" s="46">
        <v>9.9315068493150687</v>
      </c>
      <c r="F807" s="47">
        <v>0</v>
      </c>
      <c r="G807" s="47">
        <v>425.25000000000006</v>
      </c>
      <c r="H807" s="47">
        <v>0</v>
      </c>
      <c r="I807" s="47">
        <v>0</v>
      </c>
      <c r="J807" s="45" t="s">
        <v>18</v>
      </c>
      <c r="K807" s="45" t="s">
        <v>20</v>
      </c>
      <c r="L807" s="17">
        <v>4.04</v>
      </c>
      <c r="M807" s="18" t="s">
        <v>2689</v>
      </c>
      <c r="N807" s="18" t="s">
        <v>2655</v>
      </c>
      <c r="O807" s="4">
        <v>42863</v>
      </c>
    </row>
    <row r="808" spans="1:15">
      <c r="A808" s="7">
        <v>170210</v>
      </c>
      <c r="B808" s="7">
        <v>4.2525000000000004</v>
      </c>
      <c r="C808" s="44" t="s">
        <v>2688</v>
      </c>
      <c r="D808" s="45">
        <v>0</v>
      </c>
      <c r="E808" s="46">
        <v>9.9315068493150687</v>
      </c>
      <c r="F808" s="47">
        <v>0</v>
      </c>
      <c r="G808" s="47">
        <v>425.25000000000006</v>
      </c>
      <c r="H808" s="47">
        <v>0</v>
      </c>
      <c r="I808" s="47">
        <v>0</v>
      </c>
      <c r="J808" s="45" t="s">
        <v>18</v>
      </c>
      <c r="K808" s="45" t="s">
        <v>20</v>
      </c>
      <c r="L808" s="17">
        <v>4.04</v>
      </c>
      <c r="M808" s="18" t="s">
        <v>2689</v>
      </c>
      <c r="N808" s="18" t="s">
        <v>2655</v>
      </c>
      <c r="O808" s="4">
        <v>42863</v>
      </c>
    </row>
    <row r="809" spans="1:15">
      <c r="A809" s="7">
        <v>111714058</v>
      </c>
      <c r="B809" s="7">
        <v>4.25</v>
      </c>
      <c r="C809" s="44" t="s">
        <v>2132</v>
      </c>
      <c r="D809" s="45" t="s">
        <v>11</v>
      </c>
      <c r="E809" s="46">
        <v>3.8356164383561646E-2</v>
      </c>
      <c r="F809" s="47">
        <v>0</v>
      </c>
      <c r="G809" s="47">
        <v>425</v>
      </c>
      <c r="H809" s="47">
        <v>0</v>
      </c>
      <c r="I809" s="47">
        <v>0</v>
      </c>
      <c r="J809" s="45" t="s">
        <v>96</v>
      </c>
      <c r="K809" s="45" t="s">
        <v>97</v>
      </c>
      <c r="L809" s="17">
        <v>4.4501999999999997</v>
      </c>
      <c r="M809" s="18" t="s">
        <v>2065</v>
      </c>
      <c r="N809" s="18" t="s">
        <v>2049</v>
      </c>
      <c r="O809" s="4">
        <v>42863</v>
      </c>
    </row>
    <row r="810" spans="1:15">
      <c r="A810" s="7">
        <v>41658066</v>
      </c>
      <c r="B810" s="7">
        <v>4.25</v>
      </c>
      <c r="C810" s="44" t="s">
        <v>1649</v>
      </c>
      <c r="D810" s="45" t="s">
        <v>11</v>
      </c>
      <c r="E810" s="46">
        <v>0.53150684931506853</v>
      </c>
      <c r="F810" s="47">
        <v>0</v>
      </c>
      <c r="G810" s="47">
        <v>425</v>
      </c>
      <c r="H810" s="47">
        <v>0</v>
      </c>
      <c r="I810" s="47">
        <v>0</v>
      </c>
      <c r="J810" s="45" t="s">
        <v>18</v>
      </c>
      <c r="K810" s="45" t="s">
        <v>13</v>
      </c>
      <c r="L810" s="17">
        <v>2.98</v>
      </c>
      <c r="M810" s="18" t="s">
        <v>1625</v>
      </c>
      <c r="N810" s="18" t="s">
        <v>1620</v>
      </c>
      <c r="O810" s="4">
        <v>42863</v>
      </c>
    </row>
    <row r="811" spans="1:15">
      <c r="A811" s="7">
        <v>11766016</v>
      </c>
      <c r="B811" s="7">
        <v>4.2300000000000004</v>
      </c>
      <c r="C811" s="44" t="s">
        <v>2918</v>
      </c>
      <c r="D811" s="45">
        <v>0</v>
      </c>
      <c r="E811" s="46">
        <v>0</v>
      </c>
      <c r="F811" s="47">
        <v>0</v>
      </c>
      <c r="G811" s="47">
        <v>423.00000000000006</v>
      </c>
      <c r="H811" s="47">
        <v>0</v>
      </c>
      <c r="I811" s="47">
        <v>0</v>
      </c>
      <c r="J811" s="45" t="s">
        <v>18</v>
      </c>
      <c r="K811" s="45" t="s">
        <v>13</v>
      </c>
      <c r="L811" s="17">
        <v>0</v>
      </c>
      <c r="M811" s="18">
        <v>0</v>
      </c>
      <c r="N811" s="18">
        <v>0</v>
      </c>
      <c r="O811" s="4">
        <v>42863</v>
      </c>
    </row>
    <row r="812" spans="1:15">
      <c r="A812" s="7">
        <v>11766016</v>
      </c>
      <c r="B812" s="7">
        <v>4.2300000000000004</v>
      </c>
      <c r="C812" s="44" t="s">
        <v>2918</v>
      </c>
      <c r="D812" s="45">
        <v>0</v>
      </c>
      <c r="E812" s="46">
        <v>0</v>
      </c>
      <c r="F812" s="47">
        <v>0</v>
      </c>
      <c r="G812" s="47">
        <v>423.00000000000006</v>
      </c>
      <c r="H812" s="47">
        <v>0</v>
      </c>
      <c r="I812" s="47">
        <v>0</v>
      </c>
      <c r="J812" s="45" t="s">
        <v>18</v>
      </c>
      <c r="K812" s="45" t="s">
        <v>13</v>
      </c>
      <c r="L812" s="17">
        <v>0</v>
      </c>
      <c r="M812" s="18">
        <v>0</v>
      </c>
      <c r="N812" s="18">
        <v>0</v>
      </c>
      <c r="O812" s="4">
        <v>42863</v>
      </c>
    </row>
    <row r="813" spans="1:15">
      <c r="A813" s="7">
        <v>11766016</v>
      </c>
      <c r="B813" s="7">
        <v>4.2300000000000004</v>
      </c>
      <c r="C813" s="44" t="s">
        <v>2918</v>
      </c>
      <c r="D813" s="45">
        <v>0</v>
      </c>
      <c r="E813" s="46">
        <v>0</v>
      </c>
      <c r="F813" s="47">
        <v>0</v>
      </c>
      <c r="G813" s="47">
        <v>423.00000000000006</v>
      </c>
      <c r="H813" s="47">
        <v>0</v>
      </c>
      <c r="I813" s="47">
        <v>0</v>
      </c>
      <c r="J813" s="45" t="s">
        <v>18</v>
      </c>
      <c r="K813" s="45" t="s">
        <v>13</v>
      </c>
      <c r="L813" s="17">
        <v>0</v>
      </c>
      <c r="M813" s="18">
        <v>0</v>
      </c>
      <c r="N813" s="18">
        <v>0</v>
      </c>
      <c r="O813" s="4">
        <v>42863</v>
      </c>
    </row>
    <row r="814" spans="1:15">
      <c r="A814" s="7">
        <v>11766016</v>
      </c>
      <c r="B814" s="7">
        <v>4.2300000000000004</v>
      </c>
      <c r="C814" s="44" t="s">
        <v>2918</v>
      </c>
      <c r="D814" s="45">
        <v>0</v>
      </c>
      <c r="E814" s="46">
        <v>0</v>
      </c>
      <c r="F814" s="47">
        <v>0</v>
      </c>
      <c r="G814" s="47">
        <v>423.00000000000006</v>
      </c>
      <c r="H814" s="47">
        <v>0</v>
      </c>
      <c r="I814" s="47">
        <v>0</v>
      </c>
      <c r="J814" s="45" t="s">
        <v>18</v>
      </c>
      <c r="K814" s="45" t="s">
        <v>13</v>
      </c>
      <c r="L814" s="17">
        <v>0</v>
      </c>
      <c r="M814" s="18">
        <v>0</v>
      </c>
      <c r="N814" s="18">
        <v>0</v>
      </c>
      <c r="O814" s="4">
        <v>42863</v>
      </c>
    </row>
    <row r="815" spans="1:15">
      <c r="A815" s="7">
        <v>11698422</v>
      </c>
      <c r="B815" s="7">
        <v>4.2</v>
      </c>
      <c r="C815" s="44" t="s">
        <v>2585</v>
      </c>
      <c r="D815" s="45" t="s">
        <v>11</v>
      </c>
      <c r="E815" s="46">
        <v>7.9452054794520555E-2</v>
      </c>
      <c r="F815" s="47">
        <v>0</v>
      </c>
      <c r="G815" s="47">
        <v>420</v>
      </c>
      <c r="H815" s="47">
        <v>0</v>
      </c>
      <c r="I815" s="47">
        <v>0</v>
      </c>
      <c r="J815" s="45" t="s">
        <v>12</v>
      </c>
      <c r="K815" s="45" t="s">
        <v>13</v>
      </c>
      <c r="L815" s="17">
        <v>2.88</v>
      </c>
      <c r="M815" s="18" t="s">
        <v>1323</v>
      </c>
      <c r="N815" s="18" t="s">
        <v>1304</v>
      </c>
      <c r="O815" s="4">
        <v>42863</v>
      </c>
    </row>
    <row r="816" spans="1:15">
      <c r="A816" s="7">
        <v>11698969</v>
      </c>
      <c r="B816" s="7">
        <v>4.2</v>
      </c>
      <c r="C816" s="44" t="s">
        <v>3128</v>
      </c>
      <c r="D816" s="45" t="s">
        <v>11</v>
      </c>
      <c r="E816" s="46">
        <v>0.14794520547945206</v>
      </c>
      <c r="F816" s="47">
        <v>0</v>
      </c>
      <c r="G816" s="47">
        <v>420</v>
      </c>
      <c r="H816" s="47">
        <v>0</v>
      </c>
      <c r="I816" s="47">
        <v>0</v>
      </c>
      <c r="J816" s="45" t="s">
        <v>12</v>
      </c>
      <c r="K816" s="45" t="s">
        <v>13</v>
      </c>
      <c r="L816" s="17">
        <v>3.71</v>
      </c>
      <c r="M816" s="18" t="s">
        <v>1702</v>
      </c>
      <c r="N816" s="18" t="s">
        <v>1700</v>
      </c>
      <c r="O816" s="4">
        <v>42863</v>
      </c>
    </row>
    <row r="817" spans="1:15">
      <c r="A817" s="7">
        <v>11753026</v>
      </c>
      <c r="B817" s="7">
        <v>4.2</v>
      </c>
      <c r="C817" s="44" t="s">
        <v>3017</v>
      </c>
      <c r="D817" s="45" t="s">
        <v>11</v>
      </c>
      <c r="E817" s="46">
        <v>0.21095890410958903</v>
      </c>
      <c r="F817" s="47">
        <v>0</v>
      </c>
      <c r="G817" s="47">
        <v>420</v>
      </c>
      <c r="H817" s="47">
        <v>0</v>
      </c>
      <c r="I817" s="47">
        <v>0</v>
      </c>
      <c r="J817" s="45" t="s">
        <v>18</v>
      </c>
      <c r="K817" s="45" t="s">
        <v>13</v>
      </c>
      <c r="L817" s="17">
        <v>0</v>
      </c>
      <c r="M817" s="18" t="s">
        <v>2826</v>
      </c>
      <c r="N817" s="18" t="s">
        <v>2773</v>
      </c>
      <c r="O817" s="4">
        <v>42863</v>
      </c>
    </row>
    <row r="818" spans="1:15">
      <c r="A818" s="7">
        <v>11698364</v>
      </c>
      <c r="B818" s="7">
        <v>4.2</v>
      </c>
      <c r="C818" s="44" t="s">
        <v>3129</v>
      </c>
      <c r="D818" s="45" t="s">
        <v>11</v>
      </c>
      <c r="E818" s="46">
        <v>5.2054794520547946E-2</v>
      </c>
      <c r="F818" s="47">
        <v>0</v>
      </c>
      <c r="G818" s="47">
        <v>420</v>
      </c>
      <c r="H818" s="47">
        <v>0</v>
      </c>
      <c r="I818" s="47">
        <v>0</v>
      </c>
      <c r="J818" s="45" t="s">
        <v>12</v>
      </c>
      <c r="K818" s="45" t="s">
        <v>13</v>
      </c>
      <c r="L818" s="17">
        <v>2.88</v>
      </c>
      <c r="M818" s="18" t="s">
        <v>1274</v>
      </c>
      <c r="N818" s="18" t="s">
        <v>1256</v>
      </c>
      <c r="O818" s="4">
        <v>42863</v>
      </c>
    </row>
    <row r="819" spans="1:15">
      <c r="A819" s="7">
        <v>1282189</v>
      </c>
      <c r="B819" s="7">
        <v>4.2</v>
      </c>
      <c r="C819" s="44" t="s">
        <v>1217</v>
      </c>
      <c r="D819" s="45" t="s">
        <v>31</v>
      </c>
      <c r="E819" s="46">
        <v>8.4931506849315067E-2</v>
      </c>
      <c r="F819" s="47">
        <v>0</v>
      </c>
      <c r="G819" s="47">
        <v>420</v>
      </c>
      <c r="H819" s="47">
        <v>0</v>
      </c>
      <c r="I819" s="47">
        <v>0</v>
      </c>
      <c r="J819" s="45" t="s">
        <v>18</v>
      </c>
      <c r="K819" s="45" t="s">
        <v>66</v>
      </c>
      <c r="L819" s="17">
        <v>5.45</v>
      </c>
      <c r="M819" s="18" t="s">
        <v>91</v>
      </c>
      <c r="N819" s="18" t="s">
        <v>920</v>
      </c>
      <c r="O819" s="4">
        <v>42863</v>
      </c>
    </row>
    <row r="820" spans="1:15">
      <c r="A820" s="7">
        <v>170205</v>
      </c>
      <c r="B820" s="7">
        <v>4.1900000000000004</v>
      </c>
      <c r="C820" s="44" t="s">
        <v>3130</v>
      </c>
      <c r="D820" s="45">
        <v>0</v>
      </c>
      <c r="E820" s="46">
        <v>2.9534246575342467</v>
      </c>
      <c r="F820" s="47">
        <v>0</v>
      </c>
      <c r="G820" s="47">
        <v>419.00000000000006</v>
      </c>
      <c r="H820" s="47">
        <v>0</v>
      </c>
      <c r="I820" s="47">
        <v>0</v>
      </c>
      <c r="J820" s="45" t="s">
        <v>18</v>
      </c>
      <c r="K820" s="45" t="s">
        <v>20</v>
      </c>
      <c r="L820" s="17">
        <v>3.88</v>
      </c>
      <c r="M820" s="18" t="s">
        <v>2797</v>
      </c>
      <c r="N820" s="18" t="s">
        <v>2696</v>
      </c>
      <c r="O820" s="4">
        <v>42863</v>
      </c>
    </row>
    <row r="821" spans="1:15">
      <c r="A821" s="7">
        <v>11753030</v>
      </c>
      <c r="B821" s="7">
        <v>4.16</v>
      </c>
      <c r="C821" s="44" t="s">
        <v>2869</v>
      </c>
      <c r="D821" s="45">
        <v>0</v>
      </c>
      <c r="E821" s="46">
        <v>0</v>
      </c>
      <c r="F821" s="47">
        <v>0</v>
      </c>
      <c r="G821" s="47">
        <v>416</v>
      </c>
      <c r="H821" s="47">
        <v>0</v>
      </c>
      <c r="I821" s="47">
        <v>0</v>
      </c>
      <c r="J821" s="45" t="s">
        <v>18</v>
      </c>
      <c r="K821" s="45" t="s">
        <v>13</v>
      </c>
      <c r="L821" s="17">
        <v>0</v>
      </c>
      <c r="M821" s="18">
        <v>0</v>
      </c>
      <c r="N821" s="18">
        <v>0</v>
      </c>
      <c r="O821" s="4">
        <v>42863</v>
      </c>
    </row>
    <row r="822" spans="1:15">
      <c r="A822" s="7">
        <v>111609501</v>
      </c>
      <c r="B822" s="7">
        <v>4.1500000000000004</v>
      </c>
      <c r="C822" s="44" t="s">
        <v>1804</v>
      </c>
      <c r="D822" s="45" t="s">
        <v>11</v>
      </c>
      <c r="E822" s="46">
        <v>0.13698630136986301</v>
      </c>
      <c r="F822" s="47">
        <v>0</v>
      </c>
      <c r="G822" s="47">
        <v>415.00000000000006</v>
      </c>
      <c r="H822" s="47">
        <v>0</v>
      </c>
      <c r="I822" s="47">
        <v>0</v>
      </c>
      <c r="J822" s="45" t="s">
        <v>96</v>
      </c>
      <c r="K822" s="45" t="s">
        <v>97</v>
      </c>
      <c r="L822" s="17">
        <v>4.8</v>
      </c>
      <c r="M822" s="18" t="s">
        <v>1805</v>
      </c>
      <c r="N822" s="18" t="s">
        <v>1806</v>
      </c>
      <c r="O822" s="4">
        <v>42863</v>
      </c>
    </row>
    <row r="823" spans="1:15">
      <c r="A823" s="7">
        <v>111618317</v>
      </c>
      <c r="B823" s="7">
        <v>4.1500000000000004</v>
      </c>
      <c r="C823" s="44" t="s">
        <v>1878</v>
      </c>
      <c r="D823" s="45" t="s">
        <v>11</v>
      </c>
      <c r="E823" s="46">
        <v>0.13698630136986301</v>
      </c>
      <c r="F823" s="47">
        <v>0</v>
      </c>
      <c r="G823" s="47">
        <v>415.00000000000006</v>
      </c>
      <c r="H823" s="47">
        <v>0</v>
      </c>
      <c r="I823" s="47">
        <v>0</v>
      </c>
      <c r="J823" s="45" t="s">
        <v>96</v>
      </c>
      <c r="K823" s="45" t="s">
        <v>97</v>
      </c>
      <c r="L823" s="17">
        <v>4.7</v>
      </c>
      <c r="M823" s="18" t="s">
        <v>1805</v>
      </c>
      <c r="N823" s="18" t="s">
        <v>1806</v>
      </c>
      <c r="O823" s="4">
        <v>42863</v>
      </c>
    </row>
    <row r="824" spans="1:15">
      <c r="A824" s="7">
        <v>11698970</v>
      </c>
      <c r="B824" s="7">
        <v>4.1500000000000004</v>
      </c>
      <c r="C824" s="44" t="s">
        <v>1890</v>
      </c>
      <c r="D824" s="45" t="s">
        <v>11</v>
      </c>
      <c r="E824" s="46">
        <v>7.3972602739726029E-2</v>
      </c>
      <c r="F824" s="47">
        <v>0</v>
      </c>
      <c r="G824" s="47">
        <v>415.00000000000006</v>
      </c>
      <c r="H824" s="47">
        <v>0</v>
      </c>
      <c r="I824" s="47">
        <v>0</v>
      </c>
      <c r="J824" s="45" t="s">
        <v>18</v>
      </c>
      <c r="K824" s="45" t="s">
        <v>13</v>
      </c>
      <c r="L824" s="17">
        <v>3.5</v>
      </c>
      <c r="M824" s="18" t="s">
        <v>1736</v>
      </c>
      <c r="N824" s="18" t="s">
        <v>1714</v>
      </c>
      <c r="O824" s="4">
        <v>42863</v>
      </c>
    </row>
    <row r="825" spans="1:15">
      <c r="A825" s="7">
        <v>1282256</v>
      </c>
      <c r="B825" s="7">
        <v>4.1500000000000004</v>
      </c>
      <c r="C825" s="44" t="s">
        <v>1142</v>
      </c>
      <c r="D825" s="45" t="s">
        <v>11</v>
      </c>
      <c r="E825" s="46">
        <v>0.2</v>
      </c>
      <c r="F825" s="47">
        <v>0</v>
      </c>
      <c r="G825" s="47">
        <v>415.00000000000006</v>
      </c>
      <c r="H825" s="47">
        <v>0</v>
      </c>
      <c r="I825" s="47">
        <v>0</v>
      </c>
      <c r="J825" s="45" t="s">
        <v>18</v>
      </c>
      <c r="K825" s="45" t="s">
        <v>66</v>
      </c>
      <c r="L825" s="17">
        <v>4.29</v>
      </c>
      <c r="M825" s="18" t="s">
        <v>191</v>
      </c>
      <c r="N825" s="18" t="s">
        <v>916</v>
      </c>
      <c r="O825" s="4">
        <v>42863</v>
      </c>
    </row>
    <row r="826" spans="1:15">
      <c r="A826" s="7">
        <v>11698494</v>
      </c>
      <c r="B826" s="7">
        <v>4.1100000000000003</v>
      </c>
      <c r="C826" s="44" t="s">
        <v>1406</v>
      </c>
      <c r="D826" s="45" t="s">
        <v>11</v>
      </c>
      <c r="E826" s="46">
        <v>0.12876712328767123</v>
      </c>
      <c r="F826" s="47">
        <v>0</v>
      </c>
      <c r="G826" s="47">
        <v>411.00000000000006</v>
      </c>
      <c r="H826" s="47">
        <v>0</v>
      </c>
      <c r="I826" s="47">
        <v>0</v>
      </c>
      <c r="J826" s="45" t="s">
        <v>18</v>
      </c>
      <c r="K826" s="45" t="s">
        <v>13</v>
      </c>
      <c r="L826" s="17">
        <v>2.79</v>
      </c>
      <c r="M826" s="18" t="s">
        <v>1407</v>
      </c>
      <c r="N826" s="18" t="s">
        <v>1393</v>
      </c>
      <c r="O826" s="4">
        <v>42863</v>
      </c>
    </row>
    <row r="827" spans="1:15">
      <c r="A827" s="7">
        <v>111708063</v>
      </c>
      <c r="B827" s="7">
        <v>4.07</v>
      </c>
      <c r="C827" s="44" t="s">
        <v>2363</v>
      </c>
      <c r="D827" s="45" t="s">
        <v>11</v>
      </c>
      <c r="E827" s="46">
        <v>8.7671232876712329E-2</v>
      </c>
      <c r="F827" s="47">
        <v>0</v>
      </c>
      <c r="G827" s="47">
        <v>407</v>
      </c>
      <c r="H827" s="47">
        <v>0</v>
      </c>
      <c r="I827" s="47">
        <v>0</v>
      </c>
      <c r="J827" s="45" t="s">
        <v>18</v>
      </c>
      <c r="K827" s="45" t="s">
        <v>97</v>
      </c>
      <c r="L827" s="17">
        <v>4.3</v>
      </c>
      <c r="M827" s="18" t="s">
        <v>2320</v>
      </c>
      <c r="N827" s="18" t="s">
        <v>2287</v>
      </c>
      <c r="O827" s="4">
        <v>42863</v>
      </c>
    </row>
    <row r="828" spans="1:15">
      <c r="A828" s="7">
        <v>150317</v>
      </c>
      <c r="B828" s="7">
        <v>4.0599999999999996</v>
      </c>
      <c r="C828" s="44" t="s">
        <v>414</v>
      </c>
      <c r="D828" s="45">
        <v>0</v>
      </c>
      <c r="E828" s="46">
        <v>1.5671232876712329</v>
      </c>
      <c r="F828" s="47">
        <v>0</v>
      </c>
      <c r="G828" s="47">
        <v>405.99999999999994</v>
      </c>
      <c r="H828" s="47">
        <v>0</v>
      </c>
      <c r="I828" s="47">
        <v>0</v>
      </c>
      <c r="J828" s="45" t="s">
        <v>18</v>
      </c>
      <c r="K828" s="45" t="s">
        <v>20</v>
      </c>
      <c r="L828" s="17">
        <v>3.18</v>
      </c>
      <c r="M828" s="18" t="s">
        <v>179</v>
      </c>
      <c r="N828" s="18" t="s">
        <v>19</v>
      </c>
      <c r="O828" s="4">
        <v>42863</v>
      </c>
    </row>
    <row r="829" spans="1:15">
      <c r="A829" s="7">
        <v>11754030</v>
      </c>
      <c r="B829" s="7">
        <v>4.0599999999999996</v>
      </c>
      <c r="C829" s="44" t="s">
        <v>2348</v>
      </c>
      <c r="D829" s="45" t="s">
        <v>11</v>
      </c>
      <c r="E829" s="46">
        <v>0.16712328767123288</v>
      </c>
      <c r="F829" s="47">
        <v>0</v>
      </c>
      <c r="G829" s="47">
        <v>405.99999999999994</v>
      </c>
      <c r="H829" s="47">
        <v>0</v>
      </c>
      <c r="I829" s="47">
        <v>0</v>
      </c>
      <c r="J829" s="45" t="s">
        <v>12</v>
      </c>
      <c r="K829" s="45" t="s">
        <v>13</v>
      </c>
      <c r="L829" s="17">
        <v>3.98</v>
      </c>
      <c r="M829" s="18" t="s">
        <v>2349</v>
      </c>
      <c r="N829" s="18" t="s">
        <v>2320</v>
      </c>
      <c r="O829" s="4">
        <v>42863</v>
      </c>
    </row>
    <row r="830" spans="1:15">
      <c r="A830" s="7">
        <v>11754030</v>
      </c>
      <c r="B830" s="7">
        <v>4.0599999999999996</v>
      </c>
      <c r="C830" s="44" t="s">
        <v>2348</v>
      </c>
      <c r="D830" s="45" t="s">
        <v>11</v>
      </c>
      <c r="E830" s="46">
        <v>0.16712328767123288</v>
      </c>
      <c r="F830" s="47">
        <v>0</v>
      </c>
      <c r="G830" s="47">
        <v>405.99999999999994</v>
      </c>
      <c r="H830" s="47">
        <v>0</v>
      </c>
      <c r="I830" s="47">
        <v>0</v>
      </c>
      <c r="J830" s="45" t="s">
        <v>12</v>
      </c>
      <c r="K830" s="45" t="s">
        <v>13</v>
      </c>
      <c r="L830" s="17">
        <v>3.98</v>
      </c>
      <c r="M830" s="18" t="s">
        <v>2349</v>
      </c>
      <c r="N830" s="18" t="s">
        <v>2320</v>
      </c>
      <c r="O830" s="4">
        <v>42863</v>
      </c>
    </row>
    <row r="831" spans="1:15">
      <c r="A831" s="7">
        <v>111707066</v>
      </c>
      <c r="B831" s="7">
        <v>4.05</v>
      </c>
      <c r="C831" s="44" t="s">
        <v>2330</v>
      </c>
      <c r="D831" s="45" t="s">
        <v>11</v>
      </c>
      <c r="E831" s="46">
        <v>4.1095890410958902E-2</v>
      </c>
      <c r="F831" s="47">
        <v>0</v>
      </c>
      <c r="G831" s="47">
        <v>405</v>
      </c>
      <c r="H831" s="47">
        <v>0</v>
      </c>
      <c r="I831" s="47">
        <v>0</v>
      </c>
      <c r="J831" s="45" t="s">
        <v>96</v>
      </c>
      <c r="K831" s="45" t="s">
        <v>97</v>
      </c>
      <c r="L831" s="17">
        <v>4.4000000000000004</v>
      </c>
      <c r="M831" s="18" t="s">
        <v>2062</v>
      </c>
      <c r="N831" s="18" t="s">
        <v>2065</v>
      </c>
      <c r="O831" s="4">
        <v>42863</v>
      </c>
    </row>
    <row r="832" spans="1:15">
      <c r="A832" s="7">
        <v>111709059</v>
      </c>
      <c r="B832" s="7">
        <v>4.05</v>
      </c>
      <c r="C832" s="44" t="s">
        <v>2187</v>
      </c>
      <c r="D832" s="45" t="s">
        <v>11</v>
      </c>
      <c r="E832" s="46">
        <v>4.1095890410958902E-2</v>
      </c>
      <c r="F832" s="47">
        <v>0</v>
      </c>
      <c r="G832" s="47">
        <v>405</v>
      </c>
      <c r="H832" s="47">
        <v>0</v>
      </c>
      <c r="I832" s="47">
        <v>0</v>
      </c>
      <c r="J832" s="45" t="s">
        <v>96</v>
      </c>
      <c r="K832" s="45" t="s">
        <v>97</v>
      </c>
      <c r="L832" s="17">
        <v>4.4000000000000004</v>
      </c>
      <c r="M832" s="18" t="s">
        <v>2062</v>
      </c>
      <c r="N832" s="18" t="s">
        <v>2065</v>
      </c>
      <c r="O832" s="4">
        <v>42863</v>
      </c>
    </row>
    <row r="833" spans="1:15">
      <c r="A833" s="7">
        <v>111792459</v>
      </c>
      <c r="B833" s="7">
        <v>4.05</v>
      </c>
      <c r="C833" s="44" t="s">
        <v>3131</v>
      </c>
      <c r="D833" s="45" t="s">
        <v>31</v>
      </c>
      <c r="E833" s="46">
        <v>4.6575342465753428E-2</v>
      </c>
      <c r="F833" s="47">
        <v>0</v>
      </c>
      <c r="G833" s="47">
        <v>405</v>
      </c>
      <c r="H833" s="47">
        <v>0</v>
      </c>
      <c r="I833" s="47">
        <v>0</v>
      </c>
      <c r="J833" s="45" t="s">
        <v>12</v>
      </c>
      <c r="K833" s="45" t="s">
        <v>97</v>
      </c>
      <c r="L833" s="17">
        <v>4.55</v>
      </c>
      <c r="M833" s="18" t="s">
        <v>2061</v>
      </c>
      <c r="N833" s="18" t="s">
        <v>2066</v>
      </c>
      <c r="O833" s="4">
        <v>42863</v>
      </c>
    </row>
    <row r="834" spans="1:15">
      <c r="A834" s="7">
        <v>160402</v>
      </c>
      <c r="B834" s="7">
        <v>4.05</v>
      </c>
      <c r="C834" s="44" t="s">
        <v>442</v>
      </c>
      <c r="D834" s="45">
        <v>0</v>
      </c>
      <c r="E834" s="46">
        <v>1.6684931506849314</v>
      </c>
      <c r="F834" s="47">
        <v>0</v>
      </c>
      <c r="G834" s="47">
        <v>405</v>
      </c>
      <c r="H834" s="47">
        <v>0</v>
      </c>
      <c r="I834" s="47">
        <v>0</v>
      </c>
      <c r="J834" s="45">
        <v>0</v>
      </c>
      <c r="K834" s="45" t="s">
        <v>20</v>
      </c>
      <c r="L834" s="17">
        <v>2.77</v>
      </c>
      <c r="M834" s="18" t="s">
        <v>144</v>
      </c>
      <c r="N834" s="18" t="s">
        <v>145</v>
      </c>
      <c r="O834" s="4">
        <v>42863</v>
      </c>
    </row>
    <row r="835" spans="1:15">
      <c r="A835" s="7">
        <v>160208</v>
      </c>
      <c r="B835" s="7">
        <v>4.05</v>
      </c>
      <c r="C835" s="44" t="s">
        <v>127</v>
      </c>
      <c r="D835" s="45">
        <v>0</v>
      </c>
      <c r="E835" s="46">
        <v>1.821917808219178</v>
      </c>
      <c r="F835" s="47">
        <v>0</v>
      </c>
      <c r="G835" s="47">
        <v>405</v>
      </c>
      <c r="H835" s="47">
        <v>0</v>
      </c>
      <c r="I835" s="47">
        <v>0</v>
      </c>
      <c r="J835" s="45">
        <v>0</v>
      </c>
      <c r="K835" s="45" t="s">
        <v>20</v>
      </c>
      <c r="L835" s="17">
        <v>2.72</v>
      </c>
      <c r="M835" s="18" t="s">
        <v>128</v>
      </c>
      <c r="N835" s="18" t="s">
        <v>129</v>
      </c>
      <c r="O835" s="4">
        <v>42863</v>
      </c>
    </row>
    <row r="836" spans="1:15">
      <c r="A836" s="7">
        <v>11698479</v>
      </c>
      <c r="B836" s="7">
        <v>4.05</v>
      </c>
      <c r="C836" s="44" t="s">
        <v>1405</v>
      </c>
      <c r="D836" s="45" t="s">
        <v>11</v>
      </c>
      <c r="E836" s="46">
        <v>0.11506849315068493</v>
      </c>
      <c r="F836" s="47">
        <v>0</v>
      </c>
      <c r="G836" s="47">
        <v>405</v>
      </c>
      <c r="H836" s="47">
        <v>0</v>
      </c>
      <c r="I836" s="47">
        <v>0</v>
      </c>
      <c r="J836" s="45" t="s">
        <v>18</v>
      </c>
      <c r="K836" s="45" t="s">
        <v>13</v>
      </c>
      <c r="L836" s="17">
        <v>2.58</v>
      </c>
      <c r="M836" s="18" t="s">
        <v>1393</v>
      </c>
      <c r="N836" s="18" t="s">
        <v>1384</v>
      </c>
      <c r="O836" s="4">
        <v>42863</v>
      </c>
    </row>
    <row r="837" spans="1:15">
      <c r="A837" s="7">
        <v>111693605</v>
      </c>
      <c r="B837" s="7">
        <v>4.05</v>
      </c>
      <c r="C837" s="44" t="s">
        <v>2188</v>
      </c>
      <c r="D837" s="45" t="s">
        <v>31</v>
      </c>
      <c r="E837" s="46">
        <v>4.3835616438356165E-2</v>
      </c>
      <c r="F837" s="47">
        <v>0</v>
      </c>
      <c r="G837" s="47">
        <v>405</v>
      </c>
      <c r="H837" s="47">
        <v>0</v>
      </c>
      <c r="I837" s="47">
        <v>0</v>
      </c>
      <c r="J837" s="45" t="s">
        <v>12</v>
      </c>
      <c r="K837" s="45" t="s">
        <v>97</v>
      </c>
      <c r="L837" s="17">
        <v>3.27</v>
      </c>
      <c r="M837" s="18" t="s">
        <v>1025</v>
      </c>
      <c r="N837" s="18" t="s">
        <v>1020</v>
      </c>
      <c r="O837" s="4">
        <v>42863</v>
      </c>
    </row>
    <row r="838" spans="1:15">
      <c r="A838" s="7">
        <v>150317</v>
      </c>
      <c r="B838" s="7">
        <v>4.04</v>
      </c>
      <c r="C838" s="44" t="s">
        <v>414</v>
      </c>
      <c r="D838" s="45">
        <v>0</v>
      </c>
      <c r="E838" s="46">
        <v>1.5671232876712329</v>
      </c>
      <c r="F838" s="47">
        <v>0</v>
      </c>
      <c r="G838" s="47">
        <v>404</v>
      </c>
      <c r="H838" s="47">
        <v>0</v>
      </c>
      <c r="I838" s="47">
        <v>0</v>
      </c>
      <c r="J838" s="45" t="s">
        <v>18</v>
      </c>
      <c r="K838" s="45" t="s">
        <v>20</v>
      </c>
      <c r="L838" s="17">
        <v>3.18</v>
      </c>
      <c r="M838" s="18" t="s">
        <v>179</v>
      </c>
      <c r="N838" s="18" t="s">
        <v>19</v>
      </c>
      <c r="O838" s="4">
        <v>42863</v>
      </c>
    </row>
    <row r="839" spans="1:15">
      <c r="A839" s="7">
        <v>160208</v>
      </c>
      <c r="B839" s="7">
        <v>4.04</v>
      </c>
      <c r="C839" s="44" t="s">
        <v>127</v>
      </c>
      <c r="D839" s="45">
        <v>0</v>
      </c>
      <c r="E839" s="46">
        <v>1.821917808219178</v>
      </c>
      <c r="F839" s="47">
        <v>0</v>
      </c>
      <c r="G839" s="47">
        <v>404</v>
      </c>
      <c r="H839" s="47">
        <v>0</v>
      </c>
      <c r="I839" s="47">
        <v>0</v>
      </c>
      <c r="J839" s="45">
        <v>0</v>
      </c>
      <c r="K839" s="45" t="s">
        <v>20</v>
      </c>
      <c r="L839" s="17">
        <v>2.72</v>
      </c>
      <c r="M839" s="18" t="s">
        <v>128</v>
      </c>
      <c r="N839" s="18" t="s">
        <v>129</v>
      </c>
      <c r="O839" s="4">
        <v>42863</v>
      </c>
    </row>
    <row r="840" spans="1:15">
      <c r="A840" s="7">
        <v>150223</v>
      </c>
      <c r="B840" s="7">
        <v>4.0199999999999996</v>
      </c>
      <c r="C840" s="44" t="s">
        <v>125</v>
      </c>
      <c r="D840" s="45">
        <v>0</v>
      </c>
      <c r="E840" s="46">
        <v>1.4958904109589042</v>
      </c>
      <c r="F840" s="47">
        <v>0</v>
      </c>
      <c r="G840" s="47">
        <v>401.99999999999994</v>
      </c>
      <c r="H840" s="47">
        <v>0</v>
      </c>
      <c r="I840" s="47">
        <v>0</v>
      </c>
      <c r="J840" s="45" t="s">
        <v>18</v>
      </c>
      <c r="K840" s="45" t="s">
        <v>20</v>
      </c>
      <c r="L840" s="17">
        <v>2.98</v>
      </c>
      <c r="M840" s="18" t="s">
        <v>126</v>
      </c>
      <c r="N840" s="18" t="s">
        <v>47</v>
      </c>
      <c r="O840" s="4">
        <v>42863</v>
      </c>
    </row>
    <row r="841" spans="1:15">
      <c r="A841" s="7">
        <v>140202</v>
      </c>
      <c r="B841" s="7">
        <v>4.0199999999999996</v>
      </c>
      <c r="C841" s="44" t="s">
        <v>590</v>
      </c>
      <c r="D841" s="45">
        <v>0</v>
      </c>
      <c r="E841" s="46">
        <v>1.6904109589041096</v>
      </c>
      <c r="F841" s="47">
        <v>0</v>
      </c>
      <c r="G841" s="47">
        <v>401.99999999999994</v>
      </c>
      <c r="H841" s="47">
        <v>0</v>
      </c>
      <c r="I841" s="47">
        <v>0</v>
      </c>
      <c r="J841" s="45" t="s">
        <v>18</v>
      </c>
      <c r="K841" s="45" t="s">
        <v>20</v>
      </c>
      <c r="L841" s="17">
        <v>5.75</v>
      </c>
      <c r="M841" s="18" t="s">
        <v>147</v>
      </c>
      <c r="N841" s="18" t="s">
        <v>911</v>
      </c>
      <c r="O841" s="4">
        <v>42863</v>
      </c>
    </row>
    <row r="842" spans="1:15">
      <c r="A842" s="7">
        <v>111795469</v>
      </c>
      <c r="B842" s="7">
        <v>4</v>
      </c>
      <c r="C842" s="44" t="s">
        <v>3132</v>
      </c>
      <c r="D842" s="45" t="s">
        <v>166</v>
      </c>
      <c r="E842" s="46">
        <v>1.3698630136986301E-2</v>
      </c>
      <c r="F842" s="47">
        <v>0</v>
      </c>
      <c r="G842" s="47">
        <v>400</v>
      </c>
      <c r="H842" s="47">
        <v>0</v>
      </c>
      <c r="I842" s="47">
        <v>0</v>
      </c>
      <c r="J842" s="45" t="s">
        <v>12</v>
      </c>
      <c r="K842" s="45" t="s">
        <v>97</v>
      </c>
      <c r="L842" s="17">
        <v>4.4000000000000004</v>
      </c>
      <c r="M842" s="18" t="s">
        <v>2689</v>
      </c>
      <c r="N842" s="18" t="s">
        <v>2696</v>
      </c>
      <c r="O842" s="4">
        <v>42863</v>
      </c>
    </row>
    <row r="843" spans="1:15">
      <c r="A843" s="7">
        <v>130010</v>
      </c>
      <c r="B843" s="7">
        <v>4</v>
      </c>
      <c r="C843" s="44" t="s">
        <v>2692</v>
      </c>
      <c r="D843" s="45">
        <v>0</v>
      </c>
      <c r="E843" s="46">
        <v>46.065753424657537</v>
      </c>
      <c r="F843" s="47">
        <v>0</v>
      </c>
      <c r="G843" s="47">
        <v>400</v>
      </c>
      <c r="H843" s="47">
        <v>0</v>
      </c>
      <c r="I843" s="47">
        <v>0</v>
      </c>
      <c r="J843" s="45">
        <v>0</v>
      </c>
      <c r="K843" s="45" t="s">
        <v>105</v>
      </c>
      <c r="L843" s="17">
        <v>4.24</v>
      </c>
      <c r="M843" s="18" t="s">
        <v>486</v>
      </c>
      <c r="N843" s="18" t="s">
        <v>255</v>
      </c>
      <c r="O843" s="4">
        <v>42863</v>
      </c>
    </row>
    <row r="844" spans="1:15">
      <c r="A844" s="7">
        <v>130334</v>
      </c>
      <c r="B844" s="7">
        <v>4</v>
      </c>
      <c r="C844" s="44" t="s">
        <v>3133</v>
      </c>
      <c r="D844" s="45">
        <v>0</v>
      </c>
      <c r="E844" s="46">
        <v>1.4767123287671233</v>
      </c>
      <c r="F844" s="47">
        <v>0</v>
      </c>
      <c r="G844" s="47">
        <v>400</v>
      </c>
      <c r="H844" s="47">
        <v>0</v>
      </c>
      <c r="I844" s="47">
        <v>0</v>
      </c>
      <c r="J844" s="45" t="s">
        <v>18</v>
      </c>
      <c r="K844" s="45" t="s">
        <v>20</v>
      </c>
      <c r="L844" s="17">
        <v>4.9400000000000004</v>
      </c>
      <c r="M844" s="18" t="s">
        <v>988</v>
      </c>
      <c r="N844" s="18" t="s">
        <v>837</v>
      </c>
      <c r="O844" s="4">
        <v>42863</v>
      </c>
    </row>
    <row r="845" spans="1:15">
      <c r="A845" s="7">
        <v>150317</v>
      </c>
      <c r="B845" s="7">
        <v>4</v>
      </c>
      <c r="C845" s="44" t="s">
        <v>414</v>
      </c>
      <c r="D845" s="45">
        <v>0</v>
      </c>
      <c r="E845" s="46">
        <v>1.5671232876712329</v>
      </c>
      <c r="F845" s="47">
        <v>0</v>
      </c>
      <c r="G845" s="47">
        <v>400</v>
      </c>
      <c r="H845" s="47">
        <v>0</v>
      </c>
      <c r="I845" s="47">
        <v>0</v>
      </c>
      <c r="J845" s="45" t="s">
        <v>18</v>
      </c>
      <c r="K845" s="45" t="s">
        <v>20</v>
      </c>
      <c r="L845" s="17">
        <v>3.18</v>
      </c>
      <c r="M845" s="18" t="s">
        <v>179</v>
      </c>
      <c r="N845" s="18" t="s">
        <v>19</v>
      </c>
      <c r="O845" s="4">
        <v>42863</v>
      </c>
    </row>
    <row r="846" spans="1:15">
      <c r="A846" s="7">
        <v>1282164</v>
      </c>
      <c r="B846" s="7">
        <v>4</v>
      </c>
      <c r="C846" s="44" t="s">
        <v>873</v>
      </c>
      <c r="D846" s="45" t="s">
        <v>11</v>
      </c>
      <c r="E846" s="46">
        <v>4.3835616438356165E-2</v>
      </c>
      <c r="F846" s="47">
        <v>0</v>
      </c>
      <c r="G846" s="47">
        <v>400</v>
      </c>
      <c r="H846" s="47">
        <v>0</v>
      </c>
      <c r="I846" s="47">
        <v>0</v>
      </c>
      <c r="J846" s="45" t="s">
        <v>18</v>
      </c>
      <c r="K846" s="45" t="s">
        <v>66</v>
      </c>
      <c r="L846" s="17">
        <v>4.72</v>
      </c>
      <c r="M846" s="18" t="s">
        <v>793</v>
      </c>
      <c r="N846" s="18" t="s">
        <v>1008</v>
      </c>
      <c r="O846" s="4">
        <v>42863</v>
      </c>
    </row>
    <row r="847" spans="1:15">
      <c r="A847" s="7">
        <v>111617209</v>
      </c>
      <c r="B847" s="7">
        <v>4</v>
      </c>
      <c r="C847" s="44" t="s">
        <v>2496</v>
      </c>
      <c r="D847" s="45" t="s">
        <v>11</v>
      </c>
      <c r="E847" s="46">
        <v>4.1095890410958902E-2</v>
      </c>
      <c r="F847" s="47">
        <v>0</v>
      </c>
      <c r="G847" s="47">
        <v>400</v>
      </c>
      <c r="H847" s="47">
        <v>0</v>
      </c>
      <c r="I847" s="47">
        <v>0</v>
      </c>
      <c r="J847" s="45" t="s">
        <v>18</v>
      </c>
      <c r="K847" s="45" t="s">
        <v>97</v>
      </c>
      <c r="L847" s="17">
        <v>2.8100999999999998</v>
      </c>
      <c r="M847" s="18" t="s">
        <v>1227</v>
      </c>
      <c r="N847" s="18" t="s">
        <v>1226</v>
      </c>
      <c r="O847" s="4">
        <v>42863</v>
      </c>
    </row>
    <row r="848" spans="1:15">
      <c r="A848" s="7">
        <v>110411</v>
      </c>
      <c r="B848" s="7">
        <v>3.99</v>
      </c>
      <c r="C848" s="44" t="s">
        <v>1881</v>
      </c>
      <c r="D848" s="45">
        <v>0</v>
      </c>
      <c r="E848" s="46">
        <v>1.1506849315068493</v>
      </c>
      <c r="F848" s="47">
        <v>0</v>
      </c>
      <c r="G848" s="47">
        <v>399</v>
      </c>
      <c r="H848" s="47">
        <v>0</v>
      </c>
      <c r="I848" s="47">
        <v>0</v>
      </c>
      <c r="J848" s="45" t="s">
        <v>18</v>
      </c>
      <c r="K848" s="45" t="s">
        <v>20</v>
      </c>
      <c r="L848" s="17">
        <v>4.59</v>
      </c>
      <c r="M848" s="18" t="s">
        <v>1882</v>
      </c>
      <c r="N848" s="18" t="s">
        <v>902</v>
      </c>
      <c r="O848" s="4">
        <v>42863</v>
      </c>
    </row>
    <row r="849" spans="1:15">
      <c r="A849" s="7">
        <v>11698421</v>
      </c>
      <c r="B849" s="7">
        <v>3.96</v>
      </c>
      <c r="C849" s="44" t="s">
        <v>1411</v>
      </c>
      <c r="D849" s="45" t="s">
        <v>11</v>
      </c>
      <c r="E849" s="46">
        <v>1.3698630136986301E-2</v>
      </c>
      <c r="F849" s="47">
        <v>0</v>
      </c>
      <c r="G849" s="47">
        <v>396</v>
      </c>
      <c r="H849" s="47">
        <v>0</v>
      </c>
      <c r="I849" s="47">
        <v>0</v>
      </c>
      <c r="J849" s="45" t="s">
        <v>12</v>
      </c>
      <c r="K849" s="45" t="s">
        <v>13</v>
      </c>
      <c r="L849" s="17">
        <v>2.7</v>
      </c>
      <c r="M849" s="18" t="s">
        <v>1320</v>
      </c>
      <c r="N849" s="18" t="s">
        <v>1299</v>
      </c>
      <c r="O849" s="4">
        <v>42863</v>
      </c>
    </row>
    <row r="850" spans="1:15">
      <c r="A850" s="7">
        <v>111707058</v>
      </c>
      <c r="B850" s="7">
        <v>3.95</v>
      </c>
      <c r="C850" s="44" t="s">
        <v>2052</v>
      </c>
      <c r="D850" s="45" t="s">
        <v>11</v>
      </c>
      <c r="E850" s="46">
        <v>2.4657534246575342E-2</v>
      </c>
      <c r="F850" s="47">
        <v>0</v>
      </c>
      <c r="G850" s="47">
        <v>395</v>
      </c>
      <c r="H850" s="47">
        <v>0</v>
      </c>
      <c r="I850" s="47">
        <v>0</v>
      </c>
      <c r="J850" s="45" t="s">
        <v>96</v>
      </c>
      <c r="K850" s="45" t="s">
        <v>97</v>
      </c>
      <c r="L850" s="17">
        <v>4.45</v>
      </c>
      <c r="M850" s="18" t="s">
        <v>2050</v>
      </c>
      <c r="N850" s="18" t="s">
        <v>2032</v>
      </c>
      <c r="O850" s="4">
        <v>42863</v>
      </c>
    </row>
    <row r="851" spans="1:15">
      <c r="A851" s="7">
        <v>111791846</v>
      </c>
      <c r="B851" s="7">
        <v>3.95</v>
      </c>
      <c r="C851" s="44" t="s">
        <v>2198</v>
      </c>
      <c r="D851" s="45" t="s">
        <v>11</v>
      </c>
      <c r="E851" s="46">
        <v>2.4657534246575342E-2</v>
      </c>
      <c r="F851" s="47">
        <v>0</v>
      </c>
      <c r="G851" s="47">
        <v>395</v>
      </c>
      <c r="H851" s="47">
        <v>0</v>
      </c>
      <c r="I851" s="47">
        <v>0</v>
      </c>
      <c r="J851" s="45" t="s">
        <v>12</v>
      </c>
      <c r="K851" s="45" t="s">
        <v>97</v>
      </c>
      <c r="L851" s="17">
        <v>4.5500999999999996</v>
      </c>
      <c r="M851" s="18" t="s">
        <v>2050</v>
      </c>
      <c r="N851" s="18" t="s">
        <v>2032</v>
      </c>
      <c r="O851" s="4">
        <v>42863</v>
      </c>
    </row>
    <row r="852" spans="1:15">
      <c r="A852" s="7">
        <v>111714050</v>
      </c>
      <c r="B852" s="7">
        <v>3.95</v>
      </c>
      <c r="C852" s="44" t="s">
        <v>2458</v>
      </c>
      <c r="D852" s="45" t="s">
        <v>11</v>
      </c>
      <c r="E852" s="46">
        <v>2.4657534246575342E-2</v>
      </c>
      <c r="F852" s="47">
        <v>0</v>
      </c>
      <c r="G852" s="47">
        <v>395</v>
      </c>
      <c r="H852" s="47">
        <v>0</v>
      </c>
      <c r="I852" s="47">
        <v>0</v>
      </c>
      <c r="J852" s="45" t="s">
        <v>96</v>
      </c>
      <c r="K852" s="45" t="s">
        <v>97</v>
      </c>
      <c r="L852" s="17">
        <v>4.4499000000000004</v>
      </c>
      <c r="M852" s="18" t="s">
        <v>2050</v>
      </c>
      <c r="N852" s="18" t="s">
        <v>2032</v>
      </c>
      <c r="O852" s="4">
        <v>42863</v>
      </c>
    </row>
    <row r="853" spans="1:15">
      <c r="A853" s="7">
        <v>111714050</v>
      </c>
      <c r="B853" s="7">
        <v>3.95</v>
      </c>
      <c r="C853" s="44" t="s">
        <v>2458</v>
      </c>
      <c r="D853" s="45" t="s">
        <v>11</v>
      </c>
      <c r="E853" s="46">
        <v>2.4657534246575342E-2</v>
      </c>
      <c r="F853" s="47">
        <v>0</v>
      </c>
      <c r="G853" s="47">
        <v>395</v>
      </c>
      <c r="H853" s="47">
        <v>0</v>
      </c>
      <c r="I853" s="47">
        <v>0</v>
      </c>
      <c r="J853" s="45" t="s">
        <v>96</v>
      </c>
      <c r="K853" s="45" t="s">
        <v>97</v>
      </c>
      <c r="L853" s="17">
        <v>4.4499000000000004</v>
      </c>
      <c r="M853" s="18" t="s">
        <v>2050</v>
      </c>
      <c r="N853" s="18" t="s">
        <v>2032</v>
      </c>
      <c r="O853" s="4">
        <v>42863</v>
      </c>
    </row>
    <row r="854" spans="1:15">
      <c r="A854" s="7">
        <v>111711173</v>
      </c>
      <c r="B854" s="7">
        <v>3.95</v>
      </c>
      <c r="C854" s="44" t="s">
        <v>2855</v>
      </c>
      <c r="D854" s="45">
        <v>0</v>
      </c>
      <c r="E854" s="46">
        <v>0</v>
      </c>
      <c r="F854" s="47">
        <v>0</v>
      </c>
      <c r="G854" s="47">
        <v>395</v>
      </c>
      <c r="H854" s="47">
        <v>0</v>
      </c>
      <c r="I854" s="47">
        <v>0</v>
      </c>
      <c r="J854" s="45" t="s">
        <v>96</v>
      </c>
      <c r="K854" s="45" t="s">
        <v>97</v>
      </c>
      <c r="L854" s="17">
        <v>0</v>
      </c>
      <c r="M854" s="18">
        <v>0</v>
      </c>
      <c r="N854" s="18">
        <v>0</v>
      </c>
      <c r="O854" s="4">
        <v>42863</v>
      </c>
    </row>
    <row r="855" spans="1:15">
      <c r="A855" s="7">
        <v>111711173</v>
      </c>
      <c r="B855" s="7">
        <v>3.95</v>
      </c>
      <c r="C855" s="44" t="s">
        <v>2855</v>
      </c>
      <c r="D855" s="45">
        <v>0</v>
      </c>
      <c r="E855" s="46">
        <v>0</v>
      </c>
      <c r="F855" s="47">
        <v>0</v>
      </c>
      <c r="G855" s="47">
        <v>395</v>
      </c>
      <c r="H855" s="47">
        <v>0</v>
      </c>
      <c r="I855" s="47">
        <v>0</v>
      </c>
      <c r="J855" s="45" t="s">
        <v>96</v>
      </c>
      <c r="K855" s="45" t="s">
        <v>97</v>
      </c>
      <c r="L855" s="17">
        <v>0</v>
      </c>
      <c r="M855" s="18">
        <v>0</v>
      </c>
      <c r="N855" s="18">
        <v>0</v>
      </c>
      <c r="O855" s="4">
        <v>42863</v>
      </c>
    </row>
    <row r="856" spans="1:15">
      <c r="A856" s="7">
        <v>111711173</v>
      </c>
      <c r="B856" s="7">
        <v>3.95</v>
      </c>
      <c r="C856" s="44" t="s">
        <v>2855</v>
      </c>
      <c r="D856" s="45">
        <v>0</v>
      </c>
      <c r="E856" s="46">
        <v>0</v>
      </c>
      <c r="F856" s="47">
        <v>0</v>
      </c>
      <c r="G856" s="47">
        <v>395</v>
      </c>
      <c r="H856" s="47">
        <v>0</v>
      </c>
      <c r="I856" s="47">
        <v>0</v>
      </c>
      <c r="J856" s="45" t="s">
        <v>96</v>
      </c>
      <c r="K856" s="45" t="s">
        <v>97</v>
      </c>
      <c r="L856" s="17">
        <v>0</v>
      </c>
      <c r="M856" s="18">
        <v>0</v>
      </c>
      <c r="N856" s="18">
        <v>0</v>
      </c>
      <c r="O856" s="4">
        <v>42863</v>
      </c>
    </row>
    <row r="857" spans="1:15">
      <c r="A857" s="7">
        <v>150418</v>
      </c>
      <c r="B857" s="7">
        <v>3.95</v>
      </c>
      <c r="C857" s="44" t="s">
        <v>269</v>
      </c>
      <c r="D857" s="45">
        <v>0</v>
      </c>
      <c r="E857" s="46">
        <v>1.1945205479452055</v>
      </c>
      <c r="F857" s="47">
        <v>0</v>
      </c>
      <c r="G857" s="47">
        <v>395</v>
      </c>
      <c r="H857" s="47">
        <v>0</v>
      </c>
      <c r="I857" s="47">
        <v>0</v>
      </c>
      <c r="J857" s="45" t="s">
        <v>18</v>
      </c>
      <c r="K857" s="45" t="s">
        <v>20</v>
      </c>
      <c r="L857" s="17">
        <v>3.59</v>
      </c>
      <c r="M857" s="18" t="s">
        <v>226</v>
      </c>
      <c r="N857" s="18" t="s">
        <v>219</v>
      </c>
      <c r="O857" s="4">
        <v>42863</v>
      </c>
    </row>
    <row r="858" spans="1:15">
      <c r="A858" s="7">
        <v>111791846</v>
      </c>
      <c r="B858" s="7">
        <v>3.95</v>
      </c>
      <c r="C858" s="44" t="s">
        <v>2198</v>
      </c>
      <c r="D858" s="45" t="s">
        <v>11</v>
      </c>
      <c r="E858" s="46">
        <v>2.4657534246575342E-2</v>
      </c>
      <c r="F858" s="47">
        <v>0</v>
      </c>
      <c r="G858" s="47">
        <v>395</v>
      </c>
      <c r="H858" s="47">
        <v>0</v>
      </c>
      <c r="I858" s="47">
        <v>0</v>
      </c>
      <c r="J858" s="45" t="s">
        <v>12</v>
      </c>
      <c r="K858" s="45" t="s">
        <v>97</v>
      </c>
      <c r="L858" s="17">
        <v>4.5500999999999996</v>
      </c>
      <c r="M858" s="18" t="s">
        <v>2050</v>
      </c>
      <c r="N858" s="18" t="s">
        <v>2032</v>
      </c>
      <c r="O858" s="4">
        <v>42863</v>
      </c>
    </row>
    <row r="859" spans="1:15">
      <c r="A859" s="7">
        <v>150212</v>
      </c>
      <c r="B859" s="7">
        <v>3.94</v>
      </c>
      <c r="C859" s="44" t="s">
        <v>123</v>
      </c>
      <c r="D859" s="45">
        <v>0</v>
      </c>
      <c r="E859" s="46">
        <v>1.1150684931506849</v>
      </c>
      <c r="F859" s="47">
        <v>0</v>
      </c>
      <c r="G859" s="47">
        <v>394</v>
      </c>
      <c r="H859" s="47">
        <v>0</v>
      </c>
      <c r="I859" s="47">
        <v>0</v>
      </c>
      <c r="J859" s="45" t="s">
        <v>18</v>
      </c>
      <c r="K859" s="45" t="s">
        <v>20</v>
      </c>
      <c r="L859" s="17">
        <v>3.54</v>
      </c>
      <c r="M859" s="18" t="s">
        <v>73</v>
      </c>
      <c r="N859" s="18" t="s">
        <v>124</v>
      </c>
      <c r="O859" s="4">
        <v>42863</v>
      </c>
    </row>
    <row r="860" spans="1:15">
      <c r="A860" s="7">
        <v>150212</v>
      </c>
      <c r="B860" s="7">
        <v>3.94</v>
      </c>
      <c r="C860" s="44" t="s">
        <v>123</v>
      </c>
      <c r="D860" s="45">
        <v>0</v>
      </c>
      <c r="E860" s="46">
        <v>1.1150684931506849</v>
      </c>
      <c r="F860" s="47">
        <v>0</v>
      </c>
      <c r="G860" s="47">
        <v>394</v>
      </c>
      <c r="H860" s="47">
        <v>0</v>
      </c>
      <c r="I860" s="47">
        <v>0</v>
      </c>
      <c r="J860" s="45" t="s">
        <v>18</v>
      </c>
      <c r="K860" s="45" t="s">
        <v>20</v>
      </c>
      <c r="L860" s="17">
        <v>3.54</v>
      </c>
      <c r="M860" s="18" t="s">
        <v>73</v>
      </c>
      <c r="N860" s="18" t="s">
        <v>124</v>
      </c>
      <c r="O860" s="4">
        <v>42863</v>
      </c>
    </row>
    <row r="861" spans="1:15">
      <c r="A861" s="7">
        <v>150212</v>
      </c>
      <c r="B861" s="7">
        <v>3.94</v>
      </c>
      <c r="C861" s="44" t="s">
        <v>123</v>
      </c>
      <c r="D861" s="45">
        <v>0</v>
      </c>
      <c r="E861" s="46">
        <v>1.1150684931506849</v>
      </c>
      <c r="F861" s="47">
        <v>0</v>
      </c>
      <c r="G861" s="47">
        <v>394</v>
      </c>
      <c r="H861" s="47">
        <v>0</v>
      </c>
      <c r="I861" s="47">
        <v>0</v>
      </c>
      <c r="J861" s="45" t="s">
        <v>18</v>
      </c>
      <c r="K861" s="45" t="s">
        <v>20</v>
      </c>
      <c r="L861" s="17">
        <v>3.54</v>
      </c>
      <c r="M861" s="18" t="s">
        <v>73</v>
      </c>
      <c r="N861" s="18" t="s">
        <v>124</v>
      </c>
      <c r="O861" s="4">
        <v>42863</v>
      </c>
    </row>
    <row r="862" spans="1:15">
      <c r="A862" s="7">
        <v>150212</v>
      </c>
      <c r="B862" s="7">
        <v>3.94</v>
      </c>
      <c r="C862" s="44" t="s">
        <v>123</v>
      </c>
      <c r="D862" s="45">
        <v>0</v>
      </c>
      <c r="E862" s="46">
        <v>1.1150684931506849</v>
      </c>
      <c r="F862" s="47">
        <v>0</v>
      </c>
      <c r="G862" s="47">
        <v>394</v>
      </c>
      <c r="H862" s="47">
        <v>0</v>
      </c>
      <c r="I862" s="47">
        <v>0</v>
      </c>
      <c r="J862" s="45" t="s">
        <v>18</v>
      </c>
      <c r="K862" s="45" t="s">
        <v>20</v>
      </c>
      <c r="L862" s="17">
        <v>3.54</v>
      </c>
      <c r="M862" s="18" t="s">
        <v>73</v>
      </c>
      <c r="N862" s="18" t="s">
        <v>124</v>
      </c>
      <c r="O862" s="4">
        <v>42863</v>
      </c>
    </row>
    <row r="863" spans="1:15">
      <c r="A863" s="7">
        <v>150212</v>
      </c>
      <c r="B863" s="7">
        <v>3.94</v>
      </c>
      <c r="C863" s="44" t="s">
        <v>123</v>
      </c>
      <c r="D863" s="45">
        <v>0</v>
      </c>
      <c r="E863" s="46">
        <v>1.1150684931506849</v>
      </c>
      <c r="F863" s="47">
        <v>0</v>
      </c>
      <c r="G863" s="47">
        <v>394</v>
      </c>
      <c r="H863" s="47">
        <v>0</v>
      </c>
      <c r="I863" s="47">
        <v>0</v>
      </c>
      <c r="J863" s="45" t="s">
        <v>18</v>
      </c>
      <c r="K863" s="45" t="s">
        <v>20</v>
      </c>
      <c r="L863" s="17">
        <v>3.54</v>
      </c>
      <c r="M863" s="18" t="s">
        <v>73</v>
      </c>
      <c r="N863" s="18" t="s">
        <v>124</v>
      </c>
      <c r="O863" s="4">
        <v>42863</v>
      </c>
    </row>
    <row r="864" spans="1:15">
      <c r="A864" s="7">
        <v>150212</v>
      </c>
      <c r="B864" s="7">
        <v>3.93</v>
      </c>
      <c r="C864" s="44" t="s">
        <v>123</v>
      </c>
      <c r="D864" s="45">
        <v>0</v>
      </c>
      <c r="E864" s="46">
        <v>1.1150684931506849</v>
      </c>
      <c r="F864" s="47">
        <v>0</v>
      </c>
      <c r="G864" s="47">
        <v>393</v>
      </c>
      <c r="H864" s="47">
        <v>0</v>
      </c>
      <c r="I864" s="47">
        <v>0</v>
      </c>
      <c r="J864" s="45" t="s">
        <v>18</v>
      </c>
      <c r="K864" s="45" t="s">
        <v>20</v>
      </c>
      <c r="L864" s="17">
        <v>3.54</v>
      </c>
      <c r="M864" s="18" t="s">
        <v>73</v>
      </c>
      <c r="N864" s="18" t="s">
        <v>124</v>
      </c>
      <c r="O864" s="4">
        <v>42863</v>
      </c>
    </row>
    <row r="865" spans="1:15">
      <c r="A865" s="7">
        <v>150212</v>
      </c>
      <c r="B865" s="7">
        <v>3.92</v>
      </c>
      <c r="C865" s="44" t="s">
        <v>123</v>
      </c>
      <c r="D865" s="45">
        <v>0</v>
      </c>
      <c r="E865" s="46">
        <v>1.1150684931506849</v>
      </c>
      <c r="F865" s="47">
        <v>0</v>
      </c>
      <c r="G865" s="47">
        <v>392</v>
      </c>
      <c r="H865" s="47">
        <v>0</v>
      </c>
      <c r="I865" s="47">
        <v>0</v>
      </c>
      <c r="J865" s="45" t="s">
        <v>18</v>
      </c>
      <c r="K865" s="45" t="s">
        <v>20</v>
      </c>
      <c r="L865" s="17">
        <v>3.54</v>
      </c>
      <c r="M865" s="18" t="s">
        <v>73</v>
      </c>
      <c r="N865" s="18" t="s">
        <v>124</v>
      </c>
      <c r="O865" s="4">
        <v>42863</v>
      </c>
    </row>
    <row r="866" spans="1:15">
      <c r="A866" s="7">
        <v>150212</v>
      </c>
      <c r="B866" s="7">
        <v>3.92</v>
      </c>
      <c r="C866" s="44" t="s">
        <v>123</v>
      </c>
      <c r="D866" s="45">
        <v>0</v>
      </c>
      <c r="E866" s="46">
        <v>1.1150684931506849</v>
      </c>
      <c r="F866" s="47">
        <v>0</v>
      </c>
      <c r="G866" s="47">
        <v>392</v>
      </c>
      <c r="H866" s="47">
        <v>0</v>
      </c>
      <c r="I866" s="47">
        <v>0</v>
      </c>
      <c r="J866" s="45" t="s">
        <v>18</v>
      </c>
      <c r="K866" s="45" t="s">
        <v>20</v>
      </c>
      <c r="L866" s="17">
        <v>3.54</v>
      </c>
      <c r="M866" s="18" t="s">
        <v>73</v>
      </c>
      <c r="N866" s="18" t="s">
        <v>124</v>
      </c>
      <c r="O866" s="4">
        <v>42863</v>
      </c>
    </row>
    <row r="867" spans="1:15">
      <c r="A867" s="7">
        <v>1561029</v>
      </c>
      <c r="B867" s="7">
        <v>3.92</v>
      </c>
      <c r="C867" s="44" t="s">
        <v>3134</v>
      </c>
      <c r="D867" s="45">
        <v>0</v>
      </c>
      <c r="E867" s="46">
        <v>1.4273972602739726</v>
      </c>
      <c r="F867" s="47">
        <v>0</v>
      </c>
      <c r="G867" s="47">
        <v>392</v>
      </c>
      <c r="H867" s="47">
        <v>0</v>
      </c>
      <c r="I867" s="47">
        <v>0</v>
      </c>
      <c r="J867" s="45">
        <v>0</v>
      </c>
      <c r="K867" s="45" t="s">
        <v>114</v>
      </c>
      <c r="L867" s="17">
        <v>2.94</v>
      </c>
      <c r="M867" s="18" t="s">
        <v>175</v>
      </c>
      <c r="N867" s="18" t="s">
        <v>791</v>
      </c>
      <c r="O867" s="4">
        <v>42863</v>
      </c>
    </row>
    <row r="868" spans="1:15">
      <c r="A868" s="7">
        <v>1562013</v>
      </c>
      <c r="B868" s="7">
        <v>3.92</v>
      </c>
      <c r="C868" s="44" t="s">
        <v>3135</v>
      </c>
      <c r="D868" s="45">
        <v>0</v>
      </c>
      <c r="E868" s="46">
        <v>1.547945205479452</v>
      </c>
      <c r="F868" s="47">
        <v>0</v>
      </c>
      <c r="G868" s="47">
        <v>392</v>
      </c>
      <c r="H868" s="47">
        <v>0</v>
      </c>
      <c r="I868" s="47">
        <v>0</v>
      </c>
      <c r="J868" s="45">
        <v>0</v>
      </c>
      <c r="K868" s="45" t="s">
        <v>114</v>
      </c>
      <c r="L868" s="17">
        <v>3.04</v>
      </c>
      <c r="M868" s="18" t="s">
        <v>244</v>
      </c>
      <c r="N868" s="18" t="s">
        <v>87</v>
      </c>
      <c r="O868" s="4">
        <v>42863</v>
      </c>
    </row>
    <row r="869" spans="1:15">
      <c r="A869" s="7">
        <v>170005</v>
      </c>
      <c r="B869" s="7">
        <v>3.91</v>
      </c>
      <c r="C869" s="44" t="s">
        <v>2126</v>
      </c>
      <c r="D869" s="45">
        <v>0</v>
      </c>
      <c r="E869" s="46">
        <v>29.81095890410959</v>
      </c>
      <c r="F869" s="47">
        <v>0</v>
      </c>
      <c r="G869" s="47">
        <v>391</v>
      </c>
      <c r="H869" s="47">
        <v>0</v>
      </c>
      <c r="I869" s="47">
        <v>0</v>
      </c>
      <c r="J869" s="45">
        <v>0</v>
      </c>
      <c r="K869" s="45" t="s">
        <v>105</v>
      </c>
      <c r="L869" s="17">
        <v>3.77</v>
      </c>
      <c r="M869" s="18" t="s">
        <v>2062</v>
      </c>
      <c r="N869" s="18" t="s">
        <v>2054</v>
      </c>
      <c r="O869" s="4">
        <v>42863</v>
      </c>
    </row>
    <row r="870" spans="1:15">
      <c r="A870" s="7">
        <v>130016</v>
      </c>
      <c r="B870" s="7">
        <v>3.9</v>
      </c>
      <c r="C870" s="44" t="s">
        <v>3018</v>
      </c>
      <c r="D870" s="45">
        <v>0</v>
      </c>
      <c r="E870" s="46">
        <v>16.276712328767122</v>
      </c>
      <c r="F870" s="47">
        <v>0</v>
      </c>
      <c r="G870" s="47">
        <v>390</v>
      </c>
      <c r="H870" s="47">
        <v>0</v>
      </c>
      <c r="I870" s="47">
        <v>0</v>
      </c>
      <c r="J870" s="45">
        <v>0</v>
      </c>
      <c r="K870" s="45" t="s">
        <v>105</v>
      </c>
      <c r="L870" s="17">
        <v>4.32</v>
      </c>
      <c r="M870" s="18" t="s">
        <v>904</v>
      </c>
      <c r="N870" s="18" t="s">
        <v>754</v>
      </c>
      <c r="O870" s="4">
        <v>42863</v>
      </c>
    </row>
    <row r="871" spans="1:15">
      <c r="A871" s="7">
        <v>170408</v>
      </c>
      <c r="B871" s="7">
        <v>3.9</v>
      </c>
      <c r="C871" s="44" t="s">
        <v>2825</v>
      </c>
      <c r="D871" s="45">
        <v>0</v>
      </c>
      <c r="E871" s="46">
        <v>0.95616438356164379</v>
      </c>
      <c r="F871" s="47">
        <v>0</v>
      </c>
      <c r="G871" s="47">
        <v>390</v>
      </c>
      <c r="H871" s="47">
        <v>0</v>
      </c>
      <c r="I871" s="47">
        <v>0</v>
      </c>
      <c r="J871" s="45" t="s">
        <v>18</v>
      </c>
      <c r="K871" s="45" t="s">
        <v>20</v>
      </c>
      <c r="L871" s="17">
        <v>3.61</v>
      </c>
      <c r="M871" s="18" t="s">
        <v>2826</v>
      </c>
      <c r="N871" s="18" t="s">
        <v>2734</v>
      </c>
      <c r="O871" s="4">
        <v>42863</v>
      </c>
    </row>
    <row r="872" spans="1:15">
      <c r="A872" s="7">
        <v>170408</v>
      </c>
      <c r="B872" s="7">
        <v>3.9</v>
      </c>
      <c r="C872" s="44" t="s">
        <v>2825</v>
      </c>
      <c r="D872" s="45">
        <v>0</v>
      </c>
      <c r="E872" s="46">
        <v>0.95616438356164379</v>
      </c>
      <c r="F872" s="47">
        <v>0</v>
      </c>
      <c r="G872" s="47">
        <v>390</v>
      </c>
      <c r="H872" s="47">
        <v>0</v>
      </c>
      <c r="I872" s="47">
        <v>0</v>
      </c>
      <c r="J872" s="45" t="s">
        <v>18</v>
      </c>
      <c r="K872" s="45" t="s">
        <v>20</v>
      </c>
      <c r="L872" s="17">
        <v>3.61</v>
      </c>
      <c r="M872" s="18" t="s">
        <v>2826</v>
      </c>
      <c r="N872" s="18" t="s">
        <v>2734</v>
      </c>
      <c r="O872" s="4">
        <v>42863</v>
      </c>
    </row>
    <row r="873" spans="1:15">
      <c r="A873" s="7">
        <v>170408</v>
      </c>
      <c r="B873" s="7">
        <v>3.9</v>
      </c>
      <c r="C873" s="44" t="s">
        <v>2825</v>
      </c>
      <c r="D873" s="45">
        <v>0</v>
      </c>
      <c r="E873" s="46">
        <v>0.95616438356164379</v>
      </c>
      <c r="F873" s="47">
        <v>0</v>
      </c>
      <c r="G873" s="47">
        <v>390</v>
      </c>
      <c r="H873" s="47">
        <v>0</v>
      </c>
      <c r="I873" s="47">
        <v>0</v>
      </c>
      <c r="J873" s="45" t="s">
        <v>18</v>
      </c>
      <c r="K873" s="45" t="s">
        <v>20</v>
      </c>
      <c r="L873" s="17">
        <v>3.61</v>
      </c>
      <c r="M873" s="18" t="s">
        <v>2826</v>
      </c>
      <c r="N873" s="18" t="s">
        <v>2734</v>
      </c>
      <c r="O873" s="4">
        <v>42863</v>
      </c>
    </row>
    <row r="874" spans="1:15">
      <c r="A874" s="7">
        <v>170408</v>
      </c>
      <c r="B874" s="7">
        <v>3.9</v>
      </c>
      <c r="C874" s="44" t="s">
        <v>2825</v>
      </c>
      <c r="D874" s="45">
        <v>0</v>
      </c>
      <c r="E874" s="46">
        <v>0.95616438356164379</v>
      </c>
      <c r="F874" s="47">
        <v>0</v>
      </c>
      <c r="G874" s="47">
        <v>390</v>
      </c>
      <c r="H874" s="47">
        <v>0</v>
      </c>
      <c r="I874" s="47">
        <v>0</v>
      </c>
      <c r="J874" s="45" t="s">
        <v>18</v>
      </c>
      <c r="K874" s="45" t="s">
        <v>20</v>
      </c>
      <c r="L874" s="17">
        <v>3.61</v>
      </c>
      <c r="M874" s="18" t="s">
        <v>2826</v>
      </c>
      <c r="N874" s="18" t="s">
        <v>2734</v>
      </c>
      <c r="O874" s="4">
        <v>42863</v>
      </c>
    </row>
    <row r="875" spans="1:15">
      <c r="A875" s="7">
        <v>111795264</v>
      </c>
      <c r="B875" s="7">
        <v>3.9</v>
      </c>
      <c r="C875" s="44" t="s">
        <v>3136</v>
      </c>
      <c r="D875" s="45" t="s">
        <v>11</v>
      </c>
      <c r="E875" s="46">
        <v>8.21917808219178E-3</v>
      </c>
      <c r="F875" s="47">
        <v>0</v>
      </c>
      <c r="G875" s="47">
        <v>390</v>
      </c>
      <c r="H875" s="47">
        <v>0</v>
      </c>
      <c r="I875" s="47">
        <v>0</v>
      </c>
      <c r="J875" s="45" t="s">
        <v>12</v>
      </c>
      <c r="K875" s="45" t="s">
        <v>97</v>
      </c>
      <c r="L875" s="17">
        <v>3.95</v>
      </c>
      <c r="M875" s="18" t="s">
        <v>2682</v>
      </c>
      <c r="N875" s="18" t="s">
        <v>2654</v>
      </c>
      <c r="O875" s="4">
        <v>42863</v>
      </c>
    </row>
    <row r="876" spans="1:15">
      <c r="A876" s="7">
        <v>111711079</v>
      </c>
      <c r="B876" s="7">
        <v>3.9</v>
      </c>
      <c r="C876" s="44" t="s">
        <v>2307</v>
      </c>
      <c r="D876" s="45" t="s">
        <v>11</v>
      </c>
      <c r="E876" s="46">
        <v>4.6575342465753428E-2</v>
      </c>
      <c r="F876" s="47">
        <v>0</v>
      </c>
      <c r="G876" s="47">
        <v>390</v>
      </c>
      <c r="H876" s="47">
        <v>0</v>
      </c>
      <c r="I876" s="47">
        <v>0</v>
      </c>
      <c r="J876" s="45" t="s">
        <v>96</v>
      </c>
      <c r="K876" s="45" t="s">
        <v>97</v>
      </c>
      <c r="L876" s="17">
        <v>4.4000000000000004</v>
      </c>
      <c r="M876" s="18" t="s">
        <v>2061</v>
      </c>
      <c r="N876" s="18" t="s">
        <v>2066</v>
      </c>
      <c r="O876" s="4">
        <v>42863</v>
      </c>
    </row>
    <row r="877" spans="1:15">
      <c r="A877" s="7">
        <v>170408</v>
      </c>
      <c r="B877" s="7">
        <v>3.9</v>
      </c>
      <c r="C877" s="44" t="s">
        <v>2825</v>
      </c>
      <c r="D877" s="45">
        <v>0</v>
      </c>
      <c r="E877" s="46">
        <v>0.95616438356164379</v>
      </c>
      <c r="F877" s="47">
        <v>0</v>
      </c>
      <c r="G877" s="47">
        <v>390</v>
      </c>
      <c r="H877" s="47">
        <v>0</v>
      </c>
      <c r="I877" s="47">
        <v>0</v>
      </c>
      <c r="J877" s="45" t="s">
        <v>18</v>
      </c>
      <c r="K877" s="45" t="s">
        <v>20</v>
      </c>
      <c r="L877" s="17">
        <v>3.61</v>
      </c>
      <c r="M877" s="18" t="s">
        <v>2826</v>
      </c>
      <c r="N877" s="18" t="s">
        <v>2734</v>
      </c>
      <c r="O877" s="4">
        <v>42863</v>
      </c>
    </row>
    <row r="878" spans="1:15">
      <c r="A878" s="7">
        <v>150309</v>
      </c>
      <c r="B878" s="7">
        <v>3.89</v>
      </c>
      <c r="C878" s="44" t="s">
        <v>471</v>
      </c>
      <c r="D878" s="45">
        <v>0</v>
      </c>
      <c r="E878" s="46">
        <v>0.95342465753424654</v>
      </c>
      <c r="F878" s="47">
        <v>0</v>
      </c>
      <c r="G878" s="47">
        <v>389</v>
      </c>
      <c r="H878" s="47">
        <v>0</v>
      </c>
      <c r="I878" s="47">
        <v>0</v>
      </c>
      <c r="J878" s="45" t="s">
        <v>18</v>
      </c>
      <c r="K878" s="45" t="s">
        <v>20</v>
      </c>
      <c r="L878" s="17">
        <v>4.0199999999999996</v>
      </c>
      <c r="M878" s="18" t="s">
        <v>472</v>
      </c>
      <c r="N878" s="18" t="s">
        <v>113</v>
      </c>
      <c r="O878" s="4">
        <v>42863</v>
      </c>
    </row>
    <row r="879" spans="1:15">
      <c r="A879" s="7">
        <v>170204</v>
      </c>
      <c r="B879" s="7">
        <v>3.89</v>
      </c>
      <c r="C879" s="44" t="s">
        <v>2408</v>
      </c>
      <c r="D879" s="45">
        <v>0</v>
      </c>
      <c r="E879" s="46">
        <v>0.84931506849315064</v>
      </c>
      <c r="F879" s="47">
        <v>0</v>
      </c>
      <c r="G879" s="47">
        <v>389</v>
      </c>
      <c r="H879" s="47">
        <v>0</v>
      </c>
      <c r="I879" s="47">
        <v>0</v>
      </c>
      <c r="J879" s="45" t="s">
        <v>18</v>
      </c>
      <c r="K879" s="45" t="s">
        <v>20</v>
      </c>
      <c r="L879" s="17">
        <v>3.2</v>
      </c>
      <c r="M879" s="18" t="s">
        <v>2365</v>
      </c>
      <c r="N879" s="18" t="s">
        <v>2287</v>
      </c>
      <c r="O879" s="4">
        <v>42863</v>
      </c>
    </row>
    <row r="880" spans="1:15">
      <c r="A880" s="7">
        <v>170204</v>
      </c>
      <c r="B880" s="7">
        <v>3.89</v>
      </c>
      <c r="C880" s="44" t="s">
        <v>2408</v>
      </c>
      <c r="D880" s="45">
        <v>0</v>
      </c>
      <c r="E880" s="46">
        <v>0.84931506849315064</v>
      </c>
      <c r="F880" s="47">
        <v>0</v>
      </c>
      <c r="G880" s="47">
        <v>389</v>
      </c>
      <c r="H880" s="47">
        <v>0</v>
      </c>
      <c r="I880" s="47">
        <v>0</v>
      </c>
      <c r="J880" s="45" t="s">
        <v>18</v>
      </c>
      <c r="K880" s="45" t="s">
        <v>20</v>
      </c>
      <c r="L880" s="17">
        <v>3.2</v>
      </c>
      <c r="M880" s="18" t="s">
        <v>2365</v>
      </c>
      <c r="N880" s="18" t="s">
        <v>2287</v>
      </c>
      <c r="O880" s="4">
        <v>42863</v>
      </c>
    </row>
    <row r="881" spans="1:15">
      <c r="A881" s="7">
        <v>170204</v>
      </c>
      <c r="B881" s="7">
        <v>3.89</v>
      </c>
      <c r="C881" s="44" t="s">
        <v>2408</v>
      </c>
      <c r="D881" s="45">
        <v>0</v>
      </c>
      <c r="E881" s="46">
        <v>0.84931506849315064</v>
      </c>
      <c r="F881" s="47">
        <v>0</v>
      </c>
      <c r="G881" s="47">
        <v>389</v>
      </c>
      <c r="H881" s="47">
        <v>0</v>
      </c>
      <c r="I881" s="47">
        <v>0</v>
      </c>
      <c r="J881" s="45" t="s">
        <v>18</v>
      </c>
      <c r="K881" s="45" t="s">
        <v>20</v>
      </c>
      <c r="L881" s="17">
        <v>3.2</v>
      </c>
      <c r="M881" s="18" t="s">
        <v>2365</v>
      </c>
      <c r="N881" s="18" t="s">
        <v>2287</v>
      </c>
      <c r="O881" s="4">
        <v>42863</v>
      </c>
    </row>
    <row r="882" spans="1:15">
      <c r="A882" s="7">
        <v>170204</v>
      </c>
      <c r="B882" s="7">
        <v>3.89</v>
      </c>
      <c r="C882" s="44" t="s">
        <v>2408</v>
      </c>
      <c r="D882" s="45">
        <v>0</v>
      </c>
      <c r="E882" s="46">
        <v>0.84931506849315064</v>
      </c>
      <c r="F882" s="47">
        <v>0</v>
      </c>
      <c r="G882" s="47">
        <v>389</v>
      </c>
      <c r="H882" s="47">
        <v>0</v>
      </c>
      <c r="I882" s="47">
        <v>0</v>
      </c>
      <c r="J882" s="45" t="s">
        <v>18</v>
      </c>
      <c r="K882" s="45" t="s">
        <v>20</v>
      </c>
      <c r="L882" s="17">
        <v>3.2</v>
      </c>
      <c r="M882" s="18" t="s">
        <v>2365</v>
      </c>
      <c r="N882" s="18" t="s">
        <v>2287</v>
      </c>
      <c r="O882" s="4">
        <v>42863</v>
      </c>
    </row>
    <row r="883" spans="1:15">
      <c r="A883" s="7">
        <v>170204</v>
      </c>
      <c r="B883" s="7">
        <v>3.89</v>
      </c>
      <c r="C883" s="44" t="s">
        <v>2408</v>
      </c>
      <c r="D883" s="45">
        <v>0</v>
      </c>
      <c r="E883" s="46">
        <v>0.84931506849315064</v>
      </c>
      <c r="F883" s="47">
        <v>0</v>
      </c>
      <c r="G883" s="47">
        <v>389</v>
      </c>
      <c r="H883" s="47">
        <v>0</v>
      </c>
      <c r="I883" s="47">
        <v>0</v>
      </c>
      <c r="J883" s="45" t="s">
        <v>18</v>
      </c>
      <c r="K883" s="45" t="s">
        <v>20</v>
      </c>
      <c r="L883" s="17">
        <v>3.2</v>
      </c>
      <c r="M883" s="18" t="s">
        <v>2365</v>
      </c>
      <c r="N883" s="18" t="s">
        <v>2287</v>
      </c>
      <c r="O883" s="4">
        <v>42863</v>
      </c>
    </row>
    <row r="884" spans="1:15">
      <c r="A884" s="7">
        <v>170204</v>
      </c>
      <c r="B884" s="7">
        <v>3.88</v>
      </c>
      <c r="C884" s="44" t="s">
        <v>2408</v>
      </c>
      <c r="D884" s="45">
        <v>0</v>
      </c>
      <c r="E884" s="46">
        <v>0.84931506849315064</v>
      </c>
      <c r="F884" s="47">
        <v>0</v>
      </c>
      <c r="G884" s="47">
        <v>388</v>
      </c>
      <c r="H884" s="47">
        <v>0</v>
      </c>
      <c r="I884" s="47">
        <v>0</v>
      </c>
      <c r="J884" s="45" t="s">
        <v>18</v>
      </c>
      <c r="K884" s="45" t="s">
        <v>20</v>
      </c>
      <c r="L884" s="17">
        <v>3.2</v>
      </c>
      <c r="M884" s="18" t="s">
        <v>2365</v>
      </c>
      <c r="N884" s="18" t="s">
        <v>2287</v>
      </c>
      <c r="O884" s="4">
        <v>42863</v>
      </c>
    </row>
    <row r="885" spans="1:15">
      <c r="A885" s="7">
        <v>170204</v>
      </c>
      <c r="B885" s="7">
        <v>3.88</v>
      </c>
      <c r="C885" s="44" t="s">
        <v>2408</v>
      </c>
      <c r="D885" s="45">
        <v>0</v>
      </c>
      <c r="E885" s="46">
        <v>0.84931506849315064</v>
      </c>
      <c r="F885" s="47">
        <v>0</v>
      </c>
      <c r="G885" s="47">
        <v>388</v>
      </c>
      <c r="H885" s="47">
        <v>0</v>
      </c>
      <c r="I885" s="47">
        <v>0</v>
      </c>
      <c r="J885" s="45" t="s">
        <v>18</v>
      </c>
      <c r="K885" s="45" t="s">
        <v>20</v>
      </c>
      <c r="L885" s="17">
        <v>3.2</v>
      </c>
      <c r="M885" s="18" t="s">
        <v>2365</v>
      </c>
      <c r="N885" s="18" t="s">
        <v>2287</v>
      </c>
      <c r="O885" s="4">
        <v>42863</v>
      </c>
    </row>
    <row r="886" spans="1:15">
      <c r="A886" s="7">
        <v>170204</v>
      </c>
      <c r="B886" s="7">
        <v>3.88</v>
      </c>
      <c r="C886" s="44" t="s">
        <v>2408</v>
      </c>
      <c r="D886" s="45">
        <v>0</v>
      </c>
      <c r="E886" s="46">
        <v>0.84931506849315064</v>
      </c>
      <c r="F886" s="47">
        <v>0</v>
      </c>
      <c r="G886" s="47">
        <v>388</v>
      </c>
      <c r="H886" s="47">
        <v>0</v>
      </c>
      <c r="I886" s="47">
        <v>0</v>
      </c>
      <c r="J886" s="45" t="s">
        <v>18</v>
      </c>
      <c r="K886" s="45" t="s">
        <v>20</v>
      </c>
      <c r="L886" s="17">
        <v>3.2</v>
      </c>
      <c r="M886" s="18" t="s">
        <v>2365</v>
      </c>
      <c r="N886" s="18" t="s">
        <v>2287</v>
      </c>
      <c r="O886" s="4">
        <v>42863</v>
      </c>
    </row>
    <row r="887" spans="1:15">
      <c r="A887" s="7">
        <v>170204</v>
      </c>
      <c r="B887" s="7">
        <v>3.88</v>
      </c>
      <c r="C887" s="44" t="s">
        <v>2408</v>
      </c>
      <c r="D887" s="45">
        <v>0</v>
      </c>
      <c r="E887" s="46">
        <v>0.84931506849315064</v>
      </c>
      <c r="F887" s="47">
        <v>0</v>
      </c>
      <c r="G887" s="47">
        <v>388</v>
      </c>
      <c r="H887" s="47">
        <v>0</v>
      </c>
      <c r="I887" s="47">
        <v>0</v>
      </c>
      <c r="J887" s="45" t="s">
        <v>18</v>
      </c>
      <c r="K887" s="45" t="s">
        <v>20</v>
      </c>
      <c r="L887" s="17">
        <v>3.2</v>
      </c>
      <c r="M887" s="18" t="s">
        <v>2365</v>
      </c>
      <c r="N887" s="18" t="s">
        <v>2287</v>
      </c>
      <c r="O887" s="4">
        <v>42863</v>
      </c>
    </row>
    <row r="888" spans="1:15">
      <c r="A888" s="7">
        <v>170204</v>
      </c>
      <c r="B888" s="7">
        <v>3.88</v>
      </c>
      <c r="C888" s="44" t="s">
        <v>2408</v>
      </c>
      <c r="D888" s="45">
        <v>0</v>
      </c>
      <c r="E888" s="46">
        <v>0.84931506849315064</v>
      </c>
      <c r="F888" s="47">
        <v>0</v>
      </c>
      <c r="G888" s="47">
        <v>388</v>
      </c>
      <c r="H888" s="47">
        <v>0</v>
      </c>
      <c r="I888" s="47">
        <v>0</v>
      </c>
      <c r="J888" s="45" t="s">
        <v>18</v>
      </c>
      <c r="K888" s="45" t="s">
        <v>20</v>
      </c>
      <c r="L888" s="17">
        <v>3.2</v>
      </c>
      <c r="M888" s="18" t="s">
        <v>2365</v>
      </c>
      <c r="N888" s="18" t="s">
        <v>2287</v>
      </c>
      <c r="O888" s="4">
        <v>42863</v>
      </c>
    </row>
    <row r="889" spans="1:15">
      <c r="A889" s="7">
        <v>170204</v>
      </c>
      <c r="B889" s="7">
        <v>3.88</v>
      </c>
      <c r="C889" s="44" t="s">
        <v>2408</v>
      </c>
      <c r="D889" s="45">
        <v>0</v>
      </c>
      <c r="E889" s="46">
        <v>0.84931506849315064</v>
      </c>
      <c r="F889" s="47">
        <v>0</v>
      </c>
      <c r="G889" s="47">
        <v>388</v>
      </c>
      <c r="H889" s="47">
        <v>0</v>
      </c>
      <c r="I889" s="47">
        <v>0</v>
      </c>
      <c r="J889" s="45" t="s">
        <v>18</v>
      </c>
      <c r="K889" s="45" t="s">
        <v>20</v>
      </c>
      <c r="L889" s="17">
        <v>3.2</v>
      </c>
      <c r="M889" s="18" t="s">
        <v>2365</v>
      </c>
      <c r="N889" s="18" t="s">
        <v>2287</v>
      </c>
      <c r="O889" s="4">
        <v>42863</v>
      </c>
    </row>
    <row r="890" spans="1:15">
      <c r="A890" s="7">
        <v>170408</v>
      </c>
      <c r="B890" s="7">
        <v>3.88</v>
      </c>
      <c r="C890" s="44" t="s">
        <v>2825</v>
      </c>
      <c r="D890" s="45">
        <v>0</v>
      </c>
      <c r="E890" s="46">
        <v>0.95616438356164379</v>
      </c>
      <c r="F890" s="47">
        <v>0</v>
      </c>
      <c r="G890" s="47">
        <v>388</v>
      </c>
      <c r="H890" s="47">
        <v>0</v>
      </c>
      <c r="I890" s="47">
        <v>0</v>
      </c>
      <c r="J890" s="45" t="s">
        <v>18</v>
      </c>
      <c r="K890" s="45" t="s">
        <v>20</v>
      </c>
      <c r="L890" s="17">
        <v>3.61</v>
      </c>
      <c r="M890" s="18" t="s">
        <v>2826</v>
      </c>
      <c r="N890" s="18" t="s">
        <v>2734</v>
      </c>
      <c r="O890" s="4">
        <v>42863</v>
      </c>
    </row>
    <row r="891" spans="1:15">
      <c r="A891" s="7">
        <v>170204</v>
      </c>
      <c r="B891" s="7">
        <v>3.88</v>
      </c>
      <c r="C891" s="44" t="s">
        <v>2408</v>
      </c>
      <c r="D891" s="45">
        <v>0</v>
      </c>
      <c r="E891" s="46">
        <v>0.84931506849315064</v>
      </c>
      <c r="F891" s="47">
        <v>0</v>
      </c>
      <c r="G891" s="47">
        <v>388</v>
      </c>
      <c r="H891" s="47">
        <v>0</v>
      </c>
      <c r="I891" s="47">
        <v>0</v>
      </c>
      <c r="J891" s="45" t="s">
        <v>18</v>
      </c>
      <c r="K891" s="45" t="s">
        <v>20</v>
      </c>
      <c r="L891" s="17">
        <v>3.2</v>
      </c>
      <c r="M891" s="18" t="s">
        <v>2365</v>
      </c>
      <c r="N891" s="18" t="s">
        <v>2287</v>
      </c>
      <c r="O891" s="4">
        <v>42863</v>
      </c>
    </row>
    <row r="892" spans="1:15">
      <c r="A892" s="7">
        <v>170204</v>
      </c>
      <c r="B892" s="7">
        <v>3.88</v>
      </c>
      <c r="C892" s="44" t="s">
        <v>2408</v>
      </c>
      <c r="D892" s="45">
        <v>0</v>
      </c>
      <c r="E892" s="46">
        <v>0.84931506849315064</v>
      </c>
      <c r="F892" s="47">
        <v>0</v>
      </c>
      <c r="G892" s="47">
        <v>388</v>
      </c>
      <c r="H892" s="47">
        <v>0</v>
      </c>
      <c r="I892" s="47">
        <v>0</v>
      </c>
      <c r="J892" s="45" t="s">
        <v>18</v>
      </c>
      <c r="K892" s="45" t="s">
        <v>20</v>
      </c>
      <c r="L892" s="17">
        <v>3.2</v>
      </c>
      <c r="M892" s="18" t="s">
        <v>2365</v>
      </c>
      <c r="N892" s="18" t="s">
        <v>2287</v>
      </c>
      <c r="O892" s="4">
        <v>42863</v>
      </c>
    </row>
    <row r="893" spans="1:15">
      <c r="A893" s="7">
        <v>170204</v>
      </c>
      <c r="B893" s="7">
        <v>3.88</v>
      </c>
      <c r="C893" s="44" t="s">
        <v>2408</v>
      </c>
      <c r="D893" s="45">
        <v>0</v>
      </c>
      <c r="E893" s="46">
        <v>0.84931506849315064</v>
      </c>
      <c r="F893" s="47">
        <v>0</v>
      </c>
      <c r="G893" s="47">
        <v>388</v>
      </c>
      <c r="H893" s="47">
        <v>0</v>
      </c>
      <c r="I893" s="47">
        <v>0</v>
      </c>
      <c r="J893" s="45" t="s">
        <v>18</v>
      </c>
      <c r="K893" s="45" t="s">
        <v>20</v>
      </c>
      <c r="L893" s="17">
        <v>3.2</v>
      </c>
      <c r="M893" s="18" t="s">
        <v>2365</v>
      </c>
      <c r="N893" s="18" t="s">
        <v>2287</v>
      </c>
      <c r="O893" s="4">
        <v>42863</v>
      </c>
    </row>
    <row r="894" spans="1:15">
      <c r="A894" s="7">
        <v>150409</v>
      </c>
      <c r="B894" s="7">
        <v>3.88</v>
      </c>
      <c r="C894" s="44" t="s">
        <v>423</v>
      </c>
      <c r="D894" s="45">
        <v>0</v>
      </c>
      <c r="E894" s="46">
        <v>0.95890410958904104</v>
      </c>
      <c r="F894" s="47">
        <v>0</v>
      </c>
      <c r="G894" s="47">
        <v>388</v>
      </c>
      <c r="H894" s="47">
        <v>0</v>
      </c>
      <c r="I894" s="47">
        <v>0</v>
      </c>
      <c r="J894" s="45" t="s">
        <v>18</v>
      </c>
      <c r="K894" s="45" t="s">
        <v>20</v>
      </c>
      <c r="L894" s="17">
        <v>3.99</v>
      </c>
      <c r="M894" s="18" t="s">
        <v>424</v>
      </c>
      <c r="N894" s="18" t="s">
        <v>819</v>
      </c>
      <c r="O894" s="4">
        <v>42863</v>
      </c>
    </row>
    <row r="895" spans="1:15">
      <c r="A895" s="7">
        <v>150406</v>
      </c>
      <c r="B895" s="7">
        <v>3.88</v>
      </c>
      <c r="C895" s="44" t="s">
        <v>543</v>
      </c>
      <c r="D895" s="45">
        <v>0</v>
      </c>
      <c r="E895" s="46">
        <v>0.84109589041095889</v>
      </c>
      <c r="F895" s="47">
        <v>0</v>
      </c>
      <c r="G895" s="47">
        <v>388</v>
      </c>
      <c r="H895" s="47">
        <v>0</v>
      </c>
      <c r="I895" s="47">
        <v>0</v>
      </c>
      <c r="J895" s="45" t="s">
        <v>18</v>
      </c>
      <c r="K895" s="45" t="s">
        <v>20</v>
      </c>
      <c r="L895" s="17">
        <v>3.83</v>
      </c>
      <c r="M895" s="18" t="s">
        <v>300</v>
      </c>
      <c r="N895" s="18" t="s">
        <v>809</v>
      </c>
      <c r="O895" s="4">
        <v>42863</v>
      </c>
    </row>
    <row r="896" spans="1:15">
      <c r="A896" s="7">
        <v>170204</v>
      </c>
      <c r="B896" s="7">
        <v>3.88</v>
      </c>
      <c r="C896" s="44" t="s">
        <v>2408</v>
      </c>
      <c r="D896" s="45">
        <v>0</v>
      </c>
      <c r="E896" s="46">
        <v>0.84931506849315064</v>
      </c>
      <c r="F896" s="47">
        <v>0</v>
      </c>
      <c r="G896" s="47">
        <v>388</v>
      </c>
      <c r="H896" s="47">
        <v>0</v>
      </c>
      <c r="I896" s="47">
        <v>0</v>
      </c>
      <c r="J896" s="45" t="s">
        <v>18</v>
      </c>
      <c r="K896" s="45" t="s">
        <v>20</v>
      </c>
      <c r="L896" s="17">
        <v>3.2</v>
      </c>
      <c r="M896" s="18" t="s">
        <v>2365</v>
      </c>
      <c r="N896" s="18" t="s">
        <v>2287</v>
      </c>
      <c r="O896" s="4">
        <v>42863</v>
      </c>
    </row>
    <row r="897" spans="1:15">
      <c r="A897" s="7">
        <v>170204</v>
      </c>
      <c r="B897" s="7">
        <v>3.875</v>
      </c>
      <c r="C897" s="44" t="s">
        <v>2408</v>
      </c>
      <c r="D897" s="45">
        <v>0</v>
      </c>
      <c r="E897" s="46">
        <v>0.84931506849315064</v>
      </c>
      <c r="F897" s="47">
        <v>0</v>
      </c>
      <c r="G897" s="47">
        <v>387.5</v>
      </c>
      <c r="H897" s="47">
        <v>0</v>
      </c>
      <c r="I897" s="47">
        <v>0</v>
      </c>
      <c r="J897" s="45" t="s">
        <v>18</v>
      </c>
      <c r="K897" s="45" t="s">
        <v>20</v>
      </c>
      <c r="L897" s="17">
        <v>3.2</v>
      </c>
      <c r="M897" s="18" t="s">
        <v>2365</v>
      </c>
      <c r="N897" s="18" t="s">
        <v>2287</v>
      </c>
      <c r="O897" s="4">
        <v>42863</v>
      </c>
    </row>
    <row r="898" spans="1:15">
      <c r="A898" s="7">
        <v>170204</v>
      </c>
      <c r="B898" s="7">
        <v>3.875</v>
      </c>
      <c r="C898" s="44" t="s">
        <v>2408</v>
      </c>
      <c r="D898" s="45">
        <v>0</v>
      </c>
      <c r="E898" s="46">
        <v>0.84931506849315064</v>
      </c>
      <c r="F898" s="47">
        <v>0</v>
      </c>
      <c r="G898" s="47">
        <v>387.5</v>
      </c>
      <c r="H898" s="47">
        <v>0</v>
      </c>
      <c r="I898" s="47">
        <v>0</v>
      </c>
      <c r="J898" s="45" t="s">
        <v>18</v>
      </c>
      <c r="K898" s="45" t="s">
        <v>20</v>
      </c>
      <c r="L898" s="17">
        <v>3.2</v>
      </c>
      <c r="M898" s="18" t="s">
        <v>2365</v>
      </c>
      <c r="N898" s="18" t="s">
        <v>2287</v>
      </c>
      <c r="O898" s="4">
        <v>42863</v>
      </c>
    </row>
    <row r="899" spans="1:15">
      <c r="A899" s="7">
        <v>170204</v>
      </c>
      <c r="B899" s="7">
        <v>3.87</v>
      </c>
      <c r="C899" s="44" t="s">
        <v>2408</v>
      </c>
      <c r="D899" s="45">
        <v>0</v>
      </c>
      <c r="E899" s="46">
        <v>0.84931506849315064</v>
      </c>
      <c r="F899" s="47">
        <v>0</v>
      </c>
      <c r="G899" s="47">
        <v>387</v>
      </c>
      <c r="H899" s="47">
        <v>0</v>
      </c>
      <c r="I899" s="47">
        <v>0</v>
      </c>
      <c r="J899" s="45" t="s">
        <v>18</v>
      </c>
      <c r="K899" s="45" t="s">
        <v>20</v>
      </c>
      <c r="L899" s="17">
        <v>3.2</v>
      </c>
      <c r="M899" s="18" t="s">
        <v>2365</v>
      </c>
      <c r="N899" s="18" t="s">
        <v>2287</v>
      </c>
      <c r="O899" s="4">
        <v>42863</v>
      </c>
    </row>
    <row r="900" spans="1:15">
      <c r="A900" s="7">
        <v>170204</v>
      </c>
      <c r="B900" s="7">
        <v>3.87</v>
      </c>
      <c r="C900" s="44" t="s">
        <v>2408</v>
      </c>
      <c r="D900" s="45">
        <v>0</v>
      </c>
      <c r="E900" s="46">
        <v>0.84931506849315064</v>
      </c>
      <c r="F900" s="47">
        <v>0</v>
      </c>
      <c r="G900" s="47">
        <v>387</v>
      </c>
      <c r="H900" s="47">
        <v>0</v>
      </c>
      <c r="I900" s="47">
        <v>0</v>
      </c>
      <c r="J900" s="45" t="s">
        <v>18</v>
      </c>
      <c r="K900" s="45" t="s">
        <v>20</v>
      </c>
      <c r="L900" s="17">
        <v>3.2</v>
      </c>
      <c r="M900" s="18" t="s">
        <v>2365</v>
      </c>
      <c r="N900" s="18" t="s">
        <v>2287</v>
      </c>
      <c r="O900" s="4">
        <v>42863</v>
      </c>
    </row>
    <row r="901" spans="1:15">
      <c r="A901" s="7">
        <v>170204</v>
      </c>
      <c r="B901" s="7">
        <v>3.87</v>
      </c>
      <c r="C901" s="44" t="s">
        <v>2408</v>
      </c>
      <c r="D901" s="45">
        <v>0</v>
      </c>
      <c r="E901" s="46">
        <v>0.84931506849315064</v>
      </c>
      <c r="F901" s="47">
        <v>0</v>
      </c>
      <c r="G901" s="47">
        <v>387</v>
      </c>
      <c r="H901" s="47">
        <v>0</v>
      </c>
      <c r="I901" s="47">
        <v>0</v>
      </c>
      <c r="J901" s="45" t="s">
        <v>18</v>
      </c>
      <c r="K901" s="45" t="s">
        <v>20</v>
      </c>
      <c r="L901" s="17">
        <v>3.2</v>
      </c>
      <c r="M901" s="18" t="s">
        <v>2365</v>
      </c>
      <c r="N901" s="18" t="s">
        <v>2287</v>
      </c>
      <c r="O901" s="4">
        <v>42863</v>
      </c>
    </row>
    <row r="902" spans="1:15">
      <c r="A902" s="7">
        <v>150309</v>
      </c>
      <c r="B902" s="7">
        <v>3.87</v>
      </c>
      <c r="C902" s="44" t="s">
        <v>471</v>
      </c>
      <c r="D902" s="45">
        <v>0</v>
      </c>
      <c r="E902" s="46">
        <v>0.95342465753424654</v>
      </c>
      <c r="F902" s="47">
        <v>0</v>
      </c>
      <c r="G902" s="47">
        <v>387</v>
      </c>
      <c r="H902" s="47">
        <v>0</v>
      </c>
      <c r="I902" s="47">
        <v>0</v>
      </c>
      <c r="J902" s="45" t="s">
        <v>18</v>
      </c>
      <c r="K902" s="45" t="s">
        <v>20</v>
      </c>
      <c r="L902" s="17">
        <v>4.0199999999999996</v>
      </c>
      <c r="M902" s="18" t="s">
        <v>472</v>
      </c>
      <c r="N902" s="18" t="s">
        <v>113</v>
      </c>
      <c r="O902" s="4">
        <v>42863</v>
      </c>
    </row>
    <row r="903" spans="1:15">
      <c r="A903" s="7">
        <v>170204</v>
      </c>
      <c r="B903" s="7">
        <v>3.8675000000000002</v>
      </c>
      <c r="C903" s="44" t="s">
        <v>2408</v>
      </c>
      <c r="D903" s="45">
        <v>0</v>
      </c>
      <c r="E903" s="46">
        <v>0.84931506849315064</v>
      </c>
      <c r="F903" s="47">
        <v>0</v>
      </c>
      <c r="G903" s="47">
        <v>386.75</v>
      </c>
      <c r="H903" s="47">
        <v>0</v>
      </c>
      <c r="I903" s="47">
        <v>0</v>
      </c>
      <c r="J903" s="45" t="s">
        <v>18</v>
      </c>
      <c r="K903" s="45" t="s">
        <v>20</v>
      </c>
      <c r="L903" s="17">
        <v>3.2</v>
      </c>
      <c r="M903" s="18" t="s">
        <v>2365</v>
      </c>
      <c r="N903" s="18" t="s">
        <v>2287</v>
      </c>
      <c r="O903" s="4">
        <v>42863</v>
      </c>
    </row>
    <row r="904" spans="1:15">
      <c r="A904" s="7">
        <v>170204</v>
      </c>
      <c r="B904" s="7">
        <v>3.8650000000000002</v>
      </c>
      <c r="C904" s="44" t="s">
        <v>2408</v>
      </c>
      <c r="D904" s="45">
        <v>0</v>
      </c>
      <c r="E904" s="46">
        <v>0.84931506849315064</v>
      </c>
      <c r="F904" s="47">
        <v>0</v>
      </c>
      <c r="G904" s="47">
        <v>386.5</v>
      </c>
      <c r="H904" s="47">
        <v>0</v>
      </c>
      <c r="I904" s="47">
        <v>0</v>
      </c>
      <c r="J904" s="45" t="s">
        <v>18</v>
      </c>
      <c r="K904" s="45" t="s">
        <v>20</v>
      </c>
      <c r="L904" s="17">
        <v>3.2</v>
      </c>
      <c r="M904" s="18" t="s">
        <v>2365</v>
      </c>
      <c r="N904" s="18" t="s">
        <v>2287</v>
      </c>
      <c r="O904" s="4">
        <v>42863</v>
      </c>
    </row>
    <row r="905" spans="1:15">
      <c r="A905" s="7">
        <v>170204</v>
      </c>
      <c r="B905" s="7">
        <v>3.85</v>
      </c>
      <c r="C905" s="44" t="s">
        <v>2408</v>
      </c>
      <c r="D905" s="45">
        <v>0</v>
      </c>
      <c r="E905" s="46">
        <v>0.84931506849315064</v>
      </c>
      <c r="F905" s="47">
        <v>0</v>
      </c>
      <c r="G905" s="47">
        <v>385</v>
      </c>
      <c r="H905" s="47">
        <v>0</v>
      </c>
      <c r="I905" s="47">
        <v>0</v>
      </c>
      <c r="J905" s="45" t="s">
        <v>18</v>
      </c>
      <c r="K905" s="45" t="s">
        <v>20</v>
      </c>
      <c r="L905" s="17">
        <v>3.2</v>
      </c>
      <c r="M905" s="18" t="s">
        <v>2365</v>
      </c>
      <c r="N905" s="18" t="s">
        <v>2287</v>
      </c>
      <c r="O905" s="4">
        <v>42863</v>
      </c>
    </row>
    <row r="906" spans="1:15">
      <c r="A906" s="7">
        <v>150207</v>
      </c>
      <c r="B906" s="7">
        <v>3.85</v>
      </c>
      <c r="C906" s="44" t="s">
        <v>120</v>
      </c>
      <c r="D906" s="45">
        <v>0</v>
      </c>
      <c r="E906" s="46">
        <v>0.9068493150684932</v>
      </c>
      <c r="F906" s="47">
        <v>0</v>
      </c>
      <c r="G906" s="47">
        <v>385</v>
      </c>
      <c r="H906" s="47">
        <v>0</v>
      </c>
      <c r="I906" s="47">
        <v>0</v>
      </c>
      <c r="J906" s="45" t="s">
        <v>18</v>
      </c>
      <c r="K906" s="45" t="s">
        <v>20</v>
      </c>
      <c r="L906" s="17">
        <v>4.18</v>
      </c>
      <c r="M906" s="18" t="s">
        <v>121</v>
      </c>
      <c r="N906" s="18" t="s">
        <v>122</v>
      </c>
      <c r="O906" s="4">
        <v>42863</v>
      </c>
    </row>
    <row r="907" spans="1:15">
      <c r="A907" s="7">
        <v>170204</v>
      </c>
      <c r="B907" s="7">
        <v>3.83</v>
      </c>
      <c r="C907" s="44" t="s">
        <v>2408</v>
      </c>
      <c r="D907" s="45">
        <v>0</v>
      </c>
      <c r="E907" s="46">
        <v>0.84931506849315064</v>
      </c>
      <c r="F907" s="47">
        <v>0</v>
      </c>
      <c r="G907" s="47">
        <v>383</v>
      </c>
      <c r="H907" s="47">
        <v>0</v>
      </c>
      <c r="I907" s="47">
        <v>0</v>
      </c>
      <c r="J907" s="45" t="s">
        <v>18</v>
      </c>
      <c r="K907" s="45" t="s">
        <v>20</v>
      </c>
      <c r="L907" s="17">
        <v>3.2</v>
      </c>
      <c r="M907" s="18" t="s">
        <v>2365</v>
      </c>
      <c r="N907" s="18" t="s">
        <v>2287</v>
      </c>
      <c r="O907" s="4">
        <v>42863</v>
      </c>
    </row>
    <row r="908" spans="1:15">
      <c r="A908" s="7">
        <v>111699571</v>
      </c>
      <c r="B908" s="7">
        <v>3.8</v>
      </c>
      <c r="C908" s="44" t="s">
        <v>2051</v>
      </c>
      <c r="D908" s="45" t="s">
        <v>31</v>
      </c>
      <c r="E908" s="46">
        <v>2.7397260273972603E-3</v>
      </c>
      <c r="F908" s="47">
        <v>0</v>
      </c>
      <c r="G908" s="47">
        <v>380</v>
      </c>
      <c r="H908" s="47">
        <v>0</v>
      </c>
      <c r="I908" s="47">
        <v>0</v>
      </c>
      <c r="J908" s="45" t="s">
        <v>12</v>
      </c>
      <c r="K908" s="45" t="s">
        <v>97</v>
      </c>
      <c r="L908" s="17">
        <v>3.1800999999999999</v>
      </c>
      <c r="M908" s="18" t="s">
        <v>1581</v>
      </c>
      <c r="N908" s="18" t="s">
        <v>1571</v>
      </c>
      <c r="O908" s="4">
        <v>42863</v>
      </c>
    </row>
    <row r="909" spans="1:15">
      <c r="A909" s="7">
        <v>111707048</v>
      </c>
      <c r="B909" s="7">
        <v>3.8</v>
      </c>
      <c r="C909" s="44" t="s">
        <v>2477</v>
      </c>
      <c r="D909" s="45" t="s">
        <v>11</v>
      </c>
      <c r="E909" s="46">
        <v>8.21917808219178E-3</v>
      </c>
      <c r="F909" s="47">
        <v>0</v>
      </c>
      <c r="G909" s="47">
        <v>380</v>
      </c>
      <c r="H909" s="47">
        <v>0</v>
      </c>
      <c r="I909" s="47">
        <v>0</v>
      </c>
      <c r="J909" s="45" t="s">
        <v>96</v>
      </c>
      <c r="K909" s="45" t="s">
        <v>97</v>
      </c>
      <c r="L909" s="17">
        <v>4.4000000000000004</v>
      </c>
      <c r="M909" s="18" t="s">
        <v>2026</v>
      </c>
      <c r="N909" s="18" t="s">
        <v>2022</v>
      </c>
      <c r="O909" s="4">
        <v>42863</v>
      </c>
    </row>
    <row r="910" spans="1:15">
      <c r="A910" s="7">
        <v>111719090</v>
      </c>
      <c r="B910" s="7">
        <v>3.8</v>
      </c>
      <c r="C910" s="44" t="s">
        <v>3137</v>
      </c>
      <c r="D910" s="45" t="s">
        <v>11</v>
      </c>
      <c r="E910" s="46">
        <v>8.21917808219178E-3</v>
      </c>
      <c r="F910" s="47">
        <v>0</v>
      </c>
      <c r="G910" s="47">
        <v>380</v>
      </c>
      <c r="H910" s="47">
        <v>0</v>
      </c>
      <c r="I910" s="47">
        <v>0</v>
      </c>
      <c r="J910" s="45" t="s">
        <v>12</v>
      </c>
      <c r="K910" s="45" t="s">
        <v>97</v>
      </c>
      <c r="L910" s="17">
        <v>3.9499</v>
      </c>
      <c r="M910" s="18" t="s">
        <v>2682</v>
      </c>
      <c r="N910" s="18" t="s">
        <v>2654</v>
      </c>
      <c r="O910" s="4">
        <v>42863</v>
      </c>
    </row>
    <row r="911" spans="1:15">
      <c r="A911" s="7">
        <v>111719090</v>
      </c>
      <c r="B911" s="7">
        <v>3.8</v>
      </c>
      <c r="C911" s="44" t="s">
        <v>3137</v>
      </c>
      <c r="D911" s="45" t="s">
        <v>11</v>
      </c>
      <c r="E911" s="46">
        <v>8.21917808219178E-3</v>
      </c>
      <c r="F911" s="47">
        <v>0</v>
      </c>
      <c r="G911" s="47">
        <v>380</v>
      </c>
      <c r="H911" s="47">
        <v>0</v>
      </c>
      <c r="I911" s="47">
        <v>0</v>
      </c>
      <c r="J911" s="45" t="s">
        <v>12</v>
      </c>
      <c r="K911" s="45" t="s">
        <v>97</v>
      </c>
      <c r="L911" s="17">
        <v>3.9499</v>
      </c>
      <c r="M911" s="18" t="s">
        <v>2682</v>
      </c>
      <c r="N911" s="18" t="s">
        <v>2654</v>
      </c>
      <c r="O911" s="4">
        <v>42863</v>
      </c>
    </row>
    <row r="912" spans="1:15">
      <c r="A912" s="7">
        <v>111617196</v>
      </c>
      <c r="B912" s="7">
        <v>3.8</v>
      </c>
      <c r="C912" s="44" t="s">
        <v>3138</v>
      </c>
      <c r="D912" s="45" t="s">
        <v>11</v>
      </c>
      <c r="E912" s="46">
        <v>1.0958904109589041E-2</v>
      </c>
      <c r="F912" s="47">
        <v>0</v>
      </c>
      <c r="G912" s="47">
        <v>380</v>
      </c>
      <c r="H912" s="47">
        <v>0</v>
      </c>
      <c r="I912" s="47">
        <v>0</v>
      </c>
      <c r="J912" s="45" t="s">
        <v>18</v>
      </c>
      <c r="K912" s="45" t="s">
        <v>97</v>
      </c>
      <c r="L912" s="17">
        <v>2.8100999999999998</v>
      </c>
      <c r="M912" s="18" t="s">
        <v>1189</v>
      </c>
      <c r="N912" s="18" t="s">
        <v>1180</v>
      </c>
      <c r="O912" s="4">
        <v>42863</v>
      </c>
    </row>
    <row r="913" spans="1:15">
      <c r="A913" s="7">
        <v>111611338</v>
      </c>
      <c r="B913" s="7">
        <v>3.8</v>
      </c>
      <c r="C913" s="44" t="s">
        <v>3139</v>
      </c>
      <c r="D913" s="45" t="s">
        <v>11</v>
      </c>
      <c r="E913" s="46">
        <v>2.1917808219178082E-2</v>
      </c>
      <c r="F913" s="47">
        <v>0</v>
      </c>
      <c r="G913" s="47">
        <v>380</v>
      </c>
      <c r="H913" s="47">
        <v>0</v>
      </c>
      <c r="I913" s="47">
        <v>0</v>
      </c>
      <c r="J913" s="45" t="s">
        <v>96</v>
      </c>
      <c r="K913" s="45" t="s">
        <v>97</v>
      </c>
      <c r="L913" s="17">
        <v>2.8201000000000001</v>
      </c>
      <c r="M913" s="18" t="s">
        <v>1191</v>
      </c>
      <c r="N913" s="18" t="s">
        <v>1193</v>
      </c>
      <c r="O913" s="4">
        <v>42863</v>
      </c>
    </row>
    <row r="914" spans="1:15">
      <c r="A914" s="7">
        <v>111710082</v>
      </c>
      <c r="B914" s="7">
        <v>3.8</v>
      </c>
      <c r="C914" s="44" t="s">
        <v>2706</v>
      </c>
      <c r="D914" s="45" t="s">
        <v>11</v>
      </c>
      <c r="E914" s="46">
        <v>2.7397260273972601E-2</v>
      </c>
      <c r="F914" s="47">
        <v>0</v>
      </c>
      <c r="G914" s="47">
        <v>380</v>
      </c>
      <c r="H914" s="47">
        <v>0</v>
      </c>
      <c r="I914" s="47">
        <v>0</v>
      </c>
      <c r="J914" s="45" t="s">
        <v>96</v>
      </c>
      <c r="K914" s="45" t="s">
        <v>97</v>
      </c>
      <c r="L914" s="17">
        <v>4.4499000000000004</v>
      </c>
      <c r="M914" s="18" t="s">
        <v>2054</v>
      </c>
      <c r="N914" s="18" t="s">
        <v>2050</v>
      </c>
      <c r="O914" s="4">
        <v>42863</v>
      </c>
    </row>
    <row r="915" spans="1:15">
      <c r="A915" s="7">
        <v>111699784</v>
      </c>
      <c r="B915" s="7">
        <v>3.7</v>
      </c>
      <c r="C915" s="44" t="s">
        <v>2044</v>
      </c>
      <c r="D915" s="45" t="s">
        <v>31</v>
      </c>
      <c r="E915" s="46">
        <v>8.21917808219178E-3</v>
      </c>
      <c r="F915" s="47">
        <v>0</v>
      </c>
      <c r="G915" s="47">
        <v>370</v>
      </c>
      <c r="H915" s="47">
        <v>0</v>
      </c>
      <c r="I915" s="47">
        <v>0</v>
      </c>
      <c r="J915" s="45" t="s">
        <v>96</v>
      </c>
      <c r="K915" s="45" t="s">
        <v>97</v>
      </c>
      <c r="L915" s="17">
        <v>3.2000999999999999</v>
      </c>
      <c r="M915" s="18" t="s">
        <v>1603</v>
      </c>
      <c r="N915" s="18" t="s">
        <v>1604</v>
      </c>
      <c r="O915" s="4">
        <v>42863</v>
      </c>
    </row>
    <row r="916" spans="1:15">
      <c r="A916" s="7">
        <v>111699742</v>
      </c>
      <c r="B916" s="7">
        <v>3.7</v>
      </c>
      <c r="C916" s="44" t="s">
        <v>2184</v>
      </c>
      <c r="D916" s="45" t="s">
        <v>31</v>
      </c>
      <c r="E916" s="46">
        <v>8.21917808219178E-3</v>
      </c>
      <c r="F916" s="47">
        <v>0</v>
      </c>
      <c r="G916" s="47">
        <v>370</v>
      </c>
      <c r="H916" s="47">
        <v>0</v>
      </c>
      <c r="I916" s="47">
        <v>0</v>
      </c>
      <c r="J916" s="45" t="s">
        <v>12</v>
      </c>
      <c r="K916" s="45" t="s">
        <v>97</v>
      </c>
      <c r="L916" s="17">
        <v>3.2199</v>
      </c>
      <c r="M916" s="18" t="s">
        <v>1603</v>
      </c>
      <c r="N916" s="18" t="s">
        <v>1604</v>
      </c>
      <c r="O916" s="4">
        <v>42863</v>
      </c>
    </row>
    <row r="917" spans="1:15">
      <c r="A917" s="7">
        <v>111795497</v>
      </c>
      <c r="B917" s="7">
        <v>3.7</v>
      </c>
      <c r="C917" s="44" t="s">
        <v>2866</v>
      </c>
      <c r="D917" s="45" t="s">
        <v>31</v>
      </c>
      <c r="E917" s="46">
        <v>1.3698630136986301E-2</v>
      </c>
      <c r="F917" s="47">
        <v>0</v>
      </c>
      <c r="G917" s="47">
        <v>370</v>
      </c>
      <c r="H917" s="47">
        <v>0</v>
      </c>
      <c r="I917" s="47">
        <v>0</v>
      </c>
      <c r="J917" s="45" t="s">
        <v>12</v>
      </c>
      <c r="K917" s="45" t="s">
        <v>97</v>
      </c>
      <c r="L917" s="17">
        <v>4.1496000000000004</v>
      </c>
      <c r="M917" s="18" t="s">
        <v>2689</v>
      </c>
      <c r="N917" s="18" t="s">
        <v>2696</v>
      </c>
      <c r="O917" s="4">
        <v>42863</v>
      </c>
    </row>
    <row r="918" spans="1:15">
      <c r="A918" s="7">
        <v>150201</v>
      </c>
      <c r="B918" s="7">
        <v>3.7</v>
      </c>
      <c r="C918" s="44" t="s">
        <v>334</v>
      </c>
      <c r="D918" s="45">
        <v>0</v>
      </c>
      <c r="E918" s="46">
        <v>0.67397260273972603</v>
      </c>
      <c r="F918" s="47">
        <v>0</v>
      </c>
      <c r="G918" s="47">
        <v>370</v>
      </c>
      <c r="H918" s="47">
        <v>0</v>
      </c>
      <c r="I918" s="47">
        <v>0</v>
      </c>
      <c r="J918" s="45" t="s">
        <v>18</v>
      </c>
      <c r="K918" s="45" t="s">
        <v>20</v>
      </c>
      <c r="L918" s="17">
        <v>3.85</v>
      </c>
      <c r="M918" s="18" t="s">
        <v>335</v>
      </c>
      <c r="N918" s="18" t="s">
        <v>922</v>
      </c>
      <c r="O918" s="4">
        <v>42863</v>
      </c>
    </row>
    <row r="919" spans="1:15">
      <c r="A919" s="7">
        <v>170401</v>
      </c>
      <c r="B919" s="7">
        <v>3.68</v>
      </c>
      <c r="C919" s="44" t="s">
        <v>1891</v>
      </c>
      <c r="D919" s="45">
        <v>0</v>
      </c>
      <c r="E919" s="46">
        <v>0.66849315068493154</v>
      </c>
      <c r="F919" s="47">
        <v>0</v>
      </c>
      <c r="G919" s="47">
        <v>368</v>
      </c>
      <c r="H919" s="47">
        <v>0</v>
      </c>
      <c r="I919" s="47">
        <v>0</v>
      </c>
      <c r="J919" s="45" t="s">
        <v>18</v>
      </c>
      <c r="K919" s="45" t="s">
        <v>20</v>
      </c>
      <c r="L919" s="17">
        <v>3.2</v>
      </c>
      <c r="M919" s="18" t="s">
        <v>1888</v>
      </c>
      <c r="N919" s="18" t="s">
        <v>1855</v>
      </c>
      <c r="O919" s="4">
        <v>42863</v>
      </c>
    </row>
    <row r="920" spans="1:15">
      <c r="A920" s="7">
        <v>111795264</v>
      </c>
      <c r="B920" s="7">
        <v>3.6</v>
      </c>
      <c r="C920" s="44" t="s">
        <v>3136</v>
      </c>
      <c r="D920" s="45" t="s">
        <v>11</v>
      </c>
      <c r="E920" s="46">
        <v>8.21917808219178E-3</v>
      </c>
      <c r="F920" s="47">
        <v>0</v>
      </c>
      <c r="G920" s="47">
        <v>360</v>
      </c>
      <c r="H920" s="47">
        <v>0</v>
      </c>
      <c r="I920" s="47">
        <v>0</v>
      </c>
      <c r="J920" s="45" t="s">
        <v>12</v>
      </c>
      <c r="K920" s="45" t="s">
        <v>97</v>
      </c>
      <c r="L920" s="17">
        <v>3.95</v>
      </c>
      <c r="M920" s="18" t="s">
        <v>2682</v>
      </c>
      <c r="N920" s="18" t="s">
        <v>2654</v>
      </c>
      <c r="O920" s="4">
        <v>42863</v>
      </c>
    </row>
    <row r="921" spans="1:15">
      <c r="A921" s="7">
        <v>150016</v>
      </c>
      <c r="B921" s="7">
        <v>3.59</v>
      </c>
      <c r="C921" s="44" t="s">
        <v>217</v>
      </c>
      <c r="D921" s="45">
        <v>0</v>
      </c>
      <c r="E921" s="46">
        <v>8.1972602739726028</v>
      </c>
      <c r="F921" s="47">
        <v>0</v>
      </c>
      <c r="G921" s="47">
        <v>359</v>
      </c>
      <c r="H921" s="47">
        <v>0</v>
      </c>
      <c r="I921" s="47">
        <v>0</v>
      </c>
      <c r="J921" s="45">
        <v>0</v>
      </c>
      <c r="K921" s="45" t="s">
        <v>105</v>
      </c>
      <c r="L921" s="17">
        <v>3.51</v>
      </c>
      <c r="M921" s="18" t="s">
        <v>218</v>
      </c>
      <c r="N921" s="18" t="s">
        <v>219</v>
      </c>
      <c r="O921" s="4">
        <v>42863</v>
      </c>
    </row>
    <row r="922" spans="1:15">
      <c r="A922" s="7">
        <v>170004</v>
      </c>
      <c r="B922" s="7">
        <v>3.5649999999999999</v>
      </c>
      <c r="C922" s="44" t="s">
        <v>2020</v>
      </c>
      <c r="D922" s="45">
        <v>0</v>
      </c>
      <c r="E922" s="46">
        <v>9.7671232876712324</v>
      </c>
      <c r="F922" s="47">
        <v>0</v>
      </c>
      <c r="G922" s="47">
        <v>356.5</v>
      </c>
      <c r="H922" s="47">
        <v>0</v>
      </c>
      <c r="I922" s="47">
        <v>0</v>
      </c>
      <c r="J922" s="45">
        <v>0</v>
      </c>
      <c r="K922" s="45" t="s">
        <v>105</v>
      </c>
      <c r="L922" s="17">
        <v>3.4</v>
      </c>
      <c r="M922" s="18" t="s">
        <v>2011</v>
      </c>
      <c r="N922" s="18" t="s">
        <v>1979</v>
      </c>
      <c r="O922" s="4">
        <v>42863</v>
      </c>
    </row>
    <row r="923" spans="1:15">
      <c r="A923" s="7">
        <v>170004</v>
      </c>
      <c r="B923" s="7">
        <v>3.5649999999999999</v>
      </c>
      <c r="C923" s="44" t="s">
        <v>2020</v>
      </c>
      <c r="D923" s="45">
        <v>0</v>
      </c>
      <c r="E923" s="46">
        <v>9.7671232876712324</v>
      </c>
      <c r="F923" s="47">
        <v>0</v>
      </c>
      <c r="G923" s="47">
        <v>356.5</v>
      </c>
      <c r="H923" s="47">
        <v>0</v>
      </c>
      <c r="I923" s="47">
        <v>0</v>
      </c>
      <c r="J923" s="45">
        <v>0</v>
      </c>
      <c r="K923" s="45" t="s">
        <v>105</v>
      </c>
      <c r="L923" s="17">
        <v>3.4</v>
      </c>
      <c r="M923" s="18" t="s">
        <v>2011</v>
      </c>
      <c r="N923" s="18" t="s">
        <v>1979</v>
      </c>
      <c r="O923" s="4">
        <v>42863</v>
      </c>
    </row>
    <row r="924" spans="1:15">
      <c r="A924" s="7">
        <v>170004</v>
      </c>
      <c r="B924" s="7">
        <v>3.5649999999999999</v>
      </c>
      <c r="C924" s="44" t="s">
        <v>2020</v>
      </c>
      <c r="D924" s="45">
        <v>0</v>
      </c>
      <c r="E924" s="46">
        <v>9.7671232876712324</v>
      </c>
      <c r="F924" s="47">
        <v>0</v>
      </c>
      <c r="G924" s="47">
        <v>356.5</v>
      </c>
      <c r="H924" s="47">
        <v>0</v>
      </c>
      <c r="I924" s="47">
        <v>0</v>
      </c>
      <c r="J924" s="45">
        <v>0</v>
      </c>
      <c r="K924" s="45" t="s">
        <v>105</v>
      </c>
      <c r="L924" s="17">
        <v>3.4</v>
      </c>
      <c r="M924" s="18" t="s">
        <v>2011</v>
      </c>
      <c r="N924" s="18" t="s">
        <v>1979</v>
      </c>
      <c r="O924" s="4">
        <v>42863</v>
      </c>
    </row>
    <row r="925" spans="1:15">
      <c r="A925" s="7">
        <v>170004</v>
      </c>
      <c r="B925" s="7">
        <v>3.5649999999999999</v>
      </c>
      <c r="C925" s="44" t="s">
        <v>2020</v>
      </c>
      <c r="D925" s="45">
        <v>0</v>
      </c>
      <c r="E925" s="46">
        <v>9.7671232876712324</v>
      </c>
      <c r="F925" s="47">
        <v>0</v>
      </c>
      <c r="G925" s="47">
        <v>356.5</v>
      </c>
      <c r="H925" s="47">
        <v>0</v>
      </c>
      <c r="I925" s="47">
        <v>0</v>
      </c>
      <c r="J925" s="45">
        <v>0</v>
      </c>
      <c r="K925" s="45" t="s">
        <v>105</v>
      </c>
      <c r="L925" s="17">
        <v>3.4</v>
      </c>
      <c r="M925" s="18" t="s">
        <v>2011</v>
      </c>
      <c r="N925" s="18" t="s">
        <v>1979</v>
      </c>
      <c r="O925" s="4">
        <v>42863</v>
      </c>
    </row>
    <row r="926" spans="1:15">
      <c r="A926" s="7">
        <v>170004</v>
      </c>
      <c r="B926" s="7">
        <v>3.5625</v>
      </c>
      <c r="C926" s="44" t="s">
        <v>2020</v>
      </c>
      <c r="D926" s="45">
        <v>0</v>
      </c>
      <c r="E926" s="46">
        <v>9.7671232876712324</v>
      </c>
      <c r="F926" s="47">
        <v>0</v>
      </c>
      <c r="G926" s="47">
        <v>356.25</v>
      </c>
      <c r="H926" s="47">
        <v>0</v>
      </c>
      <c r="I926" s="47">
        <v>0</v>
      </c>
      <c r="J926" s="45">
        <v>0</v>
      </c>
      <c r="K926" s="45" t="s">
        <v>105</v>
      </c>
      <c r="L926" s="17">
        <v>3.4</v>
      </c>
      <c r="M926" s="18" t="s">
        <v>2011</v>
      </c>
      <c r="N926" s="18" t="s">
        <v>1979</v>
      </c>
      <c r="O926" s="4">
        <v>42863</v>
      </c>
    </row>
    <row r="927" spans="1:15">
      <c r="A927" s="7">
        <v>170004</v>
      </c>
      <c r="B927" s="7">
        <v>3.56</v>
      </c>
      <c r="C927" s="44" t="s">
        <v>2020</v>
      </c>
      <c r="D927" s="45">
        <v>0</v>
      </c>
      <c r="E927" s="46">
        <v>9.7671232876712324</v>
      </c>
      <c r="F927" s="47">
        <v>0</v>
      </c>
      <c r="G927" s="47">
        <v>356</v>
      </c>
      <c r="H927" s="47">
        <v>0</v>
      </c>
      <c r="I927" s="47">
        <v>0</v>
      </c>
      <c r="J927" s="45">
        <v>0</v>
      </c>
      <c r="K927" s="45" t="s">
        <v>105</v>
      </c>
      <c r="L927" s="17">
        <v>3.4</v>
      </c>
      <c r="M927" s="18" t="s">
        <v>2011</v>
      </c>
      <c r="N927" s="18" t="s">
        <v>1979</v>
      </c>
      <c r="O927" s="4">
        <v>42863</v>
      </c>
    </row>
    <row r="928" spans="1:15">
      <c r="A928" s="7">
        <v>170004</v>
      </c>
      <c r="B928" s="7">
        <v>3.56</v>
      </c>
      <c r="C928" s="44" t="s">
        <v>2020</v>
      </c>
      <c r="D928" s="45">
        <v>0</v>
      </c>
      <c r="E928" s="46">
        <v>9.7671232876712324</v>
      </c>
      <c r="F928" s="47">
        <v>0</v>
      </c>
      <c r="G928" s="47">
        <v>356</v>
      </c>
      <c r="H928" s="47">
        <v>0</v>
      </c>
      <c r="I928" s="47">
        <v>0</v>
      </c>
      <c r="J928" s="45">
        <v>0</v>
      </c>
      <c r="K928" s="45" t="s">
        <v>105</v>
      </c>
      <c r="L928" s="17">
        <v>3.4</v>
      </c>
      <c r="M928" s="18" t="s">
        <v>2011</v>
      </c>
      <c r="N928" s="18" t="s">
        <v>1979</v>
      </c>
      <c r="O928" s="4">
        <v>42863</v>
      </c>
    </row>
    <row r="929" spans="1:15">
      <c r="A929" s="7">
        <v>170004</v>
      </c>
      <c r="B929" s="7">
        <v>3.56</v>
      </c>
      <c r="C929" s="44" t="s">
        <v>2020</v>
      </c>
      <c r="D929" s="45">
        <v>0</v>
      </c>
      <c r="E929" s="46">
        <v>9.7671232876712324</v>
      </c>
      <c r="F929" s="47">
        <v>0</v>
      </c>
      <c r="G929" s="47">
        <v>356</v>
      </c>
      <c r="H929" s="47">
        <v>0</v>
      </c>
      <c r="I929" s="47">
        <v>0</v>
      </c>
      <c r="J929" s="45">
        <v>0</v>
      </c>
      <c r="K929" s="45" t="s">
        <v>105</v>
      </c>
      <c r="L929" s="17">
        <v>3.4</v>
      </c>
      <c r="M929" s="18" t="s">
        <v>2011</v>
      </c>
      <c r="N929" s="18" t="s">
        <v>1979</v>
      </c>
      <c r="O929" s="4">
        <v>42863</v>
      </c>
    </row>
    <row r="930" spans="1:15">
      <c r="A930" s="7">
        <v>170004</v>
      </c>
      <c r="B930" s="7">
        <v>3.56</v>
      </c>
      <c r="C930" s="44" t="s">
        <v>2020</v>
      </c>
      <c r="D930" s="45">
        <v>0</v>
      </c>
      <c r="E930" s="46">
        <v>9.7671232876712324</v>
      </c>
      <c r="F930" s="47">
        <v>0</v>
      </c>
      <c r="G930" s="47">
        <v>356</v>
      </c>
      <c r="H930" s="47">
        <v>0</v>
      </c>
      <c r="I930" s="47">
        <v>0</v>
      </c>
      <c r="J930" s="45">
        <v>0</v>
      </c>
      <c r="K930" s="45" t="s">
        <v>105</v>
      </c>
      <c r="L930" s="17">
        <v>3.4</v>
      </c>
      <c r="M930" s="18" t="s">
        <v>2011</v>
      </c>
      <c r="N930" s="18" t="s">
        <v>1979</v>
      </c>
      <c r="O930" s="4">
        <v>42863</v>
      </c>
    </row>
    <row r="931" spans="1:15">
      <c r="A931" s="7">
        <v>170004</v>
      </c>
      <c r="B931" s="7">
        <v>3.56</v>
      </c>
      <c r="C931" s="44" t="s">
        <v>2020</v>
      </c>
      <c r="D931" s="45">
        <v>0</v>
      </c>
      <c r="E931" s="46">
        <v>9.7671232876712324</v>
      </c>
      <c r="F931" s="47">
        <v>0</v>
      </c>
      <c r="G931" s="47">
        <v>356</v>
      </c>
      <c r="H931" s="47">
        <v>0</v>
      </c>
      <c r="I931" s="47">
        <v>0</v>
      </c>
      <c r="J931" s="45">
        <v>0</v>
      </c>
      <c r="K931" s="45" t="s">
        <v>105</v>
      </c>
      <c r="L931" s="17">
        <v>3.4</v>
      </c>
      <c r="M931" s="18" t="s">
        <v>2011</v>
      </c>
      <c r="N931" s="18" t="s">
        <v>1979</v>
      </c>
      <c r="O931" s="4">
        <v>42863</v>
      </c>
    </row>
    <row r="932" spans="1:15">
      <c r="A932" s="7">
        <v>170004</v>
      </c>
      <c r="B932" s="7">
        <v>3.56</v>
      </c>
      <c r="C932" s="44" t="s">
        <v>2020</v>
      </c>
      <c r="D932" s="45">
        <v>0</v>
      </c>
      <c r="E932" s="46">
        <v>9.7671232876712324</v>
      </c>
      <c r="F932" s="47">
        <v>0</v>
      </c>
      <c r="G932" s="47">
        <v>356</v>
      </c>
      <c r="H932" s="47">
        <v>0</v>
      </c>
      <c r="I932" s="47">
        <v>0</v>
      </c>
      <c r="J932" s="45">
        <v>0</v>
      </c>
      <c r="K932" s="45" t="s">
        <v>105</v>
      </c>
      <c r="L932" s="17">
        <v>3.4</v>
      </c>
      <c r="M932" s="18" t="s">
        <v>2011</v>
      </c>
      <c r="N932" s="18" t="s">
        <v>1979</v>
      </c>
      <c r="O932" s="4">
        <v>42863</v>
      </c>
    </row>
    <row r="933" spans="1:15">
      <c r="A933" s="7">
        <v>170004</v>
      </c>
      <c r="B933" s="7">
        <v>3.5575000000000001</v>
      </c>
      <c r="C933" s="44" t="s">
        <v>2020</v>
      </c>
      <c r="D933" s="45">
        <v>0</v>
      </c>
      <c r="E933" s="46">
        <v>9.7671232876712324</v>
      </c>
      <c r="F933" s="47">
        <v>0</v>
      </c>
      <c r="G933" s="47">
        <v>355.75</v>
      </c>
      <c r="H933" s="47">
        <v>0</v>
      </c>
      <c r="I933" s="47">
        <v>0</v>
      </c>
      <c r="J933" s="45">
        <v>0</v>
      </c>
      <c r="K933" s="45" t="s">
        <v>105</v>
      </c>
      <c r="L933" s="17">
        <v>3.4</v>
      </c>
      <c r="M933" s="18" t="s">
        <v>2011</v>
      </c>
      <c r="N933" s="18" t="s">
        <v>1979</v>
      </c>
      <c r="O933" s="4">
        <v>42863</v>
      </c>
    </row>
    <row r="934" spans="1:15">
      <c r="A934" s="7">
        <v>170004</v>
      </c>
      <c r="B934" s="7">
        <v>3.5575000000000001</v>
      </c>
      <c r="C934" s="44" t="s">
        <v>2020</v>
      </c>
      <c r="D934" s="45">
        <v>0</v>
      </c>
      <c r="E934" s="46">
        <v>9.7671232876712324</v>
      </c>
      <c r="F934" s="47">
        <v>0</v>
      </c>
      <c r="G934" s="47">
        <v>355.75</v>
      </c>
      <c r="H934" s="47">
        <v>0</v>
      </c>
      <c r="I934" s="47">
        <v>0</v>
      </c>
      <c r="J934" s="45">
        <v>0</v>
      </c>
      <c r="K934" s="45" t="s">
        <v>105</v>
      </c>
      <c r="L934" s="17">
        <v>3.4</v>
      </c>
      <c r="M934" s="18" t="s">
        <v>2011</v>
      </c>
      <c r="N934" s="18" t="s">
        <v>1979</v>
      </c>
      <c r="O934" s="4">
        <v>42863</v>
      </c>
    </row>
    <row r="935" spans="1:15">
      <c r="A935" s="7">
        <v>170004</v>
      </c>
      <c r="B935" s="7">
        <v>3.5575000000000001</v>
      </c>
      <c r="C935" s="44" t="s">
        <v>2020</v>
      </c>
      <c r="D935" s="45">
        <v>0</v>
      </c>
      <c r="E935" s="46">
        <v>9.7671232876712324</v>
      </c>
      <c r="F935" s="47">
        <v>0</v>
      </c>
      <c r="G935" s="47">
        <v>355.75</v>
      </c>
      <c r="H935" s="47">
        <v>0</v>
      </c>
      <c r="I935" s="47">
        <v>0</v>
      </c>
      <c r="J935" s="45">
        <v>0</v>
      </c>
      <c r="K935" s="45" t="s">
        <v>105</v>
      </c>
      <c r="L935" s="17">
        <v>3.4</v>
      </c>
      <c r="M935" s="18" t="s">
        <v>2011</v>
      </c>
      <c r="N935" s="18" t="s">
        <v>1979</v>
      </c>
      <c r="O935" s="4">
        <v>42863</v>
      </c>
    </row>
    <row r="936" spans="1:15">
      <c r="A936" s="7">
        <v>170004</v>
      </c>
      <c r="B936" s="7">
        <v>3.5550000000000002</v>
      </c>
      <c r="C936" s="44" t="s">
        <v>2020</v>
      </c>
      <c r="D936" s="45">
        <v>0</v>
      </c>
      <c r="E936" s="46">
        <v>9.7671232876712324</v>
      </c>
      <c r="F936" s="47">
        <v>0</v>
      </c>
      <c r="G936" s="47">
        <v>355.5</v>
      </c>
      <c r="H936" s="47">
        <v>0</v>
      </c>
      <c r="I936" s="47">
        <v>0</v>
      </c>
      <c r="J936" s="45">
        <v>0</v>
      </c>
      <c r="K936" s="45" t="s">
        <v>105</v>
      </c>
      <c r="L936" s="17">
        <v>3.4</v>
      </c>
      <c r="M936" s="18" t="s">
        <v>2011</v>
      </c>
      <c r="N936" s="18" t="s">
        <v>1979</v>
      </c>
      <c r="O936" s="4">
        <v>42863</v>
      </c>
    </row>
    <row r="937" spans="1:15">
      <c r="A937" s="7">
        <v>170004</v>
      </c>
      <c r="B937" s="7">
        <v>3.5550000000000002</v>
      </c>
      <c r="C937" s="44" t="s">
        <v>2020</v>
      </c>
      <c r="D937" s="45">
        <v>0</v>
      </c>
      <c r="E937" s="46">
        <v>9.7671232876712324</v>
      </c>
      <c r="F937" s="47">
        <v>0</v>
      </c>
      <c r="G937" s="47">
        <v>355.5</v>
      </c>
      <c r="H937" s="47">
        <v>0</v>
      </c>
      <c r="I937" s="47">
        <v>0</v>
      </c>
      <c r="J937" s="45">
        <v>0</v>
      </c>
      <c r="K937" s="45" t="s">
        <v>105</v>
      </c>
      <c r="L937" s="17">
        <v>3.4</v>
      </c>
      <c r="M937" s="18" t="s">
        <v>2011</v>
      </c>
      <c r="N937" s="18" t="s">
        <v>1979</v>
      </c>
      <c r="O937" s="4">
        <v>42863</v>
      </c>
    </row>
    <row r="938" spans="1:15">
      <c r="A938" s="7">
        <v>170004</v>
      </c>
      <c r="B938" s="7">
        <v>3.5550000000000002</v>
      </c>
      <c r="C938" s="44" t="s">
        <v>2020</v>
      </c>
      <c r="D938" s="45">
        <v>0</v>
      </c>
      <c r="E938" s="46">
        <v>9.7671232876712324</v>
      </c>
      <c r="F938" s="47">
        <v>0</v>
      </c>
      <c r="G938" s="47">
        <v>355.5</v>
      </c>
      <c r="H938" s="47">
        <v>0</v>
      </c>
      <c r="I938" s="47">
        <v>0</v>
      </c>
      <c r="J938" s="45">
        <v>0</v>
      </c>
      <c r="K938" s="45" t="s">
        <v>105</v>
      </c>
      <c r="L938" s="17">
        <v>3.4</v>
      </c>
      <c r="M938" s="18" t="s">
        <v>2011</v>
      </c>
      <c r="N938" s="18" t="s">
        <v>1979</v>
      </c>
      <c r="O938" s="4">
        <v>42863</v>
      </c>
    </row>
    <row r="939" spans="1:15">
      <c r="A939" s="7">
        <v>170004</v>
      </c>
      <c r="B939" s="7">
        <v>3.5550000000000002</v>
      </c>
      <c r="C939" s="44" t="s">
        <v>2020</v>
      </c>
      <c r="D939" s="45">
        <v>0</v>
      </c>
      <c r="E939" s="46">
        <v>9.7671232876712324</v>
      </c>
      <c r="F939" s="47">
        <v>0</v>
      </c>
      <c r="G939" s="47">
        <v>355.5</v>
      </c>
      <c r="H939" s="47">
        <v>0</v>
      </c>
      <c r="I939" s="47">
        <v>0</v>
      </c>
      <c r="J939" s="45">
        <v>0</v>
      </c>
      <c r="K939" s="45" t="s">
        <v>105</v>
      </c>
      <c r="L939" s="17">
        <v>3.4</v>
      </c>
      <c r="M939" s="18" t="s">
        <v>2011</v>
      </c>
      <c r="N939" s="18" t="s">
        <v>1979</v>
      </c>
      <c r="O939" s="4">
        <v>42863</v>
      </c>
    </row>
    <row r="940" spans="1:15">
      <c r="A940" s="7">
        <v>170004</v>
      </c>
      <c r="B940" s="7">
        <v>3.5550000000000002</v>
      </c>
      <c r="C940" s="44" t="s">
        <v>2020</v>
      </c>
      <c r="D940" s="45">
        <v>0</v>
      </c>
      <c r="E940" s="46">
        <v>9.7671232876712324</v>
      </c>
      <c r="F940" s="47">
        <v>0</v>
      </c>
      <c r="G940" s="47">
        <v>355.5</v>
      </c>
      <c r="H940" s="47">
        <v>0</v>
      </c>
      <c r="I940" s="47">
        <v>0</v>
      </c>
      <c r="J940" s="45">
        <v>0</v>
      </c>
      <c r="K940" s="45" t="s">
        <v>105</v>
      </c>
      <c r="L940" s="17">
        <v>3.4</v>
      </c>
      <c r="M940" s="18" t="s">
        <v>2011</v>
      </c>
      <c r="N940" s="18" t="s">
        <v>1979</v>
      </c>
      <c r="O940" s="4">
        <v>42863</v>
      </c>
    </row>
    <row r="941" spans="1:15">
      <c r="A941" s="7">
        <v>170004</v>
      </c>
      <c r="B941" s="7">
        <v>3.5550000000000002</v>
      </c>
      <c r="C941" s="44" t="s">
        <v>2020</v>
      </c>
      <c r="D941" s="45">
        <v>0</v>
      </c>
      <c r="E941" s="46">
        <v>9.7671232876712324</v>
      </c>
      <c r="F941" s="47">
        <v>0</v>
      </c>
      <c r="G941" s="47">
        <v>355.5</v>
      </c>
      <c r="H941" s="47">
        <v>0</v>
      </c>
      <c r="I941" s="47">
        <v>0</v>
      </c>
      <c r="J941" s="45">
        <v>0</v>
      </c>
      <c r="K941" s="45" t="s">
        <v>105</v>
      </c>
      <c r="L941" s="17">
        <v>3.4</v>
      </c>
      <c r="M941" s="18" t="s">
        <v>2011</v>
      </c>
      <c r="N941" s="18" t="s">
        <v>1979</v>
      </c>
      <c r="O941" s="4">
        <v>42863</v>
      </c>
    </row>
    <row r="942" spans="1:15">
      <c r="A942" s="7">
        <v>170004</v>
      </c>
      <c r="B942" s="7">
        <v>3.5550000000000002</v>
      </c>
      <c r="C942" s="44" t="s">
        <v>2020</v>
      </c>
      <c r="D942" s="45">
        <v>0</v>
      </c>
      <c r="E942" s="46">
        <v>9.7671232876712324</v>
      </c>
      <c r="F942" s="47">
        <v>0</v>
      </c>
      <c r="G942" s="47">
        <v>355.5</v>
      </c>
      <c r="H942" s="47">
        <v>0</v>
      </c>
      <c r="I942" s="47">
        <v>0</v>
      </c>
      <c r="J942" s="45">
        <v>0</v>
      </c>
      <c r="K942" s="45" t="s">
        <v>105</v>
      </c>
      <c r="L942" s="17">
        <v>3.4</v>
      </c>
      <c r="M942" s="18" t="s">
        <v>2011</v>
      </c>
      <c r="N942" s="18" t="s">
        <v>1979</v>
      </c>
      <c r="O942" s="4">
        <v>42863</v>
      </c>
    </row>
    <row r="943" spans="1:15">
      <c r="A943" s="7">
        <v>170004</v>
      </c>
      <c r="B943" s="7">
        <v>3.5550000000000002</v>
      </c>
      <c r="C943" s="44" t="s">
        <v>2020</v>
      </c>
      <c r="D943" s="45">
        <v>0</v>
      </c>
      <c r="E943" s="46">
        <v>9.7671232876712324</v>
      </c>
      <c r="F943" s="47">
        <v>0</v>
      </c>
      <c r="G943" s="47">
        <v>355.5</v>
      </c>
      <c r="H943" s="47">
        <v>0</v>
      </c>
      <c r="I943" s="47">
        <v>0</v>
      </c>
      <c r="J943" s="45">
        <v>0</v>
      </c>
      <c r="K943" s="45" t="s">
        <v>105</v>
      </c>
      <c r="L943" s="17">
        <v>3.4</v>
      </c>
      <c r="M943" s="18" t="s">
        <v>2011</v>
      </c>
      <c r="N943" s="18" t="s">
        <v>1979</v>
      </c>
      <c r="O943" s="4">
        <v>42863</v>
      </c>
    </row>
    <row r="944" spans="1:15">
      <c r="A944" s="7">
        <v>170004</v>
      </c>
      <c r="B944" s="7">
        <v>3.5550000000000002</v>
      </c>
      <c r="C944" s="44" t="s">
        <v>2020</v>
      </c>
      <c r="D944" s="45">
        <v>0</v>
      </c>
      <c r="E944" s="46">
        <v>9.7671232876712324</v>
      </c>
      <c r="F944" s="47">
        <v>0</v>
      </c>
      <c r="G944" s="47">
        <v>355.5</v>
      </c>
      <c r="H944" s="47">
        <v>0</v>
      </c>
      <c r="I944" s="47">
        <v>0</v>
      </c>
      <c r="J944" s="45">
        <v>0</v>
      </c>
      <c r="K944" s="45" t="s">
        <v>105</v>
      </c>
      <c r="L944" s="17">
        <v>3.4</v>
      </c>
      <c r="M944" s="18" t="s">
        <v>2011</v>
      </c>
      <c r="N944" s="18" t="s">
        <v>1979</v>
      </c>
      <c r="O944" s="4">
        <v>42863</v>
      </c>
    </row>
    <row r="945" spans="1:15">
      <c r="A945" s="7">
        <v>170004</v>
      </c>
      <c r="B945" s="7">
        <v>3.5550000000000002</v>
      </c>
      <c r="C945" s="44" t="s">
        <v>2020</v>
      </c>
      <c r="D945" s="45">
        <v>0</v>
      </c>
      <c r="E945" s="46">
        <v>9.7671232876712324</v>
      </c>
      <c r="F945" s="47">
        <v>0</v>
      </c>
      <c r="G945" s="47">
        <v>355.5</v>
      </c>
      <c r="H945" s="47">
        <v>0</v>
      </c>
      <c r="I945" s="47">
        <v>0</v>
      </c>
      <c r="J945" s="45">
        <v>0</v>
      </c>
      <c r="K945" s="45" t="s">
        <v>105</v>
      </c>
      <c r="L945" s="17">
        <v>3.4</v>
      </c>
      <c r="M945" s="18" t="s">
        <v>2011</v>
      </c>
      <c r="N945" s="18" t="s">
        <v>1979</v>
      </c>
      <c r="O945" s="4">
        <v>42863</v>
      </c>
    </row>
    <row r="946" spans="1:15">
      <c r="A946" s="7">
        <v>170004</v>
      </c>
      <c r="B946" s="7">
        <v>3.5550000000000002</v>
      </c>
      <c r="C946" s="44" t="s">
        <v>2020</v>
      </c>
      <c r="D946" s="45">
        <v>0</v>
      </c>
      <c r="E946" s="46">
        <v>9.7671232876712324</v>
      </c>
      <c r="F946" s="47">
        <v>0</v>
      </c>
      <c r="G946" s="47">
        <v>355.5</v>
      </c>
      <c r="H946" s="47">
        <v>0</v>
      </c>
      <c r="I946" s="47">
        <v>0</v>
      </c>
      <c r="J946" s="45">
        <v>0</v>
      </c>
      <c r="K946" s="45" t="s">
        <v>105</v>
      </c>
      <c r="L946" s="17">
        <v>3.4</v>
      </c>
      <c r="M946" s="18" t="s">
        <v>2011</v>
      </c>
      <c r="N946" s="18" t="s">
        <v>1979</v>
      </c>
      <c r="O946" s="4">
        <v>42863</v>
      </c>
    </row>
    <row r="947" spans="1:15">
      <c r="A947" s="7">
        <v>170004</v>
      </c>
      <c r="B947" s="7">
        <v>3.5550000000000002</v>
      </c>
      <c r="C947" s="44" t="s">
        <v>2020</v>
      </c>
      <c r="D947" s="45">
        <v>0</v>
      </c>
      <c r="E947" s="46">
        <v>9.7671232876712324</v>
      </c>
      <c r="F947" s="47">
        <v>0</v>
      </c>
      <c r="G947" s="47">
        <v>355.5</v>
      </c>
      <c r="H947" s="47">
        <v>0</v>
      </c>
      <c r="I947" s="47">
        <v>0</v>
      </c>
      <c r="J947" s="45">
        <v>0</v>
      </c>
      <c r="K947" s="45" t="s">
        <v>105</v>
      </c>
      <c r="L947" s="17">
        <v>3.4</v>
      </c>
      <c r="M947" s="18" t="s">
        <v>2011</v>
      </c>
      <c r="N947" s="18" t="s">
        <v>1979</v>
      </c>
      <c r="O947" s="4">
        <v>42863</v>
      </c>
    </row>
    <row r="948" spans="1:15">
      <c r="A948" s="7">
        <v>170004</v>
      </c>
      <c r="B948" s="7">
        <v>3.5550000000000002</v>
      </c>
      <c r="C948" s="44" t="s">
        <v>2020</v>
      </c>
      <c r="D948" s="45">
        <v>0</v>
      </c>
      <c r="E948" s="46">
        <v>9.7671232876712324</v>
      </c>
      <c r="F948" s="47">
        <v>0</v>
      </c>
      <c r="G948" s="47">
        <v>355.5</v>
      </c>
      <c r="H948" s="47">
        <v>0</v>
      </c>
      <c r="I948" s="47">
        <v>0</v>
      </c>
      <c r="J948" s="45">
        <v>0</v>
      </c>
      <c r="K948" s="45" t="s">
        <v>105</v>
      </c>
      <c r="L948" s="17">
        <v>3.4</v>
      </c>
      <c r="M948" s="18" t="s">
        <v>2011</v>
      </c>
      <c r="N948" s="18" t="s">
        <v>1979</v>
      </c>
      <c r="O948" s="4">
        <v>42863</v>
      </c>
    </row>
    <row r="949" spans="1:15">
      <c r="A949" s="7">
        <v>170004</v>
      </c>
      <c r="B949" s="7">
        <v>3.5550000000000002</v>
      </c>
      <c r="C949" s="44" t="s">
        <v>2020</v>
      </c>
      <c r="D949" s="45">
        <v>0</v>
      </c>
      <c r="E949" s="46">
        <v>9.7671232876712324</v>
      </c>
      <c r="F949" s="47">
        <v>0</v>
      </c>
      <c r="G949" s="47">
        <v>355.5</v>
      </c>
      <c r="H949" s="47">
        <v>0</v>
      </c>
      <c r="I949" s="47">
        <v>0</v>
      </c>
      <c r="J949" s="45">
        <v>0</v>
      </c>
      <c r="K949" s="45" t="s">
        <v>105</v>
      </c>
      <c r="L949" s="17">
        <v>3.4</v>
      </c>
      <c r="M949" s="18" t="s">
        <v>2011</v>
      </c>
      <c r="N949" s="18" t="s">
        <v>1979</v>
      </c>
      <c r="O949" s="4">
        <v>42863</v>
      </c>
    </row>
    <row r="950" spans="1:15">
      <c r="A950" s="7">
        <v>170004</v>
      </c>
      <c r="B950" s="7">
        <v>3.5550000000000002</v>
      </c>
      <c r="C950" s="44" t="s">
        <v>2020</v>
      </c>
      <c r="D950" s="45">
        <v>0</v>
      </c>
      <c r="E950" s="46">
        <v>9.7671232876712324</v>
      </c>
      <c r="F950" s="47">
        <v>0</v>
      </c>
      <c r="G950" s="47">
        <v>355.5</v>
      </c>
      <c r="H950" s="47">
        <v>0</v>
      </c>
      <c r="I950" s="47">
        <v>0</v>
      </c>
      <c r="J950" s="45">
        <v>0</v>
      </c>
      <c r="K950" s="45" t="s">
        <v>105</v>
      </c>
      <c r="L950" s="17">
        <v>3.4</v>
      </c>
      <c r="M950" s="18" t="s">
        <v>2011</v>
      </c>
      <c r="N950" s="18" t="s">
        <v>1979</v>
      </c>
      <c r="O950" s="4">
        <v>42863</v>
      </c>
    </row>
    <row r="951" spans="1:15">
      <c r="A951" s="7">
        <v>170004</v>
      </c>
      <c r="B951" s="7">
        <v>3.5525000000000002</v>
      </c>
      <c r="C951" s="44" t="s">
        <v>2020</v>
      </c>
      <c r="D951" s="45">
        <v>0</v>
      </c>
      <c r="E951" s="46">
        <v>9.7671232876712324</v>
      </c>
      <c r="F951" s="47">
        <v>0</v>
      </c>
      <c r="G951" s="47">
        <v>355.25</v>
      </c>
      <c r="H951" s="47">
        <v>0</v>
      </c>
      <c r="I951" s="47">
        <v>0</v>
      </c>
      <c r="J951" s="45">
        <v>0</v>
      </c>
      <c r="K951" s="45" t="s">
        <v>105</v>
      </c>
      <c r="L951" s="17">
        <v>3.4</v>
      </c>
      <c r="M951" s="18" t="s">
        <v>2011</v>
      </c>
      <c r="N951" s="18" t="s">
        <v>1979</v>
      </c>
      <c r="O951" s="4">
        <v>42863</v>
      </c>
    </row>
    <row r="952" spans="1:15">
      <c r="A952" s="7">
        <v>170004</v>
      </c>
      <c r="B952" s="7">
        <v>3.5525000000000002</v>
      </c>
      <c r="C952" s="44" t="s">
        <v>2020</v>
      </c>
      <c r="D952" s="45">
        <v>0</v>
      </c>
      <c r="E952" s="46">
        <v>9.7671232876712324</v>
      </c>
      <c r="F952" s="47">
        <v>0</v>
      </c>
      <c r="G952" s="47">
        <v>355.25</v>
      </c>
      <c r="H952" s="47">
        <v>0</v>
      </c>
      <c r="I952" s="47">
        <v>0</v>
      </c>
      <c r="J952" s="45">
        <v>0</v>
      </c>
      <c r="K952" s="45" t="s">
        <v>105</v>
      </c>
      <c r="L952" s="17">
        <v>3.4</v>
      </c>
      <c r="M952" s="18" t="s">
        <v>2011</v>
      </c>
      <c r="N952" s="18" t="s">
        <v>1979</v>
      </c>
      <c r="O952" s="4">
        <v>42863</v>
      </c>
    </row>
    <row r="953" spans="1:15">
      <c r="A953" s="7">
        <v>170004</v>
      </c>
      <c r="B953" s="7">
        <v>3.5525000000000002</v>
      </c>
      <c r="C953" s="44" t="s">
        <v>2020</v>
      </c>
      <c r="D953" s="45">
        <v>0</v>
      </c>
      <c r="E953" s="46">
        <v>9.7671232876712324</v>
      </c>
      <c r="F953" s="47">
        <v>0</v>
      </c>
      <c r="G953" s="47">
        <v>355.25</v>
      </c>
      <c r="H953" s="47">
        <v>0</v>
      </c>
      <c r="I953" s="47">
        <v>0</v>
      </c>
      <c r="J953" s="45">
        <v>0</v>
      </c>
      <c r="K953" s="45" t="s">
        <v>105</v>
      </c>
      <c r="L953" s="17">
        <v>3.4</v>
      </c>
      <c r="M953" s="18" t="s">
        <v>2011</v>
      </c>
      <c r="N953" s="18" t="s">
        <v>1979</v>
      </c>
      <c r="O953" s="4">
        <v>42863</v>
      </c>
    </row>
    <row r="954" spans="1:15">
      <c r="A954" s="7">
        <v>170004</v>
      </c>
      <c r="B954" s="7">
        <v>3.5525000000000002</v>
      </c>
      <c r="C954" s="44" t="s">
        <v>2020</v>
      </c>
      <c r="D954" s="45">
        <v>0</v>
      </c>
      <c r="E954" s="46">
        <v>9.7671232876712324</v>
      </c>
      <c r="F954" s="47">
        <v>0</v>
      </c>
      <c r="G954" s="47">
        <v>355.25</v>
      </c>
      <c r="H954" s="47">
        <v>0</v>
      </c>
      <c r="I954" s="47">
        <v>0</v>
      </c>
      <c r="J954" s="45">
        <v>0</v>
      </c>
      <c r="K954" s="45" t="s">
        <v>105</v>
      </c>
      <c r="L954" s="17">
        <v>3.4</v>
      </c>
      <c r="M954" s="18" t="s">
        <v>2011</v>
      </c>
      <c r="N954" s="18" t="s">
        <v>1979</v>
      </c>
      <c r="O954" s="4">
        <v>42863</v>
      </c>
    </row>
    <row r="955" spans="1:15">
      <c r="A955" s="7">
        <v>170004</v>
      </c>
      <c r="B955" s="7">
        <v>3.5525000000000002</v>
      </c>
      <c r="C955" s="44" t="s">
        <v>2020</v>
      </c>
      <c r="D955" s="45">
        <v>0</v>
      </c>
      <c r="E955" s="46">
        <v>9.7671232876712324</v>
      </c>
      <c r="F955" s="47">
        <v>0</v>
      </c>
      <c r="G955" s="47">
        <v>355.25</v>
      </c>
      <c r="H955" s="47">
        <v>0</v>
      </c>
      <c r="I955" s="47">
        <v>0</v>
      </c>
      <c r="J955" s="45">
        <v>0</v>
      </c>
      <c r="K955" s="45" t="s">
        <v>105</v>
      </c>
      <c r="L955" s="17">
        <v>3.4</v>
      </c>
      <c r="M955" s="18" t="s">
        <v>2011</v>
      </c>
      <c r="N955" s="18" t="s">
        <v>1979</v>
      </c>
      <c r="O955" s="4">
        <v>42863</v>
      </c>
    </row>
    <row r="956" spans="1:15">
      <c r="A956" s="7">
        <v>170004</v>
      </c>
      <c r="B956" s="7">
        <v>3.55</v>
      </c>
      <c r="C956" s="44" t="s">
        <v>2020</v>
      </c>
      <c r="D956" s="45">
        <v>0</v>
      </c>
      <c r="E956" s="46">
        <v>9.7671232876712324</v>
      </c>
      <c r="F956" s="47">
        <v>0</v>
      </c>
      <c r="G956" s="47">
        <v>355</v>
      </c>
      <c r="H956" s="47">
        <v>0</v>
      </c>
      <c r="I956" s="47">
        <v>0</v>
      </c>
      <c r="J956" s="45">
        <v>0</v>
      </c>
      <c r="K956" s="45" t="s">
        <v>105</v>
      </c>
      <c r="L956" s="17">
        <v>3.4</v>
      </c>
      <c r="M956" s="18" t="s">
        <v>2011</v>
      </c>
      <c r="N956" s="18" t="s">
        <v>1979</v>
      </c>
      <c r="O956" s="4">
        <v>42863</v>
      </c>
    </row>
    <row r="957" spans="1:15">
      <c r="A957" s="7">
        <v>170004</v>
      </c>
      <c r="B957" s="7">
        <v>3.55</v>
      </c>
      <c r="C957" s="44" t="s">
        <v>2020</v>
      </c>
      <c r="D957" s="45">
        <v>0</v>
      </c>
      <c r="E957" s="46">
        <v>9.7671232876712324</v>
      </c>
      <c r="F957" s="47">
        <v>0</v>
      </c>
      <c r="G957" s="47">
        <v>355</v>
      </c>
      <c r="H957" s="47">
        <v>0</v>
      </c>
      <c r="I957" s="47">
        <v>0</v>
      </c>
      <c r="J957" s="45">
        <v>0</v>
      </c>
      <c r="K957" s="45" t="s">
        <v>105</v>
      </c>
      <c r="L957" s="17">
        <v>3.4</v>
      </c>
      <c r="M957" s="18" t="s">
        <v>2011</v>
      </c>
      <c r="N957" s="18" t="s">
        <v>1979</v>
      </c>
      <c r="O957" s="4">
        <v>42863</v>
      </c>
    </row>
    <row r="958" spans="1:15">
      <c r="A958" s="7">
        <v>170004</v>
      </c>
      <c r="B958" s="7">
        <v>3.55</v>
      </c>
      <c r="C958" s="44" t="s">
        <v>2020</v>
      </c>
      <c r="D958" s="45">
        <v>0</v>
      </c>
      <c r="E958" s="46">
        <v>9.7671232876712324</v>
      </c>
      <c r="F958" s="47">
        <v>0</v>
      </c>
      <c r="G958" s="47">
        <v>355</v>
      </c>
      <c r="H958" s="47">
        <v>0</v>
      </c>
      <c r="I958" s="47">
        <v>0</v>
      </c>
      <c r="J958" s="45">
        <v>0</v>
      </c>
      <c r="K958" s="45" t="s">
        <v>105</v>
      </c>
      <c r="L958" s="17">
        <v>3.4</v>
      </c>
      <c r="M958" s="18" t="s">
        <v>2011</v>
      </c>
      <c r="N958" s="18" t="s">
        <v>1979</v>
      </c>
      <c r="O958" s="4">
        <v>42863</v>
      </c>
    </row>
    <row r="959" spans="1:15">
      <c r="A959" s="7">
        <v>170004</v>
      </c>
      <c r="B959" s="7">
        <v>3.55</v>
      </c>
      <c r="C959" s="44" t="s">
        <v>2020</v>
      </c>
      <c r="D959" s="45">
        <v>0</v>
      </c>
      <c r="E959" s="46">
        <v>9.7671232876712324</v>
      </c>
      <c r="F959" s="47">
        <v>0</v>
      </c>
      <c r="G959" s="47">
        <v>355</v>
      </c>
      <c r="H959" s="47">
        <v>0</v>
      </c>
      <c r="I959" s="47">
        <v>0</v>
      </c>
      <c r="J959" s="45">
        <v>0</v>
      </c>
      <c r="K959" s="45" t="s">
        <v>105</v>
      </c>
      <c r="L959" s="17">
        <v>3.4</v>
      </c>
      <c r="M959" s="18" t="s">
        <v>2011</v>
      </c>
      <c r="N959" s="18" t="s">
        <v>1979</v>
      </c>
      <c r="O959" s="4">
        <v>42863</v>
      </c>
    </row>
    <row r="960" spans="1:15">
      <c r="A960" s="7">
        <v>170004</v>
      </c>
      <c r="B960" s="7">
        <v>3.55</v>
      </c>
      <c r="C960" s="44" t="s">
        <v>2020</v>
      </c>
      <c r="D960" s="45">
        <v>0</v>
      </c>
      <c r="E960" s="46">
        <v>9.7671232876712324</v>
      </c>
      <c r="F960" s="47">
        <v>0</v>
      </c>
      <c r="G960" s="47">
        <v>355</v>
      </c>
      <c r="H960" s="47">
        <v>0</v>
      </c>
      <c r="I960" s="47">
        <v>0</v>
      </c>
      <c r="J960" s="45">
        <v>0</v>
      </c>
      <c r="K960" s="45" t="s">
        <v>105</v>
      </c>
      <c r="L960" s="17">
        <v>3.4</v>
      </c>
      <c r="M960" s="18" t="s">
        <v>2011</v>
      </c>
      <c r="N960" s="18" t="s">
        <v>1979</v>
      </c>
      <c r="O960" s="4">
        <v>42863</v>
      </c>
    </row>
    <row r="961" spans="1:15">
      <c r="A961" s="7">
        <v>170004</v>
      </c>
      <c r="B961" s="7">
        <v>3.55</v>
      </c>
      <c r="C961" s="44" t="s">
        <v>2020</v>
      </c>
      <c r="D961" s="45">
        <v>0</v>
      </c>
      <c r="E961" s="46">
        <v>9.7671232876712324</v>
      </c>
      <c r="F961" s="47">
        <v>0</v>
      </c>
      <c r="G961" s="47">
        <v>355</v>
      </c>
      <c r="H961" s="47">
        <v>0</v>
      </c>
      <c r="I961" s="47">
        <v>0</v>
      </c>
      <c r="J961" s="45">
        <v>0</v>
      </c>
      <c r="K961" s="45" t="s">
        <v>105</v>
      </c>
      <c r="L961" s="17">
        <v>3.4</v>
      </c>
      <c r="M961" s="18" t="s">
        <v>2011</v>
      </c>
      <c r="N961" s="18" t="s">
        <v>1979</v>
      </c>
      <c r="O961" s="4">
        <v>42863</v>
      </c>
    </row>
    <row r="962" spans="1:15">
      <c r="A962" s="7">
        <v>170004</v>
      </c>
      <c r="B962" s="7">
        <v>3.55</v>
      </c>
      <c r="C962" s="44" t="s">
        <v>2020</v>
      </c>
      <c r="D962" s="45">
        <v>0</v>
      </c>
      <c r="E962" s="46">
        <v>9.7671232876712324</v>
      </c>
      <c r="F962" s="47">
        <v>0</v>
      </c>
      <c r="G962" s="47">
        <v>355</v>
      </c>
      <c r="H962" s="47">
        <v>0</v>
      </c>
      <c r="I962" s="47">
        <v>0</v>
      </c>
      <c r="J962" s="45">
        <v>0</v>
      </c>
      <c r="K962" s="45" t="s">
        <v>105</v>
      </c>
      <c r="L962" s="17">
        <v>3.4</v>
      </c>
      <c r="M962" s="18" t="s">
        <v>2011</v>
      </c>
      <c r="N962" s="18" t="s">
        <v>1979</v>
      </c>
      <c r="O962" s="4">
        <v>42863</v>
      </c>
    </row>
    <row r="963" spans="1:15">
      <c r="A963" s="7">
        <v>170004</v>
      </c>
      <c r="B963" s="7">
        <v>3.55</v>
      </c>
      <c r="C963" s="44" t="s">
        <v>2020</v>
      </c>
      <c r="D963" s="45">
        <v>0</v>
      </c>
      <c r="E963" s="46">
        <v>9.7671232876712324</v>
      </c>
      <c r="F963" s="47">
        <v>0</v>
      </c>
      <c r="G963" s="47">
        <v>355</v>
      </c>
      <c r="H963" s="47">
        <v>0</v>
      </c>
      <c r="I963" s="47">
        <v>0</v>
      </c>
      <c r="J963" s="45">
        <v>0</v>
      </c>
      <c r="K963" s="45" t="s">
        <v>105</v>
      </c>
      <c r="L963" s="17">
        <v>3.4</v>
      </c>
      <c r="M963" s="18" t="s">
        <v>2011</v>
      </c>
      <c r="N963" s="18" t="s">
        <v>1979</v>
      </c>
      <c r="O963" s="4">
        <v>42863</v>
      </c>
    </row>
    <row r="964" spans="1:15">
      <c r="A964" s="7">
        <v>170004</v>
      </c>
      <c r="B964" s="7">
        <v>3.55</v>
      </c>
      <c r="C964" s="44" t="s">
        <v>2020</v>
      </c>
      <c r="D964" s="45">
        <v>0</v>
      </c>
      <c r="E964" s="46">
        <v>9.7671232876712324</v>
      </c>
      <c r="F964" s="47">
        <v>0</v>
      </c>
      <c r="G964" s="47">
        <v>355</v>
      </c>
      <c r="H964" s="47">
        <v>0</v>
      </c>
      <c r="I964" s="47">
        <v>0</v>
      </c>
      <c r="J964" s="45">
        <v>0</v>
      </c>
      <c r="K964" s="45" t="s">
        <v>105</v>
      </c>
      <c r="L964" s="17">
        <v>3.4</v>
      </c>
      <c r="M964" s="18" t="s">
        <v>2011</v>
      </c>
      <c r="N964" s="18" t="s">
        <v>1979</v>
      </c>
      <c r="O964" s="4">
        <v>42863</v>
      </c>
    </row>
    <row r="965" spans="1:15">
      <c r="A965" s="7">
        <v>170004</v>
      </c>
      <c r="B965" s="7">
        <v>3.55</v>
      </c>
      <c r="C965" s="44" t="s">
        <v>2020</v>
      </c>
      <c r="D965" s="45">
        <v>0</v>
      </c>
      <c r="E965" s="46">
        <v>9.7671232876712324</v>
      </c>
      <c r="F965" s="47">
        <v>0</v>
      </c>
      <c r="G965" s="47">
        <v>355</v>
      </c>
      <c r="H965" s="47">
        <v>0</v>
      </c>
      <c r="I965" s="47">
        <v>0</v>
      </c>
      <c r="J965" s="45">
        <v>0</v>
      </c>
      <c r="K965" s="45" t="s">
        <v>105</v>
      </c>
      <c r="L965" s="17">
        <v>3.4</v>
      </c>
      <c r="M965" s="18" t="s">
        <v>2011</v>
      </c>
      <c r="N965" s="18" t="s">
        <v>1979</v>
      </c>
      <c r="O965" s="4">
        <v>42863</v>
      </c>
    </row>
    <row r="966" spans="1:15">
      <c r="A966" s="7">
        <v>170004</v>
      </c>
      <c r="B966" s="7">
        <v>3.55</v>
      </c>
      <c r="C966" s="44" t="s">
        <v>2020</v>
      </c>
      <c r="D966" s="45">
        <v>0</v>
      </c>
      <c r="E966" s="46">
        <v>9.7671232876712324</v>
      </c>
      <c r="F966" s="47">
        <v>0</v>
      </c>
      <c r="G966" s="47">
        <v>355</v>
      </c>
      <c r="H966" s="47">
        <v>0</v>
      </c>
      <c r="I966" s="47">
        <v>0</v>
      </c>
      <c r="J966" s="45">
        <v>0</v>
      </c>
      <c r="K966" s="45" t="s">
        <v>105</v>
      </c>
      <c r="L966" s="17">
        <v>3.4</v>
      </c>
      <c r="M966" s="18" t="s">
        <v>2011</v>
      </c>
      <c r="N966" s="18" t="s">
        <v>1979</v>
      </c>
      <c r="O966" s="4">
        <v>42863</v>
      </c>
    </row>
    <row r="967" spans="1:15">
      <c r="A967" s="7">
        <v>170004</v>
      </c>
      <c r="B967" s="7">
        <v>3.55</v>
      </c>
      <c r="C967" s="44" t="s">
        <v>2020</v>
      </c>
      <c r="D967" s="45">
        <v>0</v>
      </c>
      <c r="E967" s="46">
        <v>9.7671232876712324</v>
      </c>
      <c r="F967" s="47">
        <v>0</v>
      </c>
      <c r="G967" s="47">
        <v>355</v>
      </c>
      <c r="H967" s="47">
        <v>0</v>
      </c>
      <c r="I967" s="47">
        <v>0</v>
      </c>
      <c r="J967" s="45">
        <v>0</v>
      </c>
      <c r="K967" s="45" t="s">
        <v>105</v>
      </c>
      <c r="L967" s="17">
        <v>3.4</v>
      </c>
      <c r="M967" s="18" t="s">
        <v>2011</v>
      </c>
      <c r="N967" s="18" t="s">
        <v>1979</v>
      </c>
      <c r="O967" s="4">
        <v>42863</v>
      </c>
    </row>
    <row r="968" spans="1:15">
      <c r="A968" s="7">
        <v>170004</v>
      </c>
      <c r="B968" s="7">
        <v>3.5449999999999999</v>
      </c>
      <c r="C968" s="44" t="s">
        <v>2020</v>
      </c>
      <c r="D968" s="45">
        <v>0</v>
      </c>
      <c r="E968" s="46">
        <v>9.7671232876712324</v>
      </c>
      <c r="F968" s="47">
        <v>0</v>
      </c>
      <c r="G968" s="47">
        <v>354.5</v>
      </c>
      <c r="H968" s="47">
        <v>0</v>
      </c>
      <c r="I968" s="47">
        <v>0</v>
      </c>
      <c r="J968" s="45">
        <v>0</v>
      </c>
      <c r="K968" s="45" t="s">
        <v>105</v>
      </c>
      <c r="L968" s="17">
        <v>3.4</v>
      </c>
      <c r="M968" s="18" t="s">
        <v>2011</v>
      </c>
      <c r="N968" s="18" t="s">
        <v>1979</v>
      </c>
      <c r="O968" s="4">
        <v>42863</v>
      </c>
    </row>
    <row r="969" spans="1:15">
      <c r="A969" s="7">
        <v>160023</v>
      </c>
      <c r="B969" s="7">
        <v>3.5049999999999999</v>
      </c>
      <c r="C969" s="44" t="s">
        <v>1570</v>
      </c>
      <c r="D969" s="45">
        <v>0</v>
      </c>
      <c r="E969" s="46">
        <v>9.4986301369863018</v>
      </c>
      <c r="F969" s="47">
        <v>0</v>
      </c>
      <c r="G969" s="47">
        <v>350.5</v>
      </c>
      <c r="H969" s="47">
        <v>0</v>
      </c>
      <c r="I969" s="47">
        <v>0</v>
      </c>
      <c r="J969" s="45">
        <v>0</v>
      </c>
      <c r="K969" s="45" t="s">
        <v>105</v>
      </c>
      <c r="L969" s="17">
        <v>2.7</v>
      </c>
      <c r="M969" s="18" t="s">
        <v>1571</v>
      </c>
      <c r="N969" s="18" t="s">
        <v>1550</v>
      </c>
      <c r="O969" s="4">
        <v>42863</v>
      </c>
    </row>
    <row r="970" spans="1:15">
      <c r="A970" s="7">
        <v>111791499</v>
      </c>
      <c r="B970" s="7">
        <v>3.5</v>
      </c>
      <c r="C970" s="44" t="s">
        <v>3140</v>
      </c>
      <c r="D970" s="45" t="s">
        <v>55</v>
      </c>
      <c r="E970" s="46">
        <v>8.21917808219178E-3</v>
      </c>
      <c r="F970" s="47">
        <v>0</v>
      </c>
      <c r="G970" s="47">
        <v>350</v>
      </c>
      <c r="H970" s="47">
        <v>0</v>
      </c>
      <c r="I970" s="47">
        <v>0</v>
      </c>
      <c r="J970" s="45" t="s">
        <v>96</v>
      </c>
      <c r="K970" s="45" t="s">
        <v>97</v>
      </c>
      <c r="L970" s="17">
        <v>4.6500000000000004</v>
      </c>
      <c r="M970" s="18" t="s">
        <v>2026</v>
      </c>
      <c r="N970" s="18" t="s">
        <v>2022</v>
      </c>
      <c r="O970" s="4">
        <v>42863</v>
      </c>
    </row>
    <row r="971" spans="1:15">
      <c r="A971" s="7">
        <v>111795461</v>
      </c>
      <c r="B971" s="7">
        <v>3.5</v>
      </c>
      <c r="C971" s="44" t="s">
        <v>3141</v>
      </c>
      <c r="D971" s="45" t="s">
        <v>31</v>
      </c>
      <c r="E971" s="46">
        <v>1.3698630136986301E-2</v>
      </c>
      <c r="F971" s="47">
        <v>0</v>
      </c>
      <c r="G971" s="47">
        <v>350</v>
      </c>
      <c r="H971" s="47">
        <v>0</v>
      </c>
      <c r="I971" s="47">
        <v>0</v>
      </c>
      <c r="J971" s="45" t="s">
        <v>12</v>
      </c>
      <c r="K971" s="45" t="s">
        <v>97</v>
      </c>
      <c r="L971" s="17">
        <v>4.13</v>
      </c>
      <c r="M971" s="18" t="s">
        <v>2689</v>
      </c>
      <c r="N971" s="18" t="s">
        <v>2696</v>
      </c>
      <c r="O971" s="4">
        <v>42863</v>
      </c>
    </row>
    <row r="972" spans="1:15">
      <c r="A972" s="7">
        <v>111795461</v>
      </c>
      <c r="B972" s="7">
        <v>3.5</v>
      </c>
      <c r="C972" s="44" t="s">
        <v>3141</v>
      </c>
      <c r="D972" s="45" t="s">
        <v>31</v>
      </c>
      <c r="E972" s="46">
        <v>1.3698630136986301E-2</v>
      </c>
      <c r="F972" s="47">
        <v>0</v>
      </c>
      <c r="G972" s="47">
        <v>350</v>
      </c>
      <c r="H972" s="47">
        <v>0</v>
      </c>
      <c r="I972" s="47">
        <v>0</v>
      </c>
      <c r="J972" s="45" t="s">
        <v>12</v>
      </c>
      <c r="K972" s="45" t="s">
        <v>97</v>
      </c>
      <c r="L972" s="17">
        <v>4.13</v>
      </c>
      <c r="M972" s="18" t="s">
        <v>2689</v>
      </c>
      <c r="N972" s="18" t="s">
        <v>2696</v>
      </c>
      <c r="O972" s="4">
        <v>42863</v>
      </c>
    </row>
    <row r="973" spans="1:15">
      <c r="A973" s="7">
        <v>111795465</v>
      </c>
      <c r="B973" s="7">
        <v>3.5</v>
      </c>
      <c r="C973" s="44" t="s">
        <v>3142</v>
      </c>
      <c r="D973" s="45" t="s">
        <v>31</v>
      </c>
      <c r="E973" s="46">
        <v>1.3698630136986301E-2</v>
      </c>
      <c r="F973" s="47">
        <v>0</v>
      </c>
      <c r="G973" s="47">
        <v>350</v>
      </c>
      <c r="H973" s="47">
        <v>0</v>
      </c>
      <c r="I973" s="47">
        <v>0</v>
      </c>
      <c r="J973" s="45" t="s">
        <v>12</v>
      </c>
      <c r="K973" s="45" t="s">
        <v>97</v>
      </c>
      <c r="L973" s="17">
        <v>4.1006</v>
      </c>
      <c r="M973" s="18" t="s">
        <v>2689</v>
      </c>
      <c r="N973" s="18" t="s">
        <v>2696</v>
      </c>
      <c r="O973" s="4">
        <v>42863</v>
      </c>
    </row>
    <row r="974" spans="1:15">
      <c r="A974" s="7">
        <v>160023</v>
      </c>
      <c r="B974" s="7">
        <v>3.5</v>
      </c>
      <c r="C974" s="44" t="s">
        <v>1570</v>
      </c>
      <c r="D974" s="45">
        <v>0</v>
      </c>
      <c r="E974" s="46">
        <v>9.4986301369863018</v>
      </c>
      <c r="F974" s="47">
        <v>0</v>
      </c>
      <c r="G974" s="47">
        <v>350</v>
      </c>
      <c r="H974" s="47">
        <v>0</v>
      </c>
      <c r="I974" s="47">
        <v>0</v>
      </c>
      <c r="J974" s="45">
        <v>0</v>
      </c>
      <c r="K974" s="45" t="s">
        <v>105</v>
      </c>
      <c r="L974" s="17">
        <v>2.7</v>
      </c>
      <c r="M974" s="18" t="s">
        <v>1571</v>
      </c>
      <c r="N974" s="18" t="s">
        <v>1550</v>
      </c>
      <c r="O974" s="4">
        <v>42863</v>
      </c>
    </row>
    <row r="975" spans="1:15">
      <c r="A975" s="7">
        <v>160023</v>
      </c>
      <c r="B975" s="7">
        <v>3.5</v>
      </c>
      <c r="C975" s="44" t="s">
        <v>1570</v>
      </c>
      <c r="D975" s="45">
        <v>0</v>
      </c>
      <c r="E975" s="46">
        <v>9.4986301369863018</v>
      </c>
      <c r="F975" s="47">
        <v>0</v>
      </c>
      <c r="G975" s="47">
        <v>350</v>
      </c>
      <c r="H975" s="47">
        <v>0</v>
      </c>
      <c r="I975" s="47">
        <v>0</v>
      </c>
      <c r="J975" s="45">
        <v>0</v>
      </c>
      <c r="K975" s="45" t="s">
        <v>105</v>
      </c>
      <c r="L975" s="17">
        <v>2.7</v>
      </c>
      <c r="M975" s="18" t="s">
        <v>1571</v>
      </c>
      <c r="N975" s="18" t="s">
        <v>1550</v>
      </c>
      <c r="O975" s="4">
        <v>42863</v>
      </c>
    </row>
    <row r="976" spans="1:15">
      <c r="A976" s="7">
        <v>140021</v>
      </c>
      <c r="B976" s="7">
        <v>3.49</v>
      </c>
      <c r="C976" s="44" t="s">
        <v>638</v>
      </c>
      <c r="D976" s="45">
        <v>0</v>
      </c>
      <c r="E976" s="46">
        <v>7.3726027397260276</v>
      </c>
      <c r="F976" s="47">
        <v>0</v>
      </c>
      <c r="G976" s="47">
        <v>349</v>
      </c>
      <c r="H976" s="47">
        <v>0</v>
      </c>
      <c r="I976" s="47">
        <v>0</v>
      </c>
      <c r="J976" s="45">
        <v>0</v>
      </c>
      <c r="K976" s="45" t="s">
        <v>105</v>
      </c>
      <c r="L976" s="17">
        <v>4.13</v>
      </c>
      <c r="M976" s="18" t="s">
        <v>436</v>
      </c>
      <c r="N976" s="18" t="s">
        <v>519</v>
      </c>
      <c r="O976" s="4">
        <v>42863</v>
      </c>
    </row>
    <row r="977" spans="1:15">
      <c r="A977" s="7">
        <v>140021</v>
      </c>
      <c r="B977" s="7">
        <v>3.49</v>
      </c>
      <c r="C977" s="44" t="s">
        <v>638</v>
      </c>
      <c r="D977" s="45">
        <v>0</v>
      </c>
      <c r="E977" s="46">
        <v>7.3726027397260276</v>
      </c>
      <c r="F977" s="47">
        <v>0</v>
      </c>
      <c r="G977" s="47">
        <v>349</v>
      </c>
      <c r="H977" s="47">
        <v>0</v>
      </c>
      <c r="I977" s="47">
        <v>0</v>
      </c>
      <c r="J977" s="45">
        <v>0</v>
      </c>
      <c r="K977" s="45" t="s">
        <v>105</v>
      </c>
      <c r="L977" s="17">
        <v>4.13</v>
      </c>
      <c r="M977" s="18" t="s">
        <v>436</v>
      </c>
      <c r="N977" s="18" t="s">
        <v>519</v>
      </c>
      <c r="O977" s="4">
        <v>42863</v>
      </c>
    </row>
    <row r="978" spans="1:15">
      <c r="A978" s="7">
        <v>140021</v>
      </c>
      <c r="B978" s="7">
        <v>3.49</v>
      </c>
      <c r="C978" s="44" t="s">
        <v>638</v>
      </c>
      <c r="D978" s="45">
        <v>0</v>
      </c>
      <c r="E978" s="46">
        <v>7.3726027397260276</v>
      </c>
      <c r="F978" s="47">
        <v>0</v>
      </c>
      <c r="G978" s="47">
        <v>349</v>
      </c>
      <c r="H978" s="47">
        <v>0</v>
      </c>
      <c r="I978" s="47">
        <v>0</v>
      </c>
      <c r="J978" s="45">
        <v>0</v>
      </c>
      <c r="K978" s="45" t="s">
        <v>105</v>
      </c>
      <c r="L978" s="17">
        <v>4.13</v>
      </c>
      <c r="M978" s="18" t="s">
        <v>436</v>
      </c>
      <c r="N978" s="18" t="s">
        <v>519</v>
      </c>
      <c r="O978" s="4">
        <v>42863</v>
      </c>
    </row>
    <row r="979" spans="1:15">
      <c r="A979" s="7">
        <v>170003</v>
      </c>
      <c r="B979" s="7">
        <v>3.31</v>
      </c>
      <c r="C979" s="44" t="s">
        <v>2010</v>
      </c>
      <c r="D979" s="45">
        <v>0</v>
      </c>
      <c r="E979" s="46">
        <v>0.76164383561643834</v>
      </c>
      <c r="F979" s="47">
        <v>0</v>
      </c>
      <c r="G979" s="47">
        <v>331</v>
      </c>
      <c r="H979" s="47">
        <v>0</v>
      </c>
      <c r="I979" s="47">
        <v>0</v>
      </c>
      <c r="J979" s="45">
        <v>0</v>
      </c>
      <c r="K979" s="45" t="s">
        <v>105</v>
      </c>
      <c r="L979" s="17">
        <v>2.78</v>
      </c>
      <c r="M979" s="18" t="s">
        <v>2011</v>
      </c>
      <c r="N979" s="18" t="s">
        <v>1979</v>
      </c>
      <c r="O979" s="4">
        <v>42863</v>
      </c>
    </row>
    <row r="980" spans="1:15">
      <c r="A980" s="7">
        <v>170003</v>
      </c>
      <c r="B980" s="7">
        <v>3.28</v>
      </c>
      <c r="C980" s="44" t="s">
        <v>2010</v>
      </c>
      <c r="D980" s="45">
        <v>0</v>
      </c>
      <c r="E980" s="46">
        <v>0.76164383561643834</v>
      </c>
      <c r="F980" s="47">
        <v>0</v>
      </c>
      <c r="G980" s="47">
        <v>328</v>
      </c>
      <c r="H980" s="47">
        <v>0</v>
      </c>
      <c r="I980" s="47">
        <v>0</v>
      </c>
      <c r="J980" s="45">
        <v>0</v>
      </c>
      <c r="K980" s="45" t="s">
        <v>105</v>
      </c>
      <c r="L980" s="17">
        <v>2.78</v>
      </c>
      <c r="M980" s="18" t="s">
        <v>2011</v>
      </c>
      <c r="N980" s="18" t="s">
        <v>1979</v>
      </c>
      <c r="O980" s="4">
        <v>42863</v>
      </c>
    </row>
    <row r="981" spans="1:15">
      <c r="A981" s="7">
        <v>170003</v>
      </c>
      <c r="B981" s="7">
        <v>3.28</v>
      </c>
      <c r="C981" s="44" t="s">
        <v>2010</v>
      </c>
      <c r="D981" s="45">
        <v>0</v>
      </c>
      <c r="E981" s="46">
        <v>0.76164383561643834</v>
      </c>
      <c r="F981" s="47">
        <v>0</v>
      </c>
      <c r="G981" s="47">
        <v>328</v>
      </c>
      <c r="H981" s="47">
        <v>0</v>
      </c>
      <c r="I981" s="47">
        <v>0</v>
      </c>
      <c r="J981" s="45">
        <v>0</v>
      </c>
      <c r="K981" s="45" t="s">
        <v>105</v>
      </c>
      <c r="L981" s="17">
        <v>2.78</v>
      </c>
      <c r="M981" s="18" t="s">
        <v>2011</v>
      </c>
      <c r="N981" s="18" t="s">
        <v>1979</v>
      </c>
      <c r="O981" s="4">
        <v>42863</v>
      </c>
    </row>
    <row r="982" spans="1:15">
      <c r="A982" s="7">
        <v>170003</v>
      </c>
      <c r="B982" s="7">
        <v>3.26</v>
      </c>
      <c r="C982" s="44" t="s">
        <v>2010</v>
      </c>
      <c r="D982" s="45">
        <v>0</v>
      </c>
      <c r="E982" s="46">
        <v>0.76164383561643834</v>
      </c>
      <c r="F982" s="47">
        <v>0</v>
      </c>
      <c r="G982" s="47">
        <v>326</v>
      </c>
      <c r="H982" s="47">
        <v>0</v>
      </c>
      <c r="I982" s="47">
        <v>0</v>
      </c>
      <c r="J982" s="45">
        <v>0</v>
      </c>
      <c r="K982" s="45" t="s">
        <v>105</v>
      </c>
      <c r="L982" s="17">
        <v>2.78</v>
      </c>
      <c r="M982" s="18" t="s">
        <v>2011</v>
      </c>
      <c r="N982" s="18" t="s">
        <v>1979</v>
      </c>
      <c r="O982" s="4">
        <v>42863</v>
      </c>
    </row>
    <row r="983" spans="1:15">
      <c r="A983" s="7">
        <v>140020</v>
      </c>
      <c r="B983" s="7">
        <v>3.16</v>
      </c>
      <c r="C983" s="44" t="s">
        <v>1267</v>
      </c>
      <c r="D983" s="45">
        <v>0</v>
      </c>
      <c r="E983" s="46">
        <v>0.34794520547945207</v>
      </c>
      <c r="F983" s="47">
        <v>0</v>
      </c>
      <c r="G983" s="47">
        <v>316</v>
      </c>
      <c r="H983" s="47">
        <v>0</v>
      </c>
      <c r="I983" s="47">
        <v>0</v>
      </c>
      <c r="J983" s="45">
        <v>0</v>
      </c>
      <c r="K983" s="45" t="s">
        <v>105</v>
      </c>
      <c r="L983" s="17">
        <v>4</v>
      </c>
      <c r="M983" s="18" t="s">
        <v>519</v>
      </c>
      <c r="N983" s="18" t="s">
        <v>932</v>
      </c>
      <c r="O983" s="4">
        <v>42863</v>
      </c>
    </row>
    <row r="984" spans="1:15">
      <c r="A984" s="7">
        <v>140020</v>
      </c>
      <c r="B984" s="7">
        <v>3.16</v>
      </c>
      <c r="C984" s="44" t="s">
        <v>1267</v>
      </c>
      <c r="D984" s="45">
        <v>0</v>
      </c>
      <c r="E984" s="46">
        <v>0.34794520547945207</v>
      </c>
      <c r="F984" s="47">
        <v>0</v>
      </c>
      <c r="G984" s="47">
        <v>316</v>
      </c>
      <c r="H984" s="47">
        <v>0</v>
      </c>
      <c r="I984" s="47">
        <v>0</v>
      </c>
      <c r="J984" s="45">
        <v>0</v>
      </c>
      <c r="K984" s="45" t="s">
        <v>105</v>
      </c>
      <c r="L984" s="17">
        <v>4</v>
      </c>
      <c r="M984" s="18" t="s">
        <v>519</v>
      </c>
      <c r="N984" s="18" t="s">
        <v>932</v>
      </c>
      <c r="O984" s="4">
        <v>42863</v>
      </c>
    </row>
    <row r="985" spans="1:15">
      <c r="A985" s="7">
        <v>179918</v>
      </c>
      <c r="B985" s="7">
        <v>3.16</v>
      </c>
      <c r="C985" s="44" t="s">
        <v>2733</v>
      </c>
      <c r="D985" s="45">
        <v>0</v>
      </c>
      <c r="E985" s="46">
        <v>0.44383561643835617</v>
      </c>
      <c r="F985" s="47">
        <v>0</v>
      </c>
      <c r="G985" s="47">
        <v>316</v>
      </c>
      <c r="H985" s="47">
        <v>0</v>
      </c>
      <c r="I985" s="47">
        <v>0</v>
      </c>
      <c r="J985" s="45">
        <v>0</v>
      </c>
      <c r="K985" s="45" t="s">
        <v>105</v>
      </c>
      <c r="L985" s="17">
        <v>2.9881000000000002</v>
      </c>
      <c r="M985" s="18" t="s">
        <v>2734</v>
      </c>
      <c r="N985" s="18" t="s">
        <v>2730</v>
      </c>
      <c r="O985" s="4">
        <v>42863</v>
      </c>
    </row>
    <row r="986" spans="1:15">
      <c r="A986" s="7">
        <v>140020</v>
      </c>
      <c r="B986" s="7">
        <v>3.16</v>
      </c>
      <c r="C986" s="44" t="s">
        <v>1267</v>
      </c>
      <c r="D986" s="45">
        <v>0</v>
      </c>
      <c r="E986" s="46">
        <v>0.34794520547945207</v>
      </c>
      <c r="F986" s="47">
        <v>0</v>
      </c>
      <c r="G986" s="47">
        <v>316</v>
      </c>
      <c r="H986" s="47">
        <v>0</v>
      </c>
      <c r="I986" s="47">
        <v>0</v>
      </c>
      <c r="J986" s="45">
        <v>0</v>
      </c>
      <c r="K986" s="45" t="s">
        <v>105</v>
      </c>
      <c r="L986" s="17">
        <v>4</v>
      </c>
      <c r="M986" s="18" t="s">
        <v>519</v>
      </c>
      <c r="N986" s="18" t="s">
        <v>932</v>
      </c>
      <c r="O986" s="4">
        <v>42863</v>
      </c>
    </row>
    <row r="987" spans="1:15">
      <c r="A987" s="7">
        <v>140020</v>
      </c>
      <c r="B987" s="7">
        <v>3.1549999999999998</v>
      </c>
      <c r="C987" s="44" t="s">
        <v>1267</v>
      </c>
      <c r="D987" s="45">
        <v>0</v>
      </c>
      <c r="E987" s="46">
        <v>0.34794520547945207</v>
      </c>
      <c r="F987" s="47">
        <v>0</v>
      </c>
      <c r="G987" s="47">
        <v>315.5</v>
      </c>
      <c r="H987" s="47">
        <v>0</v>
      </c>
      <c r="I987" s="47">
        <v>0</v>
      </c>
      <c r="J987" s="45">
        <v>0</v>
      </c>
      <c r="K987" s="45" t="s">
        <v>105</v>
      </c>
      <c r="L987" s="17">
        <v>4</v>
      </c>
      <c r="M987" s="18" t="s">
        <v>519</v>
      </c>
      <c r="N987" s="18" t="s">
        <v>932</v>
      </c>
      <c r="O987" s="4">
        <v>42863</v>
      </c>
    </row>
    <row r="988" spans="1:15">
      <c r="A988" s="7">
        <v>140020</v>
      </c>
      <c r="B988" s="7">
        <v>3.1549999999999998</v>
      </c>
      <c r="C988" s="44" t="s">
        <v>1267</v>
      </c>
      <c r="D988" s="45">
        <v>0</v>
      </c>
      <c r="E988" s="46">
        <v>0.34794520547945207</v>
      </c>
      <c r="F988" s="47">
        <v>0</v>
      </c>
      <c r="G988" s="47">
        <v>315.5</v>
      </c>
      <c r="H988" s="47">
        <v>0</v>
      </c>
      <c r="I988" s="47">
        <v>0</v>
      </c>
      <c r="J988" s="45">
        <v>0</v>
      </c>
      <c r="K988" s="45" t="s">
        <v>105</v>
      </c>
      <c r="L988" s="17">
        <v>4</v>
      </c>
      <c r="M988" s="18" t="s">
        <v>519</v>
      </c>
      <c r="N988" s="18" t="s">
        <v>932</v>
      </c>
      <c r="O988" s="4">
        <v>42863</v>
      </c>
    </row>
    <row r="989" spans="1:15">
      <c r="A989" s="7">
        <v>140020</v>
      </c>
      <c r="B989" s="7">
        <v>3.1549999999999998</v>
      </c>
      <c r="C989" s="44" t="s">
        <v>1267</v>
      </c>
      <c r="D989" s="45">
        <v>0</v>
      </c>
      <c r="E989" s="46">
        <v>0.34794520547945207</v>
      </c>
      <c r="F989" s="47">
        <v>0</v>
      </c>
      <c r="G989" s="47">
        <v>315.5</v>
      </c>
      <c r="H989" s="47">
        <v>0</v>
      </c>
      <c r="I989" s="47">
        <v>0</v>
      </c>
      <c r="J989" s="45">
        <v>0</v>
      </c>
      <c r="K989" s="45" t="s">
        <v>105</v>
      </c>
      <c r="L989" s="17">
        <v>4</v>
      </c>
      <c r="M989" s="18" t="s">
        <v>519</v>
      </c>
      <c r="N989" s="18" t="s">
        <v>932</v>
      </c>
      <c r="O989" s="4">
        <v>42863</v>
      </c>
    </row>
    <row r="990" spans="1:15">
      <c r="A990" s="7">
        <v>140020</v>
      </c>
      <c r="B990" s="7">
        <v>3.1549999999999998</v>
      </c>
      <c r="C990" s="44" t="s">
        <v>1267</v>
      </c>
      <c r="D990" s="45">
        <v>0</v>
      </c>
      <c r="E990" s="46">
        <v>0.34794520547945207</v>
      </c>
      <c r="F990" s="47">
        <v>0</v>
      </c>
      <c r="G990" s="47">
        <v>315.5</v>
      </c>
      <c r="H990" s="47">
        <v>0</v>
      </c>
      <c r="I990" s="47">
        <v>0</v>
      </c>
      <c r="J990" s="45">
        <v>0</v>
      </c>
      <c r="K990" s="45" t="s">
        <v>105</v>
      </c>
      <c r="L990" s="17">
        <v>4</v>
      </c>
      <c r="M990" s="18" t="s">
        <v>519</v>
      </c>
      <c r="N990" s="18" t="s">
        <v>932</v>
      </c>
      <c r="O990" s="4">
        <v>42863</v>
      </c>
    </row>
    <row r="991" spans="1:15">
      <c r="A991" s="7">
        <v>140020</v>
      </c>
      <c r="B991" s="7">
        <v>3.1549999999999998</v>
      </c>
      <c r="C991" s="44" t="s">
        <v>1267</v>
      </c>
      <c r="D991" s="45">
        <v>0</v>
      </c>
      <c r="E991" s="46">
        <v>0.34794520547945207</v>
      </c>
      <c r="F991" s="47">
        <v>0</v>
      </c>
      <c r="G991" s="47">
        <v>315.5</v>
      </c>
      <c r="H991" s="47">
        <v>0</v>
      </c>
      <c r="I991" s="47">
        <v>0</v>
      </c>
      <c r="J991" s="45">
        <v>0</v>
      </c>
      <c r="K991" s="45" t="s">
        <v>105</v>
      </c>
      <c r="L991" s="17">
        <v>4</v>
      </c>
      <c r="M991" s="18" t="s">
        <v>519</v>
      </c>
      <c r="N991" s="18" t="s">
        <v>932</v>
      </c>
      <c r="O991" s="4">
        <v>42863</v>
      </c>
    </row>
    <row r="992" spans="1:15">
      <c r="A992" s="7">
        <v>140020</v>
      </c>
      <c r="B992" s="7">
        <v>3.1549999999999998</v>
      </c>
      <c r="C992" s="44" t="s">
        <v>1267</v>
      </c>
      <c r="D992" s="45">
        <v>0</v>
      </c>
      <c r="E992" s="46">
        <v>0.34794520547945207</v>
      </c>
      <c r="F992" s="47">
        <v>0</v>
      </c>
      <c r="G992" s="47">
        <v>315.5</v>
      </c>
      <c r="H992" s="47">
        <v>0</v>
      </c>
      <c r="I992" s="47">
        <v>0</v>
      </c>
      <c r="J992" s="45">
        <v>0</v>
      </c>
      <c r="K992" s="45" t="s">
        <v>105</v>
      </c>
      <c r="L992" s="17">
        <v>4</v>
      </c>
      <c r="M992" s="18" t="s">
        <v>519</v>
      </c>
      <c r="N992" s="18" t="s">
        <v>932</v>
      </c>
      <c r="O992" s="4">
        <v>42863</v>
      </c>
    </row>
    <row r="993" spans="1:15">
      <c r="A993" s="7">
        <v>140020</v>
      </c>
      <c r="B993" s="7">
        <v>3.15</v>
      </c>
      <c r="C993" s="44" t="s">
        <v>1267</v>
      </c>
      <c r="D993" s="45">
        <v>0</v>
      </c>
      <c r="E993" s="46">
        <v>0.34794520547945207</v>
      </c>
      <c r="F993" s="47">
        <v>0</v>
      </c>
      <c r="G993" s="47">
        <v>315</v>
      </c>
      <c r="H993" s="47">
        <v>0</v>
      </c>
      <c r="I993" s="47">
        <v>0</v>
      </c>
      <c r="J993" s="45">
        <v>0</v>
      </c>
      <c r="K993" s="45" t="s">
        <v>105</v>
      </c>
      <c r="L993" s="17">
        <v>4</v>
      </c>
      <c r="M993" s="18" t="s">
        <v>519</v>
      </c>
      <c r="N993" s="18" t="s">
        <v>932</v>
      </c>
      <c r="O993" s="4">
        <v>42863</v>
      </c>
    </row>
    <row r="994" spans="1:15">
      <c r="A994" s="7">
        <v>140020</v>
      </c>
      <c r="B994" s="7">
        <v>3.15</v>
      </c>
      <c r="C994" s="44" t="s">
        <v>1267</v>
      </c>
      <c r="D994" s="45">
        <v>0</v>
      </c>
      <c r="E994" s="46">
        <v>0.34794520547945207</v>
      </c>
      <c r="F994" s="47">
        <v>0</v>
      </c>
      <c r="G994" s="47">
        <v>315</v>
      </c>
      <c r="H994" s="47">
        <v>0</v>
      </c>
      <c r="I994" s="47">
        <v>0</v>
      </c>
      <c r="J994" s="45">
        <v>0</v>
      </c>
      <c r="K994" s="45" t="s">
        <v>105</v>
      </c>
      <c r="L994" s="17">
        <v>4</v>
      </c>
      <c r="M994" s="18" t="s">
        <v>519</v>
      </c>
      <c r="N994" s="18" t="s">
        <v>932</v>
      </c>
      <c r="O994" s="4">
        <v>42863</v>
      </c>
    </row>
    <row r="995" spans="1:15">
      <c r="A995" s="7">
        <v>179920</v>
      </c>
      <c r="B995" s="7">
        <v>3.05</v>
      </c>
      <c r="C995" s="44" t="s">
        <v>3143</v>
      </c>
      <c r="D995" s="45">
        <v>0</v>
      </c>
      <c r="E995" s="46">
        <v>0.23561643835616439</v>
      </c>
      <c r="F995" s="47">
        <v>0</v>
      </c>
      <c r="G995" s="47">
        <v>305</v>
      </c>
      <c r="H995" s="47">
        <v>0</v>
      </c>
      <c r="I995" s="47">
        <v>0</v>
      </c>
      <c r="J995" s="45">
        <v>0</v>
      </c>
      <c r="K995" s="45" t="s">
        <v>105</v>
      </c>
      <c r="L995" s="17">
        <v>2.9443000000000001</v>
      </c>
      <c r="M995" s="18" t="s">
        <v>3063</v>
      </c>
      <c r="N995" s="18" t="s">
        <v>2864</v>
      </c>
      <c r="O995" s="4">
        <v>42863</v>
      </c>
    </row>
    <row r="996" spans="1:15">
      <c r="A996" s="7">
        <v>160419</v>
      </c>
      <c r="B996" s="7">
        <v>3.05</v>
      </c>
      <c r="C996" s="44" t="s">
        <v>1158</v>
      </c>
      <c r="D996" s="45">
        <v>0</v>
      </c>
      <c r="E996" s="46">
        <v>0.22191780821917809</v>
      </c>
      <c r="F996" s="47">
        <v>0</v>
      </c>
      <c r="G996" s="47">
        <v>305</v>
      </c>
      <c r="H996" s="47">
        <v>0</v>
      </c>
      <c r="I996" s="47">
        <v>0</v>
      </c>
      <c r="J996" s="45">
        <v>0</v>
      </c>
      <c r="K996" s="45" t="s">
        <v>20</v>
      </c>
      <c r="L996" s="17">
        <v>2.31</v>
      </c>
      <c r="M996" s="18" t="s">
        <v>1150</v>
      </c>
      <c r="N996" s="18" t="s">
        <v>1139</v>
      </c>
      <c r="O996" s="4">
        <v>42863</v>
      </c>
    </row>
    <row r="997" spans="1:15">
      <c r="A997" s="7">
        <v>160419</v>
      </c>
      <c r="B997" s="7">
        <v>3.04</v>
      </c>
      <c r="C997" s="44" t="s">
        <v>1158</v>
      </c>
      <c r="D997" s="45">
        <v>0</v>
      </c>
      <c r="E997" s="46">
        <v>0.22191780821917809</v>
      </c>
      <c r="F997" s="47">
        <v>0</v>
      </c>
      <c r="G997" s="47">
        <v>304</v>
      </c>
      <c r="H997" s="47">
        <v>0</v>
      </c>
      <c r="I997" s="47">
        <v>0</v>
      </c>
      <c r="J997" s="45">
        <v>0</v>
      </c>
      <c r="K997" s="45" t="s">
        <v>20</v>
      </c>
      <c r="L997" s="17">
        <v>2.31</v>
      </c>
      <c r="M997" s="18" t="s">
        <v>1150</v>
      </c>
      <c r="N997" s="18" t="s">
        <v>1139</v>
      </c>
      <c r="O997" s="4">
        <v>42863</v>
      </c>
    </row>
    <row r="998" spans="1:15">
      <c r="A998" s="7">
        <v>160018</v>
      </c>
      <c r="B998" s="7">
        <v>3</v>
      </c>
      <c r="C998" s="44" t="s">
        <v>1163</v>
      </c>
      <c r="D998" s="45">
        <v>0</v>
      </c>
      <c r="E998" s="46">
        <v>0.24383561643835616</v>
      </c>
      <c r="F998" s="47">
        <v>0</v>
      </c>
      <c r="G998" s="47">
        <v>300</v>
      </c>
      <c r="H998" s="47">
        <v>0</v>
      </c>
      <c r="I998" s="47">
        <v>0</v>
      </c>
      <c r="J998" s="45">
        <v>0</v>
      </c>
      <c r="K998" s="45" t="s">
        <v>105</v>
      </c>
      <c r="L998" s="17">
        <v>2.14</v>
      </c>
      <c r="M998" s="18" t="s">
        <v>1164</v>
      </c>
      <c r="N998" s="18" t="s">
        <v>1149</v>
      </c>
      <c r="O998" s="4">
        <v>42863</v>
      </c>
    </row>
    <row r="999" spans="1:15">
      <c r="A999" s="7">
        <v>160018</v>
      </c>
      <c r="B999" s="7">
        <v>3</v>
      </c>
      <c r="C999" s="44" t="s">
        <v>1163</v>
      </c>
      <c r="D999" s="45">
        <v>0</v>
      </c>
      <c r="E999" s="46">
        <v>0.24383561643835616</v>
      </c>
      <c r="F999" s="47">
        <v>0</v>
      </c>
      <c r="G999" s="47">
        <v>300</v>
      </c>
      <c r="H999" s="47">
        <v>0</v>
      </c>
      <c r="I999" s="47">
        <v>0</v>
      </c>
      <c r="J999" s="45">
        <v>0</v>
      </c>
      <c r="K999" s="45" t="s">
        <v>105</v>
      </c>
      <c r="L999" s="17">
        <v>2.14</v>
      </c>
      <c r="M999" s="18" t="s">
        <v>1164</v>
      </c>
      <c r="N999" s="18" t="s">
        <v>1149</v>
      </c>
      <c r="O999" s="4">
        <v>42863</v>
      </c>
    </row>
    <row r="1000" spans="1:15">
      <c r="A1000" s="7">
        <v>160018</v>
      </c>
      <c r="B1000" s="7">
        <v>3</v>
      </c>
      <c r="C1000" s="44" t="s">
        <v>1163</v>
      </c>
      <c r="D1000" s="45">
        <v>0</v>
      </c>
      <c r="E1000" s="46">
        <v>0.24383561643835616</v>
      </c>
      <c r="F1000" s="47">
        <v>0</v>
      </c>
      <c r="G1000" s="47">
        <v>300</v>
      </c>
      <c r="H1000" s="47">
        <v>0</v>
      </c>
      <c r="I1000" s="47">
        <v>0</v>
      </c>
      <c r="J1000" s="45">
        <v>0</v>
      </c>
      <c r="K1000" s="45" t="s">
        <v>105</v>
      </c>
      <c r="L1000" s="17">
        <v>2.14</v>
      </c>
      <c r="M1000" s="18" t="s">
        <v>1164</v>
      </c>
      <c r="N1000" s="18" t="s">
        <v>1149</v>
      </c>
      <c r="O1000" s="4">
        <v>42863</v>
      </c>
    </row>
    <row r="1001" spans="1:15">
      <c r="A1001" s="7">
        <v>160018</v>
      </c>
      <c r="B1001" s="7">
        <v>3</v>
      </c>
      <c r="C1001" s="44" t="s">
        <v>1163</v>
      </c>
      <c r="D1001" s="45">
        <v>0</v>
      </c>
      <c r="E1001" s="46">
        <v>0.24383561643835616</v>
      </c>
      <c r="F1001" s="47">
        <v>0</v>
      </c>
      <c r="G1001" s="47">
        <v>300</v>
      </c>
      <c r="H1001" s="47">
        <v>0</v>
      </c>
      <c r="I1001" s="47">
        <v>0</v>
      </c>
      <c r="J1001" s="45">
        <v>0</v>
      </c>
      <c r="K1001" s="45" t="s">
        <v>105</v>
      </c>
      <c r="L1001" s="17">
        <v>2.14</v>
      </c>
      <c r="M1001" s="18" t="s">
        <v>1164</v>
      </c>
      <c r="N1001" s="18" t="s">
        <v>1149</v>
      </c>
      <c r="O1001" s="4">
        <v>42863</v>
      </c>
    </row>
    <row r="1002" spans="1:15">
      <c r="A1002" s="7">
        <v>160018</v>
      </c>
      <c r="B1002" s="7">
        <v>3</v>
      </c>
      <c r="C1002" s="44" t="s">
        <v>1163</v>
      </c>
      <c r="D1002" s="45">
        <v>0</v>
      </c>
      <c r="E1002" s="46">
        <v>0.24383561643835616</v>
      </c>
      <c r="F1002" s="47">
        <v>0</v>
      </c>
      <c r="G1002" s="47">
        <v>300</v>
      </c>
      <c r="H1002" s="47">
        <v>0</v>
      </c>
      <c r="I1002" s="47">
        <v>0</v>
      </c>
      <c r="J1002" s="45">
        <v>0</v>
      </c>
      <c r="K1002" s="45" t="s">
        <v>105</v>
      </c>
      <c r="L1002" s="17">
        <v>2.14</v>
      </c>
      <c r="M1002" s="18" t="s">
        <v>1164</v>
      </c>
      <c r="N1002" s="18" t="s">
        <v>1149</v>
      </c>
      <c r="O1002" s="4">
        <v>42863</v>
      </c>
    </row>
    <row r="1003" spans="1:15">
      <c r="A1003" s="7">
        <v>140434</v>
      </c>
      <c r="B1003" s="7">
        <v>3</v>
      </c>
      <c r="C1003" s="44" t="s">
        <v>752</v>
      </c>
      <c r="D1003" s="45">
        <v>0</v>
      </c>
      <c r="E1003" s="46">
        <v>2.1917808219178082E-2</v>
      </c>
      <c r="F1003" s="47">
        <v>0</v>
      </c>
      <c r="G1003" s="47">
        <v>300</v>
      </c>
      <c r="H1003" s="47">
        <v>0</v>
      </c>
      <c r="I1003" s="47">
        <v>0</v>
      </c>
      <c r="J1003" s="45" t="s">
        <v>18</v>
      </c>
      <c r="K1003" s="45" t="s">
        <v>20</v>
      </c>
      <c r="L1003" s="17">
        <v>4.7699999999999996</v>
      </c>
      <c r="M1003" s="18" t="s">
        <v>498</v>
      </c>
      <c r="N1003" s="18" t="s">
        <v>889</v>
      </c>
      <c r="O1003" s="4">
        <v>42863</v>
      </c>
    </row>
    <row r="1004" spans="1:15">
      <c r="A1004" s="7">
        <v>120230</v>
      </c>
      <c r="B1004" s="7">
        <v>2.9</v>
      </c>
      <c r="C1004" s="44" t="s">
        <v>1114</v>
      </c>
      <c r="D1004" s="45">
        <v>0</v>
      </c>
      <c r="E1004" s="46">
        <v>0.17260273972602741</v>
      </c>
      <c r="F1004" s="47">
        <v>0</v>
      </c>
      <c r="G1004" s="47">
        <v>290</v>
      </c>
      <c r="H1004" s="47">
        <v>0</v>
      </c>
      <c r="I1004" s="47">
        <v>0</v>
      </c>
      <c r="J1004" s="45">
        <v>0</v>
      </c>
      <c r="K1004" s="45" t="s">
        <v>20</v>
      </c>
      <c r="L1004" s="17">
        <v>3.75</v>
      </c>
      <c r="M1004" s="18" t="s">
        <v>637</v>
      </c>
      <c r="N1004" s="18" t="s">
        <v>847</v>
      </c>
      <c r="O1004" s="4">
        <v>42863</v>
      </c>
    </row>
    <row r="1005" spans="1:15">
      <c r="A1005" s="7">
        <v>140434</v>
      </c>
      <c r="B1005" s="7">
        <v>2.9</v>
      </c>
      <c r="C1005" s="44" t="s">
        <v>752</v>
      </c>
      <c r="D1005" s="45">
        <v>0</v>
      </c>
      <c r="E1005" s="46">
        <v>2.1917808219178082E-2</v>
      </c>
      <c r="F1005" s="47">
        <v>0</v>
      </c>
      <c r="G1005" s="47">
        <v>290</v>
      </c>
      <c r="H1005" s="47">
        <v>0</v>
      </c>
      <c r="I1005" s="47">
        <v>0</v>
      </c>
      <c r="J1005" s="45" t="s">
        <v>18</v>
      </c>
      <c r="K1005" s="45" t="s">
        <v>20</v>
      </c>
      <c r="L1005" s="17">
        <v>4.7699999999999996</v>
      </c>
      <c r="M1005" s="18" t="s">
        <v>498</v>
      </c>
      <c r="N1005" s="18" t="s">
        <v>889</v>
      </c>
      <c r="O1005" s="4">
        <v>42863</v>
      </c>
    </row>
    <row r="1006" spans="1:15">
      <c r="A1006" s="7">
        <v>140434</v>
      </c>
      <c r="B1006" s="7">
        <v>2.9</v>
      </c>
      <c r="C1006" s="44" t="s">
        <v>752</v>
      </c>
      <c r="D1006" s="45">
        <v>0</v>
      </c>
      <c r="E1006" s="46">
        <v>2.1917808219178082E-2</v>
      </c>
      <c r="F1006" s="47">
        <v>0</v>
      </c>
      <c r="G1006" s="47">
        <v>290</v>
      </c>
      <c r="H1006" s="47">
        <v>0</v>
      </c>
      <c r="I1006" s="47">
        <v>0</v>
      </c>
      <c r="J1006" s="45" t="s">
        <v>18</v>
      </c>
      <c r="K1006" s="45" t="s">
        <v>20</v>
      </c>
      <c r="L1006" s="17">
        <v>4.7699999999999996</v>
      </c>
      <c r="M1006" s="18" t="s">
        <v>498</v>
      </c>
      <c r="N1006" s="18" t="s">
        <v>889</v>
      </c>
      <c r="O1006" s="4">
        <v>42863</v>
      </c>
    </row>
    <row r="1007" spans="1:15">
      <c r="A1007" s="7">
        <v>179910</v>
      </c>
      <c r="B1007" s="7">
        <v>2.8</v>
      </c>
      <c r="C1007" s="44" t="s">
        <v>2319</v>
      </c>
      <c r="D1007" s="45">
        <v>0</v>
      </c>
      <c r="E1007" s="46">
        <v>7.9452054794520555E-2</v>
      </c>
      <c r="F1007" s="47">
        <v>0</v>
      </c>
      <c r="G1007" s="47">
        <v>280</v>
      </c>
      <c r="H1007" s="47">
        <v>0</v>
      </c>
      <c r="I1007" s="47">
        <v>0</v>
      </c>
      <c r="J1007" s="45">
        <v>0</v>
      </c>
      <c r="K1007" s="45" t="s">
        <v>105</v>
      </c>
      <c r="L1007" s="17">
        <v>2.5929000000000002</v>
      </c>
      <c r="M1007" s="18" t="s">
        <v>2320</v>
      </c>
      <c r="N1007" s="18" t="s">
        <v>2242</v>
      </c>
      <c r="O1007" s="4">
        <v>42863</v>
      </c>
    </row>
    <row r="1008" spans="1:15">
      <c r="A1008" s="7">
        <v>70010</v>
      </c>
      <c r="B1008" s="7">
        <v>2.79</v>
      </c>
      <c r="C1008" s="44" t="s">
        <v>2275</v>
      </c>
      <c r="D1008" s="45">
        <v>0</v>
      </c>
      <c r="E1008" s="46">
        <v>0.13424657534246576</v>
      </c>
      <c r="F1008" s="47">
        <v>0</v>
      </c>
      <c r="G1008" s="47">
        <v>279</v>
      </c>
      <c r="H1008" s="47">
        <v>0</v>
      </c>
      <c r="I1008" s="47">
        <v>0</v>
      </c>
      <c r="J1008" s="45">
        <v>0</v>
      </c>
      <c r="K1008" s="45" t="s">
        <v>105</v>
      </c>
      <c r="L1008" s="17">
        <v>4.4000000000000004</v>
      </c>
      <c r="M1008" s="18" t="s">
        <v>2276</v>
      </c>
      <c r="N1008" s="18" t="s">
        <v>2277</v>
      </c>
      <c r="O1008" s="4">
        <v>42863</v>
      </c>
    </row>
    <row r="1009" spans="1:15">
      <c r="A1009" s="7">
        <v>70010</v>
      </c>
      <c r="B1009" s="7">
        <v>2.78</v>
      </c>
      <c r="C1009" s="44" t="s">
        <v>2275</v>
      </c>
      <c r="D1009" s="45">
        <v>0</v>
      </c>
      <c r="E1009" s="46">
        <v>0.13424657534246576</v>
      </c>
      <c r="F1009" s="47">
        <v>0</v>
      </c>
      <c r="G1009" s="47">
        <v>278</v>
      </c>
      <c r="H1009" s="47">
        <v>0</v>
      </c>
      <c r="I1009" s="47">
        <v>0</v>
      </c>
      <c r="J1009" s="45">
        <v>0</v>
      </c>
      <c r="K1009" s="45" t="s">
        <v>105</v>
      </c>
      <c r="L1009" s="17">
        <v>4.4000000000000004</v>
      </c>
      <c r="M1009" s="18" t="s">
        <v>2276</v>
      </c>
      <c r="N1009" s="18" t="s">
        <v>2277</v>
      </c>
      <c r="O1009" s="4">
        <v>42863</v>
      </c>
    </row>
    <row r="1010" spans="1:15">
      <c r="A1010" s="7">
        <v>179911</v>
      </c>
      <c r="B1010" s="7">
        <v>2.72</v>
      </c>
      <c r="C1010" s="44" t="s">
        <v>2364</v>
      </c>
      <c r="D1010" s="45">
        <v>0</v>
      </c>
      <c r="E1010" s="46">
        <v>9.8630136986301367E-2</v>
      </c>
      <c r="F1010" s="47">
        <v>0</v>
      </c>
      <c r="G1010" s="47">
        <v>272</v>
      </c>
      <c r="H1010" s="47">
        <v>0</v>
      </c>
      <c r="I1010" s="47">
        <v>0</v>
      </c>
      <c r="J1010" s="45">
        <v>0</v>
      </c>
      <c r="K1010" s="45" t="s">
        <v>105</v>
      </c>
      <c r="L1010" s="17">
        <v>2.6440999999999999</v>
      </c>
      <c r="M1010" s="18" t="s">
        <v>2365</v>
      </c>
      <c r="N1010" s="18" t="s">
        <v>2349</v>
      </c>
      <c r="O1010" s="4">
        <v>42863</v>
      </c>
    </row>
    <row r="1011" spans="1:15">
      <c r="A1011" s="7"/>
      <c r="B1011" s="7"/>
      <c r="C1011" s="44"/>
      <c r="D1011" s="45"/>
      <c r="E1011" s="46"/>
      <c r="F1011" s="47"/>
      <c r="G1011" s="47"/>
      <c r="H1011" s="47"/>
      <c r="I1011" s="47"/>
      <c r="J1011" s="45"/>
      <c r="K1011" s="45"/>
      <c r="L1011" s="17"/>
      <c r="M1011" s="18"/>
      <c r="N1011" s="18"/>
      <c r="O1011" s="4"/>
    </row>
    <row r="1012" spans="1:15">
      <c r="A1012" s="7"/>
      <c r="B1012" s="7"/>
      <c r="C1012" s="44"/>
      <c r="D1012" s="45"/>
      <c r="E1012" s="46"/>
      <c r="F1012" s="47"/>
      <c r="G1012" s="47"/>
      <c r="H1012" s="47"/>
      <c r="I1012" s="47"/>
      <c r="J1012" s="45"/>
      <c r="K1012" s="45"/>
      <c r="L1012" s="17"/>
      <c r="M1012" s="18"/>
      <c r="N1012" s="18"/>
      <c r="O1012" s="4"/>
    </row>
    <row r="1013" spans="1:15">
      <c r="A1013" s="7"/>
      <c r="B1013" s="7"/>
      <c r="C1013" s="44"/>
      <c r="D1013" s="45"/>
      <c r="E1013" s="46"/>
      <c r="F1013" s="47"/>
      <c r="G1013" s="47"/>
      <c r="H1013" s="47"/>
      <c r="I1013" s="47"/>
      <c r="J1013" s="45"/>
      <c r="K1013" s="45"/>
      <c r="L1013" s="17"/>
      <c r="M1013" s="18"/>
      <c r="N1013" s="18"/>
      <c r="O1013" s="4"/>
    </row>
    <row r="1014" spans="1:15">
      <c r="A1014" s="7"/>
      <c r="B1014" s="7"/>
      <c r="C1014" s="44"/>
      <c r="D1014" s="45"/>
      <c r="E1014" s="46"/>
      <c r="F1014" s="47"/>
      <c r="G1014" s="47"/>
      <c r="H1014" s="47"/>
      <c r="I1014" s="47"/>
      <c r="J1014" s="45"/>
      <c r="K1014" s="45"/>
      <c r="L1014" s="17"/>
      <c r="M1014" s="18"/>
      <c r="N1014" s="18"/>
      <c r="O1014" s="4"/>
    </row>
    <row r="1015" spans="1:15">
      <c r="A1015" s="7"/>
      <c r="B1015" s="7"/>
      <c r="C1015" s="44"/>
      <c r="D1015" s="45"/>
      <c r="E1015" s="46"/>
      <c r="F1015" s="47"/>
      <c r="G1015" s="47"/>
      <c r="H1015" s="47"/>
      <c r="I1015" s="47"/>
      <c r="J1015" s="45"/>
      <c r="K1015" s="45"/>
      <c r="L1015" s="17"/>
      <c r="M1015" s="18"/>
      <c r="N1015" s="18"/>
      <c r="O1015" s="4"/>
    </row>
    <row r="1016" spans="1:15">
      <c r="A1016" s="7"/>
      <c r="B1016" s="7"/>
      <c r="C1016" s="44"/>
      <c r="D1016" s="45"/>
      <c r="E1016" s="46"/>
      <c r="F1016" s="47"/>
      <c r="G1016" s="47"/>
      <c r="H1016" s="47"/>
      <c r="I1016" s="47"/>
      <c r="J1016" s="45"/>
      <c r="K1016" s="45"/>
      <c r="L1016" s="17"/>
      <c r="M1016" s="18"/>
      <c r="N1016" s="18"/>
      <c r="O1016" s="4"/>
    </row>
    <row r="1017" spans="1:15">
      <c r="A1017" s="7"/>
      <c r="B1017" s="7"/>
      <c r="C1017" s="44"/>
      <c r="D1017" s="45"/>
      <c r="E1017" s="46"/>
      <c r="F1017" s="47"/>
      <c r="G1017" s="47"/>
      <c r="H1017" s="47"/>
      <c r="I1017" s="47"/>
      <c r="J1017" s="45"/>
      <c r="K1017" s="45"/>
      <c r="L1017" s="17"/>
      <c r="M1017" s="18"/>
      <c r="N1017" s="18"/>
      <c r="O1017" s="4"/>
    </row>
    <row r="1018" spans="1:15">
      <c r="A1018" s="7"/>
      <c r="B1018" s="7"/>
      <c r="C1018" s="44"/>
      <c r="D1018" s="45"/>
      <c r="E1018" s="46"/>
      <c r="F1018" s="47"/>
      <c r="G1018" s="47"/>
      <c r="H1018" s="47"/>
      <c r="I1018" s="47"/>
      <c r="J1018" s="45"/>
      <c r="K1018" s="45"/>
      <c r="L1018" s="17"/>
      <c r="M1018" s="18"/>
      <c r="N1018" s="18"/>
      <c r="O1018" s="4"/>
    </row>
    <row r="1019" spans="1:15">
      <c r="A1019" s="7"/>
      <c r="B1019" s="7"/>
      <c r="C1019" s="44"/>
      <c r="D1019" s="45"/>
      <c r="E1019" s="46"/>
      <c r="F1019" s="47"/>
      <c r="G1019" s="47"/>
      <c r="H1019" s="47"/>
      <c r="I1019" s="47"/>
      <c r="J1019" s="45"/>
      <c r="K1019" s="45"/>
      <c r="L1019" s="17"/>
      <c r="M1019" s="18"/>
      <c r="N1019" s="18"/>
      <c r="O1019" s="4"/>
    </row>
    <row r="1020" spans="1:15">
      <c r="A1020" s="7"/>
      <c r="B1020" s="7"/>
      <c r="C1020" s="44"/>
      <c r="D1020" s="45"/>
      <c r="E1020" s="46"/>
      <c r="F1020" s="47"/>
      <c r="G1020" s="47"/>
      <c r="H1020" s="47"/>
      <c r="I1020" s="47"/>
      <c r="J1020" s="45"/>
      <c r="K1020" s="45"/>
      <c r="L1020" s="17"/>
      <c r="M1020" s="18"/>
      <c r="N1020" s="18"/>
      <c r="O1020" s="4"/>
    </row>
    <row r="1021" spans="1:15">
      <c r="A1021" s="7"/>
      <c r="B1021" s="7"/>
      <c r="C1021" s="44"/>
      <c r="D1021" s="45"/>
      <c r="E1021" s="46"/>
      <c r="F1021" s="47"/>
      <c r="G1021" s="47"/>
      <c r="H1021" s="47"/>
      <c r="I1021" s="47"/>
      <c r="J1021" s="45"/>
      <c r="K1021" s="45"/>
      <c r="L1021" s="17"/>
      <c r="M1021" s="18"/>
      <c r="N1021" s="18"/>
      <c r="O1021" s="4"/>
    </row>
    <row r="1022" spans="1:15">
      <c r="A1022" s="7"/>
      <c r="B1022" s="7"/>
      <c r="C1022" s="44"/>
      <c r="D1022" s="45"/>
      <c r="E1022" s="46"/>
      <c r="F1022" s="47"/>
      <c r="G1022" s="47"/>
      <c r="H1022" s="47"/>
      <c r="I1022" s="47"/>
      <c r="J1022" s="45"/>
      <c r="K1022" s="45"/>
      <c r="L1022" s="17"/>
      <c r="M1022" s="18"/>
      <c r="N1022" s="18"/>
      <c r="O1022" s="4"/>
    </row>
    <row r="1023" spans="1:15">
      <c r="A1023" s="7"/>
      <c r="B1023" s="7"/>
      <c r="C1023" s="44"/>
      <c r="D1023" s="45"/>
      <c r="E1023" s="46"/>
      <c r="F1023" s="47"/>
      <c r="G1023" s="47"/>
      <c r="H1023" s="47"/>
      <c r="I1023" s="47"/>
      <c r="J1023" s="45"/>
      <c r="K1023" s="45"/>
      <c r="L1023" s="17"/>
      <c r="M1023" s="18"/>
      <c r="N1023" s="18"/>
      <c r="O1023" s="4"/>
    </row>
    <row r="1024" spans="1:15">
      <c r="A1024" s="7"/>
      <c r="B1024" s="7"/>
      <c r="C1024" s="44"/>
      <c r="D1024" s="45"/>
      <c r="E1024" s="46"/>
      <c r="F1024" s="47"/>
      <c r="G1024" s="47"/>
      <c r="H1024" s="47"/>
      <c r="I1024" s="47"/>
      <c r="J1024" s="45"/>
      <c r="K1024" s="45"/>
      <c r="L1024" s="17"/>
      <c r="M1024" s="18"/>
      <c r="N1024" s="18"/>
      <c r="O1024" s="4"/>
    </row>
    <row r="1025" spans="1:15">
      <c r="A1025" s="7"/>
      <c r="B1025" s="7"/>
      <c r="C1025" s="44"/>
      <c r="D1025" s="45"/>
      <c r="E1025" s="46"/>
      <c r="F1025" s="47"/>
      <c r="G1025" s="47"/>
      <c r="H1025" s="47"/>
      <c r="I1025" s="47"/>
      <c r="J1025" s="45"/>
      <c r="K1025" s="45"/>
      <c r="L1025" s="17"/>
      <c r="M1025" s="18"/>
      <c r="N1025" s="18"/>
      <c r="O1025" s="4"/>
    </row>
    <row r="1026" spans="1:15">
      <c r="A1026" s="7"/>
      <c r="B1026" s="7"/>
      <c r="C1026" s="44"/>
      <c r="D1026" s="45"/>
      <c r="E1026" s="46"/>
      <c r="F1026" s="47"/>
      <c r="G1026" s="47"/>
      <c r="H1026" s="47"/>
      <c r="I1026" s="47"/>
      <c r="J1026" s="45"/>
      <c r="K1026" s="45"/>
      <c r="L1026" s="17"/>
      <c r="M1026" s="18"/>
      <c r="N1026" s="18"/>
      <c r="O1026" s="4"/>
    </row>
    <row r="1027" spans="1:15">
      <c r="A1027" s="7"/>
      <c r="B1027" s="7"/>
      <c r="C1027" s="44"/>
      <c r="D1027" s="45"/>
      <c r="E1027" s="46"/>
      <c r="F1027" s="47"/>
      <c r="G1027" s="47"/>
      <c r="H1027" s="47"/>
      <c r="I1027" s="47"/>
      <c r="J1027" s="45"/>
      <c r="K1027" s="45"/>
      <c r="L1027" s="17"/>
      <c r="M1027" s="18"/>
      <c r="N1027" s="18"/>
      <c r="O1027" s="4"/>
    </row>
    <row r="1028" spans="1:15">
      <c r="A1028" s="7"/>
      <c r="B1028" s="7"/>
      <c r="C1028" s="44"/>
      <c r="D1028" s="45"/>
      <c r="E1028" s="46"/>
      <c r="F1028" s="47"/>
      <c r="G1028" s="47"/>
      <c r="H1028" s="47"/>
      <c r="I1028" s="47"/>
      <c r="J1028" s="45"/>
      <c r="K1028" s="45"/>
      <c r="L1028" s="17"/>
      <c r="M1028" s="18"/>
      <c r="N1028" s="18"/>
      <c r="O1028" s="4"/>
    </row>
    <row r="1029" spans="1:15">
      <c r="A1029" s="7"/>
      <c r="B1029" s="7"/>
      <c r="C1029" s="44"/>
      <c r="D1029" s="45"/>
      <c r="E1029" s="46"/>
      <c r="F1029" s="47"/>
      <c r="G1029" s="47"/>
      <c r="H1029" s="47"/>
      <c r="I1029" s="47"/>
      <c r="J1029" s="45"/>
      <c r="K1029" s="45"/>
      <c r="L1029" s="17"/>
      <c r="M1029" s="18"/>
      <c r="N1029" s="18"/>
      <c r="O1029" s="4"/>
    </row>
    <row r="1030" spans="1:15">
      <c r="A1030" s="7"/>
      <c r="B1030" s="7"/>
      <c r="C1030" s="44"/>
      <c r="D1030" s="45"/>
      <c r="E1030" s="46"/>
      <c r="F1030" s="47"/>
      <c r="G1030" s="47"/>
      <c r="H1030" s="47"/>
      <c r="I1030" s="47"/>
      <c r="J1030" s="45"/>
      <c r="K1030" s="45"/>
      <c r="L1030" s="17"/>
      <c r="M1030" s="18"/>
      <c r="N1030" s="18"/>
      <c r="O1030" s="4"/>
    </row>
    <row r="1031" spans="1:15">
      <c r="A1031" s="7"/>
      <c r="B1031" s="7"/>
      <c r="C1031" s="44"/>
      <c r="D1031" s="45"/>
      <c r="E1031" s="46"/>
      <c r="F1031" s="47"/>
      <c r="G1031" s="47"/>
      <c r="H1031" s="47"/>
      <c r="I1031" s="47"/>
      <c r="J1031" s="45"/>
      <c r="K1031" s="45"/>
      <c r="L1031" s="17"/>
      <c r="M1031" s="18"/>
      <c r="N1031" s="18"/>
      <c r="O1031" s="4"/>
    </row>
    <row r="1032" spans="1:15">
      <c r="A1032" s="7"/>
      <c r="B1032" s="7"/>
      <c r="C1032" s="44"/>
      <c r="D1032" s="45"/>
      <c r="E1032" s="46"/>
      <c r="F1032" s="47"/>
      <c r="G1032" s="47"/>
      <c r="H1032" s="47"/>
      <c r="I1032" s="47"/>
      <c r="J1032" s="45"/>
      <c r="K1032" s="45"/>
      <c r="L1032" s="17"/>
      <c r="M1032" s="18"/>
      <c r="N1032" s="18"/>
      <c r="O1032" s="4"/>
    </row>
    <row r="1033" spans="1:15">
      <c r="A1033" s="7"/>
      <c r="B1033" s="7"/>
      <c r="C1033" s="44"/>
      <c r="D1033" s="45"/>
      <c r="E1033" s="46"/>
      <c r="F1033" s="47"/>
      <c r="G1033" s="47"/>
      <c r="H1033" s="47"/>
      <c r="I1033" s="47"/>
      <c r="J1033" s="45"/>
      <c r="K1033" s="45"/>
      <c r="L1033" s="17"/>
      <c r="M1033" s="18"/>
      <c r="N1033" s="18"/>
      <c r="O1033" s="4"/>
    </row>
    <row r="1034" spans="1:15">
      <c r="A1034" s="7"/>
      <c r="B1034" s="7"/>
      <c r="C1034" s="44"/>
      <c r="D1034" s="45"/>
      <c r="E1034" s="46"/>
      <c r="F1034" s="47"/>
      <c r="G1034" s="47"/>
      <c r="H1034" s="47"/>
      <c r="I1034" s="47"/>
      <c r="J1034" s="45"/>
      <c r="K1034" s="45"/>
      <c r="L1034" s="17"/>
      <c r="M1034" s="18"/>
      <c r="N1034" s="18"/>
      <c r="O1034" s="4"/>
    </row>
    <row r="1035" spans="1:15">
      <c r="A1035" s="7"/>
      <c r="B1035" s="7"/>
      <c r="C1035" s="44"/>
      <c r="D1035" s="45"/>
      <c r="E1035" s="46"/>
      <c r="F1035" s="47"/>
      <c r="G1035" s="47"/>
      <c r="H1035" s="47"/>
      <c r="I1035" s="47"/>
      <c r="J1035" s="45"/>
      <c r="K1035" s="45"/>
      <c r="L1035" s="17"/>
      <c r="M1035" s="18"/>
      <c r="N1035" s="18"/>
      <c r="O1035" s="4"/>
    </row>
    <row r="1036" spans="1:15">
      <c r="A1036" s="7"/>
      <c r="B1036" s="7"/>
      <c r="C1036" s="44"/>
      <c r="D1036" s="45"/>
      <c r="E1036" s="46"/>
      <c r="F1036" s="47"/>
      <c r="G1036" s="47"/>
      <c r="H1036" s="47"/>
      <c r="I1036" s="47"/>
      <c r="J1036" s="45"/>
      <c r="K1036" s="45"/>
      <c r="L1036" s="17"/>
      <c r="M1036" s="18"/>
      <c r="N1036" s="18"/>
      <c r="O1036" s="4"/>
    </row>
    <row r="1037" spans="1:15">
      <c r="A1037" s="7"/>
      <c r="B1037" s="7"/>
      <c r="C1037" s="44"/>
      <c r="D1037" s="45"/>
      <c r="E1037" s="46"/>
      <c r="F1037" s="47"/>
      <c r="G1037" s="47"/>
      <c r="H1037" s="47"/>
      <c r="I1037" s="47"/>
      <c r="J1037" s="45"/>
      <c r="K1037" s="45"/>
      <c r="L1037" s="17"/>
      <c r="M1037" s="18"/>
      <c r="N1037" s="18"/>
      <c r="O1037" s="4"/>
    </row>
    <row r="1038" spans="1:15">
      <c r="A1038" s="7"/>
      <c r="B1038" s="7"/>
      <c r="C1038" s="44"/>
      <c r="D1038" s="45"/>
      <c r="E1038" s="46"/>
      <c r="F1038" s="47"/>
      <c r="G1038" s="47"/>
      <c r="H1038" s="47"/>
      <c r="I1038" s="47"/>
      <c r="J1038" s="45"/>
      <c r="K1038" s="45"/>
      <c r="L1038" s="17"/>
      <c r="M1038" s="18"/>
      <c r="N1038" s="18"/>
      <c r="O1038" s="4"/>
    </row>
    <row r="1039" spans="1:15">
      <c r="A1039" s="7"/>
      <c r="B1039" s="7"/>
      <c r="C1039" s="44"/>
      <c r="D1039" s="45"/>
      <c r="E1039" s="46"/>
      <c r="F1039" s="47"/>
      <c r="G1039" s="47"/>
      <c r="H1039" s="47"/>
      <c r="I1039" s="47"/>
      <c r="J1039" s="45"/>
      <c r="K1039" s="45"/>
      <c r="L1039" s="17"/>
      <c r="M1039" s="18"/>
      <c r="N1039" s="18"/>
      <c r="O1039" s="4"/>
    </row>
    <row r="1040" spans="1:15">
      <c r="A1040" s="7"/>
      <c r="B1040" s="7"/>
      <c r="C1040" s="44"/>
      <c r="D1040" s="45"/>
      <c r="E1040" s="46"/>
      <c r="F1040" s="47"/>
      <c r="G1040" s="47"/>
      <c r="H1040" s="47"/>
      <c r="I1040" s="47"/>
      <c r="J1040" s="45"/>
      <c r="K1040" s="45"/>
      <c r="L1040" s="17"/>
      <c r="M1040" s="18"/>
      <c r="N1040" s="18"/>
      <c r="O1040" s="4"/>
    </row>
    <row r="1041" spans="1:15">
      <c r="A1041" s="7"/>
      <c r="B1041" s="7"/>
      <c r="C1041" s="44"/>
      <c r="D1041" s="45"/>
      <c r="E1041" s="46"/>
      <c r="F1041" s="47"/>
      <c r="G1041" s="47"/>
      <c r="H1041" s="47"/>
      <c r="I1041" s="47"/>
      <c r="J1041" s="45"/>
      <c r="K1041" s="45"/>
      <c r="L1041" s="17"/>
      <c r="M1041" s="18"/>
      <c r="N1041" s="18"/>
      <c r="O1041" s="4"/>
    </row>
    <row r="1042" spans="1:15">
      <c r="A1042" s="7"/>
      <c r="B1042" s="7"/>
      <c r="C1042" s="44"/>
      <c r="D1042" s="45"/>
      <c r="E1042" s="46"/>
      <c r="F1042" s="47"/>
      <c r="G1042" s="47"/>
      <c r="H1042" s="47"/>
      <c r="I1042" s="47"/>
      <c r="J1042" s="45"/>
      <c r="K1042" s="45"/>
      <c r="L1042" s="17"/>
      <c r="M1042" s="18"/>
      <c r="N1042" s="18"/>
      <c r="O1042" s="4"/>
    </row>
    <row r="1043" spans="1:15">
      <c r="A1043" s="7"/>
      <c r="B1043" s="7"/>
      <c r="C1043" s="44"/>
      <c r="D1043" s="45"/>
      <c r="E1043" s="46"/>
      <c r="F1043" s="47"/>
      <c r="G1043" s="47"/>
      <c r="H1043" s="47"/>
      <c r="I1043" s="47"/>
      <c r="J1043" s="45"/>
      <c r="K1043" s="45"/>
      <c r="L1043" s="17"/>
      <c r="M1043" s="18"/>
      <c r="N1043" s="18"/>
      <c r="O1043" s="4"/>
    </row>
    <row r="1044" spans="1:15">
      <c r="A1044" s="7"/>
      <c r="B1044" s="7"/>
      <c r="C1044" s="44"/>
      <c r="D1044" s="45"/>
      <c r="E1044" s="46"/>
      <c r="F1044" s="47"/>
      <c r="G1044" s="47"/>
      <c r="H1044" s="47"/>
      <c r="I1044" s="47"/>
      <c r="J1044" s="45"/>
      <c r="K1044" s="45"/>
      <c r="L1044" s="17"/>
      <c r="M1044" s="18"/>
      <c r="N1044" s="18"/>
      <c r="O1044" s="4"/>
    </row>
    <row r="1045" spans="1:15">
      <c r="A1045" s="7"/>
      <c r="B1045" s="7"/>
      <c r="C1045" s="44"/>
      <c r="D1045" s="45"/>
      <c r="E1045" s="46"/>
      <c r="F1045" s="47"/>
      <c r="G1045" s="47"/>
      <c r="H1045" s="47"/>
      <c r="I1045" s="47"/>
      <c r="J1045" s="45"/>
      <c r="K1045" s="45"/>
      <c r="L1045" s="17"/>
      <c r="M1045" s="18"/>
      <c r="N1045" s="18"/>
      <c r="O1045" s="4"/>
    </row>
    <row r="1046" spans="1:15">
      <c r="A1046" s="7"/>
      <c r="B1046" s="7"/>
      <c r="C1046" s="44"/>
      <c r="D1046" s="45"/>
      <c r="E1046" s="46"/>
      <c r="F1046" s="47"/>
      <c r="G1046" s="47"/>
      <c r="H1046" s="47"/>
      <c r="I1046" s="47"/>
      <c r="J1046" s="45"/>
      <c r="K1046" s="45"/>
      <c r="L1046" s="17"/>
      <c r="M1046" s="18"/>
      <c r="N1046" s="18"/>
      <c r="O1046" s="4"/>
    </row>
    <row r="1047" spans="1:15">
      <c r="A1047" s="7"/>
      <c r="B1047" s="7"/>
      <c r="C1047" s="44"/>
      <c r="D1047" s="45"/>
      <c r="E1047" s="46"/>
      <c r="F1047" s="47"/>
      <c r="G1047" s="47"/>
      <c r="H1047" s="47"/>
      <c r="I1047" s="47"/>
      <c r="J1047" s="45"/>
      <c r="K1047" s="45"/>
      <c r="L1047" s="17"/>
      <c r="M1047" s="18"/>
      <c r="N1047" s="18"/>
      <c r="O1047" s="4"/>
    </row>
    <row r="1048" spans="1:15">
      <c r="A1048" s="7"/>
      <c r="B1048" s="7"/>
      <c r="C1048" s="44"/>
      <c r="D1048" s="45"/>
      <c r="E1048" s="46"/>
      <c r="F1048" s="47"/>
      <c r="G1048" s="47"/>
      <c r="H1048" s="47"/>
      <c r="I1048" s="47"/>
      <c r="J1048" s="45"/>
      <c r="K1048" s="45"/>
      <c r="L1048" s="17"/>
      <c r="M1048" s="18"/>
      <c r="N1048" s="18"/>
      <c r="O1048" s="4"/>
    </row>
    <row r="1049" spans="1:15">
      <c r="A1049" s="7"/>
      <c r="B1049" s="7"/>
      <c r="C1049" s="44"/>
      <c r="D1049" s="45"/>
      <c r="E1049" s="46"/>
      <c r="F1049" s="47"/>
      <c r="G1049" s="47"/>
      <c r="H1049" s="47"/>
      <c r="I1049" s="47"/>
      <c r="J1049" s="45"/>
      <c r="K1049" s="45"/>
      <c r="L1049" s="17"/>
      <c r="M1049" s="18"/>
      <c r="N1049" s="18"/>
      <c r="O1049" s="4"/>
    </row>
    <row r="1050" spans="1:15">
      <c r="A1050" s="7"/>
      <c r="B1050" s="7"/>
      <c r="C1050" s="44"/>
      <c r="D1050" s="45"/>
      <c r="E1050" s="46"/>
      <c r="F1050" s="47"/>
      <c r="G1050" s="47"/>
      <c r="H1050" s="47"/>
      <c r="I1050" s="47"/>
      <c r="J1050" s="45"/>
      <c r="K1050" s="45"/>
      <c r="L1050" s="17"/>
      <c r="M1050" s="18"/>
      <c r="N1050" s="18"/>
      <c r="O1050" s="4"/>
    </row>
    <row r="1051" spans="1:15">
      <c r="A1051" s="7"/>
      <c r="B1051" s="7"/>
      <c r="C1051" s="44"/>
      <c r="D1051" s="45"/>
      <c r="E1051" s="46"/>
      <c r="F1051" s="47"/>
      <c r="G1051" s="47"/>
      <c r="H1051" s="47"/>
      <c r="I1051" s="47"/>
      <c r="J1051" s="45"/>
      <c r="K1051" s="45"/>
      <c r="L1051" s="17"/>
      <c r="M1051" s="18"/>
      <c r="N1051" s="18"/>
      <c r="O1051" s="4"/>
    </row>
    <row r="1052" spans="1:15">
      <c r="A1052" s="7"/>
      <c r="B1052" s="7"/>
      <c r="C1052" s="44"/>
      <c r="D1052" s="45"/>
      <c r="E1052" s="46"/>
      <c r="F1052" s="47"/>
      <c r="G1052" s="47"/>
      <c r="H1052" s="47"/>
      <c r="I1052" s="47"/>
      <c r="J1052" s="45"/>
      <c r="K1052" s="45"/>
      <c r="L1052" s="17"/>
      <c r="M1052" s="18"/>
      <c r="N1052" s="18"/>
      <c r="O1052" s="4"/>
    </row>
    <row r="1053" spans="1:15">
      <c r="A1053" s="7"/>
      <c r="B1053" s="7"/>
      <c r="C1053" s="44"/>
      <c r="D1053" s="45"/>
      <c r="E1053" s="46"/>
      <c r="F1053" s="47"/>
      <c r="G1053" s="47"/>
      <c r="H1053" s="47"/>
      <c r="I1053" s="47"/>
      <c r="J1053" s="45"/>
      <c r="K1053" s="45"/>
      <c r="L1053" s="17"/>
      <c r="M1053" s="18"/>
      <c r="N1053" s="18"/>
      <c r="O1053" s="4"/>
    </row>
    <row r="1054" spans="1:15">
      <c r="A1054" s="7"/>
      <c r="B1054" s="7"/>
      <c r="C1054" s="44"/>
      <c r="D1054" s="45"/>
      <c r="E1054" s="46"/>
      <c r="F1054" s="47"/>
      <c r="G1054" s="47"/>
      <c r="H1054" s="47"/>
      <c r="I1054" s="47"/>
      <c r="J1054" s="45"/>
      <c r="K1054" s="45"/>
      <c r="L1054" s="17"/>
      <c r="M1054" s="18"/>
      <c r="N1054" s="18"/>
      <c r="O1054" s="4"/>
    </row>
    <row r="1055" spans="1:15">
      <c r="A1055" s="7"/>
      <c r="B1055" s="7"/>
      <c r="C1055" s="44"/>
      <c r="D1055" s="45"/>
      <c r="E1055" s="46"/>
      <c r="F1055" s="47"/>
      <c r="G1055" s="47"/>
      <c r="H1055" s="47"/>
      <c r="I1055" s="47"/>
      <c r="J1055" s="45"/>
      <c r="K1055" s="45"/>
      <c r="L1055" s="17"/>
      <c r="M1055" s="18"/>
      <c r="N1055" s="18"/>
      <c r="O1055" s="4"/>
    </row>
    <row r="1056" spans="1:15">
      <c r="A1056" s="7"/>
      <c r="B1056" s="7"/>
      <c r="C1056" s="44"/>
      <c r="D1056" s="45"/>
      <c r="E1056" s="46"/>
      <c r="F1056" s="47"/>
      <c r="G1056" s="47"/>
      <c r="H1056" s="47"/>
      <c r="I1056" s="47"/>
      <c r="J1056" s="45"/>
      <c r="K1056" s="45"/>
      <c r="L1056" s="17"/>
      <c r="M1056" s="18"/>
      <c r="N1056" s="18"/>
      <c r="O1056" s="4"/>
    </row>
    <row r="1057" spans="1:15">
      <c r="A1057" s="7"/>
      <c r="B1057" s="7"/>
      <c r="C1057" s="44"/>
      <c r="D1057" s="45"/>
      <c r="E1057" s="46"/>
      <c r="F1057" s="47"/>
      <c r="G1057" s="47"/>
      <c r="H1057" s="47"/>
      <c r="I1057" s="47"/>
      <c r="J1057" s="45"/>
      <c r="K1057" s="45"/>
      <c r="L1057" s="17"/>
      <c r="M1057" s="18"/>
      <c r="N1057" s="18"/>
      <c r="O1057" s="4"/>
    </row>
    <row r="1058" spans="1:15">
      <c r="A1058" s="7"/>
      <c r="B1058" s="7"/>
      <c r="C1058" s="44"/>
      <c r="D1058" s="45"/>
      <c r="E1058" s="46"/>
      <c r="F1058" s="47"/>
      <c r="G1058" s="47"/>
      <c r="H1058" s="47"/>
      <c r="I1058" s="47"/>
      <c r="J1058" s="45"/>
      <c r="K1058" s="45"/>
      <c r="L1058" s="17"/>
      <c r="M1058" s="18"/>
      <c r="N1058" s="18"/>
      <c r="O1058" s="4"/>
    </row>
    <row r="1059" spans="1:15">
      <c r="A1059" s="7"/>
      <c r="B1059" s="7"/>
      <c r="C1059" s="44"/>
      <c r="D1059" s="45"/>
      <c r="E1059" s="46"/>
      <c r="F1059" s="47"/>
      <c r="G1059" s="47"/>
      <c r="H1059" s="47"/>
      <c r="I1059" s="47"/>
      <c r="J1059" s="45"/>
      <c r="K1059" s="45"/>
      <c r="L1059" s="17"/>
      <c r="M1059" s="18"/>
      <c r="N1059" s="18"/>
      <c r="O1059" s="4"/>
    </row>
    <row r="1060" spans="1:15">
      <c r="A1060" s="7"/>
      <c r="B1060" s="7"/>
      <c r="C1060" s="44"/>
      <c r="D1060" s="45"/>
      <c r="E1060" s="46"/>
      <c r="F1060" s="47"/>
      <c r="G1060" s="47"/>
      <c r="H1060" s="47"/>
      <c r="I1060" s="47"/>
      <c r="J1060" s="45"/>
      <c r="K1060" s="45"/>
      <c r="L1060" s="17"/>
      <c r="M1060" s="18"/>
      <c r="N1060" s="18"/>
      <c r="O1060" s="4"/>
    </row>
    <row r="1061" spans="1:15">
      <c r="A1061" s="7"/>
      <c r="B1061" s="7"/>
      <c r="C1061" s="44"/>
      <c r="D1061" s="45"/>
      <c r="E1061" s="46"/>
      <c r="F1061" s="47"/>
      <c r="G1061" s="47"/>
      <c r="H1061" s="47"/>
      <c r="I1061" s="47"/>
      <c r="J1061" s="45"/>
      <c r="K1061" s="45"/>
      <c r="L1061" s="17"/>
      <c r="M1061" s="18"/>
      <c r="N1061" s="18"/>
      <c r="O1061" s="4"/>
    </row>
    <row r="1062" spans="1:15">
      <c r="A1062" s="7"/>
      <c r="B1062" s="7"/>
      <c r="C1062" s="44"/>
      <c r="D1062" s="45"/>
      <c r="E1062" s="46"/>
      <c r="F1062" s="47"/>
      <c r="G1062" s="47"/>
      <c r="H1062" s="47"/>
      <c r="I1062" s="47"/>
      <c r="J1062" s="45"/>
      <c r="K1062" s="45"/>
      <c r="L1062" s="17"/>
      <c r="M1062" s="18"/>
      <c r="N1062" s="18"/>
      <c r="O1062" s="4"/>
    </row>
    <row r="1063" spans="1:15">
      <c r="A1063" s="7"/>
      <c r="B1063" s="7"/>
      <c r="C1063" s="44"/>
      <c r="D1063" s="45"/>
      <c r="E1063" s="46"/>
      <c r="F1063" s="47"/>
      <c r="G1063" s="47"/>
      <c r="H1063" s="47"/>
      <c r="I1063" s="47"/>
      <c r="J1063" s="45"/>
      <c r="K1063" s="45"/>
      <c r="L1063" s="17"/>
      <c r="M1063" s="18"/>
      <c r="N1063" s="18"/>
      <c r="O1063" s="4"/>
    </row>
    <row r="1064" spans="1:15">
      <c r="A1064" s="7"/>
      <c r="B1064" s="7"/>
      <c r="C1064" s="44"/>
      <c r="D1064" s="45"/>
      <c r="E1064" s="46"/>
      <c r="F1064" s="47"/>
      <c r="G1064" s="47"/>
      <c r="H1064" s="47"/>
      <c r="I1064" s="47"/>
      <c r="J1064" s="45"/>
      <c r="K1064" s="45"/>
      <c r="L1064" s="17"/>
      <c r="M1064" s="18"/>
      <c r="N1064" s="18"/>
      <c r="O1064" s="4"/>
    </row>
    <row r="1065" spans="1:15">
      <c r="A1065" s="7"/>
      <c r="B1065" s="7"/>
      <c r="C1065" s="44"/>
      <c r="D1065" s="45"/>
      <c r="E1065" s="46"/>
      <c r="F1065" s="47"/>
      <c r="G1065" s="47"/>
      <c r="H1065" s="47"/>
      <c r="I1065" s="47"/>
      <c r="J1065" s="45"/>
      <c r="K1065" s="45"/>
      <c r="L1065" s="17"/>
      <c r="M1065" s="18"/>
      <c r="N1065" s="18"/>
      <c r="O1065" s="4"/>
    </row>
    <row r="1066" spans="1:15">
      <c r="A1066" s="7"/>
      <c r="B1066" s="7"/>
      <c r="C1066" s="44"/>
      <c r="D1066" s="45"/>
      <c r="E1066" s="46"/>
      <c r="F1066" s="47"/>
      <c r="G1066" s="47"/>
      <c r="H1066" s="47"/>
      <c r="I1066" s="47"/>
      <c r="J1066" s="45"/>
      <c r="K1066" s="45"/>
      <c r="L1066" s="17"/>
      <c r="M1066" s="18"/>
      <c r="N1066" s="18"/>
      <c r="O1066" s="4"/>
    </row>
    <row r="1067" spans="1:15">
      <c r="A1067" s="7"/>
      <c r="B1067" s="7"/>
      <c r="C1067" s="44"/>
      <c r="D1067" s="45"/>
      <c r="E1067" s="46"/>
      <c r="F1067" s="47"/>
      <c r="G1067" s="47"/>
      <c r="H1067" s="47"/>
      <c r="I1067" s="47"/>
      <c r="J1067" s="45"/>
      <c r="K1067" s="45"/>
      <c r="L1067" s="17"/>
      <c r="M1067" s="18"/>
      <c r="N1067" s="18"/>
      <c r="O1067" s="4"/>
    </row>
    <row r="1068" spans="1:15">
      <c r="A1068" s="7"/>
      <c r="B1068" s="7"/>
      <c r="C1068" s="44"/>
      <c r="D1068" s="45"/>
      <c r="E1068" s="46"/>
      <c r="F1068" s="47"/>
      <c r="G1068" s="47"/>
      <c r="H1068" s="47"/>
      <c r="I1068" s="47"/>
      <c r="J1068" s="45"/>
      <c r="K1068" s="45"/>
      <c r="L1068" s="17"/>
      <c r="M1068" s="18"/>
      <c r="N1068" s="18"/>
      <c r="O1068" s="4"/>
    </row>
    <row r="1069" spans="1:15">
      <c r="A1069" s="7"/>
      <c r="B1069" s="7"/>
      <c r="C1069" s="44"/>
      <c r="D1069" s="45"/>
      <c r="E1069" s="46"/>
      <c r="F1069" s="47"/>
      <c r="G1069" s="47"/>
      <c r="H1069" s="47"/>
      <c r="I1069" s="47"/>
      <c r="J1069" s="45"/>
      <c r="K1069" s="45"/>
      <c r="L1069" s="17"/>
      <c r="M1069" s="18"/>
      <c r="N1069" s="18"/>
      <c r="O1069" s="4"/>
    </row>
    <row r="1070" spans="1:15">
      <c r="A1070" s="7"/>
      <c r="B1070" s="7"/>
      <c r="C1070" s="44"/>
      <c r="D1070" s="45"/>
      <c r="E1070" s="46"/>
      <c r="F1070" s="47"/>
      <c r="G1070" s="47"/>
      <c r="H1070" s="47"/>
      <c r="I1070" s="47"/>
      <c r="J1070" s="45"/>
      <c r="K1070" s="45"/>
      <c r="L1070" s="17"/>
      <c r="M1070" s="18"/>
      <c r="N1070" s="18"/>
      <c r="O1070" s="4"/>
    </row>
    <row r="1071" spans="1:15">
      <c r="A1071" s="7"/>
      <c r="B1071" s="7"/>
      <c r="C1071" s="44"/>
      <c r="D1071" s="45"/>
      <c r="E1071" s="46"/>
      <c r="F1071" s="47"/>
      <c r="G1071" s="47"/>
      <c r="H1071" s="47"/>
      <c r="I1071" s="47"/>
      <c r="J1071" s="45"/>
      <c r="K1071" s="45"/>
      <c r="L1071" s="17"/>
      <c r="M1071" s="18"/>
      <c r="N1071" s="18"/>
      <c r="O1071" s="4"/>
    </row>
    <row r="1072" spans="1:15">
      <c r="A1072" s="7"/>
      <c r="B1072" s="7"/>
      <c r="C1072" s="44"/>
      <c r="D1072" s="45"/>
      <c r="E1072" s="46"/>
      <c r="F1072" s="47"/>
      <c r="G1072" s="47"/>
      <c r="H1072" s="47"/>
      <c r="I1072" s="47"/>
      <c r="J1072" s="45"/>
      <c r="K1072" s="45"/>
      <c r="L1072" s="17"/>
      <c r="M1072" s="18"/>
      <c r="N1072" s="18"/>
      <c r="O1072" s="4"/>
    </row>
    <row r="1073" spans="1:15">
      <c r="A1073" s="7"/>
      <c r="B1073" s="7"/>
      <c r="C1073" s="44"/>
      <c r="D1073" s="45"/>
      <c r="E1073" s="46"/>
      <c r="F1073" s="47"/>
      <c r="G1073" s="47"/>
      <c r="H1073" s="47"/>
      <c r="I1073" s="47"/>
      <c r="J1073" s="45"/>
      <c r="K1073" s="45"/>
      <c r="L1073" s="17"/>
      <c r="M1073" s="18"/>
      <c r="N1073" s="18"/>
      <c r="O1073" s="4"/>
    </row>
    <row r="1074" spans="1:15">
      <c r="A1074" s="7"/>
      <c r="B1074" s="7"/>
      <c r="C1074" s="44"/>
      <c r="D1074" s="45"/>
      <c r="E1074" s="46"/>
      <c r="F1074" s="47"/>
      <c r="G1074" s="47"/>
      <c r="H1074" s="47"/>
      <c r="I1074" s="47"/>
      <c r="J1074" s="45"/>
      <c r="K1074" s="45"/>
      <c r="L1074" s="17"/>
      <c r="M1074" s="18"/>
      <c r="N1074" s="18"/>
      <c r="O1074" s="4"/>
    </row>
    <row r="1075" spans="1:15">
      <c r="A1075" s="7"/>
      <c r="B1075" s="7"/>
      <c r="C1075" s="44"/>
      <c r="D1075" s="45"/>
      <c r="E1075" s="46"/>
      <c r="F1075" s="47"/>
      <c r="G1075" s="47"/>
      <c r="H1075" s="47"/>
      <c r="I1075" s="47"/>
      <c r="J1075" s="45"/>
      <c r="K1075" s="45"/>
      <c r="L1075" s="17"/>
      <c r="M1075" s="18"/>
      <c r="N1075" s="18"/>
      <c r="O1075" s="4"/>
    </row>
    <row r="1076" spans="1:15">
      <c r="A1076" s="7"/>
      <c r="B1076" s="7"/>
      <c r="C1076" s="44"/>
      <c r="D1076" s="45"/>
      <c r="E1076" s="46"/>
      <c r="F1076" s="47"/>
      <c r="G1076" s="47"/>
      <c r="H1076" s="47"/>
      <c r="I1076" s="47"/>
      <c r="J1076" s="45"/>
      <c r="K1076" s="45"/>
      <c r="L1076" s="17"/>
      <c r="M1076" s="18"/>
      <c r="N1076" s="18"/>
      <c r="O1076" s="4"/>
    </row>
    <row r="1077" spans="1:15">
      <c r="A1077" s="7"/>
      <c r="B1077" s="7"/>
      <c r="C1077" s="44"/>
      <c r="D1077" s="45"/>
      <c r="E1077" s="46"/>
      <c r="F1077" s="47"/>
      <c r="G1077" s="47"/>
      <c r="H1077" s="47"/>
      <c r="I1077" s="47"/>
      <c r="J1077" s="45"/>
      <c r="K1077" s="45"/>
      <c r="L1077" s="17"/>
      <c r="M1077" s="18"/>
      <c r="N1077" s="18"/>
      <c r="O1077" s="4"/>
    </row>
    <row r="1078" spans="1:15">
      <c r="A1078" s="7"/>
      <c r="B1078" s="7"/>
      <c r="C1078" s="44"/>
      <c r="D1078" s="45"/>
      <c r="E1078" s="46"/>
      <c r="F1078" s="47"/>
      <c r="G1078" s="47"/>
      <c r="H1078" s="47"/>
      <c r="I1078" s="47"/>
      <c r="J1078" s="45"/>
      <c r="K1078" s="45"/>
      <c r="L1078" s="17"/>
      <c r="M1078" s="18"/>
      <c r="N1078" s="18"/>
      <c r="O1078" s="4"/>
    </row>
    <row r="1079" spans="1:15">
      <c r="A1079" s="7"/>
      <c r="B1079" s="7"/>
      <c r="C1079" s="44"/>
      <c r="D1079" s="45"/>
      <c r="E1079" s="46"/>
      <c r="F1079" s="47"/>
      <c r="G1079" s="47"/>
      <c r="H1079" s="47"/>
      <c r="I1079" s="47"/>
      <c r="J1079" s="45"/>
      <c r="K1079" s="45"/>
      <c r="L1079" s="17"/>
      <c r="M1079" s="18"/>
      <c r="N1079" s="18"/>
      <c r="O1079" s="4"/>
    </row>
    <row r="1080" spans="1:15">
      <c r="A1080" s="7"/>
      <c r="B1080" s="7"/>
      <c r="C1080" s="44"/>
      <c r="D1080" s="45"/>
      <c r="E1080" s="46"/>
      <c r="F1080" s="47"/>
      <c r="G1080" s="47"/>
      <c r="H1080" s="47"/>
      <c r="I1080" s="47"/>
      <c r="J1080" s="45"/>
      <c r="K1080" s="45"/>
      <c r="L1080" s="17"/>
      <c r="M1080" s="18"/>
      <c r="N1080" s="18"/>
      <c r="O1080" s="4"/>
    </row>
    <row r="1081" spans="1:15">
      <c r="A1081" s="7"/>
      <c r="B1081" s="7"/>
      <c r="C1081" s="44"/>
      <c r="D1081" s="45"/>
      <c r="E1081" s="46"/>
      <c r="F1081" s="47"/>
      <c r="G1081" s="47"/>
      <c r="H1081" s="47"/>
      <c r="I1081" s="47"/>
      <c r="J1081" s="45"/>
      <c r="K1081" s="45"/>
      <c r="L1081" s="17"/>
      <c r="M1081" s="18"/>
      <c r="N1081" s="18"/>
      <c r="O1081" s="4"/>
    </row>
    <row r="1082" spans="1:15">
      <c r="A1082" s="7"/>
      <c r="B1082" s="7"/>
      <c r="C1082" s="44"/>
      <c r="D1082" s="45"/>
      <c r="E1082" s="46"/>
      <c r="F1082" s="47"/>
      <c r="G1082" s="47"/>
      <c r="H1082" s="47"/>
      <c r="I1082" s="47"/>
      <c r="J1082" s="45"/>
      <c r="K1082" s="45"/>
      <c r="L1082" s="17"/>
      <c r="M1082" s="18"/>
      <c r="N1082" s="18"/>
      <c r="O1082" s="4"/>
    </row>
    <row r="1083" spans="1:15">
      <c r="A1083" s="7"/>
      <c r="B1083" s="7"/>
      <c r="C1083" s="44"/>
      <c r="D1083" s="45"/>
      <c r="E1083" s="46"/>
      <c r="F1083" s="47"/>
      <c r="G1083" s="47"/>
      <c r="H1083" s="47"/>
      <c r="I1083" s="47"/>
      <c r="J1083" s="45"/>
      <c r="K1083" s="45"/>
      <c r="L1083" s="17"/>
      <c r="M1083" s="18"/>
      <c r="N1083" s="18"/>
      <c r="O1083" s="4"/>
    </row>
    <row r="1084" spans="1:15">
      <c r="A1084" s="7"/>
      <c r="B1084" s="7"/>
      <c r="C1084" s="44"/>
      <c r="D1084" s="45"/>
      <c r="E1084" s="46"/>
      <c r="F1084" s="47"/>
      <c r="G1084" s="47"/>
      <c r="H1084" s="47"/>
      <c r="I1084" s="47"/>
      <c r="J1084" s="45"/>
      <c r="K1084" s="45"/>
      <c r="L1084" s="17"/>
      <c r="M1084" s="18"/>
      <c r="N1084" s="18"/>
      <c r="O1084" s="4"/>
    </row>
    <row r="1085" spans="1:15">
      <c r="A1085" s="7"/>
      <c r="B1085" s="7"/>
      <c r="C1085" s="44"/>
      <c r="D1085" s="45"/>
      <c r="E1085" s="46"/>
      <c r="F1085" s="47"/>
      <c r="G1085" s="47"/>
      <c r="H1085" s="47"/>
      <c r="I1085" s="47"/>
      <c r="J1085" s="45"/>
      <c r="K1085" s="45"/>
      <c r="L1085" s="17"/>
      <c r="M1085" s="18"/>
      <c r="N1085" s="18"/>
      <c r="O1085" s="4"/>
    </row>
    <row r="1086" spans="1:15">
      <c r="A1086" s="7"/>
      <c r="B1086" s="7"/>
      <c r="C1086" s="44"/>
      <c r="D1086" s="45"/>
      <c r="E1086" s="46"/>
      <c r="F1086" s="47"/>
      <c r="G1086" s="47"/>
      <c r="H1086" s="47"/>
      <c r="I1086" s="47"/>
      <c r="J1086" s="45"/>
      <c r="K1086" s="45"/>
      <c r="L1086" s="17"/>
      <c r="M1086" s="18"/>
      <c r="N1086" s="18"/>
      <c r="O1086" s="4"/>
    </row>
    <row r="1087" spans="1:15">
      <c r="A1087" s="7"/>
      <c r="B1087" s="7"/>
      <c r="C1087" s="44"/>
      <c r="D1087" s="45"/>
      <c r="E1087" s="46"/>
      <c r="F1087" s="47"/>
      <c r="G1087" s="47"/>
      <c r="H1087" s="47"/>
      <c r="I1087" s="47"/>
      <c r="J1087" s="45"/>
      <c r="K1087" s="45"/>
      <c r="L1087" s="17"/>
      <c r="M1087" s="18"/>
      <c r="N1087" s="18"/>
      <c r="O1087" s="4"/>
    </row>
    <row r="1088" spans="1:15">
      <c r="A1088" s="7"/>
      <c r="B1088" s="7"/>
      <c r="C1088" s="44"/>
      <c r="D1088" s="45"/>
      <c r="E1088" s="46"/>
      <c r="F1088" s="47"/>
      <c r="G1088" s="47"/>
      <c r="H1088" s="47"/>
      <c r="I1088" s="47"/>
      <c r="J1088" s="45"/>
      <c r="K1088" s="45"/>
      <c r="L1088" s="17"/>
      <c r="M1088" s="18"/>
      <c r="N1088" s="18"/>
      <c r="O1088" s="4"/>
    </row>
    <row r="1089" spans="1:15">
      <c r="A1089" s="7"/>
      <c r="B1089" s="7"/>
      <c r="C1089" s="44"/>
      <c r="D1089" s="45"/>
      <c r="E1089" s="46"/>
      <c r="F1089" s="47"/>
      <c r="G1089" s="47"/>
      <c r="H1089" s="47"/>
      <c r="I1089" s="47"/>
      <c r="J1089" s="45"/>
      <c r="K1089" s="45"/>
      <c r="L1089" s="17"/>
      <c r="M1089" s="18"/>
      <c r="N1089" s="18"/>
      <c r="O1089" s="4"/>
    </row>
    <row r="1090" spans="1:15">
      <c r="A1090" s="7"/>
      <c r="B1090" s="7"/>
      <c r="C1090" s="44"/>
      <c r="D1090" s="45"/>
      <c r="E1090" s="46"/>
      <c r="F1090" s="47"/>
      <c r="G1090" s="47"/>
      <c r="H1090" s="47"/>
      <c r="I1090" s="47"/>
      <c r="J1090" s="45"/>
      <c r="K1090" s="45"/>
      <c r="L1090" s="17"/>
      <c r="M1090" s="18"/>
      <c r="N1090" s="18"/>
      <c r="O1090" s="4"/>
    </row>
    <row r="1091" spans="1:15">
      <c r="A1091" s="7"/>
      <c r="B1091" s="7"/>
      <c r="C1091" s="44"/>
      <c r="D1091" s="45"/>
      <c r="E1091" s="46"/>
      <c r="F1091" s="47"/>
      <c r="G1091" s="47"/>
      <c r="H1091" s="47"/>
      <c r="I1091" s="47"/>
      <c r="J1091" s="45"/>
      <c r="K1091" s="45"/>
      <c r="L1091" s="17"/>
      <c r="M1091" s="18"/>
      <c r="N1091" s="18"/>
      <c r="O1091" s="4"/>
    </row>
    <row r="1092" spans="1:15">
      <c r="A1092" s="7"/>
      <c r="B1092" s="7"/>
      <c r="C1092" s="44"/>
      <c r="D1092" s="45"/>
      <c r="E1092" s="46"/>
      <c r="F1092" s="47"/>
      <c r="G1092" s="47"/>
      <c r="H1092" s="47"/>
      <c r="I1092" s="47"/>
      <c r="J1092" s="45"/>
      <c r="K1092" s="45"/>
      <c r="L1092" s="17"/>
      <c r="M1092" s="18"/>
      <c r="N1092" s="18"/>
      <c r="O1092" s="4"/>
    </row>
    <row r="1093" spans="1:15">
      <c r="A1093" s="7"/>
      <c r="B1093" s="7"/>
      <c r="C1093" s="44"/>
      <c r="D1093" s="45"/>
      <c r="E1093" s="46"/>
      <c r="F1093" s="47"/>
      <c r="G1093" s="47"/>
      <c r="H1093" s="47"/>
      <c r="I1093" s="47"/>
      <c r="J1093" s="45"/>
      <c r="K1093" s="45"/>
      <c r="L1093" s="17"/>
      <c r="M1093" s="18"/>
      <c r="N1093" s="18"/>
      <c r="O1093" s="4"/>
    </row>
    <row r="1094" spans="1:15">
      <c r="A1094" s="7"/>
      <c r="B1094" s="7"/>
      <c r="C1094" s="44"/>
      <c r="D1094" s="45"/>
      <c r="E1094" s="46"/>
      <c r="F1094" s="47"/>
      <c r="G1094" s="47"/>
      <c r="H1094" s="47"/>
      <c r="I1094" s="47"/>
      <c r="J1094" s="45"/>
      <c r="K1094" s="45"/>
      <c r="L1094" s="17"/>
      <c r="M1094" s="18"/>
      <c r="N1094" s="18"/>
      <c r="O1094" s="4"/>
    </row>
    <row r="1095" spans="1:15">
      <c r="A1095" s="7"/>
      <c r="B1095" s="7"/>
      <c r="C1095" s="44"/>
      <c r="D1095" s="45"/>
      <c r="E1095" s="46"/>
      <c r="F1095" s="47"/>
      <c r="G1095" s="47"/>
      <c r="H1095" s="47"/>
      <c r="I1095" s="47"/>
      <c r="J1095" s="45"/>
      <c r="K1095" s="45"/>
      <c r="L1095" s="17"/>
      <c r="M1095" s="18"/>
      <c r="N1095" s="18"/>
      <c r="O1095" s="4"/>
    </row>
    <row r="1096" spans="1:15">
      <c r="A1096" s="7"/>
      <c r="B1096" s="7"/>
      <c r="C1096" s="44"/>
      <c r="D1096" s="45"/>
      <c r="E1096" s="46"/>
      <c r="F1096" s="47"/>
      <c r="G1096" s="47"/>
      <c r="H1096" s="47"/>
      <c r="I1096" s="47"/>
      <c r="J1096" s="45"/>
      <c r="K1096" s="45"/>
      <c r="L1096" s="17"/>
      <c r="M1096" s="18"/>
      <c r="N1096" s="18"/>
      <c r="O1096" s="4"/>
    </row>
    <row r="1097" spans="1:15">
      <c r="A1097" s="7"/>
      <c r="B1097" s="7"/>
      <c r="C1097" s="44"/>
      <c r="D1097" s="45"/>
      <c r="E1097" s="46"/>
      <c r="F1097" s="47"/>
      <c r="G1097" s="47"/>
      <c r="H1097" s="47"/>
      <c r="I1097" s="47"/>
      <c r="J1097" s="45"/>
      <c r="K1097" s="45"/>
      <c r="L1097" s="17"/>
      <c r="M1097" s="18"/>
      <c r="N1097" s="18"/>
      <c r="O1097" s="4"/>
    </row>
    <row r="1098" spans="1:15">
      <c r="A1098" s="7"/>
      <c r="B1098" s="7"/>
      <c r="C1098" s="44"/>
      <c r="D1098" s="45"/>
      <c r="E1098" s="46"/>
      <c r="F1098" s="47"/>
      <c r="G1098" s="47"/>
      <c r="H1098" s="47"/>
      <c r="I1098" s="47"/>
      <c r="J1098" s="45"/>
      <c r="K1098" s="45"/>
      <c r="L1098" s="17"/>
      <c r="M1098" s="18"/>
      <c r="N1098" s="18"/>
      <c r="O1098" s="4"/>
    </row>
    <row r="1099" spans="1:15">
      <c r="A1099" s="7"/>
      <c r="B1099" s="7"/>
      <c r="C1099" s="44"/>
      <c r="D1099" s="45"/>
      <c r="E1099" s="46"/>
      <c r="F1099" s="47"/>
      <c r="G1099" s="47"/>
      <c r="H1099" s="47"/>
      <c r="I1099" s="47"/>
      <c r="J1099" s="45"/>
      <c r="K1099" s="45"/>
      <c r="L1099" s="17"/>
      <c r="M1099" s="18"/>
      <c r="N1099" s="18"/>
      <c r="O1099" s="4"/>
    </row>
    <row r="1100" spans="1:15">
      <c r="A1100" s="7"/>
      <c r="B1100" s="7"/>
      <c r="C1100" s="44"/>
      <c r="D1100" s="45"/>
      <c r="E1100" s="46"/>
      <c r="F1100" s="47"/>
      <c r="G1100" s="47"/>
      <c r="H1100" s="47"/>
      <c r="I1100" s="47"/>
      <c r="J1100" s="45"/>
      <c r="K1100" s="45"/>
      <c r="L1100" s="17"/>
      <c r="M1100" s="18"/>
      <c r="N1100" s="18"/>
      <c r="O1100" s="4"/>
    </row>
    <row r="1101" spans="1:15">
      <c r="A1101" s="7"/>
      <c r="B1101" s="7"/>
      <c r="C1101" s="44"/>
      <c r="D1101" s="45"/>
      <c r="E1101" s="46"/>
      <c r="F1101" s="47"/>
      <c r="G1101" s="47"/>
      <c r="H1101" s="47"/>
      <c r="I1101" s="47"/>
      <c r="J1101" s="45"/>
      <c r="K1101" s="45"/>
      <c r="L1101" s="17"/>
      <c r="M1101" s="18"/>
      <c r="N1101" s="18"/>
      <c r="O1101" s="4"/>
    </row>
    <row r="1102" spans="1:15">
      <c r="A1102" s="7"/>
      <c r="B1102" s="7"/>
      <c r="C1102" s="44"/>
      <c r="D1102" s="45"/>
      <c r="E1102" s="46"/>
      <c r="F1102" s="47"/>
      <c r="G1102" s="47"/>
      <c r="H1102" s="47"/>
      <c r="I1102" s="47"/>
      <c r="J1102" s="45"/>
      <c r="K1102" s="45"/>
      <c r="L1102" s="17"/>
      <c r="M1102" s="18"/>
      <c r="N1102" s="18"/>
      <c r="O1102" s="4"/>
    </row>
    <row r="1103" spans="1:15">
      <c r="A1103" s="7"/>
      <c r="B1103" s="7"/>
      <c r="C1103" s="44"/>
      <c r="D1103" s="45"/>
      <c r="E1103" s="46"/>
      <c r="F1103" s="47"/>
      <c r="G1103" s="47"/>
      <c r="H1103" s="47"/>
      <c r="I1103" s="47"/>
      <c r="J1103" s="45"/>
      <c r="K1103" s="45"/>
      <c r="L1103" s="17"/>
      <c r="M1103" s="18"/>
      <c r="N1103" s="18"/>
      <c r="O1103" s="4"/>
    </row>
    <row r="1104" spans="1:15">
      <c r="A1104" s="7"/>
      <c r="B1104" s="7"/>
      <c r="C1104" s="44"/>
      <c r="D1104" s="45"/>
      <c r="E1104" s="46"/>
      <c r="F1104" s="47"/>
      <c r="G1104" s="47"/>
      <c r="H1104" s="47"/>
      <c r="I1104" s="47"/>
      <c r="J1104" s="45"/>
      <c r="K1104" s="45"/>
      <c r="L1104" s="17"/>
      <c r="M1104" s="18"/>
      <c r="N1104" s="18"/>
      <c r="O1104" s="4"/>
    </row>
    <row r="1105" spans="1:15">
      <c r="A1105" s="7"/>
      <c r="B1105" s="7"/>
      <c r="C1105" s="44"/>
      <c r="D1105" s="45"/>
      <c r="E1105" s="46"/>
      <c r="F1105" s="47"/>
      <c r="G1105" s="47"/>
      <c r="H1105" s="47"/>
      <c r="I1105" s="47"/>
      <c r="J1105" s="45"/>
      <c r="K1105" s="45"/>
      <c r="L1105" s="17"/>
      <c r="M1105" s="18"/>
      <c r="N1105" s="18"/>
      <c r="O1105" s="4"/>
    </row>
    <row r="1106" spans="1:15">
      <c r="A1106" s="7"/>
      <c r="B1106" s="7"/>
      <c r="C1106" s="44"/>
      <c r="D1106" s="45"/>
      <c r="E1106" s="46"/>
      <c r="F1106" s="47"/>
      <c r="G1106" s="47"/>
      <c r="H1106" s="47"/>
      <c r="I1106" s="47"/>
      <c r="J1106" s="45"/>
      <c r="K1106" s="45"/>
      <c r="L1106" s="17"/>
      <c r="M1106" s="18"/>
      <c r="N1106" s="18"/>
      <c r="O1106" s="4"/>
    </row>
    <row r="1107" spans="1:15">
      <c r="A1107" s="7"/>
      <c r="B1107" s="7"/>
      <c r="C1107" s="44"/>
      <c r="D1107" s="45"/>
      <c r="E1107" s="46"/>
      <c r="F1107" s="47"/>
      <c r="G1107" s="47"/>
      <c r="H1107" s="47"/>
      <c r="I1107" s="47"/>
      <c r="J1107" s="45"/>
      <c r="K1107" s="45"/>
      <c r="L1107" s="17"/>
      <c r="M1107" s="18"/>
      <c r="N1107" s="18"/>
      <c r="O1107" s="4"/>
    </row>
    <row r="1108" spans="1:15">
      <c r="A1108" s="7"/>
      <c r="B1108" s="7"/>
      <c r="C1108" s="44"/>
      <c r="D1108" s="45"/>
      <c r="E1108" s="46"/>
      <c r="F1108" s="47"/>
      <c r="G1108" s="47"/>
      <c r="H1108" s="47"/>
      <c r="I1108" s="47"/>
      <c r="J1108" s="45"/>
      <c r="K1108" s="45"/>
      <c r="L1108" s="17"/>
      <c r="M1108" s="18"/>
      <c r="N1108" s="18"/>
      <c r="O1108" s="4"/>
    </row>
    <row r="1109" spans="1:15">
      <c r="A1109" s="7"/>
      <c r="B1109" s="7"/>
      <c r="C1109" s="44"/>
      <c r="D1109" s="45"/>
      <c r="E1109" s="46"/>
      <c r="F1109" s="47"/>
      <c r="G1109" s="47"/>
      <c r="H1109" s="47"/>
      <c r="I1109" s="47"/>
      <c r="J1109" s="45"/>
      <c r="K1109" s="45"/>
      <c r="L1109" s="17"/>
      <c r="M1109" s="18"/>
      <c r="N1109" s="18"/>
      <c r="O1109" s="4"/>
    </row>
    <row r="1110" spans="1:15">
      <c r="A1110" s="7"/>
      <c r="B1110" s="7"/>
      <c r="C1110" s="44"/>
      <c r="D1110" s="45"/>
      <c r="E1110" s="46"/>
      <c r="F1110" s="47"/>
      <c r="G1110" s="47"/>
      <c r="H1110" s="47"/>
      <c r="I1110" s="47"/>
      <c r="J1110" s="45"/>
      <c r="K1110" s="45"/>
      <c r="L1110" s="17"/>
      <c r="M1110" s="18"/>
      <c r="N1110" s="18"/>
      <c r="O1110" s="4"/>
    </row>
    <row r="1111" spans="1:15">
      <c r="A1111" s="7"/>
      <c r="B1111" s="7"/>
      <c r="C1111" s="44"/>
      <c r="D1111" s="45"/>
      <c r="E1111" s="46"/>
      <c r="F1111" s="47"/>
      <c r="G1111" s="47"/>
      <c r="H1111" s="47"/>
      <c r="I1111" s="47"/>
      <c r="J1111" s="45"/>
      <c r="K1111" s="45"/>
      <c r="L1111" s="17"/>
      <c r="M1111" s="18"/>
      <c r="N1111" s="18"/>
      <c r="O1111" s="4"/>
    </row>
    <row r="1112" spans="1:15">
      <c r="A1112" s="7"/>
      <c r="B1112" s="7"/>
      <c r="C1112" s="44"/>
      <c r="D1112" s="45"/>
      <c r="E1112" s="46"/>
      <c r="F1112" s="47"/>
      <c r="G1112" s="47"/>
      <c r="H1112" s="47"/>
      <c r="I1112" s="47"/>
      <c r="J1112" s="45"/>
      <c r="K1112" s="45"/>
      <c r="L1112" s="17"/>
      <c r="M1112" s="18"/>
      <c r="N1112" s="18"/>
      <c r="O1112" s="4"/>
    </row>
    <row r="1113" spans="1:15">
      <c r="A1113" s="7"/>
      <c r="B1113" s="7"/>
      <c r="C1113" s="44"/>
      <c r="D1113" s="45"/>
      <c r="E1113" s="46"/>
      <c r="F1113" s="47"/>
      <c r="G1113" s="47"/>
      <c r="H1113" s="47"/>
      <c r="I1113" s="47"/>
      <c r="J1113" s="45"/>
      <c r="K1113" s="45"/>
      <c r="L1113" s="17"/>
      <c r="M1113" s="18"/>
      <c r="N1113" s="18"/>
      <c r="O1113" s="4"/>
    </row>
    <row r="1114" spans="1:15">
      <c r="A1114" s="7"/>
      <c r="B1114" s="7"/>
      <c r="C1114" s="44"/>
      <c r="D1114" s="45"/>
      <c r="E1114" s="46"/>
      <c r="F1114" s="47"/>
      <c r="G1114" s="47"/>
      <c r="H1114" s="47"/>
      <c r="I1114" s="47"/>
      <c r="J1114" s="45"/>
      <c r="K1114" s="45"/>
      <c r="L1114" s="17"/>
      <c r="M1114" s="18"/>
      <c r="N1114" s="18"/>
      <c r="O1114" s="4"/>
    </row>
    <row r="1115" spans="1:15">
      <c r="A1115" s="7"/>
      <c r="B1115" s="7"/>
      <c r="C1115" s="44"/>
      <c r="D1115" s="45"/>
      <c r="E1115" s="46"/>
      <c r="F1115" s="47"/>
      <c r="G1115" s="47"/>
      <c r="H1115" s="47"/>
      <c r="I1115" s="47"/>
      <c r="J1115" s="45"/>
      <c r="K1115" s="45"/>
      <c r="L1115" s="17"/>
      <c r="M1115" s="18"/>
      <c r="N1115" s="18"/>
      <c r="O1115" s="4"/>
    </row>
    <row r="1116" spans="1:15">
      <c r="A1116" s="7"/>
      <c r="B1116" s="7"/>
      <c r="C1116" s="44"/>
      <c r="D1116" s="45"/>
      <c r="E1116" s="46"/>
      <c r="F1116" s="47"/>
      <c r="G1116" s="47"/>
      <c r="H1116" s="47"/>
      <c r="I1116" s="47"/>
      <c r="J1116" s="45"/>
      <c r="K1116" s="45"/>
      <c r="L1116" s="17"/>
      <c r="M1116" s="18"/>
      <c r="N1116" s="18"/>
      <c r="O1116" s="4"/>
    </row>
    <row r="1117" spans="1:15">
      <c r="A1117" s="7"/>
      <c r="B1117" s="7"/>
      <c r="C1117" s="44"/>
      <c r="D1117" s="45"/>
      <c r="E1117" s="46"/>
      <c r="F1117" s="47"/>
      <c r="G1117" s="47"/>
      <c r="H1117" s="47"/>
      <c r="I1117" s="47"/>
      <c r="J1117" s="45"/>
      <c r="K1117" s="45"/>
      <c r="L1117" s="17"/>
      <c r="M1117" s="18"/>
      <c r="N1117" s="18"/>
      <c r="O1117" s="4"/>
    </row>
    <row r="1118" spans="1:15">
      <c r="A1118" s="7"/>
      <c r="B1118" s="7"/>
      <c r="C1118" s="44"/>
      <c r="D1118" s="45"/>
      <c r="E1118" s="46"/>
      <c r="F1118" s="47"/>
      <c r="G1118" s="47"/>
      <c r="H1118" s="47"/>
      <c r="I1118" s="47"/>
      <c r="J1118" s="45"/>
      <c r="K1118" s="45"/>
      <c r="L1118" s="17"/>
      <c r="M1118" s="18"/>
      <c r="N1118" s="18"/>
      <c r="O1118" s="4"/>
    </row>
    <row r="1119" spans="1:15">
      <c r="A1119" s="7"/>
      <c r="B1119" s="7"/>
      <c r="C1119" s="44"/>
      <c r="D1119" s="45"/>
      <c r="E1119" s="46"/>
      <c r="F1119" s="47"/>
      <c r="G1119" s="47"/>
      <c r="H1119" s="47"/>
      <c r="I1119" s="47"/>
      <c r="J1119" s="45"/>
      <c r="K1119" s="45"/>
      <c r="L1119" s="17"/>
      <c r="M1119" s="18"/>
      <c r="N1119" s="18"/>
      <c r="O1119" s="4"/>
    </row>
    <row r="1120" spans="1:15">
      <c r="A1120" s="7"/>
      <c r="B1120" s="7"/>
      <c r="C1120" s="44"/>
      <c r="D1120" s="45"/>
      <c r="E1120" s="46"/>
      <c r="F1120" s="47"/>
      <c r="G1120" s="47"/>
      <c r="H1120" s="47"/>
      <c r="I1120" s="47"/>
      <c r="J1120" s="45"/>
      <c r="K1120" s="45"/>
      <c r="L1120" s="17"/>
      <c r="M1120" s="18"/>
      <c r="N1120" s="18"/>
      <c r="O1120" s="4"/>
    </row>
    <row r="1121" spans="1:15">
      <c r="A1121" s="7"/>
      <c r="B1121" s="7"/>
      <c r="C1121" s="44"/>
      <c r="D1121" s="45"/>
      <c r="E1121" s="46"/>
      <c r="F1121" s="47"/>
      <c r="G1121" s="47"/>
      <c r="H1121" s="47"/>
      <c r="I1121" s="47"/>
      <c r="J1121" s="45"/>
      <c r="K1121" s="45"/>
      <c r="L1121" s="17"/>
      <c r="M1121" s="18"/>
      <c r="N1121" s="18"/>
      <c r="O1121" s="4"/>
    </row>
    <row r="1122" spans="1:15">
      <c r="A1122" s="7"/>
      <c r="B1122" s="7"/>
      <c r="C1122" s="44"/>
      <c r="D1122" s="45"/>
      <c r="E1122" s="46"/>
      <c r="F1122" s="47"/>
      <c r="G1122" s="47"/>
      <c r="H1122" s="47"/>
      <c r="I1122" s="47"/>
      <c r="J1122" s="45"/>
      <c r="K1122" s="45"/>
      <c r="L1122" s="17"/>
      <c r="M1122" s="18"/>
      <c r="N1122" s="18"/>
      <c r="O1122" s="4"/>
    </row>
    <row r="1123" spans="1:15">
      <c r="A1123" s="7"/>
      <c r="B1123" s="7"/>
      <c r="C1123" s="44"/>
      <c r="D1123" s="45"/>
      <c r="E1123" s="46"/>
      <c r="F1123" s="47"/>
      <c r="G1123" s="47"/>
      <c r="H1123" s="47"/>
      <c r="I1123" s="47"/>
      <c r="J1123" s="45"/>
      <c r="K1123" s="45"/>
      <c r="L1123" s="17"/>
      <c r="M1123" s="18"/>
      <c r="N1123" s="18"/>
      <c r="O1123" s="4"/>
    </row>
    <row r="1124" spans="1:15">
      <c r="A1124" s="7"/>
      <c r="B1124" s="7"/>
      <c r="C1124" s="44"/>
      <c r="D1124" s="45"/>
      <c r="E1124" s="46"/>
      <c r="F1124" s="47"/>
      <c r="G1124" s="47"/>
      <c r="H1124" s="47"/>
      <c r="I1124" s="47"/>
      <c r="J1124" s="45"/>
      <c r="K1124" s="45"/>
      <c r="L1124" s="17"/>
      <c r="M1124" s="18"/>
      <c r="N1124" s="18"/>
      <c r="O1124" s="4"/>
    </row>
    <row r="1125" spans="1:15">
      <c r="A1125" s="7"/>
      <c r="B1125" s="7"/>
      <c r="C1125" s="44"/>
      <c r="D1125" s="45"/>
      <c r="E1125" s="46"/>
      <c r="F1125" s="47"/>
      <c r="G1125" s="47"/>
      <c r="H1125" s="47"/>
      <c r="I1125" s="47"/>
      <c r="J1125" s="45"/>
      <c r="K1125" s="45"/>
      <c r="L1125" s="17"/>
      <c r="M1125" s="18"/>
      <c r="N1125" s="18"/>
      <c r="O1125" s="4"/>
    </row>
    <row r="1126" spans="1:15">
      <c r="A1126" s="7"/>
      <c r="B1126" s="7"/>
      <c r="C1126" s="44"/>
      <c r="D1126" s="45"/>
      <c r="E1126" s="46"/>
      <c r="F1126" s="47"/>
      <c r="G1126" s="47"/>
      <c r="H1126" s="47"/>
      <c r="I1126" s="47"/>
      <c r="J1126" s="45"/>
      <c r="K1126" s="45"/>
      <c r="L1126" s="17"/>
      <c r="M1126" s="18"/>
      <c r="N1126" s="18"/>
      <c r="O1126" s="4"/>
    </row>
    <row r="1127" spans="1:15">
      <c r="A1127" s="7"/>
      <c r="B1127" s="7"/>
      <c r="C1127" s="44"/>
      <c r="D1127" s="45"/>
      <c r="E1127" s="46"/>
      <c r="F1127" s="47"/>
      <c r="G1127" s="47"/>
      <c r="H1127" s="47"/>
      <c r="I1127" s="47"/>
      <c r="J1127" s="45"/>
      <c r="K1127" s="45"/>
      <c r="L1127" s="17"/>
      <c r="M1127" s="18"/>
      <c r="N1127" s="18"/>
      <c r="O1127" s="4"/>
    </row>
    <row r="1128" spans="1:15">
      <c r="A1128" s="7"/>
      <c r="B1128" s="7"/>
      <c r="C1128" s="44"/>
      <c r="D1128" s="45"/>
      <c r="E1128" s="46"/>
      <c r="F1128" s="47"/>
      <c r="G1128" s="47"/>
      <c r="H1128" s="47"/>
      <c r="I1128" s="47"/>
      <c r="J1128" s="45"/>
      <c r="K1128" s="45"/>
      <c r="L1128" s="17"/>
      <c r="M1128" s="18"/>
      <c r="N1128" s="18"/>
      <c r="O1128" s="4"/>
    </row>
    <row r="1129" spans="1:15">
      <c r="A1129" s="7"/>
      <c r="B1129" s="7"/>
      <c r="C1129" s="44"/>
      <c r="D1129" s="45"/>
      <c r="E1129" s="46"/>
      <c r="F1129" s="47"/>
      <c r="G1129" s="47"/>
      <c r="H1129" s="47"/>
      <c r="I1129" s="47"/>
      <c r="J1129" s="45"/>
      <c r="K1129" s="45"/>
      <c r="L1129" s="17"/>
      <c r="M1129" s="18"/>
      <c r="N1129" s="18"/>
      <c r="O1129" s="4"/>
    </row>
    <row r="1130" spans="1:15">
      <c r="A1130" s="7"/>
      <c r="B1130" s="7"/>
      <c r="C1130" s="44"/>
      <c r="D1130" s="45"/>
      <c r="E1130" s="46"/>
      <c r="F1130" s="47"/>
      <c r="G1130" s="47"/>
      <c r="H1130" s="47"/>
      <c r="I1130" s="47"/>
      <c r="J1130" s="45"/>
      <c r="K1130" s="45"/>
      <c r="L1130" s="17"/>
      <c r="M1130" s="18"/>
      <c r="N1130" s="18"/>
      <c r="O1130" s="4"/>
    </row>
    <row r="1131" spans="1:15">
      <c r="A1131" s="7"/>
      <c r="B1131" s="7"/>
      <c r="C1131" s="44"/>
      <c r="D1131" s="45"/>
      <c r="E1131" s="46"/>
      <c r="F1131" s="47"/>
      <c r="G1131" s="47"/>
      <c r="H1131" s="47"/>
      <c r="I1131" s="47"/>
      <c r="J1131" s="45"/>
      <c r="K1131" s="45"/>
      <c r="L1131" s="17"/>
      <c r="M1131" s="18"/>
      <c r="N1131" s="18"/>
      <c r="O1131" s="4"/>
    </row>
    <row r="1132" spans="1:15">
      <c r="A1132" s="7"/>
      <c r="B1132" s="7"/>
      <c r="C1132" s="44"/>
      <c r="D1132" s="45"/>
      <c r="E1132" s="46"/>
      <c r="F1132" s="47"/>
      <c r="G1132" s="47"/>
      <c r="H1132" s="47"/>
      <c r="I1132" s="47"/>
      <c r="J1132" s="45"/>
      <c r="K1132" s="45"/>
      <c r="L1132" s="17"/>
      <c r="M1132" s="18"/>
      <c r="N1132" s="18"/>
      <c r="O1132" s="4"/>
    </row>
    <row r="1133" spans="1:15">
      <c r="A1133" s="7"/>
      <c r="B1133" s="7"/>
      <c r="C1133" s="44"/>
      <c r="D1133" s="45"/>
      <c r="E1133" s="46"/>
      <c r="F1133" s="47"/>
      <c r="G1133" s="47"/>
      <c r="H1133" s="47"/>
      <c r="I1133" s="47"/>
      <c r="J1133" s="45"/>
      <c r="K1133" s="45"/>
      <c r="L1133" s="17"/>
      <c r="M1133" s="18"/>
      <c r="N1133" s="18"/>
      <c r="O1133" s="4"/>
    </row>
    <row r="1134" spans="1:15">
      <c r="A1134" s="7"/>
      <c r="B1134" s="7"/>
      <c r="C1134" s="44"/>
      <c r="D1134" s="45"/>
      <c r="E1134" s="46"/>
      <c r="F1134" s="47"/>
      <c r="G1134" s="47"/>
      <c r="H1134" s="47"/>
      <c r="I1134" s="47"/>
      <c r="J1134" s="45"/>
      <c r="K1134" s="45"/>
      <c r="L1134" s="17"/>
      <c r="M1134" s="18"/>
      <c r="N1134" s="18"/>
      <c r="O1134" s="4"/>
    </row>
    <row r="1135" spans="1:15">
      <c r="A1135" s="7"/>
      <c r="B1135" s="7"/>
      <c r="C1135" s="44"/>
      <c r="D1135" s="45"/>
      <c r="E1135" s="46"/>
      <c r="F1135" s="47"/>
      <c r="G1135" s="47"/>
      <c r="H1135" s="47"/>
      <c r="I1135" s="47"/>
      <c r="J1135" s="45"/>
      <c r="K1135" s="45"/>
      <c r="L1135" s="17"/>
      <c r="M1135" s="18"/>
      <c r="N1135" s="18"/>
      <c r="O1135" s="4"/>
    </row>
    <row r="1136" spans="1:15">
      <c r="A1136" s="7"/>
      <c r="B1136" s="7"/>
      <c r="C1136" s="44"/>
      <c r="D1136" s="45"/>
      <c r="E1136" s="46"/>
      <c r="F1136" s="47"/>
      <c r="G1136" s="47"/>
      <c r="H1136" s="47"/>
      <c r="I1136" s="47"/>
      <c r="J1136" s="45"/>
      <c r="K1136" s="45"/>
      <c r="L1136" s="17"/>
      <c r="M1136" s="18"/>
      <c r="N1136" s="18"/>
      <c r="O1136" s="4"/>
    </row>
    <row r="1137" spans="1:15">
      <c r="A1137" s="7"/>
      <c r="B1137" s="7"/>
      <c r="C1137" s="44"/>
      <c r="D1137" s="45"/>
      <c r="E1137" s="46"/>
      <c r="F1137" s="47"/>
      <c r="G1137" s="47"/>
      <c r="H1137" s="47"/>
      <c r="I1137" s="47"/>
      <c r="J1137" s="45"/>
      <c r="K1137" s="45"/>
      <c r="L1137" s="17"/>
      <c r="M1137" s="18"/>
      <c r="N1137" s="18"/>
      <c r="O1137" s="4"/>
    </row>
    <row r="1138" spans="1:15">
      <c r="A1138" s="7"/>
      <c r="B1138" s="7"/>
      <c r="C1138" s="44"/>
      <c r="D1138" s="45"/>
      <c r="E1138" s="46"/>
      <c r="F1138" s="47"/>
      <c r="G1138" s="47"/>
      <c r="H1138" s="47"/>
      <c r="I1138" s="47"/>
      <c r="J1138" s="45"/>
      <c r="K1138" s="45"/>
      <c r="L1138" s="17"/>
      <c r="M1138" s="18"/>
      <c r="N1138" s="18"/>
      <c r="O1138" s="4"/>
    </row>
    <row r="1139" spans="1:15">
      <c r="A1139" s="7"/>
      <c r="B1139" s="7"/>
      <c r="C1139" s="44"/>
      <c r="D1139" s="45"/>
      <c r="E1139" s="46"/>
      <c r="F1139" s="47"/>
      <c r="G1139" s="47"/>
      <c r="H1139" s="47"/>
      <c r="I1139" s="47"/>
      <c r="J1139" s="45"/>
      <c r="K1139" s="45"/>
      <c r="L1139" s="17"/>
      <c r="M1139" s="18"/>
      <c r="N1139" s="18"/>
      <c r="O1139" s="4"/>
    </row>
    <row r="1140" spans="1:15">
      <c r="A1140" s="7"/>
      <c r="B1140" s="7"/>
      <c r="C1140" s="44"/>
      <c r="D1140" s="45"/>
      <c r="E1140" s="46"/>
      <c r="F1140" s="47"/>
      <c r="G1140" s="47"/>
      <c r="H1140" s="47"/>
      <c r="I1140" s="47"/>
      <c r="J1140" s="45"/>
      <c r="K1140" s="45"/>
      <c r="L1140" s="17"/>
      <c r="M1140" s="18"/>
      <c r="N1140" s="18"/>
      <c r="O1140" s="4"/>
    </row>
    <row r="1141" spans="1:15">
      <c r="A1141" s="7"/>
      <c r="B1141" s="7"/>
      <c r="C1141" s="44"/>
      <c r="D1141" s="45"/>
      <c r="E1141" s="46"/>
      <c r="F1141" s="47"/>
      <c r="G1141" s="47"/>
      <c r="H1141" s="47"/>
      <c r="I1141" s="47"/>
      <c r="J1141" s="45"/>
      <c r="K1141" s="45"/>
      <c r="L1141" s="17"/>
      <c r="M1141" s="18"/>
      <c r="N1141" s="18"/>
      <c r="O1141" s="4"/>
    </row>
    <row r="1142" spans="1:15">
      <c r="A1142" s="7"/>
      <c r="B1142" s="7"/>
      <c r="C1142" s="44"/>
      <c r="D1142" s="45"/>
      <c r="E1142" s="46"/>
      <c r="F1142" s="47"/>
      <c r="G1142" s="47"/>
      <c r="H1142" s="47"/>
      <c r="I1142" s="47"/>
      <c r="J1142" s="45"/>
      <c r="K1142" s="45"/>
      <c r="L1142" s="17"/>
      <c r="M1142" s="18"/>
      <c r="N1142" s="18"/>
      <c r="O1142" s="4"/>
    </row>
    <row r="1143" spans="1:15">
      <c r="A1143" s="7"/>
      <c r="B1143" s="7"/>
      <c r="C1143" s="44"/>
      <c r="D1143" s="45"/>
      <c r="E1143" s="46"/>
      <c r="F1143" s="47"/>
      <c r="G1143" s="47"/>
      <c r="H1143" s="47"/>
      <c r="I1143" s="47"/>
      <c r="J1143" s="45"/>
      <c r="K1143" s="45"/>
      <c r="L1143" s="17"/>
      <c r="M1143" s="18"/>
      <c r="N1143" s="18"/>
      <c r="O1143" s="4"/>
    </row>
    <row r="1144" spans="1:15">
      <c r="A1144" s="7"/>
      <c r="B1144" s="7"/>
      <c r="C1144" s="44"/>
      <c r="D1144" s="45"/>
      <c r="E1144" s="46"/>
      <c r="F1144" s="47"/>
      <c r="G1144" s="47"/>
      <c r="H1144" s="47"/>
      <c r="I1144" s="47"/>
      <c r="J1144" s="45"/>
      <c r="K1144" s="45"/>
      <c r="L1144" s="17"/>
      <c r="M1144" s="18"/>
      <c r="N1144" s="18"/>
      <c r="O1144" s="4"/>
    </row>
    <row r="1145" spans="1:15">
      <c r="A1145" s="7"/>
      <c r="B1145" s="7"/>
      <c r="C1145" s="44"/>
      <c r="D1145" s="45"/>
      <c r="E1145" s="46"/>
      <c r="F1145" s="47"/>
      <c r="G1145" s="47"/>
      <c r="H1145" s="47"/>
      <c r="I1145" s="47"/>
      <c r="J1145" s="45"/>
      <c r="K1145" s="45"/>
      <c r="L1145" s="17"/>
      <c r="M1145" s="18"/>
      <c r="N1145" s="18"/>
      <c r="O1145" s="4"/>
    </row>
    <row r="1146" spans="1:15">
      <c r="A1146" s="7"/>
      <c r="B1146" s="7"/>
      <c r="C1146" s="44"/>
      <c r="D1146" s="45"/>
      <c r="E1146" s="46"/>
      <c r="F1146" s="47"/>
      <c r="G1146" s="47"/>
      <c r="H1146" s="47"/>
      <c r="I1146" s="47"/>
      <c r="J1146" s="45"/>
      <c r="K1146" s="45"/>
      <c r="L1146" s="17"/>
      <c r="M1146" s="18"/>
      <c r="N1146" s="18"/>
      <c r="O1146" s="4"/>
    </row>
    <row r="1147" spans="1:15">
      <c r="A1147" s="7"/>
      <c r="B1147" s="7"/>
      <c r="C1147" s="44"/>
      <c r="D1147" s="45"/>
      <c r="E1147" s="46"/>
      <c r="F1147" s="47"/>
      <c r="G1147" s="47"/>
      <c r="H1147" s="47"/>
      <c r="I1147" s="47"/>
      <c r="J1147" s="45"/>
      <c r="K1147" s="45"/>
      <c r="L1147" s="17"/>
      <c r="M1147" s="18"/>
      <c r="N1147" s="18"/>
      <c r="O1147" s="4"/>
    </row>
    <row r="1148" spans="1:15">
      <c r="A1148" s="7"/>
      <c r="B1148" s="7"/>
      <c r="C1148" s="44"/>
      <c r="D1148" s="45"/>
      <c r="E1148" s="46"/>
      <c r="F1148" s="47"/>
      <c r="G1148" s="47"/>
      <c r="H1148" s="47"/>
      <c r="I1148" s="47"/>
      <c r="J1148" s="45"/>
      <c r="K1148" s="45"/>
      <c r="L1148" s="17"/>
      <c r="M1148" s="18"/>
      <c r="N1148" s="18"/>
      <c r="O1148" s="4"/>
    </row>
    <row r="1149" spans="1:15">
      <c r="A1149" s="7"/>
      <c r="B1149" s="7"/>
      <c r="C1149" s="44"/>
      <c r="D1149" s="45"/>
      <c r="E1149" s="46"/>
      <c r="F1149" s="47"/>
      <c r="G1149" s="47"/>
      <c r="H1149" s="47"/>
      <c r="I1149" s="47"/>
      <c r="J1149" s="45"/>
      <c r="K1149" s="45"/>
      <c r="L1149" s="17"/>
      <c r="M1149" s="18"/>
      <c r="N1149" s="18"/>
      <c r="O1149" s="4"/>
    </row>
    <row r="1150" spans="1:15">
      <c r="A1150" s="7"/>
      <c r="B1150" s="7"/>
      <c r="C1150" s="44"/>
      <c r="D1150" s="45"/>
      <c r="E1150" s="46"/>
      <c r="F1150" s="47"/>
      <c r="G1150" s="47"/>
      <c r="H1150" s="47"/>
      <c r="I1150" s="47"/>
      <c r="J1150" s="45"/>
      <c r="K1150" s="45"/>
      <c r="L1150" s="17"/>
      <c r="M1150" s="18"/>
      <c r="N1150" s="18"/>
      <c r="O1150" s="4"/>
    </row>
    <row r="1151" spans="1:15">
      <c r="A1151" s="7"/>
      <c r="B1151" s="7"/>
      <c r="C1151" s="44"/>
      <c r="D1151" s="45"/>
      <c r="E1151" s="46"/>
      <c r="F1151" s="47"/>
      <c r="G1151" s="47"/>
      <c r="H1151" s="47"/>
      <c r="I1151" s="47"/>
      <c r="J1151" s="45"/>
      <c r="K1151" s="45"/>
      <c r="L1151" s="17"/>
      <c r="M1151" s="18"/>
      <c r="N1151" s="18"/>
      <c r="O1151" s="4"/>
    </row>
    <row r="1152" spans="1:15">
      <c r="A1152" s="7"/>
      <c r="B1152" s="7"/>
      <c r="C1152" s="44"/>
      <c r="D1152" s="45"/>
      <c r="E1152" s="46"/>
      <c r="F1152" s="47"/>
      <c r="G1152" s="47"/>
      <c r="H1152" s="47"/>
      <c r="I1152" s="47"/>
      <c r="J1152" s="45"/>
      <c r="K1152" s="45"/>
      <c r="L1152" s="17"/>
      <c r="M1152" s="18"/>
      <c r="N1152" s="18"/>
      <c r="O1152" s="4"/>
    </row>
    <row r="1153" spans="1:15">
      <c r="A1153" s="7"/>
      <c r="B1153" s="7"/>
      <c r="C1153" s="44"/>
      <c r="D1153" s="45"/>
      <c r="E1153" s="46"/>
      <c r="F1153" s="47"/>
      <c r="G1153" s="47"/>
      <c r="H1153" s="47"/>
      <c r="I1153" s="47"/>
      <c r="J1153" s="45"/>
      <c r="K1153" s="45"/>
      <c r="L1153" s="17"/>
      <c r="M1153" s="18"/>
      <c r="N1153" s="18"/>
      <c r="O1153" s="4"/>
    </row>
    <row r="1154" spans="1:15">
      <c r="A1154" s="7"/>
      <c r="B1154" s="7"/>
      <c r="C1154" s="44"/>
      <c r="D1154" s="45"/>
      <c r="E1154" s="46"/>
      <c r="F1154" s="47"/>
      <c r="G1154" s="47"/>
      <c r="H1154" s="47"/>
      <c r="I1154" s="47"/>
      <c r="J1154" s="45"/>
      <c r="K1154" s="45"/>
      <c r="L1154" s="17"/>
      <c r="M1154" s="18"/>
      <c r="N1154" s="18"/>
      <c r="O1154" s="4"/>
    </row>
    <row r="1155" spans="1:15">
      <c r="A1155" s="7"/>
      <c r="B1155" s="7"/>
      <c r="C1155" s="44"/>
      <c r="D1155" s="45"/>
      <c r="E1155" s="46"/>
      <c r="F1155" s="47"/>
      <c r="G1155" s="47"/>
      <c r="H1155" s="47"/>
      <c r="I1155" s="47"/>
      <c r="J1155" s="45"/>
      <c r="K1155" s="45"/>
      <c r="L1155" s="17"/>
      <c r="M1155" s="18"/>
      <c r="N1155" s="18"/>
      <c r="O1155" s="4"/>
    </row>
    <row r="1156" spans="1:15">
      <c r="A1156" s="7"/>
      <c r="B1156" s="7"/>
      <c r="C1156" s="44"/>
      <c r="D1156" s="45"/>
      <c r="E1156" s="46"/>
      <c r="F1156" s="47"/>
      <c r="G1156" s="47"/>
      <c r="H1156" s="47"/>
      <c r="I1156" s="47"/>
      <c r="J1156" s="45"/>
      <c r="K1156" s="45"/>
      <c r="L1156" s="17"/>
      <c r="M1156" s="18"/>
      <c r="N1156" s="18"/>
      <c r="O1156" s="4"/>
    </row>
    <row r="1157" spans="1:15">
      <c r="A1157" s="7"/>
      <c r="B1157" s="7"/>
      <c r="C1157" s="44"/>
      <c r="D1157" s="45"/>
      <c r="E1157" s="46"/>
      <c r="F1157" s="47"/>
      <c r="G1157" s="47"/>
      <c r="H1157" s="47"/>
      <c r="I1157" s="47"/>
      <c r="J1157" s="45"/>
      <c r="K1157" s="45"/>
      <c r="L1157" s="17"/>
      <c r="M1157" s="18"/>
      <c r="N1157" s="18"/>
      <c r="O1157" s="4"/>
    </row>
    <row r="1158" spans="1:15">
      <c r="A1158" s="7"/>
      <c r="B1158" s="7"/>
      <c r="C1158" s="44"/>
      <c r="D1158" s="45"/>
      <c r="E1158" s="46"/>
      <c r="F1158" s="47"/>
      <c r="G1158" s="47"/>
      <c r="H1158" s="47"/>
      <c r="I1158" s="47"/>
      <c r="J1158" s="45"/>
      <c r="K1158" s="45"/>
      <c r="L1158" s="17"/>
      <c r="M1158" s="18"/>
      <c r="N1158" s="18"/>
      <c r="O1158" s="4"/>
    </row>
    <row r="1159" spans="1:15">
      <c r="A1159" s="7"/>
      <c r="B1159" s="7"/>
      <c r="C1159" s="44"/>
      <c r="D1159" s="45"/>
      <c r="E1159" s="46"/>
      <c r="F1159" s="47"/>
      <c r="G1159" s="47"/>
      <c r="H1159" s="47"/>
      <c r="I1159" s="47"/>
      <c r="J1159" s="45"/>
      <c r="K1159" s="45"/>
      <c r="L1159" s="17"/>
      <c r="M1159" s="18"/>
      <c r="N1159" s="18"/>
      <c r="O1159" s="4"/>
    </row>
    <row r="1160" spans="1:15">
      <c r="A1160" s="7"/>
      <c r="B1160" s="7"/>
      <c r="C1160" s="44"/>
      <c r="D1160" s="45"/>
      <c r="E1160" s="46"/>
      <c r="F1160" s="47"/>
      <c r="G1160" s="47"/>
      <c r="H1160" s="47"/>
      <c r="I1160" s="47"/>
      <c r="J1160" s="45"/>
      <c r="K1160" s="45"/>
      <c r="L1160" s="17"/>
      <c r="M1160" s="18"/>
      <c r="N1160" s="18"/>
      <c r="O1160" s="4"/>
    </row>
    <row r="1161" spans="1:15">
      <c r="A1161" s="7"/>
      <c r="B1161" s="7"/>
      <c r="C1161" s="44"/>
      <c r="D1161" s="45"/>
      <c r="E1161" s="46"/>
      <c r="F1161" s="47"/>
      <c r="G1161" s="47"/>
      <c r="H1161" s="47"/>
      <c r="I1161" s="47"/>
      <c r="J1161" s="45"/>
      <c r="K1161" s="45"/>
      <c r="L1161" s="17"/>
      <c r="M1161" s="18"/>
      <c r="N1161" s="18"/>
      <c r="O1161" s="4"/>
    </row>
    <row r="1162" spans="1:15">
      <c r="A1162" s="7"/>
      <c r="B1162" s="7"/>
      <c r="C1162" s="44"/>
      <c r="D1162" s="45"/>
      <c r="E1162" s="46"/>
      <c r="F1162" s="47"/>
      <c r="G1162" s="47"/>
      <c r="H1162" s="47"/>
      <c r="I1162" s="47"/>
      <c r="J1162" s="45"/>
      <c r="K1162" s="45"/>
      <c r="L1162" s="17"/>
      <c r="M1162" s="18"/>
      <c r="N1162" s="18"/>
      <c r="O1162" s="4"/>
    </row>
    <row r="1163" spans="1:15">
      <c r="A1163" s="7"/>
      <c r="B1163" s="7"/>
      <c r="C1163" s="44"/>
      <c r="D1163" s="45"/>
      <c r="E1163" s="46"/>
      <c r="F1163" s="47"/>
      <c r="G1163" s="47"/>
      <c r="H1163" s="47"/>
      <c r="I1163" s="47"/>
      <c r="J1163" s="45"/>
      <c r="K1163" s="45"/>
      <c r="L1163" s="17"/>
      <c r="M1163" s="18"/>
      <c r="N1163" s="18"/>
      <c r="O1163" s="4"/>
    </row>
    <row r="1164" spans="1:15">
      <c r="A1164" s="7"/>
      <c r="B1164" s="7"/>
      <c r="C1164" s="44"/>
      <c r="D1164" s="45"/>
      <c r="E1164" s="46"/>
      <c r="F1164" s="47"/>
      <c r="G1164" s="47"/>
      <c r="H1164" s="47"/>
      <c r="I1164" s="47"/>
      <c r="J1164" s="45"/>
      <c r="K1164" s="45"/>
      <c r="L1164" s="17"/>
      <c r="M1164" s="18"/>
      <c r="N1164" s="18"/>
      <c r="O1164" s="4"/>
    </row>
    <row r="1165" spans="1:15">
      <c r="A1165" s="7"/>
      <c r="B1165" s="7"/>
      <c r="C1165" s="44"/>
      <c r="D1165" s="45"/>
      <c r="E1165" s="46"/>
      <c r="F1165" s="47"/>
      <c r="G1165" s="47"/>
      <c r="H1165" s="47"/>
      <c r="I1165" s="47"/>
      <c r="J1165" s="45"/>
      <c r="K1165" s="45"/>
      <c r="L1165" s="17"/>
      <c r="M1165" s="18"/>
      <c r="N1165" s="18"/>
      <c r="O1165" s="4"/>
    </row>
    <row r="1166" spans="1:15">
      <c r="A1166" s="7"/>
      <c r="B1166" s="7"/>
      <c r="C1166" s="44"/>
      <c r="D1166" s="45"/>
      <c r="E1166" s="46"/>
      <c r="F1166" s="47"/>
      <c r="G1166" s="47"/>
      <c r="H1166" s="47"/>
      <c r="I1166" s="47"/>
      <c r="J1166" s="45"/>
      <c r="K1166" s="45"/>
      <c r="L1166" s="17"/>
      <c r="M1166" s="18"/>
      <c r="N1166" s="18"/>
      <c r="O1166" s="4"/>
    </row>
    <row r="1167" spans="1:15">
      <c r="A1167" s="7"/>
      <c r="B1167" s="7"/>
      <c r="C1167" s="44"/>
      <c r="D1167" s="45"/>
      <c r="E1167" s="46"/>
      <c r="F1167" s="47"/>
      <c r="G1167" s="47"/>
      <c r="H1167" s="47"/>
      <c r="I1167" s="47"/>
      <c r="J1167" s="45"/>
      <c r="K1167" s="45"/>
      <c r="L1167" s="17"/>
      <c r="M1167" s="18"/>
      <c r="N1167" s="18"/>
      <c r="O1167" s="4"/>
    </row>
    <row r="1168" spans="1:15">
      <c r="A1168" s="7"/>
      <c r="B1168" s="7"/>
      <c r="C1168" s="44"/>
      <c r="D1168" s="45"/>
      <c r="E1168" s="46"/>
      <c r="F1168" s="47"/>
      <c r="G1168" s="47"/>
      <c r="H1168" s="47"/>
      <c r="I1168" s="47"/>
      <c r="J1168" s="45"/>
      <c r="K1168" s="45"/>
      <c r="L1168" s="17"/>
      <c r="M1168" s="18"/>
      <c r="N1168" s="18"/>
      <c r="O1168" s="4"/>
    </row>
    <row r="1169" spans="1:15">
      <c r="A1169" s="7"/>
      <c r="B1169" s="7"/>
      <c r="C1169" s="44"/>
      <c r="D1169" s="45"/>
      <c r="E1169" s="46"/>
      <c r="F1169" s="47"/>
      <c r="G1169" s="47"/>
      <c r="H1169" s="47"/>
      <c r="I1169" s="47"/>
      <c r="J1169" s="45"/>
      <c r="K1169" s="45"/>
      <c r="L1169" s="17"/>
      <c r="M1169" s="18"/>
      <c r="N1169" s="18"/>
      <c r="O1169" s="4"/>
    </row>
    <row r="1170" spans="1:15">
      <c r="A1170" s="7"/>
      <c r="B1170" s="7"/>
      <c r="C1170" s="44"/>
      <c r="D1170" s="45"/>
      <c r="E1170" s="46"/>
      <c r="F1170" s="47"/>
      <c r="G1170" s="47"/>
      <c r="H1170" s="47"/>
      <c r="I1170" s="47"/>
      <c r="J1170" s="45"/>
      <c r="K1170" s="45"/>
      <c r="L1170" s="17"/>
      <c r="M1170" s="18"/>
      <c r="N1170" s="18"/>
      <c r="O1170" s="4"/>
    </row>
    <row r="1171" spans="1:15">
      <c r="A1171" s="7"/>
      <c r="B1171" s="7"/>
      <c r="C1171" s="44"/>
      <c r="D1171" s="45"/>
      <c r="E1171" s="46"/>
      <c r="F1171" s="47"/>
      <c r="G1171" s="47"/>
      <c r="H1171" s="47"/>
      <c r="I1171" s="47"/>
      <c r="J1171" s="45"/>
      <c r="K1171" s="45"/>
      <c r="L1171" s="17"/>
      <c r="M1171" s="18"/>
      <c r="N1171" s="18"/>
      <c r="O1171" s="4"/>
    </row>
    <row r="1172" spans="1:15">
      <c r="A1172" s="7"/>
      <c r="B1172" s="7"/>
      <c r="C1172" s="44"/>
      <c r="D1172" s="45"/>
      <c r="E1172" s="46"/>
      <c r="F1172" s="47"/>
      <c r="G1172" s="47"/>
      <c r="H1172" s="47"/>
      <c r="I1172" s="47"/>
      <c r="J1172" s="45"/>
      <c r="K1172" s="45"/>
      <c r="L1172" s="17"/>
      <c r="M1172" s="18"/>
      <c r="N1172" s="18"/>
      <c r="O1172" s="4"/>
    </row>
    <row r="1173" spans="1:15">
      <c r="A1173" s="7"/>
      <c r="B1173" s="7"/>
      <c r="C1173" s="44"/>
      <c r="D1173" s="45"/>
      <c r="E1173" s="46"/>
      <c r="F1173" s="47"/>
      <c r="G1173" s="47"/>
      <c r="H1173" s="47"/>
      <c r="I1173" s="47"/>
      <c r="J1173" s="45"/>
      <c r="K1173" s="45"/>
      <c r="L1173" s="17"/>
      <c r="M1173" s="18"/>
      <c r="N1173" s="18"/>
      <c r="O1173" s="4"/>
    </row>
    <row r="1174" spans="1:15">
      <c r="A1174" s="7"/>
      <c r="B1174" s="7"/>
      <c r="C1174" s="44"/>
      <c r="D1174" s="45"/>
      <c r="E1174" s="46"/>
      <c r="F1174" s="47"/>
      <c r="G1174" s="47"/>
      <c r="H1174" s="47"/>
      <c r="I1174" s="47"/>
      <c r="J1174" s="45"/>
      <c r="K1174" s="45"/>
      <c r="L1174" s="17"/>
      <c r="M1174" s="18"/>
      <c r="N1174" s="18"/>
      <c r="O1174" s="4"/>
    </row>
    <row r="1175" spans="1:15">
      <c r="A1175" s="7"/>
      <c r="B1175" s="7"/>
      <c r="C1175" s="44"/>
      <c r="D1175" s="45"/>
      <c r="E1175" s="46"/>
      <c r="F1175" s="47"/>
      <c r="G1175" s="47"/>
      <c r="H1175" s="47"/>
      <c r="I1175" s="47"/>
      <c r="J1175" s="45"/>
      <c r="K1175" s="45"/>
      <c r="L1175" s="17"/>
      <c r="M1175" s="18"/>
      <c r="N1175" s="18"/>
      <c r="O1175" s="4"/>
    </row>
    <row r="1176" spans="1:15">
      <c r="A1176" s="7"/>
      <c r="B1176" s="7"/>
      <c r="C1176" s="44"/>
      <c r="D1176" s="45"/>
      <c r="E1176" s="46"/>
      <c r="F1176" s="47"/>
      <c r="G1176" s="47"/>
      <c r="H1176" s="47"/>
      <c r="I1176" s="47"/>
      <c r="J1176" s="45"/>
      <c r="K1176" s="45"/>
      <c r="L1176" s="17"/>
      <c r="M1176" s="18"/>
      <c r="N1176" s="18"/>
      <c r="O1176" s="4"/>
    </row>
    <row r="1177" spans="1:15">
      <c r="A1177" s="7"/>
      <c r="B1177" s="7"/>
      <c r="C1177" s="44"/>
      <c r="D1177" s="45"/>
      <c r="E1177" s="46"/>
      <c r="F1177" s="47"/>
      <c r="G1177" s="47"/>
      <c r="H1177" s="47"/>
      <c r="I1177" s="47"/>
      <c r="J1177" s="45"/>
      <c r="K1177" s="45"/>
      <c r="L1177" s="17"/>
      <c r="M1177" s="18"/>
      <c r="N1177" s="18"/>
      <c r="O1177" s="4"/>
    </row>
    <row r="1178" spans="1:15">
      <c r="A1178" s="7"/>
      <c r="B1178" s="7"/>
      <c r="C1178" s="44"/>
      <c r="D1178" s="45"/>
      <c r="E1178" s="46"/>
      <c r="F1178" s="47"/>
      <c r="G1178" s="47"/>
      <c r="H1178" s="47"/>
      <c r="I1178" s="47"/>
      <c r="J1178" s="45"/>
      <c r="K1178" s="45"/>
      <c r="L1178" s="17"/>
      <c r="M1178" s="18"/>
      <c r="N1178" s="18"/>
      <c r="O1178" s="4"/>
    </row>
    <row r="1179" spans="1:15">
      <c r="A1179" s="7"/>
      <c r="B1179" s="7"/>
      <c r="C1179" s="44"/>
      <c r="D1179" s="45"/>
      <c r="E1179" s="46"/>
      <c r="F1179" s="47"/>
      <c r="G1179" s="47"/>
      <c r="H1179" s="47"/>
      <c r="I1179" s="47"/>
      <c r="J1179" s="45"/>
      <c r="K1179" s="45"/>
      <c r="L1179" s="17"/>
      <c r="M1179" s="18"/>
      <c r="N1179" s="18"/>
      <c r="O1179" s="4"/>
    </row>
    <row r="1180" spans="1:15">
      <c r="A1180" s="7"/>
      <c r="B1180" s="7"/>
      <c r="C1180" s="44"/>
      <c r="D1180" s="45"/>
      <c r="E1180" s="46"/>
      <c r="F1180" s="47"/>
      <c r="G1180" s="47"/>
      <c r="H1180" s="47"/>
      <c r="I1180" s="47"/>
      <c r="J1180" s="45"/>
      <c r="K1180" s="45"/>
      <c r="L1180" s="17"/>
      <c r="M1180" s="18"/>
      <c r="N1180" s="18"/>
      <c r="O1180" s="4"/>
    </row>
    <row r="1181" spans="1:15">
      <c r="A1181" s="7"/>
      <c r="B1181" s="7"/>
      <c r="C1181" s="44"/>
      <c r="D1181" s="45"/>
      <c r="E1181" s="46"/>
      <c r="F1181" s="47"/>
      <c r="G1181" s="47"/>
      <c r="H1181" s="47"/>
      <c r="I1181" s="47"/>
      <c r="J1181" s="45"/>
      <c r="K1181" s="45"/>
      <c r="L1181" s="17"/>
      <c r="M1181" s="18"/>
      <c r="N1181" s="18"/>
      <c r="O1181" s="4"/>
    </row>
    <row r="1182" spans="1:15">
      <c r="A1182" s="7"/>
      <c r="B1182" s="7"/>
      <c r="C1182" s="44"/>
      <c r="D1182" s="45"/>
      <c r="E1182" s="46"/>
      <c r="F1182" s="47"/>
      <c r="G1182" s="47"/>
      <c r="H1182" s="47"/>
      <c r="I1182" s="47"/>
      <c r="J1182" s="45"/>
      <c r="K1182" s="45"/>
      <c r="L1182" s="17"/>
      <c r="M1182" s="18"/>
      <c r="N1182" s="18"/>
      <c r="O1182" s="4"/>
    </row>
    <row r="1183" spans="1:15">
      <c r="A1183" s="7"/>
      <c r="B1183" s="7"/>
      <c r="C1183" s="44"/>
      <c r="D1183" s="45"/>
      <c r="E1183" s="46"/>
      <c r="F1183" s="47"/>
      <c r="G1183" s="47"/>
      <c r="H1183" s="47"/>
      <c r="I1183" s="47"/>
      <c r="J1183" s="45"/>
      <c r="K1183" s="45"/>
      <c r="L1183" s="17"/>
      <c r="M1183" s="18"/>
      <c r="N1183" s="18"/>
      <c r="O1183" s="4"/>
    </row>
    <row r="1184" spans="1:15">
      <c r="A1184" s="7"/>
      <c r="B1184" s="7"/>
      <c r="C1184" s="44"/>
      <c r="D1184" s="45"/>
      <c r="E1184" s="46"/>
      <c r="F1184" s="47"/>
      <c r="G1184" s="47"/>
      <c r="H1184" s="47"/>
      <c r="I1184" s="47"/>
      <c r="J1184" s="45"/>
      <c r="K1184" s="45"/>
      <c r="L1184" s="17"/>
      <c r="M1184" s="18"/>
      <c r="N1184" s="18"/>
      <c r="O1184" s="4"/>
    </row>
    <row r="1185" spans="1:15">
      <c r="A1185" s="7"/>
      <c r="B1185" s="7"/>
      <c r="C1185" s="44"/>
      <c r="D1185" s="45"/>
      <c r="E1185" s="46"/>
      <c r="F1185" s="47"/>
      <c r="G1185" s="47"/>
      <c r="H1185" s="47"/>
      <c r="I1185" s="47"/>
      <c r="J1185" s="45"/>
      <c r="K1185" s="45"/>
      <c r="L1185" s="17"/>
      <c r="M1185" s="18"/>
      <c r="N1185" s="18"/>
      <c r="O1185" s="4"/>
    </row>
    <row r="1186" spans="1:15">
      <c r="A1186" s="7"/>
      <c r="B1186" s="7"/>
      <c r="C1186" s="44"/>
      <c r="D1186" s="45"/>
      <c r="E1186" s="46"/>
      <c r="F1186" s="47"/>
      <c r="G1186" s="47"/>
      <c r="H1186" s="47"/>
      <c r="I1186" s="47"/>
      <c r="J1186" s="45"/>
      <c r="K1186" s="45"/>
      <c r="L1186" s="17"/>
      <c r="M1186" s="18"/>
      <c r="N1186" s="18"/>
      <c r="O1186" s="4"/>
    </row>
    <row r="1187" spans="1:15">
      <c r="A1187" s="7"/>
      <c r="B1187" s="7"/>
      <c r="C1187" s="44"/>
      <c r="D1187" s="45"/>
      <c r="E1187" s="46"/>
      <c r="F1187" s="47"/>
      <c r="G1187" s="47"/>
      <c r="H1187" s="47"/>
      <c r="I1187" s="47"/>
      <c r="J1187" s="45"/>
      <c r="K1187" s="45"/>
      <c r="L1187" s="17"/>
      <c r="M1187" s="18"/>
      <c r="N1187" s="18"/>
      <c r="O1187" s="4"/>
    </row>
    <row r="1188" spans="1:15">
      <c r="A1188" s="7"/>
      <c r="B1188" s="7"/>
      <c r="C1188" s="44"/>
      <c r="D1188" s="45"/>
      <c r="E1188" s="46"/>
      <c r="F1188" s="47"/>
      <c r="G1188" s="47"/>
      <c r="H1188" s="47"/>
      <c r="I1188" s="47"/>
      <c r="J1188" s="45"/>
      <c r="K1188" s="45"/>
      <c r="L1188" s="17"/>
      <c r="M1188" s="18"/>
      <c r="N1188" s="18"/>
      <c r="O1188" s="4"/>
    </row>
    <row r="1189" spans="1:15">
      <c r="A1189" s="7"/>
      <c r="B1189" s="7"/>
      <c r="C1189" s="44"/>
      <c r="D1189" s="45"/>
      <c r="E1189" s="46"/>
      <c r="F1189" s="47"/>
      <c r="G1189" s="47"/>
      <c r="H1189" s="47"/>
      <c r="I1189" s="47"/>
      <c r="J1189" s="45"/>
      <c r="K1189" s="45"/>
      <c r="L1189" s="17"/>
      <c r="M1189" s="18"/>
      <c r="N1189" s="18"/>
      <c r="O1189" s="4"/>
    </row>
    <row r="1190" spans="1:15">
      <c r="A1190" s="7"/>
      <c r="B1190" s="7"/>
      <c r="C1190" s="44"/>
      <c r="D1190" s="45"/>
      <c r="E1190" s="46"/>
      <c r="F1190" s="47"/>
      <c r="G1190" s="47"/>
      <c r="H1190" s="47"/>
      <c r="I1190" s="47"/>
      <c r="J1190" s="45"/>
      <c r="K1190" s="45"/>
      <c r="L1190" s="17"/>
      <c r="M1190" s="18"/>
      <c r="N1190" s="18"/>
      <c r="O1190" s="4"/>
    </row>
    <row r="1191" spans="1:15">
      <c r="A1191" s="7"/>
      <c r="B1191" s="7"/>
      <c r="C1191" s="44"/>
      <c r="D1191" s="45"/>
      <c r="E1191" s="46"/>
      <c r="F1191" s="47"/>
      <c r="G1191" s="47"/>
      <c r="H1191" s="47"/>
      <c r="I1191" s="47"/>
      <c r="J1191" s="45"/>
      <c r="K1191" s="45"/>
      <c r="L1191" s="17"/>
      <c r="M1191" s="18"/>
      <c r="N1191" s="18"/>
      <c r="O1191" s="4"/>
    </row>
    <row r="1192" spans="1:15">
      <c r="A1192" s="7"/>
      <c r="B1192" s="7"/>
      <c r="C1192" s="44"/>
      <c r="D1192" s="45"/>
      <c r="E1192" s="46"/>
      <c r="F1192" s="47"/>
      <c r="G1192" s="47"/>
      <c r="H1192" s="47"/>
      <c r="I1192" s="47"/>
      <c r="J1192" s="45"/>
      <c r="K1192" s="45"/>
      <c r="L1192" s="17"/>
      <c r="M1192" s="18"/>
      <c r="N1192" s="18"/>
      <c r="O1192" s="4"/>
    </row>
    <row r="1193" spans="1:15">
      <c r="A1193" s="7"/>
      <c r="B1193" s="7"/>
      <c r="C1193" s="44"/>
      <c r="D1193" s="45"/>
      <c r="E1193" s="46"/>
      <c r="F1193" s="47"/>
      <c r="G1193" s="47"/>
      <c r="H1193" s="47"/>
      <c r="I1193" s="47"/>
      <c r="J1193" s="45"/>
      <c r="K1193" s="45"/>
      <c r="L1193" s="17"/>
      <c r="M1193" s="18"/>
      <c r="N1193" s="18"/>
      <c r="O1193" s="4"/>
    </row>
    <row r="1194" spans="1:15">
      <c r="A1194" s="7"/>
      <c r="B1194" s="7"/>
      <c r="C1194" s="44"/>
      <c r="D1194" s="45"/>
      <c r="E1194" s="46"/>
      <c r="F1194" s="47"/>
      <c r="G1194" s="47"/>
      <c r="H1194" s="47"/>
      <c r="I1194" s="47"/>
      <c r="J1194" s="45"/>
      <c r="K1194" s="45"/>
      <c r="L1194" s="17"/>
      <c r="M1194" s="18"/>
      <c r="N1194" s="18"/>
      <c r="O1194" s="4"/>
    </row>
    <row r="1195" spans="1:15">
      <c r="A1195" s="7"/>
      <c r="B1195" s="7"/>
      <c r="C1195" s="44"/>
      <c r="D1195" s="45"/>
      <c r="E1195" s="46"/>
      <c r="F1195" s="47"/>
      <c r="G1195" s="47"/>
      <c r="H1195" s="47"/>
      <c r="I1195" s="47"/>
      <c r="J1195" s="45"/>
      <c r="K1195" s="45"/>
      <c r="L1195" s="17"/>
      <c r="M1195" s="18"/>
      <c r="N1195" s="18"/>
      <c r="O1195" s="4"/>
    </row>
    <row r="1196" spans="1:15">
      <c r="A1196" s="7"/>
      <c r="B1196" s="7"/>
      <c r="C1196" s="44"/>
      <c r="D1196" s="45"/>
      <c r="E1196" s="46"/>
      <c r="F1196" s="47"/>
      <c r="G1196" s="47"/>
      <c r="H1196" s="47"/>
      <c r="I1196" s="47"/>
      <c r="J1196" s="45"/>
      <c r="K1196" s="45"/>
      <c r="L1196" s="17"/>
      <c r="M1196" s="18"/>
      <c r="N1196" s="18"/>
      <c r="O1196" s="4"/>
    </row>
    <row r="1197" spans="1:15">
      <c r="A1197" s="7"/>
      <c r="B1197" s="7"/>
      <c r="C1197" s="44"/>
      <c r="D1197" s="45"/>
      <c r="E1197" s="46"/>
      <c r="F1197" s="47"/>
      <c r="G1197" s="47"/>
      <c r="H1197" s="47"/>
      <c r="I1197" s="47"/>
      <c r="J1197" s="45"/>
      <c r="K1197" s="45"/>
      <c r="L1197" s="17"/>
      <c r="M1197" s="18"/>
      <c r="N1197" s="18"/>
      <c r="O1197" s="4"/>
    </row>
    <row r="1198" spans="1:15">
      <c r="A1198" s="7"/>
      <c r="B1198" s="7"/>
      <c r="C1198" s="44"/>
      <c r="D1198" s="45"/>
      <c r="E1198" s="46"/>
      <c r="F1198" s="47"/>
      <c r="G1198" s="47"/>
      <c r="H1198" s="47"/>
      <c r="I1198" s="47"/>
      <c r="J1198" s="45"/>
      <c r="K1198" s="45"/>
      <c r="L1198" s="17"/>
      <c r="M1198" s="18"/>
      <c r="N1198" s="18"/>
      <c r="O1198" s="4"/>
    </row>
    <row r="1199" spans="1:15">
      <c r="A1199" s="7"/>
      <c r="B1199" s="7"/>
      <c r="C1199" s="44"/>
      <c r="D1199" s="45"/>
      <c r="E1199" s="46"/>
      <c r="F1199" s="47"/>
      <c r="G1199" s="47"/>
      <c r="H1199" s="47"/>
      <c r="I1199" s="47"/>
      <c r="J1199" s="45"/>
      <c r="K1199" s="45"/>
      <c r="L1199" s="17"/>
      <c r="M1199" s="18"/>
      <c r="N1199" s="18"/>
      <c r="O1199" s="4"/>
    </row>
    <row r="1200" spans="1:15">
      <c r="A1200" s="7"/>
      <c r="B1200" s="7"/>
      <c r="C1200" s="44"/>
      <c r="D1200" s="45"/>
      <c r="E1200" s="46"/>
      <c r="F1200" s="47"/>
      <c r="G1200" s="47"/>
      <c r="H1200" s="47"/>
      <c r="I1200" s="47"/>
      <c r="J1200" s="45"/>
      <c r="K1200" s="45"/>
      <c r="L1200" s="17"/>
      <c r="M1200" s="18"/>
      <c r="N1200" s="18"/>
      <c r="O1200" s="4"/>
    </row>
    <row r="1201" spans="1:15">
      <c r="A1201" s="7"/>
      <c r="B1201" s="7"/>
      <c r="C1201" s="44"/>
      <c r="D1201" s="45"/>
      <c r="E1201" s="46"/>
      <c r="F1201" s="47"/>
      <c r="G1201" s="47"/>
      <c r="H1201" s="47"/>
      <c r="I1201" s="47"/>
      <c r="J1201" s="45"/>
      <c r="K1201" s="45"/>
      <c r="L1201" s="17"/>
      <c r="M1201" s="18"/>
      <c r="N1201" s="18"/>
      <c r="O1201" s="4"/>
    </row>
    <row r="1202" spans="1:15">
      <c r="A1202" s="7"/>
      <c r="B1202" s="7"/>
      <c r="C1202" s="44"/>
      <c r="D1202" s="45"/>
      <c r="E1202" s="46"/>
      <c r="F1202" s="47"/>
      <c r="G1202" s="47"/>
      <c r="H1202" s="47"/>
      <c r="I1202" s="47"/>
      <c r="J1202" s="45"/>
      <c r="K1202" s="45"/>
      <c r="L1202" s="17"/>
      <c r="M1202" s="18"/>
      <c r="N1202" s="18"/>
      <c r="O1202" s="4"/>
    </row>
    <row r="1203" spans="1:15">
      <c r="A1203" s="7"/>
      <c r="B1203" s="7"/>
      <c r="C1203" s="44"/>
      <c r="D1203" s="45"/>
      <c r="E1203" s="46"/>
      <c r="F1203" s="47"/>
      <c r="G1203" s="47"/>
      <c r="H1203" s="47"/>
      <c r="I1203" s="47"/>
      <c r="J1203" s="45"/>
      <c r="K1203" s="45"/>
      <c r="L1203" s="17"/>
      <c r="M1203" s="18"/>
      <c r="N1203" s="18"/>
      <c r="O1203" s="4"/>
    </row>
    <row r="1204" spans="1:15">
      <c r="A1204" s="7"/>
      <c r="B1204" s="7"/>
      <c r="C1204" s="44"/>
      <c r="D1204" s="45"/>
      <c r="E1204" s="46"/>
      <c r="F1204" s="47"/>
      <c r="G1204" s="47"/>
      <c r="H1204" s="47"/>
      <c r="I1204" s="47"/>
      <c r="J1204" s="45"/>
      <c r="K1204" s="45"/>
      <c r="L1204" s="17"/>
      <c r="M1204" s="18"/>
      <c r="N1204" s="18"/>
      <c r="O1204" s="4"/>
    </row>
    <row r="1205" spans="1:15">
      <c r="A1205" s="7"/>
      <c r="B1205" s="7"/>
      <c r="C1205" s="44"/>
      <c r="D1205" s="45"/>
      <c r="E1205" s="46"/>
      <c r="F1205" s="47"/>
      <c r="G1205" s="47"/>
      <c r="H1205" s="47"/>
      <c r="I1205" s="47"/>
      <c r="J1205" s="45"/>
      <c r="K1205" s="45"/>
      <c r="L1205" s="17"/>
      <c r="M1205" s="18"/>
      <c r="N1205" s="18"/>
      <c r="O1205" s="4"/>
    </row>
    <row r="1206" spans="1:15">
      <c r="A1206" s="7"/>
      <c r="B1206" s="7"/>
      <c r="C1206" s="44"/>
      <c r="D1206" s="45"/>
      <c r="E1206" s="46"/>
      <c r="F1206" s="47"/>
      <c r="G1206" s="47"/>
      <c r="H1206" s="47"/>
      <c r="I1206" s="47"/>
      <c r="J1206" s="45"/>
      <c r="K1206" s="45"/>
      <c r="L1206" s="17"/>
      <c r="M1206" s="18"/>
      <c r="N1206" s="18"/>
      <c r="O1206" s="4"/>
    </row>
    <row r="1207" spans="1:15">
      <c r="A1207" s="7"/>
      <c r="B1207" s="7"/>
      <c r="C1207" s="44"/>
      <c r="D1207" s="45"/>
      <c r="E1207" s="46"/>
      <c r="F1207" s="47"/>
      <c r="G1207" s="47"/>
      <c r="H1207" s="47"/>
      <c r="I1207" s="47"/>
      <c r="J1207" s="45"/>
      <c r="K1207" s="45"/>
      <c r="L1207" s="17"/>
      <c r="M1207" s="18"/>
      <c r="N1207" s="18"/>
      <c r="O1207" s="4"/>
    </row>
    <row r="1208" spans="1:15">
      <c r="A1208" s="7"/>
      <c r="B1208" s="7"/>
      <c r="C1208" s="44"/>
      <c r="D1208" s="45"/>
      <c r="E1208" s="46"/>
      <c r="F1208" s="47"/>
      <c r="G1208" s="47"/>
      <c r="H1208" s="47"/>
      <c r="I1208" s="47"/>
      <c r="J1208" s="45"/>
      <c r="K1208" s="45"/>
      <c r="L1208" s="17"/>
      <c r="M1208" s="18"/>
      <c r="N1208" s="18"/>
      <c r="O1208" s="4"/>
    </row>
    <row r="1209" spans="1:15">
      <c r="A1209" s="7"/>
      <c r="B1209" s="7"/>
      <c r="C1209" s="44"/>
      <c r="D1209" s="45"/>
      <c r="E1209" s="46"/>
      <c r="F1209" s="47"/>
      <c r="G1209" s="47"/>
      <c r="H1209" s="47"/>
      <c r="I1209" s="47"/>
      <c r="J1209" s="45"/>
      <c r="K1209" s="45"/>
      <c r="L1209" s="17"/>
      <c r="M1209" s="18"/>
      <c r="N1209" s="18"/>
      <c r="O1209" s="4"/>
    </row>
    <row r="1210" spans="1:15">
      <c r="A1210" s="7"/>
      <c r="B1210" s="7"/>
      <c r="C1210" s="44"/>
      <c r="D1210" s="45"/>
      <c r="E1210" s="46"/>
      <c r="F1210" s="47"/>
      <c r="G1210" s="47"/>
      <c r="H1210" s="47"/>
      <c r="I1210" s="47"/>
      <c r="J1210" s="45"/>
      <c r="K1210" s="45"/>
      <c r="L1210" s="17"/>
      <c r="M1210" s="18"/>
      <c r="N1210" s="18"/>
      <c r="O1210" s="4"/>
    </row>
    <row r="1211" spans="1:15">
      <c r="A1211" s="7"/>
      <c r="B1211" s="7"/>
      <c r="C1211" s="44"/>
      <c r="D1211" s="45"/>
      <c r="E1211" s="46"/>
      <c r="F1211" s="47"/>
      <c r="G1211" s="47"/>
      <c r="H1211" s="47"/>
      <c r="I1211" s="47"/>
      <c r="J1211" s="45"/>
      <c r="K1211" s="45"/>
      <c r="L1211" s="17"/>
      <c r="M1211" s="18"/>
      <c r="N1211" s="18"/>
      <c r="O1211" s="4"/>
    </row>
    <row r="1212" spans="1:15">
      <c r="A1212" s="7"/>
      <c r="B1212" s="7"/>
      <c r="C1212" s="44"/>
      <c r="D1212" s="45"/>
      <c r="E1212" s="46"/>
      <c r="F1212" s="47"/>
      <c r="G1212" s="47"/>
      <c r="H1212" s="47"/>
      <c r="I1212" s="47"/>
      <c r="J1212" s="45"/>
      <c r="K1212" s="45"/>
      <c r="L1212" s="17"/>
      <c r="M1212" s="18"/>
      <c r="N1212" s="18"/>
      <c r="O1212" s="4"/>
    </row>
    <row r="1213" spans="1:15">
      <c r="A1213" s="7"/>
      <c r="B1213" s="7"/>
      <c r="C1213" s="44"/>
      <c r="D1213" s="45"/>
      <c r="E1213" s="46"/>
      <c r="F1213" s="47"/>
      <c r="G1213" s="47"/>
      <c r="H1213" s="47"/>
      <c r="I1213" s="47"/>
      <c r="J1213" s="45"/>
      <c r="K1213" s="45"/>
      <c r="L1213" s="17"/>
      <c r="M1213" s="18"/>
      <c r="N1213" s="18"/>
      <c r="O1213" s="4"/>
    </row>
    <row r="1214" spans="1:15">
      <c r="A1214" s="7"/>
      <c r="B1214" s="7"/>
      <c r="C1214" s="44"/>
      <c r="D1214" s="45"/>
      <c r="E1214" s="46"/>
      <c r="F1214" s="47"/>
      <c r="G1214" s="47"/>
      <c r="H1214" s="47"/>
      <c r="I1214" s="47"/>
      <c r="J1214" s="45"/>
      <c r="K1214" s="45"/>
      <c r="L1214" s="17"/>
      <c r="M1214" s="18"/>
      <c r="N1214" s="18"/>
      <c r="O1214" s="4"/>
    </row>
    <row r="1215" spans="1:15">
      <c r="A1215" s="7"/>
      <c r="B1215" s="7"/>
      <c r="C1215" s="44"/>
      <c r="D1215" s="45"/>
      <c r="E1215" s="46"/>
      <c r="F1215" s="47"/>
      <c r="G1215" s="47"/>
      <c r="H1215" s="47"/>
      <c r="I1215" s="47"/>
      <c r="J1215" s="45"/>
      <c r="K1215" s="45"/>
      <c r="L1215" s="17"/>
      <c r="M1215" s="18"/>
      <c r="N1215" s="18"/>
      <c r="O1215" s="4"/>
    </row>
    <row r="1216" spans="1:15">
      <c r="A1216" s="7"/>
      <c r="B1216" s="7"/>
      <c r="C1216" s="44"/>
      <c r="D1216" s="45"/>
      <c r="E1216" s="46"/>
      <c r="F1216" s="47"/>
      <c r="G1216" s="47"/>
      <c r="H1216" s="47"/>
      <c r="I1216" s="47"/>
      <c r="J1216" s="45"/>
      <c r="K1216" s="45"/>
      <c r="L1216" s="17"/>
      <c r="M1216" s="18"/>
      <c r="N1216" s="18"/>
      <c r="O1216" s="4"/>
    </row>
    <row r="1217" spans="1:15">
      <c r="A1217" s="7"/>
      <c r="B1217" s="7"/>
      <c r="C1217" s="44"/>
      <c r="D1217" s="45"/>
      <c r="E1217" s="46"/>
      <c r="F1217" s="47"/>
      <c r="G1217" s="47"/>
      <c r="H1217" s="47"/>
      <c r="I1217" s="47"/>
      <c r="J1217" s="45"/>
      <c r="K1217" s="45"/>
      <c r="L1217" s="17"/>
      <c r="M1217" s="18"/>
      <c r="N1217" s="18"/>
      <c r="O1217" s="4"/>
    </row>
    <row r="1218" spans="1:15">
      <c r="A1218" s="7"/>
      <c r="B1218" s="7"/>
      <c r="C1218" s="44"/>
      <c r="D1218" s="45"/>
      <c r="E1218" s="46"/>
      <c r="F1218" s="47"/>
      <c r="G1218" s="47"/>
      <c r="H1218" s="47"/>
      <c r="I1218" s="47"/>
      <c r="J1218" s="45"/>
      <c r="K1218" s="45"/>
      <c r="L1218" s="17"/>
      <c r="M1218" s="18"/>
      <c r="N1218" s="18"/>
      <c r="O1218" s="4"/>
    </row>
    <row r="1219" spans="1:15">
      <c r="A1219" s="7"/>
      <c r="B1219" s="7"/>
      <c r="C1219" s="44"/>
      <c r="D1219" s="45"/>
      <c r="E1219" s="46"/>
      <c r="F1219" s="47"/>
      <c r="G1219" s="47"/>
      <c r="H1219" s="47"/>
      <c r="I1219" s="47"/>
      <c r="J1219" s="45"/>
      <c r="K1219" s="45"/>
      <c r="L1219" s="17"/>
      <c r="M1219" s="18"/>
      <c r="N1219" s="18"/>
      <c r="O1219" s="4"/>
    </row>
    <row r="1220" spans="1:15">
      <c r="A1220" s="7"/>
      <c r="B1220" s="7"/>
      <c r="C1220" s="44"/>
      <c r="D1220" s="45"/>
      <c r="E1220" s="46"/>
      <c r="F1220" s="47"/>
      <c r="G1220" s="47"/>
      <c r="H1220" s="47"/>
      <c r="I1220" s="47"/>
      <c r="J1220" s="45"/>
      <c r="K1220" s="45"/>
      <c r="L1220" s="17"/>
      <c r="M1220" s="18"/>
      <c r="N1220" s="18"/>
      <c r="O1220" s="4"/>
    </row>
    <row r="1221" spans="1:15">
      <c r="A1221" s="7"/>
      <c r="B1221" s="7"/>
      <c r="C1221" s="44"/>
      <c r="D1221" s="45"/>
      <c r="E1221" s="46"/>
      <c r="F1221" s="47"/>
      <c r="G1221" s="47"/>
      <c r="H1221" s="47"/>
      <c r="I1221" s="47"/>
      <c r="J1221" s="45"/>
      <c r="K1221" s="45"/>
      <c r="L1221" s="17"/>
      <c r="M1221" s="18"/>
      <c r="N1221" s="18"/>
      <c r="O1221" s="4"/>
    </row>
    <row r="1222" spans="1:15">
      <c r="A1222" s="7"/>
      <c r="B1222" s="7"/>
      <c r="C1222" s="44"/>
      <c r="D1222" s="45"/>
      <c r="E1222" s="46"/>
      <c r="F1222" s="47"/>
      <c r="G1222" s="47"/>
      <c r="H1222" s="47"/>
      <c r="I1222" s="47"/>
      <c r="J1222" s="45"/>
      <c r="K1222" s="45"/>
      <c r="L1222" s="17"/>
      <c r="M1222" s="18"/>
      <c r="N1222" s="18"/>
      <c r="O1222" s="4"/>
    </row>
    <row r="1223" spans="1:15">
      <c r="A1223" s="7"/>
      <c r="B1223" s="7"/>
      <c r="C1223" s="44"/>
      <c r="D1223" s="45"/>
      <c r="E1223" s="46"/>
      <c r="F1223" s="47"/>
      <c r="G1223" s="47"/>
      <c r="H1223" s="47"/>
      <c r="I1223" s="47"/>
      <c r="J1223" s="45"/>
      <c r="K1223" s="45"/>
      <c r="L1223" s="17"/>
      <c r="M1223" s="18"/>
      <c r="N1223" s="18"/>
      <c r="O1223" s="4"/>
    </row>
    <row r="1224" spans="1:15">
      <c r="A1224" s="7"/>
      <c r="B1224" s="7"/>
      <c r="C1224" s="44"/>
      <c r="D1224" s="45"/>
      <c r="E1224" s="46"/>
      <c r="F1224" s="47"/>
      <c r="G1224" s="47"/>
      <c r="H1224" s="47"/>
      <c r="I1224" s="47"/>
      <c r="J1224" s="45"/>
      <c r="K1224" s="45"/>
      <c r="L1224" s="17"/>
      <c r="M1224" s="18"/>
      <c r="N1224" s="18"/>
      <c r="O1224" s="4"/>
    </row>
    <row r="1225" spans="1:15">
      <c r="A1225" s="7"/>
      <c r="B1225" s="7"/>
      <c r="C1225" s="44"/>
      <c r="D1225" s="45"/>
      <c r="E1225" s="46"/>
      <c r="F1225" s="47"/>
      <c r="G1225" s="47"/>
      <c r="H1225" s="47"/>
      <c r="I1225" s="47"/>
      <c r="J1225" s="45"/>
      <c r="K1225" s="45"/>
      <c r="L1225" s="17"/>
      <c r="M1225" s="18"/>
      <c r="N1225" s="18"/>
      <c r="O1225" s="4"/>
    </row>
    <row r="1226" spans="1:15">
      <c r="A1226" s="7"/>
      <c r="B1226" s="7"/>
      <c r="C1226" s="44"/>
      <c r="D1226" s="45"/>
      <c r="E1226" s="46"/>
      <c r="F1226" s="47"/>
      <c r="G1226" s="47"/>
      <c r="H1226" s="47"/>
      <c r="I1226" s="47"/>
      <c r="J1226" s="45"/>
      <c r="K1226" s="45"/>
      <c r="L1226" s="17"/>
      <c r="M1226" s="18"/>
      <c r="N1226" s="18"/>
      <c r="O1226" s="4"/>
    </row>
    <row r="1227" spans="1:15">
      <c r="A1227" s="7"/>
      <c r="B1227" s="7"/>
      <c r="C1227" s="44"/>
      <c r="D1227" s="45"/>
      <c r="E1227" s="46"/>
      <c r="F1227" s="47"/>
      <c r="G1227" s="47"/>
      <c r="H1227" s="47"/>
      <c r="I1227" s="47"/>
      <c r="J1227" s="45"/>
      <c r="K1227" s="45"/>
      <c r="L1227" s="17"/>
      <c r="M1227" s="18"/>
      <c r="N1227" s="18"/>
      <c r="O1227" s="4"/>
    </row>
    <row r="1228" spans="1:15">
      <c r="A1228" s="7"/>
      <c r="B1228" s="7"/>
      <c r="C1228" s="44"/>
      <c r="D1228" s="45"/>
      <c r="E1228" s="46"/>
      <c r="F1228" s="47"/>
      <c r="G1228" s="47"/>
      <c r="H1228" s="47"/>
      <c r="I1228" s="47"/>
      <c r="J1228" s="45"/>
      <c r="K1228" s="45"/>
      <c r="L1228" s="17"/>
      <c r="M1228" s="18"/>
      <c r="N1228" s="18"/>
      <c r="O1228" s="4"/>
    </row>
    <row r="1229" spans="1:15">
      <c r="A1229" s="7"/>
      <c r="B1229" s="7"/>
      <c r="C1229" s="44"/>
      <c r="D1229" s="45"/>
      <c r="E1229" s="46"/>
      <c r="F1229" s="47"/>
      <c r="G1229" s="47"/>
      <c r="H1229" s="47"/>
      <c r="I1229" s="47"/>
      <c r="J1229" s="45"/>
      <c r="K1229" s="45"/>
      <c r="L1229" s="17"/>
      <c r="M1229" s="18"/>
      <c r="N1229" s="18"/>
      <c r="O1229" s="4"/>
    </row>
    <row r="1230" spans="1:15">
      <c r="A1230" s="7"/>
      <c r="B1230" s="7"/>
      <c r="C1230" s="44"/>
      <c r="D1230" s="45"/>
      <c r="E1230" s="46"/>
      <c r="F1230" s="47"/>
      <c r="G1230" s="47"/>
      <c r="H1230" s="47"/>
      <c r="I1230" s="47"/>
      <c r="J1230" s="45"/>
      <c r="K1230" s="45"/>
      <c r="L1230" s="17"/>
      <c r="M1230" s="18"/>
      <c r="N1230" s="18"/>
      <c r="O1230" s="4"/>
    </row>
    <row r="1231" spans="1:15">
      <c r="A1231" s="7"/>
      <c r="B1231" s="7"/>
      <c r="C1231" s="44"/>
      <c r="D1231" s="45"/>
      <c r="E1231" s="46"/>
      <c r="F1231" s="47"/>
      <c r="G1231" s="47"/>
      <c r="H1231" s="47"/>
      <c r="I1231" s="47"/>
      <c r="J1231" s="45"/>
      <c r="K1231" s="45"/>
      <c r="L1231" s="17"/>
      <c r="M1231" s="18"/>
      <c r="N1231" s="18"/>
      <c r="O1231" s="4"/>
    </row>
    <row r="1232" spans="1:15">
      <c r="A1232" s="7"/>
      <c r="B1232" s="7"/>
      <c r="C1232" s="44"/>
      <c r="D1232" s="45"/>
      <c r="E1232" s="46"/>
      <c r="F1232" s="47"/>
      <c r="G1232" s="47"/>
      <c r="H1232" s="47"/>
      <c r="I1232" s="47"/>
      <c r="J1232" s="45"/>
      <c r="K1232" s="45"/>
      <c r="L1232" s="17"/>
      <c r="M1232" s="18"/>
      <c r="N1232" s="18"/>
      <c r="O1232" s="4"/>
    </row>
    <row r="1233" spans="1:15">
      <c r="A1233" s="7"/>
      <c r="B1233" s="7"/>
      <c r="C1233" s="44"/>
      <c r="D1233" s="45"/>
      <c r="E1233" s="46"/>
      <c r="F1233" s="47"/>
      <c r="G1233" s="47"/>
      <c r="H1233" s="47"/>
      <c r="I1233" s="47"/>
      <c r="J1233" s="45"/>
      <c r="K1233" s="45"/>
      <c r="L1233" s="17"/>
      <c r="M1233" s="18"/>
      <c r="N1233" s="18"/>
      <c r="O1233" s="4"/>
    </row>
    <row r="1234" spans="1:15">
      <c r="A1234" s="7"/>
      <c r="B1234" s="7"/>
      <c r="C1234" s="44"/>
      <c r="D1234" s="45"/>
      <c r="E1234" s="46"/>
      <c r="F1234" s="47"/>
      <c r="G1234" s="47"/>
      <c r="H1234" s="47"/>
      <c r="I1234" s="47"/>
      <c r="J1234" s="45"/>
      <c r="K1234" s="45"/>
      <c r="L1234" s="17"/>
      <c r="M1234" s="18"/>
      <c r="N1234" s="18"/>
      <c r="O1234" s="4"/>
    </row>
    <row r="1235" spans="1:15">
      <c r="A1235" s="7"/>
      <c r="B1235" s="7"/>
      <c r="C1235" s="44"/>
      <c r="D1235" s="45"/>
      <c r="E1235" s="46"/>
      <c r="F1235" s="47"/>
      <c r="G1235" s="47"/>
      <c r="H1235" s="47"/>
      <c r="I1235" s="47"/>
      <c r="J1235" s="45"/>
      <c r="K1235" s="45"/>
      <c r="L1235" s="17"/>
      <c r="M1235" s="18"/>
      <c r="N1235" s="18"/>
      <c r="O1235" s="4"/>
    </row>
    <row r="1236" spans="1:15">
      <c r="A1236" s="7"/>
      <c r="B1236" s="7"/>
      <c r="C1236" s="44"/>
      <c r="D1236" s="45"/>
      <c r="E1236" s="46"/>
      <c r="F1236" s="47"/>
      <c r="G1236" s="47"/>
      <c r="H1236" s="47"/>
      <c r="I1236" s="47"/>
      <c r="J1236" s="45"/>
      <c r="K1236" s="45"/>
      <c r="L1236" s="17"/>
      <c r="M1236" s="18"/>
      <c r="N1236" s="18"/>
      <c r="O1236" s="4"/>
    </row>
    <row r="1237" spans="1:15">
      <c r="A1237" s="7"/>
      <c r="B1237" s="7"/>
      <c r="C1237" s="44"/>
      <c r="D1237" s="45"/>
      <c r="E1237" s="46"/>
      <c r="F1237" s="47"/>
      <c r="G1237" s="47"/>
      <c r="H1237" s="47"/>
      <c r="I1237" s="47"/>
      <c r="J1237" s="45"/>
      <c r="K1237" s="45"/>
      <c r="L1237" s="17"/>
      <c r="M1237" s="18"/>
      <c r="N1237" s="18"/>
      <c r="O1237" s="4"/>
    </row>
    <row r="1238" spans="1:15">
      <c r="A1238" s="7"/>
      <c r="B1238" s="7"/>
      <c r="C1238" s="44"/>
      <c r="D1238" s="45"/>
      <c r="E1238" s="46"/>
      <c r="F1238" s="47"/>
      <c r="G1238" s="47"/>
      <c r="H1238" s="47"/>
      <c r="I1238" s="47"/>
      <c r="J1238" s="45"/>
      <c r="K1238" s="45"/>
      <c r="L1238" s="17"/>
      <c r="M1238" s="18"/>
      <c r="N1238" s="18"/>
      <c r="O1238" s="4"/>
    </row>
    <row r="1239" spans="1:15">
      <c r="A1239" s="7"/>
      <c r="B1239" s="7"/>
      <c r="C1239" s="44"/>
      <c r="D1239" s="45"/>
      <c r="E1239" s="46"/>
      <c r="F1239" s="47"/>
      <c r="G1239" s="47"/>
      <c r="H1239" s="47"/>
      <c r="I1239" s="47"/>
      <c r="J1239" s="45"/>
      <c r="K1239" s="45"/>
      <c r="L1239" s="17"/>
      <c r="M1239" s="18"/>
      <c r="N1239" s="18"/>
      <c r="O1239" s="4"/>
    </row>
    <row r="1240" spans="1:15">
      <c r="A1240" s="7"/>
      <c r="B1240" s="7"/>
      <c r="C1240" s="44"/>
      <c r="D1240" s="45"/>
      <c r="E1240" s="46"/>
      <c r="F1240" s="47"/>
      <c r="G1240" s="47"/>
      <c r="H1240" s="47"/>
      <c r="I1240" s="47"/>
      <c r="J1240" s="45"/>
      <c r="K1240" s="45"/>
      <c r="L1240" s="17"/>
      <c r="M1240" s="18"/>
      <c r="N1240" s="18"/>
      <c r="O1240" s="4"/>
    </row>
    <row r="1241" spans="1:15">
      <c r="A1241" s="7"/>
      <c r="B1241" s="7"/>
      <c r="C1241" s="44"/>
      <c r="D1241" s="45"/>
      <c r="E1241" s="46"/>
      <c r="F1241" s="47"/>
      <c r="G1241" s="47"/>
      <c r="H1241" s="47"/>
      <c r="I1241" s="47"/>
      <c r="J1241" s="45"/>
      <c r="K1241" s="45"/>
      <c r="L1241" s="17"/>
      <c r="M1241" s="18"/>
      <c r="N1241" s="18"/>
      <c r="O1241" s="4"/>
    </row>
    <row r="1242" spans="1:15">
      <c r="A1242" s="7"/>
      <c r="B1242" s="7"/>
      <c r="C1242" s="44"/>
      <c r="D1242" s="45"/>
      <c r="E1242" s="46"/>
      <c r="F1242" s="47"/>
      <c r="G1242" s="47"/>
      <c r="H1242" s="47"/>
      <c r="I1242" s="47"/>
      <c r="J1242" s="45"/>
      <c r="K1242" s="45"/>
      <c r="L1242" s="17"/>
      <c r="M1242" s="18"/>
      <c r="N1242" s="18"/>
      <c r="O1242" s="4"/>
    </row>
    <row r="1243" spans="1:15">
      <c r="A1243" s="7"/>
      <c r="B1243" s="7"/>
      <c r="C1243" s="44"/>
      <c r="D1243" s="45"/>
      <c r="E1243" s="46"/>
      <c r="F1243" s="47"/>
      <c r="G1243" s="47"/>
      <c r="H1243" s="47"/>
      <c r="I1243" s="47"/>
      <c r="J1243" s="45"/>
      <c r="K1243" s="45"/>
      <c r="L1243" s="17"/>
      <c r="M1243" s="18"/>
      <c r="N1243" s="18"/>
      <c r="O1243" s="4"/>
    </row>
    <row r="1244" spans="1:15">
      <c r="A1244" s="7"/>
      <c r="B1244" s="7"/>
      <c r="C1244" s="44"/>
      <c r="D1244" s="45"/>
      <c r="E1244" s="46"/>
      <c r="F1244" s="47"/>
      <c r="G1244" s="47"/>
      <c r="H1244" s="47"/>
      <c r="I1244" s="47"/>
      <c r="J1244" s="45"/>
      <c r="K1244" s="45"/>
      <c r="L1244" s="17"/>
      <c r="M1244" s="18"/>
      <c r="N1244" s="18"/>
      <c r="O1244" s="4"/>
    </row>
    <row r="1245" spans="1:15">
      <c r="A1245" s="7"/>
      <c r="B1245" s="7"/>
      <c r="C1245" s="44"/>
      <c r="D1245" s="45"/>
      <c r="E1245" s="46"/>
      <c r="F1245" s="47"/>
      <c r="G1245" s="47"/>
      <c r="H1245" s="47"/>
      <c r="I1245" s="47"/>
      <c r="J1245" s="45"/>
      <c r="K1245" s="45"/>
      <c r="L1245" s="17"/>
      <c r="M1245" s="18"/>
      <c r="N1245" s="18"/>
      <c r="O1245" s="4"/>
    </row>
    <row r="1246" spans="1:15">
      <c r="A1246" s="7"/>
      <c r="B1246" s="7"/>
      <c r="C1246" s="44"/>
      <c r="D1246" s="45"/>
      <c r="E1246" s="46"/>
      <c r="F1246" s="47"/>
      <c r="G1246" s="47"/>
      <c r="H1246" s="47"/>
      <c r="I1246" s="47"/>
      <c r="J1246" s="45"/>
      <c r="K1246" s="45"/>
      <c r="L1246" s="17"/>
      <c r="M1246" s="18"/>
      <c r="N1246" s="18"/>
      <c r="O1246" s="4"/>
    </row>
    <row r="1247" spans="1:15">
      <c r="A1247" s="7"/>
      <c r="B1247" s="7"/>
      <c r="C1247" s="44"/>
      <c r="D1247" s="45"/>
      <c r="E1247" s="46"/>
      <c r="F1247" s="47"/>
      <c r="G1247" s="47"/>
      <c r="H1247" s="47"/>
      <c r="I1247" s="47"/>
      <c r="J1247" s="45"/>
      <c r="K1247" s="45"/>
      <c r="L1247" s="17"/>
      <c r="M1247" s="18"/>
      <c r="N1247" s="18"/>
      <c r="O1247" s="4"/>
    </row>
    <row r="1248" spans="1:15">
      <c r="A1248" s="7"/>
      <c r="B1248" s="7"/>
      <c r="C1248" s="44"/>
      <c r="D1248" s="45"/>
      <c r="E1248" s="46"/>
      <c r="F1248" s="47"/>
      <c r="G1248" s="47"/>
      <c r="H1248" s="47"/>
      <c r="I1248" s="47"/>
      <c r="J1248" s="45"/>
      <c r="K1248" s="45"/>
      <c r="L1248" s="17"/>
      <c r="M1248" s="18"/>
      <c r="N1248" s="18"/>
      <c r="O1248" s="4"/>
    </row>
    <row r="1249" spans="1:15">
      <c r="A1249" s="7"/>
      <c r="B1249" s="7"/>
      <c r="C1249" s="44"/>
      <c r="D1249" s="45"/>
      <c r="E1249" s="46"/>
      <c r="F1249" s="47"/>
      <c r="G1249" s="47"/>
      <c r="H1249" s="47"/>
      <c r="I1249" s="47"/>
      <c r="J1249" s="45"/>
      <c r="K1249" s="45"/>
      <c r="L1249" s="17"/>
      <c r="M1249" s="18"/>
      <c r="N1249" s="18"/>
      <c r="O1249" s="4"/>
    </row>
    <row r="1250" spans="1:15">
      <c r="A1250" s="7"/>
      <c r="B1250" s="7"/>
      <c r="C1250" s="44"/>
      <c r="D1250" s="45"/>
      <c r="E1250" s="46"/>
      <c r="F1250" s="47"/>
      <c r="G1250" s="47"/>
      <c r="H1250" s="47"/>
      <c r="I1250" s="47"/>
      <c r="J1250" s="45"/>
      <c r="K1250" s="45"/>
      <c r="L1250" s="17"/>
      <c r="M1250" s="18"/>
      <c r="N1250" s="18"/>
      <c r="O1250" s="4"/>
    </row>
    <row r="1251" spans="1:15">
      <c r="A1251" s="7"/>
      <c r="B1251" s="7"/>
      <c r="C1251" s="44"/>
      <c r="D1251" s="45"/>
      <c r="E1251" s="46"/>
      <c r="F1251" s="47"/>
      <c r="G1251" s="47"/>
      <c r="H1251" s="47"/>
      <c r="I1251" s="47"/>
      <c r="J1251" s="45"/>
      <c r="K1251" s="45"/>
      <c r="L1251" s="17"/>
      <c r="M1251" s="18"/>
      <c r="N1251" s="18"/>
      <c r="O1251" s="4"/>
    </row>
    <row r="1252" spans="1:15">
      <c r="A1252" s="7"/>
      <c r="B1252" s="7"/>
      <c r="C1252" s="44"/>
      <c r="D1252" s="45"/>
      <c r="E1252" s="46"/>
      <c r="F1252" s="47"/>
      <c r="G1252" s="47"/>
      <c r="H1252" s="47"/>
      <c r="I1252" s="47"/>
      <c r="J1252" s="45"/>
      <c r="K1252" s="45"/>
      <c r="L1252" s="17"/>
      <c r="M1252" s="18"/>
      <c r="N1252" s="18"/>
      <c r="O1252" s="4"/>
    </row>
    <row r="1253" spans="1:15">
      <c r="A1253" s="7"/>
      <c r="B1253" s="7"/>
      <c r="C1253" s="44"/>
      <c r="D1253" s="45"/>
      <c r="E1253" s="46"/>
      <c r="F1253" s="47"/>
      <c r="G1253" s="47"/>
      <c r="H1253" s="47"/>
      <c r="I1253" s="47"/>
      <c r="J1253" s="45"/>
      <c r="K1253" s="45"/>
      <c r="L1253" s="17"/>
      <c r="M1253" s="18"/>
      <c r="N1253" s="18"/>
      <c r="O1253" s="4"/>
    </row>
    <row r="1254" spans="1:15">
      <c r="A1254" s="7"/>
      <c r="B1254" s="7"/>
      <c r="C1254" s="44"/>
      <c r="D1254" s="45"/>
      <c r="E1254" s="46"/>
      <c r="F1254" s="47"/>
      <c r="G1254" s="47"/>
      <c r="H1254" s="47"/>
      <c r="I1254" s="47"/>
      <c r="J1254" s="45"/>
      <c r="K1254" s="45"/>
      <c r="L1254" s="17"/>
      <c r="M1254" s="18"/>
      <c r="N1254" s="18"/>
      <c r="O1254" s="4"/>
    </row>
    <row r="1255" spans="1:15">
      <c r="A1255" s="7"/>
      <c r="B1255" s="7"/>
      <c r="C1255" s="44"/>
      <c r="D1255" s="45"/>
      <c r="E1255" s="46"/>
      <c r="F1255" s="47"/>
      <c r="G1255" s="47"/>
      <c r="H1255" s="47"/>
      <c r="I1255" s="47"/>
      <c r="J1255" s="45"/>
      <c r="K1255" s="45"/>
      <c r="L1255" s="17"/>
      <c r="M1255" s="18"/>
      <c r="N1255" s="18"/>
      <c r="O1255" s="4"/>
    </row>
    <row r="1256" spans="1:15">
      <c r="A1256" s="7"/>
      <c r="B1256" s="7"/>
      <c r="C1256" s="44"/>
      <c r="D1256" s="45"/>
      <c r="E1256" s="46"/>
      <c r="F1256" s="47"/>
      <c r="G1256" s="47"/>
      <c r="H1256" s="47"/>
      <c r="I1256" s="47"/>
      <c r="J1256" s="45"/>
      <c r="K1256" s="45"/>
      <c r="L1256" s="17"/>
      <c r="M1256" s="18"/>
      <c r="N1256" s="18"/>
      <c r="O1256" s="4"/>
    </row>
    <row r="1257" spans="1:15">
      <c r="A1257" s="7"/>
      <c r="B1257" s="7"/>
      <c r="C1257" s="44"/>
      <c r="D1257" s="45"/>
      <c r="E1257" s="46"/>
      <c r="F1257" s="47"/>
      <c r="G1257" s="47"/>
      <c r="H1257" s="47"/>
      <c r="I1257" s="47"/>
      <c r="J1257" s="45"/>
      <c r="K1257" s="45"/>
      <c r="L1257" s="17"/>
      <c r="M1257" s="18"/>
      <c r="N1257" s="18"/>
      <c r="O1257" s="4"/>
    </row>
    <row r="1258" spans="1:15">
      <c r="A1258" s="7"/>
      <c r="B1258" s="7"/>
      <c r="C1258" s="44"/>
      <c r="D1258" s="45"/>
      <c r="E1258" s="46"/>
      <c r="F1258" s="47"/>
      <c r="G1258" s="47"/>
      <c r="H1258" s="47"/>
      <c r="I1258" s="47"/>
      <c r="J1258" s="45"/>
      <c r="K1258" s="45"/>
      <c r="L1258" s="17"/>
      <c r="M1258" s="18"/>
      <c r="N1258" s="18"/>
      <c r="O1258" s="4"/>
    </row>
    <row r="1259" spans="1:15">
      <c r="A1259" s="7"/>
      <c r="B1259" s="7"/>
      <c r="C1259" s="44"/>
      <c r="D1259" s="45"/>
      <c r="E1259" s="46"/>
      <c r="F1259" s="47"/>
      <c r="G1259" s="47"/>
      <c r="H1259" s="47"/>
      <c r="I1259" s="47"/>
      <c r="J1259" s="45"/>
      <c r="K1259" s="45"/>
      <c r="L1259" s="17"/>
      <c r="M1259" s="18"/>
      <c r="N1259" s="18"/>
      <c r="O1259" s="4"/>
    </row>
    <row r="1260" spans="1:15">
      <c r="A1260" s="7"/>
      <c r="B1260" s="7"/>
      <c r="C1260" s="44"/>
      <c r="D1260" s="45"/>
      <c r="E1260" s="46"/>
      <c r="F1260" s="47"/>
      <c r="G1260" s="47"/>
      <c r="H1260" s="47"/>
      <c r="I1260" s="47"/>
      <c r="J1260" s="45"/>
      <c r="K1260" s="45"/>
      <c r="L1260" s="17"/>
      <c r="M1260" s="18"/>
      <c r="N1260" s="18"/>
      <c r="O1260" s="4"/>
    </row>
    <row r="1261" spans="1:15">
      <c r="A1261" s="7"/>
      <c r="B1261" s="7"/>
      <c r="C1261" s="44"/>
      <c r="D1261" s="45"/>
      <c r="E1261" s="46"/>
      <c r="F1261" s="47"/>
      <c r="G1261" s="47"/>
      <c r="H1261" s="47"/>
      <c r="I1261" s="47"/>
      <c r="J1261" s="45"/>
      <c r="K1261" s="45"/>
      <c r="L1261" s="17"/>
      <c r="M1261" s="18"/>
      <c r="N1261" s="18"/>
      <c r="O1261" s="4"/>
    </row>
    <row r="1262" spans="1:15">
      <c r="A1262" s="7"/>
      <c r="B1262" s="7"/>
      <c r="C1262" s="44"/>
      <c r="D1262" s="45"/>
      <c r="E1262" s="46"/>
      <c r="F1262" s="47"/>
      <c r="G1262" s="47"/>
      <c r="H1262" s="47"/>
      <c r="I1262" s="47"/>
      <c r="J1262" s="45"/>
      <c r="K1262" s="45"/>
      <c r="L1262" s="17"/>
      <c r="M1262" s="18"/>
      <c r="N1262" s="18"/>
      <c r="O1262" s="4"/>
    </row>
    <row r="1263" spans="1:15">
      <c r="A1263" s="7"/>
      <c r="B1263" s="7"/>
      <c r="C1263" s="44"/>
      <c r="D1263" s="45"/>
      <c r="E1263" s="46"/>
      <c r="F1263" s="47"/>
      <c r="G1263" s="47"/>
      <c r="H1263" s="47"/>
      <c r="I1263" s="47"/>
      <c r="J1263" s="45"/>
      <c r="K1263" s="45"/>
      <c r="L1263" s="17"/>
      <c r="M1263" s="18"/>
      <c r="N1263" s="18"/>
      <c r="O1263" s="4"/>
    </row>
    <row r="1264" spans="1:15">
      <c r="A1264" s="7"/>
      <c r="B1264" s="7"/>
      <c r="C1264" s="44"/>
      <c r="D1264" s="45"/>
      <c r="E1264" s="46"/>
      <c r="F1264" s="47"/>
      <c r="G1264" s="47"/>
      <c r="H1264" s="47"/>
      <c r="I1264" s="47"/>
      <c r="J1264" s="45"/>
      <c r="K1264" s="45"/>
      <c r="L1264" s="17"/>
      <c r="M1264" s="18"/>
      <c r="N1264" s="18"/>
      <c r="O1264" s="4"/>
    </row>
    <row r="1265" spans="1:15">
      <c r="A1265" s="7"/>
      <c r="B1265" s="7"/>
      <c r="C1265" s="44"/>
      <c r="D1265" s="45"/>
      <c r="E1265" s="46"/>
      <c r="F1265" s="47"/>
      <c r="G1265" s="47"/>
      <c r="H1265" s="47"/>
      <c r="I1265" s="47"/>
      <c r="J1265" s="45"/>
      <c r="K1265" s="45"/>
      <c r="L1265" s="17"/>
      <c r="M1265" s="18"/>
      <c r="N1265" s="18"/>
      <c r="O1265" s="4"/>
    </row>
    <row r="1266" spans="1:15">
      <c r="A1266" s="7"/>
      <c r="B1266" s="7"/>
      <c r="C1266" s="44"/>
      <c r="D1266" s="45"/>
      <c r="E1266" s="46"/>
      <c r="F1266" s="47"/>
      <c r="G1266" s="47"/>
      <c r="H1266" s="47"/>
      <c r="I1266" s="47"/>
      <c r="J1266" s="45"/>
      <c r="K1266" s="45"/>
      <c r="L1266" s="17"/>
      <c r="M1266" s="18"/>
      <c r="N1266" s="18"/>
      <c r="O1266" s="4"/>
    </row>
    <row r="1267" spans="1:15">
      <c r="A1267" s="7"/>
      <c r="B1267" s="7"/>
      <c r="C1267" s="44"/>
      <c r="D1267" s="45"/>
      <c r="E1267" s="46"/>
      <c r="F1267" s="47"/>
      <c r="G1267" s="47"/>
      <c r="H1267" s="47"/>
      <c r="I1267" s="47"/>
      <c r="J1267" s="45"/>
      <c r="K1267" s="45"/>
      <c r="L1267" s="17"/>
      <c r="M1267" s="18"/>
      <c r="N1267" s="18"/>
      <c r="O1267" s="4"/>
    </row>
    <row r="1268" spans="1:15">
      <c r="A1268" s="7"/>
      <c r="B1268" s="7"/>
      <c r="C1268" s="44"/>
      <c r="D1268" s="45"/>
      <c r="E1268" s="46"/>
      <c r="F1268" s="47"/>
      <c r="G1268" s="47"/>
      <c r="H1268" s="47"/>
      <c r="I1268" s="47"/>
      <c r="J1268" s="45"/>
      <c r="K1268" s="45"/>
      <c r="L1268" s="17"/>
      <c r="M1268" s="18"/>
      <c r="N1268" s="18"/>
      <c r="O1268" s="4"/>
    </row>
    <row r="1269" spans="1:15">
      <c r="A1269" s="7"/>
      <c r="B1269" s="7"/>
      <c r="C1269" s="44"/>
      <c r="D1269" s="45"/>
      <c r="E1269" s="46"/>
      <c r="F1269" s="47"/>
      <c r="G1269" s="47"/>
      <c r="H1269" s="47"/>
      <c r="I1269" s="47"/>
      <c r="J1269" s="45"/>
      <c r="K1269" s="45"/>
      <c r="L1269" s="17"/>
      <c r="M1269" s="18"/>
      <c r="N1269" s="18"/>
      <c r="O1269" s="4"/>
    </row>
    <row r="1270" spans="1:15">
      <c r="A1270" s="7"/>
      <c r="B1270" s="7"/>
      <c r="C1270" s="44"/>
      <c r="D1270" s="45"/>
      <c r="E1270" s="46"/>
      <c r="F1270" s="47"/>
      <c r="G1270" s="47"/>
      <c r="H1270" s="47"/>
      <c r="I1270" s="47"/>
      <c r="J1270" s="45"/>
      <c r="K1270" s="45"/>
      <c r="L1270" s="17"/>
      <c r="M1270" s="18"/>
      <c r="N1270" s="18"/>
      <c r="O1270" s="4"/>
    </row>
    <row r="1271" spans="1:15">
      <c r="A1271" s="7"/>
      <c r="B1271" s="7"/>
      <c r="C1271" s="44"/>
      <c r="D1271" s="45"/>
      <c r="E1271" s="46"/>
      <c r="F1271" s="47"/>
      <c r="G1271" s="47"/>
      <c r="H1271" s="47"/>
      <c r="I1271" s="47"/>
      <c r="J1271" s="45"/>
      <c r="K1271" s="45"/>
      <c r="L1271" s="17"/>
      <c r="M1271" s="18"/>
      <c r="N1271" s="18"/>
      <c r="O1271" s="4"/>
    </row>
    <row r="1272" spans="1:15">
      <c r="A1272" s="7"/>
      <c r="B1272" s="7"/>
      <c r="C1272" s="44"/>
      <c r="D1272" s="45"/>
      <c r="E1272" s="46"/>
      <c r="F1272" s="47"/>
      <c r="G1272" s="47"/>
      <c r="H1272" s="47"/>
      <c r="I1272" s="47"/>
      <c r="J1272" s="45"/>
      <c r="K1272" s="45"/>
      <c r="L1272" s="17"/>
      <c r="M1272" s="18"/>
      <c r="N1272" s="18"/>
      <c r="O1272" s="4"/>
    </row>
    <row r="1273" spans="1:15">
      <c r="A1273" s="7"/>
      <c r="B1273" s="7"/>
      <c r="C1273" s="44"/>
      <c r="D1273" s="45"/>
      <c r="E1273" s="46"/>
      <c r="F1273" s="47"/>
      <c r="G1273" s="47"/>
      <c r="H1273" s="47"/>
      <c r="I1273" s="47"/>
      <c r="J1273" s="45"/>
      <c r="K1273" s="45"/>
      <c r="L1273" s="17"/>
      <c r="M1273" s="18"/>
      <c r="N1273" s="18"/>
      <c r="O1273" s="4"/>
    </row>
    <row r="1274" spans="1:15">
      <c r="A1274" s="7"/>
      <c r="B1274" s="7"/>
      <c r="C1274" s="44"/>
      <c r="D1274" s="45"/>
      <c r="E1274" s="46"/>
      <c r="F1274" s="47"/>
      <c r="G1274" s="47"/>
      <c r="H1274" s="47"/>
      <c r="I1274" s="47"/>
      <c r="J1274" s="45"/>
      <c r="K1274" s="45"/>
      <c r="L1274" s="17"/>
      <c r="M1274" s="18"/>
      <c r="N1274" s="18"/>
      <c r="O1274" s="4"/>
    </row>
    <row r="1275" spans="1:15">
      <c r="A1275" s="7"/>
      <c r="B1275" s="7"/>
      <c r="C1275" s="44"/>
      <c r="D1275" s="45"/>
      <c r="E1275" s="46"/>
      <c r="F1275" s="47"/>
      <c r="G1275" s="47"/>
      <c r="H1275" s="47"/>
      <c r="I1275" s="47"/>
      <c r="J1275" s="45"/>
      <c r="K1275" s="45"/>
      <c r="L1275" s="17"/>
      <c r="M1275" s="18"/>
      <c r="N1275" s="18"/>
      <c r="O1275" s="4"/>
    </row>
    <row r="1276" spans="1:15">
      <c r="A1276" s="7"/>
      <c r="B1276" s="7"/>
      <c r="C1276" s="44"/>
      <c r="D1276" s="45"/>
      <c r="E1276" s="46"/>
      <c r="F1276" s="47"/>
      <c r="G1276" s="47"/>
      <c r="H1276" s="47"/>
      <c r="I1276" s="47"/>
      <c r="J1276" s="45"/>
      <c r="K1276" s="45"/>
      <c r="L1276" s="17"/>
      <c r="M1276" s="18"/>
      <c r="N1276" s="18"/>
      <c r="O1276" s="4"/>
    </row>
    <row r="1277" spans="1:15">
      <c r="A1277" s="7"/>
      <c r="B1277" s="7"/>
      <c r="C1277" s="44"/>
      <c r="D1277" s="45"/>
      <c r="E1277" s="46"/>
      <c r="F1277" s="47"/>
      <c r="G1277" s="47"/>
      <c r="H1277" s="47"/>
      <c r="I1277" s="47"/>
      <c r="J1277" s="45"/>
      <c r="K1277" s="45"/>
      <c r="L1277" s="17"/>
      <c r="M1277" s="18"/>
      <c r="N1277" s="18"/>
      <c r="O1277" s="4"/>
    </row>
    <row r="1278" spans="1:15">
      <c r="A1278" s="7"/>
      <c r="B1278" s="7"/>
      <c r="C1278" s="44"/>
      <c r="D1278" s="45"/>
      <c r="E1278" s="46"/>
      <c r="F1278" s="47"/>
      <c r="G1278" s="47"/>
      <c r="H1278" s="47"/>
      <c r="I1278" s="47"/>
      <c r="J1278" s="45"/>
      <c r="K1278" s="45"/>
      <c r="L1278" s="17"/>
      <c r="M1278" s="18"/>
      <c r="N1278" s="18"/>
      <c r="O1278" s="4"/>
    </row>
    <row r="1279" spans="1:15">
      <c r="A1279" s="7"/>
      <c r="B1279" s="7"/>
      <c r="C1279" s="44"/>
      <c r="D1279" s="45"/>
      <c r="E1279" s="46"/>
      <c r="F1279" s="47"/>
      <c r="G1279" s="47"/>
      <c r="H1279" s="47"/>
      <c r="I1279" s="47"/>
      <c r="J1279" s="45"/>
      <c r="K1279" s="45"/>
      <c r="L1279" s="17"/>
      <c r="M1279" s="18"/>
      <c r="N1279" s="18"/>
      <c r="O1279" s="4"/>
    </row>
    <row r="1280" spans="1:15">
      <c r="A1280" s="7"/>
      <c r="B1280" s="7"/>
      <c r="C1280" s="44"/>
      <c r="D1280" s="45"/>
      <c r="E1280" s="46"/>
      <c r="F1280" s="47"/>
      <c r="G1280" s="47"/>
      <c r="H1280" s="47"/>
      <c r="I1280" s="47"/>
      <c r="J1280" s="45"/>
      <c r="K1280" s="45"/>
      <c r="L1280" s="17"/>
      <c r="M1280" s="18"/>
      <c r="N1280" s="18"/>
      <c r="O1280" s="4"/>
    </row>
    <row r="1281" spans="1:15">
      <c r="A1281" s="7"/>
      <c r="B1281" s="7"/>
      <c r="C1281" s="44"/>
      <c r="D1281" s="45"/>
      <c r="E1281" s="46"/>
      <c r="F1281" s="47"/>
      <c r="G1281" s="47"/>
      <c r="H1281" s="47"/>
      <c r="I1281" s="47"/>
      <c r="J1281" s="45"/>
      <c r="K1281" s="45"/>
      <c r="L1281" s="17"/>
      <c r="M1281" s="18"/>
      <c r="N1281" s="18"/>
      <c r="O1281" s="4"/>
    </row>
    <row r="1282" spans="1:15">
      <c r="A1282" s="7"/>
      <c r="B1282" s="7"/>
      <c r="C1282" s="44"/>
      <c r="D1282" s="45"/>
      <c r="E1282" s="46"/>
      <c r="F1282" s="47"/>
      <c r="G1282" s="47"/>
      <c r="H1282" s="47"/>
      <c r="I1282" s="47"/>
      <c r="J1282" s="45"/>
      <c r="K1282" s="45"/>
      <c r="L1282" s="17"/>
      <c r="M1282" s="18"/>
      <c r="N1282" s="18"/>
      <c r="O1282" s="4"/>
    </row>
    <row r="1283" spans="1:15">
      <c r="A1283" s="7"/>
      <c r="B1283" s="7"/>
      <c r="C1283" s="44"/>
      <c r="D1283" s="45"/>
      <c r="E1283" s="46"/>
      <c r="F1283" s="47"/>
      <c r="G1283" s="47"/>
      <c r="H1283" s="47"/>
      <c r="I1283" s="47"/>
      <c r="J1283" s="45"/>
      <c r="K1283" s="45"/>
      <c r="L1283" s="17"/>
      <c r="M1283" s="18"/>
      <c r="N1283" s="18"/>
      <c r="O1283" s="4"/>
    </row>
    <row r="1284" spans="1:15">
      <c r="A1284" s="7"/>
      <c r="B1284" s="7"/>
      <c r="C1284" s="44"/>
      <c r="D1284" s="45"/>
      <c r="E1284" s="46"/>
      <c r="F1284" s="47"/>
      <c r="G1284" s="47"/>
      <c r="H1284" s="47"/>
      <c r="I1284" s="47"/>
      <c r="J1284" s="45"/>
      <c r="K1284" s="45"/>
      <c r="L1284" s="17"/>
      <c r="M1284" s="18"/>
      <c r="N1284" s="18"/>
      <c r="O1284" s="4"/>
    </row>
    <row r="1285" spans="1:15">
      <c r="A1285" s="7"/>
      <c r="B1285" s="7"/>
      <c r="C1285" s="44"/>
      <c r="D1285" s="45"/>
      <c r="E1285" s="46"/>
      <c r="F1285" s="47"/>
      <c r="G1285" s="47"/>
      <c r="H1285" s="47"/>
      <c r="I1285" s="47"/>
      <c r="J1285" s="45"/>
      <c r="K1285" s="45"/>
      <c r="L1285" s="17"/>
      <c r="M1285" s="18"/>
      <c r="N1285" s="18"/>
      <c r="O1285" s="4"/>
    </row>
    <row r="1286" spans="1:15">
      <c r="A1286" s="7"/>
      <c r="B1286" s="7"/>
      <c r="C1286" s="44"/>
      <c r="D1286" s="45"/>
      <c r="E1286" s="46"/>
      <c r="F1286" s="47"/>
      <c r="G1286" s="47"/>
      <c r="H1286" s="47"/>
      <c r="I1286" s="47"/>
      <c r="J1286" s="45"/>
      <c r="K1286" s="45"/>
      <c r="L1286" s="17"/>
      <c r="M1286" s="18"/>
      <c r="N1286" s="18"/>
      <c r="O1286" s="4"/>
    </row>
    <row r="1287" spans="1:15">
      <c r="A1287" s="7"/>
      <c r="B1287" s="7"/>
      <c r="C1287" s="44"/>
      <c r="D1287" s="45"/>
      <c r="E1287" s="46"/>
      <c r="F1287" s="47"/>
      <c r="G1287" s="47"/>
      <c r="H1287" s="47"/>
      <c r="I1287" s="47"/>
      <c r="J1287" s="45"/>
      <c r="K1287" s="45"/>
      <c r="L1287" s="17"/>
      <c r="M1287" s="18"/>
      <c r="N1287" s="18"/>
      <c r="O1287" s="4"/>
    </row>
    <row r="1288" spans="1:15">
      <c r="A1288" s="7"/>
      <c r="B1288" s="7"/>
      <c r="C1288" s="44"/>
      <c r="D1288" s="45"/>
      <c r="E1288" s="46"/>
      <c r="F1288" s="47"/>
      <c r="G1288" s="47"/>
      <c r="H1288" s="47"/>
      <c r="I1288" s="47"/>
      <c r="J1288" s="45"/>
      <c r="K1288" s="45"/>
      <c r="L1288" s="17"/>
      <c r="M1288" s="18"/>
      <c r="N1288" s="18"/>
      <c r="O1288" s="4"/>
    </row>
    <row r="1289" spans="1:15">
      <c r="A1289" s="7"/>
      <c r="B1289" s="7"/>
      <c r="C1289" s="44"/>
      <c r="D1289" s="45"/>
      <c r="E1289" s="46"/>
      <c r="F1289" s="47"/>
      <c r="G1289" s="47"/>
      <c r="H1289" s="47"/>
      <c r="I1289" s="47"/>
      <c r="J1289" s="45"/>
      <c r="K1289" s="45"/>
      <c r="L1289" s="17"/>
      <c r="M1289" s="18"/>
      <c r="N1289" s="18"/>
      <c r="O1289" s="4"/>
    </row>
    <row r="1290" spans="1:15">
      <c r="A1290" s="7"/>
      <c r="B1290" s="7"/>
      <c r="C1290" s="44"/>
      <c r="D1290" s="45"/>
      <c r="E1290" s="46"/>
      <c r="F1290" s="47"/>
      <c r="G1290" s="47"/>
      <c r="H1290" s="47"/>
      <c r="I1290" s="47"/>
      <c r="J1290" s="45"/>
      <c r="K1290" s="45"/>
      <c r="L1290" s="17"/>
      <c r="M1290" s="18"/>
      <c r="N1290" s="18"/>
      <c r="O1290" s="4"/>
    </row>
    <row r="1291" spans="1:15">
      <c r="A1291" s="7"/>
      <c r="B1291" s="7"/>
      <c r="C1291" s="44"/>
      <c r="D1291" s="45"/>
      <c r="E1291" s="46"/>
      <c r="F1291" s="47"/>
      <c r="G1291" s="47"/>
      <c r="H1291" s="47"/>
      <c r="I1291" s="47"/>
      <c r="J1291" s="45"/>
      <c r="K1291" s="45"/>
      <c r="L1291" s="17"/>
      <c r="M1291" s="18"/>
      <c r="N1291" s="18"/>
      <c r="O1291" s="4"/>
    </row>
    <row r="1292" spans="1:15">
      <c r="A1292" s="7"/>
      <c r="B1292" s="7"/>
      <c r="C1292" s="44"/>
      <c r="D1292" s="45"/>
      <c r="E1292" s="46"/>
      <c r="F1292" s="47"/>
      <c r="G1292" s="47"/>
      <c r="H1292" s="47"/>
      <c r="I1292" s="47"/>
      <c r="J1292" s="45"/>
      <c r="K1292" s="45"/>
      <c r="L1292" s="17"/>
      <c r="M1292" s="18"/>
      <c r="N1292" s="18"/>
      <c r="O1292" s="4"/>
    </row>
    <row r="1293" spans="1:15">
      <c r="A1293" s="7"/>
      <c r="B1293" s="7"/>
      <c r="C1293" s="44"/>
      <c r="D1293" s="45"/>
      <c r="E1293" s="46"/>
      <c r="F1293" s="47"/>
      <c r="G1293" s="47"/>
      <c r="H1293" s="47"/>
      <c r="I1293" s="47"/>
      <c r="J1293" s="45"/>
      <c r="K1293" s="45"/>
      <c r="L1293" s="17"/>
      <c r="M1293" s="18"/>
      <c r="N1293" s="18"/>
      <c r="O1293" s="4"/>
    </row>
    <row r="1294" spans="1:15">
      <c r="A1294" s="7"/>
      <c r="B1294" s="7"/>
      <c r="C1294" s="44"/>
      <c r="D1294" s="45"/>
      <c r="E1294" s="46"/>
      <c r="F1294" s="47"/>
      <c r="G1294" s="47"/>
      <c r="H1294" s="47"/>
      <c r="I1294" s="47"/>
      <c r="J1294" s="45"/>
      <c r="K1294" s="45"/>
      <c r="L1294" s="17"/>
      <c r="M1294" s="18"/>
      <c r="N1294" s="18"/>
      <c r="O1294" s="4"/>
    </row>
    <row r="1295" spans="1:15">
      <c r="A1295" s="7"/>
      <c r="B1295" s="7"/>
      <c r="C1295" s="44"/>
      <c r="D1295" s="45"/>
      <c r="E1295" s="46"/>
      <c r="F1295" s="47"/>
      <c r="G1295" s="47"/>
      <c r="H1295" s="47"/>
      <c r="I1295" s="47"/>
      <c r="J1295" s="45"/>
      <c r="K1295" s="45"/>
      <c r="L1295" s="17"/>
      <c r="M1295" s="18"/>
      <c r="N1295" s="18"/>
      <c r="O1295" s="4"/>
    </row>
    <row r="1296" spans="1:15">
      <c r="A1296" s="7"/>
      <c r="B1296" s="7"/>
      <c r="C1296" s="44"/>
      <c r="D1296" s="45"/>
      <c r="E1296" s="46"/>
      <c r="F1296" s="47"/>
      <c r="G1296" s="47"/>
      <c r="H1296" s="47"/>
      <c r="I1296" s="47"/>
      <c r="J1296" s="45"/>
      <c r="K1296" s="45"/>
      <c r="L1296" s="17"/>
      <c r="M1296" s="18"/>
      <c r="N1296" s="18"/>
      <c r="O1296" s="4"/>
    </row>
    <row r="1297" spans="1:15">
      <c r="A1297" s="7"/>
      <c r="B1297" s="7"/>
      <c r="C1297" s="44"/>
      <c r="D1297" s="45"/>
      <c r="E1297" s="46"/>
      <c r="F1297" s="47"/>
      <c r="G1297" s="47"/>
      <c r="H1297" s="47"/>
      <c r="I1297" s="47"/>
      <c r="J1297" s="45"/>
      <c r="K1297" s="45"/>
      <c r="L1297" s="17"/>
      <c r="M1297" s="18"/>
      <c r="N1297" s="18"/>
      <c r="O1297" s="4"/>
    </row>
    <row r="1298" spans="1:15">
      <c r="A1298" s="7"/>
      <c r="B1298" s="7"/>
      <c r="C1298" s="44"/>
      <c r="D1298" s="45"/>
      <c r="E1298" s="46"/>
      <c r="F1298" s="47"/>
      <c r="G1298" s="47"/>
      <c r="H1298" s="47"/>
      <c r="I1298" s="47"/>
      <c r="J1298" s="45"/>
      <c r="K1298" s="45"/>
      <c r="L1298" s="17"/>
      <c r="M1298" s="18"/>
      <c r="N1298" s="18"/>
      <c r="O1298" s="4"/>
    </row>
    <row r="1299" spans="1:15">
      <c r="A1299" s="7"/>
      <c r="B1299" s="7"/>
      <c r="C1299" s="44"/>
      <c r="D1299" s="45"/>
      <c r="E1299" s="46"/>
      <c r="F1299" s="47"/>
      <c r="G1299" s="47"/>
      <c r="H1299" s="47"/>
      <c r="I1299" s="47"/>
      <c r="J1299" s="45"/>
      <c r="K1299" s="45"/>
      <c r="L1299" s="17"/>
      <c r="M1299" s="18"/>
      <c r="N1299" s="18"/>
      <c r="O1299" s="4"/>
    </row>
    <row r="1300" spans="1:15">
      <c r="A1300" s="7"/>
      <c r="B1300" s="7"/>
      <c r="C1300" s="44"/>
      <c r="D1300" s="45"/>
      <c r="E1300" s="46"/>
      <c r="F1300" s="47"/>
      <c r="G1300" s="47"/>
      <c r="H1300" s="47"/>
      <c r="I1300" s="47"/>
      <c r="J1300" s="45"/>
      <c r="K1300" s="45"/>
      <c r="L1300" s="17"/>
      <c r="M1300" s="18"/>
      <c r="N1300" s="18"/>
      <c r="O1300" s="4"/>
    </row>
    <row r="1301" spans="1:15">
      <c r="A1301" s="7"/>
      <c r="B1301" s="7"/>
      <c r="C1301" s="44"/>
      <c r="D1301" s="45"/>
      <c r="E1301" s="46"/>
      <c r="F1301" s="47"/>
      <c r="G1301" s="47"/>
      <c r="H1301" s="47"/>
      <c r="I1301" s="47"/>
      <c r="J1301" s="45"/>
      <c r="K1301" s="45"/>
      <c r="L1301" s="17"/>
      <c r="M1301" s="18"/>
      <c r="N1301" s="18"/>
      <c r="O1301" s="4"/>
    </row>
    <row r="1302" spans="1:15">
      <c r="A1302" s="7"/>
      <c r="B1302" s="7"/>
      <c r="C1302" s="44"/>
      <c r="D1302" s="45"/>
      <c r="E1302" s="46"/>
      <c r="F1302" s="47"/>
      <c r="G1302" s="47"/>
      <c r="H1302" s="47"/>
      <c r="I1302" s="47"/>
      <c r="J1302" s="45"/>
      <c r="K1302" s="45"/>
      <c r="L1302" s="17"/>
      <c r="M1302" s="18"/>
      <c r="N1302" s="18"/>
      <c r="O1302" s="4"/>
    </row>
    <row r="1303" spans="1:15">
      <c r="A1303" s="7"/>
      <c r="B1303" s="7"/>
      <c r="C1303" s="44"/>
      <c r="D1303" s="45"/>
      <c r="E1303" s="46"/>
      <c r="F1303" s="47"/>
      <c r="G1303" s="47"/>
      <c r="H1303" s="47"/>
      <c r="I1303" s="47"/>
      <c r="J1303" s="45"/>
      <c r="K1303" s="45"/>
      <c r="L1303" s="17"/>
      <c r="M1303" s="18"/>
      <c r="N1303" s="18"/>
      <c r="O1303" s="4"/>
    </row>
    <row r="1304" spans="1:15">
      <c r="A1304" s="7"/>
      <c r="B1304" s="7"/>
      <c r="C1304" s="44"/>
      <c r="D1304" s="45"/>
      <c r="E1304" s="46"/>
      <c r="F1304" s="47"/>
      <c r="G1304" s="47"/>
      <c r="H1304" s="47"/>
      <c r="I1304" s="47"/>
      <c r="J1304" s="45"/>
      <c r="K1304" s="45"/>
      <c r="L1304" s="17"/>
      <c r="M1304" s="18"/>
      <c r="N1304" s="18"/>
      <c r="O1304" s="4"/>
    </row>
    <row r="1305" spans="1:15">
      <c r="A1305" s="7"/>
      <c r="B1305" s="7"/>
      <c r="C1305" s="44"/>
      <c r="D1305" s="45"/>
      <c r="E1305" s="46"/>
      <c r="F1305" s="47"/>
      <c r="G1305" s="47"/>
      <c r="H1305" s="47"/>
      <c r="I1305" s="47"/>
      <c r="J1305" s="45"/>
      <c r="K1305" s="45"/>
      <c r="L1305" s="17"/>
      <c r="M1305" s="18"/>
      <c r="N1305" s="18"/>
      <c r="O1305" s="4"/>
    </row>
    <row r="1306" spans="1:15">
      <c r="A1306" s="7"/>
      <c r="B1306" s="7"/>
      <c r="C1306" s="44"/>
      <c r="D1306" s="45"/>
      <c r="E1306" s="46"/>
      <c r="F1306" s="47"/>
      <c r="G1306" s="47"/>
      <c r="H1306" s="47"/>
      <c r="I1306" s="47"/>
      <c r="J1306" s="45"/>
      <c r="K1306" s="45"/>
      <c r="L1306" s="17"/>
      <c r="M1306" s="18"/>
      <c r="N1306" s="18"/>
      <c r="O1306" s="4"/>
    </row>
    <row r="1307" spans="1:15">
      <c r="A1307" s="7"/>
      <c r="B1307" s="7"/>
      <c r="C1307" s="44"/>
      <c r="D1307" s="45"/>
      <c r="E1307" s="46"/>
      <c r="F1307" s="47"/>
      <c r="G1307" s="47"/>
      <c r="H1307" s="47"/>
      <c r="I1307" s="47"/>
      <c r="J1307" s="45"/>
      <c r="K1307" s="45"/>
      <c r="L1307" s="17"/>
      <c r="M1307" s="18"/>
      <c r="N1307" s="18"/>
      <c r="O1307" s="4"/>
    </row>
    <row r="1308" spans="1:15">
      <c r="A1308" s="7"/>
      <c r="B1308" s="7"/>
      <c r="C1308" s="44"/>
      <c r="D1308" s="45"/>
      <c r="E1308" s="46"/>
      <c r="F1308" s="47"/>
      <c r="G1308" s="47"/>
      <c r="H1308" s="47"/>
      <c r="I1308" s="47"/>
      <c r="J1308" s="45"/>
      <c r="K1308" s="45"/>
      <c r="L1308" s="17"/>
      <c r="M1308" s="18"/>
      <c r="N1308" s="18"/>
      <c r="O1308" s="4"/>
    </row>
    <row r="1309" spans="1:15">
      <c r="A1309" s="7"/>
      <c r="B1309" s="7"/>
      <c r="C1309" s="44"/>
      <c r="D1309" s="45"/>
      <c r="E1309" s="46"/>
      <c r="F1309" s="47"/>
      <c r="G1309" s="47"/>
      <c r="H1309" s="47"/>
      <c r="I1309" s="47"/>
      <c r="J1309" s="45"/>
      <c r="K1309" s="45"/>
      <c r="L1309" s="17"/>
      <c r="M1309" s="18"/>
      <c r="N1309" s="18"/>
      <c r="O1309" s="4"/>
    </row>
    <row r="1310" spans="1:15">
      <c r="A1310" s="7"/>
      <c r="B1310" s="7"/>
      <c r="C1310" s="44"/>
      <c r="D1310" s="45"/>
      <c r="E1310" s="46"/>
      <c r="F1310" s="47"/>
      <c r="G1310" s="47"/>
      <c r="H1310" s="47"/>
      <c r="I1310" s="47"/>
      <c r="J1310" s="45"/>
      <c r="K1310" s="45"/>
      <c r="L1310" s="17"/>
      <c r="M1310" s="18"/>
      <c r="N1310" s="18"/>
      <c r="O1310" s="4"/>
    </row>
    <row r="1311" spans="1:15">
      <c r="A1311" s="7"/>
      <c r="B1311" s="7"/>
      <c r="C1311" s="44"/>
      <c r="D1311" s="45"/>
      <c r="E1311" s="46"/>
      <c r="F1311" s="47"/>
      <c r="G1311" s="47"/>
      <c r="H1311" s="47"/>
      <c r="I1311" s="47"/>
      <c r="J1311" s="45"/>
      <c r="K1311" s="45"/>
      <c r="L1311" s="17"/>
      <c r="M1311" s="18"/>
      <c r="N1311" s="18"/>
      <c r="O1311" s="4"/>
    </row>
    <row r="1312" spans="1:15">
      <c r="A1312" s="7"/>
      <c r="B1312" s="7"/>
      <c r="C1312" s="44"/>
      <c r="D1312" s="45"/>
      <c r="E1312" s="46"/>
      <c r="F1312" s="47"/>
      <c r="G1312" s="47"/>
      <c r="H1312" s="47"/>
      <c r="I1312" s="47"/>
      <c r="J1312" s="45"/>
      <c r="K1312" s="45"/>
      <c r="L1312" s="17"/>
      <c r="M1312" s="18"/>
      <c r="N1312" s="18"/>
      <c r="O1312" s="4"/>
    </row>
    <row r="1313" spans="1:15">
      <c r="A1313" s="7"/>
      <c r="B1313" s="7"/>
      <c r="C1313" s="44"/>
      <c r="D1313" s="45"/>
      <c r="E1313" s="46"/>
      <c r="F1313" s="47"/>
      <c r="G1313" s="47"/>
      <c r="H1313" s="47"/>
      <c r="I1313" s="47"/>
      <c r="J1313" s="45"/>
      <c r="K1313" s="45"/>
      <c r="L1313" s="17"/>
      <c r="M1313" s="18"/>
      <c r="N1313" s="18"/>
      <c r="O1313" s="4"/>
    </row>
    <row r="1314" spans="1:15">
      <c r="A1314" s="7"/>
      <c r="B1314" s="7"/>
      <c r="C1314" s="44"/>
      <c r="D1314" s="45"/>
      <c r="E1314" s="46"/>
      <c r="F1314" s="47"/>
      <c r="G1314" s="47"/>
      <c r="H1314" s="47"/>
      <c r="I1314" s="47"/>
      <c r="J1314" s="45"/>
      <c r="K1314" s="45"/>
      <c r="L1314" s="17"/>
      <c r="M1314" s="18"/>
      <c r="N1314" s="18"/>
      <c r="O1314" s="4"/>
    </row>
    <row r="1315" spans="1:15">
      <c r="A1315" s="7"/>
      <c r="B1315" s="7"/>
      <c r="C1315" s="44"/>
      <c r="D1315" s="45"/>
      <c r="E1315" s="46"/>
      <c r="F1315" s="47"/>
      <c r="G1315" s="47"/>
      <c r="H1315" s="47"/>
      <c r="I1315" s="47"/>
      <c r="J1315" s="45"/>
      <c r="K1315" s="45"/>
      <c r="L1315" s="17"/>
      <c r="M1315" s="18"/>
      <c r="N1315" s="18"/>
      <c r="O1315" s="4"/>
    </row>
    <row r="1316" spans="1:15">
      <c r="A1316" s="7"/>
      <c r="B1316" s="7"/>
      <c r="C1316" s="44"/>
      <c r="D1316" s="45"/>
      <c r="E1316" s="46"/>
      <c r="F1316" s="47"/>
      <c r="G1316" s="47"/>
      <c r="H1316" s="47"/>
      <c r="I1316" s="47"/>
      <c r="J1316" s="45"/>
      <c r="K1316" s="45"/>
      <c r="L1316" s="17"/>
      <c r="M1316" s="18"/>
      <c r="N1316" s="18"/>
      <c r="O1316" s="4"/>
    </row>
    <row r="1317" spans="1:15">
      <c r="A1317" s="7"/>
      <c r="B1317" s="7"/>
      <c r="C1317" s="44"/>
      <c r="D1317" s="45"/>
      <c r="E1317" s="46"/>
      <c r="F1317" s="47"/>
      <c r="G1317" s="47"/>
      <c r="H1317" s="47"/>
      <c r="I1317" s="47"/>
      <c r="J1317" s="45"/>
      <c r="K1317" s="45"/>
      <c r="L1317" s="17"/>
      <c r="M1317" s="18"/>
      <c r="N1317" s="18"/>
      <c r="O1317" s="4"/>
    </row>
    <row r="1318" spans="1:15">
      <c r="A1318" s="7"/>
      <c r="B1318" s="7"/>
      <c r="C1318" s="44"/>
      <c r="D1318" s="45"/>
      <c r="E1318" s="46"/>
      <c r="F1318" s="47"/>
      <c r="G1318" s="47"/>
      <c r="H1318" s="47"/>
      <c r="I1318" s="47"/>
      <c r="J1318" s="45"/>
      <c r="K1318" s="45"/>
      <c r="L1318" s="17"/>
      <c r="M1318" s="18"/>
      <c r="N1318" s="18"/>
      <c r="O1318" s="4"/>
    </row>
    <row r="1319" spans="1:15">
      <c r="A1319" s="7"/>
      <c r="B1319" s="7"/>
      <c r="C1319" s="44"/>
      <c r="D1319" s="45"/>
      <c r="E1319" s="46"/>
      <c r="F1319" s="47"/>
      <c r="G1319" s="47"/>
      <c r="H1319" s="47"/>
      <c r="I1319" s="47"/>
      <c r="J1319" s="45"/>
      <c r="K1319" s="45"/>
      <c r="L1319" s="17"/>
      <c r="M1319" s="18"/>
      <c r="N1319" s="18"/>
      <c r="O1319" s="4"/>
    </row>
    <row r="1320" spans="1:15">
      <c r="A1320" s="7"/>
      <c r="B1320" s="7"/>
      <c r="C1320" s="44"/>
      <c r="D1320" s="45"/>
      <c r="E1320" s="46"/>
      <c r="F1320" s="47"/>
      <c r="G1320" s="47"/>
      <c r="H1320" s="47"/>
      <c r="I1320" s="47"/>
      <c r="J1320" s="45"/>
      <c r="K1320" s="45"/>
      <c r="L1320" s="17"/>
      <c r="M1320" s="18"/>
      <c r="N1320" s="18"/>
      <c r="O1320" s="4"/>
    </row>
    <row r="1321" spans="1:15">
      <c r="A1321" s="7"/>
      <c r="B1321" s="7"/>
      <c r="C1321" s="44"/>
      <c r="D1321" s="45"/>
      <c r="E1321" s="46"/>
      <c r="F1321" s="47"/>
      <c r="G1321" s="47"/>
      <c r="H1321" s="47"/>
      <c r="I1321" s="47"/>
      <c r="J1321" s="45"/>
      <c r="K1321" s="45"/>
      <c r="L1321" s="17"/>
      <c r="M1321" s="18"/>
      <c r="N1321" s="18"/>
      <c r="O1321" s="4"/>
    </row>
    <row r="1322" spans="1:15">
      <c r="A1322" s="7"/>
      <c r="B1322" s="7"/>
      <c r="C1322" s="44"/>
      <c r="D1322" s="45"/>
      <c r="E1322" s="46"/>
      <c r="F1322" s="47"/>
      <c r="G1322" s="47"/>
      <c r="H1322" s="47"/>
      <c r="I1322" s="47"/>
      <c r="J1322" s="45"/>
      <c r="K1322" s="45"/>
      <c r="L1322" s="17"/>
      <c r="M1322" s="18"/>
      <c r="N1322" s="18"/>
      <c r="O1322" s="4"/>
    </row>
    <row r="1323" spans="1:15">
      <c r="A1323" s="7"/>
      <c r="B1323" s="7"/>
      <c r="C1323" s="44"/>
      <c r="D1323" s="45"/>
      <c r="E1323" s="46"/>
      <c r="F1323" s="47"/>
      <c r="G1323" s="47"/>
      <c r="H1323" s="47"/>
      <c r="I1323" s="47"/>
      <c r="J1323" s="45"/>
      <c r="K1323" s="45"/>
      <c r="L1323" s="17"/>
      <c r="M1323" s="18"/>
      <c r="N1323" s="18"/>
      <c r="O1323" s="4"/>
    </row>
    <row r="1324" spans="1:15">
      <c r="A1324" s="7"/>
      <c r="B1324" s="7"/>
      <c r="C1324" s="44"/>
      <c r="D1324" s="45"/>
      <c r="E1324" s="46"/>
      <c r="F1324" s="47"/>
      <c r="G1324" s="47"/>
      <c r="H1324" s="47"/>
      <c r="I1324" s="47"/>
      <c r="J1324" s="45"/>
      <c r="K1324" s="45"/>
      <c r="L1324" s="17"/>
      <c r="M1324" s="18"/>
      <c r="N1324" s="18"/>
      <c r="O1324" s="4"/>
    </row>
    <row r="1325" spans="1:15">
      <c r="A1325" s="7"/>
      <c r="B1325" s="7"/>
      <c r="C1325" s="44"/>
      <c r="D1325" s="45"/>
      <c r="E1325" s="46"/>
      <c r="F1325" s="47"/>
      <c r="G1325" s="47"/>
      <c r="H1325" s="47"/>
      <c r="I1325" s="47"/>
      <c r="J1325" s="45"/>
      <c r="K1325" s="45"/>
      <c r="L1325" s="17"/>
      <c r="M1325" s="18"/>
      <c r="N1325" s="18"/>
      <c r="O1325" s="4"/>
    </row>
    <row r="1326" spans="1:15">
      <c r="A1326" s="7"/>
      <c r="B1326" s="7"/>
      <c r="C1326" s="44"/>
      <c r="D1326" s="45"/>
      <c r="E1326" s="46"/>
      <c r="F1326" s="47"/>
      <c r="G1326" s="47"/>
      <c r="H1326" s="47"/>
      <c r="I1326" s="47"/>
      <c r="J1326" s="45"/>
      <c r="K1326" s="45"/>
      <c r="L1326" s="17"/>
      <c r="M1326" s="18"/>
      <c r="N1326" s="18"/>
      <c r="O1326" s="4"/>
    </row>
    <row r="1327" spans="1:15">
      <c r="A1327" s="7"/>
      <c r="B1327" s="7"/>
      <c r="C1327" s="44"/>
      <c r="D1327" s="45"/>
      <c r="E1327" s="46"/>
      <c r="F1327" s="47"/>
      <c r="G1327" s="47"/>
      <c r="H1327" s="47"/>
      <c r="I1327" s="47"/>
      <c r="J1327" s="45"/>
      <c r="K1327" s="45"/>
      <c r="L1327" s="17"/>
      <c r="M1327" s="18"/>
      <c r="N1327" s="18"/>
      <c r="O1327" s="4"/>
    </row>
    <row r="1328" spans="1:15">
      <c r="A1328" s="7"/>
      <c r="B1328" s="7"/>
      <c r="C1328" s="44"/>
      <c r="D1328" s="45"/>
      <c r="E1328" s="46"/>
      <c r="F1328" s="47"/>
      <c r="G1328" s="47"/>
      <c r="H1328" s="47"/>
      <c r="I1328" s="47"/>
      <c r="J1328" s="45"/>
      <c r="K1328" s="45"/>
      <c r="L1328" s="17"/>
      <c r="M1328" s="18"/>
      <c r="N1328" s="18"/>
      <c r="O1328" s="4"/>
    </row>
    <row r="1329" spans="1:15">
      <c r="A1329" s="7"/>
      <c r="B1329" s="7"/>
      <c r="C1329" s="44"/>
      <c r="D1329" s="45"/>
      <c r="E1329" s="46"/>
      <c r="F1329" s="47"/>
      <c r="G1329" s="47"/>
      <c r="H1329" s="47"/>
      <c r="I1329" s="47"/>
      <c r="J1329" s="45"/>
      <c r="K1329" s="45"/>
      <c r="L1329" s="17"/>
      <c r="M1329" s="18"/>
      <c r="N1329" s="18"/>
      <c r="O1329" s="4"/>
    </row>
    <row r="1330" spans="1:15">
      <c r="A1330" s="41"/>
      <c r="B1330" s="43"/>
      <c r="C1330" s="44"/>
      <c r="D1330" s="45"/>
      <c r="E1330" s="46"/>
      <c r="F1330" s="47"/>
      <c r="G1330" s="47"/>
      <c r="H1330" s="47"/>
      <c r="I1330" s="47"/>
      <c r="J1330" s="45"/>
      <c r="K1330" s="45"/>
      <c r="L1330" s="17"/>
      <c r="M1330" s="18"/>
      <c r="N1330" s="18"/>
      <c r="O1330" s="4"/>
    </row>
    <row r="1331" spans="1:15">
      <c r="A1331" s="41"/>
      <c r="B1331" s="43"/>
      <c r="C1331" s="44"/>
      <c r="D1331" s="45"/>
      <c r="E1331" s="46"/>
      <c r="F1331" s="47"/>
      <c r="G1331" s="47"/>
      <c r="H1331" s="47"/>
      <c r="I1331" s="47"/>
      <c r="J1331" s="45"/>
      <c r="K1331" s="45"/>
      <c r="L1331" s="17"/>
      <c r="M1331" s="18"/>
      <c r="N1331" s="18"/>
      <c r="O1331" s="4"/>
    </row>
    <row r="1332" spans="1:15">
      <c r="A1332" s="41"/>
      <c r="B1332" s="43"/>
      <c r="C1332" s="44"/>
      <c r="D1332" s="45"/>
      <c r="E1332" s="46"/>
      <c r="F1332" s="47"/>
      <c r="G1332" s="47"/>
      <c r="H1332" s="47"/>
      <c r="I1332" s="47"/>
      <c r="J1332" s="45"/>
      <c r="K1332" s="45"/>
      <c r="L1332" s="17"/>
      <c r="M1332" s="18"/>
      <c r="N1332" s="18"/>
      <c r="O1332" s="4"/>
    </row>
    <row r="1333" spans="1:15">
      <c r="A1333" s="41"/>
      <c r="B1333" s="43"/>
      <c r="C1333" s="44"/>
      <c r="D1333" s="45"/>
      <c r="E1333" s="46"/>
      <c r="F1333" s="47"/>
      <c r="G1333" s="47"/>
      <c r="H1333" s="47"/>
      <c r="I1333" s="47"/>
      <c r="J1333" s="45"/>
      <c r="K1333" s="45"/>
      <c r="L1333" s="17"/>
      <c r="M1333" s="18"/>
      <c r="N1333" s="18"/>
      <c r="O1333" s="4"/>
    </row>
    <row r="1334" spans="1:15">
      <c r="A1334" s="41"/>
      <c r="B1334" s="43"/>
      <c r="C1334" s="44"/>
      <c r="D1334" s="45"/>
      <c r="E1334" s="46"/>
      <c r="F1334" s="47"/>
      <c r="G1334" s="47"/>
      <c r="H1334" s="47"/>
      <c r="I1334" s="47"/>
      <c r="J1334" s="45"/>
      <c r="K1334" s="45"/>
      <c r="L1334" s="17"/>
      <c r="M1334" s="18"/>
      <c r="N1334" s="18"/>
      <c r="O1334" s="4"/>
    </row>
    <row r="1335" spans="1:15">
      <c r="A1335" s="41"/>
      <c r="B1335" s="43"/>
      <c r="C1335" s="44"/>
      <c r="D1335" s="45"/>
      <c r="E1335" s="46"/>
      <c r="F1335" s="47"/>
      <c r="G1335" s="47"/>
      <c r="H1335" s="47"/>
      <c r="I1335" s="47"/>
      <c r="J1335" s="45"/>
      <c r="K1335" s="45"/>
      <c r="L1335" s="17"/>
      <c r="M1335" s="18"/>
      <c r="N1335" s="18"/>
      <c r="O1335" s="4"/>
    </row>
    <row r="1336" spans="1:15">
      <c r="A1336" s="41"/>
      <c r="B1336" s="43"/>
      <c r="C1336" s="44"/>
      <c r="D1336" s="45"/>
      <c r="E1336" s="46"/>
      <c r="F1336" s="47"/>
      <c r="G1336" s="47"/>
      <c r="H1336" s="47"/>
      <c r="I1336" s="47"/>
      <c r="J1336" s="45"/>
      <c r="K1336" s="45"/>
      <c r="L1336" s="17"/>
      <c r="M1336" s="18"/>
      <c r="N1336" s="18"/>
      <c r="O1336" s="4"/>
    </row>
    <row r="1337" spans="1:15">
      <c r="A1337" s="41"/>
      <c r="B1337" s="43"/>
      <c r="C1337" s="44"/>
      <c r="D1337" s="45"/>
      <c r="E1337" s="46"/>
      <c r="F1337" s="47"/>
      <c r="G1337" s="47"/>
      <c r="H1337" s="47"/>
      <c r="I1337" s="47"/>
      <c r="J1337" s="45"/>
      <c r="K1337" s="45"/>
      <c r="L1337" s="17"/>
      <c r="M1337" s="18"/>
      <c r="N1337" s="18"/>
      <c r="O1337" s="4"/>
    </row>
    <row r="1338" spans="1:15">
      <c r="A1338" s="41"/>
      <c r="B1338" s="43"/>
      <c r="C1338" s="44"/>
      <c r="D1338" s="45"/>
      <c r="E1338" s="46"/>
      <c r="F1338" s="47"/>
      <c r="G1338" s="47"/>
      <c r="H1338" s="47"/>
      <c r="I1338" s="47"/>
      <c r="J1338" s="45"/>
      <c r="K1338" s="45"/>
      <c r="L1338" s="17"/>
      <c r="M1338" s="18"/>
      <c r="N1338" s="18"/>
      <c r="O1338" s="4"/>
    </row>
    <row r="1339" spans="1:15">
      <c r="A1339" s="41"/>
      <c r="B1339" s="43"/>
      <c r="C1339" s="44"/>
      <c r="D1339" s="45"/>
      <c r="E1339" s="46"/>
      <c r="F1339" s="47"/>
      <c r="G1339" s="47"/>
      <c r="H1339" s="47"/>
      <c r="I1339" s="47"/>
      <c r="J1339" s="45"/>
      <c r="K1339" s="45"/>
      <c r="L1339" s="17"/>
      <c r="M1339" s="18"/>
      <c r="N1339" s="18"/>
      <c r="O1339" s="4"/>
    </row>
    <row r="1340" spans="1:15">
      <c r="A1340" s="41"/>
      <c r="B1340" s="43"/>
      <c r="C1340" s="44"/>
      <c r="D1340" s="45"/>
      <c r="E1340" s="46"/>
      <c r="F1340" s="47"/>
      <c r="G1340" s="47"/>
      <c r="H1340" s="47"/>
      <c r="I1340" s="47"/>
      <c r="J1340" s="45"/>
      <c r="K1340" s="45"/>
      <c r="L1340" s="17"/>
      <c r="M1340" s="18"/>
      <c r="N1340" s="18"/>
      <c r="O1340" s="4"/>
    </row>
    <row r="1341" spans="1:15">
      <c r="A1341" s="41"/>
      <c r="B1341" s="43"/>
      <c r="C1341" s="44"/>
      <c r="D1341" s="45"/>
      <c r="E1341" s="46"/>
      <c r="F1341" s="47"/>
      <c r="G1341" s="47"/>
      <c r="H1341" s="47"/>
      <c r="I1341" s="47"/>
      <c r="J1341" s="45"/>
      <c r="K1341" s="45"/>
      <c r="L1341" s="17"/>
      <c r="M1341" s="18"/>
      <c r="N1341" s="18"/>
      <c r="O1341" s="4"/>
    </row>
    <row r="1342" spans="1:15">
      <c r="A1342" s="41"/>
      <c r="B1342" s="43"/>
      <c r="C1342" s="44"/>
      <c r="D1342" s="45"/>
      <c r="E1342" s="46"/>
      <c r="F1342" s="47"/>
      <c r="G1342" s="47"/>
      <c r="H1342" s="47"/>
      <c r="I1342" s="47"/>
      <c r="J1342" s="45"/>
      <c r="K1342" s="45"/>
      <c r="L1342" s="17"/>
      <c r="M1342" s="18"/>
      <c r="N1342" s="18"/>
      <c r="O1342" s="4"/>
    </row>
    <row r="1343" spans="1:15">
      <c r="A1343" s="41"/>
      <c r="B1343" s="43"/>
      <c r="C1343" s="44"/>
      <c r="D1343" s="45"/>
      <c r="E1343" s="46"/>
      <c r="F1343" s="47"/>
      <c r="G1343" s="47"/>
      <c r="H1343" s="47"/>
      <c r="I1343" s="47"/>
      <c r="J1343" s="45"/>
      <c r="K1343" s="45"/>
      <c r="L1343" s="17"/>
      <c r="M1343" s="18"/>
      <c r="N1343" s="18"/>
      <c r="O1343" s="4"/>
    </row>
    <row r="1344" spans="1:15">
      <c r="A1344" s="41"/>
      <c r="B1344" s="43"/>
      <c r="C1344" s="44"/>
      <c r="D1344" s="45"/>
      <c r="E1344" s="46"/>
      <c r="F1344" s="47"/>
      <c r="G1344" s="47"/>
      <c r="H1344" s="47"/>
      <c r="I1344" s="47"/>
      <c r="J1344" s="45"/>
      <c r="K1344" s="45"/>
      <c r="L1344" s="17"/>
      <c r="M1344" s="18"/>
      <c r="N1344" s="18"/>
      <c r="O1344" s="4"/>
    </row>
    <row r="1345" spans="1:15">
      <c r="A1345" s="41"/>
      <c r="B1345" s="43"/>
      <c r="C1345" s="44"/>
      <c r="D1345" s="45"/>
      <c r="E1345" s="46"/>
      <c r="F1345" s="47"/>
      <c r="G1345" s="47"/>
      <c r="H1345" s="47"/>
      <c r="I1345" s="47"/>
      <c r="J1345" s="45"/>
      <c r="K1345" s="45"/>
      <c r="L1345" s="17"/>
      <c r="M1345" s="18"/>
      <c r="N1345" s="18"/>
      <c r="O1345" s="4"/>
    </row>
    <row r="1346" spans="1:15">
      <c r="A1346" s="41"/>
      <c r="B1346" s="43"/>
      <c r="C1346" s="44"/>
      <c r="D1346" s="45"/>
      <c r="E1346" s="46"/>
      <c r="F1346" s="47"/>
      <c r="G1346" s="47"/>
      <c r="H1346" s="47"/>
      <c r="I1346" s="47"/>
      <c r="J1346" s="45"/>
      <c r="K1346" s="45"/>
      <c r="L1346" s="17"/>
      <c r="M1346" s="18"/>
      <c r="N1346" s="18"/>
      <c r="O1346" s="4"/>
    </row>
    <row r="1347" spans="1:15">
      <c r="A1347" s="41"/>
      <c r="B1347" s="43"/>
      <c r="C1347" s="44"/>
      <c r="D1347" s="45"/>
      <c r="E1347" s="46"/>
      <c r="F1347" s="47"/>
      <c r="G1347" s="47"/>
      <c r="H1347" s="47"/>
      <c r="I1347" s="47"/>
      <c r="J1347" s="45"/>
      <c r="K1347" s="45"/>
      <c r="L1347" s="17"/>
      <c r="M1347" s="18"/>
      <c r="N1347" s="18"/>
      <c r="O1347" s="4"/>
    </row>
    <row r="1348" spans="1:15">
      <c r="A1348" s="41"/>
      <c r="B1348" s="43"/>
      <c r="C1348" s="44"/>
      <c r="D1348" s="45"/>
      <c r="E1348" s="46"/>
      <c r="F1348" s="47"/>
      <c r="G1348" s="47"/>
      <c r="H1348" s="47"/>
      <c r="I1348" s="47"/>
      <c r="J1348" s="45"/>
      <c r="K1348" s="45"/>
      <c r="L1348" s="17"/>
      <c r="M1348" s="18"/>
      <c r="N1348" s="18"/>
      <c r="O1348" s="4"/>
    </row>
    <row r="1349" spans="1:15">
      <c r="A1349" s="41"/>
      <c r="B1349" s="43"/>
      <c r="C1349" s="44"/>
      <c r="D1349" s="45"/>
      <c r="E1349" s="46"/>
      <c r="F1349" s="47"/>
      <c r="G1349" s="47"/>
      <c r="H1349" s="47"/>
      <c r="I1349" s="47"/>
      <c r="J1349" s="45"/>
      <c r="K1349" s="45"/>
      <c r="L1349" s="17"/>
      <c r="M1349" s="18"/>
      <c r="N1349" s="18"/>
      <c r="O1349" s="4"/>
    </row>
    <row r="1350" spans="1:15">
      <c r="A1350" s="41"/>
      <c r="B1350" s="43"/>
      <c r="C1350" s="44"/>
      <c r="D1350" s="45"/>
      <c r="E1350" s="46"/>
      <c r="F1350" s="47"/>
      <c r="G1350" s="47"/>
      <c r="H1350" s="47"/>
      <c r="I1350" s="47"/>
      <c r="J1350" s="45"/>
      <c r="K1350" s="45"/>
      <c r="L1350" s="17"/>
      <c r="M1350" s="18"/>
      <c r="N1350" s="18"/>
      <c r="O1350" s="4"/>
    </row>
    <row r="1351" spans="1:15">
      <c r="A1351" s="41"/>
      <c r="B1351" s="43"/>
      <c r="C1351" s="44"/>
      <c r="D1351" s="45"/>
      <c r="E1351" s="46"/>
      <c r="F1351" s="47"/>
      <c r="G1351" s="47"/>
      <c r="H1351" s="47"/>
      <c r="I1351" s="47"/>
      <c r="J1351" s="45"/>
      <c r="K1351" s="45"/>
      <c r="L1351" s="17"/>
      <c r="M1351" s="18"/>
      <c r="N1351" s="18"/>
      <c r="O1351" s="4"/>
    </row>
    <row r="1352" spans="1:15">
      <c r="A1352" s="41"/>
      <c r="B1352" s="43"/>
      <c r="C1352" s="44"/>
      <c r="D1352" s="45"/>
      <c r="E1352" s="46"/>
      <c r="F1352" s="47"/>
      <c r="G1352" s="47"/>
      <c r="H1352" s="47"/>
      <c r="I1352" s="47"/>
      <c r="J1352" s="45"/>
      <c r="K1352" s="45"/>
      <c r="L1352" s="17"/>
      <c r="M1352" s="18"/>
      <c r="N1352" s="18"/>
      <c r="O1352" s="4"/>
    </row>
    <row r="1353" spans="1:15">
      <c r="A1353" s="41"/>
      <c r="B1353" s="43"/>
      <c r="C1353" s="44"/>
      <c r="D1353" s="45"/>
      <c r="E1353" s="46"/>
      <c r="F1353" s="47"/>
      <c r="G1353" s="47"/>
      <c r="H1353" s="47"/>
      <c r="I1353" s="47"/>
      <c r="J1353" s="45"/>
      <c r="K1353" s="45"/>
      <c r="L1353" s="17"/>
      <c r="M1353" s="18"/>
      <c r="N1353" s="18"/>
      <c r="O1353" s="4"/>
    </row>
    <row r="1354" spans="1:15">
      <c r="A1354" s="41"/>
      <c r="B1354" s="43"/>
      <c r="C1354" s="44"/>
      <c r="D1354" s="45"/>
      <c r="E1354" s="46"/>
      <c r="F1354" s="47"/>
      <c r="G1354" s="47"/>
      <c r="H1354" s="47"/>
      <c r="I1354" s="47"/>
      <c r="J1354" s="45"/>
      <c r="K1354" s="45"/>
      <c r="L1354" s="17"/>
      <c r="M1354" s="18"/>
      <c r="N1354" s="18"/>
      <c r="O1354" s="4"/>
    </row>
    <row r="1355" spans="1:15">
      <c r="A1355" s="41"/>
      <c r="B1355" s="43"/>
      <c r="C1355" s="44"/>
      <c r="D1355" s="45"/>
      <c r="E1355" s="46"/>
      <c r="F1355" s="47"/>
      <c r="G1355" s="47"/>
      <c r="H1355" s="47"/>
      <c r="I1355" s="47"/>
      <c r="J1355" s="45"/>
      <c r="K1355" s="45"/>
      <c r="L1355" s="17"/>
      <c r="M1355" s="18"/>
      <c r="N1355" s="18"/>
      <c r="O1355" s="4"/>
    </row>
    <row r="1356" spans="1:15">
      <c r="A1356" s="41"/>
      <c r="B1356" s="43"/>
      <c r="C1356" s="44"/>
      <c r="D1356" s="45"/>
      <c r="E1356" s="46"/>
      <c r="F1356" s="47"/>
      <c r="G1356" s="47"/>
      <c r="H1356" s="47"/>
      <c r="I1356" s="47"/>
      <c r="J1356" s="45"/>
      <c r="K1356" s="45"/>
      <c r="L1356" s="17"/>
      <c r="M1356" s="18"/>
      <c r="N1356" s="18"/>
      <c r="O1356" s="4"/>
    </row>
    <row r="1357" spans="1:15">
      <c r="A1357" s="41"/>
      <c r="B1357" s="43"/>
      <c r="C1357" s="44"/>
      <c r="D1357" s="45"/>
      <c r="E1357" s="46"/>
      <c r="F1357" s="47"/>
      <c r="G1357" s="47"/>
      <c r="H1357" s="47"/>
      <c r="I1357" s="47"/>
      <c r="J1357" s="45"/>
      <c r="K1357" s="45"/>
      <c r="L1357" s="17"/>
      <c r="M1357" s="18"/>
      <c r="N1357" s="18"/>
      <c r="O1357" s="4"/>
    </row>
    <row r="1358" spans="1:15">
      <c r="A1358" s="41"/>
      <c r="B1358" s="43"/>
      <c r="C1358" s="44"/>
      <c r="D1358" s="45"/>
      <c r="E1358" s="46"/>
      <c r="F1358" s="47"/>
      <c r="G1358" s="47"/>
      <c r="H1358" s="47"/>
      <c r="I1358" s="47"/>
      <c r="J1358" s="45"/>
      <c r="K1358" s="45"/>
      <c r="L1358" s="17"/>
      <c r="M1358" s="18"/>
      <c r="N1358" s="18"/>
      <c r="O1358" s="4"/>
    </row>
    <row r="1359" spans="1:15">
      <c r="A1359" s="41"/>
      <c r="B1359" s="43"/>
      <c r="C1359" s="44"/>
      <c r="D1359" s="45"/>
      <c r="E1359" s="46"/>
      <c r="F1359" s="47"/>
      <c r="G1359" s="47"/>
      <c r="H1359" s="47"/>
      <c r="I1359" s="47"/>
      <c r="J1359" s="45"/>
      <c r="K1359" s="45"/>
      <c r="L1359" s="17"/>
      <c r="M1359" s="18"/>
      <c r="N1359" s="18"/>
      <c r="O1359" s="4"/>
    </row>
    <row r="1360" spans="1:15">
      <c r="A1360" s="41"/>
      <c r="B1360" s="43"/>
      <c r="C1360" s="44"/>
      <c r="D1360" s="45"/>
      <c r="E1360" s="46"/>
      <c r="F1360" s="47"/>
      <c r="G1360" s="47"/>
      <c r="H1360" s="47"/>
      <c r="I1360" s="47"/>
      <c r="J1360" s="45"/>
      <c r="K1360" s="45"/>
      <c r="L1360" s="17"/>
      <c r="M1360" s="18"/>
      <c r="N1360" s="18"/>
      <c r="O1360" s="4"/>
    </row>
    <row r="1361" spans="1:15">
      <c r="A1361" s="41"/>
      <c r="B1361" s="43"/>
      <c r="C1361" s="44"/>
      <c r="D1361" s="45"/>
      <c r="E1361" s="46"/>
      <c r="F1361" s="47"/>
      <c r="G1361" s="47"/>
      <c r="H1361" s="47"/>
      <c r="I1361" s="47"/>
      <c r="J1361" s="45"/>
      <c r="K1361" s="45"/>
      <c r="L1361" s="17"/>
      <c r="M1361" s="18"/>
      <c r="N1361" s="18"/>
      <c r="O1361" s="4"/>
    </row>
    <row r="1362" spans="1:15">
      <c r="A1362" s="41"/>
      <c r="B1362" s="43"/>
      <c r="C1362" s="44"/>
      <c r="D1362" s="45"/>
      <c r="E1362" s="46"/>
      <c r="F1362" s="47"/>
      <c r="G1362" s="47"/>
      <c r="H1362" s="47"/>
      <c r="I1362" s="47"/>
      <c r="J1362" s="45"/>
      <c r="K1362" s="45"/>
      <c r="L1362" s="17"/>
      <c r="M1362" s="18"/>
      <c r="N1362" s="18"/>
      <c r="O1362" s="4"/>
    </row>
    <row r="1363" spans="1:15">
      <c r="A1363" s="41"/>
      <c r="B1363" s="43"/>
      <c r="C1363" s="44"/>
      <c r="D1363" s="45"/>
      <c r="E1363" s="46"/>
      <c r="F1363" s="47"/>
      <c r="G1363" s="47"/>
      <c r="H1363" s="47"/>
      <c r="I1363" s="47"/>
      <c r="J1363" s="45"/>
      <c r="K1363" s="45"/>
      <c r="L1363" s="17"/>
      <c r="M1363" s="18"/>
      <c r="N1363" s="18"/>
      <c r="O1363" s="4"/>
    </row>
    <row r="1364" spans="1:15">
      <c r="A1364" s="41"/>
      <c r="B1364" s="43"/>
      <c r="C1364" s="44"/>
      <c r="D1364" s="45"/>
      <c r="E1364" s="46"/>
      <c r="F1364" s="47"/>
      <c r="G1364" s="47"/>
      <c r="H1364" s="47"/>
      <c r="I1364" s="47"/>
      <c r="J1364" s="45"/>
      <c r="K1364" s="45"/>
      <c r="L1364" s="17"/>
      <c r="M1364" s="18"/>
      <c r="N1364" s="18"/>
      <c r="O1364" s="4"/>
    </row>
    <row r="1365" spans="1:15">
      <c r="A1365" s="41"/>
      <c r="B1365" s="43"/>
      <c r="C1365" s="44"/>
      <c r="D1365" s="45"/>
      <c r="E1365" s="46"/>
      <c r="F1365" s="47"/>
      <c r="G1365" s="47"/>
      <c r="H1365" s="47"/>
      <c r="I1365" s="47"/>
      <c r="J1365" s="45"/>
      <c r="K1365" s="45"/>
      <c r="L1365" s="17"/>
      <c r="M1365" s="18"/>
      <c r="N1365" s="18"/>
      <c r="O1365" s="4"/>
    </row>
    <row r="1366" spans="1:15">
      <c r="A1366" s="41"/>
      <c r="B1366" s="43"/>
      <c r="C1366" s="44"/>
      <c r="D1366" s="45"/>
      <c r="E1366" s="46"/>
      <c r="F1366" s="47"/>
      <c r="G1366" s="47"/>
      <c r="H1366" s="47"/>
      <c r="I1366" s="47"/>
      <c r="J1366" s="45"/>
      <c r="K1366" s="45"/>
      <c r="L1366" s="17"/>
      <c r="M1366" s="18"/>
      <c r="N1366" s="18"/>
      <c r="O1366" s="4"/>
    </row>
    <row r="1367" spans="1:15">
      <c r="A1367" s="41"/>
      <c r="B1367" s="43"/>
      <c r="C1367" s="44"/>
      <c r="D1367" s="45"/>
      <c r="E1367" s="46"/>
      <c r="F1367" s="47"/>
      <c r="G1367" s="47"/>
      <c r="H1367" s="47"/>
      <c r="I1367" s="47"/>
      <c r="J1367" s="45"/>
      <c r="K1367" s="45"/>
      <c r="L1367" s="17"/>
      <c r="M1367" s="18"/>
      <c r="N1367" s="18"/>
      <c r="O1367" s="4"/>
    </row>
    <row r="1368" spans="1:15">
      <c r="A1368" s="41"/>
      <c r="B1368" s="43"/>
      <c r="C1368" s="44"/>
      <c r="D1368" s="45"/>
      <c r="E1368" s="46"/>
      <c r="F1368" s="47"/>
      <c r="G1368" s="47"/>
      <c r="H1368" s="47"/>
      <c r="I1368" s="47"/>
      <c r="J1368" s="45"/>
      <c r="K1368" s="45"/>
      <c r="L1368" s="17"/>
      <c r="M1368" s="18"/>
      <c r="N1368" s="18"/>
      <c r="O1368" s="4"/>
    </row>
    <row r="1369" spans="1:15">
      <c r="A1369" s="41"/>
      <c r="B1369" s="43"/>
      <c r="C1369" s="44"/>
      <c r="D1369" s="45"/>
      <c r="E1369" s="46"/>
      <c r="F1369" s="47"/>
      <c r="G1369" s="47"/>
      <c r="H1369" s="47"/>
      <c r="I1369" s="47"/>
      <c r="J1369" s="45"/>
      <c r="K1369" s="45"/>
      <c r="L1369" s="17"/>
      <c r="M1369" s="18"/>
      <c r="N1369" s="18"/>
      <c r="O1369" s="4"/>
    </row>
    <row r="1370" spans="1:15">
      <c r="A1370" s="41"/>
      <c r="B1370" s="43"/>
      <c r="C1370" s="44"/>
      <c r="D1370" s="45"/>
      <c r="E1370" s="46"/>
      <c r="F1370" s="47"/>
      <c r="G1370" s="47"/>
      <c r="H1370" s="47"/>
      <c r="I1370" s="47"/>
      <c r="J1370" s="45"/>
      <c r="K1370" s="45"/>
      <c r="L1370" s="17"/>
      <c r="M1370" s="18"/>
      <c r="N1370" s="18"/>
      <c r="O1370" s="4"/>
    </row>
    <row r="1371" spans="1:15">
      <c r="A1371" s="41"/>
      <c r="B1371" s="43"/>
      <c r="C1371" s="44"/>
      <c r="D1371" s="45"/>
      <c r="E1371" s="46"/>
      <c r="F1371" s="47"/>
      <c r="G1371" s="47"/>
      <c r="H1371" s="47"/>
      <c r="I1371" s="47"/>
      <c r="J1371" s="45"/>
      <c r="K1371" s="45"/>
      <c r="L1371" s="17"/>
      <c r="M1371" s="18"/>
      <c r="N1371" s="18"/>
      <c r="O1371" s="4"/>
    </row>
    <row r="1372" spans="1:15">
      <c r="A1372" s="41"/>
      <c r="B1372" s="43"/>
      <c r="C1372" s="44"/>
      <c r="D1372" s="45"/>
      <c r="E1372" s="46"/>
      <c r="F1372" s="47"/>
      <c r="G1372" s="47"/>
      <c r="H1372" s="47"/>
      <c r="I1372" s="47"/>
      <c r="J1372" s="45"/>
      <c r="K1372" s="45"/>
      <c r="L1372" s="17"/>
      <c r="M1372" s="18"/>
      <c r="N1372" s="18"/>
      <c r="O1372" s="4"/>
    </row>
    <row r="1373" spans="1:15">
      <c r="A1373" s="41"/>
      <c r="B1373" s="43"/>
      <c r="C1373" s="44"/>
      <c r="D1373" s="45"/>
      <c r="E1373" s="46"/>
      <c r="F1373" s="47"/>
      <c r="G1373" s="47"/>
      <c r="H1373" s="47"/>
      <c r="I1373" s="47"/>
      <c r="J1373" s="45"/>
      <c r="K1373" s="45"/>
      <c r="L1373" s="17"/>
      <c r="M1373" s="18"/>
      <c r="N1373" s="18"/>
      <c r="O1373" s="4"/>
    </row>
    <row r="1374" spans="1:15">
      <c r="A1374" s="41"/>
      <c r="B1374" s="43"/>
      <c r="C1374" s="44"/>
      <c r="D1374" s="45"/>
      <c r="E1374" s="46"/>
      <c r="F1374" s="47"/>
      <c r="G1374" s="47"/>
      <c r="H1374" s="47"/>
      <c r="I1374" s="47"/>
      <c r="J1374" s="45"/>
      <c r="K1374" s="45"/>
      <c r="L1374" s="17"/>
      <c r="M1374" s="18"/>
      <c r="N1374" s="18"/>
      <c r="O1374" s="4"/>
    </row>
    <row r="1375" spans="1:15">
      <c r="A1375" s="41"/>
      <c r="B1375" s="43"/>
      <c r="C1375" s="44"/>
      <c r="D1375" s="45"/>
      <c r="E1375" s="46"/>
      <c r="F1375" s="47"/>
      <c r="G1375" s="47"/>
      <c r="H1375" s="47"/>
      <c r="I1375" s="47"/>
      <c r="J1375" s="45"/>
      <c r="K1375" s="45"/>
      <c r="L1375" s="17"/>
      <c r="M1375" s="18"/>
      <c r="N1375" s="18"/>
      <c r="O1375" s="4"/>
    </row>
    <row r="1376" spans="1:15">
      <c r="A1376" s="41"/>
      <c r="B1376" s="43"/>
      <c r="C1376" s="44"/>
      <c r="D1376" s="45"/>
      <c r="E1376" s="46"/>
      <c r="F1376" s="47"/>
      <c r="G1376" s="47"/>
      <c r="H1376" s="47"/>
      <c r="I1376" s="47"/>
      <c r="J1376" s="45"/>
      <c r="K1376" s="45"/>
      <c r="L1376" s="17"/>
      <c r="M1376" s="18"/>
      <c r="N1376" s="18"/>
      <c r="O1376" s="4"/>
    </row>
    <row r="1377" spans="1:15">
      <c r="A1377" s="41"/>
      <c r="B1377" s="43"/>
      <c r="C1377" s="44"/>
      <c r="D1377" s="45"/>
      <c r="E1377" s="46"/>
      <c r="F1377" s="47"/>
      <c r="G1377" s="47"/>
      <c r="H1377" s="47"/>
      <c r="I1377" s="47"/>
      <c r="J1377" s="45"/>
      <c r="K1377" s="45"/>
      <c r="L1377" s="17"/>
      <c r="M1377" s="18"/>
      <c r="N1377" s="18"/>
      <c r="O1377" s="4"/>
    </row>
    <row r="1378" spans="1:15">
      <c r="A1378" s="41"/>
      <c r="B1378" s="43"/>
      <c r="C1378" s="44"/>
      <c r="D1378" s="45"/>
      <c r="E1378" s="46"/>
      <c r="F1378" s="47"/>
      <c r="G1378" s="47"/>
      <c r="H1378" s="47"/>
      <c r="I1378" s="47"/>
      <c r="J1378" s="45"/>
      <c r="K1378" s="45"/>
      <c r="L1378" s="17"/>
      <c r="M1378" s="18"/>
      <c r="N1378" s="18"/>
      <c r="O1378" s="4"/>
    </row>
    <row r="1379" spans="1:15">
      <c r="A1379" s="41"/>
      <c r="B1379" s="43"/>
      <c r="C1379" s="44"/>
      <c r="D1379" s="45"/>
      <c r="E1379" s="46"/>
      <c r="F1379" s="47"/>
      <c r="G1379" s="47"/>
      <c r="H1379" s="47"/>
      <c r="I1379" s="47"/>
      <c r="J1379" s="45"/>
      <c r="K1379" s="45"/>
      <c r="L1379" s="17"/>
      <c r="M1379" s="18"/>
      <c r="N1379" s="18"/>
      <c r="O1379" s="4"/>
    </row>
    <row r="1380" spans="1:15">
      <c r="A1380" s="41"/>
      <c r="B1380" s="43"/>
      <c r="C1380" s="44"/>
      <c r="D1380" s="45"/>
      <c r="E1380" s="46"/>
      <c r="F1380" s="47"/>
      <c r="G1380" s="47"/>
      <c r="H1380" s="47"/>
      <c r="I1380" s="47"/>
      <c r="J1380" s="45"/>
      <c r="K1380" s="45"/>
      <c r="L1380" s="17"/>
      <c r="M1380" s="18"/>
      <c r="N1380" s="18"/>
      <c r="O1380" s="4"/>
    </row>
    <row r="1381" spans="1:15">
      <c r="A1381" s="41"/>
      <c r="B1381" s="43"/>
      <c r="C1381" s="44"/>
      <c r="D1381" s="45"/>
      <c r="E1381" s="46"/>
      <c r="F1381" s="47"/>
      <c r="G1381" s="47"/>
      <c r="H1381" s="47"/>
      <c r="I1381" s="47"/>
      <c r="J1381" s="45"/>
      <c r="K1381" s="45"/>
      <c r="L1381" s="17"/>
      <c r="M1381" s="18"/>
      <c r="N1381" s="18"/>
      <c r="O1381" s="4"/>
    </row>
    <row r="1382" spans="1:15">
      <c r="A1382" s="41"/>
      <c r="B1382" s="43"/>
      <c r="C1382" s="44"/>
      <c r="D1382" s="45"/>
      <c r="E1382" s="46"/>
      <c r="F1382" s="47"/>
      <c r="G1382" s="47"/>
      <c r="H1382" s="47"/>
      <c r="I1382" s="47"/>
      <c r="J1382" s="45"/>
      <c r="K1382" s="45"/>
      <c r="L1382" s="17"/>
      <c r="M1382" s="18"/>
      <c r="N1382" s="18"/>
      <c r="O1382" s="4"/>
    </row>
    <row r="1383" spans="1:15">
      <c r="A1383" s="41"/>
      <c r="B1383" s="43"/>
      <c r="C1383" s="44"/>
      <c r="D1383" s="45"/>
      <c r="E1383" s="46"/>
      <c r="F1383" s="47"/>
      <c r="G1383" s="47"/>
      <c r="H1383" s="47"/>
      <c r="I1383" s="47"/>
      <c r="J1383" s="45"/>
      <c r="K1383" s="45"/>
      <c r="L1383" s="17"/>
      <c r="M1383" s="18"/>
      <c r="N1383" s="18"/>
      <c r="O1383" s="4"/>
    </row>
    <row r="1384" spans="1:15">
      <c r="A1384" s="41"/>
      <c r="B1384" s="43"/>
      <c r="C1384" s="44"/>
      <c r="D1384" s="45"/>
      <c r="E1384" s="46"/>
      <c r="F1384" s="47"/>
      <c r="G1384" s="47"/>
      <c r="H1384" s="47"/>
      <c r="I1384" s="47"/>
      <c r="J1384" s="45"/>
      <c r="K1384" s="45"/>
      <c r="L1384" s="17"/>
      <c r="M1384" s="18"/>
      <c r="N1384" s="18"/>
      <c r="O1384" s="4"/>
    </row>
    <row r="1385" spans="1:15">
      <c r="A1385" s="41"/>
      <c r="B1385" s="43"/>
      <c r="C1385" s="44"/>
      <c r="D1385" s="45"/>
      <c r="E1385" s="46"/>
      <c r="F1385" s="47"/>
      <c r="G1385" s="47"/>
      <c r="H1385" s="47"/>
      <c r="I1385" s="47"/>
      <c r="J1385" s="45"/>
      <c r="K1385" s="45"/>
      <c r="L1385" s="17"/>
      <c r="M1385" s="18"/>
      <c r="N1385" s="18"/>
      <c r="O1385" s="4"/>
    </row>
    <row r="1386" spans="1:15">
      <c r="A1386" s="41"/>
      <c r="B1386" s="43"/>
      <c r="C1386" s="44"/>
      <c r="D1386" s="45"/>
      <c r="E1386" s="46"/>
      <c r="F1386" s="47"/>
      <c r="G1386" s="47"/>
      <c r="H1386" s="47"/>
      <c r="I1386" s="47"/>
      <c r="J1386" s="45"/>
      <c r="K1386" s="45"/>
      <c r="L1386" s="17"/>
      <c r="M1386" s="18"/>
      <c r="N1386" s="18"/>
      <c r="O1386" s="4"/>
    </row>
    <row r="1387" spans="1:15">
      <c r="A1387" s="41"/>
      <c r="B1387" s="43"/>
      <c r="C1387" s="44"/>
      <c r="D1387" s="45"/>
      <c r="E1387" s="46"/>
      <c r="F1387" s="47"/>
      <c r="G1387" s="47"/>
      <c r="H1387" s="47"/>
      <c r="I1387" s="47"/>
      <c r="J1387" s="45"/>
      <c r="K1387" s="45"/>
      <c r="L1387" s="17"/>
      <c r="M1387" s="18"/>
      <c r="N1387" s="18"/>
      <c r="O1387" s="4"/>
    </row>
    <row r="1388" spans="1:15">
      <c r="A1388" s="41"/>
      <c r="B1388" s="43"/>
      <c r="C1388" s="44"/>
      <c r="D1388" s="45"/>
      <c r="E1388" s="46"/>
      <c r="F1388" s="47"/>
      <c r="G1388" s="47"/>
      <c r="H1388" s="47"/>
      <c r="I1388" s="47"/>
      <c r="J1388" s="45"/>
      <c r="K1388" s="45"/>
      <c r="L1388" s="17"/>
      <c r="M1388" s="18"/>
      <c r="N1388" s="18"/>
      <c r="O1388" s="4"/>
    </row>
    <row r="1389" spans="1:15">
      <c r="A1389" s="41"/>
      <c r="B1389" s="43"/>
      <c r="C1389" s="44"/>
      <c r="D1389" s="45"/>
      <c r="E1389" s="46"/>
      <c r="F1389" s="47"/>
      <c r="G1389" s="47"/>
      <c r="H1389" s="47"/>
      <c r="I1389" s="47"/>
      <c r="J1389" s="45"/>
      <c r="K1389" s="45"/>
      <c r="L1389" s="17"/>
      <c r="M1389" s="18"/>
      <c r="N1389" s="18"/>
      <c r="O1389" s="4"/>
    </row>
    <row r="1390" spans="1:15">
      <c r="A1390" s="41"/>
      <c r="B1390" s="43"/>
      <c r="C1390" s="44"/>
      <c r="D1390" s="45"/>
      <c r="E1390" s="46"/>
      <c r="F1390" s="47"/>
      <c r="G1390" s="47"/>
      <c r="H1390" s="47"/>
      <c r="I1390" s="47"/>
      <c r="J1390" s="45"/>
      <c r="K1390" s="45"/>
      <c r="L1390" s="17"/>
      <c r="M1390" s="18"/>
      <c r="N1390" s="18"/>
      <c r="O1390" s="4"/>
    </row>
    <row r="1391" spans="1:15">
      <c r="A1391" s="41"/>
      <c r="B1391" s="43"/>
      <c r="C1391" s="44"/>
      <c r="D1391" s="45"/>
      <c r="E1391" s="46"/>
      <c r="F1391" s="47"/>
      <c r="G1391" s="47"/>
      <c r="H1391" s="47"/>
      <c r="I1391" s="47"/>
      <c r="J1391" s="45"/>
      <c r="K1391" s="45"/>
      <c r="L1391" s="17"/>
      <c r="M1391" s="18"/>
      <c r="N1391" s="18"/>
      <c r="O1391" s="4"/>
    </row>
    <row r="1392" spans="1:15">
      <c r="A1392" s="41"/>
      <c r="B1392" s="43"/>
      <c r="C1392" s="44"/>
      <c r="D1392" s="45"/>
      <c r="E1392" s="46"/>
      <c r="F1392" s="47"/>
      <c r="G1392" s="47"/>
      <c r="H1392" s="47"/>
      <c r="I1392" s="47"/>
      <c r="J1392" s="45"/>
      <c r="K1392" s="45"/>
      <c r="L1392" s="17"/>
      <c r="M1392" s="18"/>
      <c r="N1392" s="18"/>
      <c r="O1392" s="4"/>
    </row>
    <row r="1393" spans="1:15">
      <c r="A1393" s="41"/>
      <c r="B1393" s="43"/>
      <c r="C1393" s="44"/>
      <c r="D1393" s="45"/>
      <c r="E1393" s="46"/>
      <c r="F1393" s="47"/>
      <c r="G1393" s="47"/>
      <c r="H1393" s="47"/>
      <c r="I1393" s="47"/>
      <c r="J1393" s="45"/>
      <c r="K1393" s="45"/>
      <c r="L1393" s="17"/>
      <c r="M1393" s="18"/>
      <c r="N1393" s="18"/>
      <c r="O1393" s="4"/>
    </row>
    <row r="1394" spans="1:15">
      <c r="A1394" s="41"/>
      <c r="B1394" s="43"/>
      <c r="C1394" s="44"/>
      <c r="D1394" s="45"/>
      <c r="E1394" s="46"/>
      <c r="F1394" s="47"/>
      <c r="G1394" s="47"/>
      <c r="H1394" s="47"/>
      <c r="I1394" s="47"/>
      <c r="J1394" s="45"/>
      <c r="K1394" s="45"/>
      <c r="L1394" s="17"/>
      <c r="M1394" s="18"/>
      <c r="N1394" s="18"/>
      <c r="O1394" s="4"/>
    </row>
    <row r="1395" spans="1:15">
      <c r="A1395" s="41"/>
      <c r="B1395" s="43"/>
      <c r="C1395" s="44"/>
      <c r="D1395" s="45"/>
      <c r="E1395" s="46"/>
      <c r="F1395" s="47"/>
      <c r="G1395" s="47"/>
      <c r="H1395" s="47"/>
      <c r="I1395" s="47"/>
      <c r="J1395" s="45"/>
      <c r="K1395" s="45"/>
      <c r="L1395" s="17"/>
      <c r="M1395" s="18"/>
      <c r="N1395" s="18"/>
      <c r="O1395" s="4"/>
    </row>
    <row r="1396" spans="1:15">
      <c r="A1396" s="41"/>
      <c r="B1396" s="43"/>
      <c r="C1396" s="44"/>
      <c r="D1396" s="45"/>
      <c r="E1396" s="46"/>
      <c r="F1396" s="47"/>
      <c r="G1396" s="47"/>
      <c r="H1396" s="47"/>
      <c r="I1396" s="47"/>
      <c r="J1396" s="45"/>
      <c r="K1396" s="45"/>
      <c r="L1396" s="17"/>
      <c r="M1396" s="18"/>
      <c r="N1396" s="18"/>
      <c r="O1396" s="4"/>
    </row>
    <row r="1397" spans="1:15">
      <c r="A1397" s="41"/>
      <c r="B1397" s="43"/>
      <c r="C1397" s="44"/>
      <c r="D1397" s="45"/>
      <c r="E1397" s="46"/>
      <c r="F1397" s="47"/>
      <c r="G1397" s="47"/>
      <c r="H1397" s="47"/>
      <c r="I1397" s="47"/>
      <c r="J1397" s="45"/>
      <c r="K1397" s="45"/>
      <c r="L1397" s="17"/>
      <c r="M1397" s="18"/>
      <c r="N1397" s="18"/>
      <c r="O1397" s="4"/>
    </row>
    <row r="1398" spans="1:15">
      <c r="A1398" s="41"/>
      <c r="B1398" s="43"/>
      <c r="C1398" s="44"/>
      <c r="D1398" s="45"/>
      <c r="E1398" s="46"/>
      <c r="F1398" s="47"/>
      <c r="G1398" s="47"/>
      <c r="H1398" s="47"/>
      <c r="I1398" s="47"/>
      <c r="J1398" s="45"/>
      <c r="K1398" s="45"/>
      <c r="L1398" s="17"/>
      <c r="M1398" s="18"/>
      <c r="N1398" s="18"/>
      <c r="O1398" s="4"/>
    </row>
    <row r="1399" spans="1:15">
      <c r="A1399" s="41"/>
      <c r="B1399" s="43"/>
      <c r="C1399" s="44"/>
      <c r="D1399" s="45"/>
      <c r="E1399" s="46"/>
      <c r="F1399" s="47"/>
      <c r="G1399" s="47"/>
      <c r="H1399" s="47"/>
      <c r="I1399" s="47"/>
      <c r="J1399" s="45"/>
      <c r="K1399" s="45"/>
      <c r="L1399" s="17"/>
      <c r="M1399" s="18"/>
      <c r="N1399" s="18"/>
      <c r="O1399" s="4"/>
    </row>
    <row r="1400" spans="1:15">
      <c r="A1400" s="41"/>
      <c r="B1400" s="43"/>
      <c r="C1400" s="44"/>
      <c r="D1400" s="45"/>
      <c r="E1400" s="46"/>
      <c r="F1400" s="47"/>
      <c r="G1400" s="47"/>
      <c r="H1400" s="47"/>
      <c r="I1400" s="47"/>
      <c r="J1400" s="45"/>
      <c r="K1400" s="45"/>
      <c r="L1400" s="17"/>
      <c r="M1400" s="18"/>
      <c r="N1400" s="18"/>
      <c r="O1400" s="4"/>
    </row>
    <row r="1401" spans="1:15">
      <c r="A1401" s="41"/>
      <c r="B1401" s="43"/>
      <c r="C1401" s="44"/>
      <c r="D1401" s="45"/>
      <c r="E1401" s="46"/>
      <c r="F1401" s="47"/>
      <c r="G1401" s="47"/>
      <c r="H1401" s="47"/>
      <c r="I1401" s="47"/>
      <c r="J1401" s="45"/>
      <c r="K1401" s="45"/>
      <c r="L1401" s="17"/>
      <c r="M1401" s="18"/>
      <c r="N1401" s="18"/>
      <c r="O1401" s="4"/>
    </row>
    <row r="1402" spans="1:15">
      <c r="A1402" s="41"/>
      <c r="B1402" s="43"/>
      <c r="C1402" s="44"/>
      <c r="D1402" s="45"/>
      <c r="E1402" s="46"/>
      <c r="F1402" s="47"/>
      <c r="G1402" s="47"/>
      <c r="H1402" s="47"/>
      <c r="I1402" s="47"/>
      <c r="J1402" s="45"/>
      <c r="K1402" s="45"/>
      <c r="L1402" s="17"/>
      <c r="M1402" s="18"/>
      <c r="N1402" s="18"/>
      <c r="O1402" s="4"/>
    </row>
    <row r="1403" spans="1:15">
      <c r="A1403" s="41"/>
      <c r="B1403" s="43"/>
      <c r="C1403" s="44"/>
      <c r="D1403" s="45"/>
      <c r="E1403" s="46"/>
      <c r="F1403" s="47"/>
      <c r="G1403" s="47"/>
      <c r="H1403" s="47"/>
      <c r="I1403" s="47"/>
      <c r="J1403" s="45"/>
      <c r="K1403" s="45"/>
      <c r="L1403" s="17"/>
      <c r="M1403" s="18"/>
      <c r="N1403" s="18"/>
      <c r="O1403" s="4"/>
    </row>
    <row r="1404" spans="1:15">
      <c r="A1404" s="41"/>
      <c r="B1404" s="43"/>
      <c r="C1404" s="44"/>
      <c r="D1404" s="45"/>
      <c r="E1404" s="46"/>
      <c r="F1404" s="47"/>
      <c r="G1404" s="47"/>
      <c r="H1404" s="47"/>
      <c r="I1404" s="47"/>
      <c r="J1404" s="45"/>
      <c r="K1404" s="45"/>
      <c r="L1404" s="17"/>
      <c r="M1404" s="18"/>
      <c r="N1404" s="18"/>
      <c r="O1404" s="4"/>
    </row>
    <row r="1405" spans="1:15">
      <c r="A1405" s="41"/>
      <c r="B1405" s="43"/>
      <c r="C1405" s="44"/>
      <c r="D1405" s="45"/>
      <c r="E1405" s="46"/>
      <c r="F1405" s="47"/>
      <c r="G1405" s="47"/>
      <c r="H1405" s="47"/>
      <c r="I1405" s="47"/>
      <c r="J1405" s="45"/>
      <c r="K1405" s="45"/>
      <c r="L1405" s="17"/>
      <c r="M1405" s="18"/>
      <c r="N1405" s="18"/>
      <c r="O1405" s="4"/>
    </row>
    <row r="1406" spans="1:15">
      <c r="A1406" s="41"/>
      <c r="B1406" s="43"/>
      <c r="C1406" s="44"/>
      <c r="D1406" s="45"/>
      <c r="E1406" s="46"/>
      <c r="F1406" s="47"/>
      <c r="G1406" s="47"/>
      <c r="H1406" s="47"/>
      <c r="I1406" s="47"/>
      <c r="J1406" s="45"/>
      <c r="K1406" s="45"/>
      <c r="L1406" s="17"/>
      <c r="M1406" s="18"/>
      <c r="N1406" s="18"/>
      <c r="O1406" s="4"/>
    </row>
    <row r="1407" spans="1:15">
      <c r="A1407" s="41"/>
      <c r="B1407" s="43"/>
      <c r="C1407" s="44"/>
      <c r="D1407" s="45"/>
      <c r="E1407" s="46"/>
      <c r="F1407" s="47"/>
      <c r="G1407" s="47"/>
      <c r="H1407" s="47"/>
      <c r="I1407" s="47"/>
      <c r="J1407" s="45"/>
      <c r="K1407" s="45"/>
      <c r="L1407" s="17"/>
      <c r="M1407" s="18"/>
      <c r="N1407" s="18"/>
      <c r="O1407" s="4"/>
    </row>
    <row r="1408" spans="1:15">
      <c r="A1408" s="41"/>
      <c r="B1408" s="43"/>
      <c r="C1408" s="44"/>
      <c r="D1408" s="45"/>
      <c r="E1408" s="46"/>
      <c r="F1408" s="47"/>
      <c r="G1408" s="47"/>
      <c r="H1408" s="47"/>
      <c r="I1408" s="47"/>
      <c r="J1408" s="45"/>
      <c r="K1408" s="45"/>
      <c r="L1408" s="17"/>
      <c r="M1408" s="18"/>
      <c r="N1408" s="18"/>
      <c r="O1408" s="4"/>
    </row>
    <row r="1409" spans="1:15">
      <c r="A1409" s="41"/>
      <c r="B1409" s="43"/>
      <c r="C1409" s="44"/>
      <c r="D1409" s="45"/>
      <c r="E1409" s="46"/>
      <c r="F1409" s="47"/>
      <c r="G1409" s="47"/>
      <c r="H1409" s="47"/>
      <c r="I1409" s="47"/>
      <c r="J1409" s="45"/>
      <c r="K1409" s="45"/>
      <c r="L1409" s="17"/>
      <c r="M1409" s="18"/>
      <c r="N1409" s="18"/>
      <c r="O1409" s="4"/>
    </row>
    <row r="1410" spans="1:15">
      <c r="A1410" s="41"/>
      <c r="B1410" s="43"/>
      <c r="C1410" s="44"/>
      <c r="D1410" s="45"/>
      <c r="E1410" s="46"/>
      <c r="F1410" s="47"/>
      <c r="G1410" s="47"/>
      <c r="H1410" s="47"/>
      <c r="I1410" s="47"/>
      <c r="J1410" s="45"/>
      <c r="K1410" s="45"/>
      <c r="L1410" s="17"/>
      <c r="M1410" s="18"/>
      <c r="N1410" s="18"/>
      <c r="O1410" s="4"/>
    </row>
    <row r="1411" spans="1:15">
      <c r="A1411" s="41"/>
      <c r="B1411" s="43"/>
      <c r="C1411" s="44"/>
      <c r="D1411" s="45"/>
      <c r="E1411" s="46"/>
      <c r="F1411" s="47"/>
      <c r="G1411" s="47"/>
      <c r="H1411" s="47"/>
      <c r="I1411" s="47"/>
      <c r="J1411" s="45"/>
      <c r="K1411" s="45"/>
      <c r="L1411" s="17"/>
      <c r="M1411" s="18"/>
      <c r="N1411" s="18"/>
      <c r="O1411" s="4"/>
    </row>
    <row r="1412" spans="1:15">
      <c r="A1412" s="41"/>
      <c r="B1412" s="43"/>
      <c r="C1412" s="44"/>
      <c r="D1412" s="45"/>
      <c r="E1412" s="46"/>
      <c r="F1412" s="47"/>
      <c r="G1412" s="47"/>
      <c r="H1412" s="47"/>
      <c r="I1412" s="47"/>
      <c r="J1412" s="45"/>
      <c r="K1412" s="45"/>
      <c r="L1412" s="17"/>
      <c r="M1412" s="18"/>
      <c r="N1412" s="18"/>
      <c r="O1412" s="4"/>
    </row>
    <row r="1413" spans="1:15">
      <c r="A1413" s="41"/>
      <c r="B1413" s="43"/>
      <c r="C1413" s="44"/>
      <c r="D1413" s="45"/>
      <c r="E1413" s="46"/>
      <c r="F1413" s="47"/>
      <c r="G1413" s="47"/>
      <c r="H1413" s="47"/>
      <c r="I1413" s="47"/>
      <c r="J1413" s="45"/>
      <c r="K1413" s="45"/>
      <c r="L1413" s="17"/>
      <c r="M1413" s="18"/>
      <c r="N1413" s="18"/>
      <c r="O1413" s="4"/>
    </row>
    <row r="1414" spans="1:15">
      <c r="A1414" s="41"/>
      <c r="B1414" s="43"/>
      <c r="C1414" s="44"/>
      <c r="D1414" s="45"/>
      <c r="E1414" s="46"/>
      <c r="F1414" s="47"/>
      <c r="G1414" s="47"/>
      <c r="H1414" s="47"/>
      <c r="I1414" s="47"/>
      <c r="J1414" s="45"/>
      <c r="K1414" s="45"/>
      <c r="L1414" s="17"/>
      <c r="M1414" s="18"/>
      <c r="N1414" s="18"/>
      <c r="O1414" s="4"/>
    </row>
    <row r="1415" spans="1:15">
      <c r="A1415" s="41"/>
      <c r="B1415" s="43"/>
      <c r="C1415" s="44"/>
      <c r="D1415" s="45"/>
      <c r="E1415" s="46"/>
      <c r="F1415" s="47"/>
      <c r="G1415" s="47"/>
      <c r="H1415" s="47"/>
      <c r="I1415" s="47"/>
      <c r="J1415" s="45"/>
      <c r="K1415" s="45"/>
      <c r="L1415" s="17"/>
      <c r="M1415" s="18"/>
      <c r="N1415" s="18"/>
      <c r="O1415" s="4"/>
    </row>
    <row r="1416" spans="1:15">
      <c r="A1416" s="41"/>
      <c r="B1416" s="43"/>
      <c r="C1416" s="44"/>
      <c r="D1416" s="45"/>
      <c r="E1416" s="46"/>
      <c r="F1416" s="47"/>
      <c r="G1416" s="47"/>
      <c r="H1416" s="47"/>
      <c r="I1416" s="47"/>
      <c r="J1416" s="45"/>
      <c r="K1416" s="45"/>
      <c r="L1416" s="17"/>
      <c r="M1416" s="18"/>
      <c r="N1416" s="18"/>
      <c r="O1416" s="4"/>
    </row>
    <row r="1417" spans="1:15">
      <c r="A1417" s="41"/>
      <c r="B1417" s="43"/>
      <c r="C1417" s="44"/>
      <c r="D1417" s="45"/>
      <c r="E1417" s="46"/>
      <c r="F1417" s="47"/>
      <c r="G1417" s="47"/>
      <c r="H1417" s="47"/>
      <c r="I1417" s="47"/>
      <c r="J1417" s="45"/>
      <c r="K1417" s="45"/>
      <c r="L1417" s="17"/>
      <c r="M1417" s="18"/>
      <c r="N1417" s="18"/>
      <c r="O1417" s="4"/>
    </row>
    <row r="1418" spans="1:15">
      <c r="A1418" s="41"/>
      <c r="B1418" s="43"/>
      <c r="C1418" s="44"/>
      <c r="D1418" s="45"/>
      <c r="E1418" s="46"/>
      <c r="F1418" s="47"/>
      <c r="G1418" s="47"/>
      <c r="H1418" s="47"/>
      <c r="I1418" s="47"/>
      <c r="J1418" s="45"/>
      <c r="K1418" s="45"/>
      <c r="L1418" s="17"/>
      <c r="M1418" s="18"/>
      <c r="N1418" s="18"/>
      <c r="O1418" s="4"/>
    </row>
    <row r="1419" spans="1:15">
      <c r="A1419" s="41"/>
      <c r="B1419" s="43"/>
      <c r="C1419" s="44"/>
      <c r="D1419" s="45"/>
      <c r="E1419" s="46"/>
      <c r="F1419" s="47"/>
      <c r="G1419" s="47"/>
      <c r="H1419" s="47"/>
      <c r="I1419" s="47"/>
      <c r="J1419" s="45"/>
      <c r="K1419" s="45"/>
      <c r="L1419" s="17"/>
      <c r="M1419" s="18"/>
      <c r="N1419" s="18"/>
      <c r="O1419" s="4"/>
    </row>
    <row r="1420" spans="1:15">
      <c r="A1420" s="41"/>
      <c r="B1420" s="43"/>
      <c r="C1420" s="44"/>
      <c r="D1420" s="45"/>
      <c r="E1420" s="46"/>
      <c r="F1420" s="47"/>
      <c r="G1420" s="47"/>
      <c r="H1420" s="47"/>
      <c r="I1420" s="47"/>
      <c r="J1420" s="45"/>
      <c r="K1420" s="45"/>
      <c r="L1420" s="17"/>
      <c r="M1420" s="18"/>
      <c r="N1420" s="18"/>
      <c r="O1420" s="4"/>
    </row>
    <row r="1421" spans="1:15">
      <c r="A1421" s="41"/>
      <c r="B1421" s="43"/>
      <c r="C1421" s="44"/>
      <c r="D1421" s="45"/>
      <c r="E1421" s="46"/>
      <c r="F1421" s="47"/>
      <c r="G1421" s="47"/>
      <c r="H1421" s="47"/>
      <c r="I1421" s="47"/>
      <c r="J1421" s="45"/>
      <c r="K1421" s="45"/>
      <c r="L1421" s="17"/>
      <c r="M1421" s="18"/>
      <c r="N1421" s="18"/>
      <c r="O1421" s="4"/>
    </row>
    <row r="1422" spans="1:15">
      <c r="A1422" s="41"/>
      <c r="B1422" s="43"/>
      <c r="C1422" s="44"/>
      <c r="D1422" s="45"/>
      <c r="E1422" s="46"/>
      <c r="F1422" s="47"/>
      <c r="G1422" s="47"/>
      <c r="H1422" s="47"/>
      <c r="I1422" s="47"/>
      <c r="J1422" s="45"/>
      <c r="K1422" s="45"/>
      <c r="L1422" s="17"/>
      <c r="M1422" s="18"/>
      <c r="N1422" s="18"/>
      <c r="O1422" s="4"/>
    </row>
    <row r="1423" spans="1:15">
      <c r="A1423" s="41"/>
      <c r="B1423" s="43"/>
      <c r="C1423" s="44"/>
      <c r="D1423" s="45"/>
      <c r="E1423" s="46"/>
      <c r="F1423" s="47"/>
      <c r="G1423" s="47"/>
      <c r="H1423" s="47"/>
      <c r="I1423" s="47"/>
      <c r="J1423" s="45"/>
      <c r="K1423" s="45"/>
      <c r="L1423" s="17"/>
      <c r="M1423" s="18"/>
      <c r="N1423" s="18"/>
      <c r="O1423" s="4"/>
    </row>
    <row r="1424" spans="1:15">
      <c r="A1424" s="41"/>
      <c r="B1424" s="43"/>
      <c r="C1424" s="44"/>
      <c r="D1424" s="45"/>
      <c r="E1424" s="46"/>
      <c r="F1424" s="47"/>
      <c r="G1424" s="47"/>
      <c r="H1424" s="47"/>
      <c r="I1424" s="47"/>
      <c r="J1424" s="45"/>
      <c r="K1424" s="45"/>
      <c r="L1424" s="17"/>
      <c r="M1424" s="18"/>
      <c r="N1424" s="18"/>
      <c r="O1424" s="4"/>
    </row>
    <row r="1425" spans="1:15">
      <c r="A1425" s="41"/>
      <c r="B1425" s="43"/>
      <c r="C1425" s="44"/>
      <c r="D1425" s="45"/>
      <c r="E1425" s="46"/>
      <c r="F1425" s="47"/>
      <c r="G1425" s="47"/>
      <c r="H1425" s="47"/>
      <c r="I1425" s="47"/>
      <c r="J1425" s="45"/>
      <c r="K1425" s="45"/>
      <c r="L1425" s="17"/>
      <c r="M1425" s="18"/>
      <c r="N1425" s="18"/>
      <c r="O1425" s="4"/>
    </row>
    <row r="1426" spans="1:15">
      <c r="A1426" s="41"/>
      <c r="B1426" s="43"/>
      <c r="C1426" s="44"/>
      <c r="D1426" s="45"/>
      <c r="E1426" s="46"/>
      <c r="F1426" s="47"/>
      <c r="G1426" s="47"/>
      <c r="H1426" s="47"/>
      <c r="I1426" s="47"/>
      <c r="J1426" s="45"/>
      <c r="K1426" s="45"/>
      <c r="L1426" s="17"/>
      <c r="M1426" s="18"/>
      <c r="N1426" s="18"/>
      <c r="O1426" s="4"/>
    </row>
    <row r="1427" spans="1:15">
      <c r="A1427" s="41"/>
      <c r="B1427" s="43"/>
      <c r="C1427" s="44"/>
      <c r="D1427" s="45"/>
      <c r="E1427" s="46"/>
      <c r="F1427" s="47"/>
      <c r="G1427" s="47"/>
      <c r="H1427" s="47"/>
      <c r="I1427" s="47"/>
      <c r="J1427" s="45"/>
      <c r="K1427" s="45"/>
      <c r="L1427" s="17"/>
      <c r="M1427" s="18"/>
      <c r="N1427" s="18"/>
      <c r="O1427" s="4"/>
    </row>
    <row r="1428" spans="1:15">
      <c r="A1428" s="41"/>
      <c r="B1428" s="43"/>
      <c r="C1428" s="44"/>
      <c r="D1428" s="45"/>
      <c r="E1428" s="46"/>
      <c r="F1428" s="47"/>
      <c r="G1428" s="47"/>
      <c r="H1428" s="47"/>
      <c r="I1428" s="47"/>
      <c r="J1428" s="45"/>
      <c r="K1428" s="45"/>
      <c r="L1428" s="17"/>
      <c r="M1428" s="18"/>
      <c r="N1428" s="18"/>
      <c r="O1428" s="4"/>
    </row>
    <row r="1429" spans="1:15">
      <c r="A1429" s="41"/>
      <c r="B1429" s="43"/>
      <c r="C1429" s="44"/>
      <c r="D1429" s="45"/>
      <c r="E1429" s="46"/>
      <c r="F1429" s="47"/>
      <c r="G1429" s="47"/>
      <c r="H1429" s="47"/>
      <c r="I1429" s="47"/>
      <c r="J1429" s="45"/>
      <c r="K1429" s="45"/>
      <c r="L1429" s="17"/>
      <c r="M1429" s="18"/>
      <c r="N1429" s="18"/>
      <c r="O1429" s="4"/>
    </row>
    <row r="1430" spans="1:15">
      <c r="A1430" s="41"/>
      <c r="B1430" s="43"/>
      <c r="C1430" s="44"/>
      <c r="D1430" s="45"/>
      <c r="E1430" s="46"/>
      <c r="F1430" s="47"/>
      <c r="G1430" s="47"/>
      <c r="H1430" s="47"/>
      <c r="I1430" s="47"/>
      <c r="J1430" s="45"/>
      <c r="K1430" s="45"/>
      <c r="L1430" s="17"/>
      <c r="M1430" s="18"/>
      <c r="N1430" s="18"/>
      <c r="O1430" s="4"/>
    </row>
    <row r="1431" spans="1:15">
      <c r="A1431" s="41"/>
      <c r="B1431" s="43"/>
      <c r="C1431" s="44"/>
      <c r="D1431" s="45"/>
      <c r="E1431" s="46"/>
      <c r="F1431" s="47"/>
      <c r="G1431" s="47"/>
      <c r="H1431" s="47"/>
      <c r="I1431" s="47"/>
      <c r="J1431" s="45"/>
      <c r="K1431" s="45"/>
      <c r="L1431" s="17"/>
      <c r="M1431" s="18"/>
      <c r="N1431" s="18"/>
      <c r="O1431" s="4"/>
    </row>
    <row r="1432" spans="1:15">
      <c r="A1432" s="41"/>
      <c r="B1432" s="43"/>
      <c r="C1432" s="44"/>
      <c r="D1432" s="45"/>
      <c r="E1432" s="46"/>
      <c r="F1432" s="47"/>
      <c r="G1432" s="47"/>
      <c r="H1432" s="47"/>
      <c r="I1432" s="47"/>
      <c r="J1432" s="45"/>
      <c r="K1432" s="45"/>
      <c r="L1432" s="17"/>
      <c r="M1432" s="18"/>
      <c r="N1432" s="18"/>
      <c r="O1432" s="4"/>
    </row>
    <row r="1433" spans="1:15">
      <c r="A1433" s="41"/>
      <c r="B1433" s="43"/>
      <c r="C1433" s="44"/>
      <c r="D1433" s="45"/>
      <c r="E1433" s="46"/>
      <c r="F1433" s="47"/>
      <c r="G1433" s="47"/>
      <c r="H1433" s="47"/>
      <c r="I1433" s="47"/>
      <c r="J1433" s="45"/>
      <c r="K1433" s="45"/>
      <c r="L1433" s="17"/>
      <c r="M1433" s="18"/>
      <c r="N1433" s="18"/>
      <c r="O1433" s="4"/>
    </row>
    <row r="1434" spans="1:15">
      <c r="A1434" s="41"/>
      <c r="B1434" s="43"/>
      <c r="C1434" s="44"/>
      <c r="D1434" s="45"/>
      <c r="E1434" s="46"/>
      <c r="F1434" s="47"/>
      <c r="G1434" s="47"/>
      <c r="H1434" s="47"/>
      <c r="I1434" s="47"/>
      <c r="J1434" s="45"/>
      <c r="K1434" s="45"/>
      <c r="L1434" s="17"/>
      <c r="M1434" s="18"/>
      <c r="N1434" s="18"/>
      <c r="O1434" s="4"/>
    </row>
    <row r="1435" spans="1:15">
      <c r="A1435" s="41"/>
      <c r="B1435" s="43"/>
      <c r="C1435" s="44"/>
      <c r="D1435" s="45"/>
      <c r="E1435" s="46"/>
      <c r="F1435" s="47"/>
      <c r="G1435" s="47"/>
      <c r="H1435" s="47"/>
      <c r="I1435" s="47"/>
      <c r="J1435" s="45"/>
      <c r="K1435" s="45"/>
      <c r="L1435" s="17"/>
      <c r="M1435" s="18"/>
      <c r="N1435" s="18"/>
      <c r="O1435" s="4"/>
    </row>
    <row r="1436" spans="1:15">
      <c r="A1436" s="41"/>
      <c r="B1436" s="43"/>
      <c r="C1436" s="44"/>
      <c r="D1436" s="45"/>
      <c r="E1436" s="46"/>
      <c r="F1436" s="47"/>
      <c r="G1436" s="47"/>
      <c r="H1436" s="47"/>
      <c r="I1436" s="47"/>
      <c r="J1436" s="45"/>
      <c r="K1436" s="45"/>
      <c r="L1436" s="17"/>
      <c r="M1436" s="18"/>
      <c r="N1436" s="18"/>
      <c r="O1436" s="4"/>
    </row>
    <row r="1437" spans="1:15">
      <c r="A1437" s="41"/>
      <c r="B1437" s="43"/>
      <c r="C1437" s="44"/>
      <c r="D1437" s="45"/>
      <c r="E1437" s="46"/>
      <c r="F1437" s="47"/>
      <c r="G1437" s="47"/>
      <c r="H1437" s="47"/>
      <c r="I1437" s="47"/>
      <c r="J1437" s="45"/>
      <c r="K1437" s="45"/>
      <c r="L1437" s="17"/>
      <c r="M1437" s="18"/>
      <c r="N1437" s="18"/>
      <c r="O1437" s="4"/>
    </row>
    <row r="1438" spans="1:15">
      <c r="A1438" s="41"/>
      <c r="B1438" s="43"/>
      <c r="C1438" s="44"/>
      <c r="D1438" s="45"/>
      <c r="E1438" s="46"/>
      <c r="F1438" s="47"/>
      <c r="G1438" s="47"/>
      <c r="H1438" s="47"/>
      <c r="I1438" s="47"/>
      <c r="J1438" s="45"/>
      <c r="K1438" s="45"/>
      <c r="L1438" s="17"/>
      <c r="M1438" s="18"/>
      <c r="N1438" s="18"/>
      <c r="O1438" s="4"/>
    </row>
    <row r="1439" spans="1:15">
      <c r="A1439" s="41"/>
      <c r="B1439" s="43"/>
      <c r="C1439" s="44"/>
      <c r="D1439" s="45"/>
      <c r="E1439" s="46"/>
      <c r="F1439" s="47"/>
      <c r="G1439" s="47"/>
      <c r="H1439" s="47"/>
      <c r="I1439" s="47"/>
      <c r="J1439" s="45"/>
      <c r="K1439" s="45"/>
      <c r="L1439" s="17"/>
      <c r="M1439" s="18"/>
      <c r="N1439" s="18"/>
      <c r="O1439" s="4"/>
    </row>
    <row r="1440" spans="1:15">
      <c r="A1440" s="41"/>
      <c r="B1440" s="43"/>
      <c r="C1440" s="44"/>
      <c r="D1440" s="45"/>
      <c r="E1440" s="46"/>
      <c r="F1440" s="47"/>
      <c r="G1440" s="47"/>
      <c r="H1440" s="47"/>
      <c r="I1440" s="47"/>
      <c r="J1440" s="45"/>
      <c r="K1440" s="45"/>
      <c r="L1440" s="17"/>
      <c r="M1440" s="18"/>
      <c r="N1440" s="18"/>
      <c r="O1440" s="4"/>
    </row>
    <row r="1441" spans="1:15">
      <c r="A1441" s="41"/>
      <c r="B1441" s="43"/>
      <c r="C1441" s="44"/>
      <c r="D1441" s="45"/>
      <c r="E1441" s="46"/>
      <c r="F1441" s="47"/>
      <c r="G1441" s="47"/>
      <c r="H1441" s="47"/>
      <c r="I1441" s="47"/>
      <c r="J1441" s="45"/>
      <c r="K1441" s="45"/>
      <c r="L1441" s="17"/>
      <c r="M1441" s="18"/>
      <c r="N1441" s="18"/>
      <c r="O1441" s="4"/>
    </row>
    <row r="1442" spans="1:15">
      <c r="A1442" s="41"/>
      <c r="B1442" s="43"/>
      <c r="C1442" s="44"/>
      <c r="D1442" s="45"/>
      <c r="E1442" s="46"/>
      <c r="F1442" s="47"/>
      <c r="G1442" s="47"/>
      <c r="H1442" s="47"/>
      <c r="I1442" s="47"/>
      <c r="J1442" s="45"/>
      <c r="K1442" s="45"/>
      <c r="L1442" s="17"/>
      <c r="M1442" s="18"/>
      <c r="N1442" s="18"/>
      <c r="O1442" s="4"/>
    </row>
    <row r="1443" spans="1:15">
      <c r="A1443" s="41"/>
      <c r="B1443" s="43"/>
      <c r="C1443" s="44"/>
      <c r="D1443" s="45"/>
      <c r="E1443" s="46"/>
      <c r="F1443" s="47"/>
      <c r="G1443" s="47"/>
      <c r="H1443" s="47"/>
      <c r="I1443" s="47"/>
      <c r="J1443" s="45"/>
      <c r="K1443" s="45"/>
      <c r="L1443" s="17"/>
      <c r="M1443" s="18"/>
      <c r="N1443" s="18"/>
      <c r="O1443" s="4"/>
    </row>
    <row r="1444" spans="1:15">
      <c r="A1444" s="41"/>
      <c r="B1444" s="43"/>
      <c r="C1444" s="44"/>
      <c r="D1444" s="45"/>
      <c r="E1444" s="46"/>
      <c r="F1444" s="47"/>
      <c r="G1444" s="47"/>
      <c r="H1444" s="47"/>
      <c r="I1444" s="47"/>
      <c r="J1444" s="45"/>
      <c r="K1444" s="45"/>
      <c r="L1444" s="17"/>
      <c r="M1444" s="18"/>
      <c r="N1444" s="18"/>
      <c r="O1444" s="4"/>
    </row>
    <row r="1445" spans="1:15">
      <c r="A1445" s="41"/>
      <c r="B1445" s="43"/>
      <c r="C1445" s="44"/>
      <c r="D1445" s="45"/>
      <c r="E1445" s="46"/>
      <c r="F1445" s="47"/>
      <c r="G1445" s="47"/>
      <c r="H1445" s="47"/>
      <c r="I1445" s="47"/>
      <c r="J1445" s="45"/>
      <c r="K1445" s="45"/>
      <c r="L1445" s="17"/>
      <c r="M1445" s="18"/>
      <c r="N1445" s="18"/>
      <c r="O1445" s="4"/>
    </row>
    <row r="1446" spans="1:15">
      <c r="A1446" s="41"/>
      <c r="B1446" s="43"/>
      <c r="C1446" s="44"/>
      <c r="D1446" s="45"/>
      <c r="E1446" s="46"/>
      <c r="F1446" s="47"/>
      <c r="G1446" s="47"/>
      <c r="H1446" s="47"/>
      <c r="I1446" s="47"/>
      <c r="J1446" s="45"/>
      <c r="K1446" s="45"/>
      <c r="L1446" s="17"/>
      <c r="M1446" s="18"/>
      <c r="N1446" s="18"/>
      <c r="O1446" s="4"/>
    </row>
    <row r="1447" spans="1:15">
      <c r="A1447" s="41"/>
      <c r="B1447" s="43"/>
      <c r="C1447" s="44"/>
      <c r="D1447" s="45"/>
      <c r="E1447" s="46"/>
      <c r="F1447" s="47"/>
      <c r="G1447" s="47"/>
      <c r="H1447" s="47"/>
      <c r="I1447" s="47"/>
      <c r="J1447" s="45"/>
      <c r="K1447" s="45"/>
      <c r="L1447" s="17"/>
      <c r="M1447" s="18"/>
      <c r="N1447" s="18"/>
      <c r="O1447" s="4"/>
    </row>
    <row r="1448" spans="1:15">
      <c r="A1448" s="41"/>
      <c r="B1448" s="43"/>
      <c r="C1448" s="44"/>
      <c r="D1448" s="45"/>
      <c r="E1448" s="46"/>
      <c r="F1448" s="47"/>
      <c r="G1448" s="47"/>
      <c r="H1448" s="47"/>
      <c r="I1448" s="47"/>
      <c r="J1448" s="45"/>
      <c r="K1448" s="45"/>
      <c r="L1448" s="17"/>
      <c r="M1448" s="18"/>
      <c r="N1448" s="18"/>
      <c r="O1448" s="4"/>
    </row>
    <row r="1449" spans="1:15">
      <c r="A1449" s="41"/>
      <c r="B1449" s="43"/>
      <c r="C1449" s="44"/>
      <c r="D1449" s="45"/>
      <c r="E1449" s="46"/>
      <c r="F1449" s="47"/>
      <c r="G1449" s="47"/>
      <c r="H1449" s="47"/>
      <c r="I1449" s="47"/>
      <c r="J1449" s="45"/>
      <c r="K1449" s="45"/>
      <c r="L1449" s="17"/>
      <c r="M1449" s="18"/>
      <c r="N1449" s="18"/>
      <c r="O1449" s="4"/>
    </row>
    <row r="1450" spans="1:15">
      <c r="A1450" s="41"/>
      <c r="B1450" s="43"/>
      <c r="C1450" s="44"/>
      <c r="D1450" s="45"/>
      <c r="E1450" s="46"/>
      <c r="F1450" s="47"/>
      <c r="G1450" s="47"/>
      <c r="H1450" s="47"/>
      <c r="I1450" s="47"/>
      <c r="J1450" s="45"/>
      <c r="K1450" s="45"/>
      <c r="L1450" s="17"/>
      <c r="M1450" s="18"/>
      <c r="N1450" s="18"/>
      <c r="O1450" s="4"/>
    </row>
    <row r="1451" spans="1:15">
      <c r="A1451" s="41"/>
      <c r="B1451" s="43"/>
      <c r="C1451" s="44"/>
      <c r="D1451" s="45"/>
      <c r="E1451" s="46"/>
      <c r="F1451" s="47"/>
      <c r="G1451" s="47"/>
      <c r="H1451" s="47"/>
      <c r="I1451" s="47"/>
      <c r="J1451" s="45"/>
      <c r="K1451" s="45"/>
      <c r="L1451" s="17"/>
      <c r="M1451" s="18"/>
      <c r="N1451" s="18"/>
      <c r="O1451" s="4"/>
    </row>
    <row r="1452" spans="1:15">
      <c r="A1452" s="41"/>
      <c r="B1452" s="43"/>
      <c r="C1452" s="44"/>
      <c r="D1452" s="45"/>
      <c r="E1452" s="46"/>
      <c r="F1452" s="47"/>
      <c r="G1452" s="47"/>
      <c r="H1452" s="47"/>
      <c r="I1452" s="47"/>
      <c r="J1452" s="45"/>
      <c r="K1452" s="45"/>
      <c r="L1452" s="17"/>
      <c r="M1452" s="18"/>
      <c r="N1452" s="18"/>
      <c r="O1452" s="4"/>
    </row>
    <row r="1453" spans="1:15">
      <c r="A1453" s="41"/>
      <c r="B1453" s="43"/>
      <c r="C1453" s="44"/>
      <c r="D1453" s="45"/>
      <c r="E1453" s="46"/>
      <c r="F1453" s="47"/>
      <c r="G1453" s="47"/>
      <c r="H1453" s="47"/>
      <c r="I1453" s="47"/>
      <c r="J1453" s="45"/>
      <c r="K1453" s="45"/>
      <c r="L1453" s="17"/>
      <c r="M1453" s="18"/>
      <c r="N1453" s="18"/>
      <c r="O1453" s="4"/>
    </row>
    <row r="1454" spans="1:15">
      <c r="A1454" s="41"/>
      <c r="B1454" s="43"/>
      <c r="C1454" s="44"/>
      <c r="D1454" s="45"/>
      <c r="E1454" s="46"/>
      <c r="F1454" s="47"/>
      <c r="G1454" s="47"/>
      <c r="H1454" s="47"/>
      <c r="I1454" s="47"/>
      <c r="J1454" s="45"/>
      <c r="K1454" s="45"/>
      <c r="L1454" s="17"/>
      <c r="M1454" s="18"/>
      <c r="N1454" s="18"/>
      <c r="O1454" s="4"/>
    </row>
    <row r="1455" spans="1:15">
      <c r="A1455" s="41"/>
      <c r="B1455" s="43"/>
      <c r="C1455" s="44"/>
      <c r="D1455" s="45"/>
      <c r="E1455" s="46"/>
      <c r="F1455" s="47"/>
      <c r="G1455" s="47"/>
      <c r="H1455" s="47"/>
      <c r="I1455" s="47"/>
      <c r="J1455" s="45"/>
      <c r="K1455" s="45"/>
      <c r="L1455" s="17"/>
      <c r="M1455" s="18"/>
      <c r="N1455" s="18"/>
      <c r="O1455" s="4"/>
    </row>
    <row r="1456" spans="1:15">
      <c r="A1456" s="41"/>
      <c r="B1456" s="43"/>
      <c r="C1456" s="44"/>
      <c r="D1456" s="45"/>
      <c r="E1456" s="46"/>
      <c r="F1456" s="47"/>
      <c r="G1456" s="47"/>
      <c r="H1456" s="47"/>
      <c r="I1456" s="47"/>
      <c r="J1456" s="45"/>
      <c r="K1456" s="45"/>
      <c r="L1456" s="17"/>
      <c r="M1456" s="18"/>
      <c r="N1456" s="18"/>
      <c r="O1456" s="4"/>
    </row>
    <row r="1457" spans="1:15">
      <c r="A1457" s="41"/>
      <c r="B1457" s="43"/>
      <c r="C1457" s="44"/>
      <c r="D1457" s="45"/>
      <c r="E1457" s="46"/>
      <c r="F1457" s="47"/>
      <c r="G1457" s="47"/>
      <c r="H1457" s="47"/>
      <c r="I1457" s="47"/>
      <c r="J1457" s="45"/>
      <c r="K1457" s="45"/>
      <c r="L1457" s="17"/>
      <c r="M1457" s="18"/>
      <c r="N1457" s="18"/>
      <c r="O1457" s="4"/>
    </row>
    <row r="1458" spans="1:15">
      <c r="A1458" s="41"/>
      <c r="B1458" s="43"/>
      <c r="C1458" s="44"/>
      <c r="D1458" s="45"/>
      <c r="E1458" s="46"/>
      <c r="F1458" s="47"/>
      <c r="G1458" s="47"/>
      <c r="H1458" s="47"/>
      <c r="I1458" s="47"/>
      <c r="J1458" s="45"/>
      <c r="K1458" s="45"/>
      <c r="L1458" s="17"/>
      <c r="M1458" s="18"/>
      <c r="N1458" s="18"/>
      <c r="O1458" s="4"/>
    </row>
    <row r="1459" spans="1:15">
      <c r="A1459" s="41"/>
      <c r="B1459" s="43"/>
      <c r="C1459" s="44"/>
      <c r="D1459" s="45"/>
      <c r="E1459" s="46"/>
      <c r="F1459" s="47"/>
      <c r="G1459" s="47"/>
      <c r="H1459" s="47"/>
      <c r="I1459" s="47"/>
      <c r="J1459" s="45"/>
      <c r="K1459" s="45"/>
      <c r="L1459" s="17"/>
      <c r="M1459" s="18"/>
      <c r="N1459" s="18"/>
      <c r="O1459" s="4"/>
    </row>
    <row r="1460" spans="1:15">
      <c r="A1460" s="41"/>
      <c r="B1460" s="43"/>
      <c r="C1460" s="44"/>
      <c r="D1460" s="45"/>
      <c r="E1460" s="46"/>
      <c r="F1460" s="47"/>
      <c r="G1460" s="47"/>
      <c r="H1460" s="47"/>
      <c r="I1460" s="47"/>
      <c r="J1460" s="45"/>
      <c r="K1460" s="45"/>
      <c r="L1460" s="17"/>
      <c r="M1460" s="18"/>
      <c r="N1460" s="18"/>
      <c r="O1460" s="4"/>
    </row>
    <row r="1461" spans="1:15">
      <c r="A1461" s="41"/>
      <c r="B1461" s="43"/>
      <c r="C1461" s="44"/>
      <c r="D1461" s="45"/>
      <c r="E1461" s="46"/>
      <c r="F1461" s="47"/>
      <c r="G1461" s="47"/>
      <c r="H1461" s="47"/>
      <c r="I1461" s="47"/>
      <c r="J1461" s="45"/>
      <c r="K1461" s="45"/>
      <c r="L1461" s="17"/>
      <c r="M1461" s="18"/>
      <c r="N1461" s="18"/>
      <c r="O1461" s="4"/>
    </row>
    <row r="1462" spans="1:15">
      <c r="A1462" s="41"/>
      <c r="B1462" s="43"/>
      <c r="C1462" s="44"/>
      <c r="D1462" s="45"/>
      <c r="E1462" s="46"/>
      <c r="F1462" s="47"/>
      <c r="G1462" s="47"/>
      <c r="H1462" s="47"/>
      <c r="I1462" s="47"/>
      <c r="J1462" s="45"/>
      <c r="K1462" s="45"/>
      <c r="L1462" s="17"/>
      <c r="M1462" s="18"/>
      <c r="N1462" s="18"/>
      <c r="O1462" s="4"/>
    </row>
    <row r="1463" spans="1:15">
      <c r="A1463" s="41"/>
      <c r="B1463" s="43"/>
      <c r="C1463" s="44"/>
      <c r="D1463" s="45"/>
      <c r="E1463" s="46"/>
      <c r="F1463" s="47"/>
      <c r="G1463" s="47"/>
      <c r="H1463" s="47"/>
      <c r="I1463" s="47"/>
      <c r="J1463" s="45"/>
      <c r="K1463" s="45"/>
      <c r="L1463" s="17"/>
      <c r="M1463" s="18"/>
      <c r="N1463" s="18"/>
      <c r="O1463" s="4"/>
    </row>
    <row r="1464" spans="1:15">
      <c r="A1464" s="41"/>
      <c r="B1464" s="43"/>
      <c r="C1464" s="44"/>
      <c r="D1464" s="45"/>
      <c r="E1464" s="46"/>
      <c r="F1464" s="47"/>
      <c r="G1464" s="47"/>
      <c r="H1464" s="47"/>
      <c r="I1464" s="47"/>
      <c r="J1464" s="45"/>
      <c r="K1464" s="45"/>
      <c r="L1464" s="17"/>
      <c r="M1464" s="18"/>
      <c r="N1464" s="18"/>
      <c r="O1464" s="4"/>
    </row>
    <row r="1465" spans="1:15">
      <c r="A1465" s="41"/>
      <c r="B1465" s="43"/>
      <c r="C1465" s="44"/>
      <c r="D1465" s="45"/>
      <c r="E1465" s="46"/>
      <c r="F1465" s="47"/>
      <c r="G1465" s="47"/>
      <c r="H1465" s="47"/>
      <c r="I1465" s="47"/>
      <c r="J1465" s="45"/>
      <c r="K1465" s="45"/>
      <c r="L1465" s="17"/>
      <c r="M1465" s="18"/>
      <c r="N1465" s="18"/>
      <c r="O1465" s="4"/>
    </row>
    <row r="1466" spans="1:15">
      <c r="A1466" s="41"/>
      <c r="B1466" s="43"/>
      <c r="C1466" s="44"/>
      <c r="D1466" s="45"/>
      <c r="E1466" s="46"/>
      <c r="F1466" s="47"/>
      <c r="G1466" s="47"/>
      <c r="H1466" s="47"/>
      <c r="I1466" s="47"/>
      <c r="J1466" s="45"/>
      <c r="K1466" s="45"/>
      <c r="L1466" s="17"/>
      <c r="M1466" s="18"/>
      <c r="N1466" s="18"/>
      <c r="O1466" s="4"/>
    </row>
    <row r="1467" spans="1:15">
      <c r="A1467" s="41"/>
      <c r="B1467" s="43"/>
      <c r="C1467" s="44"/>
      <c r="D1467" s="45"/>
      <c r="E1467" s="46"/>
      <c r="F1467" s="47"/>
      <c r="G1467" s="47"/>
      <c r="H1467" s="47"/>
      <c r="I1467" s="47"/>
      <c r="J1467" s="45"/>
      <c r="K1467" s="45"/>
      <c r="L1467" s="17"/>
      <c r="M1467" s="18"/>
      <c r="N1467" s="18"/>
      <c r="O1467" s="4"/>
    </row>
    <row r="1468" spans="1:15">
      <c r="A1468" s="41"/>
      <c r="B1468" s="43"/>
      <c r="C1468" s="44"/>
      <c r="D1468" s="45"/>
      <c r="E1468" s="46"/>
      <c r="F1468" s="47"/>
      <c r="G1468" s="47"/>
      <c r="H1468" s="47"/>
      <c r="I1468" s="47"/>
      <c r="J1468" s="45"/>
      <c r="K1468" s="45"/>
      <c r="L1468" s="17"/>
      <c r="M1468" s="18"/>
      <c r="N1468" s="18"/>
      <c r="O1468" s="4"/>
    </row>
    <row r="1469" spans="1:15">
      <c r="A1469" s="41"/>
      <c r="B1469" s="43"/>
      <c r="C1469" s="44"/>
      <c r="D1469" s="45"/>
      <c r="E1469" s="46"/>
      <c r="F1469" s="47"/>
      <c r="G1469" s="47"/>
      <c r="H1469" s="47"/>
      <c r="I1469" s="47"/>
      <c r="J1469" s="45"/>
      <c r="K1469" s="45"/>
      <c r="L1469" s="17"/>
      <c r="M1469" s="18"/>
      <c r="N1469" s="18"/>
      <c r="O1469" s="4"/>
    </row>
    <row r="1470" spans="1:15">
      <c r="A1470" s="41"/>
      <c r="B1470" s="43"/>
      <c r="C1470" s="44"/>
      <c r="D1470" s="45"/>
      <c r="E1470" s="46"/>
      <c r="F1470" s="47"/>
      <c r="G1470" s="47"/>
      <c r="H1470" s="47"/>
      <c r="I1470" s="47"/>
      <c r="J1470" s="45"/>
      <c r="K1470" s="45"/>
      <c r="L1470" s="17"/>
      <c r="M1470" s="18"/>
      <c r="N1470" s="18"/>
      <c r="O1470" s="4"/>
    </row>
    <row r="1471" spans="1:15">
      <c r="A1471" s="41"/>
      <c r="B1471" s="43"/>
      <c r="C1471" s="44"/>
      <c r="D1471" s="45"/>
      <c r="E1471" s="46"/>
      <c r="F1471" s="47"/>
      <c r="G1471" s="47"/>
      <c r="H1471" s="47"/>
      <c r="I1471" s="47"/>
      <c r="J1471" s="45"/>
      <c r="K1471" s="45"/>
      <c r="L1471" s="17"/>
      <c r="M1471" s="18"/>
      <c r="N1471" s="18"/>
      <c r="O1471" s="4"/>
    </row>
    <row r="1472" spans="1:15">
      <c r="A1472" s="41"/>
      <c r="B1472" s="43"/>
      <c r="C1472" s="44"/>
      <c r="D1472" s="45"/>
      <c r="E1472" s="46"/>
      <c r="F1472" s="47"/>
      <c r="G1472" s="47"/>
      <c r="H1472" s="47"/>
      <c r="I1472" s="47"/>
      <c r="J1472" s="45"/>
      <c r="K1472" s="45"/>
      <c r="L1472" s="17"/>
      <c r="M1472" s="18"/>
      <c r="N1472" s="18"/>
      <c r="O1472" s="4"/>
    </row>
    <row r="1473" spans="1:15">
      <c r="A1473" s="41"/>
      <c r="B1473" s="43"/>
      <c r="C1473" s="44"/>
      <c r="D1473" s="45"/>
      <c r="E1473" s="46"/>
      <c r="F1473" s="47"/>
      <c r="G1473" s="47"/>
      <c r="H1473" s="47"/>
      <c r="I1473" s="47"/>
      <c r="J1473" s="45"/>
      <c r="K1473" s="45"/>
      <c r="L1473" s="17"/>
      <c r="M1473" s="18"/>
      <c r="N1473" s="18"/>
      <c r="O1473" s="4"/>
    </row>
    <row r="1474" spans="1:15">
      <c r="A1474" s="41"/>
      <c r="B1474" s="43"/>
      <c r="C1474" s="44"/>
      <c r="D1474" s="45"/>
      <c r="E1474" s="46"/>
      <c r="F1474" s="47"/>
      <c r="G1474" s="47"/>
      <c r="H1474" s="47"/>
      <c r="I1474" s="47"/>
      <c r="J1474" s="45"/>
      <c r="K1474" s="45"/>
      <c r="L1474" s="17"/>
      <c r="M1474" s="18"/>
      <c r="N1474" s="18"/>
      <c r="O1474" s="4"/>
    </row>
    <row r="1475" spans="1:15">
      <c r="A1475" s="41"/>
      <c r="B1475" s="43"/>
      <c r="C1475" s="44"/>
      <c r="D1475" s="45"/>
      <c r="E1475" s="46"/>
      <c r="F1475" s="47"/>
      <c r="G1475" s="47"/>
      <c r="H1475" s="47"/>
      <c r="I1475" s="47"/>
      <c r="J1475" s="45"/>
      <c r="K1475" s="45"/>
      <c r="L1475" s="17"/>
      <c r="M1475" s="18"/>
      <c r="N1475" s="18"/>
      <c r="O1475" s="4"/>
    </row>
    <row r="1476" spans="1:15">
      <c r="A1476" s="41"/>
      <c r="B1476" s="43"/>
      <c r="C1476" s="44"/>
      <c r="D1476" s="45"/>
      <c r="E1476" s="46"/>
      <c r="F1476" s="47"/>
      <c r="G1476" s="47"/>
      <c r="H1476" s="47"/>
      <c r="I1476" s="47"/>
      <c r="J1476" s="45"/>
      <c r="K1476" s="45"/>
      <c r="L1476" s="17"/>
      <c r="M1476" s="18"/>
      <c r="N1476" s="18"/>
      <c r="O1476" s="4"/>
    </row>
    <row r="1477" spans="1:15">
      <c r="A1477" s="41"/>
      <c r="B1477" s="43"/>
      <c r="C1477" s="44"/>
      <c r="D1477" s="45"/>
      <c r="E1477" s="46"/>
      <c r="F1477" s="47"/>
      <c r="G1477" s="47"/>
      <c r="H1477" s="47"/>
      <c r="I1477" s="47"/>
      <c r="J1477" s="45"/>
      <c r="K1477" s="45"/>
      <c r="L1477" s="17"/>
      <c r="M1477" s="18"/>
      <c r="N1477" s="18"/>
      <c r="O1477" s="4"/>
    </row>
    <row r="1478" spans="1:15">
      <c r="A1478" s="41"/>
      <c r="B1478" s="43"/>
      <c r="C1478" s="44"/>
      <c r="D1478" s="45"/>
      <c r="E1478" s="46"/>
      <c r="F1478" s="47"/>
      <c r="G1478" s="47"/>
      <c r="H1478" s="47"/>
      <c r="I1478" s="47"/>
      <c r="J1478" s="45"/>
      <c r="K1478" s="45"/>
      <c r="L1478" s="17"/>
      <c r="M1478" s="18"/>
      <c r="N1478" s="18"/>
      <c r="O1478" s="4"/>
    </row>
    <row r="1479" spans="1:15">
      <c r="A1479" s="41"/>
      <c r="B1479" s="43"/>
      <c r="C1479" s="44"/>
      <c r="D1479" s="45"/>
      <c r="E1479" s="46"/>
      <c r="F1479" s="47"/>
      <c r="G1479" s="47"/>
      <c r="H1479" s="47"/>
      <c r="I1479" s="47"/>
      <c r="J1479" s="45"/>
      <c r="K1479" s="45"/>
      <c r="L1479" s="17"/>
      <c r="M1479" s="18"/>
      <c r="N1479" s="18"/>
      <c r="O1479" s="4"/>
    </row>
    <row r="1480" spans="1:15">
      <c r="A1480" s="41"/>
      <c r="B1480" s="43"/>
      <c r="C1480" s="44"/>
      <c r="D1480" s="45"/>
      <c r="E1480" s="46"/>
      <c r="F1480" s="47"/>
      <c r="G1480" s="47"/>
      <c r="H1480" s="47"/>
      <c r="I1480" s="47"/>
      <c r="J1480" s="45"/>
      <c r="K1480" s="45"/>
      <c r="L1480" s="17"/>
      <c r="M1480" s="18"/>
      <c r="N1480" s="18"/>
      <c r="O1480" s="4"/>
    </row>
    <row r="1481" spans="1:15">
      <c r="A1481" s="41"/>
      <c r="B1481" s="43"/>
      <c r="C1481" s="44"/>
      <c r="D1481" s="45"/>
      <c r="E1481" s="46"/>
      <c r="F1481" s="47"/>
      <c r="G1481" s="47"/>
      <c r="H1481" s="47"/>
      <c r="I1481" s="47"/>
      <c r="J1481" s="45"/>
      <c r="K1481" s="45"/>
      <c r="L1481" s="17"/>
      <c r="M1481" s="18"/>
      <c r="N1481" s="18"/>
      <c r="O1481" s="4"/>
    </row>
    <row r="1482" spans="1:15">
      <c r="A1482" s="41"/>
      <c r="B1482" s="43"/>
      <c r="C1482" s="44"/>
      <c r="D1482" s="45"/>
      <c r="E1482" s="46"/>
      <c r="F1482" s="47"/>
      <c r="G1482" s="47"/>
      <c r="H1482" s="47"/>
      <c r="I1482" s="47"/>
      <c r="J1482" s="45"/>
      <c r="K1482" s="45"/>
      <c r="L1482" s="17"/>
      <c r="M1482" s="18"/>
      <c r="N1482" s="18"/>
      <c r="O1482" s="4"/>
    </row>
    <row r="1483" spans="1:15">
      <c r="A1483" s="41"/>
      <c r="B1483" s="43"/>
      <c r="C1483" s="44"/>
      <c r="D1483" s="45"/>
      <c r="E1483" s="46"/>
      <c r="F1483" s="47"/>
      <c r="G1483" s="47"/>
      <c r="H1483" s="47"/>
      <c r="I1483" s="47"/>
      <c r="J1483" s="45"/>
      <c r="K1483" s="45"/>
      <c r="L1483" s="17"/>
      <c r="M1483" s="18"/>
      <c r="N1483" s="18"/>
      <c r="O1483" s="4"/>
    </row>
    <row r="1484" spans="1:15">
      <c r="A1484" s="41"/>
      <c r="B1484" s="43"/>
      <c r="C1484" s="44"/>
      <c r="D1484" s="45"/>
      <c r="E1484" s="46"/>
      <c r="F1484" s="47"/>
      <c r="G1484" s="47"/>
      <c r="H1484" s="47"/>
      <c r="I1484" s="47"/>
      <c r="J1484" s="45"/>
      <c r="K1484" s="45"/>
      <c r="L1484" s="17"/>
      <c r="M1484" s="18"/>
      <c r="N1484" s="18"/>
      <c r="O1484" s="4"/>
    </row>
    <row r="1485" spans="1:15">
      <c r="A1485" s="41"/>
      <c r="B1485" s="43"/>
      <c r="C1485" s="44"/>
      <c r="D1485" s="45"/>
      <c r="E1485" s="46"/>
      <c r="F1485" s="47"/>
      <c r="G1485" s="47"/>
      <c r="H1485" s="47"/>
      <c r="I1485" s="47"/>
      <c r="J1485" s="45"/>
      <c r="K1485" s="45"/>
      <c r="L1485" s="17"/>
      <c r="M1485" s="18"/>
      <c r="N1485" s="18"/>
      <c r="O1485" s="4"/>
    </row>
    <row r="1486" spans="1:15">
      <c r="A1486" s="41"/>
      <c r="B1486" s="43"/>
      <c r="C1486" s="44"/>
      <c r="D1486" s="45"/>
      <c r="E1486" s="46"/>
      <c r="F1486" s="47"/>
      <c r="G1486" s="47"/>
      <c r="H1486" s="47"/>
      <c r="I1486" s="47"/>
      <c r="J1486" s="45"/>
      <c r="K1486" s="45"/>
      <c r="L1486" s="17"/>
      <c r="M1486" s="18"/>
      <c r="N1486" s="18"/>
      <c r="O1486" s="4"/>
    </row>
    <row r="1487" spans="1:15">
      <c r="A1487" s="41"/>
      <c r="B1487" s="43"/>
      <c r="C1487" s="44"/>
      <c r="D1487" s="45"/>
      <c r="E1487" s="46"/>
      <c r="F1487" s="47"/>
      <c r="G1487" s="47"/>
      <c r="H1487" s="47"/>
      <c r="I1487" s="47"/>
      <c r="J1487" s="45"/>
      <c r="K1487" s="45"/>
      <c r="L1487" s="17"/>
      <c r="M1487" s="18"/>
      <c r="N1487" s="18"/>
      <c r="O1487" s="4"/>
    </row>
    <row r="1488" spans="1:15">
      <c r="A1488" s="41"/>
      <c r="B1488" s="43"/>
      <c r="C1488" s="44"/>
      <c r="D1488" s="45"/>
      <c r="E1488" s="46"/>
      <c r="F1488" s="47"/>
      <c r="G1488" s="47"/>
      <c r="H1488" s="47"/>
      <c r="I1488" s="47"/>
      <c r="J1488" s="45"/>
      <c r="K1488" s="45"/>
      <c r="L1488" s="17"/>
      <c r="M1488" s="18"/>
      <c r="N1488" s="18"/>
      <c r="O1488" s="4"/>
    </row>
    <row r="1489" spans="1:15">
      <c r="A1489" s="41"/>
      <c r="B1489" s="43"/>
      <c r="C1489" s="44"/>
      <c r="D1489" s="45"/>
      <c r="E1489" s="46"/>
      <c r="F1489" s="47"/>
      <c r="G1489" s="47"/>
      <c r="H1489" s="47"/>
      <c r="I1489" s="47"/>
      <c r="J1489" s="45"/>
      <c r="K1489" s="45"/>
      <c r="L1489" s="17"/>
      <c r="M1489" s="18"/>
      <c r="N1489" s="18"/>
      <c r="O1489" s="4"/>
    </row>
    <row r="1490" spans="1:15">
      <c r="A1490" s="41"/>
      <c r="B1490" s="43"/>
      <c r="C1490" s="44"/>
      <c r="D1490" s="45"/>
      <c r="E1490" s="46"/>
      <c r="F1490" s="47"/>
      <c r="G1490" s="47"/>
      <c r="H1490" s="47"/>
      <c r="I1490" s="47"/>
      <c r="J1490" s="45"/>
      <c r="K1490" s="45"/>
      <c r="L1490" s="17"/>
      <c r="M1490" s="18"/>
      <c r="N1490" s="18"/>
      <c r="O1490" s="4"/>
    </row>
    <row r="1491" spans="1:15">
      <c r="A1491" s="41"/>
      <c r="B1491" s="43"/>
      <c r="C1491" s="44"/>
      <c r="D1491" s="45"/>
      <c r="E1491" s="46"/>
      <c r="F1491" s="47"/>
      <c r="G1491" s="47"/>
      <c r="H1491" s="47"/>
      <c r="I1491" s="47"/>
      <c r="J1491" s="45"/>
      <c r="K1491" s="45"/>
      <c r="L1491" s="17"/>
      <c r="M1491" s="18"/>
      <c r="N1491" s="18"/>
      <c r="O1491" s="4"/>
    </row>
    <row r="1492" spans="1:15">
      <c r="A1492" s="41"/>
      <c r="B1492" s="43"/>
      <c r="C1492" s="44"/>
      <c r="D1492" s="45"/>
      <c r="E1492" s="46"/>
      <c r="F1492" s="47"/>
      <c r="G1492" s="47"/>
      <c r="H1492" s="47"/>
      <c r="I1492" s="47"/>
      <c r="J1492" s="45"/>
      <c r="K1492" s="45"/>
      <c r="L1492" s="17"/>
      <c r="M1492" s="18"/>
      <c r="N1492" s="18"/>
      <c r="O1492" s="4"/>
    </row>
    <row r="1493" spans="1:15">
      <c r="A1493" s="41"/>
      <c r="B1493" s="43"/>
      <c r="C1493" s="44"/>
      <c r="D1493" s="45"/>
      <c r="E1493" s="46"/>
      <c r="F1493" s="47"/>
      <c r="G1493" s="47"/>
      <c r="H1493" s="47"/>
      <c r="I1493" s="47"/>
      <c r="J1493" s="45"/>
      <c r="K1493" s="45"/>
      <c r="L1493" s="17"/>
      <c r="M1493" s="18"/>
      <c r="N1493" s="18"/>
      <c r="O1493" s="4"/>
    </row>
    <row r="1494" spans="1:15">
      <c r="A1494" s="41"/>
      <c r="B1494" s="43"/>
      <c r="C1494" s="44"/>
      <c r="D1494" s="45"/>
      <c r="E1494" s="46"/>
      <c r="F1494" s="47"/>
      <c r="G1494" s="47"/>
      <c r="H1494" s="47"/>
      <c r="I1494" s="47"/>
      <c r="J1494" s="45"/>
      <c r="K1494" s="45"/>
      <c r="L1494" s="17"/>
      <c r="M1494" s="18"/>
      <c r="N1494" s="18"/>
      <c r="O1494" s="4"/>
    </row>
    <row r="1495" spans="1:15">
      <c r="A1495" s="41"/>
      <c r="B1495" s="43"/>
      <c r="C1495" s="44"/>
      <c r="D1495" s="45"/>
      <c r="E1495" s="46"/>
      <c r="F1495" s="47"/>
      <c r="G1495" s="47"/>
      <c r="H1495" s="47"/>
      <c r="I1495" s="47"/>
      <c r="J1495" s="45"/>
      <c r="K1495" s="45"/>
      <c r="L1495" s="17"/>
      <c r="M1495" s="18"/>
      <c r="N1495" s="18"/>
      <c r="O1495" s="4"/>
    </row>
    <row r="1496" spans="1:15">
      <c r="A1496" s="41"/>
      <c r="B1496" s="43"/>
      <c r="C1496" s="44"/>
      <c r="D1496" s="45"/>
      <c r="E1496" s="46"/>
      <c r="F1496" s="47"/>
      <c r="G1496" s="47"/>
      <c r="H1496" s="47"/>
      <c r="I1496" s="47"/>
      <c r="J1496" s="45"/>
      <c r="K1496" s="45"/>
      <c r="L1496" s="17"/>
      <c r="M1496" s="18"/>
      <c r="N1496" s="18"/>
      <c r="O1496" s="4"/>
    </row>
    <row r="1497" spans="1:15">
      <c r="A1497" s="41"/>
      <c r="B1497" s="43"/>
      <c r="C1497" s="44"/>
      <c r="D1497" s="45"/>
      <c r="E1497" s="46"/>
      <c r="F1497" s="47"/>
      <c r="G1497" s="47"/>
      <c r="H1497" s="47"/>
      <c r="I1497" s="47"/>
      <c r="J1497" s="45"/>
      <c r="K1497" s="45"/>
      <c r="L1497" s="17"/>
      <c r="M1497" s="18"/>
      <c r="N1497" s="18"/>
      <c r="O1497" s="4"/>
    </row>
    <row r="1498" spans="1:15">
      <c r="A1498" s="41"/>
      <c r="B1498" s="43"/>
      <c r="C1498" s="44"/>
      <c r="D1498" s="45"/>
      <c r="E1498" s="46"/>
      <c r="F1498" s="47"/>
      <c r="G1498" s="47"/>
      <c r="H1498" s="47"/>
      <c r="I1498" s="47"/>
      <c r="J1498" s="45"/>
      <c r="K1498" s="45"/>
      <c r="L1498" s="17"/>
      <c r="M1498" s="18"/>
      <c r="N1498" s="18"/>
      <c r="O1498" s="4"/>
    </row>
    <row r="1499" spans="1:15">
      <c r="A1499" s="41"/>
      <c r="B1499" s="43"/>
      <c r="C1499" s="44"/>
      <c r="D1499" s="45"/>
      <c r="E1499" s="46"/>
      <c r="F1499" s="47"/>
      <c r="G1499" s="47"/>
      <c r="H1499" s="47"/>
      <c r="I1499" s="47"/>
      <c r="J1499" s="45"/>
      <c r="K1499" s="45"/>
      <c r="L1499" s="17"/>
      <c r="M1499" s="18"/>
      <c r="N1499" s="18"/>
      <c r="O1499" s="4"/>
    </row>
    <row r="1500" spans="1:15">
      <c r="A1500" s="41"/>
      <c r="B1500" s="43"/>
      <c r="C1500" s="44"/>
      <c r="D1500" s="45"/>
      <c r="E1500" s="46"/>
      <c r="F1500" s="47"/>
      <c r="G1500" s="47"/>
      <c r="H1500" s="47"/>
      <c r="I1500" s="47"/>
      <c r="J1500" s="45"/>
      <c r="K1500" s="45"/>
      <c r="L1500" s="17"/>
      <c r="M1500" s="18"/>
      <c r="N1500" s="18"/>
      <c r="O1500" s="4"/>
    </row>
    <row r="1501" spans="1:15">
      <c r="A1501" s="41"/>
      <c r="B1501" s="43"/>
      <c r="C1501" s="44"/>
      <c r="D1501" s="45"/>
      <c r="E1501" s="46"/>
      <c r="F1501" s="47"/>
      <c r="G1501" s="47"/>
      <c r="H1501" s="47"/>
      <c r="I1501" s="47"/>
      <c r="J1501" s="45"/>
      <c r="K1501" s="45"/>
      <c r="L1501" s="17"/>
      <c r="M1501" s="18"/>
      <c r="N1501" s="18"/>
      <c r="O1501" s="4"/>
    </row>
    <row r="1502" spans="1:15">
      <c r="A1502" s="41"/>
      <c r="B1502" s="43"/>
      <c r="C1502" s="44"/>
      <c r="D1502" s="45"/>
      <c r="E1502" s="46"/>
      <c r="F1502" s="47"/>
      <c r="G1502" s="47"/>
      <c r="H1502" s="47"/>
      <c r="I1502" s="47"/>
      <c r="J1502" s="45"/>
      <c r="K1502" s="45"/>
      <c r="L1502" s="17"/>
      <c r="M1502" s="18"/>
      <c r="N1502" s="18"/>
      <c r="O1502" s="4"/>
    </row>
    <row r="1503" spans="1:15">
      <c r="A1503" s="41"/>
      <c r="B1503" s="43"/>
      <c r="C1503" s="44"/>
      <c r="D1503" s="45"/>
      <c r="E1503" s="46"/>
      <c r="F1503" s="47"/>
      <c r="G1503" s="47"/>
      <c r="H1503" s="47"/>
      <c r="I1503" s="47"/>
      <c r="J1503" s="45"/>
      <c r="K1503" s="45"/>
      <c r="L1503" s="17"/>
      <c r="M1503" s="18"/>
      <c r="N1503" s="18"/>
      <c r="O1503" s="4"/>
    </row>
    <row r="1504" spans="1:15">
      <c r="A1504" s="41"/>
      <c r="B1504" s="43"/>
      <c r="C1504" s="44"/>
      <c r="D1504" s="45"/>
      <c r="E1504" s="46"/>
      <c r="F1504" s="47"/>
      <c r="G1504" s="47"/>
      <c r="H1504" s="47"/>
      <c r="I1504" s="47"/>
      <c r="J1504" s="45"/>
      <c r="K1504" s="45"/>
      <c r="L1504" s="17"/>
      <c r="M1504" s="18"/>
      <c r="N1504" s="18"/>
      <c r="O1504" s="4"/>
    </row>
    <row r="1505" spans="1:15">
      <c r="A1505" s="41"/>
      <c r="B1505" s="43"/>
      <c r="C1505" s="44"/>
      <c r="D1505" s="45"/>
      <c r="E1505" s="46"/>
      <c r="F1505" s="47"/>
      <c r="G1505" s="47"/>
      <c r="H1505" s="47"/>
      <c r="I1505" s="47"/>
      <c r="J1505" s="45"/>
      <c r="K1505" s="45"/>
      <c r="L1505" s="17"/>
      <c r="M1505" s="18"/>
      <c r="N1505" s="18"/>
      <c r="O1505" s="4"/>
    </row>
    <row r="1506" spans="1:15">
      <c r="A1506" s="41"/>
      <c r="B1506" s="43"/>
      <c r="C1506" s="44"/>
      <c r="D1506" s="45"/>
      <c r="E1506" s="46"/>
      <c r="F1506" s="47"/>
      <c r="G1506" s="47"/>
      <c r="H1506" s="47"/>
      <c r="I1506" s="47"/>
      <c r="J1506" s="45"/>
      <c r="K1506" s="45"/>
      <c r="L1506" s="17"/>
      <c r="M1506" s="18"/>
      <c r="N1506" s="18"/>
      <c r="O1506" s="4"/>
    </row>
    <row r="1507" spans="1:15">
      <c r="A1507" s="41"/>
      <c r="B1507" s="43"/>
      <c r="C1507" s="44"/>
      <c r="D1507" s="45"/>
      <c r="E1507" s="46"/>
      <c r="F1507" s="47"/>
      <c r="G1507" s="47"/>
      <c r="H1507" s="47"/>
      <c r="I1507" s="47"/>
      <c r="J1507" s="45"/>
      <c r="K1507" s="45"/>
      <c r="L1507" s="17"/>
      <c r="M1507" s="18"/>
      <c r="N1507" s="18"/>
      <c r="O1507" s="4"/>
    </row>
    <row r="1508" spans="1:15">
      <c r="A1508" s="41"/>
      <c r="B1508" s="43"/>
      <c r="C1508" s="44"/>
      <c r="D1508" s="45"/>
      <c r="E1508" s="46"/>
      <c r="F1508" s="47"/>
      <c r="G1508" s="47"/>
      <c r="H1508" s="47"/>
      <c r="I1508" s="47"/>
      <c r="J1508" s="45"/>
      <c r="K1508" s="45"/>
      <c r="L1508" s="17"/>
      <c r="M1508" s="18"/>
      <c r="N1508" s="18"/>
      <c r="O1508" s="4"/>
    </row>
    <row r="1509" spans="1:15">
      <c r="A1509" s="41"/>
      <c r="B1509" s="43"/>
      <c r="C1509" s="44"/>
      <c r="D1509" s="45"/>
      <c r="E1509" s="46"/>
      <c r="F1509" s="47"/>
      <c r="G1509" s="47"/>
      <c r="H1509" s="47"/>
      <c r="I1509" s="47"/>
      <c r="J1509" s="45"/>
      <c r="K1509" s="45"/>
      <c r="L1509" s="17"/>
      <c r="M1509" s="18"/>
      <c r="N1509" s="18"/>
      <c r="O1509" s="4"/>
    </row>
    <row r="1510" spans="1:15">
      <c r="A1510" s="41"/>
      <c r="B1510" s="43"/>
      <c r="C1510" s="44"/>
      <c r="D1510" s="45"/>
      <c r="E1510" s="46"/>
      <c r="F1510" s="47"/>
      <c r="G1510" s="47"/>
      <c r="H1510" s="47"/>
      <c r="I1510" s="47"/>
      <c r="J1510" s="45"/>
      <c r="K1510" s="45"/>
      <c r="L1510" s="17"/>
      <c r="M1510" s="18"/>
      <c r="N1510" s="18"/>
      <c r="O1510" s="4"/>
    </row>
    <row r="1511" spans="1:15">
      <c r="A1511" s="41"/>
      <c r="B1511" s="43"/>
      <c r="C1511" s="44"/>
      <c r="D1511" s="45"/>
      <c r="E1511" s="46"/>
      <c r="F1511" s="47"/>
      <c r="G1511" s="47"/>
      <c r="H1511" s="47"/>
      <c r="I1511" s="47"/>
      <c r="J1511" s="45"/>
      <c r="K1511" s="45"/>
      <c r="L1511" s="17"/>
      <c r="M1511" s="18"/>
      <c r="N1511" s="18"/>
      <c r="O1511" s="4"/>
    </row>
    <row r="1512" spans="1:15">
      <c r="A1512" s="41"/>
      <c r="B1512" s="43"/>
      <c r="C1512" s="44"/>
      <c r="D1512" s="45"/>
      <c r="E1512" s="46"/>
      <c r="F1512" s="47"/>
      <c r="G1512" s="47"/>
      <c r="H1512" s="47"/>
      <c r="I1512" s="47"/>
      <c r="J1512" s="45"/>
      <c r="K1512" s="45"/>
      <c r="L1512" s="17"/>
      <c r="M1512" s="18"/>
      <c r="N1512" s="18"/>
      <c r="O1512" s="4"/>
    </row>
    <row r="1513" spans="1:15">
      <c r="A1513" s="41"/>
      <c r="B1513" s="43"/>
      <c r="C1513" s="44"/>
      <c r="D1513" s="45"/>
      <c r="E1513" s="46"/>
      <c r="F1513" s="47"/>
      <c r="G1513" s="47"/>
      <c r="H1513" s="47"/>
      <c r="I1513" s="47"/>
      <c r="J1513" s="45"/>
      <c r="K1513" s="45"/>
      <c r="L1513" s="17"/>
      <c r="M1513" s="18"/>
      <c r="N1513" s="18"/>
      <c r="O1513" s="4"/>
    </row>
    <row r="1514" spans="1:15">
      <c r="A1514" s="41"/>
      <c r="B1514" s="43"/>
      <c r="C1514" s="44"/>
      <c r="D1514" s="45"/>
      <c r="E1514" s="46"/>
      <c r="F1514" s="47"/>
      <c r="G1514" s="47"/>
      <c r="H1514" s="47"/>
      <c r="I1514" s="47"/>
      <c r="J1514" s="45"/>
      <c r="K1514" s="45"/>
      <c r="L1514" s="17"/>
      <c r="M1514" s="18"/>
      <c r="N1514" s="18"/>
      <c r="O1514" s="4"/>
    </row>
    <row r="1515" spans="1:15">
      <c r="A1515" s="41"/>
      <c r="B1515" s="43"/>
      <c r="C1515" s="44"/>
      <c r="D1515" s="45"/>
      <c r="E1515" s="46"/>
      <c r="F1515" s="47"/>
      <c r="G1515" s="47"/>
      <c r="H1515" s="47"/>
      <c r="I1515" s="47"/>
      <c r="J1515" s="45"/>
      <c r="K1515" s="45"/>
      <c r="L1515" s="17"/>
      <c r="M1515" s="18"/>
      <c r="N1515" s="18"/>
      <c r="O1515" s="4"/>
    </row>
    <row r="1516" spans="1:15">
      <c r="A1516" s="41"/>
      <c r="B1516" s="43"/>
      <c r="C1516" s="44"/>
      <c r="D1516" s="45"/>
      <c r="E1516" s="46"/>
      <c r="F1516" s="47"/>
      <c r="G1516" s="47"/>
      <c r="H1516" s="47"/>
      <c r="I1516" s="47"/>
      <c r="J1516" s="45"/>
      <c r="K1516" s="45"/>
      <c r="L1516" s="17"/>
      <c r="M1516" s="18"/>
      <c r="N1516" s="18"/>
      <c r="O1516" s="4"/>
    </row>
    <row r="1517" spans="1:15">
      <c r="A1517" s="41"/>
      <c r="B1517" s="43"/>
      <c r="C1517" s="44"/>
      <c r="D1517" s="45"/>
      <c r="E1517" s="46"/>
      <c r="F1517" s="47"/>
      <c r="G1517" s="47"/>
      <c r="H1517" s="47"/>
      <c r="I1517" s="47"/>
      <c r="J1517" s="45"/>
      <c r="K1517" s="45"/>
      <c r="L1517" s="17"/>
      <c r="M1517" s="18"/>
      <c r="N1517" s="18"/>
      <c r="O1517" s="4"/>
    </row>
    <row r="1518" spans="1:15">
      <c r="A1518" s="41"/>
      <c r="B1518" s="43"/>
      <c r="C1518" s="44"/>
      <c r="D1518" s="45"/>
      <c r="E1518" s="46"/>
      <c r="F1518" s="47"/>
      <c r="G1518" s="47"/>
      <c r="H1518" s="47"/>
      <c r="I1518" s="47"/>
      <c r="J1518" s="45"/>
      <c r="K1518" s="45"/>
      <c r="L1518" s="17"/>
      <c r="M1518" s="18"/>
      <c r="N1518" s="18"/>
      <c r="O1518" s="4"/>
    </row>
    <row r="1519" spans="1:15">
      <c r="A1519" s="41"/>
      <c r="B1519" s="43"/>
      <c r="C1519" s="44"/>
      <c r="D1519" s="45"/>
      <c r="E1519" s="46"/>
      <c r="F1519" s="47"/>
      <c r="G1519" s="47"/>
      <c r="H1519" s="47"/>
      <c r="I1519" s="47"/>
      <c r="J1519" s="45"/>
      <c r="K1519" s="45"/>
      <c r="L1519" s="17"/>
      <c r="M1519" s="18"/>
      <c r="N1519" s="18"/>
      <c r="O1519" s="4"/>
    </row>
    <row r="1520" spans="1:15">
      <c r="A1520" s="41"/>
      <c r="B1520" s="43"/>
      <c r="C1520" s="44"/>
      <c r="D1520" s="45"/>
      <c r="E1520" s="46"/>
      <c r="F1520" s="47"/>
      <c r="G1520" s="47"/>
      <c r="H1520" s="47"/>
      <c r="I1520" s="47"/>
      <c r="J1520" s="45"/>
      <c r="K1520" s="45"/>
      <c r="L1520" s="17"/>
      <c r="M1520" s="18"/>
      <c r="N1520" s="18"/>
      <c r="O1520" s="4"/>
    </row>
    <row r="1521" spans="1:15">
      <c r="A1521" s="41"/>
      <c r="B1521" s="43"/>
      <c r="C1521" s="44"/>
      <c r="D1521" s="45"/>
      <c r="E1521" s="46"/>
      <c r="F1521" s="47"/>
      <c r="G1521" s="47"/>
      <c r="H1521" s="47"/>
      <c r="I1521" s="47"/>
      <c r="J1521" s="45"/>
      <c r="K1521" s="45"/>
      <c r="L1521" s="17"/>
      <c r="M1521" s="18"/>
      <c r="N1521" s="18"/>
      <c r="O1521" s="4"/>
    </row>
    <row r="1522" spans="1:15">
      <c r="A1522" s="41"/>
      <c r="B1522" s="43"/>
      <c r="C1522" s="44"/>
      <c r="D1522" s="45"/>
      <c r="E1522" s="46"/>
      <c r="F1522" s="47"/>
      <c r="G1522" s="47"/>
      <c r="H1522" s="47"/>
      <c r="I1522" s="47"/>
      <c r="J1522" s="45"/>
      <c r="K1522" s="45"/>
      <c r="L1522" s="17"/>
      <c r="M1522" s="18"/>
      <c r="N1522" s="18"/>
      <c r="O1522" s="4"/>
    </row>
    <row r="1523" spans="1:15">
      <c r="A1523" s="41"/>
      <c r="B1523" s="43"/>
      <c r="C1523" s="44"/>
      <c r="D1523" s="45"/>
      <c r="E1523" s="46"/>
      <c r="F1523" s="47"/>
      <c r="G1523" s="47"/>
      <c r="H1523" s="47"/>
      <c r="I1523" s="47"/>
      <c r="J1523" s="45"/>
      <c r="K1523" s="45"/>
      <c r="L1523" s="17"/>
      <c r="M1523" s="18"/>
      <c r="N1523" s="18"/>
      <c r="O1523" s="4"/>
    </row>
    <row r="1524" spans="1:15">
      <c r="A1524" s="41"/>
      <c r="B1524" s="43"/>
      <c r="C1524" s="44"/>
      <c r="D1524" s="45"/>
      <c r="E1524" s="46"/>
      <c r="F1524" s="47"/>
      <c r="G1524" s="47"/>
      <c r="H1524" s="47"/>
      <c r="I1524" s="47"/>
      <c r="J1524" s="45"/>
      <c r="K1524" s="45"/>
      <c r="L1524" s="17"/>
      <c r="M1524" s="18"/>
      <c r="N1524" s="18"/>
      <c r="O1524" s="4"/>
    </row>
    <row r="1525" spans="1:15">
      <c r="A1525" s="41"/>
      <c r="B1525" s="43"/>
      <c r="C1525" s="44"/>
      <c r="D1525" s="45"/>
      <c r="E1525" s="46"/>
      <c r="F1525" s="47"/>
      <c r="G1525" s="47"/>
      <c r="H1525" s="47"/>
      <c r="I1525" s="47"/>
      <c r="J1525" s="45"/>
      <c r="K1525" s="45"/>
      <c r="L1525" s="17"/>
      <c r="M1525" s="18"/>
      <c r="N1525" s="18"/>
      <c r="O1525" s="4"/>
    </row>
    <row r="1526" spans="1:15">
      <c r="A1526" s="41"/>
      <c r="B1526" s="43"/>
      <c r="C1526" s="44"/>
      <c r="D1526" s="45"/>
      <c r="E1526" s="46"/>
      <c r="F1526" s="47"/>
      <c r="G1526" s="47"/>
      <c r="H1526" s="47"/>
      <c r="I1526" s="47"/>
      <c r="J1526" s="45"/>
      <c r="K1526" s="45"/>
      <c r="L1526" s="17"/>
      <c r="M1526" s="18"/>
      <c r="N1526" s="18"/>
      <c r="O1526" s="4"/>
    </row>
    <row r="1527" spans="1:15">
      <c r="A1527" s="41"/>
      <c r="B1527" s="43"/>
      <c r="C1527" s="44"/>
      <c r="D1527" s="45"/>
      <c r="E1527" s="46"/>
      <c r="F1527" s="47"/>
      <c r="G1527" s="47"/>
      <c r="H1527" s="47"/>
      <c r="I1527" s="47"/>
      <c r="J1527" s="45"/>
      <c r="K1527" s="45"/>
      <c r="L1527" s="17"/>
      <c r="M1527" s="18"/>
      <c r="N1527" s="18"/>
      <c r="O1527" s="4"/>
    </row>
    <row r="1528" spans="1:15">
      <c r="A1528" s="41"/>
      <c r="B1528" s="43"/>
      <c r="C1528" s="44"/>
      <c r="D1528" s="45"/>
      <c r="E1528" s="46"/>
      <c r="F1528" s="47"/>
      <c r="G1528" s="47"/>
      <c r="H1528" s="47"/>
      <c r="I1528" s="47"/>
      <c r="J1528" s="45"/>
      <c r="K1528" s="45"/>
      <c r="L1528" s="17"/>
      <c r="M1528" s="18"/>
      <c r="N1528" s="18"/>
      <c r="O1528" s="4"/>
    </row>
    <row r="1529" spans="1:15">
      <c r="A1529" s="41"/>
      <c r="B1529" s="43"/>
      <c r="C1529" s="44"/>
      <c r="D1529" s="45"/>
      <c r="E1529" s="46"/>
      <c r="F1529" s="47"/>
      <c r="G1529" s="47"/>
      <c r="H1529" s="47"/>
      <c r="I1529" s="47"/>
      <c r="J1529" s="45"/>
      <c r="K1529" s="45"/>
      <c r="L1529" s="17"/>
      <c r="M1529" s="18"/>
      <c r="N1529" s="18"/>
      <c r="O1529" s="4"/>
    </row>
    <row r="1530" spans="1:15">
      <c r="A1530" s="41"/>
      <c r="B1530" s="43"/>
      <c r="C1530" s="44"/>
      <c r="D1530" s="45"/>
      <c r="E1530" s="46"/>
      <c r="F1530" s="47"/>
      <c r="G1530" s="47"/>
      <c r="H1530" s="47"/>
      <c r="I1530" s="47"/>
      <c r="J1530" s="45"/>
      <c r="K1530" s="45"/>
      <c r="L1530" s="17"/>
      <c r="M1530" s="18"/>
      <c r="N1530" s="18"/>
      <c r="O1530" s="4"/>
    </row>
    <row r="1531" spans="1:15">
      <c r="A1531" s="41"/>
      <c r="B1531" s="43"/>
      <c r="C1531" s="44"/>
      <c r="D1531" s="45"/>
      <c r="E1531" s="46"/>
      <c r="F1531" s="47"/>
      <c r="G1531" s="47"/>
      <c r="H1531" s="47"/>
      <c r="I1531" s="47"/>
      <c r="J1531" s="45"/>
      <c r="K1531" s="45"/>
      <c r="L1531" s="17"/>
      <c r="M1531" s="18"/>
      <c r="N1531" s="18"/>
      <c r="O1531" s="4"/>
    </row>
    <row r="1532" spans="1:15">
      <c r="A1532" s="41"/>
      <c r="B1532" s="43"/>
      <c r="C1532" s="44"/>
      <c r="D1532" s="45"/>
      <c r="E1532" s="46"/>
      <c r="F1532" s="47"/>
      <c r="G1532" s="47"/>
      <c r="H1532" s="47"/>
      <c r="I1532" s="47"/>
      <c r="J1532" s="45"/>
      <c r="K1532" s="45"/>
      <c r="L1532" s="17"/>
      <c r="M1532" s="18"/>
      <c r="N1532" s="18"/>
      <c r="O1532" s="4"/>
    </row>
    <row r="1533" spans="1:15">
      <c r="A1533" s="41"/>
      <c r="B1533" s="43"/>
      <c r="C1533" s="44"/>
      <c r="D1533" s="45"/>
      <c r="E1533" s="46"/>
      <c r="F1533" s="47"/>
      <c r="G1533" s="47"/>
      <c r="H1533" s="47"/>
      <c r="I1533" s="47"/>
      <c r="J1533" s="45"/>
      <c r="K1533" s="45"/>
      <c r="L1533" s="17"/>
      <c r="M1533" s="18"/>
      <c r="N1533" s="18"/>
      <c r="O1533" s="4"/>
    </row>
    <row r="1534" spans="1:15">
      <c r="A1534" s="41"/>
      <c r="B1534" s="43"/>
      <c r="C1534" s="44"/>
      <c r="D1534" s="45"/>
      <c r="E1534" s="46"/>
      <c r="F1534" s="47"/>
      <c r="G1534" s="47"/>
      <c r="H1534" s="47"/>
      <c r="I1534" s="47"/>
      <c r="J1534" s="45"/>
      <c r="K1534" s="45"/>
      <c r="L1534" s="17"/>
      <c r="M1534" s="18"/>
      <c r="N1534" s="18"/>
      <c r="O1534" s="4"/>
    </row>
    <row r="1535" spans="1:15">
      <c r="A1535" s="41"/>
      <c r="B1535" s="43"/>
      <c r="C1535" s="44"/>
      <c r="D1535" s="45"/>
      <c r="E1535" s="46"/>
      <c r="F1535" s="47"/>
      <c r="G1535" s="47"/>
      <c r="H1535" s="47"/>
      <c r="I1535" s="47"/>
      <c r="J1535" s="45"/>
      <c r="K1535" s="45"/>
      <c r="L1535" s="17"/>
      <c r="M1535" s="18"/>
      <c r="N1535" s="18"/>
      <c r="O1535" s="4"/>
    </row>
    <row r="1536" spans="1:15">
      <c r="A1536" s="41"/>
      <c r="B1536" s="43"/>
      <c r="C1536" s="44"/>
      <c r="D1536" s="45"/>
      <c r="E1536" s="46"/>
      <c r="F1536" s="47"/>
      <c r="G1536" s="47"/>
      <c r="H1536" s="47"/>
      <c r="I1536" s="47"/>
      <c r="J1536" s="45"/>
      <c r="K1536" s="45"/>
      <c r="L1536" s="17"/>
      <c r="M1536" s="18"/>
      <c r="N1536" s="18"/>
      <c r="O1536" s="4"/>
    </row>
    <row r="1537" spans="1:15">
      <c r="A1537" s="41"/>
      <c r="B1537" s="43"/>
      <c r="C1537" s="44"/>
      <c r="D1537" s="45"/>
      <c r="E1537" s="46"/>
      <c r="F1537" s="47"/>
      <c r="G1537" s="47"/>
      <c r="H1537" s="47"/>
      <c r="I1537" s="47"/>
      <c r="J1537" s="45"/>
      <c r="K1537" s="45"/>
      <c r="L1537" s="17"/>
      <c r="M1537" s="18"/>
      <c r="N1537" s="18"/>
      <c r="O1537" s="4"/>
    </row>
    <row r="1538" spans="1:15">
      <c r="A1538" s="41"/>
      <c r="B1538" s="43"/>
      <c r="C1538" s="44"/>
      <c r="D1538" s="45"/>
      <c r="E1538" s="46"/>
      <c r="F1538" s="47"/>
      <c r="G1538" s="47"/>
      <c r="H1538" s="47"/>
      <c r="I1538" s="47"/>
      <c r="J1538" s="45"/>
      <c r="K1538" s="45"/>
      <c r="L1538" s="17"/>
      <c r="M1538" s="18"/>
      <c r="N1538" s="18"/>
      <c r="O1538" s="4"/>
    </row>
    <row r="1539" spans="1:15">
      <c r="A1539" s="41"/>
      <c r="B1539" s="43"/>
      <c r="C1539" s="44"/>
      <c r="D1539" s="45"/>
      <c r="E1539" s="46"/>
      <c r="F1539" s="47"/>
      <c r="G1539" s="47"/>
      <c r="H1539" s="47"/>
      <c r="I1539" s="47"/>
      <c r="J1539" s="45"/>
      <c r="K1539" s="45"/>
      <c r="L1539" s="17"/>
      <c r="M1539" s="18"/>
      <c r="N1539" s="18"/>
      <c r="O1539" s="4"/>
    </row>
    <row r="1540" spans="1:15">
      <c r="A1540" s="41"/>
      <c r="B1540" s="43"/>
      <c r="C1540" s="44"/>
      <c r="D1540" s="45"/>
      <c r="E1540" s="46"/>
      <c r="F1540" s="47"/>
      <c r="G1540" s="47"/>
      <c r="H1540" s="47"/>
      <c r="I1540" s="47"/>
      <c r="J1540" s="45"/>
      <c r="K1540" s="45"/>
      <c r="L1540" s="17"/>
      <c r="M1540" s="18"/>
      <c r="N1540" s="18"/>
      <c r="O1540" s="4"/>
    </row>
    <row r="1541" spans="1:15">
      <c r="A1541" s="41"/>
      <c r="B1541" s="43"/>
      <c r="C1541" s="44"/>
      <c r="D1541" s="45"/>
      <c r="E1541" s="46"/>
      <c r="F1541" s="47"/>
      <c r="G1541" s="47"/>
      <c r="H1541" s="47"/>
      <c r="I1541" s="47"/>
      <c r="J1541" s="45"/>
      <c r="K1541" s="45"/>
      <c r="L1541" s="17"/>
      <c r="M1541" s="18"/>
      <c r="N1541" s="18"/>
      <c r="O1541" s="4"/>
    </row>
    <row r="1542" spans="1:15">
      <c r="A1542" s="41"/>
      <c r="B1542" s="43"/>
      <c r="C1542" s="44"/>
      <c r="D1542" s="45"/>
      <c r="E1542" s="46"/>
      <c r="F1542" s="47"/>
      <c r="G1542" s="47"/>
      <c r="H1542" s="47"/>
      <c r="I1542" s="47"/>
      <c r="J1542" s="45"/>
      <c r="K1542" s="45"/>
      <c r="L1542" s="17"/>
      <c r="M1542" s="18"/>
      <c r="N1542" s="18"/>
      <c r="O1542" s="4"/>
    </row>
    <row r="1543" spans="1:15">
      <c r="A1543" s="41"/>
      <c r="B1543" s="43"/>
      <c r="C1543" s="44"/>
      <c r="D1543" s="45"/>
      <c r="E1543" s="46"/>
      <c r="F1543" s="47"/>
      <c r="G1543" s="47"/>
      <c r="H1543" s="47"/>
      <c r="I1543" s="47"/>
      <c r="J1543" s="45"/>
      <c r="K1543" s="45"/>
      <c r="L1543" s="17"/>
      <c r="M1543" s="18"/>
      <c r="N1543" s="18"/>
      <c r="O1543" s="4"/>
    </row>
    <row r="1544" spans="1:15">
      <c r="A1544" s="41"/>
      <c r="B1544" s="43"/>
      <c r="C1544" s="44"/>
      <c r="D1544" s="45"/>
      <c r="E1544" s="46"/>
      <c r="F1544" s="47"/>
      <c r="G1544" s="47"/>
      <c r="H1544" s="47"/>
      <c r="I1544" s="47"/>
      <c r="J1544" s="45"/>
      <c r="K1544" s="45"/>
      <c r="L1544" s="17"/>
      <c r="M1544" s="18"/>
      <c r="N1544" s="18"/>
      <c r="O1544" s="4"/>
    </row>
    <row r="1545" spans="1:15">
      <c r="A1545" s="41"/>
      <c r="B1545" s="43"/>
      <c r="C1545" s="44"/>
      <c r="D1545" s="45"/>
      <c r="E1545" s="46"/>
      <c r="F1545" s="47"/>
      <c r="G1545" s="47"/>
      <c r="H1545" s="47"/>
      <c r="I1545" s="47"/>
      <c r="J1545" s="45"/>
      <c r="K1545" s="45"/>
      <c r="L1545" s="17"/>
      <c r="M1545" s="18"/>
      <c r="N1545" s="18"/>
      <c r="O1545" s="4"/>
    </row>
    <row r="1546" spans="1:15">
      <c r="A1546" s="41"/>
      <c r="B1546" s="43"/>
      <c r="C1546" s="44"/>
      <c r="D1546" s="45"/>
      <c r="E1546" s="46"/>
      <c r="F1546" s="47"/>
      <c r="G1546" s="47"/>
      <c r="H1546" s="47"/>
      <c r="I1546" s="47"/>
      <c r="J1546" s="45"/>
      <c r="K1546" s="45"/>
      <c r="L1546" s="17"/>
      <c r="M1546" s="18"/>
      <c r="N1546" s="18"/>
      <c r="O1546" s="4"/>
    </row>
    <row r="1547" spans="1:15">
      <c r="A1547" s="41"/>
      <c r="B1547" s="43"/>
      <c r="C1547" s="44"/>
      <c r="D1547" s="45"/>
      <c r="E1547" s="46"/>
      <c r="F1547" s="47"/>
      <c r="G1547" s="47"/>
      <c r="H1547" s="47"/>
      <c r="I1547" s="47"/>
      <c r="J1547" s="45"/>
      <c r="K1547" s="45"/>
      <c r="L1547" s="17"/>
      <c r="M1547" s="18"/>
      <c r="N1547" s="18"/>
      <c r="O1547" s="4"/>
    </row>
    <row r="1548" spans="1:15">
      <c r="A1548" s="41"/>
      <c r="B1548" s="43"/>
      <c r="C1548" s="44"/>
      <c r="D1548" s="45"/>
      <c r="E1548" s="46"/>
      <c r="F1548" s="47"/>
      <c r="G1548" s="47"/>
      <c r="H1548" s="47"/>
      <c r="I1548" s="47"/>
      <c r="J1548" s="45"/>
      <c r="K1548" s="45"/>
      <c r="L1548" s="17"/>
      <c r="M1548" s="18"/>
      <c r="N1548" s="18"/>
      <c r="O1548" s="4"/>
    </row>
    <row r="1549" spans="1:15">
      <c r="A1549" s="41"/>
      <c r="B1549" s="43"/>
      <c r="C1549" s="44"/>
      <c r="D1549" s="45"/>
      <c r="E1549" s="46"/>
      <c r="F1549" s="47"/>
      <c r="G1549" s="47"/>
      <c r="H1549" s="47"/>
      <c r="I1549" s="47"/>
      <c r="J1549" s="45"/>
      <c r="K1549" s="45"/>
      <c r="L1549" s="17"/>
      <c r="M1549" s="18"/>
      <c r="N1549" s="18"/>
      <c r="O1549" s="4"/>
    </row>
    <row r="1550" spans="1:15">
      <c r="A1550" s="41"/>
      <c r="B1550" s="43"/>
      <c r="C1550" s="44"/>
      <c r="D1550" s="45"/>
      <c r="E1550" s="46"/>
      <c r="F1550" s="47"/>
      <c r="G1550" s="47"/>
      <c r="H1550" s="47"/>
      <c r="I1550" s="47"/>
      <c r="J1550" s="45"/>
      <c r="K1550" s="45"/>
      <c r="L1550" s="17"/>
      <c r="M1550" s="18"/>
      <c r="N1550" s="18"/>
      <c r="O1550" s="4"/>
    </row>
    <row r="1551" spans="1:15">
      <c r="A1551" s="41"/>
      <c r="B1551" s="43"/>
      <c r="C1551" s="44"/>
      <c r="D1551" s="45"/>
      <c r="E1551" s="46"/>
      <c r="F1551" s="47"/>
      <c r="G1551" s="47"/>
      <c r="H1551" s="47"/>
      <c r="I1551" s="47"/>
      <c r="J1551" s="45"/>
      <c r="K1551" s="45"/>
      <c r="L1551" s="17"/>
      <c r="M1551" s="18"/>
      <c r="N1551" s="18"/>
      <c r="O1551" s="4"/>
    </row>
    <row r="1552" spans="1:15">
      <c r="A1552" s="41"/>
      <c r="B1552" s="43"/>
      <c r="C1552" s="44"/>
      <c r="D1552" s="45"/>
      <c r="E1552" s="46"/>
      <c r="F1552" s="47"/>
      <c r="G1552" s="47"/>
      <c r="H1552" s="47"/>
      <c r="I1552" s="47"/>
      <c r="J1552" s="45"/>
      <c r="K1552" s="45"/>
      <c r="L1552" s="17"/>
      <c r="M1552" s="18"/>
      <c r="N1552" s="18"/>
      <c r="O1552" s="4"/>
    </row>
    <row r="1553" spans="1:15">
      <c r="A1553" s="41"/>
      <c r="B1553" s="43"/>
      <c r="C1553" s="44"/>
      <c r="D1553" s="45"/>
      <c r="E1553" s="46"/>
      <c r="F1553" s="47"/>
      <c r="G1553" s="47"/>
      <c r="H1553" s="47"/>
      <c r="I1553" s="47"/>
      <c r="J1553" s="45"/>
      <c r="K1553" s="45"/>
      <c r="L1553" s="17"/>
      <c r="M1553" s="18"/>
      <c r="N1553" s="18"/>
      <c r="O1553" s="4"/>
    </row>
    <row r="1554" spans="1:15">
      <c r="A1554" s="41"/>
      <c r="B1554" s="43"/>
      <c r="C1554" s="44"/>
      <c r="D1554" s="45"/>
      <c r="E1554" s="46"/>
      <c r="F1554" s="47"/>
      <c r="G1554" s="47"/>
      <c r="H1554" s="47"/>
      <c r="I1554" s="47"/>
      <c r="J1554" s="45"/>
      <c r="K1554" s="45"/>
      <c r="L1554" s="17"/>
      <c r="M1554" s="18"/>
      <c r="N1554" s="18"/>
      <c r="O1554" s="4"/>
    </row>
    <row r="1555" spans="1:15">
      <c r="A1555" s="41"/>
      <c r="B1555" s="43"/>
      <c r="C1555" s="44"/>
      <c r="D1555" s="45"/>
      <c r="E1555" s="46"/>
      <c r="F1555" s="47"/>
      <c r="G1555" s="47"/>
      <c r="H1555" s="47"/>
      <c r="I1555" s="47"/>
      <c r="J1555" s="45"/>
      <c r="K1555" s="45"/>
      <c r="L1555" s="17"/>
      <c r="M1555" s="18"/>
      <c r="N1555" s="18"/>
      <c r="O1555" s="4"/>
    </row>
    <row r="1556" spans="1:15">
      <c r="A1556" s="41"/>
      <c r="B1556" s="43"/>
      <c r="C1556" s="44"/>
      <c r="D1556" s="45"/>
      <c r="E1556" s="46"/>
      <c r="F1556" s="47"/>
      <c r="G1556" s="47"/>
      <c r="H1556" s="47"/>
      <c r="I1556" s="47"/>
      <c r="J1556" s="45"/>
      <c r="K1556" s="45"/>
      <c r="L1556" s="17"/>
      <c r="M1556" s="18"/>
      <c r="N1556" s="18"/>
      <c r="O1556" s="4"/>
    </row>
    <row r="1557" spans="1:15">
      <c r="A1557" s="41"/>
      <c r="B1557" s="43"/>
      <c r="C1557" s="44"/>
      <c r="D1557" s="45"/>
      <c r="E1557" s="46"/>
      <c r="F1557" s="47"/>
      <c r="G1557" s="47"/>
      <c r="H1557" s="47"/>
      <c r="I1557" s="47"/>
      <c r="J1557" s="45"/>
      <c r="K1557" s="45"/>
      <c r="L1557" s="17"/>
      <c r="M1557" s="18"/>
      <c r="N1557" s="18"/>
      <c r="O1557" s="4"/>
    </row>
    <row r="1558" spans="1:15">
      <c r="A1558" s="41"/>
      <c r="B1558" s="43"/>
      <c r="C1558" s="44"/>
      <c r="D1558" s="45"/>
      <c r="E1558" s="46"/>
      <c r="F1558" s="47"/>
      <c r="G1558" s="47"/>
      <c r="H1558" s="47"/>
      <c r="I1558" s="47"/>
      <c r="J1558" s="45"/>
      <c r="K1558" s="45"/>
      <c r="L1558" s="17"/>
      <c r="M1558" s="18"/>
      <c r="N1558" s="18"/>
      <c r="O1558" s="4"/>
    </row>
    <row r="1559" spans="1:15">
      <c r="A1559" s="41"/>
      <c r="B1559" s="43"/>
      <c r="C1559" s="44"/>
      <c r="D1559" s="45"/>
      <c r="E1559" s="46"/>
      <c r="F1559" s="47"/>
      <c r="G1559" s="47"/>
      <c r="H1559" s="47"/>
      <c r="I1559" s="47"/>
      <c r="J1559" s="45"/>
      <c r="K1559" s="45"/>
      <c r="L1559" s="17"/>
      <c r="M1559" s="18"/>
      <c r="N1559" s="18"/>
      <c r="O1559" s="4"/>
    </row>
    <row r="1560" spans="1:15">
      <c r="A1560" s="41"/>
      <c r="B1560" s="43"/>
      <c r="C1560" s="44"/>
      <c r="D1560" s="45"/>
      <c r="E1560" s="46"/>
      <c r="F1560" s="47"/>
      <c r="G1560" s="47"/>
      <c r="H1560" s="47"/>
      <c r="I1560" s="47"/>
      <c r="J1560" s="45"/>
      <c r="K1560" s="45"/>
      <c r="L1560" s="17"/>
      <c r="M1560" s="18"/>
      <c r="N1560" s="18"/>
      <c r="O1560" s="4"/>
    </row>
    <row r="1561" spans="1:15">
      <c r="A1561" s="41"/>
      <c r="B1561" s="43"/>
      <c r="C1561" s="44"/>
      <c r="D1561" s="45"/>
      <c r="E1561" s="46"/>
      <c r="F1561" s="47"/>
      <c r="G1561" s="47"/>
      <c r="H1561" s="47"/>
      <c r="I1561" s="47"/>
      <c r="J1561" s="45"/>
      <c r="K1561" s="45"/>
      <c r="L1561" s="17"/>
      <c r="M1561" s="18"/>
      <c r="N1561" s="18"/>
      <c r="O1561" s="4"/>
    </row>
    <row r="1562" spans="1:15">
      <c r="A1562" s="41"/>
      <c r="B1562" s="43"/>
      <c r="C1562" s="44"/>
      <c r="D1562" s="45"/>
      <c r="E1562" s="46"/>
      <c r="F1562" s="47"/>
      <c r="G1562" s="47"/>
      <c r="H1562" s="47"/>
      <c r="I1562" s="47"/>
      <c r="J1562" s="45"/>
      <c r="K1562" s="45"/>
      <c r="L1562" s="17"/>
      <c r="M1562" s="18"/>
      <c r="N1562" s="18"/>
      <c r="O1562" s="4"/>
    </row>
    <row r="1563" spans="1:15">
      <c r="A1563" s="41"/>
      <c r="B1563" s="43"/>
      <c r="C1563" s="44"/>
      <c r="D1563" s="45"/>
      <c r="E1563" s="46"/>
      <c r="F1563" s="47"/>
      <c r="G1563" s="47"/>
      <c r="H1563" s="47"/>
      <c r="I1563" s="47"/>
      <c r="J1563" s="45"/>
      <c r="K1563" s="45"/>
      <c r="L1563" s="17"/>
      <c r="M1563" s="18"/>
      <c r="N1563" s="18"/>
      <c r="O1563" s="4"/>
    </row>
    <row r="1564" spans="1:15">
      <c r="A1564" s="41"/>
      <c r="B1564" s="43"/>
      <c r="C1564" s="44"/>
      <c r="D1564" s="45"/>
      <c r="E1564" s="46"/>
      <c r="F1564" s="47"/>
      <c r="G1564" s="47"/>
      <c r="H1564" s="47"/>
      <c r="I1564" s="47"/>
      <c r="J1564" s="45"/>
      <c r="K1564" s="45"/>
      <c r="L1564" s="17"/>
      <c r="M1564" s="18"/>
      <c r="N1564" s="18"/>
      <c r="O1564" s="4"/>
    </row>
    <row r="1565" spans="1:15">
      <c r="A1565" s="41"/>
      <c r="B1565" s="43"/>
      <c r="C1565" s="44"/>
      <c r="D1565" s="45"/>
      <c r="E1565" s="46"/>
      <c r="F1565" s="47"/>
      <c r="G1565" s="47"/>
      <c r="H1565" s="47"/>
      <c r="I1565" s="47"/>
      <c r="J1565" s="45"/>
      <c r="K1565" s="45"/>
      <c r="L1565" s="17"/>
      <c r="M1565" s="18"/>
      <c r="N1565" s="18"/>
      <c r="O1565" s="4"/>
    </row>
    <row r="1566" spans="1:15">
      <c r="A1566" s="41"/>
      <c r="B1566" s="43"/>
      <c r="C1566" s="44"/>
      <c r="D1566" s="45"/>
      <c r="E1566" s="46"/>
      <c r="F1566" s="47"/>
      <c r="G1566" s="47"/>
      <c r="H1566" s="47"/>
      <c r="I1566" s="47"/>
      <c r="J1566" s="45"/>
      <c r="K1566" s="45"/>
      <c r="L1566" s="17"/>
      <c r="M1566" s="18"/>
      <c r="N1566" s="18"/>
      <c r="O1566" s="4"/>
    </row>
    <row r="1567" spans="1:15">
      <c r="A1567" s="41"/>
      <c r="B1567" s="43"/>
      <c r="C1567" s="44"/>
      <c r="D1567" s="45"/>
      <c r="E1567" s="46"/>
      <c r="F1567" s="47"/>
      <c r="G1567" s="47"/>
      <c r="H1567" s="47"/>
      <c r="I1567" s="47"/>
      <c r="J1567" s="45"/>
      <c r="K1567" s="45"/>
      <c r="L1567" s="17"/>
      <c r="M1567" s="18"/>
      <c r="N1567" s="18"/>
      <c r="O1567" s="4"/>
    </row>
    <row r="1568" spans="1:15">
      <c r="A1568" s="41"/>
      <c r="B1568" s="43"/>
      <c r="C1568" s="44"/>
      <c r="D1568" s="45"/>
      <c r="E1568" s="46"/>
      <c r="F1568" s="47"/>
      <c r="G1568" s="47"/>
      <c r="H1568" s="47"/>
      <c r="I1568" s="47"/>
      <c r="J1568" s="45"/>
      <c r="K1568" s="45"/>
      <c r="L1568" s="17"/>
      <c r="M1568" s="18"/>
      <c r="N1568" s="18"/>
      <c r="O1568" s="4"/>
    </row>
    <row r="1569" spans="1:15">
      <c r="A1569" s="41"/>
      <c r="B1569" s="43"/>
      <c r="C1569" s="44"/>
      <c r="D1569" s="45"/>
      <c r="E1569" s="46"/>
      <c r="F1569" s="47"/>
      <c r="G1569" s="47"/>
      <c r="H1569" s="47"/>
      <c r="I1569" s="47"/>
      <c r="J1569" s="45"/>
      <c r="K1569" s="45"/>
      <c r="L1569" s="17"/>
      <c r="M1569" s="18"/>
      <c r="N1569" s="18"/>
      <c r="O1569" s="4"/>
    </row>
    <row r="1570" spans="1:15">
      <c r="A1570" s="41"/>
      <c r="B1570" s="43"/>
      <c r="C1570" s="44"/>
      <c r="D1570" s="45"/>
      <c r="E1570" s="46"/>
      <c r="F1570" s="47"/>
      <c r="G1570" s="47"/>
      <c r="H1570" s="47"/>
      <c r="I1570" s="47"/>
      <c r="J1570" s="45"/>
      <c r="K1570" s="45"/>
      <c r="L1570" s="17"/>
      <c r="M1570" s="18"/>
      <c r="N1570" s="18"/>
      <c r="O1570" s="4"/>
    </row>
    <row r="1571" spans="1:15">
      <c r="A1571" s="41"/>
      <c r="B1571" s="43"/>
      <c r="C1571" s="44"/>
      <c r="D1571" s="45"/>
      <c r="E1571" s="46"/>
      <c r="F1571" s="47"/>
      <c r="G1571" s="47"/>
      <c r="H1571" s="47"/>
      <c r="I1571" s="47"/>
      <c r="J1571" s="45"/>
      <c r="K1571" s="45"/>
      <c r="L1571" s="17"/>
      <c r="M1571" s="18"/>
      <c r="N1571" s="18"/>
      <c r="O1571" s="4"/>
    </row>
    <row r="1572" spans="1:15">
      <c r="A1572" s="41"/>
      <c r="B1572" s="43"/>
      <c r="C1572" s="44"/>
      <c r="D1572" s="45"/>
      <c r="E1572" s="46"/>
      <c r="F1572" s="47"/>
      <c r="G1572" s="47"/>
      <c r="H1572" s="47"/>
      <c r="I1572" s="47"/>
      <c r="J1572" s="45"/>
      <c r="K1572" s="45"/>
      <c r="L1572" s="17"/>
      <c r="M1572" s="18"/>
      <c r="N1572" s="18"/>
      <c r="O1572" s="4"/>
    </row>
    <row r="1573" spans="1:15">
      <c r="A1573" s="41"/>
      <c r="B1573" s="43"/>
      <c r="C1573" s="44"/>
      <c r="D1573" s="45"/>
      <c r="E1573" s="46"/>
      <c r="F1573" s="47"/>
      <c r="G1573" s="47"/>
      <c r="H1573" s="47"/>
      <c r="I1573" s="47"/>
      <c r="J1573" s="45"/>
      <c r="K1573" s="45"/>
      <c r="L1573" s="17"/>
      <c r="M1573" s="18"/>
      <c r="N1573" s="18"/>
      <c r="O1573" s="4"/>
    </row>
    <row r="1574" spans="1:15">
      <c r="A1574" s="41"/>
      <c r="B1574" s="43"/>
      <c r="C1574" s="44"/>
      <c r="D1574" s="45"/>
      <c r="E1574" s="46"/>
      <c r="F1574" s="47"/>
      <c r="G1574" s="47"/>
      <c r="H1574" s="47"/>
      <c r="I1574" s="47"/>
      <c r="J1574" s="45"/>
      <c r="K1574" s="45"/>
      <c r="L1574" s="17"/>
      <c r="M1574" s="18"/>
      <c r="N1574" s="18"/>
      <c r="O1574" s="4"/>
    </row>
    <row r="1575" spans="1:15">
      <c r="A1575" s="41"/>
      <c r="B1575" s="43"/>
      <c r="C1575" s="44"/>
      <c r="D1575" s="45"/>
      <c r="E1575" s="46"/>
      <c r="F1575" s="47"/>
      <c r="G1575" s="47"/>
      <c r="H1575" s="47"/>
      <c r="I1575" s="47"/>
      <c r="J1575" s="45"/>
      <c r="K1575" s="45"/>
      <c r="L1575" s="17"/>
      <c r="M1575" s="18"/>
      <c r="N1575" s="18"/>
      <c r="O1575" s="4"/>
    </row>
    <row r="1576" spans="1:15">
      <c r="A1576" s="41"/>
      <c r="B1576" s="43"/>
      <c r="C1576" s="44"/>
      <c r="D1576" s="45"/>
      <c r="E1576" s="46"/>
      <c r="F1576" s="47"/>
      <c r="G1576" s="47"/>
      <c r="H1576" s="47"/>
      <c r="I1576" s="47"/>
      <c r="J1576" s="45"/>
      <c r="K1576" s="45"/>
      <c r="L1576" s="17"/>
      <c r="M1576" s="18"/>
      <c r="N1576" s="18"/>
      <c r="O1576" s="4"/>
    </row>
    <row r="1577" spans="1:15">
      <c r="A1577" s="41"/>
      <c r="B1577" s="43"/>
      <c r="C1577" s="44"/>
      <c r="D1577" s="45"/>
      <c r="E1577" s="46"/>
      <c r="F1577" s="47"/>
      <c r="G1577" s="47"/>
      <c r="H1577" s="47"/>
      <c r="I1577" s="47"/>
      <c r="J1577" s="45"/>
      <c r="K1577" s="45"/>
      <c r="L1577" s="17"/>
      <c r="M1577" s="18"/>
      <c r="N1577" s="18"/>
      <c r="O1577" s="4"/>
    </row>
    <row r="1578" spans="1:15">
      <c r="A1578" s="41"/>
      <c r="B1578" s="43"/>
      <c r="C1578" s="44"/>
      <c r="D1578" s="45"/>
      <c r="E1578" s="46"/>
      <c r="F1578" s="47"/>
      <c r="G1578" s="47"/>
      <c r="H1578" s="47"/>
      <c r="I1578" s="47"/>
      <c r="J1578" s="45"/>
      <c r="K1578" s="45"/>
      <c r="L1578" s="17"/>
      <c r="M1578" s="18"/>
      <c r="N1578" s="18"/>
      <c r="O1578" s="4"/>
    </row>
  </sheetData>
  <autoFilter ref="A1:O1"/>
  <phoneticPr fontId="2" type="noConversion"/>
  <conditionalFormatting sqref="B2:B1578">
    <cfRule type="cellIs" dxfId="4" priority="1" operator="greaterThan">
      <formula>10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78"/>
  <sheetViews>
    <sheetView workbookViewId="0">
      <selection sqref="A1:O1048576"/>
    </sheetView>
  </sheetViews>
  <sheetFormatPr defaultRowHeight="13.5"/>
  <cols>
    <col min="1" max="1" width="12" style="42" customWidth="1"/>
    <col min="2" max="2" width="8" customWidth="1"/>
    <col min="3" max="3" width="17.375" customWidth="1"/>
    <col min="5" max="5" width="10.25" style="10" customWidth="1"/>
    <col min="6" max="6" width="9.125" style="10" bestFit="1" customWidth="1"/>
    <col min="7" max="7" width="10.375" style="10" bestFit="1" customWidth="1"/>
    <col min="8" max="9" width="10.375" style="10" customWidth="1"/>
    <col min="10" max="10" width="12.875" customWidth="1"/>
    <col min="11" max="11" width="10.25" customWidth="1"/>
    <col min="13" max="13" width="14.375" customWidth="1"/>
    <col min="14" max="14" width="13.375" customWidth="1"/>
    <col min="15" max="15" width="11.75" bestFit="1" customWidth="1"/>
  </cols>
  <sheetData>
    <row r="1" spans="1:15">
      <c r="A1" s="48" t="s">
        <v>3144</v>
      </c>
      <c r="B1" s="6" t="s">
        <v>0</v>
      </c>
      <c r="C1" s="6" t="s">
        <v>3145</v>
      </c>
      <c r="D1" s="6" t="s">
        <v>1</v>
      </c>
      <c r="E1" s="6" t="s">
        <v>3146</v>
      </c>
      <c r="F1" s="11" t="s">
        <v>2</v>
      </c>
      <c r="G1" s="11" t="s">
        <v>3147</v>
      </c>
      <c r="H1" s="11" t="s">
        <v>3148</v>
      </c>
      <c r="I1" s="11" t="s">
        <v>3149</v>
      </c>
      <c r="J1" s="6" t="s">
        <v>3150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10</v>
      </c>
    </row>
    <row r="2" spans="1:15">
      <c r="A2" s="7">
        <v>101754002</v>
      </c>
      <c r="B2" s="7">
        <v>8.6999999999999993</v>
      </c>
      <c r="C2" s="1" t="s">
        <v>2183</v>
      </c>
      <c r="D2" s="1" t="s">
        <v>31</v>
      </c>
      <c r="E2" s="8">
        <v>4.6931506849315072</v>
      </c>
      <c r="F2" s="9">
        <v>8.6839999999999993</v>
      </c>
      <c r="G2" s="9">
        <v>1.6000000000000014</v>
      </c>
      <c r="H2" s="9">
        <v>8.7393000000000001</v>
      </c>
      <c r="I2" s="9">
        <v>-5.5300000000000793</v>
      </c>
      <c r="J2" s="1" t="s">
        <v>32</v>
      </c>
      <c r="K2" s="1" t="s">
        <v>66</v>
      </c>
      <c r="L2" s="3">
        <v>5.2</v>
      </c>
      <c r="M2" s="2" t="s">
        <v>1906</v>
      </c>
      <c r="N2" s="2" t="s">
        <v>1888</v>
      </c>
      <c r="O2" s="4">
        <v>42860</v>
      </c>
    </row>
    <row r="3" spans="1:15">
      <c r="A3" s="7">
        <v>31491029</v>
      </c>
      <c r="B3" s="7">
        <v>8.6999999999999993</v>
      </c>
      <c r="C3" s="1" t="s">
        <v>2738</v>
      </c>
      <c r="D3" s="1" t="s">
        <v>31</v>
      </c>
      <c r="E3" s="8">
        <v>0.56164383561643838</v>
      </c>
      <c r="F3" s="9">
        <v>8.5484000000000009</v>
      </c>
      <c r="G3" s="9">
        <v>15.15999999999984</v>
      </c>
      <c r="H3" s="9">
        <v>8.7249999999999996</v>
      </c>
      <c r="I3" s="9">
        <v>-17.659999999999876</v>
      </c>
      <c r="J3" s="1" t="s">
        <v>12</v>
      </c>
      <c r="K3" s="1" t="s">
        <v>329</v>
      </c>
      <c r="L3" s="3">
        <v>6.6</v>
      </c>
      <c r="M3" s="2" t="s">
        <v>2880</v>
      </c>
      <c r="N3" s="2" t="s">
        <v>500</v>
      </c>
      <c r="O3" s="4">
        <v>42860</v>
      </c>
    </row>
    <row r="4" spans="1:15">
      <c r="A4" s="7" t="s">
        <v>3077</v>
      </c>
      <c r="B4" s="7">
        <v>8.17</v>
      </c>
      <c r="C4" s="1" t="s">
        <v>3087</v>
      </c>
      <c r="D4" s="1" t="s">
        <v>55</v>
      </c>
      <c r="E4" s="8">
        <v>3.6356164383561644</v>
      </c>
      <c r="F4" s="9">
        <v>8.4817999999999998</v>
      </c>
      <c r="G4" s="9">
        <v>-31.179999999999986</v>
      </c>
      <c r="H4" s="9">
        <v>8.4938000000000002</v>
      </c>
      <c r="I4" s="9">
        <v>-1.2000000000000455</v>
      </c>
      <c r="J4" s="1" t="s">
        <v>32</v>
      </c>
      <c r="K4" s="1" t="s">
        <v>206</v>
      </c>
      <c r="L4" s="3">
        <v>7.47</v>
      </c>
      <c r="M4" s="2" t="s">
        <v>262</v>
      </c>
      <c r="N4" s="2" t="s">
        <v>621</v>
      </c>
      <c r="O4" s="4">
        <v>42860</v>
      </c>
    </row>
    <row r="5" spans="1:15">
      <c r="A5" s="7">
        <v>101554032</v>
      </c>
      <c r="B5" s="7">
        <v>7.68</v>
      </c>
      <c r="C5" s="1" t="s">
        <v>2486</v>
      </c>
      <c r="D5" s="1" t="s">
        <v>31</v>
      </c>
      <c r="E5" s="8">
        <v>1.0273972602739727</v>
      </c>
      <c r="F5" s="9">
        <v>7.4976000000000003</v>
      </c>
      <c r="G5" s="9">
        <v>18.239999999999945</v>
      </c>
      <c r="H5" s="9">
        <v>7.52</v>
      </c>
      <c r="I5" s="9">
        <v>-2.2399999999999309</v>
      </c>
      <c r="J5" s="1" t="s">
        <v>32</v>
      </c>
      <c r="K5" s="1" t="s">
        <v>66</v>
      </c>
      <c r="L5" s="3">
        <v>5.2</v>
      </c>
      <c r="M5" s="2" t="s">
        <v>106</v>
      </c>
      <c r="N5" s="2" t="s">
        <v>799</v>
      </c>
      <c r="O5" s="4">
        <v>42860</v>
      </c>
    </row>
    <row r="6" spans="1:15">
      <c r="A6" s="7">
        <v>101554032</v>
      </c>
      <c r="B6" s="7">
        <v>7.68</v>
      </c>
      <c r="C6" s="1" t="s">
        <v>2486</v>
      </c>
      <c r="D6" s="1" t="s">
        <v>31</v>
      </c>
      <c r="E6" s="8">
        <v>1.0273972602739727</v>
      </c>
      <c r="F6" s="9">
        <v>7.4976000000000003</v>
      </c>
      <c r="G6" s="9">
        <v>18.239999999999945</v>
      </c>
      <c r="H6" s="9">
        <v>7.52</v>
      </c>
      <c r="I6" s="9">
        <v>-2.2399999999999309</v>
      </c>
      <c r="J6" s="1" t="s">
        <v>32</v>
      </c>
      <c r="K6" s="1" t="s">
        <v>66</v>
      </c>
      <c r="L6" s="3">
        <v>5.2</v>
      </c>
      <c r="M6" s="2" t="s">
        <v>106</v>
      </c>
      <c r="N6" s="2" t="s">
        <v>799</v>
      </c>
      <c r="O6" s="4">
        <v>42860</v>
      </c>
    </row>
    <row r="7" spans="1:15">
      <c r="A7" s="7">
        <v>101651035</v>
      </c>
      <c r="B7" s="7">
        <v>7.25</v>
      </c>
      <c r="C7" s="1" t="s">
        <v>1438</v>
      </c>
      <c r="D7" s="1" t="s">
        <v>55</v>
      </c>
      <c r="E7" s="8">
        <v>2.2301369863013698</v>
      </c>
      <c r="F7" s="9">
        <v>7.0505000000000004</v>
      </c>
      <c r="G7" s="9">
        <v>19.949999999999957</v>
      </c>
      <c r="H7" s="9">
        <v>7.0774999999999997</v>
      </c>
      <c r="I7" s="9">
        <v>-2.6999999999999247</v>
      </c>
      <c r="J7" s="1" t="s">
        <v>41</v>
      </c>
      <c r="K7" s="1" t="s">
        <v>66</v>
      </c>
      <c r="L7" s="3">
        <v>6.27</v>
      </c>
      <c r="M7" s="2" t="s">
        <v>1146</v>
      </c>
      <c r="N7" s="2" t="s">
        <v>1139</v>
      </c>
      <c r="O7" s="4">
        <v>42860</v>
      </c>
    </row>
    <row r="8" spans="1:15">
      <c r="A8" s="7" t="s">
        <v>3078</v>
      </c>
      <c r="B8" s="7">
        <v>7</v>
      </c>
      <c r="C8" s="1" t="s">
        <v>3088</v>
      </c>
      <c r="D8" s="1" t="s">
        <v>55</v>
      </c>
      <c r="E8" s="8">
        <v>3.7232876712328768</v>
      </c>
      <c r="F8" s="9">
        <v>7.8647</v>
      </c>
      <c r="G8" s="9">
        <v>-86.47</v>
      </c>
      <c r="H8" s="9">
        <v>7.8494000000000002</v>
      </c>
      <c r="I8" s="9">
        <v>1.5299999999999869</v>
      </c>
      <c r="J8" s="1" t="s">
        <v>12</v>
      </c>
      <c r="K8" s="1" t="s">
        <v>206</v>
      </c>
      <c r="L8" s="3">
        <v>6.28</v>
      </c>
      <c r="M8" s="2" t="s">
        <v>389</v>
      </c>
      <c r="N8" s="2" t="s">
        <v>190</v>
      </c>
      <c r="O8" s="4">
        <v>42860</v>
      </c>
    </row>
    <row r="9" spans="1:15">
      <c r="A9" s="7" t="s">
        <v>3079</v>
      </c>
      <c r="B9" s="7">
        <v>6.7</v>
      </c>
      <c r="C9" s="1" t="s">
        <v>3089</v>
      </c>
      <c r="D9" s="1" t="s">
        <v>55</v>
      </c>
      <c r="E9" s="8">
        <v>0.33972602739726027</v>
      </c>
      <c r="F9" s="9">
        <v>6.5548999999999999</v>
      </c>
      <c r="G9" s="9">
        <v>14.510000000000023</v>
      </c>
      <c r="H9" s="9">
        <v>6.5303000000000004</v>
      </c>
      <c r="I9" s="9">
        <v>2.4599999999999511</v>
      </c>
      <c r="J9" s="1" t="s">
        <v>12</v>
      </c>
      <c r="K9" s="1" t="s">
        <v>206</v>
      </c>
      <c r="L9" s="3">
        <v>9.6999999999999993</v>
      </c>
      <c r="M9" s="2" t="s">
        <v>744</v>
      </c>
      <c r="N9" s="2" t="s">
        <v>397</v>
      </c>
      <c r="O9" s="4">
        <v>42860</v>
      </c>
    </row>
    <row r="10" spans="1:15">
      <c r="A10" s="7" t="s">
        <v>3080</v>
      </c>
      <c r="B10" s="7">
        <v>6.7</v>
      </c>
      <c r="C10" s="1" t="s">
        <v>3090</v>
      </c>
      <c r="D10" s="1" t="s">
        <v>55</v>
      </c>
      <c r="E10" s="8">
        <v>0.38904109589041097</v>
      </c>
      <c r="F10" s="9">
        <v>6.5618999999999996</v>
      </c>
      <c r="G10" s="9">
        <v>13.810000000000056</v>
      </c>
      <c r="H10" s="9">
        <v>6.5362</v>
      </c>
      <c r="I10" s="9">
        <v>2.5699999999999612</v>
      </c>
      <c r="J10" s="1" t="s">
        <v>12</v>
      </c>
      <c r="K10" s="1" t="s">
        <v>206</v>
      </c>
      <c r="L10" s="3">
        <v>9.6999999999999993</v>
      </c>
      <c r="M10" s="2" t="s">
        <v>83</v>
      </c>
      <c r="N10" s="2" t="s">
        <v>514</v>
      </c>
      <c r="O10" s="4">
        <v>42860</v>
      </c>
    </row>
    <row r="11" spans="1:15">
      <c r="A11" s="7" t="s">
        <v>2040</v>
      </c>
      <c r="B11" s="7">
        <v>6.6</v>
      </c>
      <c r="C11" s="1" t="s">
        <v>2045</v>
      </c>
      <c r="D11" s="1" t="s">
        <v>55</v>
      </c>
      <c r="E11" s="8">
        <v>3.2958904109589042</v>
      </c>
      <c r="F11" s="9">
        <v>5.6673999999999998</v>
      </c>
      <c r="G11" s="9">
        <v>93.259999999999991</v>
      </c>
      <c r="H11" s="9">
        <v>5.64</v>
      </c>
      <c r="I11" s="9">
        <v>2.7400000000000091</v>
      </c>
      <c r="J11" s="1" t="s">
        <v>32</v>
      </c>
      <c r="K11" s="1" t="s">
        <v>206</v>
      </c>
      <c r="L11" s="3">
        <v>5</v>
      </c>
      <c r="M11" s="2" t="s">
        <v>115</v>
      </c>
      <c r="N11" s="2" t="s">
        <v>242</v>
      </c>
      <c r="O11" s="4">
        <v>42860</v>
      </c>
    </row>
    <row r="12" spans="1:15">
      <c r="A12" s="7">
        <v>11767001</v>
      </c>
      <c r="B12" s="7">
        <v>6.4</v>
      </c>
      <c r="C12" s="1" t="s">
        <v>2719</v>
      </c>
      <c r="D12" s="1" t="s">
        <v>11</v>
      </c>
      <c r="E12" s="8">
        <v>0.43561643835616437</v>
      </c>
      <c r="F12" s="9">
        <v>6.3845000000000001</v>
      </c>
      <c r="G12" s="9">
        <v>1.5500000000000291</v>
      </c>
      <c r="H12" s="9">
        <v>6.3621999999999996</v>
      </c>
      <c r="I12" s="9">
        <v>2.2300000000000431</v>
      </c>
      <c r="J12" s="1" t="s">
        <v>41</v>
      </c>
      <c r="K12" s="1" t="s">
        <v>13</v>
      </c>
      <c r="L12" s="3">
        <v>5.92</v>
      </c>
      <c r="M12" s="2" t="s">
        <v>1919</v>
      </c>
      <c r="N12" s="2" t="s">
        <v>1902</v>
      </c>
      <c r="O12" s="4">
        <v>42860</v>
      </c>
    </row>
    <row r="13" spans="1:15">
      <c r="A13" s="7">
        <v>11767001</v>
      </c>
      <c r="B13" s="7">
        <v>6.4</v>
      </c>
      <c r="C13" s="1" t="s">
        <v>2719</v>
      </c>
      <c r="D13" s="1" t="s">
        <v>11</v>
      </c>
      <c r="E13" s="8">
        <v>0.43561643835616437</v>
      </c>
      <c r="F13" s="9">
        <v>6.3845000000000001</v>
      </c>
      <c r="G13" s="9">
        <v>1.5500000000000291</v>
      </c>
      <c r="H13" s="9">
        <v>6.3621999999999996</v>
      </c>
      <c r="I13" s="9">
        <v>2.2300000000000431</v>
      </c>
      <c r="J13" s="1" t="s">
        <v>41</v>
      </c>
      <c r="K13" s="1" t="s">
        <v>13</v>
      </c>
      <c r="L13" s="3">
        <v>5.92</v>
      </c>
      <c r="M13" s="2" t="s">
        <v>1919</v>
      </c>
      <c r="N13" s="2" t="s">
        <v>1902</v>
      </c>
      <c r="O13" s="4">
        <v>42860</v>
      </c>
    </row>
    <row r="14" spans="1:15">
      <c r="A14" s="7">
        <v>11767001</v>
      </c>
      <c r="B14" s="7">
        <v>6.4</v>
      </c>
      <c r="C14" s="1" t="s">
        <v>2719</v>
      </c>
      <c r="D14" s="1" t="s">
        <v>11</v>
      </c>
      <c r="E14" s="8">
        <v>0.43561643835616437</v>
      </c>
      <c r="F14" s="9">
        <v>6.3845000000000001</v>
      </c>
      <c r="G14" s="9">
        <v>1.5500000000000291</v>
      </c>
      <c r="H14" s="9">
        <v>6.3621999999999996</v>
      </c>
      <c r="I14" s="9">
        <v>2.2300000000000431</v>
      </c>
      <c r="J14" s="1" t="s">
        <v>41</v>
      </c>
      <c r="K14" s="1" t="s">
        <v>13</v>
      </c>
      <c r="L14" s="3">
        <v>5.92</v>
      </c>
      <c r="M14" s="2" t="s">
        <v>1919</v>
      </c>
      <c r="N14" s="2" t="s">
        <v>1902</v>
      </c>
      <c r="O14" s="4">
        <v>42860</v>
      </c>
    </row>
    <row r="15" spans="1:15">
      <c r="A15" s="7" t="s">
        <v>2325</v>
      </c>
      <c r="B15" s="7">
        <v>6.37</v>
      </c>
      <c r="C15" s="1" t="s">
        <v>2328</v>
      </c>
      <c r="D15" s="1" t="s">
        <v>55</v>
      </c>
      <c r="E15" s="8">
        <v>1.4493150684931506</v>
      </c>
      <c r="F15" s="9">
        <v>7.0274000000000001</v>
      </c>
      <c r="G15" s="9">
        <v>-65.739999999999995</v>
      </c>
      <c r="H15" s="9">
        <v>6.9969999999999999</v>
      </c>
      <c r="I15" s="9">
        <v>3.0400000000000205</v>
      </c>
      <c r="J15" s="1" t="s">
        <v>32</v>
      </c>
      <c r="K15" s="1" t="s">
        <v>206</v>
      </c>
      <c r="L15" s="3">
        <v>6.7</v>
      </c>
      <c r="M15" s="2" t="s">
        <v>19</v>
      </c>
      <c r="N15" s="2" t="s">
        <v>492</v>
      </c>
      <c r="O15" s="4">
        <v>42860</v>
      </c>
    </row>
    <row r="16" spans="1:15">
      <c r="A16" s="7">
        <v>101660076</v>
      </c>
      <c r="B16" s="7">
        <v>6.21</v>
      </c>
      <c r="C16" s="1" t="s">
        <v>3091</v>
      </c>
      <c r="D16" s="1" t="s">
        <v>11</v>
      </c>
      <c r="E16" s="8">
        <v>4.5616438356164384</v>
      </c>
      <c r="F16" s="9">
        <v>6.4337</v>
      </c>
      <c r="G16" s="9">
        <v>-22.37</v>
      </c>
      <c r="H16" s="9">
        <v>6.4081000000000001</v>
      </c>
      <c r="I16" s="9">
        <v>2.5599999999999845</v>
      </c>
      <c r="J16" s="1" t="s">
        <v>12</v>
      </c>
      <c r="K16" s="1" t="s">
        <v>66</v>
      </c>
      <c r="L16" s="3">
        <v>5.19</v>
      </c>
      <c r="M16" s="2" t="s">
        <v>1659</v>
      </c>
      <c r="N16" s="2" t="s">
        <v>1652</v>
      </c>
      <c r="O16" s="4">
        <v>42860</v>
      </c>
    </row>
    <row r="17" spans="1:15">
      <c r="A17" s="7">
        <v>101660076</v>
      </c>
      <c r="B17" s="7">
        <v>6.21</v>
      </c>
      <c r="C17" s="1" t="s">
        <v>3091</v>
      </c>
      <c r="D17" s="1" t="s">
        <v>11</v>
      </c>
      <c r="E17" s="8">
        <v>4.5616438356164384</v>
      </c>
      <c r="F17" s="9">
        <v>6.4337</v>
      </c>
      <c r="G17" s="9">
        <v>-22.37</v>
      </c>
      <c r="H17" s="9">
        <v>6.4081000000000001</v>
      </c>
      <c r="I17" s="9">
        <v>2.5599999999999845</v>
      </c>
      <c r="J17" s="1" t="s">
        <v>12</v>
      </c>
      <c r="K17" s="1" t="s">
        <v>66</v>
      </c>
      <c r="L17" s="3">
        <v>5.19</v>
      </c>
      <c r="M17" s="2" t="s">
        <v>1659</v>
      </c>
      <c r="N17" s="2" t="s">
        <v>1652</v>
      </c>
      <c r="O17" s="4">
        <v>42860</v>
      </c>
    </row>
    <row r="18" spans="1:15">
      <c r="A18" s="7">
        <v>41654061</v>
      </c>
      <c r="B18" s="7">
        <v>6.1</v>
      </c>
      <c r="C18" s="1" t="s">
        <v>2036</v>
      </c>
      <c r="D18" s="1" t="s">
        <v>55</v>
      </c>
      <c r="E18" s="8">
        <v>0.38356164383561642</v>
      </c>
      <c r="F18" s="9">
        <v>6.1811999999999996</v>
      </c>
      <c r="G18" s="9">
        <v>-8.1199999999999939</v>
      </c>
      <c r="H18" s="9">
        <v>6.1597</v>
      </c>
      <c r="I18" s="9">
        <v>2.1499999999999631</v>
      </c>
      <c r="J18" s="1" t="s">
        <v>41</v>
      </c>
      <c r="K18" s="1" t="s">
        <v>13</v>
      </c>
      <c r="L18" s="3">
        <v>4.8899999999999997</v>
      </c>
      <c r="M18" s="2" t="s">
        <v>1393</v>
      </c>
      <c r="N18" s="2" t="s">
        <v>1384</v>
      </c>
      <c r="O18" s="4">
        <v>42860</v>
      </c>
    </row>
    <row r="19" spans="1:15">
      <c r="A19" s="7">
        <v>41669003</v>
      </c>
      <c r="B19" s="7">
        <v>6.08</v>
      </c>
      <c r="C19" s="1" t="s">
        <v>3031</v>
      </c>
      <c r="D19" s="1" t="s">
        <v>55</v>
      </c>
      <c r="E19" s="8">
        <v>9.5890410958904104E-2</v>
      </c>
      <c r="F19" s="9">
        <v>6.1380999999999997</v>
      </c>
      <c r="G19" s="9">
        <v>-5.8099999999999596</v>
      </c>
      <c r="H19" s="9">
        <v>6.1584000000000003</v>
      </c>
      <c r="I19" s="9">
        <v>-2.0300000000000651</v>
      </c>
      <c r="J19" s="1" t="s">
        <v>256</v>
      </c>
      <c r="K19" s="1" t="s">
        <v>13</v>
      </c>
      <c r="L19" s="3">
        <v>5.68</v>
      </c>
      <c r="M19" s="2" t="s">
        <v>1052</v>
      </c>
      <c r="N19" s="2" t="s">
        <v>1044</v>
      </c>
      <c r="O19" s="4">
        <v>42860</v>
      </c>
    </row>
    <row r="20" spans="1:15">
      <c r="A20" s="7">
        <v>101560061</v>
      </c>
      <c r="B20" s="7">
        <v>6</v>
      </c>
      <c r="C20" s="1" t="s">
        <v>1953</v>
      </c>
      <c r="D20" s="1" t="s">
        <v>11</v>
      </c>
      <c r="E20" s="8">
        <v>3.473972602739726</v>
      </c>
      <c r="F20" s="9">
        <v>6.3521000000000001</v>
      </c>
      <c r="G20" s="9">
        <v>-35.210000000000008</v>
      </c>
      <c r="H20" s="9">
        <v>6.3234000000000004</v>
      </c>
      <c r="I20" s="9">
        <v>2.8699999999999726</v>
      </c>
      <c r="J20" s="1" t="s">
        <v>12</v>
      </c>
      <c r="K20" s="1" t="s">
        <v>66</v>
      </c>
      <c r="L20" s="3">
        <v>4.95</v>
      </c>
      <c r="M20" s="2" t="s">
        <v>45</v>
      </c>
      <c r="N20" s="2" t="s">
        <v>279</v>
      </c>
      <c r="O20" s="4">
        <v>42860</v>
      </c>
    </row>
    <row r="21" spans="1:15">
      <c r="A21" s="7">
        <v>101560061</v>
      </c>
      <c r="B21" s="7">
        <v>5.97</v>
      </c>
      <c r="C21" s="1" t="s">
        <v>1953</v>
      </c>
      <c r="D21" s="1" t="s">
        <v>11</v>
      </c>
      <c r="E21" s="8">
        <v>3.473972602739726</v>
      </c>
      <c r="F21" s="9">
        <v>6.3521000000000001</v>
      </c>
      <c r="G21" s="9">
        <v>-38.210000000000036</v>
      </c>
      <c r="H21" s="9">
        <v>6.3234000000000004</v>
      </c>
      <c r="I21" s="9">
        <v>2.8699999999999726</v>
      </c>
      <c r="J21" s="1" t="s">
        <v>12</v>
      </c>
      <c r="K21" s="1" t="s">
        <v>66</v>
      </c>
      <c r="L21" s="3">
        <v>4.95</v>
      </c>
      <c r="M21" s="2" t="s">
        <v>45</v>
      </c>
      <c r="N21" s="2" t="s">
        <v>279</v>
      </c>
      <c r="O21" s="4">
        <v>42860</v>
      </c>
    </row>
    <row r="22" spans="1:15">
      <c r="A22" s="7">
        <v>101759020</v>
      </c>
      <c r="B22" s="7">
        <v>5.85</v>
      </c>
      <c r="C22" s="1" t="s">
        <v>3092</v>
      </c>
      <c r="D22" s="1" t="s">
        <v>11</v>
      </c>
      <c r="E22" s="8">
        <v>2.9424657534246577</v>
      </c>
      <c r="F22" s="9">
        <v>5.9977999999999998</v>
      </c>
      <c r="G22" s="9">
        <v>-14.780000000000015</v>
      </c>
      <c r="H22" s="9">
        <v>5.9448999999999996</v>
      </c>
      <c r="I22" s="9">
        <v>5.2900000000000169</v>
      </c>
      <c r="J22" s="1" t="s">
        <v>12</v>
      </c>
      <c r="K22" s="1" t="s">
        <v>66</v>
      </c>
      <c r="L22" s="3">
        <v>5.34</v>
      </c>
      <c r="M22" s="2" t="s">
        <v>2716</v>
      </c>
      <c r="N22" s="2" t="s">
        <v>2682</v>
      </c>
      <c r="O22" s="4">
        <v>42860</v>
      </c>
    </row>
    <row r="23" spans="1:15">
      <c r="A23" s="7">
        <v>101759020</v>
      </c>
      <c r="B23" s="7">
        <v>5.85</v>
      </c>
      <c r="C23" s="1" t="s">
        <v>3092</v>
      </c>
      <c r="D23" s="1" t="s">
        <v>11</v>
      </c>
      <c r="E23" s="8">
        <v>2.9424657534246577</v>
      </c>
      <c r="F23" s="9">
        <v>5.9977999999999998</v>
      </c>
      <c r="G23" s="9">
        <v>-14.780000000000015</v>
      </c>
      <c r="H23" s="9">
        <v>5.9448999999999996</v>
      </c>
      <c r="I23" s="9">
        <v>5.2900000000000169</v>
      </c>
      <c r="J23" s="1" t="s">
        <v>12</v>
      </c>
      <c r="K23" s="1" t="s">
        <v>66</v>
      </c>
      <c r="L23" s="3">
        <v>5.34</v>
      </c>
      <c r="M23" s="2" t="s">
        <v>2716</v>
      </c>
      <c r="N23" s="2" t="s">
        <v>2682</v>
      </c>
      <c r="O23" s="4">
        <v>42860</v>
      </c>
    </row>
    <row r="24" spans="1:15">
      <c r="A24" s="7">
        <v>1480550</v>
      </c>
      <c r="B24" s="7">
        <v>5.81</v>
      </c>
      <c r="C24" s="1" t="s">
        <v>3093</v>
      </c>
      <c r="D24" s="1" t="s">
        <v>55</v>
      </c>
      <c r="E24" s="8">
        <v>4.5041095890410956</v>
      </c>
      <c r="F24" s="9">
        <v>5.7058</v>
      </c>
      <c r="G24" s="9">
        <v>10.419999999999963</v>
      </c>
      <c r="H24" s="9">
        <v>5.6737000000000002</v>
      </c>
      <c r="I24" s="9">
        <v>3.2099999999999795</v>
      </c>
      <c r="J24" s="1" t="s">
        <v>12</v>
      </c>
      <c r="K24" s="1" t="s">
        <v>89</v>
      </c>
      <c r="L24" s="3">
        <v>5.65</v>
      </c>
      <c r="M24" s="2" t="s">
        <v>2190</v>
      </c>
      <c r="N24" s="2" t="s">
        <v>763</v>
      </c>
      <c r="O24" s="4">
        <v>42860</v>
      </c>
    </row>
    <row r="25" spans="1:15">
      <c r="A25" s="7">
        <v>1480550</v>
      </c>
      <c r="B25" s="7">
        <v>5.81</v>
      </c>
      <c r="C25" s="1" t="s">
        <v>3093</v>
      </c>
      <c r="D25" s="1" t="s">
        <v>55</v>
      </c>
      <c r="E25" s="8">
        <v>4.5041095890410956</v>
      </c>
      <c r="F25" s="9">
        <v>5.7058</v>
      </c>
      <c r="G25" s="9">
        <v>10.419999999999963</v>
      </c>
      <c r="H25" s="9">
        <v>5.6737000000000002</v>
      </c>
      <c r="I25" s="9">
        <v>3.2099999999999795</v>
      </c>
      <c r="J25" s="1" t="s">
        <v>12</v>
      </c>
      <c r="K25" s="1" t="s">
        <v>89</v>
      </c>
      <c r="L25" s="3">
        <v>5.65</v>
      </c>
      <c r="M25" s="2" t="s">
        <v>2190</v>
      </c>
      <c r="N25" s="2" t="s">
        <v>763</v>
      </c>
      <c r="O25" s="4">
        <v>42860</v>
      </c>
    </row>
    <row r="26" spans="1:15">
      <c r="A26" s="7">
        <v>31687003</v>
      </c>
      <c r="B26" s="7">
        <v>5.8</v>
      </c>
      <c r="C26" s="1" t="s">
        <v>2193</v>
      </c>
      <c r="D26" s="1" t="s">
        <v>11</v>
      </c>
      <c r="E26" s="8">
        <v>2.5561643835616437</v>
      </c>
      <c r="F26" s="9">
        <v>6.1273999999999997</v>
      </c>
      <c r="G26" s="9">
        <v>-32.739999999999995</v>
      </c>
      <c r="H26" s="9">
        <v>6.1028000000000002</v>
      </c>
      <c r="I26" s="9">
        <v>2.4599999999999511</v>
      </c>
      <c r="J26" s="1" t="s">
        <v>12</v>
      </c>
      <c r="K26" s="1" t="s">
        <v>329</v>
      </c>
      <c r="L26" s="3">
        <v>5.62</v>
      </c>
      <c r="M26" s="2" t="s">
        <v>2880</v>
      </c>
      <c r="N26" s="2" t="s">
        <v>1625</v>
      </c>
      <c r="O26" s="4">
        <v>42860</v>
      </c>
    </row>
    <row r="27" spans="1:15">
      <c r="A27" s="7">
        <v>101662006</v>
      </c>
      <c r="B27" s="7">
        <v>5.66</v>
      </c>
      <c r="C27" s="1" t="s">
        <v>1237</v>
      </c>
      <c r="D27" s="1" t="s">
        <v>55</v>
      </c>
      <c r="E27" s="8">
        <v>1.7013698630136986</v>
      </c>
      <c r="F27" s="9">
        <v>5.5590999999999999</v>
      </c>
      <c r="G27" s="9">
        <v>10.090000000000021</v>
      </c>
      <c r="H27" s="9">
        <v>5.5267999999999997</v>
      </c>
      <c r="I27" s="9">
        <v>3.2300000000000217</v>
      </c>
      <c r="J27" s="1" t="s">
        <v>41</v>
      </c>
      <c r="K27" s="1" t="s">
        <v>66</v>
      </c>
      <c r="L27" s="3">
        <v>5</v>
      </c>
      <c r="M27" s="2" t="s">
        <v>186</v>
      </c>
      <c r="N27" s="2" t="s">
        <v>188</v>
      </c>
      <c r="O27" s="4">
        <v>42860</v>
      </c>
    </row>
    <row r="28" spans="1:15">
      <c r="A28" s="7">
        <v>136009</v>
      </c>
      <c r="B28" s="7">
        <v>5.6</v>
      </c>
      <c r="C28" s="1" t="s">
        <v>1107</v>
      </c>
      <c r="D28" s="1" t="s">
        <v>55</v>
      </c>
      <c r="E28" s="8">
        <v>3.4876712328767123</v>
      </c>
      <c r="F28" s="9">
        <v>5.7439999999999998</v>
      </c>
      <c r="G28" s="9">
        <v>-14.400000000000013</v>
      </c>
      <c r="H28" s="9">
        <v>5.7153999999999998</v>
      </c>
      <c r="I28" s="9">
        <v>2.8599999999999959</v>
      </c>
      <c r="J28" s="1" t="s">
        <v>41</v>
      </c>
      <c r="K28" s="1" t="s">
        <v>206</v>
      </c>
      <c r="L28" s="3">
        <v>4.37</v>
      </c>
      <c r="M28" s="2" t="s">
        <v>247</v>
      </c>
      <c r="N28" s="2" t="s">
        <v>47</v>
      </c>
      <c r="O28" s="4">
        <v>42860</v>
      </c>
    </row>
    <row r="29" spans="1:15">
      <c r="A29" s="7">
        <v>136009</v>
      </c>
      <c r="B29" s="7">
        <v>5.6</v>
      </c>
      <c r="C29" s="1" t="s">
        <v>1107</v>
      </c>
      <c r="D29" s="1" t="s">
        <v>55</v>
      </c>
      <c r="E29" s="8">
        <v>3.4876712328767123</v>
      </c>
      <c r="F29" s="9">
        <v>5.7439999999999998</v>
      </c>
      <c r="G29" s="9">
        <v>-14.400000000000013</v>
      </c>
      <c r="H29" s="9">
        <v>5.7153999999999998</v>
      </c>
      <c r="I29" s="9">
        <v>2.8599999999999959</v>
      </c>
      <c r="J29" s="1" t="s">
        <v>41</v>
      </c>
      <c r="K29" s="1" t="s">
        <v>206</v>
      </c>
      <c r="L29" s="3">
        <v>4.37</v>
      </c>
      <c r="M29" s="2" t="s">
        <v>247</v>
      </c>
      <c r="N29" s="2" t="s">
        <v>47</v>
      </c>
      <c r="O29" s="4">
        <v>42860</v>
      </c>
    </row>
    <row r="30" spans="1:15">
      <c r="A30" s="7">
        <v>101658038</v>
      </c>
      <c r="B30" s="7">
        <v>5.6</v>
      </c>
      <c r="C30" s="1" t="s">
        <v>3094</v>
      </c>
      <c r="D30" s="1" t="s">
        <v>31</v>
      </c>
      <c r="E30" s="8">
        <v>2.2547945205479452</v>
      </c>
      <c r="F30" s="9">
        <v>5.9002999999999997</v>
      </c>
      <c r="G30" s="9">
        <v>-30.03</v>
      </c>
      <c r="H30" s="9">
        <v>5.8676000000000004</v>
      </c>
      <c r="I30" s="9">
        <v>3.2699999999999285</v>
      </c>
      <c r="J30" s="1" t="s">
        <v>12</v>
      </c>
      <c r="K30" s="1" t="s">
        <v>66</v>
      </c>
      <c r="L30" s="3">
        <v>3.99</v>
      </c>
      <c r="M30" s="2" t="s">
        <v>1164</v>
      </c>
      <c r="N30" s="2" t="s">
        <v>1149</v>
      </c>
      <c r="O30" s="4">
        <v>42860</v>
      </c>
    </row>
    <row r="31" spans="1:15">
      <c r="A31" s="7" t="s">
        <v>1339</v>
      </c>
      <c r="B31" s="7">
        <v>5.6</v>
      </c>
      <c r="C31" s="1" t="s">
        <v>1342</v>
      </c>
      <c r="D31" s="1" t="s">
        <v>31</v>
      </c>
      <c r="E31" s="8">
        <v>3.6191780821917807</v>
      </c>
      <c r="F31" s="9">
        <v>5.7157999999999998</v>
      </c>
      <c r="G31" s="9">
        <v>-11.580000000000013</v>
      </c>
      <c r="H31" s="9">
        <v>5.6771000000000003</v>
      </c>
      <c r="I31" s="9">
        <v>3.8699999999999513</v>
      </c>
      <c r="J31" s="1" t="s">
        <v>12</v>
      </c>
      <c r="K31" s="1" t="s">
        <v>206</v>
      </c>
      <c r="L31" s="3">
        <v>5.5</v>
      </c>
      <c r="M31" s="2" t="s">
        <v>145</v>
      </c>
      <c r="N31" s="2" t="s">
        <v>284</v>
      </c>
      <c r="O31" s="4">
        <v>42860</v>
      </c>
    </row>
    <row r="32" spans="1:15">
      <c r="A32" s="7" t="s">
        <v>3081</v>
      </c>
      <c r="B32" s="7">
        <v>5.6</v>
      </c>
      <c r="C32" s="1" t="s">
        <v>3095</v>
      </c>
      <c r="D32" s="1" t="s">
        <v>31</v>
      </c>
      <c r="E32" s="8">
        <v>5.7342465753424658</v>
      </c>
      <c r="F32" s="9">
        <v>5.5547000000000004</v>
      </c>
      <c r="G32" s="9">
        <v>4.529999999999923</v>
      </c>
      <c r="H32" s="9">
        <v>5.5441000000000003</v>
      </c>
      <c r="I32" s="9">
        <v>1.0600000000000165</v>
      </c>
      <c r="J32" s="1" t="s">
        <v>12</v>
      </c>
      <c r="K32" s="1" t="s">
        <v>206</v>
      </c>
      <c r="L32" s="3">
        <v>4.38</v>
      </c>
      <c r="M32" s="2" t="s">
        <v>240</v>
      </c>
      <c r="N32" s="2" t="s">
        <v>202</v>
      </c>
      <c r="O32" s="4">
        <v>42860</v>
      </c>
    </row>
    <row r="33" spans="1:15">
      <c r="A33" s="7">
        <v>101671006</v>
      </c>
      <c r="B33" s="7">
        <v>5.6</v>
      </c>
      <c r="C33" s="1" t="s">
        <v>1969</v>
      </c>
      <c r="D33" s="1" t="s">
        <v>55</v>
      </c>
      <c r="E33" s="8">
        <v>3.8657534246575342</v>
      </c>
      <c r="F33" s="9">
        <v>5.4162999999999997</v>
      </c>
      <c r="G33" s="9">
        <v>18.369999999999997</v>
      </c>
      <c r="H33" s="9">
        <v>5.399</v>
      </c>
      <c r="I33" s="9">
        <v>1.7299999999999649</v>
      </c>
      <c r="J33" s="1" t="s">
        <v>12</v>
      </c>
      <c r="K33" s="1" t="s">
        <v>66</v>
      </c>
      <c r="L33" s="3">
        <v>3.9</v>
      </c>
      <c r="M33" s="2" t="s">
        <v>52</v>
      </c>
      <c r="N33" s="2" t="s">
        <v>56</v>
      </c>
      <c r="O33" s="4">
        <v>42860</v>
      </c>
    </row>
    <row r="34" spans="1:15">
      <c r="A34" s="7" t="s">
        <v>2174</v>
      </c>
      <c r="B34" s="7">
        <v>5.6</v>
      </c>
      <c r="C34" s="1" t="s">
        <v>2191</v>
      </c>
      <c r="D34" s="1" t="s">
        <v>31</v>
      </c>
      <c r="E34" s="8">
        <v>0.75890410958904109</v>
      </c>
      <c r="F34" s="9">
        <v>5.4298000000000002</v>
      </c>
      <c r="G34" s="9">
        <v>17.019999999999946</v>
      </c>
      <c r="H34" s="9">
        <v>5.4020999999999999</v>
      </c>
      <c r="I34" s="9">
        <v>2.770000000000028</v>
      </c>
      <c r="J34" s="1" t="s">
        <v>12</v>
      </c>
      <c r="K34" s="1" t="s">
        <v>206</v>
      </c>
      <c r="L34" s="3">
        <v>5.17</v>
      </c>
      <c r="M34" s="2" t="s">
        <v>441</v>
      </c>
      <c r="N34" s="2" t="s">
        <v>534</v>
      </c>
      <c r="O34" s="4">
        <v>42860</v>
      </c>
    </row>
    <row r="35" spans="1:15">
      <c r="A35" s="7">
        <v>101658034</v>
      </c>
      <c r="B35" s="7">
        <v>5.59</v>
      </c>
      <c r="C35" s="1" t="s">
        <v>3096</v>
      </c>
      <c r="D35" s="1" t="s">
        <v>31</v>
      </c>
      <c r="E35" s="8">
        <v>4.2191780821917808</v>
      </c>
      <c r="F35" s="9">
        <v>5.4703999999999997</v>
      </c>
      <c r="G35" s="9">
        <v>11.960000000000015</v>
      </c>
      <c r="H35" s="9">
        <v>5.3876999999999997</v>
      </c>
      <c r="I35" s="9">
        <v>8.27</v>
      </c>
      <c r="J35" s="1" t="s">
        <v>41</v>
      </c>
      <c r="K35" s="1" t="s">
        <v>66</v>
      </c>
      <c r="L35" s="3">
        <v>4.4000000000000004</v>
      </c>
      <c r="M35" s="2" t="s">
        <v>1139</v>
      </c>
      <c r="N35" s="2" t="s">
        <v>1132</v>
      </c>
      <c r="O35" s="4">
        <v>42860</v>
      </c>
    </row>
    <row r="36" spans="1:15">
      <c r="A36" s="7">
        <v>122494</v>
      </c>
      <c r="B36" s="7">
        <v>5.57</v>
      </c>
      <c r="C36" s="1" t="s">
        <v>2667</v>
      </c>
      <c r="D36" s="1" t="s">
        <v>31</v>
      </c>
      <c r="E36" s="8">
        <v>5.4712328767123291</v>
      </c>
      <c r="F36" s="9">
        <v>5.7535999999999996</v>
      </c>
      <c r="G36" s="9">
        <v>-18.359999999999932</v>
      </c>
      <c r="H36" s="9">
        <v>5.7366000000000001</v>
      </c>
      <c r="I36" s="9">
        <v>1.699999999999946</v>
      </c>
      <c r="J36" s="1" t="s">
        <v>41</v>
      </c>
      <c r="K36" s="1" t="s">
        <v>206</v>
      </c>
      <c r="L36" s="3">
        <v>5.0999999999999996</v>
      </c>
      <c r="M36" s="2" t="s">
        <v>179</v>
      </c>
      <c r="N36" s="2" t="s">
        <v>175</v>
      </c>
      <c r="O36" s="4">
        <v>42860</v>
      </c>
    </row>
    <row r="37" spans="1:15">
      <c r="A37" s="7">
        <v>101764012</v>
      </c>
      <c r="B37" s="7">
        <v>5.55</v>
      </c>
      <c r="C37" s="1" t="s">
        <v>2650</v>
      </c>
      <c r="D37" s="1" t="s">
        <v>31</v>
      </c>
      <c r="E37" s="8">
        <v>4.8876712328767127</v>
      </c>
      <c r="F37" s="9">
        <v>5.5204000000000004</v>
      </c>
      <c r="G37" s="9">
        <v>2.9599999999999405</v>
      </c>
      <c r="H37" s="9">
        <v>5.4904000000000002</v>
      </c>
      <c r="I37" s="9">
        <v>3.0000000000000249</v>
      </c>
      <c r="J37" s="1" t="s">
        <v>12</v>
      </c>
      <c r="K37" s="1" t="s">
        <v>66</v>
      </c>
      <c r="L37" s="3">
        <v>5.4</v>
      </c>
      <c r="M37" s="2" t="s">
        <v>2511</v>
      </c>
      <c r="N37" s="2" t="s">
        <v>2464</v>
      </c>
      <c r="O37" s="4">
        <v>42860</v>
      </c>
    </row>
    <row r="38" spans="1:15">
      <c r="A38" s="7">
        <v>11698873</v>
      </c>
      <c r="B38" s="7">
        <v>5.54</v>
      </c>
      <c r="C38" s="1" t="s">
        <v>1671</v>
      </c>
      <c r="D38" s="1" t="s">
        <v>11</v>
      </c>
      <c r="E38" s="8">
        <v>0.29589041095890412</v>
      </c>
      <c r="F38" s="9">
        <v>5.5650000000000004</v>
      </c>
      <c r="G38" s="9">
        <v>-2.5000000000000355</v>
      </c>
      <c r="H38" s="9">
        <v>5.5465999999999998</v>
      </c>
      <c r="I38" s="9">
        <v>1.8400000000000638</v>
      </c>
      <c r="J38" s="1" t="s">
        <v>12</v>
      </c>
      <c r="K38" s="1" t="s">
        <v>13</v>
      </c>
      <c r="L38" s="3">
        <v>4.92</v>
      </c>
      <c r="M38" s="2" t="s">
        <v>1654</v>
      </c>
      <c r="N38" s="2" t="s">
        <v>1636</v>
      </c>
      <c r="O38" s="4">
        <v>42860</v>
      </c>
    </row>
    <row r="39" spans="1:15">
      <c r="A39" s="7">
        <v>31390039</v>
      </c>
      <c r="B39" s="7">
        <v>5.5</v>
      </c>
      <c r="C39" s="1" t="s">
        <v>695</v>
      </c>
      <c r="D39" s="1" t="s">
        <v>11</v>
      </c>
      <c r="E39" s="8">
        <v>0.80547945205479454</v>
      </c>
      <c r="F39" s="9">
        <v>5.5358000000000001</v>
      </c>
      <c r="G39" s="9">
        <v>-3.5800000000000054</v>
      </c>
      <c r="H39" s="9">
        <v>5.5072999999999999</v>
      </c>
      <c r="I39" s="9">
        <v>2.8500000000000192</v>
      </c>
      <c r="J39" s="1" t="s">
        <v>12</v>
      </c>
      <c r="K39" s="1" t="s">
        <v>329</v>
      </c>
      <c r="L39" s="3">
        <v>5.55</v>
      </c>
      <c r="M39" s="2" t="s">
        <v>2880</v>
      </c>
      <c r="N39" s="2" t="s">
        <v>70</v>
      </c>
      <c r="O39" s="4">
        <v>42860</v>
      </c>
    </row>
    <row r="40" spans="1:15">
      <c r="A40" s="7">
        <v>31390039</v>
      </c>
      <c r="B40" s="7">
        <v>5.5</v>
      </c>
      <c r="C40" s="1" t="s">
        <v>695</v>
      </c>
      <c r="D40" s="1" t="s">
        <v>11</v>
      </c>
      <c r="E40" s="8">
        <v>0.80547945205479454</v>
      </c>
      <c r="F40" s="9">
        <v>5.5358000000000001</v>
      </c>
      <c r="G40" s="9">
        <v>-3.5800000000000054</v>
      </c>
      <c r="H40" s="9">
        <v>5.5072999999999999</v>
      </c>
      <c r="I40" s="9">
        <v>2.8500000000000192</v>
      </c>
      <c r="J40" s="1" t="s">
        <v>12</v>
      </c>
      <c r="K40" s="1" t="s">
        <v>329</v>
      </c>
      <c r="L40" s="3">
        <v>5.55</v>
      </c>
      <c r="M40" s="2" t="s">
        <v>2880</v>
      </c>
      <c r="N40" s="2" t="s">
        <v>70</v>
      </c>
      <c r="O40" s="4">
        <v>42860</v>
      </c>
    </row>
    <row r="41" spans="1:15">
      <c r="A41" s="7">
        <v>31390091</v>
      </c>
      <c r="B41" s="7">
        <v>5.5</v>
      </c>
      <c r="C41" s="1" t="s">
        <v>2248</v>
      </c>
      <c r="D41" s="1" t="s">
        <v>11</v>
      </c>
      <c r="E41" s="8">
        <v>0.88219178082191785</v>
      </c>
      <c r="F41" s="9">
        <v>5.5671999999999997</v>
      </c>
      <c r="G41" s="9">
        <v>-6.7199999999999704</v>
      </c>
      <c r="H41" s="9">
        <v>5.5388000000000002</v>
      </c>
      <c r="I41" s="9">
        <v>2.8399999999999537</v>
      </c>
      <c r="J41" s="1" t="s">
        <v>12</v>
      </c>
      <c r="K41" s="1" t="s">
        <v>329</v>
      </c>
      <c r="L41" s="3">
        <v>5.64</v>
      </c>
      <c r="M41" s="2" t="s">
        <v>2880</v>
      </c>
      <c r="N41" s="2" t="s">
        <v>193</v>
      </c>
      <c r="O41" s="4">
        <v>42860</v>
      </c>
    </row>
    <row r="42" spans="1:15">
      <c r="A42" s="7">
        <v>31390091</v>
      </c>
      <c r="B42" s="7">
        <v>5.5</v>
      </c>
      <c r="C42" s="1" t="s">
        <v>2248</v>
      </c>
      <c r="D42" s="1" t="s">
        <v>11</v>
      </c>
      <c r="E42" s="8">
        <v>0.88219178082191785</v>
      </c>
      <c r="F42" s="9">
        <v>5.5671999999999997</v>
      </c>
      <c r="G42" s="9">
        <v>-6.7199999999999704</v>
      </c>
      <c r="H42" s="9">
        <v>5.5388000000000002</v>
      </c>
      <c r="I42" s="9">
        <v>2.8399999999999537</v>
      </c>
      <c r="J42" s="1" t="s">
        <v>12</v>
      </c>
      <c r="K42" s="1" t="s">
        <v>329</v>
      </c>
      <c r="L42" s="3">
        <v>5.64</v>
      </c>
      <c r="M42" s="2" t="s">
        <v>2880</v>
      </c>
      <c r="N42" s="2" t="s">
        <v>193</v>
      </c>
      <c r="O42" s="4">
        <v>42860</v>
      </c>
    </row>
    <row r="43" spans="1:15">
      <c r="A43" s="7">
        <v>31390091</v>
      </c>
      <c r="B43" s="7">
        <v>5.5</v>
      </c>
      <c r="C43" s="1" t="s">
        <v>2248</v>
      </c>
      <c r="D43" s="1" t="s">
        <v>11</v>
      </c>
      <c r="E43" s="8">
        <v>0.88219178082191785</v>
      </c>
      <c r="F43" s="9">
        <v>5.5671999999999997</v>
      </c>
      <c r="G43" s="9">
        <v>-6.7199999999999704</v>
      </c>
      <c r="H43" s="9">
        <v>5.5388000000000002</v>
      </c>
      <c r="I43" s="9">
        <v>2.8399999999999537</v>
      </c>
      <c r="J43" s="1" t="s">
        <v>12</v>
      </c>
      <c r="K43" s="1" t="s">
        <v>329</v>
      </c>
      <c r="L43" s="3">
        <v>5.64</v>
      </c>
      <c r="M43" s="2" t="s">
        <v>2880</v>
      </c>
      <c r="N43" s="2" t="s">
        <v>193</v>
      </c>
      <c r="O43" s="4">
        <v>42860</v>
      </c>
    </row>
    <row r="44" spans="1:15">
      <c r="A44" s="7">
        <v>31390091</v>
      </c>
      <c r="B44" s="7">
        <v>5.5</v>
      </c>
      <c r="C44" s="1" t="s">
        <v>2248</v>
      </c>
      <c r="D44" s="1" t="s">
        <v>11</v>
      </c>
      <c r="E44" s="8">
        <v>0.88219178082191785</v>
      </c>
      <c r="F44" s="9">
        <v>5.5671999999999997</v>
      </c>
      <c r="G44" s="9">
        <v>-6.7199999999999704</v>
      </c>
      <c r="H44" s="9">
        <v>5.5388000000000002</v>
      </c>
      <c r="I44" s="9">
        <v>2.8399999999999537</v>
      </c>
      <c r="J44" s="1" t="s">
        <v>12</v>
      </c>
      <c r="K44" s="1" t="s">
        <v>329</v>
      </c>
      <c r="L44" s="3">
        <v>5.64</v>
      </c>
      <c r="M44" s="2" t="s">
        <v>2880</v>
      </c>
      <c r="N44" s="2" t="s">
        <v>193</v>
      </c>
      <c r="O44" s="4">
        <v>42860</v>
      </c>
    </row>
    <row r="45" spans="1:15">
      <c r="A45" s="7">
        <v>31390091</v>
      </c>
      <c r="B45" s="7">
        <v>5.5</v>
      </c>
      <c r="C45" s="1" t="s">
        <v>2248</v>
      </c>
      <c r="D45" s="1" t="s">
        <v>11</v>
      </c>
      <c r="E45" s="8">
        <v>0.88219178082191785</v>
      </c>
      <c r="F45" s="9">
        <v>5.5671999999999997</v>
      </c>
      <c r="G45" s="9">
        <v>-6.7199999999999704</v>
      </c>
      <c r="H45" s="9">
        <v>5.5388000000000002</v>
      </c>
      <c r="I45" s="9">
        <v>2.8399999999999537</v>
      </c>
      <c r="J45" s="1" t="s">
        <v>12</v>
      </c>
      <c r="K45" s="1" t="s">
        <v>329</v>
      </c>
      <c r="L45" s="3">
        <v>5.64</v>
      </c>
      <c r="M45" s="2" t="s">
        <v>2880</v>
      </c>
      <c r="N45" s="2" t="s">
        <v>193</v>
      </c>
      <c r="O45" s="4">
        <v>42860</v>
      </c>
    </row>
    <row r="46" spans="1:15">
      <c r="A46" s="7">
        <v>31390091</v>
      </c>
      <c r="B46" s="7">
        <v>5.5</v>
      </c>
      <c r="C46" s="1" t="s">
        <v>2248</v>
      </c>
      <c r="D46" s="1" t="s">
        <v>11</v>
      </c>
      <c r="E46" s="8">
        <v>0.88219178082191785</v>
      </c>
      <c r="F46" s="9">
        <v>5.5671999999999997</v>
      </c>
      <c r="G46" s="9">
        <v>-6.7199999999999704</v>
      </c>
      <c r="H46" s="9">
        <v>5.5388000000000002</v>
      </c>
      <c r="I46" s="9">
        <v>2.8399999999999537</v>
      </c>
      <c r="J46" s="1" t="s">
        <v>12</v>
      </c>
      <c r="K46" s="1" t="s">
        <v>329</v>
      </c>
      <c r="L46" s="3">
        <v>5.64</v>
      </c>
      <c r="M46" s="2" t="s">
        <v>2880</v>
      </c>
      <c r="N46" s="2" t="s">
        <v>193</v>
      </c>
      <c r="O46" s="4">
        <v>42860</v>
      </c>
    </row>
    <row r="47" spans="1:15">
      <c r="A47" s="7" t="s">
        <v>2623</v>
      </c>
      <c r="B47" s="7">
        <v>5.5</v>
      </c>
      <c r="C47" s="1" t="s">
        <v>2632</v>
      </c>
      <c r="D47" s="1" t="s">
        <v>55</v>
      </c>
      <c r="E47" s="8">
        <v>2.0465753424657533</v>
      </c>
      <c r="F47" s="9">
        <v>5.3041</v>
      </c>
      <c r="G47" s="9">
        <v>19.589999999999996</v>
      </c>
      <c r="H47" s="9">
        <v>5.2430000000000003</v>
      </c>
      <c r="I47" s="9">
        <v>6.109999999999971</v>
      </c>
      <c r="J47" s="1" t="s">
        <v>12</v>
      </c>
      <c r="K47" s="1" t="s">
        <v>89</v>
      </c>
      <c r="L47" s="3">
        <v>7.65</v>
      </c>
      <c r="M47" s="2" t="s">
        <v>828</v>
      </c>
      <c r="N47" s="2" t="s">
        <v>2633</v>
      </c>
      <c r="O47" s="4">
        <v>42860</v>
      </c>
    </row>
    <row r="48" spans="1:15">
      <c r="A48" s="7">
        <v>11698660</v>
      </c>
      <c r="B48" s="7">
        <v>5.49</v>
      </c>
      <c r="C48" s="1" t="s">
        <v>1723</v>
      </c>
      <c r="D48" s="1" t="s">
        <v>11</v>
      </c>
      <c r="E48" s="8">
        <v>0.21643835616438356</v>
      </c>
      <c r="F48" s="9">
        <v>5.4973999999999998</v>
      </c>
      <c r="G48" s="9">
        <v>-0.73999999999996291</v>
      </c>
      <c r="H48" s="9">
        <v>5.4763000000000002</v>
      </c>
      <c r="I48" s="9">
        <v>2.1099999999999675</v>
      </c>
      <c r="J48" s="1" t="s">
        <v>12</v>
      </c>
      <c r="K48" s="1" t="s">
        <v>13</v>
      </c>
      <c r="L48" s="3">
        <v>4</v>
      </c>
      <c r="M48" s="2" t="s">
        <v>1514</v>
      </c>
      <c r="N48" s="2" t="s">
        <v>1499</v>
      </c>
      <c r="O48" s="4">
        <v>42860</v>
      </c>
    </row>
    <row r="49" spans="1:15">
      <c r="A49" s="7">
        <v>1480121</v>
      </c>
      <c r="B49" s="7">
        <v>5.48</v>
      </c>
      <c r="C49" s="1" t="s">
        <v>2255</v>
      </c>
      <c r="D49" s="1" t="s">
        <v>55</v>
      </c>
      <c r="E49" s="8">
        <v>3.8410958904109589</v>
      </c>
      <c r="F49" s="9">
        <v>5.3936000000000002</v>
      </c>
      <c r="G49" s="9">
        <v>8.6400000000000254</v>
      </c>
      <c r="H49" s="9">
        <v>5.3536999999999999</v>
      </c>
      <c r="I49" s="9">
        <v>3.9900000000000269</v>
      </c>
      <c r="J49" s="1" t="s">
        <v>12</v>
      </c>
      <c r="K49" s="1" t="s">
        <v>89</v>
      </c>
      <c r="L49" s="3">
        <v>7.75</v>
      </c>
      <c r="M49" s="2" t="s">
        <v>78</v>
      </c>
      <c r="N49" s="2" t="s">
        <v>886</v>
      </c>
      <c r="O49" s="4">
        <v>42860</v>
      </c>
    </row>
    <row r="50" spans="1:15">
      <c r="A50" s="7">
        <v>101573008</v>
      </c>
      <c r="B50" s="7">
        <v>5.47</v>
      </c>
      <c r="C50" s="1" t="s">
        <v>2665</v>
      </c>
      <c r="D50" s="1" t="s">
        <v>11</v>
      </c>
      <c r="E50" s="8">
        <v>3.128767123287671</v>
      </c>
      <c r="F50" s="9">
        <v>5.4257999999999997</v>
      </c>
      <c r="G50" s="9">
        <v>4.4200000000000017</v>
      </c>
      <c r="H50" s="9">
        <v>5.4004000000000003</v>
      </c>
      <c r="I50" s="9">
        <v>2.5399999999999423</v>
      </c>
      <c r="J50" s="1" t="s">
        <v>18</v>
      </c>
      <c r="K50" s="1" t="s">
        <v>66</v>
      </c>
      <c r="L50" s="3">
        <v>5.29</v>
      </c>
      <c r="M50" s="2" t="s">
        <v>73</v>
      </c>
      <c r="N50" s="2" t="s">
        <v>74</v>
      </c>
      <c r="O50" s="4">
        <v>42860</v>
      </c>
    </row>
    <row r="51" spans="1:15">
      <c r="A51" s="7">
        <v>101573008</v>
      </c>
      <c r="B51" s="7">
        <v>5.47</v>
      </c>
      <c r="C51" s="1" t="s">
        <v>2665</v>
      </c>
      <c r="D51" s="1" t="s">
        <v>11</v>
      </c>
      <c r="E51" s="8">
        <v>3.128767123287671</v>
      </c>
      <c r="F51" s="9">
        <v>5.4257999999999997</v>
      </c>
      <c r="G51" s="9">
        <v>4.4200000000000017</v>
      </c>
      <c r="H51" s="9">
        <v>5.4004000000000003</v>
      </c>
      <c r="I51" s="9">
        <v>2.5399999999999423</v>
      </c>
      <c r="J51" s="1" t="s">
        <v>18</v>
      </c>
      <c r="K51" s="1" t="s">
        <v>66</v>
      </c>
      <c r="L51" s="3">
        <v>5.29</v>
      </c>
      <c r="M51" s="2" t="s">
        <v>73</v>
      </c>
      <c r="N51" s="2" t="s">
        <v>74</v>
      </c>
      <c r="O51" s="4">
        <v>42860</v>
      </c>
    </row>
    <row r="52" spans="1:15">
      <c r="A52" s="7" t="s">
        <v>2679</v>
      </c>
      <c r="B52" s="7">
        <v>5.46</v>
      </c>
      <c r="C52" s="1" t="s">
        <v>2686</v>
      </c>
      <c r="D52" s="1" t="s">
        <v>31</v>
      </c>
      <c r="E52" s="8">
        <v>3.0136986301369864</v>
      </c>
      <c r="F52" s="9">
        <v>5.1356000000000002</v>
      </c>
      <c r="G52" s="9">
        <v>32.439999999999984</v>
      </c>
      <c r="H52" s="9">
        <v>5.1127000000000002</v>
      </c>
      <c r="I52" s="9">
        <v>2.289999999999992</v>
      </c>
      <c r="J52" s="1" t="s">
        <v>96</v>
      </c>
      <c r="K52" s="1" t="s">
        <v>20</v>
      </c>
      <c r="L52" s="3">
        <v>4.78</v>
      </c>
      <c r="M52" s="2" t="s">
        <v>502</v>
      </c>
      <c r="N52" s="2" t="s">
        <v>14</v>
      </c>
      <c r="O52" s="4">
        <v>42860</v>
      </c>
    </row>
    <row r="53" spans="1:15">
      <c r="A53" s="7">
        <v>101658026</v>
      </c>
      <c r="B53" s="7">
        <v>5.45</v>
      </c>
      <c r="C53" s="1" t="s">
        <v>1228</v>
      </c>
      <c r="D53" s="1" t="s">
        <v>31</v>
      </c>
      <c r="E53" s="8">
        <v>2.1726027397260275</v>
      </c>
      <c r="F53" s="9">
        <v>5.3288000000000002</v>
      </c>
      <c r="G53" s="9">
        <v>12.119999999999997</v>
      </c>
      <c r="H53" s="9">
        <v>5.2455999999999996</v>
      </c>
      <c r="I53" s="9">
        <v>8.3200000000000607</v>
      </c>
      <c r="J53" s="1" t="s">
        <v>41</v>
      </c>
      <c r="K53" s="1" t="s">
        <v>66</v>
      </c>
      <c r="L53" s="3">
        <v>3.98</v>
      </c>
      <c r="M53" s="2" t="s">
        <v>1104</v>
      </c>
      <c r="N53" s="2" t="s">
        <v>1099</v>
      </c>
      <c r="O53" s="4">
        <v>42860</v>
      </c>
    </row>
    <row r="54" spans="1:15">
      <c r="A54" s="7">
        <v>101658026</v>
      </c>
      <c r="B54" s="7">
        <v>5.45</v>
      </c>
      <c r="C54" s="1" t="s">
        <v>1228</v>
      </c>
      <c r="D54" s="1" t="s">
        <v>31</v>
      </c>
      <c r="E54" s="8">
        <v>2.1726027397260275</v>
      </c>
      <c r="F54" s="9">
        <v>5.3288000000000002</v>
      </c>
      <c r="G54" s="9">
        <v>12.119999999999997</v>
      </c>
      <c r="H54" s="9">
        <v>5.2455999999999996</v>
      </c>
      <c r="I54" s="9">
        <v>8.3200000000000607</v>
      </c>
      <c r="J54" s="1" t="s">
        <v>41</v>
      </c>
      <c r="K54" s="1" t="s">
        <v>66</v>
      </c>
      <c r="L54" s="3">
        <v>3.98</v>
      </c>
      <c r="M54" s="2" t="s">
        <v>1104</v>
      </c>
      <c r="N54" s="2" t="s">
        <v>1099</v>
      </c>
      <c r="O54" s="4">
        <v>42860</v>
      </c>
    </row>
    <row r="55" spans="1:15">
      <c r="A55" s="7">
        <v>101656060</v>
      </c>
      <c r="B55" s="7">
        <v>5.45</v>
      </c>
      <c r="C55" s="1" t="s">
        <v>2086</v>
      </c>
      <c r="D55" s="1" t="s">
        <v>11</v>
      </c>
      <c r="E55" s="8">
        <v>6.5643835616438357</v>
      </c>
      <c r="F55" s="9">
        <v>5.4214000000000002</v>
      </c>
      <c r="G55" s="9">
        <v>2.8599999999999959</v>
      </c>
      <c r="H55" s="9">
        <v>5.3975999999999997</v>
      </c>
      <c r="I55" s="9">
        <v>2.3800000000000487</v>
      </c>
      <c r="J55" s="1" t="s">
        <v>12</v>
      </c>
      <c r="K55" s="1" t="s">
        <v>66</v>
      </c>
      <c r="L55" s="3">
        <v>4.0999999999999996</v>
      </c>
      <c r="M55" s="2" t="s">
        <v>1661</v>
      </c>
      <c r="N55" s="2" t="s">
        <v>1654</v>
      </c>
      <c r="O55" s="4">
        <v>42860</v>
      </c>
    </row>
    <row r="56" spans="1:15">
      <c r="A56" s="7">
        <v>101658026</v>
      </c>
      <c r="B56" s="7">
        <v>5.45</v>
      </c>
      <c r="C56" s="1" t="s">
        <v>1228</v>
      </c>
      <c r="D56" s="1" t="s">
        <v>31</v>
      </c>
      <c r="E56" s="8">
        <v>2.1726027397260275</v>
      </c>
      <c r="F56" s="9">
        <v>5.3288000000000002</v>
      </c>
      <c r="G56" s="9">
        <v>12.119999999999997</v>
      </c>
      <c r="H56" s="9">
        <v>5.2455999999999996</v>
      </c>
      <c r="I56" s="9">
        <v>8.3200000000000607</v>
      </c>
      <c r="J56" s="1" t="s">
        <v>41</v>
      </c>
      <c r="K56" s="1" t="s">
        <v>66</v>
      </c>
      <c r="L56" s="3">
        <v>3.98</v>
      </c>
      <c r="M56" s="2" t="s">
        <v>1104</v>
      </c>
      <c r="N56" s="2" t="s">
        <v>1099</v>
      </c>
      <c r="O56" s="4">
        <v>42860</v>
      </c>
    </row>
    <row r="57" spans="1:15">
      <c r="A57" s="7">
        <v>41656028</v>
      </c>
      <c r="B57" s="7">
        <v>5.45</v>
      </c>
      <c r="C57" s="1" t="s">
        <v>1986</v>
      </c>
      <c r="D57" s="1" t="s">
        <v>55</v>
      </c>
      <c r="E57" s="8">
        <v>0.40547945205479452</v>
      </c>
      <c r="F57" s="9">
        <v>5.3627000000000002</v>
      </c>
      <c r="G57" s="9">
        <v>8.7299999999999933</v>
      </c>
      <c r="H57" s="9">
        <v>5.3409000000000004</v>
      </c>
      <c r="I57" s="9">
        <v>2.179999999999982</v>
      </c>
      <c r="J57" s="1" t="s">
        <v>12</v>
      </c>
      <c r="K57" s="1" t="s">
        <v>13</v>
      </c>
      <c r="L57" s="3">
        <v>4.0199999999999996</v>
      </c>
      <c r="M57" s="2" t="s">
        <v>1421</v>
      </c>
      <c r="N57" s="2" t="s">
        <v>1389</v>
      </c>
      <c r="O57" s="4">
        <v>42860</v>
      </c>
    </row>
    <row r="58" spans="1:15">
      <c r="A58" s="7">
        <v>101660038</v>
      </c>
      <c r="B58" s="7">
        <v>5.43</v>
      </c>
      <c r="C58" s="1" t="s">
        <v>2209</v>
      </c>
      <c r="D58" s="1" t="s">
        <v>31</v>
      </c>
      <c r="E58" s="8">
        <v>3.967123287671233</v>
      </c>
      <c r="F58" s="9">
        <v>5.2613000000000003</v>
      </c>
      <c r="G58" s="9">
        <v>16.869999999999941</v>
      </c>
      <c r="H58" s="9">
        <v>5.2294</v>
      </c>
      <c r="I58" s="9">
        <v>3.1900000000000261</v>
      </c>
      <c r="J58" s="1" t="s">
        <v>12</v>
      </c>
      <c r="K58" s="1" t="s">
        <v>66</v>
      </c>
      <c r="L58" s="3">
        <v>4.5</v>
      </c>
      <c r="M58" s="2" t="s">
        <v>395</v>
      </c>
      <c r="N58" s="2" t="s">
        <v>617</v>
      </c>
      <c r="O58" s="4">
        <v>42860</v>
      </c>
    </row>
    <row r="59" spans="1:15">
      <c r="A59" s="7">
        <v>101351014</v>
      </c>
      <c r="B59" s="7">
        <v>5.4</v>
      </c>
      <c r="C59" s="1" t="s">
        <v>1944</v>
      </c>
      <c r="D59" s="1" t="s">
        <v>31</v>
      </c>
      <c r="E59" s="8">
        <v>1.3561643835616439</v>
      </c>
      <c r="F59" s="9">
        <v>5.3646000000000003</v>
      </c>
      <c r="G59" s="9">
        <v>3.5400000000000098</v>
      </c>
      <c r="H59" s="9">
        <v>5.335</v>
      </c>
      <c r="I59" s="9">
        <v>2.9600000000000293</v>
      </c>
      <c r="J59" s="1" t="s">
        <v>41</v>
      </c>
      <c r="K59" s="1" t="s">
        <v>66</v>
      </c>
      <c r="L59" s="3">
        <v>7.5</v>
      </c>
      <c r="M59" s="2" t="s">
        <v>1223</v>
      </c>
      <c r="N59" s="2" t="s">
        <v>194</v>
      </c>
      <c r="O59" s="4">
        <v>42860</v>
      </c>
    </row>
    <row r="60" spans="1:15">
      <c r="A60" s="7">
        <v>101654099</v>
      </c>
      <c r="B60" s="7">
        <v>5.4</v>
      </c>
      <c r="C60" s="1" t="s">
        <v>1832</v>
      </c>
      <c r="D60" s="1" t="s">
        <v>11</v>
      </c>
      <c r="E60" s="8">
        <v>4.5013698630136982</v>
      </c>
      <c r="F60" s="9">
        <v>5.4813999999999998</v>
      </c>
      <c r="G60" s="9">
        <v>-8.1399999999999473</v>
      </c>
      <c r="H60" s="9">
        <v>5.4542000000000002</v>
      </c>
      <c r="I60" s="9">
        <v>2.7199999999999669</v>
      </c>
      <c r="J60" s="1" t="s">
        <v>41</v>
      </c>
      <c r="K60" s="1" t="s">
        <v>66</v>
      </c>
      <c r="L60" s="3">
        <v>3.98</v>
      </c>
      <c r="M60" s="2" t="s">
        <v>1555</v>
      </c>
      <c r="N60" s="2" t="s">
        <v>1536</v>
      </c>
      <c r="O60" s="4">
        <v>42860</v>
      </c>
    </row>
    <row r="61" spans="1:15">
      <c r="A61" s="7">
        <v>101654099</v>
      </c>
      <c r="B61" s="7">
        <v>5.4</v>
      </c>
      <c r="C61" s="1" t="s">
        <v>1832</v>
      </c>
      <c r="D61" s="1" t="s">
        <v>11</v>
      </c>
      <c r="E61" s="8">
        <v>4.5013698630136982</v>
      </c>
      <c r="F61" s="9">
        <v>5.4813999999999998</v>
      </c>
      <c r="G61" s="9">
        <v>-8.1399999999999473</v>
      </c>
      <c r="H61" s="9">
        <v>5.4542000000000002</v>
      </c>
      <c r="I61" s="9">
        <v>2.7199999999999669</v>
      </c>
      <c r="J61" s="1" t="s">
        <v>41</v>
      </c>
      <c r="K61" s="1" t="s">
        <v>66</v>
      </c>
      <c r="L61" s="3">
        <v>3.98</v>
      </c>
      <c r="M61" s="2" t="s">
        <v>1555</v>
      </c>
      <c r="N61" s="2" t="s">
        <v>1536</v>
      </c>
      <c r="O61" s="4">
        <v>42860</v>
      </c>
    </row>
    <row r="62" spans="1:15">
      <c r="A62" s="7">
        <v>101660050</v>
      </c>
      <c r="B62" s="7">
        <v>5.37</v>
      </c>
      <c r="C62" s="1" t="s">
        <v>2335</v>
      </c>
      <c r="D62" s="1" t="s">
        <v>31</v>
      </c>
      <c r="E62" s="8">
        <v>4.1315068493150688</v>
      </c>
      <c r="F62" s="9">
        <v>5.1912000000000003</v>
      </c>
      <c r="G62" s="9">
        <v>17.879999999999985</v>
      </c>
      <c r="H62" s="9">
        <v>5.1736000000000004</v>
      </c>
      <c r="I62" s="9">
        <v>1.7599999999999838</v>
      </c>
      <c r="J62" s="1" t="s">
        <v>12</v>
      </c>
      <c r="K62" s="1" t="s">
        <v>66</v>
      </c>
      <c r="L62" s="3">
        <v>4</v>
      </c>
      <c r="M62" s="2" t="s">
        <v>1070</v>
      </c>
      <c r="N62" s="2" t="s">
        <v>1061</v>
      </c>
      <c r="O62" s="4">
        <v>42860</v>
      </c>
    </row>
    <row r="63" spans="1:15">
      <c r="A63" s="7">
        <v>101660050</v>
      </c>
      <c r="B63" s="7">
        <v>5.37</v>
      </c>
      <c r="C63" s="1" t="s">
        <v>2335</v>
      </c>
      <c r="D63" s="1" t="s">
        <v>31</v>
      </c>
      <c r="E63" s="8">
        <v>4.1315068493150688</v>
      </c>
      <c r="F63" s="9">
        <v>5.1912000000000003</v>
      </c>
      <c r="G63" s="9">
        <v>17.879999999999985</v>
      </c>
      <c r="H63" s="9">
        <v>5.1736000000000004</v>
      </c>
      <c r="I63" s="9">
        <v>1.7599999999999838</v>
      </c>
      <c r="J63" s="1" t="s">
        <v>12</v>
      </c>
      <c r="K63" s="1" t="s">
        <v>66</v>
      </c>
      <c r="L63" s="3">
        <v>4</v>
      </c>
      <c r="M63" s="2" t="s">
        <v>1070</v>
      </c>
      <c r="N63" s="2" t="s">
        <v>1061</v>
      </c>
      <c r="O63" s="4">
        <v>42860</v>
      </c>
    </row>
    <row r="64" spans="1:15">
      <c r="A64" s="7">
        <v>101660050</v>
      </c>
      <c r="B64" s="7">
        <v>5.37</v>
      </c>
      <c r="C64" s="1" t="s">
        <v>2335</v>
      </c>
      <c r="D64" s="1" t="s">
        <v>31</v>
      </c>
      <c r="E64" s="8">
        <v>4.1315068493150688</v>
      </c>
      <c r="F64" s="9">
        <v>5.1912000000000003</v>
      </c>
      <c r="G64" s="9">
        <v>17.879999999999985</v>
      </c>
      <c r="H64" s="9">
        <v>5.1736000000000004</v>
      </c>
      <c r="I64" s="9">
        <v>1.7599999999999838</v>
      </c>
      <c r="J64" s="1" t="s">
        <v>12</v>
      </c>
      <c r="K64" s="1" t="s">
        <v>66</v>
      </c>
      <c r="L64" s="3">
        <v>4</v>
      </c>
      <c r="M64" s="2" t="s">
        <v>1070</v>
      </c>
      <c r="N64" s="2" t="s">
        <v>1061</v>
      </c>
      <c r="O64" s="4">
        <v>42860</v>
      </c>
    </row>
    <row r="65" spans="1:15">
      <c r="A65" s="7">
        <v>11754061</v>
      </c>
      <c r="B65" s="7">
        <v>5.37</v>
      </c>
      <c r="C65" s="1" t="s">
        <v>3097</v>
      </c>
      <c r="D65" s="1" t="s">
        <v>31</v>
      </c>
      <c r="E65" s="8">
        <v>0.51780821917808217</v>
      </c>
      <c r="F65" s="9">
        <v>5.3682999999999996</v>
      </c>
      <c r="G65" s="9">
        <v>0.17000000000004789</v>
      </c>
      <c r="H65" s="9">
        <v>5.3452000000000002</v>
      </c>
      <c r="I65" s="9">
        <v>2.3099999999999454</v>
      </c>
      <c r="J65" s="1" t="s">
        <v>18</v>
      </c>
      <c r="K65" s="1" t="s">
        <v>13</v>
      </c>
      <c r="L65" s="3">
        <v>5.38</v>
      </c>
      <c r="M65" s="2" t="s">
        <v>2848</v>
      </c>
      <c r="N65" s="2" t="s">
        <v>2826</v>
      </c>
      <c r="O65" s="4">
        <v>42860</v>
      </c>
    </row>
    <row r="66" spans="1:15">
      <c r="A66" s="7" t="s">
        <v>2171</v>
      </c>
      <c r="B66" s="7">
        <v>5.35</v>
      </c>
      <c r="C66" s="1" t="s">
        <v>2172</v>
      </c>
      <c r="D66" s="1" t="s">
        <v>31</v>
      </c>
      <c r="E66" s="8">
        <v>5.9424657534246572</v>
      </c>
      <c r="F66" s="9">
        <v>5.3727999999999998</v>
      </c>
      <c r="G66" s="9">
        <v>-2.2800000000000153</v>
      </c>
      <c r="H66" s="9">
        <v>5.3413000000000004</v>
      </c>
      <c r="I66" s="9">
        <v>3.1499999999999417</v>
      </c>
      <c r="J66" s="1" t="s">
        <v>12</v>
      </c>
      <c r="K66" s="1" t="s">
        <v>206</v>
      </c>
      <c r="L66" s="3">
        <v>3.8</v>
      </c>
      <c r="M66" s="2" t="s">
        <v>940</v>
      </c>
      <c r="N66" s="2" t="s">
        <v>158</v>
      </c>
      <c r="O66" s="4">
        <v>42860</v>
      </c>
    </row>
    <row r="67" spans="1:15">
      <c r="A67" s="7">
        <v>1282318</v>
      </c>
      <c r="B67" s="7">
        <v>5.32</v>
      </c>
      <c r="C67" s="1" t="s">
        <v>1819</v>
      </c>
      <c r="D67" s="1" t="s">
        <v>55</v>
      </c>
      <c r="E67" s="8">
        <v>0.33972602739726027</v>
      </c>
      <c r="F67" s="9">
        <v>5.3052000000000001</v>
      </c>
      <c r="G67" s="9">
        <v>1.4800000000000146</v>
      </c>
      <c r="H67" s="9">
        <v>5.2849000000000004</v>
      </c>
      <c r="I67" s="9">
        <v>2.0299999999999763</v>
      </c>
      <c r="J67" s="1" t="s">
        <v>41</v>
      </c>
      <c r="K67" s="1" t="s">
        <v>66</v>
      </c>
      <c r="L67" s="3">
        <v>6.19</v>
      </c>
      <c r="M67" s="2" t="s">
        <v>619</v>
      </c>
      <c r="N67" s="2" t="s">
        <v>94</v>
      </c>
      <c r="O67" s="4">
        <v>42860</v>
      </c>
    </row>
    <row r="68" spans="1:15">
      <c r="A68" s="7">
        <v>11698904</v>
      </c>
      <c r="B68" s="7">
        <v>5.3</v>
      </c>
      <c r="C68" s="1" t="s">
        <v>1704</v>
      </c>
      <c r="D68" s="1" t="s">
        <v>11</v>
      </c>
      <c r="E68" s="8">
        <v>6.3013698630136991E-2</v>
      </c>
      <c r="F68" s="9">
        <v>5.2827999999999999</v>
      </c>
      <c r="G68" s="9">
        <v>1.7199999999999882</v>
      </c>
      <c r="H68" s="9">
        <v>5.3208000000000002</v>
      </c>
      <c r="I68" s="9">
        <v>-3.8000000000000256</v>
      </c>
      <c r="J68" s="1" t="s">
        <v>12</v>
      </c>
      <c r="K68" s="1" t="s">
        <v>13</v>
      </c>
      <c r="L68" s="3">
        <v>4.8600000000000003</v>
      </c>
      <c r="M68" s="2" t="s">
        <v>1676</v>
      </c>
      <c r="N68" s="2" t="s">
        <v>1654</v>
      </c>
      <c r="O68" s="4">
        <v>42860</v>
      </c>
    </row>
    <row r="69" spans="1:15">
      <c r="A69" s="7">
        <v>136490</v>
      </c>
      <c r="B69" s="7">
        <v>5.3</v>
      </c>
      <c r="C69" s="1" t="s">
        <v>1586</v>
      </c>
      <c r="D69" s="1" t="s">
        <v>31</v>
      </c>
      <c r="E69" s="8">
        <v>4.1945205479452055</v>
      </c>
      <c r="F69" s="9">
        <v>5.3647</v>
      </c>
      <c r="G69" s="9">
        <v>-6.4700000000000202</v>
      </c>
      <c r="H69" s="9">
        <v>5.3316999999999997</v>
      </c>
      <c r="I69" s="9">
        <v>3.3000000000000362</v>
      </c>
      <c r="J69" s="1" t="s">
        <v>41</v>
      </c>
      <c r="K69" s="1" t="s">
        <v>206</v>
      </c>
      <c r="L69" s="3">
        <v>3.5</v>
      </c>
      <c r="M69" s="2" t="s">
        <v>1189</v>
      </c>
      <c r="N69" s="2" t="s">
        <v>1111</v>
      </c>
      <c r="O69" s="4">
        <v>42860</v>
      </c>
    </row>
    <row r="70" spans="1:15">
      <c r="A70" s="7" t="s">
        <v>2199</v>
      </c>
      <c r="B70" s="7">
        <v>5.3</v>
      </c>
      <c r="C70" s="1" t="s">
        <v>2212</v>
      </c>
      <c r="D70" s="1" t="s">
        <v>31</v>
      </c>
      <c r="E70" s="8">
        <v>3.5205479452054793</v>
      </c>
      <c r="F70" s="9">
        <v>5.3547000000000002</v>
      </c>
      <c r="G70" s="9">
        <v>-5.4700000000000415</v>
      </c>
      <c r="H70" s="9">
        <v>5.3259999999999996</v>
      </c>
      <c r="I70" s="9">
        <v>2.8700000000000614</v>
      </c>
      <c r="J70" s="1" t="s">
        <v>41</v>
      </c>
      <c r="K70" s="1" t="s">
        <v>206</v>
      </c>
      <c r="L70" s="3">
        <v>5.0999999999999996</v>
      </c>
      <c r="M70" s="2" t="s">
        <v>104</v>
      </c>
      <c r="N70" s="2" t="s">
        <v>126</v>
      </c>
      <c r="O70" s="4">
        <v>42860</v>
      </c>
    </row>
    <row r="71" spans="1:15">
      <c r="A71" s="7" t="s">
        <v>2199</v>
      </c>
      <c r="B71" s="7">
        <v>5.3</v>
      </c>
      <c r="C71" s="1" t="s">
        <v>2212</v>
      </c>
      <c r="D71" s="1" t="s">
        <v>31</v>
      </c>
      <c r="E71" s="8">
        <v>3.5205479452054793</v>
      </c>
      <c r="F71" s="9">
        <v>5.3547000000000002</v>
      </c>
      <c r="G71" s="9">
        <v>-5.4700000000000415</v>
      </c>
      <c r="H71" s="9">
        <v>5.3259999999999996</v>
      </c>
      <c r="I71" s="9">
        <v>2.8700000000000614</v>
      </c>
      <c r="J71" s="1" t="s">
        <v>41</v>
      </c>
      <c r="K71" s="1" t="s">
        <v>206</v>
      </c>
      <c r="L71" s="3">
        <v>5.0999999999999996</v>
      </c>
      <c r="M71" s="2" t="s">
        <v>104</v>
      </c>
      <c r="N71" s="2" t="s">
        <v>126</v>
      </c>
      <c r="O71" s="4">
        <v>42860</v>
      </c>
    </row>
    <row r="72" spans="1:15">
      <c r="A72" s="7">
        <v>101454041</v>
      </c>
      <c r="B72" s="7">
        <v>5.3</v>
      </c>
      <c r="C72" s="1" t="s">
        <v>3098</v>
      </c>
      <c r="D72" s="1" t="s">
        <v>11</v>
      </c>
      <c r="E72" s="8">
        <v>7.2301369863013702</v>
      </c>
      <c r="F72" s="9">
        <v>5.2613000000000003</v>
      </c>
      <c r="G72" s="9">
        <v>3.8699999999999513</v>
      </c>
      <c r="H72" s="9">
        <v>5.2447999999999997</v>
      </c>
      <c r="I72" s="9">
        <v>1.6500000000000625</v>
      </c>
      <c r="J72" s="1" t="s">
        <v>12</v>
      </c>
      <c r="K72" s="1" t="s">
        <v>66</v>
      </c>
      <c r="L72" s="3">
        <v>6.89</v>
      </c>
      <c r="M72" s="2" t="s">
        <v>563</v>
      </c>
      <c r="N72" s="2" t="s">
        <v>961</v>
      </c>
      <c r="O72" s="4">
        <v>42860</v>
      </c>
    </row>
    <row r="73" spans="1:15">
      <c r="A73" s="7">
        <v>1080107</v>
      </c>
      <c r="B73" s="7">
        <v>5.3</v>
      </c>
      <c r="C73" s="1" t="s">
        <v>2120</v>
      </c>
      <c r="D73" s="1" t="s">
        <v>31</v>
      </c>
      <c r="E73" s="8">
        <v>3.3452054794520549</v>
      </c>
      <c r="F73" s="9">
        <v>5.2590000000000003</v>
      </c>
      <c r="G73" s="9">
        <v>4.0999999999999481</v>
      </c>
      <c r="H73" s="9">
        <v>5.22</v>
      </c>
      <c r="I73" s="9">
        <v>3.900000000000059</v>
      </c>
      <c r="J73" s="1" t="s">
        <v>12</v>
      </c>
      <c r="K73" s="1" t="s">
        <v>89</v>
      </c>
      <c r="L73" s="3">
        <v>5.18</v>
      </c>
      <c r="M73" s="2" t="s">
        <v>2121</v>
      </c>
      <c r="N73" s="2" t="s">
        <v>2122</v>
      </c>
      <c r="O73" s="4">
        <v>42860</v>
      </c>
    </row>
    <row r="74" spans="1:15">
      <c r="A74" s="7">
        <v>101659001</v>
      </c>
      <c r="B74" s="7">
        <v>5.26</v>
      </c>
      <c r="C74" s="1" t="s">
        <v>2410</v>
      </c>
      <c r="D74" s="1" t="s">
        <v>31</v>
      </c>
      <c r="E74" s="8">
        <v>3.6849315068493151</v>
      </c>
      <c r="F74" s="9">
        <v>5.2184999999999997</v>
      </c>
      <c r="G74" s="9">
        <v>4.1500000000000092</v>
      </c>
      <c r="H74" s="9">
        <v>5.1833</v>
      </c>
      <c r="I74" s="9">
        <v>3.5199999999999676</v>
      </c>
      <c r="J74" s="1" t="s">
        <v>12</v>
      </c>
      <c r="K74" s="1" t="s">
        <v>66</v>
      </c>
      <c r="L74" s="3">
        <v>3.8</v>
      </c>
      <c r="M74" s="2" t="s">
        <v>54</v>
      </c>
      <c r="N74" s="2" t="s">
        <v>262</v>
      </c>
      <c r="O74" s="4">
        <v>42860</v>
      </c>
    </row>
    <row r="75" spans="1:15">
      <c r="A75" s="7">
        <v>101651007</v>
      </c>
      <c r="B75" s="7">
        <v>5.26</v>
      </c>
      <c r="C75" s="1" t="s">
        <v>464</v>
      </c>
      <c r="D75" s="1" t="s">
        <v>11</v>
      </c>
      <c r="E75" s="8">
        <v>3.8191780821917809</v>
      </c>
      <c r="F75" s="9">
        <v>5.3079000000000001</v>
      </c>
      <c r="G75" s="9">
        <v>-4.7900000000000276</v>
      </c>
      <c r="H75" s="9">
        <v>5.2775999999999996</v>
      </c>
      <c r="I75" s="9">
        <v>3.0300000000000438</v>
      </c>
      <c r="J75" s="1" t="s">
        <v>12</v>
      </c>
      <c r="K75" s="1" t="s">
        <v>66</v>
      </c>
      <c r="L75" s="3">
        <v>3.5</v>
      </c>
      <c r="M75" s="2" t="s">
        <v>251</v>
      </c>
      <c r="N75" s="2" t="s">
        <v>155</v>
      </c>
      <c r="O75" s="4">
        <v>42860</v>
      </c>
    </row>
    <row r="76" spans="1:15">
      <c r="A76" s="7">
        <v>11698766</v>
      </c>
      <c r="B76" s="7">
        <v>5.25</v>
      </c>
      <c r="C76" s="1" t="s">
        <v>1705</v>
      </c>
      <c r="D76" s="1" t="s">
        <v>11</v>
      </c>
      <c r="E76" s="8">
        <v>9.3150684931506855E-2</v>
      </c>
      <c r="F76" s="9">
        <v>5.3346</v>
      </c>
      <c r="G76" s="9">
        <v>-8.4600000000000009</v>
      </c>
      <c r="H76" s="9">
        <v>5.3573000000000004</v>
      </c>
      <c r="I76" s="9">
        <v>-2.2700000000000387</v>
      </c>
      <c r="J76" s="1" t="s">
        <v>12</v>
      </c>
      <c r="K76" s="1" t="s">
        <v>13</v>
      </c>
      <c r="L76" s="3">
        <v>4</v>
      </c>
      <c r="M76" s="2" t="s">
        <v>1603</v>
      </c>
      <c r="N76" s="2" t="s">
        <v>1581</v>
      </c>
      <c r="O76" s="4">
        <v>42860</v>
      </c>
    </row>
    <row r="77" spans="1:15">
      <c r="A77" s="7">
        <v>101658011</v>
      </c>
      <c r="B77" s="7">
        <v>5.25</v>
      </c>
      <c r="C77" s="1" t="s">
        <v>1509</v>
      </c>
      <c r="D77" s="1" t="s">
        <v>31</v>
      </c>
      <c r="E77" s="8">
        <v>3.882191780821918</v>
      </c>
      <c r="F77" s="9">
        <v>5.0770999999999997</v>
      </c>
      <c r="G77" s="9">
        <v>17.290000000000028</v>
      </c>
      <c r="H77" s="9">
        <v>5.0518999999999998</v>
      </c>
      <c r="I77" s="9">
        <v>2.5199999999999889</v>
      </c>
      <c r="J77" s="1" t="s">
        <v>12</v>
      </c>
      <c r="K77" s="1" t="s">
        <v>66</v>
      </c>
      <c r="L77" s="3">
        <v>3.4</v>
      </c>
      <c r="M77" s="2" t="s">
        <v>29</v>
      </c>
      <c r="N77" s="2" t="s">
        <v>216</v>
      </c>
      <c r="O77" s="4">
        <v>42860</v>
      </c>
    </row>
    <row r="78" spans="1:15">
      <c r="A78" s="7">
        <v>101558018</v>
      </c>
      <c r="B78" s="7">
        <v>5.25</v>
      </c>
      <c r="C78" s="1" t="s">
        <v>403</v>
      </c>
      <c r="D78" s="1" t="s">
        <v>11</v>
      </c>
      <c r="E78" s="8">
        <v>3.043835616438356</v>
      </c>
      <c r="F78" s="9">
        <v>5.2782</v>
      </c>
      <c r="G78" s="9">
        <v>-2.8200000000000003</v>
      </c>
      <c r="H78" s="9">
        <v>5.2545000000000002</v>
      </c>
      <c r="I78" s="9">
        <v>2.3699999999999832</v>
      </c>
      <c r="J78" s="1" t="s">
        <v>12</v>
      </c>
      <c r="K78" s="1" t="s">
        <v>66</v>
      </c>
      <c r="L78" s="3">
        <v>4.3</v>
      </c>
      <c r="M78" s="2" t="s">
        <v>167</v>
      </c>
      <c r="N78" s="2" t="s">
        <v>106</v>
      </c>
      <c r="O78" s="4">
        <v>42860</v>
      </c>
    </row>
    <row r="79" spans="1:15">
      <c r="A79" s="7">
        <v>1480199</v>
      </c>
      <c r="B79" s="7">
        <v>5.25</v>
      </c>
      <c r="C79" s="1" t="s">
        <v>1690</v>
      </c>
      <c r="D79" s="1" t="s">
        <v>31</v>
      </c>
      <c r="E79" s="8">
        <v>3.9863013698630136</v>
      </c>
      <c r="F79" s="9">
        <v>5.1914999999999996</v>
      </c>
      <c r="G79" s="9">
        <v>5.8500000000000441</v>
      </c>
      <c r="H79" s="9">
        <v>5.1612999999999998</v>
      </c>
      <c r="I79" s="9">
        <v>3.0199999999999783</v>
      </c>
      <c r="J79" s="1" t="s">
        <v>12</v>
      </c>
      <c r="K79" s="1" t="s">
        <v>89</v>
      </c>
      <c r="L79" s="3">
        <v>6.88</v>
      </c>
      <c r="M79" s="2" t="s">
        <v>852</v>
      </c>
      <c r="N79" s="2" t="s">
        <v>439</v>
      </c>
      <c r="O79" s="4">
        <v>42860</v>
      </c>
    </row>
    <row r="80" spans="1:15">
      <c r="A80" s="7" t="s">
        <v>3082</v>
      </c>
      <c r="B80" s="7">
        <v>5.25</v>
      </c>
      <c r="C80" s="1" t="s">
        <v>3099</v>
      </c>
      <c r="D80" s="1" t="s">
        <v>31</v>
      </c>
      <c r="E80" s="8">
        <v>3.9863013698630136</v>
      </c>
      <c r="F80" s="9">
        <v>5.1914999999999996</v>
      </c>
      <c r="G80" s="9">
        <v>5.8500000000000441</v>
      </c>
      <c r="H80" s="9">
        <v>5.1612999999999998</v>
      </c>
      <c r="I80" s="9">
        <v>3.0199999999999783</v>
      </c>
      <c r="J80" s="1" t="s">
        <v>12</v>
      </c>
      <c r="K80" s="1" t="s">
        <v>89</v>
      </c>
      <c r="L80" s="3">
        <v>6.88</v>
      </c>
      <c r="M80" s="2" t="s">
        <v>820</v>
      </c>
      <c r="N80" s="2" t="s">
        <v>439</v>
      </c>
      <c r="O80" s="4">
        <v>42860</v>
      </c>
    </row>
    <row r="81" spans="1:15">
      <c r="A81" s="7" t="s">
        <v>3082</v>
      </c>
      <c r="B81" s="7">
        <v>5.25</v>
      </c>
      <c r="C81" s="1" t="s">
        <v>3099</v>
      </c>
      <c r="D81" s="1" t="s">
        <v>31</v>
      </c>
      <c r="E81" s="8">
        <v>3.9863013698630136</v>
      </c>
      <c r="F81" s="9">
        <v>5.1914999999999996</v>
      </c>
      <c r="G81" s="9">
        <v>5.8500000000000441</v>
      </c>
      <c r="H81" s="9">
        <v>5.1612999999999998</v>
      </c>
      <c r="I81" s="9">
        <v>3.0199999999999783</v>
      </c>
      <c r="J81" s="1" t="s">
        <v>12</v>
      </c>
      <c r="K81" s="1" t="s">
        <v>89</v>
      </c>
      <c r="L81" s="3">
        <v>6.88</v>
      </c>
      <c r="M81" s="2" t="s">
        <v>820</v>
      </c>
      <c r="N81" s="2" t="s">
        <v>439</v>
      </c>
      <c r="O81" s="4">
        <v>42860</v>
      </c>
    </row>
    <row r="82" spans="1:15">
      <c r="A82" s="7">
        <v>101652038</v>
      </c>
      <c r="B82" s="7">
        <v>5.2</v>
      </c>
      <c r="C82" s="1" t="s">
        <v>1540</v>
      </c>
      <c r="D82" s="1" t="s">
        <v>11</v>
      </c>
      <c r="E82" s="8">
        <v>2.4</v>
      </c>
      <c r="F82" s="9">
        <v>5.0294999999999996</v>
      </c>
      <c r="G82" s="9">
        <v>17.050000000000054</v>
      </c>
      <c r="H82" s="9">
        <v>5.0011000000000001</v>
      </c>
      <c r="I82" s="9">
        <v>2.8399999999999537</v>
      </c>
      <c r="J82" s="1" t="s">
        <v>41</v>
      </c>
      <c r="K82" s="1" t="s">
        <v>66</v>
      </c>
      <c r="L82" s="3">
        <v>3.13</v>
      </c>
      <c r="M82" s="2" t="s">
        <v>1389</v>
      </c>
      <c r="N82" s="2" t="s">
        <v>1383</v>
      </c>
      <c r="O82" s="4">
        <v>42860</v>
      </c>
    </row>
    <row r="83" spans="1:15">
      <c r="A83" s="7" t="s">
        <v>2084</v>
      </c>
      <c r="B83" s="7">
        <v>5.2</v>
      </c>
      <c r="C83" s="1" t="s">
        <v>1212</v>
      </c>
      <c r="D83" s="1" t="s">
        <v>31</v>
      </c>
      <c r="E83" s="8">
        <v>3.5232876712328767</v>
      </c>
      <c r="F83" s="9">
        <v>5.3448000000000002</v>
      </c>
      <c r="G83" s="9">
        <v>-14.480000000000004</v>
      </c>
      <c r="H83" s="9">
        <v>5.3159999999999998</v>
      </c>
      <c r="I83" s="9">
        <v>2.8800000000000381</v>
      </c>
      <c r="J83" s="1" t="s">
        <v>41</v>
      </c>
      <c r="K83" s="1" t="s">
        <v>206</v>
      </c>
      <c r="L83" s="3">
        <v>4.5</v>
      </c>
      <c r="M83" s="2" t="s">
        <v>103</v>
      </c>
      <c r="N83" s="2" t="s">
        <v>350</v>
      </c>
      <c r="O83" s="4">
        <v>42860</v>
      </c>
    </row>
    <row r="84" spans="1:15">
      <c r="A84" s="7" t="s">
        <v>1823</v>
      </c>
      <c r="B84" s="7">
        <v>5.2</v>
      </c>
      <c r="C84" s="1" t="s">
        <v>1826</v>
      </c>
      <c r="D84" s="1" t="s">
        <v>31</v>
      </c>
      <c r="E84" s="8">
        <v>2.4904109589041097</v>
      </c>
      <c r="F84" s="9">
        <v>5.2099000000000002</v>
      </c>
      <c r="G84" s="9">
        <v>-0.99000000000000199</v>
      </c>
      <c r="H84" s="9">
        <v>5.1837999999999997</v>
      </c>
      <c r="I84" s="9">
        <v>2.6100000000000456</v>
      </c>
      <c r="J84" s="1" t="s">
        <v>41</v>
      </c>
      <c r="K84" s="1" t="s">
        <v>206</v>
      </c>
      <c r="L84" s="3">
        <v>4.2699999999999996</v>
      </c>
      <c r="M84" s="2" t="s">
        <v>177</v>
      </c>
      <c r="N84" s="2" t="s">
        <v>557</v>
      </c>
      <c r="O84" s="4">
        <v>42860</v>
      </c>
    </row>
    <row r="85" spans="1:15">
      <c r="A85" s="7">
        <v>1280396</v>
      </c>
      <c r="B85" s="7">
        <v>5.2</v>
      </c>
      <c r="C85" s="1" t="s">
        <v>2560</v>
      </c>
      <c r="D85" s="1" t="s">
        <v>31</v>
      </c>
      <c r="E85" s="8">
        <v>2.536986301369863</v>
      </c>
      <c r="F85" s="9">
        <v>5.1409000000000002</v>
      </c>
      <c r="G85" s="9">
        <v>5.909999999999993</v>
      </c>
      <c r="H85" s="9">
        <v>5.1109</v>
      </c>
      <c r="I85" s="9">
        <v>3.0000000000000249</v>
      </c>
      <c r="J85" s="1" t="s">
        <v>12</v>
      </c>
      <c r="K85" s="1" t="s">
        <v>89</v>
      </c>
      <c r="L85" s="3">
        <v>6.98</v>
      </c>
      <c r="M85" s="2" t="s">
        <v>420</v>
      </c>
      <c r="N85" s="2" t="s">
        <v>509</v>
      </c>
      <c r="O85" s="4">
        <v>42860</v>
      </c>
    </row>
    <row r="86" spans="1:15">
      <c r="A86" s="7">
        <v>1480086</v>
      </c>
      <c r="B86" s="7">
        <v>5.2</v>
      </c>
      <c r="C86" s="1" t="s">
        <v>1732</v>
      </c>
      <c r="D86" s="1" t="s">
        <v>31</v>
      </c>
      <c r="E86" s="8">
        <v>3.8219178082191783</v>
      </c>
      <c r="F86" s="9">
        <v>5.2243000000000004</v>
      </c>
      <c r="G86" s="9">
        <v>-2.430000000000021</v>
      </c>
      <c r="H86" s="9">
        <v>5.1909999999999998</v>
      </c>
      <c r="I86" s="9">
        <v>3.3300000000000551</v>
      </c>
      <c r="J86" s="1" t="s">
        <v>12</v>
      </c>
      <c r="K86" s="1" t="s">
        <v>89</v>
      </c>
      <c r="L86" s="3">
        <v>7.18</v>
      </c>
      <c r="M86" s="2" t="s">
        <v>488</v>
      </c>
      <c r="N86" s="2" t="s">
        <v>865</v>
      </c>
      <c r="O86" s="4">
        <v>42860</v>
      </c>
    </row>
    <row r="87" spans="1:15">
      <c r="A87" s="7">
        <v>1480139</v>
      </c>
      <c r="B87" s="7">
        <v>5.2</v>
      </c>
      <c r="C87" s="1" t="s">
        <v>1073</v>
      </c>
      <c r="D87" s="1" t="s">
        <v>31</v>
      </c>
      <c r="E87" s="8">
        <v>3.871232876712329</v>
      </c>
      <c r="F87" s="9">
        <v>5.1798000000000002</v>
      </c>
      <c r="G87" s="9">
        <v>2.0199999999999996</v>
      </c>
      <c r="H87" s="9">
        <v>5.1471999999999998</v>
      </c>
      <c r="I87" s="9">
        <v>3.2600000000000406</v>
      </c>
      <c r="J87" s="1" t="s">
        <v>12</v>
      </c>
      <c r="K87" s="1" t="s">
        <v>89</v>
      </c>
      <c r="L87" s="3">
        <v>7.05</v>
      </c>
      <c r="M87" s="2" t="s">
        <v>233</v>
      </c>
      <c r="N87" s="2" t="s">
        <v>196</v>
      </c>
      <c r="O87" s="4">
        <v>42860</v>
      </c>
    </row>
    <row r="88" spans="1:15">
      <c r="A88" s="7" t="s">
        <v>1752</v>
      </c>
      <c r="B88" s="7">
        <v>5.2</v>
      </c>
      <c r="C88" s="1" t="s">
        <v>3100</v>
      </c>
      <c r="D88" s="1" t="s">
        <v>31</v>
      </c>
      <c r="E88" s="8">
        <v>3.8219178082191783</v>
      </c>
      <c r="F88" s="9">
        <v>5.2243000000000004</v>
      </c>
      <c r="G88" s="9">
        <v>-2.430000000000021</v>
      </c>
      <c r="H88" s="9">
        <v>5.1909999999999998</v>
      </c>
      <c r="I88" s="9">
        <v>3.3300000000000551</v>
      </c>
      <c r="J88" s="1" t="s">
        <v>12</v>
      </c>
      <c r="K88" s="1" t="s">
        <v>89</v>
      </c>
      <c r="L88" s="3">
        <v>7.18</v>
      </c>
      <c r="M88" s="2" t="s">
        <v>476</v>
      </c>
      <c r="N88" s="2" t="s">
        <v>865</v>
      </c>
      <c r="O88" s="4">
        <v>42860</v>
      </c>
    </row>
    <row r="89" spans="1:15">
      <c r="A89" s="7">
        <v>11698843</v>
      </c>
      <c r="B89" s="7">
        <v>5.18</v>
      </c>
      <c r="C89" s="1" t="s">
        <v>1885</v>
      </c>
      <c r="D89" s="1" t="s">
        <v>31</v>
      </c>
      <c r="E89" s="8">
        <v>0.28219178082191781</v>
      </c>
      <c r="F89" s="9">
        <v>5.1604999999999999</v>
      </c>
      <c r="G89" s="9">
        <v>1.9499999999999851</v>
      </c>
      <c r="H89" s="9">
        <v>5.1430999999999996</v>
      </c>
      <c r="I89" s="9">
        <v>1.7400000000000304</v>
      </c>
      <c r="J89" s="1" t="s">
        <v>12</v>
      </c>
      <c r="K89" s="1" t="s">
        <v>13</v>
      </c>
      <c r="L89" s="3">
        <v>3.91</v>
      </c>
      <c r="M89" s="2" t="s">
        <v>1636</v>
      </c>
      <c r="N89" s="2" t="s">
        <v>1620</v>
      </c>
      <c r="O89" s="4">
        <v>42860</v>
      </c>
    </row>
    <row r="90" spans="1:15">
      <c r="A90" s="7">
        <v>11759008</v>
      </c>
      <c r="B90" s="7">
        <v>5.18</v>
      </c>
      <c r="C90" s="1" t="s">
        <v>2401</v>
      </c>
      <c r="D90" s="1" t="s">
        <v>11</v>
      </c>
      <c r="E90" s="8">
        <v>0.52876712328767128</v>
      </c>
      <c r="F90" s="9">
        <v>5.19</v>
      </c>
      <c r="G90" s="9">
        <v>-1.0000000000000675</v>
      </c>
      <c r="H90" s="9">
        <v>5.1669</v>
      </c>
      <c r="I90" s="9">
        <v>2.3100000000000342</v>
      </c>
      <c r="J90" s="1" t="s">
        <v>12</v>
      </c>
      <c r="K90" s="1" t="s">
        <v>13</v>
      </c>
      <c r="L90" s="3">
        <v>4.71</v>
      </c>
      <c r="M90" s="2" t="s">
        <v>2054</v>
      </c>
      <c r="N90" s="2" t="s">
        <v>2030</v>
      </c>
      <c r="O90" s="4">
        <v>42860</v>
      </c>
    </row>
    <row r="91" spans="1:15">
      <c r="A91" s="7">
        <v>1622013</v>
      </c>
      <c r="B91" s="7">
        <v>5.17</v>
      </c>
      <c r="C91" s="1" t="s">
        <v>1833</v>
      </c>
      <c r="D91" s="1" t="s">
        <v>11</v>
      </c>
      <c r="E91" s="8">
        <v>2.3095890410958906</v>
      </c>
      <c r="F91" s="9">
        <v>5.1585000000000001</v>
      </c>
      <c r="G91" s="9">
        <v>1.1499999999999844</v>
      </c>
      <c r="H91" s="9">
        <v>5.1277999999999997</v>
      </c>
      <c r="I91" s="9">
        <v>3.0700000000000394</v>
      </c>
      <c r="J91" s="1" t="s">
        <v>12</v>
      </c>
      <c r="K91" s="1" t="s">
        <v>20</v>
      </c>
      <c r="L91" s="3">
        <v>3.25</v>
      </c>
      <c r="M91" s="2" t="s">
        <v>1252</v>
      </c>
      <c r="N91" s="2" t="s">
        <v>1241</v>
      </c>
      <c r="O91" s="4">
        <v>42860</v>
      </c>
    </row>
    <row r="92" spans="1:15">
      <c r="A92" s="7">
        <v>101659006</v>
      </c>
      <c r="B92" s="7">
        <v>5.15</v>
      </c>
      <c r="C92" s="1" t="s">
        <v>2537</v>
      </c>
      <c r="D92" s="1" t="s">
        <v>31</v>
      </c>
      <c r="E92" s="8">
        <v>1.7342465753424658</v>
      </c>
      <c r="F92" s="9">
        <v>5.1326999999999998</v>
      </c>
      <c r="G92" s="9">
        <v>1.7300000000000537</v>
      </c>
      <c r="H92" s="9">
        <v>5.1002000000000001</v>
      </c>
      <c r="I92" s="9">
        <v>3.2499999999999751</v>
      </c>
      <c r="J92" s="1" t="s">
        <v>18</v>
      </c>
      <c r="K92" s="1" t="s">
        <v>66</v>
      </c>
      <c r="L92" s="3">
        <v>3.63</v>
      </c>
      <c r="M92" s="2" t="s">
        <v>285</v>
      </c>
      <c r="N92" s="2" t="s">
        <v>202</v>
      </c>
      <c r="O92" s="4">
        <v>42860</v>
      </c>
    </row>
    <row r="93" spans="1:15">
      <c r="A93" s="7">
        <v>101659006</v>
      </c>
      <c r="B93" s="7">
        <v>5.15</v>
      </c>
      <c r="C93" s="1" t="s">
        <v>2537</v>
      </c>
      <c r="D93" s="1" t="s">
        <v>31</v>
      </c>
      <c r="E93" s="8">
        <v>1.7342465753424658</v>
      </c>
      <c r="F93" s="9">
        <v>5.1326999999999998</v>
      </c>
      <c r="G93" s="9">
        <v>1.7300000000000537</v>
      </c>
      <c r="H93" s="9">
        <v>5.1002000000000001</v>
      </c>
      <c r="I93" s="9">
        <v>3.2499999999999751</v>
      </c>
      <c r="J93" s="1" t="s">
        <v>18</v>
      </c>
      <c r="K93" s="1" t="s">
        <v>66</v>
      </c>
      <c r="L93" s="3">
        <v>3.63</v>
      </c>
      <c r="M93" s="2" t="s">
        <v>285</v>
      </c>
      <c r="N93" s="2" t="s">
        <v>202</v>
      </c>
      <c r="O93" s="4">
        <v>42860</v>
      </c>
    </row>
    <row r="94" spans="1:15">
      <c r="A94" s="7">
        <v>1580079</v>
      </c>
      <c r="B94" s="7">
        <v>5.15</v>
      </c>
      <c r="C94" s="1" t="s">
        <v>1626</v>
      </c>
      <c r="D94" s="1" t="s">
        <v>31</v>
      </c>
      <c r="E94" s="8">
        <v>4.9643835616438352</v>
      </c>
      <c r="F94" s="9">
        <v>5.0457000000000001</v>
      </c>
      <c r="G94" s="9">
        <v>10.430000000000028</v>
      </c>
      <c r="H94" s="9">
        <v>5.0119999999999996</v>
      </c>
      <c r="I94" s="9">
        <v>3.3700000000000507</v>
      </c>
      <c r="J94" s="1" t="s">
        <v>12</v>
      </c>
      <c r="K94" s="1" t="s">
        <v>89</v>
      </c>
      <c r="L94" s="3">
        <v>5.63</v>
      </c>
      <c r="M94" s="2" t="s">
        <v>457</v>
      </c>
      <c r="N94" s="2" t="s">
        <v>138</v>
      </c>
      <c r="O94" s="4">
        <v>42860</v>
      </c>
    </row>
    <row r="95" spans="1:15">
      <c r="A95" s="7">
        <v>1580079</v>
      </c>
      <c r="B95" s="7">
        <v>5.15</v>
      </c>
      <c r="C95" s="1" t="s">
        <v>1626</v>
      </c>
      <c r="D95" s="1" t="s">
        <v>31</v>
      </c>
      <c r="E95" s="8">
        <v>4.9643835616438352</v>
      </c>
      <c r="F95" s="9">
        <v>5.0457000000000001</v>
      </c>
      <c r="G95" s="9">
        <v>10.430000000000028</v>
      </c>
      <c r="H95" s="9">
        <v>5.0119999999999996</v>
      </c>
      <c r="I95" s="9">
        <v>3.3700000000000507</v>
      </c>
      <c r="J95" s="1" t="s">
        <v>12</v>
      </c>
      <c r="K95" s="1" t="s">
        <v>89</v>
      </c>
      <c r="L95" s="3">
        <v>5.63</v>
      </c>
      <c r="M95" s="2" t="s">
        <v>457</v>
      </c>
      <c r="N95" s="2" t="s">
        <v>138</v>
      </c>
      <c r="O95" s="4">
        <v>42860</v>
      </c>
    </row>
    <row r="96" spans="1:15">
      <c r="A96" s="7">
        <v>101452019</v>
      </c>
      <c r="B96" s="7">
        <v>5.15</v>
      </c>
      <c r="C96" s="1" t="s">
        <v>1371</v>
      </c>
      <c r="D96" s="1" t="s">
        <v>31</v>
      </c>
      <c r="E96" s="8">
        <v>0.31506849315068491</v>
      </c>
      <c r="F96" s="9">
        <v>4.9500999999999999</v>
      </c>
      <c r="G96" s="9">
        <v>19.990000000000041</v>
      </c>
      <c r="H96" s="9">
        <v>4.9307999999999996</v>
      </c>
      <c r="I96" s="9">
        <v>1.9300000000000317</v>
      </c>
      <c r="J96" s="1" t="s">
        <v>41</v>
      </c>
      <c r="K96" s="1" t="s">
        <v>66</v>
      </c>
      <c r="L96" s="3">
        <v>7.8</v>
      </c>
      <c r="M96" s="2" t="s">
        <v>825</v>
      </c>
      <c r="N96" s="2" t="s">
        <v>458</v>
      </c>
      <c r="O96" s="4">
        <v>42860</v>
      </c>
    </row>
    <row r="97" spans="1:15">
      <c r="A97" s="7">
        <v>131751001</v>
      </c>
      <c r="B97" s="7">
        <v>5.15</v>
      </c>
      <c r="C97" s="1" t="s">
        <v>3101</v>
      </c>
      <c r="D97" s="1" t="s">
        <v>31</v>
      </c>
      <c r="E97" s="8">
        <v>2.978082191780822</v>
      </c>
      <c r="F97" s="9">
        <v>5.1315999999999997</v>
      </c>
      <c r="G97" s="9">
        <v>1.8400000000000638</v>
      </c>
      <c r="H97" s="9">
        <v>5.1094999999999997</v>
      </c>
      <c r="I97" s="9">
        <v>2.2100000000000009</v>
      </c>
      <c r="J97" s="1" t="s">
        <v>246</v>
      </c>
      <c r="K97" s="1" t="s">
        <v>66</v>
      </c>
      <c r="L97" s="3">
        <v>4.99</v>
      </c>
      <c r="M97" s="2" t="s">
        <v>2828</v>
      </c>
      <c r="N97" s="2" t="s">
        <v>2797</v>
      </c>
      <c r="O97" s="4">
        <v>42860</v>
      </c>
    </row>
    <row r="98" spans="1:15">
      <c r="A98" s="7" t="s">
        <v>2843</v>
      </c>
      <c r="B98" s="7">
        <v>5.15</v>
      </c>
      <c r="C98" s="1" t="s">
        <v>2846</v>
      </c>
      <c r="D98" s="1" t="s">
        <v>55</v>
      </c>
      <c r="E98" s="8">
        <v>1.7013698630136986</v>
      </c>
      <c r="F98" s="9">
        <v>5.1539999999999999</v>
      </c>
      <c r="G98" s="9">
        <v>-0.39999999999995595</v>
      </c>
      <c r="H98" s="9">
        <v>5.1216999999999997</v>
      </c>
      <c r="I98" s="9">
        <v>3.2300000000000217</v>
      </c>
      <c r="J98" s="1" t="s">
        <v>41</v>
      </c>
      <c r="K98" s="1" t="s">
        <v>206</v>
      </c>
      <c r="L98" s="3">
        <v>3.95</v>
      </c>
      <c r="M98" s="2" t="s">
        <v>388</v>
      </c>
      <c r="N98" s="2" t="s">
        <v>188</v>
      </c>
      <c r="O98" s="4">
        <v>42860</v>
      </c>
    </row>
    <row r="99" spans="1:15">
      <c r="A99" s="7">
        <v>41669031</v>
      </c>
      <c r="B99" s="7">
        <v>5.13</v>
      </c>
      <c r="C99" s="1" t="s">
        <v>1844</v>
      </c>
      <c r="D99" s="1" t="s">
        <v>55</v>
      </c>
      <c r="E99" s="8">
        <v>0.61095890410958908</v>
      </c>
      <c r="F99" s="9">
        <v>4.9481000000000002</v>
      </c>
      <c r="G99" s="9">
        <v>18.189999999999973</v>
      </c>
      <c r="H99" s="9">
        <v>4.9237000000000002</v>
      </c>
      <c r="I99" s="9">
        <v>2.4399999999999977</v>
      </c>
      <c r="J99" s="1" t="s">
        <v>18</v>
      </c>
      <c r="K99" s="1" t="s">
        <v>13</v>
      </c>
      <c r="L99" s="3">
        <v>4.38</v>
      </c>
      <c r="M99" s="2" t="s">
        <v>1766</v>
      </c>
      <c r="N99" s="2" t="s">
        <v>1719</v>
      </c>
      <c r="O99" s="4">
        <v>42860</v>
      </c>
    </row>
    <row r="100" spans="1:15">
      <c r="A100" s="7">
        <v>1282507</v>
      </c>
      <c r="B100" s="7">
        <v>5.13</v>
      </c>
      <c r="C100" s="1" t="s">
        <v>1472</v>
      </c>
      <c r="D100" s="1" t="s">
        <v>31</v>
      </c>
      <c r="E100" s="8">
        <v>0.56986301369863013</v>
      </c>
      <c r="F100" s="9">
        <v>5.1314000000000002</v>
      </c>
      <c r="G100" s="9">
        <v>-0.14000000000002899</v>
      </c>
      <c r="H100" s="9">
        <v>5.1078000000000001</v>
      </c>
      <c r="I100" s="9">
        <v>2.3600000000000065</v>
      </c>
      <c r="J100" s="1" t="s">
        <v>18</v>
      </c>
      <c r="K100" s="1" t="s">
        <v>66</v>
      </c>
      <c r="L100" s="3">
        <v>6.06</v>
      </c>
      <c r="M100" s="2" t="s">
        <v>1259</v>
      </c>
      <c r="N100" s="2" t="s">
        <v>515</v>
      </c>
      <c r="O100" s="4">
        <v>42860</v>
      </c>
    </row>
    <row r="101" spans="1:15">
      <c r="A101" s="7">
        <v>11698519</v>
      </c>
      <c r="B101" s="7">
        <v>5.12</v>
      </c>
      <c r="C101" s="1" t="s">
        <v>2117</v>
      </c>
      <c r="D101" s="1" t="s">
        <v>31</v>
      </c>
      <c r="E101" s="8">
        <v>0.14520547945205478</v>
      </c>
      <c r="F101" s="9">
        <v>5.0826000000000002</v>
      </c>
      <c r="G101" s="9">
        <v>3.7399999999999878</v>
      </c>
      <c r="H101" s="9">
        <v>5.0663</v>
      </c>
      <c r="I101" s="9">
        <v>1.6300000000000203</v>
      </c>
      <c r="J101" s="1" t="s">
        <v>12</v>
      </c>
      <c r="K101" s="1" t="s">
        <v>13</v>
      </c>
      <c r="L101" s="3">
        <v>5.2</v>
      </c>
      <c r="M101" s="2" t="s">
        <v>1421</v>
      </c>
      <c r="N101" s="2" t="s">
        <v>1407</v>
      </c>
      <c r="O101" s="4">
        <v>42860</v>
      </c>
    </row>
    <row r="102" spans="1:15">
      <c r="A102" s="7">
        <v>11698519</v>
      </c>
      <c r="B102" s="7">
        <v>5.12</v>
      </c>
      <c r="C102" s="1" t="s">
        <v>2117</v>
      </c>
      <c r="D102" s="1" t="s">
        <v>31</v>
      </c>
      <c r="E102" s="8">
        <v>0.14520547945205478</v>
      </c>
      <c r="F102" s="9">
        <v>5.0826000000000002</v>
      </c>
      <c r="G102" s="9">
        <v>3.7399999999999878</v>
      </c>
      <c r="H102" s="9">
        <v>5.0663</v>
      </c>
      <c r="I102" s="9">
        <v>1.6300000000000203</v>
      </c>
      <c r="J102" s="1" t="s">
        <v>12</v>
      </c>
      <c r="K102" s="1" t="s">
        <v>13</v>
      </c>
      <c r="L102" s="3">
        <v>5.2</v>
      </c>
      <c r="M102" s="2" t="s">
        <v>1421</v>
      </c>
      <c r="N102" s="2" t="s">
        <v>1407</v>
      </c>
      <c r="O102" s="4">
        <v>42860</v>
      </c>
    </row>
    <row r="103" spans="1:15">
      <c r="A103" s="7">
        <v>101464041</v>
      </c>
      <c r="B103" s="7">
        <v>5.0999999999999996</v>
      </c>
      <c r="C103" s="1" t="s">
        <v>293</v>
      </c>
      <c r="D103" s="1" t="s">
        <v>11</v>
      </c>
      <c r="E103" s="8">
        <v>0.47397260273972602</v>
      </c>
      <c r="F103" s="9">
        <v>4.8856000000000002</v>
      </c>
      <c r="G103" s="9">
        <v>21.439999999999948</v>
      </c>
      <c r="H103" s="9">
        <v>4.8630000000000004</v>
      </c>
      <c r="I103" s="9">
        <v>2.2599999999999731</v>
      </c>
      <c r="J103" s="1" t="s">
        <v>41</v>
      </c>
      <c r="K103" s="1" t="s">
        <v>66</v>
      </c>
      <c r="L103" s="3">
        <v>5.05</v>
      </c>
      <c r="M103" s="2" t="s">
        <v>82</v>
      </c>
      <c r="N103" s="2" t="s">
        <v>294</v>
      </c>
      <c r="O103" s="4">
        <v>42860</v>
      </c>
    </row>
    <row r="104" spans="1:15">
      <c r="A104" s="7">
        <v>101464041</v>
      </c>
      <c r="B104" s="7">
        <v>5.0999999999999996</v>
      </c>
      <c r="C104" s="1" t="s">
        <v>293</v>
      </c>
      <c r="D104" s="1" t="s">
        <v>11</v>
      </c>
      <c r="E104" s="8">
        <v>0.47397260273972602</v>
      </c>
      <c r="F104" s="9">
        <v>4.8856000000000002</v>
      </c>
      <c r="G104" s="9">
        <v>21.439999999999948</v>
      </c>
      <c r="H104" s="9">
        <v>4.8630000000000004</v>
      </c>
      <c r="I104" s="9">
        <v>2.2599999999999731</v>
      </c>
      <c r="J104" s="1" t="s">
        <v>41</v>
      </c>
      <c r="K104" s="1" t="s">
        <v>66</v>
      </c>
      <c r="L104" s="3">
        <v>5.05</v>
      </c>
      <c r="M104" s="2" t="s">
        <v>82</v>
      </c>
      <c r="N104" s="2" t="s">
        <v>294</v>
      </c>
      <c r="O104" s="4">
        <v>42860</v>
      </c>
    </row>
    <row r="105" spans="1:15">
      <c r="A105" s="7">
        <v>101664036</v>
      </c>
      <c r="B105" s="7">
        <v>5.0999999999999996</v>
      </c>
      <c r="C105" s="1" t="s">
        <v>1172</v>
      </c>
      <c r="D105" s="1" t="s">
        <v>11</v>
      </c>
      <c r="E105" s="8">
        <v>9.1808219178082187</v>
      </c>
      <c r="F105" s="9">
        <v>5.2638999999999996</v>
      </c>
      <c r="G105" s="9">
        <v>-16.389999999999993</v>
      </c>
      <c r="H105" s="9">
        <v>5.2454000000000001</v>
      </c>
      <c r="I105" s="9">
        <v>1.8499999999999517</v>
      </c>
      <c r="J105" s="1" t="s">
        <v>12</v>
      </c>
      <c r="K105" s="1" t="s">
        <v>66</v>
      </c>
      <c r="L105" s="3">
        <v>3.66</v>
      </c>
      <c r="M105" s="2" t="s">
        <v>1112</v>
      </c>
      <c r="N105" s="2" t="s">
        <v>1101</v>
      </c>
      <c r="O105" s="4">
        <v>42860</v>
      </c>
    </row>
    <row r="106" spans="1:15">
      <c r="A106" s="7">
        <v>101664036</v>
      </c>
      <c r="B106" s="7">
        <v>5.0999999999999996</v>
      </c>
      <c r="C106" s="1" t="s">
        <v>1172</v>
      </c>
      <c r="D106" s="1" t="s">
        <v>11</v>
      </c>
      <c r="E106" s="8">
        <v>9.1808219178082187</v>
      </c>
      <c r="F106" s="9">
        <v>5.2638999999999996</v>
      </c>
      <c r="G106" s="9">
        <v>-16.389999999999993</v>
      </c>
      <c r="H106" s="9">
        <v>5.2454000000000001</v>
      </c>
      <c r="I106" s="9">
        <v>1.8499999999999517</v>
      </c>
      <c r="J106" s="1" t="s">
        <v>12</v>
      </c>
      <c r="K106" s="1" t="s">
        <v>66</v>
      </c>
      <c r="L106" s="3">
        <v>3.66</v>
      </c>
      <c r="M106" s="2" t="s">
        <v>1112</v>
      </c>
      <c r="N106" s="2" t="s">
        <v>1101</v>
      </c>
      <c r="O106" s="4">
        <v>42860</v>
      </c>
    </row>
    <row r="107" spans="1:15">
      <c r="A107" s="7">
        <v>136281</v>
      </c>
      <c r="B107" s="7">
        <v>5.0999999999999996</v>
      </c>
      <c r="C107" s="1" t="s">
        <v>1689</v>
      </c>
      <c r="D107" s="1" t="s">
        <v>31</v>
      </c>
      <c r="E107" s="8">
        <v>3.8547945205479452</v>
      </c>
      <c r="F107" s="9">
        <v>5.0758000000000001</v>
      </c>
      <c r="G107" s="9">
        <v>2.4199999999999555</v>
      </c>
      <c r="H107" s="9">
        <v>5.0492999999999997</v>
      </c>
      <c r="I107" s="9">
        <v>2.6500000000000412</v>
      </c>
      <c r="J107" s="1" t="s">
        <v>12</v>
      </c>
      <c r="K107" s="1" t="s">
        <v>206</v>
      </c>
      <c r="L107" s="3">
        <v>3.57</v>
      </c>
      <c r="M107" s="2" t="s">
        <v>174</v>
      </c>
      <c r="N107" s="2" t="s">
        <v>58</v>
      </c>
      <c r="O107" s="4">
        <v>42860</v>
      </c>
    </row>
    <row r="108" spans="1:15">
      <c r="A108" s="7">
        <v>136281</v>
      </c>
      <c r="B108" s="7">
        <v>5.0999999999999996</v>
      </c>
      <c r="C108" s="1" t="s">
        <v>1689</v>
      </c>
      <c r="D108" s="1" t="s">
        <v>31</v>
      </c>
      <c r="E108" s="8">
        <v>3.8547945205479452</v>
      </c>
      <c r="F108" s="9">
        <v>5.0758000000000001</v>
      </c>
      <c r="G108" s="9">
        <v>2.4199999999999555</v>
      </c>
      <c r="H108" s="9">
        <v>5.0492999999999997</v>
      </c>
      <c r="I108" s="9">
        <v>2.6500000000000412</v>
      </c>
      <c r="J108" s="1" t="s">
        <v>12</v>
      </c>
      <c r="K108" s="1" t="s">
        <v>206</v>
      </c>
      <c r="L108" s="3">
        <v>3.57</v>
      </c>
      <c r="M108" s="2" t="s">
        <v>174</v>
      </c>
      <c r="N108" s="2" t="s">
        <v>58</v>
      </c>
      <c r="O108" s="4">
        <v>42860</v>
      </c>
    </row>
    <row r="109" spans="1:15">
      <c r="A109" s="7">
        <v>136281</v>
      </c>
      <c r="B109" s="7">
        <v>5.0999999999999996</v>
      </c>
      <c r="C109" s="1" t="s">
        <v>1689</v>
      </c>
      <c r="D109" s="1" t="s">
        <v>31</v>
      </c>
      <c r="E109" s="8">
        <v>3.8547945205479452</v>
      </c>
      <c r="F109" s="9">
        <v>5.0758000000000001</v>
      </c>
      <c r="G109" s="9">
        <v>2.4199999999999555</v>
      </c>
      <c r="H109" s="9">
        <v>5.0492999999999997</v>
      </c>
      <c r="I109" s="9">
        <v>2.6500000000000412</v>
      </c>
      <c r="J109" s="1" t="s">
        <v>12</v>
      </c>
      <c r="K109" s="1" t="s">
        <v>206</v>
      </c>
      <c r="L109" s="3">
        <v>3.57</v>
      </c>
      <c r="M109" s="2" t="s">
        <v>174</v>
      </c>
      <c r="N109" s="2" t="s">
        <v>58</v>
      </c>
      <c r="O109" s="4">
        <v>42860</v>
      </c>
    </row>
    <row r="110" spans="1:15">
      <c r="A110" s="7" t="s">
        <v>3083</v>
      </c>
      <c r="B110" s="7">
        <v>5.0999999999999996</v>
      </c>
      <c r="C110" s="1" t="s">
        <v>3102</v>
      </c>
      <c r="D110" s="1" t="s">
        <v>31</v>
      </c>
      <c r="E110" s="8">
        <v>4.5972602739726032</v>
      </c>
      <c r="F110" s="9">
        <v>5.0053000000000001</v>
      </c>
      <c r="G110" s="9">
        <v>9.4699999999999562</v>
      </c>
      <c r="H110" s="9">
        <v>4.9805999999999999</v>
      </c>
      <c r="I110" s="9">
        <v>2.4700000000000166</v>
      </c>
      <c r="J110" s="1" t="s">
        <v>12</v>
      </c>
      <c r="K110" s="1" t="s">
        <v>206</v>
      </c>
      <c r="L110" s="3">
        <v>3.92</v>
      </c>
      <c r="M110" s="2" t="s">
        <v>2062</v>
      </c>
      <c r="N110" s="2" t="s">
        <v>1736</v>
      </c>
      <c r="O110" s="4">
        <v>42860</v>
      </c>
    </row>
    <row r="111" spans="1:15">
      <c r="A111" s="7">
        <v>1280383</v>
      </c>
      <c r="B111" s="7">
        <v>5.0999999999999996</v>
      </c>
      <c r="C111" s="1" t="s">
        <v>2367</v>
      </c>
      <c r="D111" s="1" t="s">
        <v>31</v>
      </c>
      <c r="E111" s="8">
        <v>2.515068493150685</v>
      </c>
      <c r="F111" s="9">
        <v>5.0388000000000002</v>
      </c>
      <c r="G111" s="9">
        <v>6.1199999999999477</v>
      </c>
      <c r="H111" s="9">
        <v>5.0094000000000003</v>
      </c>
      <c r="I111" s="9">
        <v>2.9399999999999871</v>
      </c>
      <c r="J111" s="1" t="s">
        <v>12</v>
      </c>
      <c r="K111" s="1" t="s">
        <v>89</v>
      </c>
      <c r="L111" s="3">
        <v>6.85</v>
      </c>
      <c r="M111" s="2" t="s">
        <v>509</v>
      </c>
      <c r="N111" s="2" t="s">
        <v>996</v>
      </c>
      <c r="O111" s="4">
        <v>42860</v>
      </c>
    </row>
    <row r="112" spans="1:15">
      <c r="A112" s="7" t="s">
        <v>1037</v>
      </c>
      <c r="B112" s="7">
        <v>5.0999999999999996</v>
      </c>
      <c r="C112" s="1" t="s">
        <v>1038</v>
      </c>
      <c r="D112" s="1" t="s">
        <v>31</v>
      </c>
      <c r="E112" s="8">
        <v>3.6410958904109587</v>
      </c>
      <c r="F112" s="9">
        <v>5.0168999999999997</v>
      </c>
      <c r="G112" s="9">
        <v>8.3099999999999952</v>
      </c>
      <c r="H112" s="9">
        <v>4.9877000000000002</v>
      </c>
      <c r="I112" s="9">
        <v>2.9199999999999449</v>
      </c>
      <c r="J112" s="1" t="s">
        <v>18</v>
      </c>
      <c r="K112" s="1" t="s">
        <v>206</v>
      </c>
      <c r="L112" s="3">
        <v>3.76</v>
      </c>
      <c r="M112" s="2" t="s">
        <v>203</v>
      </c>
      <c r="N112" s="2" t="s">
        <v>214</v>
      </c>
      <c r="O112" s="4">
        <v>42860</v>
      </c>
    </row>
    <row r="113" spans="1:15">
      <c r="A113" s="7" t="s">
        <v>1037</v>
      </c>
      <c r="B113" s="7">
        <v>5.0999999999999996</v>
      </c>
      <c r="C113" s="1" t="s">
        <v>1038</v>
      </c>
      <c r="D113" s="1" t="s">
        <v>31</v>
      </c>
      <c r="E113" s="8">
        <v>3.6410958904109587</v>
      </c>
      <c r="F113" s="9">
        <v>5.0168999999999997</v>
      </c>
      <c r="G113" s="9">
        <v>8.3099999999999952</v>
      </c>
      <c r="H113" s="9">
        <v>4.9877000000000002</v>
      </c>
      <c r="I113" s="9">
        <v>2.9199999999999449</v>
      </c>
      <c r="J113" s="1" t="s">
        <v>18</v>
      </c>
      <c r="K113" s="1" t="s">
        <v>206</v>
      </c>
      <c r="L113" s="3">
        <v>3.76</v>
      </c>
      <c r="M113" s="2" t="s">
        <v>203</v>
      </c>
      <c r="N113" s="2" t="s">
        <v>214</v>
      </c>
      <c r="O113" s="4">
        <v>42860</v>
      </c>
    </row>
    <row r="114" spans="1:15">
      <c r="A114" s="7" t="s">
        <v>1037</v>
      </c>
      <c r="B114" s="7">
        <v>5.0999999999999996</v>
      </c>
      <c r="C114" s="1" t="s">
        <v>1038</v>
      </c>
      <c r="D114" s="1" t="s">
        <v>31</v>
      </c>
      <c r="E114" s="8">
        <v>3.6410958904109587</v>
      </c>
      <c r="F114" s="9">
        <v>5.0168999999999997</v>
      </c>
      <c r="G114" s="9">
        <v>8.3099999999999952</v>
      </c>
      <c r="H114" s="9">
        <v>4.9877000000000002</v>
      </c>
      <c r="I114" s="9">
        <v>2.9199999999999449</v>
      </c>
      <c r="J114" s="1" t="s">
        <v>18</v>
      </c>
      <c r="K114" s="1" t="s">
        <v>206</v>
      </c>
      <c r="L114" s="3">
        <v>3.76</v>
      </c>
      <c r="M114" s="2" t="s">
        <v>203</v>
      </c>
      <c r="N114" s="2" t="s">
        <v>214</v>
      </c>
      <c r="O114" s="4">
        <v>42860</v>
      </c>
    </row>
    <row r="115" spans="1:15">
      <c r="A115" s="7">
        <v>1280354</v>
      </c>
      <c r="B115" s="7">
        <v>5.0999999999999996</v>
      </c>
      <c r="C115" s="1" t="s">
        <v>3103</v>
      </c>
      <c r="D115" s="1" t="s">
        <v>11</v>
      </c>
      <c r="E115" s="8">
        <v>1.473972602739726</v>
      </c>
      <c r="F115" s="9">
        <v>5.0457999999999998</v>
      </c>
      <c r="G115" s="9">
        <v>5.4199999999999804</v>
      </c>
      <c r="H115" s="9">
        <v>5.0145999999999997</v>
      </c>
      <c r="I115" s="9">
        <v>3.1200000000000117</v>
      </c>
      <c r="J115" s="1" t="s">
        <v>12</v>
      </c>
      <c r="K115" s="1" t="s">
        <v>89</v>
      </c>
      <c r="L115" s="3">
        <v>7.15</v>
      </c>
      <c r="M115" s="2" t="s">
        <v>1313</v>
      </c>
      <c r="N115" s="2" t="s">
        <v>398</v>
      </c>
      <c r="O115" s="4">
        <v>42860</v>
      </c>
    </row>
    <row r="116" spans="1:15">
      <c r="A116" s="7" t="s">
        <v>2016</v>
      </c>
      <c r="B116" s="7">
        <v>5.0999999999999996</v>
      </c>
      <c r="C116" s="1" t="s">
        <v>2023</v>
      </c>
      <c r="D116" s="1" t="s">
        <v>31</v>
      </c>
      <c r="E116" s="8">
        <v>3.2438356164383562</v>
      </c>
      <c r="F116" s="9">
        <v>5.2847</v>
      </c>
      <c r="G116" s="9">
        <v>-18.470000000000031</v>
      </c>
      <c r="H116" s="9">
        <v>5.2577999999999996</v>
      </c>
      <c r="I116" s="9">
        <v>2.6900000000000368</v>
      </c>
      <c r="J116" s="1" t="s">
        <v>41</v>
      </c>
      <c r="K116" s="1" t="s">
        <v>206</v>
      </c>
      <c r="L116" s="3">
        <v>4.47</v>
      </c>
      <c r="M116" s="2" t="s">
        <v>783</v>
      </c>
      <c r="N116" s="2" t="s">
        <v>33</v>
      </c>
      <c r="O116" s="4">
        <v>42860</v>
      </c>
    </row>
    <row r="117" spans="1:15">
      <c r="A117" s="7" t="s">
        <v>2344</v>
      </c>
      <c r="B117" s="7">
        <v>5.08</v>
      </c>
      <c r="C117" s="1" t="s">
        <v>1607</v>
      </c>
      <c r="D117" s="1" t="s">
        <v>11</v>
      </c>
      <c r="E117" s="8">
        <v>13.860273972602739</v>
      </c>
      <c r="F117" s="9">
        <v>5.3494999999999999</v>
      </c>
      <c r="G117" s="9">
        <v>-26.949999999999985</v>
      </c>
      <c r="H117" s="9">
        <v>5.3338999999999999</v>
      </c>
      <c r="I117" s="9">
        <v>1.5600000000000058</v>
      </c>
      <c r="J117" s="1" t="s">
        <v>12</v>
      </c>
      <c r="K117" s="1" t="s">
        <v>89</v>
      </c>
      <c r="L117" s="3">
        <v>3.7</v>
      </c>
      <c r="M117" s="2" t="s">
        <v>685</v>
      </c>
      <c r="N117" s="2" t="s">
        <v>58</v>
      </c>
      <c r="O117" s="4">
        <v>42860</v>
      </c>
    </row>
    <row r="118" spans="1:15">
      <c r="A118" s="7" t="s">
        <v>2344</v>
      </c>
      <c r="B118" s="7">
        <v>5.08</v>
      </c>
      <c r="C118" s="1" t="s">
        <v>1607</v>
      </c>
      <c r="D118" s="1" t="s">
        <v>11</v>
      </c>
      <c r="E118" s="8">
        <v>13.860273972602739</v>
      </c>
      <c r="F118" s="9">
        <v>5.3494999999999999</v>
      </c>
      <c r="G118" s="9">
        <v>-26.949999999999985</v>
      </c>
      <c r="H118" s="9">
        <v>5.3338999999999999</v>
      </c>
      <c r="I118" s="9">
        <v>1.5600000000000058</v>
      </c>
      <c r="J118" s="1" t="s">
        <v>12</v>
      </c>
      <c r="K118" s="1" t="s">
        <v>89</v>
      </c>
      <c r="L118" s="3">
        <v>3.7</v>
      </c>
      <c r="M118" s="2" t="s">
        <v>685</v>
      </c>
      <c r="N118" s="2" t="s">
        <v>58</v>
      </c>
      <c r="O118" s="4">
        <v>42860</v>
      </c>
    </row>
    <row r="119" spans="1:15">
      <c r="A119" s="7" t="s">
        <v>1841</v>
      </c>
      <c r="B119" s="7">
        <v>5.08</v>
      </c>
      <c r="C119" s="1" t="s">
        <v>1848</v>
      </c>
      <c r="D119" s="1" t="s">
        <v>11</v>
      </c>
      <c r="E119" s="8">
        <v>6.1972602739726028</v>
      </c>
      <c r="F119" s="9">
        <v>5.0789999999999997</v>
      </c>
      <c r="G119" s="9">
        <v>0.1000000000000334</v>
      </c>
      <c r="H119" s="9">
        <v>5.0625</v>
      </c>
      <c r="I119" s="9">
        <v>1.6499999999999737</v>
      </c>
      <c r="J119" s="1" t="s">
        <v>246</v>
      </c>
      <c r="K119" s="1" t="s">
        <v>206</v>
      </c>
      <c r="L119" s="3">
        <v>3.68</v>
      </c>
      <c r="M119" s="2" t="s">
        <v>1189</v>
      </c>
      <c r="N119" s="2" t="s">
        <v>1115</v>
      </c>
      <c r="O119" s="4">
        <v>42860</v>
      </c>
    </row>
    <row r="120" spans="1:15">
      <c r="A120" s="7" t="s">
        <v>3027</v>
      </c>
      <c r="B120" s="7">
        <v>5.08</v>
      </c>
      <c r="C120" s="1" t="s">
        <v>2452</v>
      </c>
      <c r="D120" s="1" t="s">
        <v>11</v>
      </c>
      <c r="E120" s="8">
        <v>14.221917808219178</v>
      </c>
      <c r="F120" s="9">
        <v>5.3575999999999997</v>
      </c>
      <c r="G120" s="9">
        <v>-27.759999999999962</v>
      </c>
      <c r="H120" s="9">
        <v>5.3419999999999996</v>
      </c>
      <c r="I120" s="9">
        <v>1.5600000000000058</v>
      </c>
      <c r="J120" s="1" t="s">
        <v>12</v>
      </c>
      <c r="K120" s="1" t="s">
        <v>89</v>
      </c>
      <c r="L120" s="3">
        <v>3.75</v>
      </c>
      <c r="M120" s="2" t="s">
        <v>1275</v>
      </c>
      <c r="N120" s="2" t="s">
        <v>1132</v>
      </c>
      <c r="O120" s="4">
        <v>42860</v>
      </c>
    </row>
    <row r="121" spans="1:15">
      <c r="A121" s="7">
        <v>101654062</v>
      </c>
      <c r="B121" s="7">
        <v>5.08</v>
      </c>
      <c r="C121" s="1" t="s">
        <v>1401</v>
      </c>
      <c r="D121" s="1" t="s">
        <v>31</v>
      </c>
      <c r="E121" s="8">
        <v>2.2246575342465755</v>
      </c>
      <c r="F121" s="9">
        <v>5.1064999999999996</v>
      </c>
      <c r="G121" s="9">
        <v>-2.6499999999999524</v>
      </c>
      <c r="H121" s="9">
        <v>5.0740999999999996</v>
      </c>
      <c r="I121" s="9">
        <v>3.2399999999999984</v>
      </c>
      <c r="J121" s="1" t="s">
        <v>12</v>
      </c>
      <c r="K121" s="1" t="s">
        <v>66</v>
      </c>
      <c r="L121" s="3">
        <v>3.16</v>
      </c>
      <c r="M121" s="2" t="s">
        <v>1151</v>
      </c>
      <c r="N121" s="2" t="s">
        <v>1148</v>
      </c>
      <c r="O121" s="4">
        <v>42860</v>
      </c>
    </row>
    <row r="122" spans="1:15">
      <c r="A122" s="7" t="s">
        <v>2344</v>
      </c>
      <c r="B122" s="7">
        <v>5.08</v>
      </c>
      <c r="C122" s="1" t="s">
        <v>1607</v>
      </c>
      <c r="D122" s="1" t="s">
        <v>11</v>
      </c>
      <c r="E122" s="8">
        <v>13.860273972602739</v>
      </c>
      <c r="F122" s="9">
        <v>5.3494999999999999</v>
      </c>
      <c r="G122" s="9">
        <v>-26.949999999999985</v>
      </c>
      <c r="H122" s="9">
        <v>5.3338999999999999</v>
      </c>
      <c r="I122" s="9">
        <v>1.5600000000000058</v>
      </c>
      <c r="J122" s="1" t="s">
        <v>12</v>
      </c>
      <c r="K122" s="1" t="s">
        <v>89</v>
      </c>
      <c r="L122" s="3">
        <v>3.7</v>
      </c>
      <c r="M122" s="2" t="s">
        <v>685</v>
      </c>
      <c r="N122" s="2" t="s">
        <v>58</v>
      </c>
      <c r="O122" s="4">
        <v>42860</v>
      </c>
    </row>
    <row r="123" spans="1:15">
      <c r="A123" s="7">
        <v>101664036</v>
      </c>
      <c r="B123" s="7">
        <v>5.07</v>
      </c>
      <c r="C123" s="1" t="s">
        <v>1172</v>
      </c>
      <c r="D123" s="1" t="s">
        <v>11</v>
      </c>
      <c r="E123" s="8">
        <v>9.1808219178082187</v>
      </c>
      <c r="F123" s="9">
        <v>5.2638999999999996</v>
      </c>
      <c r="G123" s="9">
        <v>-19.38999999999993</v>
      </c>
      <c r="H123" s="9">
        <v>5.2454000000000001</v>
      </c>
      <c r="I123" s="9">
        <v>1.8499999999999517</v>
      </c>
      <c r="J123" s="1" t="s">
        <v>12</v>
      </c>
      <c r="K123" s="1" t="s">
        <v>66</v>
      </c>
      <c r="L123" s="3">
        <v>3.66</v>
      </c>
      <c r="M123" s="2" t="s">
        <v>1112</v>
      </c>
      <c r="N123" s="2" t="s">
        <v>1101</v>
      </c>
      <c r="O123" s="4">
        <v>42860</v>
      </c>
    </row>
    <row r="124" spans="1:15">
      <c r="A124" s="7">
        <v>41753009</v>
      </c>
      <c r="B124" s="7">
        <v>5.07</v>
      </c>
      <c r="C124" s="1" t="s">
        <v>2491</v>
      </c>
      <c r="D124" s="1" t="s">
        <v>11</v>
      </c>
      <c r="E124" s="8">
        <v>0.8575342465753425</v>
      </c>
      <c r="F124" s="9">
        <v>5.0069999999999997</v>
      </c>
      <c r="G124" s="9">
        <v>6.3000000000000611</v>
      </c>
      <c r="H124" s="9">
        <v>4.9785000000000004</v>
      </c>
      <c r="I124" s="9">
        <v>2.8499999999999304</v>
      </c>
      <c r="J124" s="1" t="s">
        <v>18</v>
      </c>
      <c r="K124" s="1" t="s">
        <v>13</v>
      </c>
      <c r="L124" s="3">
        <v>4.3</v>
      </c>
      <c r="M124" s="2" t="s">
        <v>2382</v>
      </c>
      <c r="N124" s="2" t="s">
        <v>2342</v>
      </c>
      <c r="O124" s="4">
        <v>42860</v>
      </c>
    </row>
    <row r="125" spans="1:15">
      <c r="A125" s="7">
        <v>101656058</v>
      </c>
      <c r="B125" s="7">
        <v>5.0599999999999996</v>
      </c>
      <c r="C125" s="1" t="s">
        <v>1868</v>
      </c>
      <c r="D125" s="1" t="s">
        <v>11</v>
      </c>
      <c r="E125" s="8">
        <v>2.5534246575342467</v>
      </c>
      <c r="F125" s="9">
        <v>5.0670999999999999</v>
      </c>
      <c r="G125" s="9">
        <v>-0.71000000000003283</v>
      </c>
      <c r="H125" s="9">
        <v>5.0423999999999998</v>
      </c>
      <c r="I125" s="9">
        <v>2.4700000000000166</v>
      </c>
      <c r="J125" s="1" t="s">
        <v>96</v>
      </c>
      <c r="K125" s="1" t="s">
        <v>66</v>
      </c>
      <c r="L125" s="3">
        <v>3.58</v>
      </c>
      <c r="M125" s="2" t="s">
        <v>1648</v>
      </c>
      <c r="N125" s="2" t="s">
        <v>1636</v>
      </c>
      <c r="O125" s="4">
        <v>42860</v>
      </c>
    </row>
    <row r="126" spans="1:15">
      <c r="A126" s="7" t="s">
        <v>2157</v>
      </c>
      <c r="B126" s="7">
        <v>5.0599999999999996</v>
      </c>
      <c r="C126" s="1" t="s">
        <v>2158</v>
      </c>
      <c r="D126" s="1" t="s">
        <v>11</v>
      </c>
      <c r="E126" s="8">
        <v>6.4027397260273968</v>
      </c>
      <c r="F126" s="9">
        <v>5.0991</v>
      </c>
      <c r="G126" s="9">
        <v>-3.9100000000000357</v>
      </c>
      <c r="H126" s="9">
        <v>5.0826000000000002</v>
      </c>
      <c r="I126" s="9">
        <v>1.6499999999999737</v>
      </c>
      <c r="J126" s="1" t="s">
        <v>18</v>
      </c>
      <c r="K126" s="1" t="s">
        <v>206</v>
      </c>
      <c r="L126" s="3">
        <v>3.45</v>
      </c>
      <c r="M126" s="2" t="s">
        <v>1555</v>
      </c>
      <c r="N126" s="2" t="s">
        <v>1383</v>
      </c>
      <c r="O126" s="4">
        <v>42860</v>
      </c>
    </row>
    <row r="127" spans="1:15">
      <c r="A127" s="7">
        <v>11698991</v>
      </c>
      <c r="B127" s="7">
        <v>5.05</v>
      </c>
      <c r="C127" s="1" t="s">
        <v>2327</v>
      </c>
      <c r="D127" s="1" t="s">
        <v>11</v>
      </c>
      <c r="E127" s="8">
        <v>0.33972602739726027</v>
      </c>
      <c r="F127" s="9">
        <v>5.0552000000000001</v>
      </c>
      <c r="G127" s="9">
        <v>-0.52000000000003155</v>
      </c>
      <c r="H127" s="9">
        <v>5.0349000000000004</v>
      </c>
      <c r="I127" s="9">
        <v>2.0299999999999763</v>
      </c>
      <c r="J127" s="1" t="s">
        <v>12</v>
      </c>
      <c r="K127" s="1" t="s">
        <v>13</v>
      </c>
      <c r="L127" s="3">
        <v>4.42</v>
      </c>
      <c r="M127" s="2" t="s">
        <v>1719</v>
      </c>
      <c r="N127" s="2" t="s">
        <v>1720</v>
      </c>
      <c r="O127" s="4">
        <v>42860</v>
      </c>
    </row>
    <row r="128" spans="1:15">
      <c r="A128" s="7">
        <v>11753001</v>
      </c>
      <c r="B128" s="7">
        <v>5.05</v>
      </c>
      <c r="C128" s="44" t="s">
        <v>2007</v>
      </c>
      <c r="D128" s="45" t="s">
        <v>11</v>
      </c>
      <c r="E128" s="46">
        <v>0.41643835616438357</v>
      </c>
      <c r="F128" s="47">
        <v>4.7633000000000001</v>
      </c>
      <c r="G128" s="47">
        <v>28.669999999999973</v>
      </c>
      <c r="H128" s="47">
        <v>4.7413999999999996</v>
      </c>
      <c r="I128" s="47">
        <v>2.1900000000000475</v>
      </c>
      <c r="J128" s="45" t="s">
        <v>12</v>
      </c>
      <c r="K128" s="45" t="s">
        <v>13</v>
      </c>
      <c r="L128" s="17">
        <v>4.29</v>
      </c>
      <c r="M128" s="18" t="s">
        <v>1899</v>
      </c>
      <c r="N128" s="18" t="s">
        <v>1855</v>
      </c>
      <c r="O128" s="4">
        <v>42860</v>
      </c>
    </row>
    <row r="129" spans="1:15">
      <c r="A129" s="7">
        <v>101654082</v>
      </c>
      <c r="B129" s="7">
        <v>5.05</v>
      </c>
      <c r="C129" s="44" t="s">
        <v>1391</v>
      </c>
      <c r="D129" s="45" t="s">
        <v>11</v>
      </c>
      <c r="E129" s="46">
        <v>2.3424657534246576</v>
      </c>
      <c r="F129" s="47">
        <v>5.0224000000000002</v>
      </c>
      <c r="G129" s="47">
        <v>2.7599999999999625</v>
      </c>
      <c r="H129" s="47">
        <v>4.9924999999999997</v>
      </c>
      <c r="I129" s="47">
        <v>2.9900000000000482</v>
      </c>
      <c r="J129" s="45" t="s">
        <v>96</v>
      </c>
      <c r="K129" s="45" t="s">
        <v>66</v>
      </c>
      <c r="L129" s="17">
        <v>3.24</v>
      </c>
      <c r="M129" s="18" t="s">
        <v>1304</v>
      </c>
      <c r="N129" s="18" t="s">
        <v>1275</v>
      </c>
      <c r="O129" s="4">
        <v>42860</v>
      </c>
    </row>
    <row r="130" spans="1:15">
      <c r="A130" s="7">
        <v>101654082</v>
      </c>
      <c r="B130" s="7">
        <v>5.05</v>
      </c>
      <c r="C130" s="44" t="s">
        <v>1391</v>
      </c>
      <c r="D130" s="45" t="s">
        <v>11</v>
      </c>
      <c r="E130" s="46">
        <v>2.3424657534246576</v>
      </c>
      <c r="F130" s="47">
        <v>5.0224000000000002</v>
      </c>
      <c r="G130" s="47">
        <v>2.7599999999999625</v>
      </c>
      <c r="H130" s="47">
        <v>4.9924999999999997</v>
      </c>
      <c r="I130" s="47">
        <v>2.9900000000000482</v>
      </c>
      <c r="J130" s="45" t="s">
        <v>96</v>
      </c>
      <c r="K130" s="45" t="s">
        <v>66</v>
      </c>
      <c r="L130" s="17">
        <v>3.24</v>
      </c>
      <c r="M130" s="18" t="s">
        <v>1304</v>
      </c>
      <c r="N130" s="18" t="s">
        <v>1275</v>
      </c>
      <c r="O130" s="4">
        <v>42860</v>
      </c>
    </row>
    <row r="131" spans="1:15">
      <c r="A131" s="7">
        <v>101654082</v>
      </c>
      <c r="B131" s="7">
        <v>5.05</v>
      </c>
      <c r="C131" s="44" t="s">
        <v>1391</v>
      </c>
      <c r="D131" s="45" t="s">
        <v>11</v>
      </c>
      <c r="E131" s="46">
        <v>2.3424657534246576</v>
      </c>
      <c r="F131" s="47">
        <v>5.0224000000000002</v>
      </c>
      <c r="G131" s="47">
        <v>2.7599999999999625</v>
      </c>
      <c r="H131" s="47">
        <v>4.9924999999999997</v>
      </c>
      <c r="I131" s="47">
        <v>2.9900000000000482</v>
      </c>
      <c r="J131" s="45" t="s">
        <v>96</v>
      </c>
      <c r="K131" s="45" t="s">
        <v>66</v>
      </c>
      <c r="L131" s="17">
        <v>3.24</v>
      </c>
      <c r="M131" s="18" t="s">
        <v>1304</v>
      </c>
      <c r="N131" s="18" t="s">
        <v>1275</v>
      </c>
      <c r="O131" s="4">
        <v>42860</v>
      </c>
    </row>
    <row r="132" spans="1:15">
      <c r="A132" s="7">
        <v>101654082</v>
      </c>
      <c r="B132" s="7">
        <v>5.05</v>
      </c>
      <c r="C132" s="44" t="s">
        <v>1391</v>
      </c>
      <c r="D132" s="45" t="s">
        <v>11</v>
      </c>
      <c r="E132" s="46">
        <v>2.3424657534246576</v>
      </c>
      <c r="F132" s="47">
        <v>5.0224000000000002</v>
      </c>
      <c r="G132" s="47">
        <v>2.7599999999999625</v>
      </c>
      <c r="H132" s="47">
        <v>4.9924999999999997</v>
      </c>
      <c r="I132" s="47">
        <v>2.9900000000000482</v>
      </c>
      <c r="J132" s="45" t="s">
        <v>96</v>
      </c>
      <c r="K132" s="45" t="s">
        <v>66</v>
      </c>
      <c r="L132" s="17">
        <v>3.24</v>
      </c>
      <c r="M132" s="18" t="s">
        <v>1304</v>
      </c>
      <c r="N132" s="18" t="s">
        <v>1275</v>
      </c>
      <c r="O132" s="4">
        <v>42860</v>
      </c>
    </row>
    <row r="133" spans="1:15">
      <c r="A133" s="7" t="s">
        <v>653</v>
      </c>
      <c r="B133" s="7">
        <v>5.04</v>
      </c>
      <c r="C133" s="44" t="s">
        <v>654</v>
      </c>
      <c r="D133" s="45" t="s">
        <v>11</v>
      </c>
      <c r="E133" s="46">
        <v>3.0657534246575344</v>
      </c>
      <c r="F133" s="47">
        <v>5.0411000000000001</v>
      </c>
      <c r="G133" s="47">
        <v>-0.11000000000001009</v>
      </c>
      <c r="H133" s="47">
        <v>5.0170000000000003</v>
      </c>
      <c r="I133" s="47">
        <v>2.4099999999999788</v>
      </c>
      <c r="J133" s="45" t="s">
        <v>12</v>
      </c>
      <c r="K133" s="45" t="s">
        <v>206</v>
      </c>
      <c r="L133" s="17">
        <v>4.58</v>
      </c>
      <c r="M133" s="18" t="s">
        <v>73</v>
      </c>
      <c r="N133" s="18" t="s">
        <v>169</v>
      </c>
      <c r="O133" s="4">
        <v>42860</v>
      </c>
    </row>
    <row r="134" spans="1:15">
      <c r="A134" s="7" t="s">
        <v>653</v>
      </c>
      <c r="B134" s="7">
        <v>5.04</v>
      </c>
      <c r="C134" s="44" t="s">
        <v>654</v>
      </c>
      <c r="D134" s="45" t="s">
        <v>11</v>
      </c>
      <c r="E134" s="46">
        <v>3.0657534246575344</v>
      </c>
      <c r="F134" s="47">
        <v>5.0411000000000001</v>
      </c>
      <c r="G134" s="47">
        <v>-0.11000000000001009</v>
      </c>
      <c r="H134" s="47">
        <v>5.0170000000000003</v>
      </c>
      <c r="I134" s="47">
        <v>2.4099999999999788</v>
      </c>
      <c r="J134" s="45" t="s">
        <v>12</v>
      </c>
      <c r="K134" s="45" t="s">
        <v>206</v>
      </c>
      <c r="L134" s="17">
        <v>4.58</v>
      </c>
      <c r="M134" s="18" t="s">
        <v>73</v>
      </c>
      <c r="N134" s="18" t="s">
        <v>169</v>
      </c>
      <c r="O134" s="4">
        <v>42860</v>
      </c>
    </row>
    <row r="135" spans="1:15">
      <c r="A135" s="7">
        <v>11698730</v>
      </c>
      <c r="B135" s="7">
        <v>5</v>
      </c>
      <c r="C135" s="44" t="s">
        <v>2133</v>
      </c>
      <c r="D135" s="45" t="s">
        <v>11</v>
      </c>
      <c r="E135" s="46">
        <v>0.23835616438356164</v>
      </c>
      <c r="F135" s="47">
        <v>5.0180999999999996</v>
      </c>
      <c r="G135" s="47">
        <v>-1.8099999999999561</v>
      </c>
      <c r="H135" s="47">
        <v>5.0042999999999997</v>
      </c>
      <c r="I135" s="47">
        <v>1.3799999999999812</v>
      </c>
      <c r="J135" s="45" t="s">
        <v>18</v>
      </c>
      <c r="K135" s="45" t="s">
        <v>13</v>
      </c>
      <c r="L135" s="17">
        <v>3.62</v>
      </c>
      <c r="M135" s="18" t="s">
        <v>1555</v>
      </c>
      <c r="N135" s="18" t="s">
        <v>1528</v>
      </c>
      <c r="O135" s="4">
        <v>42860</v>
      </c>
    </row>
    <row r="136" spans="1:15">
      <c r="A136" s="7">
        <v>11698743</v>
      </c>
      <c r="B136" s="7">
        <v>5</v>
      </c>
      <c r="C136" s="44" t="s">
        <v>2156</v>
      </c>
      <c r="D136" s="45" t="s">
        <v>55</v>
      </c>
      <c r="E136" s="46">
        <v>0.24109589041095891</v>
      </c>
      <c r="F136" s="47">
        <v>4.9960000000000004</v>
      </c>
      <c r="G136" s="47">
        <v>0.39999999999995595</v>
      </c>
      <c r="H136" s="47">
        <v>4.9526000000000003</v>
      </c>
      <c r="I136" s="47">
        <v>4.3400000000000105</v>
      </c>
      <c r="J136" s="45" t="s">
        <v>12</v>
      </c>
      <c r="K136" s="45" t="s">
        <v>13</v>
      </c>
      <c r="L136" s="17">
        <v>3.13</v>
      </c>
      <c r="M136" s="18" t="s">
        <v>1565</v>
      </c>
      <c r="N136" s="18" t="s">
        <v>1550</v>
      </c>
      <c r="O136" s="4">
        <v>42860</v>
      </c>
    </row>
    <row r="137" spans="1:15">
      <c r="A137" s="7">
        <v>11760054</v>
      </c>
      <c r="B137" s="7">
        <v>5</v>
      </c>
      <c r="C137" s="44" t="s">
        <v>3104</v>
      </c>
      <c r="D137" s="45" t="s">
        <v>31</v>
      </c>
      <c r="E137" s="46">
        <v>0.50410958904109593</v>
      </c>
      <c r="F137" s="47" t="s">
        <v>2880</v>
      </c>
      <c r="G137" s="47" t="e">
        <v>#VALUE!</v>
      </c>
      <c r="H137" s="47" t="s">
        <v>2880</v>
      </c>
      <c r="I137" s="47" t="e">
        <v>#VALUE!</v>
      </c>
      <c r="J137" s="45" t="s">
        <v>12</v>
      </c>
      <c r="K137" s="45" t="s">
        <v>13</v>
      </c>
      <c r="L137" s="17">
        <v>4.88</v>
      </c>
      <c r="M137" s="18" t="s">
        <v>3105</v>
      </c>
      <c r="N137" s="18" t="s">
        <v>2977</v>
      </c>
      <c r="O137" s="4">
        <v>42860</v>
      </c>
    </row>
    <row r="138" spans="1:15">
      <c r="A138" s="7">
        <v>101455012</v>
      </c>
      <c r="B138" s="7">
        <v>5</v>
      </c>
      <c r="C138" s="44" t="s">
        <v>780</v>
      </c>
      <c r="D138" s="45" t="s">
        <v>31</v>
      </c>
      <c r="E138" s="46">
        <v>0.23835616438356164</v>
      </c>
      <c r="F138" s="47">
        <v>4.9180999999999999</v>
      </c>
      <c r="G138" s="47">
        <v>8.1900000000000084</v>
      </c>
      <c r="H138" s="47">
        <v>4.9043000000000001</v>
      </c>
      <c r="I138" s="47">
        <v>1.3799999999999812</v>
      </c>
      <c r="J138" s="45" t="s">
        <v>41</v>
      </c>
      <c r="K138" s="45" t="s">
        <v>66</v>
      </c>
      <c r="L138" s="17">
        <v>6.9</v>
      </c>
      <c r="M138" s="18" t="s">
        <v>769</v>
      </c>
      <c r="N138" s="18" t="s">
        <v>746</v>
      </c>
      <c r="O138" s="4">
        <v>42860</v>
      </c>
    </row>
    <row r="139" spans="1:15">
      <c r="A139" s="7">
        <v>101455027</v>
      </c>
      <c r="B139" s="7">
        <v>5</v>
      </c>
      <c r="C139" s="44" t="s">
        <v>737</v>
      </c>
      <c r="D139" s="45" t="s">
        <v>11</v>
      </c>
      <c r="E139" s="46">
        <v>2.452054794520548</v>
      </c>
      <c r="F139" s="47">
        <v>5.3657000000000004</v>
      </c>
      <c r="G139" s="47">
        <v>-36.570000000000036</v>
      </c>
      <c r="H139" s="47">
        <v>5.3385999999999996</v>
      </c>
      <c r="I139" s="47">
        <v>2.710000000000079</v>
      </c>
      <c r="J139" s="45" t="s">
        <v>12</v>
      </c>
      <c r="K139" s="45" t="s">
        <v>66</v>
      </c>
      <c r="L139" s="17">
        <v>5.45</v>
      </c>
      <c r="M139" s="18" t="s">
        <v>132</v>
      </c>
      <c r="N139" s="18" t="s">
        <v>119</v>
      </c>
      <c r="O139" s="4">
        <v>42860</v>
      </c>
    </row>
    <row r="140" spans="1:15">
      <c r="A140" s="7">
        <v>101455027</v>
      </c>
      <c r="B140" s="7">
        <v>5</v>
      </c>
      <c r="C140" s="44" t="s">
        <v>737</v>
      </c>
      <c r="D140" s="45" t="s">
        <v>11</v>
      </c>
      <c r="E140" s="46">
        <v>2.452054794520548</v>
      </c>
      <c r="F140" s="47">
        <v>5.3657000000000004</v>
      </c>
      <c r="G140" s="47">
        <v>-36.570000000000036</v>
      </c>
      <c r="H140" s="47">
        <v>5.3385999999999996</v>
      </c>
      <c r="I140" s="47">
        <v>2.710000000000079</v>
      </c>
      <c r="J140" s="45" t="s">
        <v>12</v>
      </c>
      <c r="K140" s="45" t="s">
        <v>66</v>
      </c>
      <c r="L140" s="17">
        <v>5.45</v>
      </c>
      <c r="M140" s="18" t="s">
        <v>132</v>
      </c>
      <c r="N140" s="18" t="s">
        <v>119</v>
      </c>
      <c r="O140" s="4">
        <v>42860</v>
      </c>
    </row>
    <row r="141" spans="1:15">
      <c r="A141" s="7">
        <v>101455027</v>
      </c>
      <c r="B141" s="7">
        <v>5</v>
      </c>
      <c r="C141" s="44" t="s">
        <v>737</v>
      </c>
      <c r="D141" s="45" t="s">
        <v>11</v>
      </c>
      <c r="E141" s="46">
        <v>2.452054794520548</v>
      </c>
      <c r="F141" s="47">
        <v>5.3657000000000004</v>
      </c>
      <c r="G141" s="47">
        <v>-36.570000000000036</v>
      </c>
      <c r="H141" s="47">
        <v>5.3385999999999996</v>
      </c>
      <c r="I141" s="47">
        <v>2.710000000000079</v>
      </c>
      <c r="J141" s="45" t="s">
        <v>12</v>
      </c>
      <c r="K141" s="45" t="s">
        <v>66</v>
      </c>
      <c r="L141" s="17">
        <v>5.45</v>
      </c>
      <c r="M141" s="18" t="s">
        <v>132</v>
      </c>
      <c r="N141" s="18" t="s">
        <v>119</v>
      </c>
      <c r="O141" s="4">
        <v>42860</v>
      </c>
    </row>
    <row r="142" spans="1:15">
      <c r="A142" s="7">
        <v>11698563</v>
      </c>
      <c r="B142" s="7">
        <v>5</v>
      </c>
      <c r="C142" s="44" t="s">
        <v>1489</v>
      </c>
      <c r="D142" s="45" t="s">
        <v>11</v>
      </c>
      <c r="E142" s="46">
        <v>0.18356164383561643</v>
      </c>
      <c r="F142" s="47">
        <v>5.0254000000000003</v>
      </c>
      <c r="G142" s="47">
        <v>-2.5400000000000311</v>
      </c>
      <c r="H142" s="47">
        <v>4.9892000000000003</v>
      </c>
      <c r="I142" s="47">
        <v>3.620000000000001</v>
      </c>
      <c r="J142" s="45" t="s">
        <v>12</v>
      </c>
      <c r="K142" s="45" t="s">
        <v>13</v>
      </c>
      <c r="L142" s="17">
        <v>3.41</v>
      </c>
      <c r="M142" s="18" t="s">
        <v>1441</v>
      </c>
      <c r="N142" s="18" t="s">
        <v>1442</v>
      </c>
      <c r="O142" s="4">
        <v>42860</v>
      </c>
    </row>
    <row r="143" spans="1:15">
      <c r="A143" s="7" t="s">
        <v>3084</v>
      </c>
      <c r="B143" s="7">
        <v>5</v>
      </c>
      <c r="C143" s="44" t="s">
        <v>3106</v>
      </c>
      <c r="D143" s="45" t="s">
        <v>31</v>
      </c>
      <c r="E143" s="46">
        <v>4.934246575342466</v>
      </c>
      <c r="F143" s="47">
        <v>5.0438999999999998</v>
      </c>
      <c r="G143" s="47">
        <v>-4.3899999999999828</v>
      </c>
      <c r="H143" s="47">
        <v>5.0098000000000003</v>
      </c>
      <c r="I143" s="47">
        <v>3.4099999999999575</v>
      </c>
      <c r="J143" s="45" t="s">
        <v>12</v>
      </c>
      <c r="K143" s="45" t="s">
        <v>89</v>
      </c>
      <c r="L143" s="17">
        <v>5.75</v>
      </c>
      <c r="M143" s="18" t="s">
        <v>735</v>
      </c>
      <c r="N143" s="18" t="s">
        <v>213</v>
      </c>
      <c r="O143" s="4">
        <v>42860</v>
      </c>
    </row>
    <row r="144" spans="1:15">
      <c r="A144" s="7" t="s">
        <v>2358</v>
      </c>
      <c r="B144" s="7">
        <v>5</v>
      </c>
      <c r="C144" s="44" t="s">
        <v>2366</v>
      </c>
      <c r="D144" s="45" t="s">
        <v>11</v>
      </c>
      <c r="E144" s="46">
        <v>8.838356164383562</v>
      </c>
      <c r="F144" s="47">
        <v>5.0351999999999997</v>
      </c>
      <c r="G144" s="47">
        <v>-3.5199999999999676</v>
      </c>
      <c r="H144" s="47">
        <v>5.0193000000000003</v>
      </c>
      <c r="I144" s="47">
        <v>1.5899999999999359</v>
      </c>
      <c r="J144" s="45" t="s">
        <v>246</v>
      </c>
      <c r="K144" s="45" t="s">
        <v>206</v>
      </c>
      <c r="L144" s="17">
        <v>3.75</v>
      </c>
      <c r="M144" s="18" t="s">
        <v>655</v>
      </c>
      <c r="N144" s="18" t="s">
        <v>101</v>
      </c>
      <c r="O144" s="4">
        <v>42860</v>
      </c>
    </row>
    <row r="145" spans="1:15">
      <c r="A145" s="7" t="s">
        <v>2358</v>
      </c>
      <c r="B145" s="7">
        <v>5</v>
      </c>
      <c r="C145" s="44" t="s">
        <v>2366</v>
      </c>
      <c r="D145" s="45" t="s">
        <v>11</v>
      </c>
      <c r="E145" s="46">
        <v>8.838356164383562</v>
      </c>
      <c r="F145" s="47">
        <v>5.0351999999999997</v>
      </c>
      <c r="G145" s="47">
        <v>-3.5199999999999676</v>
      </c>
      <c r="H145" s="47">
        <v>5.0193000000000003</v>
      </c>
      <c r="I145" s="47">
        <v>1.5899999999999359</v>
      </c>
      <c r="J145" s="45" t="s">
        <v>246</v>
      </c>
      <c r="K145" s="45" t="s">
        <v>206</v>
      </c>
      <c r="L145" s="17">
        <v>3.75</v>
      </c>
      <c r="M145" s="18" t="s">
        <v>655</v>
      </c>
      <c r="N145" s="18" t="s">
        <v>101</v>
      </c>
      <c r="O145" s="4">
        <v>42860</v>
      </c>
    </row>
    <row r="146" spans="1:15">
      <c r="A146" s="7" t="s">
        <v>3085</v>
      </c>
      <c r="B146" s="7">
        <v>5</v>
      </c>
      <c r="C146" s="44" t="s">
        <v>3107</v>
      </c>
      <c r="D146" s="45" t="s">
        <v>11</v>
      </c>
      <c r="E146" s="46">
        <v>5.882191780821918</v>
      </c>
      <c r="F146" s="47">
        <v>4.8941999999999997</v>
      </c>
      <c r="G146" s="47">
        <v>10.580000000000034</v>
      </c>
      <c r="H146" s="47">
        <v>4.8754</v>
      </c>
      <c r="I146" s="47">
        <v>1.8799999999999706</v>
      </c>
      <c r="J146" s="45" t="s">
        <v>12</v>
      </c>
      <c r="K146" s="45" t="s">
        <v>89</v>
      </c>
      <c r="L146" s="17">
        <v>3.36</v>
      </c>
      <c r="M146" s="18" t="s">
        <v>261</v>
      </c>
      <c r="N146" s="18" t="s">
        <v>287</v>
      </c>
      <c r="O146" s="4">
        <v>42860</v>
      </c>
    </row>
    <row r="147" spans="1:15">
      <c r="A147" s="7">
        <v>41762016</v>
      </c>
      <c r="B147" s="7">
        <v>5</v>
      </c>
      <c r="C147" s="44" t="s">
        <v>3108</v>
      </c>
      <c r="D147" s="45" t="s">
        <v>55</v>
      </c>
      <c r="E147" s="46">
        <v>0.94246575342465755</v>
      </c>
      <c r="F147" s="47">
        <v>4.9070999999999998</v>
      </c>
      <c r="G147" s="47">
        <v>9.2900000000000205</v>
      </c>
      <c r="H147" s="47">
        <v>4.8704000000000001</v>
      </c>
      <c r="I147" s="47">
        <v>3.6699999999999733</v>
      </c>
      <c r="J147" s="45" t="s">
        <v>12</v>
      </c>
      <c r="K147" s="45" t="s">
        <v>13</v>
      </c>
      <c r="L147" s="17">
        <v>4.55</v>
      </c>
      <c r="M147" s="18" t="s">
        <v>2730</v>
      </c>
      <c r="N147" s="18" t="s">
        <v>2689</v>
      </c>
      <c r="O147" s="4">
        <v>42860</v>
      </c>
    </row>
    <row r="148" spans="1:15">
      <c r="A148" s="7" t="s">
        <v>715</v>
      </c>
      <c r="B148" s="7">
        <v>4.99</v>
      </c>
      <c r="C148" s="44" t="s">
        <v>716</v>
      </c>
      <c r="D148" s="45" t="s">
        <v>11</v>
      </c>
      <c r="E148" s="46">
        <v>5.5013698630136982</v>
      </c>
      <c r="F148" s="47">
        <v>5.0286999999999997</v>
      </c>
      <c r="G148" s="47">
        <v>-3.8699999999999513</v>
      </c>
      <c r="H148" s="47">
        <v>5.0121000000000002</v>
      </c>
      <c r="I148" s="47">
        <v>1.6599999999999504</v>
      </c>
      <c r="J148" s="45" t="s">
        <v>246</v>
      </c>
      <c r="K148" s="45" t="s">
        <v>206</v>
      </c>
      <c r="L148" s="17">
        <v>4.08</v>
      </c>
      <c r="M148" s="18" t="s">
        <v>178</v>
      </c>
      <c r="N148" s="18" t="s">
        <v>46</v>
      </c>
      <c r="O148" s="4">
        <v>42860</v>
      </c>
    </row>
    <row r="149" spans="1:15">
      <c r="A149" s="7" t="s">
        <v>715</v>
      </c>
      <c r="B149" s="7">
        <v>4.99</v>
      </c>
      <c r="C149" s="44" t="s">
        <v>716</v>
      </c>
      <c r="D149" s="45" t="s">
        <v>11</v>
      </c>
      <c r="E149" s="46">
        <v>5.5013698630136982</v>
      </c>
      <c r="F149" s="47">
        <v>5.0286999999999997</v>
      </c>
      <c r="G149" s="47">
        <v>-3.8699999999999513</v>
      </c>
      <c r="H149" s="47">
        <v>5.0121000000000002</v>
      </c>
      <c r="I149" s="47">
        <v>1.6599999999999504</v>
      </c>
      <c r="J149" s="45" t="s">
        <v>246</v>
      </c>
      <c r="K149" s="45" t="s">
        <v>206</v>
      </c>
      <c r="L149" s="17">
        <v>4.08</v>
      </c>
      <c r="M149" s="18" t="s">
        <v>178</v>
      </c>
      <c r="N149" s="18" t="s">
        <v>46</v>
      </c>
      <c r="O149" s="4">
        <v>42860</v>
      </c>
    </row>
    <row r="150" spans="1:15">
      <c r="A150" s="7" t="s">
        <v>715</v>
      </c>
      <c r="B150" s="7">
        <v>4.99</v>
      </c>
      <c r="C150" s="44" t="s">
        <v>716</v>
      </c>
      <c r="D150" s="45" t="s">
        <v>11</v>
      </c>
      <c r="E150" s="46">
        <v>5.5013698630136982</v>
      </c>
      <c r="F150" s="47">
        <v>5.0286999999999997</v>
      </c>
      <c r="G150" s="47">
        <v>-3.8699999999999513</v>
      </c>
      <c r="H150" s="47">
        <v>5.0121000000000002</v>
      </c>
      <c r="I150" s="47">
        <v>1.6599999999999504</v>
      </c>
      <c r="J150" s="45" t="s">
        <v>246</v>
      </c>
      <c r="K150" s="45" t="s">
        <v>206</v>
      </c>
      <c r="L150" s="17">
        <v>4.08</v>
      </c>
      <c r="M150" s="18" t="s">
        <v>178</v>
      </c>
      <c r="N150" s="18" t="s">
        <v>46</v>
      </c>
      <c r="O150" s="4">
        <v>42860</v>
      </c>
    </row>
    <row r="151" spans="1:15">
      <c r="A151" s="7">
        <v>101660001</v>
      </c>
      <c r="B151" s="7">
        <v>4.97</v>
      </c>
      <c r="C151" s="44" t="s">
        <v>594</v>
      </c>
      <c r="D151" s="45" t="s">
        <v>31</v>
      </c>
      <c r="E151" s="46">
        <v>1.6958904109589041</v>
      </c>
      <c r="F151" s="47">
        <v>4.9733000000000001</v>
      </c>
      <c r="G151" s="47">
        <v>-0.33000000000003027</v>
      </c>
      <c r="H151" s="47">
        <v>4.9481999999999999</v>
      </c>
      <c r="I151" s="47">
        <v>2.5100000000000122</v>
      </c>
      <c r="J151" s="45" t="s">
        <v>12</v>
      </c>
      <c r="K151" s="45" t="s">
        <v>66</v>
      </c>
      <c r="L151" s="17">
        <v>3.15</v>
      </c>
      <c r="M151" s="18" t="s">
        <v>188</v>
      </c>
      <c r="N151" s="18" t="s">
        <v>290</v>
      </c>
      <c r="O151" s="4">
        <v>42860</v>
      </c>
    </row>
    <row r="152" spans="1:15">
      <c r="A152" s="7">
        <v>136064</v>
      </c>
      <c r="B152" s="7">
        <v>4.96</v>
      </c>
      <c r="C152" s="44" t="s">
        <v>2612</v>
      </c>
      <c r="D152" s="45" t="s">
        <v>31</v>
      </c>
      <c r="E152" s="46">
        <v>1.5753424657534247</v>
      </c>
      <c r="F152" s="47">
        <v>4.9618000000000002</v>
      </c>
      <c r="G152" s="47">
        <v>-0.18000000000002458</v>
      </c>
      <c r="H152" s="47">
        <v>4.9303999999999997</v>
      </c>
      <c r="I152" s="47">
        <v>3.1400000000000539</v>
      </c>
      <c r="J152" s="45" t="s">
        <v>18</v>
      </c>
      <c r="K152" s="45" t="s">
        <v>206</v>
      </c>
      <c r="L152" s="17">
        <v>3.77</v>
      </c>
      <c r="M152" s="18" t="s">
        <v>409</v>
      </c>
      <c r="N152" s="18" t="s">
        <v>21</v>
      </c>
      <c r="O152" s="4">
        <v>42860</v>
      </c>
    </row>
    <row r="153" spans="1:15">
      <c r="A153" s="7">
        <v>136064</v>
      </c>
      <c r="B153" s="7">
        <v>4.96</v>
      </c>
      <c r="C153" s="44" t="s">
        <v>2612</v>
      </c>
      <c r="D153" s="45" t="s">
        <v>31</v>
      </c>
      <c r="E153" s="46">
        <v>1.5753424657534247</v>
      </c>
      <c r="F153" s="47">
        <v>4.9618000000000002</v>
      </c>
      <c r="G153" s="47">
        <v>-0.18000000000002458</v>
      </c>
      <c r="H153" s="47">
        <v>4.9303999999999997</v>
      </c>
      <c r="I153" s="47">
        <v>3.1400000000000539</v>
      </c>
      <c r="J153" s="45" t="s">
        <v>18</v>
      </c>
      <c r="K153" s="45" t="s">
        <v>206</v>
      </c>
      <c r="L153" s="17">
        <v>3.77</v>
      </c>
      <c r="M153" s="18" t="s">
        <v>409</v>
      </c>
      <c r="N153" s="18" t="s">
        <v>21</v>
      </c>
      <c r="O153" s="4">
        <v>42860</v>
      </c>
    </row>
    <row r="154" spans="1:15">
      <c r="A154" s="7">
        <v>136205</v>
      </c>
      <c r="B154" s="7">
        <v>4.95</v>
      </c>
      <c r="C154" s="44" t="s">
        <v>2096</v>
      </c>
      <c r="D154" s="45" t="s">
        <v>31</v>
      </c>
      <c r="E154" s="46">
        <v>3.7424657534246575</v>
      </c>
      <c r="F154" s="47">
        <v>4.9577</v>
      </c>
      <c r="G154" s="47">
        <v>-0.76999999999998181</v>
      </c>
      <c r="H154" s="47">
        <v>4.9250999999999996</v>
      </c>
      <c r="I154" s="47">
        <v>3.2600000000000406</v>
      </c>
      <c r="J154" s="45" t="s">
        <v>41</v>
      </c>
      <c r="K154" s="45" t="s">
        <v>206</v>
      </c>
      <c r="L154" s="17">
        <v>3.98</v>
      </c>
      <c r="M154" s="18" t="s">
        <v>155</v>
      </c>
      <c r="N154" s="18" t="s">
        <v>285</v>
      </c>
      <c r="O154" s="4">
        <v>42860</v>
      </c>
    </row>
    <row r="155" spans="1:15">
      <c r="A155" s="7">
        <v>136205</v>
      </c>
      <c r="B155" s="7">
        <v>4.95</v>
      </c>
      <c r="C155" s="44" t="s">
        <v>2096</v>
      </c>
      <c r="D155" s="45" t="s">
        <v>31</v>
      </c>
      <c r="E155" s="46">
        <v>3.7424657534246575</v>
      </c>
      <c r="F155" s="47">
        <v>4.9577</v>
      </c>
      <c r="G155" s="47">
        <v>-0.76999999999998181</v>
      </c>
      <c r="H155" s="47">
        <v>4.9250999999999996</v>
      </c>
      <c r="I155" s="47">
        <v>3.2600000000000406</v>
      </c>
      <c r="J155" s="45" t="s">
        <v>41</v>
      </c>
      <c r="K155" s="45" t="s">
        <v>206</v>
      </c>
      <c r="L155" s="17">
        <v>3.98</v>
      </c>
      <c r="M155" s="18" t="s">
        <v>155</v>
      </c>
      <c r="N155" s="18" t="s">
        <v>285</v>
      </c>
      <c r="O155" s="4">
        <v>42860</v>
      </c>
    </row>
    <row r="156" spans="1:15">
      <c r="A156" s="7">
        <v>101654013</v>
      </c>
      <c r="B156" s="7">
        <v>4.95</v>
      </c>
      <c r="C156" s="44" t="s">
        <v>643</v>
      </c>
      <c r="D156" s="45" t="s">
        <v>11</v>
      </c>
      <c r="E156" s="46">
        <v>5.8191780821917805</v>
      </c>
      <c r="F156" s="47">
        <v>4.9339000000000004</v>
      </c>
      <c r="G156" s="47">
        <v>1.6099999999999781</v>
      </c>
      <c r="H156" s="47">
        <v>4.9176000000000002</v>
      </c>
      <c r="I156" s="47">
        <v>1.6300000000000203</v>
      </c>
      <c r="J156" s="45" t="s">
        <v>18</v>
      </c>
      <c r="K156" s="45" t="s">
        <v>66</v>
      </c>
      <c r="L156" s="17">
        <v>3.83</v>
      </c>
      <c r="M156" s="18" t="s">
        <v>251</v>
      </c>
      <c r="N156" s="18" t="s">
        <v>248</v>
      </c>
      <c r="O156" s="4">
        <v>42860</v>
      </c>
    </row>
    <row r="157" spans="1:15">
      <c r="A157" s="7">
        <v>41764005</v>
      </c>
      <c r="B157" s="7">
        <v>4.95</v>
      </c>
      <c r="C157" s="44" t="s">
        <v>2685</v>
      </c>
      <c r="D157" s="45" t="s">
        <v>11</v>
      </c>
      <c r="E157" s="46">
        <v>0.90136986301369859</v>
      </c>
      <c r="F157" s="47">
        <v>4.9252000000000002</v>
      </c>
      <c r="G157" s="47">
        <v>2.4799999999999933</v>
      </c>
      <c r="H157" s="47">
        <v>4.8968999999999996</v>
      </c>
      <c r="I157" s="47">
        <v>2.8300000000000658</v>
      </c>
      <c r="J157" s="45" t="s">
        <v>12</v>
      </c>
      <c r="K157" s="45" t="s">
        <v>13</v>
      </c>
      <c r="L157" s="17">
        <v>4.74</v>
      </c>
      <c r="M157" s="18" t="s">
        <v>2609</v>
      </c>
      <c r="N157" s="18" t="s">
        <v>2508</v>
      </c>
      <c r="O157" s="4">
        <v>42860</v>
      </c>
    </row>
    <row r="158" spans="1:15">
      <c r="A158" s="7" t="s">
        <v>2644</v>
      </c>
      <c r="B158" s="7">
        <v>4.95</v>
      </c>
      <c r="C158" s="44" t="s">
        <v>2493</v>
      </c>
      <c r="D158" s="45" t="s">
        <v>11</v>
      </c>
      <c r="E158" s="46">
        <v>6.4465753424657537</v>
      </c>
      <c r="F158" s="47">
        <v>4.9791999999999996</v>
      </c>
      <c r="G158" s="47">
        <v>-2.9199999999999449</v>
      </c>
      <c r="H158" s="47">
        <v>4.9626000000000001</v>
      </c>
      <c r="I158" s="47">
        <v>1.6599999999999504</v>
      </c>
      <c r="J158" s="45" t="s">
        <v>12</v>
      </c>
      <c r="K158" s="45" t="s">
        <v>206</v>
      </c>
      <c r="L158" s="17">
        <v>3.2</v>
      </c>
      <c r="M158" s="18" t="s">
        <v>1676</v>
      </c>
      <c r="N158" s="18" t="s">
        <v>1442</v>
      </c>
      <c r="O158" s="4">
        <v>42860</v>
      </c>
    </row>
    <row r="159" spans="1:15">
      <c r="A159" s="7" t="s">
        <v>2524</v>
      </c>
      <c r="B159" s="7">
        <v>4.95</v>
      </c>
      <c r="C159" s="44" t="s">
        <v>2539</v>
      </c>
      <c r="D159" s="45" t="s">
        <v>11</v>
      </c>
      <c r="E159" s="46">
        <v>4.8630136986301373</v>
      </c>
      <c r="F159" s="47">
        <v>5.0153999999999996</v>
      </c>
      <c r="G159" s="47">
        <v>-6.5399999999999459</v>
      </c>
      <c r="H159" s="47">
        <v>4.9968000000000004</v>
      </c>
      <c r="I159" s="47">
        <v>1.8599999999999284</v>
      </c>
      <c r="J159" s="45" t="s">
        <v>41</v>
      </c>
      <c r="K159" s="45" t="s">
        <v>206</v>
      </c>
      <c r="L159" s="17">
        <v>4.5</v>
      </c>
      <c r="M159" s="18" t="s">
        <v>2512</v>
      </c>
      <c r="N159" s="18" t="s">
        <v>2349</v>
      </c>
      <c r="O159" s="4">
        <v>42860</v>
      </c>
    </row>
    <row r="160" spans="1:15">
      <c r="A160" s="7" t="s">
        <v>2644</v>
      </c>
      <c r="B160" s="7">
        <v>4.95</v>
      </c>
      <c r="C160" s="44" t="s">
        <v>2493</v>
      </c>
      <c r="D160" s="45" t="s">
        <v>11</v>
      </c>
      <c r="E160" s="46">
        <v>6.4465753424657537</v>
      </c>
      <c r="F160" s="47">
        <v>4.9791999999999996</v>
      </c>
      <c r="G160" s="47">
        <v>-2.9199999999999449</v>
      </c>
      <c r="H160" s="47">
        <v>4.9626000000000001</v>
      </c>
      <c r="I160" s="47">
        <v>1.6599999999999504</v>
      </c>
      <c r="J160" s="45" t="s">
        <v>12</v>
      </c>
      <c r="K160" s="45" t="s">
        <v>206</v>
      </c>
      <c r="L160" s="17">
        <v>3.2</v>
      </c>
      <c r="M160" s="18" t="s">
        <v>1676</v>
      </c>
      <c r="N160" s="18" t="s">
        <v>1442</v>
      </c>
      <c r="O160" s="4">
        <v>42860</v>
      </c>
    </row>
    <row r="161" spans="1:15">
      <c r="A161" s="7" t="s">
        <v>2644</v>
      </c>
      <c r="B161" s="7">
        <v>4.95</v>
      </c>
      <c r="C161" s="44" t="s">
        <v>2493</v>
      </c>
      <c r="D161" s="45" t="s">
        <v>11</v>
      </c>
      <c r="E161" s="46">
        <v>6.4465753424657537</v>
      </c>
      <c r="F161" s="47">
        <v>4.9791999999999996</v>
      </c>
      <c r="G161" s="47">
        <v>-2.9199999999999449</v>
      </c>
      <c r="H161" s="47">
        <v>4.9626000000000001</v>
      </c>
      <c r="I161" s="47">
        <v>1.6599999999999504</v>
      </c>
      <c r="J161" s="45" t="s">
        <v>12</v>
      </c>
      <c r="K161" s="45" t="s">
        <v>206</v>
      </c>
      <c r="L161" s="17">
        <v>3.2</v>
      </c>
      <c r="M161" s="18" t="s">
        <v>1676</v>
      </c>
      <c r="N161" s="18" t="s">
        <v>1442</v>
      </c>
      <c r="O161" s="4">
        <v>42860</v>
      </c>
    </row>
    <row r="162" spans="1:15">
      <c r="A162" s="7" t="s">
        <v>2644</v>
      </c>
      <c r="B162" s="7">
        <v>4.95</v>
      </c>
      <c r="C162" s="44" t="s">
        <v>2493</v>
      </c>
      <c r="D162" s="45" t="s">
        <v>11</v>
      </c>
      <c r="E162" s="46">
        <v>6.4465753424657537</v>
      </c>
      <c r="F162" s="47">
        <v>4.9791999999999996</v>
      </c>
      <c r="G162" s="47">
        <v>-2.9199999999999449</v>
      </c>
      <c r="H162" s="47">
        <v>4.9626000000000001</v>
      </c>
      <c r="I162" s="47">
        <v>1.6599999999999504</v>
      </c>
      <c r="J162" s="45" t="s">
        <v>12</v>
      </c>
      <c r="K162" s="45" t="s">
        <v>206</v>
      </c>
      <c r="L162" s="17">
        <v>3.2</v>
      </c>
      <c r="M162" s="18" t="s">
        <v>1676</v>
      </c>
      <c r="N162" s="18" t="s">
        <v>1442</v>
      </c>
      <c r="O162" s="4">
        <v>42860</v>
      </c>
    </row>
    <row r="163" spans="1:15">
      <c r="A163" s="7" t="s">
        <v>1452</v>
      </c>
      <c r="B163" s="7">
        <v>4.93</v>
      </c>
      <c r="C163" s="44" t="s">
        <v>1459</v>
      </c>
      <c r="D163" s="45" t="s">
        <v>11</v>
      </c>
      <c r="E163" s="46">
        <v>6.2356164383561641</v>
      </c>
      <c r="F163" s="47">
        <v>4.99</v>
      </c>
      <c r="G163" s="47">
        <v>-6.0000000000000497</v>
      </c>
      <c r="H163" s="47">
        <v>5.0019999999999998</v>
      </c>
      <c r="I163" s="47">
        <v>-1.1999999999999567</v>
      </c>
      <c r="J163" s="45" t="s">
        <v>12</v>
      </c>
      <c r="K163" s="45" t="s">
        <v>206</v>
      </c>
      <c r="L163" s="17">
        <v>3.33</v>
      </c>
      <c r="M163" s="18" t="s">
        <v>1191</v>
      </c>
      <c r="N163" s="18" t="s">
        <v>1151</v>
      </c>
      <c r="O163" s="4">
        <v>42860</v>
      </c>
    </row>
    <row r="164" spans="1:15">
      <c r="A164" s="7">
        <v>101554094</v>
      </c>
      <c r="B164" s="7">
        <v>4.92</v>
      </c>
      <c r="C164" s="44" t="s">
        <v>631</v>
      </c>
      <c r="D164" s="45" t="s">
        <v>11</v>
      </c>
      <c r="E164" s="46">
        <v>3.6219178082191781</v>
      </c>
      <c r="F164" s="47">
        <v>4.9448999999999996</v>
      </c>
      <c r="G164" s="47">
        <v>-2.48999999999997</v>
      </c>
      <c r="H164" s="47">
        <v>4.9156000000000004</v>
      </c>
      <c r="I164" s="47">
        <v>2.9299999999999216</v>
      </c>
      <c r="J164" s="45" t="s">
        <v>12</v>
      </c>
      <c r="K164" s="45" t="s">
        <v>66</v>
      </c>
      <c r="L164" s="17">
        <v>3.69</v>
      </c>
      <c r="M164" s="18" t="s">
        <v>537</v>
      </c>
      <c r="N164" s="18" t="s">
        <v>446</v>
      </c>
      <c r="O164" s="4">
        <v>42860</v>
      </c>
    </row>
    <row r="165" spans="1:15">
      <c r="A165" s="7">
        <v>101554094</v>
      </c>
      <c r="B165" s="7">
        <v>4.92</v>
      </c>
      <c r="C165" s="44" t="s">
        <v>631</v>
      </c>
      <c r="D165" s="45" t="s">
        <v>11</v>
      </c>
      <c r="E165" s="46">
        <v>3.6219178082191781</v>
      </c>
      <c r="F165" s="47">
        <v>4.9448999999999996</v>
      </c>
      <c r="G165" s="47">
        <v>-2.48999999999997</v>
      </c>
      <c r="H165" s="47">
        <v>4.9156000000000004</v>
      </c>
      <c r="I165" s="47">
        <v>2.9299999999999216</v>
      </c>
      <c r="J165" s="45" t="s">
        <v>12</v>
      </c>
      <c r="K165" s="45" t="s">
        <v>66</v>
      </c>
      <c r="L165" s="17">
        <v>3.69</v>
      </c>
      <c r="M165" s="18" t="s">
        <v>537</v>
      </c>
      <c r="N165" s="18" t="s">
        <v>446</v>
      </c>
      <c r="O165" s="4">
        <v>42860</v>
      </c>
    </row>
    <row r="166" spans="1:15">
      <c r="A166" s="7" t="s">
        <v>3086</v>
      </c>
      <c r="B166" s="7">
        <v>4.91</v>
      </c>
      <c r="C166" s="44" t="s">
        <v>1767</v>
      </c>
      <c r="D166" s="45" t="s">
        <v>11</v>
      </c>
      <c r="E166" s="46">
        <v>7.506849315068493</v>
      </c>
      <c r="F166" s="47">
        <v>4.9184000000000001</v>
      </c>
      <c r="G166" s="47">
        <v>-0.83999999999999631</v>
      </c>
      <c r="H166" s="47">
        <v>4.9017999999999997</v>
      </c>
      <c r="I166" s="47">
        <v>1.6600000000000392</v>
      </c>
      <c r="J166" s="45" t="s">
        <v>18</v>
      </c>
      <c r="K166" s="45" t="s">
        <v>206</v>
      </c>
      <c r="L166" s="17">
        <v>5</v>
      </c>
      <c r="M166" s="18" t="s">
        <v>871</v>
      </c>
      <c r="N166" s="18" t="s">
        <v>883</v>
      </c>
      <c r="O166" s="4">
        <v>42860</v>
      </c>
    </row>
    <row r="167" spans="1:15">
      <c r="A167" s="7">
        <v>122806</v>
      </c>
      <c r="B167" s="7">
        <v>4.9000000000000004</v>
      </c>
      <c r="C167" s="44" t="s">
        <v>596</v>
      </c>
      <c r="D167" s="45" t="s">
        <v>55</v>
      </c>
      <c r="E167" s="46">
        <v>1.095890410958904</v>
      </c>
      <c r="F167" s="47">
        <v>5.0004</v>
      </c>
      <c r="G167" s="47">
        <v>-10.03999999999996</v>
      </c>
      <c r="H167" s="47">
        <v>4.9749999999999996</v>
      </c>
      <c r="I167" s="47">
        <v>2.5400000000000311</v>
      </c>
      <c r="J167" s="45" t="s">
        <v>12</v>
      </c>
      <c r="K167" s="45" t="s">
        <v>89</v>
      </c>
      <c r="L167" s="17">
        <v>6.5</v>
      </c>
      <c r="M167" s="18" t="s">
        <v>1154</v>
      </c>
      <c r="N167" s="18" t="s">
        <v>698</v>
      </c>
      <c r="O167" s="4">
        <v>42860</v>
      </c>
    </row>
    <row r="168" spans="1:15">
      <c r="A168" s="7">
        <v>41652028</v>
      </c>
      <c r="B168" s="7">
        <v>4.9000000000000004</v>
      </c>
      <c r="C168" s="44" t="s">
        <v>2063</v>
      </c>
      <c r="D168" s="45" t="s">
        <v>11</v>
      </c>
      <c r="E168" s="46">
        <v>0.61369863013698633</v>
      </c>
      <c r="F168" s="47">
        <v>4.7992999999999997</v>
      </c>
      <c r="G168" s="47">
        <v>10.070000000000068</v>
      </c>
      <c r="H168" s="47">
        <v>4.7748999999999997</v>
      </c>
      <c r="I168" s="47">
        <v>2.4399999999999977</v>
      </c>
      <c r="J168" s="45" t="s">
        <v>18</v>
      </c>
      <c r="K168" s="45" t="s">
        <v>13</v>
      </c>
      <c r="L168" s="17">
        <v>4.2</v>
      </c>
      <c r="M168" s="18" t="s">
        <v>1825</v>
      </c>
      <c r="N168" s="18" t="s">
        <v>1719</v>
      </c>
      <c r="O168" s="4">
        <v>42860</v>
      </c>
    </row>
    <row r="169" spans="1:15">
      <c r="A169" s="7">
        <v>1282352</v>
      </c>
      <c r="B169" s="7">
        <v>4.9000000000000004</v>
      </c>
      <c r="C169" s="44" t="s">
        <v>877</v>
      </c>
      <c r="D169" s="45" t="s">
        <v>11</v>
      </c>
      <c r="E169" s="46">
        <v>0.37808219178082192</v>
      </c>
      <c r="F169" s="47">
        <v>4.9104999999999999</v>
      </c>
      <c r="G169" s="47">
        <v>-1.049999999999951</v>
      </c>
      <c r="H169" s="47">
        <v>4.8891</v>
      </c>
      <c r="I169" s="47">
        <v>2.1399999999999864</v>
      </c>
      <c r="J169" s="45" t="s">
        <v>12</v>
      </c>
      <c r="K169" s="45" t="s">
        <v>66</v>
      </c>
      <c r="L169" s="17">
        <v>4.9800000000000004</v>
      </c>
      <c r="M169" s="18" t="s">
        <v>197</v>
      </c>
      <c r="N169" s="18" t="s">
        <v>198</v>
      </c>
      <c r="O169" s="4">
        <v>42860</v>
      </c>
    </row>
    <row r="170" spans="1:15">
      <c r="A170" s="7">
        <v>1282352</v>
      </c>
      <c r="B170" s="7">
        <v>4.9000000000000004</v>
      </c>
      <c r="C170" s="44" t="s">
        <v>877</v>
      </c>
      <c r="D170" s="45" t="s">
        <v>11</v>
      </c>
      <c r="E170" s="46">
        <v>0.37808219178082192</v>
      </c>
      <c r="F170" s="47">
        <v>4.9104999999999999</v>
      </c>
      <c r="G170" s="47">
        <v>-1.049999999999951</v>
      </c>
      <c r="H170" s="47">
        <v>4.8891</v>
      </c>
      <c r="I170" s="47">
        <v>2.1399999999999864</v>
      </c>
      <c r="J170" s="45" t="s">
        <v>12</v>
      </c>
      <c r="K170" s="45" t="s">
        <v>66</v>
      </c>
      <c r="L170" s="17">
        <v>4.9800000000000004</v>
      </c>
      <c r="M170" s="18" t="s">
        <v>197</v>
      </c>
      <c r="N170" s="18" t="s">
        <v>198</v>
      </c>
      <c r="O170" s="4">
        <v>42860</v>
      </c>
    </row>
    <row r="171" spans="1:15">
      <c r="A171" s="7">
        <v>1282352</v>
      </c>
      <c r="B171" s="7">
        <v>4.9000000000000004</v>
      </c>
      <c r="C171" s="44" t="s">
        <v>877</v>
      </c>
      <c r="D171" s="45" t="s">
        <v>11</v>
      </c>
      <c r="E171" s="46">
        <v>0.37808219178082192</v>
      </c>
      <c r="F171" s="47">
        <v>4.9104999999999999</v>
      </c>
      <c r="G171" s="47">
        <v>-1.049999999999951</v>
      </c>
      <c r="H171" s="47">
        <v>4.8891</v>
      </c>
      <c r="I171" s="47">
        <v>2.1399999999999864</v>
      </c>
      <c r="J171" s="45" t="s">
        <v>12</v>
      </c>
      <c r="K171" s="45" t="s">
        <v>66</v>
      </c>
      <c r="L171" s="17">
        <v>4.9800000000000004</v>
      </c>
      <c r="M171" s="18" t="s">
        <v>197</v>
      </c>
      <c r="N171" s="18" t="s">
        <v>198</v>
      </c>
      <c r="O171" s="4">
        <v>42860</v>
      </c>
    </row>
    <row r="172" spans="1:15">
      <c r="A172" s="7">
        <v>1282352</v>
      </c>
      <c r="B172" s="7">
        <v>4.9000000000000004</v>
      </c>
      <c r="C172" s="44" t="s">
        <v>877</v>
      </c>
      <c r="D172" s="45" t="s">
        <v>11</v>
      </c>
      <c r="E172" s="46">
        <v>0.37808219178082192</v>
      </c>
      <c r="F172" s="47">
        <v>4.9104999999999999</v>
      </c>
      <c r="G172" s="47">
        <v>-1.049999999999951</v>
      </c>
      <c r="H172" s="47">
        <v>4.8891</v>
      </c>
      <c r="I172" s="47">
        <v>2.1399999999999864</v>
      </c>
      <c r="J172" s="45" t="s">
        <v>12</v>
      </c>
      <c r="K172" s="45" t="s">
        <v>66</v>
      </c>
      <c r="L172" s="17">
        <v>4.9800000000000004</v>
      </c>
      <c r="M172" s="18" t="s">
        <v>197</v>
      </c>
      <c r="N172" s="18" t="s">
        <v>198</v>
      </c>
      <c r="O172" s="4">
        <v>42860</v>
      </c>
    </row>
    <row r="173" spans="1:15">
      <c r="A173" s="7">
        <v>111790649</v>
      </c>
      <c r="B173" s="7">
        <v>4.9000000000000004</v>
      </c>
      <c r="C173" s="44" t="s">
        <v>3109</v>
      </c>
      <c r="D173" s="45" t="s">
        <v>31</v>
      </c>
      <c r="E173" s="46">
        <v>0.72054794520547949</v>
      </c>
      <c r="F173" s="47">
        <v>4.7697000000000003</v>
      </c>
      <c r="G173" s="47">
        <v>13.030000000000008</v>
      </c>
      <c r="H173" s="47">
        <v>4.7695999999999996</v>
      </c>
      <c r="I173" s="47">
        <v>1.0000000000065512E-2</v>
      </c>
      <c r="J173" s="45" t="s">
        <v>2880</v>
      </c>
      <c r="K173" s="45" t="s">
        <v>97</v>
      </c>
      <c r="L173" s="17">
        <v>4.3499999999999996</v>
      </c>
      <c r="M173" s="18" t="s">
        <v>1966</v>
      </c>
      <c r="N173" s="18" t="s">
        <v>1963</v>
      </c>
      <c r="O173" s="4">
        <v>42860</v>
      </c>
    </row>
    <row r="174" spans="1:15">
      <c r="A174" s="7">
        <v>41652028</v>
      </c>
      <c r="B174" s="7">
        <v>4.9000000000000004</v>
      </c>
      <c r="C174" s="44" t="s">
        <v>2063</v>
      </c>
      <c r="D174" s="45" t="s">
        <v>11</v>
      </c>
      <c r="E174" s="46">
        <v>0.61369863013698633</v>
      </c>
      <c r="F174" s="47">
        <v>4.7992999999999997</v>
      </c>
      <c r="G174" s="47">
        <v>10.070000000000068</v>
      </c>
      <c r="H174" s="47">
        <v>4.7748999999999997</v>
      </c>
      <c r="I174" s="47">
        <v>2.4399999999999977</v>
      </c>
      <c r="J174" s="45" t="s">
        <v>18</v>
      </c>
      <c r="K174" s="45" t="s">
        <v>13</v>
      </c>
      <c r="L174" s="17">
        <v>4.2</v>
      </c>
      <c r="M174" s="18" t="s">
        <v>1825</v>
      </c>
      <c r="N174" s="18" t="s">
        <v>1719</v>
      </c>
      <c r="O174" s="4">
        <v>42860</v>
      </c>
    </row>
    <row r="175" spans="1:15">
      <c r="A175" s="7">
        <v>101358007</v>
      </c>
      <c r="B175" s="7">
        <v>4.9000000000000004</v>
      </c>
      <c r="C175" s="44" t="s">
        <v>2406</v>
      </c>
      <c r="D175" s="45" t="s">
        <v>11</v>
      </c>
      <c r="E175" s="46">
        <v>3.3616438356164382</v>
      </c>
      <c r="F175" s="47">
        <v>4.9292999999999996</v>
      </c>
      <c r="G175" s="47">
        <v>-2.9299999999999216</v>
      </c>
      <c r="H175" s="47">
        <v>4.9092000000000002</v>
      </c>
      <c r="I175" s="47">
        <v>2.0099999999999341</v>
      </c>
      <c r="J175" s="45" t="s">
        <v>12</v>
      </c>
      <c r="K175" s="45" t="s">
        <v>66</v>
      </c>
      <c r="L175" s="17">
        <v>5.65</v>
      </c>
      <c r="M175" s="18" t="s">
        <v>222</v>
      </c>
      <c r="N175" s="18" t="s">
        <v>571</v>
      </c>
      <c r="O175" s="4">
        <v>42860</v>
      </c>
    </row>
    <row r="176" spans="1:15">
      <c r="A176" s="7">
        <v>41660043</v>
      </c>
      <c r="B176" s="7">
        <v>4.9000000000000004</v>
      </c>
      <c r="C176" s="44" t="s">
        <v>1331</v>
      </c>
      <c r="D176" s="45" t="s">
        <v>11</v>
      </c>
      <c r="E176" s="46">
        <v>0.25205479452054796</v>
      </c>
      <c r="F176" s="47">
        <v>4.9283999999999999</v>
      </c>
      <c r="G176" s="47">
        <v>-2.8399999999999537</v>
      </c>
      <c r="H176" s="47">
        <v>4.9134000000000002</v>
      </c>
      <c r="I176" s="47">
        <v>1.499999999999968</v>
      </c>
      <c r="J176" s="45" t="s">
        <v>18</v>
      </c>
      <c r="K176" s="45" t="s">
        <v>13</v>
      </c>
      <c r="L176" s="17">
        <v>3.07</v>
      </c>
      <c r="M176" s="18" t="s">
        <v>1174</v>
      </c>
      <c r="N176" s="18" t="s">
        <v>1149</v>
      </c>
      <c r="O176" s="4">
        <v>42860</v>
      </c>
    </row>
    <row r="177" spans="1:15">
      <c r="A177" s="7">
        <v>101551028</v>
      </c>
      <c r="B177" s="7">
        <v>4.8899999999999997</v>
      </c>
      <c r="C177" s="44" t="s">
        <v>501</v>
      </c>
      <c r="D177" s="45" t="s">
        <v>11</v>
      </c>
      <c r="E177" s="46">
        <v>3.0684931506849313</v>
      </c>
      <c r="F177" s="47">
        <v>4.9206000000000003</v>
      </c>
      <c r="G177" s="47">
        <v>-3.0600000000000627</v>
      </c>
      <c r="H177" s="47">
        <v>4.8963999999999999</v>
      </c>
      <c r="I177" s="47">
        <v>2.4200000000000443</v>
      </c>
      <c r="J177" s="45" t="s">
        <v>18</v>
      </c>
      <c r="K177" s="45" t="s">
        <v>66</v>
      </c>
      <c r="L177" s="17">
        <v>4.78</v>
      </c>
      <c r="M177" s="18" t="s">
        <v>502</v>
      </c>
      <c r="N177" s="18" t="s">
        <v>169</v>
      </c>
      <c r="O177" s="4">
        <v>42860</v>
      </c>
    </row>
    <row r="178" spans="1:15">
      <c r="A178" s="7" t="s">
        <v>2424</v>
      </c>
      <c r="B178" s="7">
        <v>4.8899999999999997</v>
      </c>
      <c r="C178" s="44" t="s">
        <v>2438</v>
      </c>
      <c r="D178" s="45" t="s">
        <v>11</v>
      </c>
      <c r="E178" s="46">
        <v>5.7041095890410958</v>
      </c>
      <c r="F178" s="47">
        <v>4.8289</v>
      </c>
      <c r="G178" s="47">
        <v>6.109999999999971</v>
      </c>
      <c r="H178" s="47">
        <v>4.8122999999999996</v>
      </c>
      <c r="I178" s="47">
        <v>1.6600000000000392</v>
      </c>
      <c r="J178" s="45" t="s">
        <v>18</v>
      </c>
      <c r="K178" s="45" t="s">
        <v>206</v>
      </c>
      <c r="L178" s="17">
        <v>3.19</v>
      </c>
      <c r="M178" s="18" t="s">
        <v>51</v>
      </c>
      <c r="N178" s="18" t="s">
        <v>188</v>
      </c>
      <c r="O178" s="4">
        <v>42860</v>
      </c>
    </row>
    <row r="179" spans="1:15">
      <c r="A179" s="7" t="s">
        <v>2424</v>
      </c>
      <c r="B179" s="7">
        <v>4.8899999999999997</v>
      </c>
      <c r="C179" s="44" t="s">
        <v>2438</v>
      </c>
      <c r="D179" s="45" t="s">
        <v>11</v>
      </c>
      <c r="E179" s="46">
        <v>5.7041095890410958</v>
      </c>
      <c r="F179" s="47">
        <v>4.8289</v>
      </c>
      <c r="G179" s="47">
        <v>6.109999999999971</v>
      </c>
      <c r="H179" s="47">
        <v>4.8122999999999996</v>
      </c>
      <c r="I179" s="47">
        <v>1.6600000000000392</v>
      </c>
      <c r="J179" s="45" t="s">
        <v>18</v>
      </c>
      <c r="K179" s="45" t="s">
        <v>206</v>
      </c>
      <c r="L179" s="17">
        <v>3.19</v>
      </c>
      <c r="M179" s="18" t="s">
        <v>51</v>
      </c>
      <c r="N179" s="18" t="s">
        <v>188</v>
      </c>
      <c r="O179" s="4">
        <v>42860</v>
      </c>
    </row>
    <row r="180" spans="1:15">
      <c r="A180" s="7">
        <v>101551028</v>
      </c>
      <c r="B180" s="7">
        <v>4.88</v>
      </c>
      <c r="C180" s="44" t="s">
        <v>501</v>
      </c>
      <c r="D180" s="45" t="s">
        <v>11</v>
      </c>
      <c r="E180" s="46">
        <v>3.0684931506849313</v>
      </c>
      <c r="F180" s="47">
        <v>4.9206000000000003</v>
      </c>
      <c r="G180" s="47">
        <v>-4.0600000000000414</v>
      </c>
      <c r="H180" s="47">
        <v>4.8963999999999999</v>
      </c>
      <c r="I180" s="47">
        <v>2.4200000000000443</v>
      </c>
      <c r="J180" s="45" t="s">
        <v>18</v>
      </c>
      <c r="K180" s="45" t="s">
        <v>66</v>
      </c>
      <c r="L180" s="17">
        <v>4.78</v>
      </c>
      <c r="M180" s="18" t="s">
        <v>502</v>
      </c>
      <c r="N180" s="18" t="s">
        <v>169</v>
      </c>
      <c r="O180" s="4">
        <v>42860</v>
      </c>
    </row>
    <row r="181" spans="1:15">
      <c r="A181" s="7">
        <v>122373</v>
      </c>
      <c r="B181" s="7">
        <v>4.88</v>
      </c>
      <c r="C181" s="44" t="s">
        <v>1830</v>
      </c>
      <c r="D181" s="45" t="s">
        <v>11</v>
      </c>
      <c r="E181" s="46">
        <v>3.0520547945205481</v>
      </c>
      <c r="F181" s="47">
        <v>4.8314000000000004</v>
      </c>
      <c r="G181" s="47">
        <v>4.8599999999999532</v>
      </c>
      <c r="H181" s="47">
        <v>4.7759</v>
      </c>
      <c r="I181" s="47">
        <v>5.5500000000000327</v>
      </c>
      <c r="J181" s="45" t="s">
        <v>12</v>
      </c>
      <c r="K181" s="45" t="s">
        <v>206</v>
      </c>
      <c r="L181" s="17">
        <v>4.4800000000000004</v>
      </c>
      <c r="M181" s="18" t="s">
        <v>583</v>
      </c>
      <c r="N181" s="18" t="s">
        <v>170</v>
      </c>
      <c r="O181" s="4">
        <v>42860</v>
      </c>
    </row>
    <row r="182" spans="1:15">
      <c r="A182" s="7">
        <v>136465</v>
      </c>
      <c r="B182" s="7">
        <v>4.88</v>
      </c>
      <c r="C182" s="44" t="s">
        <v>1630</v>
      </c>
      <c r="D182" s="45" t="s">
        <v>11</v>
      </c>
      <c r="E182" s="46">
        <v>6.0849315068493155</v>
      </c>
      <c r="F182" s="47">
        <v>4.819</v>
      </c>
      <c r="G182" s="47">
        <v>6.0999999999999943</v>
      </c>
      <c r="H182" s="47">
        <v>4.8023999999999996</v>
      </c>
      <c r="I182" s="47">
        <v>1.6600000000000392</v>
      </c>
      <c r="J182" s="45" t="s">
        <v>18</v>
      </c>
      <c r="K182" s="45" t="s">
        <v>206</v>
      </c>
      <c r="L182" s="17">
        <v>3.79</v>
      </c>
      <c r="M182" s="18" t="s">
        <v>1080</v>
      </c>
      <c r="N182" s="18" t="s">
        <v>1045</v>
      </c>
      <c r="O182" s="4">
        <v>42860</v>
      </c>
    </row>
    <row r="183" spans="1:15">
      <c r="A183" s="7">
        <v>101554035</v>
      </c>
      <c r="B183" s="7">
        <v>4.88</v>
      </c>
      <c r="C183" s="44" t="s">
        <v>2636</v>
      </c>
      <c r="D183" s="45" t="s">
        <v>11</v>
      </c>
      <c r="E183" s="46">
        <v>3.0602739726027397</v>
      </c>
      <c r="F183" s="47">
        <v>4.9198000000000004</v>
      </c>
      <c r="G183" s="47">
        <v>-3.9800000000000502</v>
      </c>
      <c r="H183" s="47">
        <v>4.8958000000000004</v>
      </c>
      <c r="I183" s="47">
        <v>2.4000000000000021</v>
      </c>
      <c r="J183" s="45" t="s">
        <v>18</v>
      </c>
      <c r="K183" s="45" t="s">
        <v>66</v>
      </c>
      <c r="L183" s="17">
        <v>4.5999999999999996</v>
      </c>
      <c r="M183" s="18" t="s">
        <v>441</v>
      </c>
      <c r="N183" s="18" t="s">
        <v>170</v>
      </c>
      <c r="O183" s="4">
        <v>42860</v>
      </c>
    </row>
    <row r="184" spans="1:15">
      <c r="A184" s="7">
        <v>11764041</v>
      </c>
      <c r="B184" s="7">
        <v>4.88</v>
      </c>
      <c r="C184" s="44" t="s">
        <v>3110</v>
      </c>
      <c r="D184" s="45" t="s">
        <v>11</v>
      </c>
      <c r="E184" s="46">
        <v>0.73972602739726023</v>
      </c>
      <c r="F184" s="47" t="s">
        <v>2880</v>
      </c>
      <c r="G184" s="47" t="e">
        <v>#VALUE!</v>
      </c>
      <c r="H184" s="47" t="s">
        <v>2880</v>
      </c>
      <c r="I184" s="47" t="e">
        <v>#VALUE!</v>
      </c>
      <c r="J184" s="45" t="s">
        <v>12</v>
      </c>
      <c r="K184" s="45" t="s">
        <v>13</v>
      </c>
      <c r="L184" s="17">
        <v>4.8</v>
      </c>
      <c r="M184" s="18" t="s">
        <v>3105</v>
      </c>
      <c r="N184" s="18" t="s">
        <v>2900</v>
      </c>
      <c r="O184" s="4">
        <v>42860</v>
      </c>
    </row>
    <row r="185" spans="1:15">
      <c r="A185" s="7">
        <v>11764041</v>
      </c>
      <c r="B185" s="7">
        <v>4.88</v>
      </c>
      <c r="C185" s="44" t="s">
        <v>3110</v>
      </c>
      <c r="D185" s="45" t="s">
        <v>11</v>
      </c>
      <c r="E185" s="46">
        <v>0.73972602739726023</v>
      </c>
      <c r="F185" s="47" t="s">
        <v>2880</v>
      </c>
      <c r="G185" s="47" t="e">
        <v>#VALUE!</v>
      </c>
      <c r="H185" s="47" t="s">
        <v>2880</v>
      </c>
      <c r="I185" s="47" t="e">
        <v>#VALUE!</v>
      </c>
      <c r="J185" s="45" t="s">
        <v>12</v>
      </c>
      <c r="K185" s="45" t="s">
        <v>13</v>
      </c>
      <c r="L185" s="17">
        <v>4.8</v>
      </c>
      <c r="M185" s="18" t="s">
        <v>3105</v>
      </c>
      <c r="N185" s="18" t="s">
        <v>2900</v>
      </c>
      <c r="O185" s="4">
        <v>42860</v>
      </c>
    </row>
    <row r="186" spans="1:15">
      <c r="A186" s="7">
        <v>101654088</v>
      </c>
      <c r="B186" s="7">
        <v>4.87</v>
      </c>
      <c r="C186" s="44" t="s">
        <v>1757</v>
      </c>
      <c r="D186" s="45" t="s">
        <v>11</v>
      </c>
      <c r="E186" s="46">
        <v>4.4493150684931511</v>
      </c>
      <c r="F186" s="47">
        <v>4.8952</v>
      </c>
      <c r="G186" s="47">
        <v>-2.5199999999999889</v>
      </c>
      <c r="H186" s="47">
        <v>4.8750999999999998</v>
      </c>
      <c r="I186" s="47">
        <v>2.0100000000000229</v>
      </c>
      <c r="J186" s="45" t="s">
        <v>12</v>
      </c>
      <c r="K186" s="45" t="s">
        <v>66</v>
      </c>
      <c r="L186" s="17">
        <v>3.1</v>
      </c>
      <c r="M186" s="18" t="s">
        <v>1479</v>
      </c>
      <c r="N186" s="18" t="s">
        <v>1465</v>
      </c>
      <c r="O186" s="4">
        <v>42860</v>
      </c>
    </row>
    <row r="187" spans="1:15">
      <c r="A187" s="7">
        <v>101654088</v>
      </c>
      <c r="B187" s="7">
        <v>4.87</v>
      </c>
      <c r="C187" s="44" t="s">
        <v>1757</v>
      </c>
      <c r="D187" s="45" t="s">
        <v>11</v>
      </c>
      <c r="E187" s="46">
        <v>4.4493150684931511</v>
      </c>
      <c r="F187" s="47">
        <v>4.8952</v>
      </c>
      <c r="G187" s="47">
        <v>-2.5199999999999889</v>
      </c>
      <c r="H187" s="47">
        <v>4.8750999999999998</v>
      </c>
      <c r="I187" s="47">
        <v>2.0100000000000229</v>
      </c>
      <c r="J187" s="45" t="s">
        <v>12</v>
      </c>
      <c r="K187" s="45" t="s">
        <v>66</v>
      </c>
      <c r="L187" s="17">
        <v>3.1</v>
      </c>
      <c r="M187" s="18" t="s">
        <v>1479</v>
      </c>
      <c r="N187" s="18" t="s">
        <v>1465</v>
      </c>
      <c r="O187" s="4">
        <v>42860</v>
      </c>
    </row>
    <row r="188" spans="1:15">
      <c r="A188" s="7">
        <v>11698385</v>
      </c>
      <c r="B188" s="7">
        <v>4.87</v>
      </c>
      <c r="C188" s="44" t="s">
        <v>1277</v>
      </c>
      <c r="D188" s="45" t="s">
        <v>11</v>
      </c>
      <c r="E188" s="46">
        <v>6.3013698630136991E-2</v>
      </c>
      <c r="F188" s="47">
        <v>4.8827999999999996</v>
      </c>
      <c r="G188" s="47">
        <v>-1.2799999999999478</v>
      </c>
      <c r="H188" s="47">
        <v>4.9207999999999998</v>
      </c>
      <c r="I188" s="47">
        <v>-3.8000000000000256</v>
      </c>
      <c r="J188" s="45" t="s">
        <v>12</v>
      </c>
      <c r="K188" s="45" t="s">
        <v>13</v>
      </c>
      <c r="L188" s="17">
        <v>5</v>
      </c>
      <c r="M188" s="18" t="s">
        <v>1251</v>
      </c>
      <c r="N188" s="18" t="s">
        <v>1249</v>
      </c>
      <c r="O188" s="4">
        <v>42860</v>
      </c>
    </row>
    <row r="189" spans="1:15">
      <c r="A189" s="7">
        <v>11698385</v>
      </c>
      <c r="B189" s="7">
        <v>4.87</v>
      </c>
      <c r="C189" s="44" t="s">
        <v>1277</v>
      </c>
      <c r="D189" s="45" t="s">
        <v>11</v>
      </c>
      <c r="E189" s="46">
        <v>6.3013698630136991E-2</v>
      </c>
      <c r="F189" s="47">
        <v>4.8827999999999996</v>
      </c>
      <c r="G189" s="47">
        <v>-1.2799999999999478</v>
      </c>
      <c r="H189" s="47">
        <v>4.9207999999999998</v>
      </c>
      <c r="I189" s="47">
        <v>-3.8000000000000256</v>
      </c>
      <c r="J189" s="45" t="s">
        <v>12</v>
      </c>
      <c r="K189" s="45" t="s">
        <v>13</v>
      </c>
      <c r="L189" s="17">
        <v>5</v>
      </c>
      <c r="M189" s="18" t="s">
        <v>1251</v>
      </c>
      <c r="N189" s="18" t="s">
        <v>1249</v>
      </c>
      <c r="O189" s="4">
        <v>42860</v>
      </c>
    </row>
    <row r="190" spans="1:15">
      <c r="A190" s="7">
        <v>11698385</v>
      </c>
      <c r="B190" s="7">
        <v>4.87</v>
      </c>
      <c r="C190" s="44" t="s">
        <v>1277</v>
      </c>
      <c r="D190" s="45" t="s">
        <v>11</v>
      </c>
      <c r="E190" s="46">
        <v>6.3013698630136991E-2</v>
      </c>
      <c r="F190" s="47">
        <v>4.8827999999999996</v>
      </c>
      <c r="G190" s="47">
        <v>-1.2799999999999478</v>
      </c>
      <c r="H190" s="47">
        <v>4.9207999999999998</v>
      </c>
      <c r="I190" s="47">
        <v>-3.8000000000000256</v>
      </c>
      <c r="J190" s="45" t="s">
        <v>12</v>
      </c>
      <c r="K190" s="45" t="s">
        <v>13</v>
      </c>
      <c r="L190" s="17">
        <v>5</v>
      </c>
      <c r="M190" s="18" t="s">
        <v>1251</v>
      </c>
      <c r="N190" s="18" t="s">
        <v>1249</v>
      </c>
      <c r="O190" s="4">
        <v>42860</v>
      </c>
    </row>
    <row r="191" spans="1:15">
      <c r="A191" s="7">
        <v>11698385</v>
      </c>
      <c r="B191" s="7">
        <v>4.87</v>
      </c>
      <c r="C191" s="44" t="s">
        <v>1277</v>
      </c>
      <c r="D191" s="45" t="s">
        <v>11</v>
      </c>
      <c r="E191" s="46">
        <v>6.3013698630136991E-2</v>
      </c>
      <c r="F191" s="47">
        <v>4.8827999999999996</v>
      </c>
      <c r="G191" s="47">
        <v>-1.2799999999999478</v>
      </c>
      <c r="H191" s="47">
        <v>4.9207999999999998</v>
      </c>
      <c r="I191" s="47">
        <v>-3.8000000000000256</v>
      </c>
      <c r="J191" s="45" t="s">
        <v>12</v>
      </c>
      <c r="K191" s="45" t="s">
        <v>13</v>
      </c>
      <c r="L191" s="17">
        <v>5</v>
      </c>
      <c r="M191" s="18" t="s">
        <v>1251</v>
      </c>
      <c r="N191" s="18" t="s">
        <v>1249</v>
      </c>
      <c r="O191" s="4">
        <v>42860</v>
      </c>
    </row>
    <row r="192" spans="1:15">
      <c r="A192" s="7">
        <v>11698385</v>
      </c>
      <c r="B192" s="7">
        <v>4.87</v>
      </c>
      <c r="C192" s="44" t="s">
        <v>1277</v>
      </c>
      <c r="D192" s="45" t="s">
        <v>11</v>
      </c>
      <c r="E192" s="46">
        <v>6.3013698630136991E-2</v>
      </c>
      <c r="F192" s="47">
        <v>4.8827999999999996</v>
      </c>
      <c r="G192" s="47">
        <v>-1.2799999999999478</v>
      </c>
      <c r="H192" s="47">
        <v>4.9207999999999998</v>
      </c>
      <c r="I192" s="47">
        <v>-3.8000000000000256</v>
      </c>
      <c r="J192" s="45" t="s">
        <v>12</v>
      </c>
      <c r="K192" s="45" t="s">
        <v>13</v>
      </c>
      <c r="L192" s="17">
        <v>5</v>
      </c>
      <c r="M192" s="18" t="s">
        <v>1251</v>
      </c>
      <c r="N192" s="18" t="s">
        <v>1249</v>
      </c>
      <c r="O192" s="4">
        <v>42860</v>
      </c>
    </row>
    <row r="193" spans="1:15">
      <c r="A193" s="7">
        <v>11698753</v>
      </c>
      <c r="B193" s="7">
        <v>4.87</v>
      </c>
      <c r="C193" s="44" t="s">
        <v>1866</v>
      </c>
      <c r="D193" s="45" t="s">
        <v>31</v>
      </c>
      <c r="E193" s="46">
        <v>0.22465753424657534</v>
      </c>
      <c r="F193" s="47">
        <v>4.8324999999999996</v>
      </c>
      <c r="G193" s="47">
        <v>3.7500000000000533</v>
      </c>
      <c r="H193" s="47">
        <v>4.7926000000000002</v>
      </c>
      <c r="I193" s="47">
        <v>3.989999999999938</v>
      </c>
      <c r="J193" s="45" t="s">
        <v>12</v>
      </c>
      <c r="K193" s="45" t="s">
        <v>13</v>
      </c>
      <c r="L193" s="17">
        <v>3.29</v>
      </c>
      <c r="M193" s="18" t="s">
        <v>1581</v>
      </c>
      <c r="N193" s="18" t="s">
        <v>1565</v>
      </c>
      <c r="O193" s="4">
        <v>42860</v>
      </c>
    </row>
    <row r="194" spans="1:15">
      <c r="A194" s="7">
        <v>101660054</v>
      </c>
      <c r="B194" s="7">
        <v>4.8600000000000003</v>
      </c>
      <c r="C194" s="44" t="s">
        <v>1137</v>
      </c>
      <c r="D194" s="45" t="s">
        <v>11</v>
      </c>
      <c r="E194" s="46">
        <v>2.2109589041095892</v>
      </c>
      <c r="F194" s="47">
        <v>4.8244999999999996</v>
      </c>
      <c r="G194" s="47">
        <v>3.5500000000000753</v>
      </c>
      <c r="H194" s="47">
        <v>4.7919</v>
      </c>
      <c r="I194" s="47">
        <v>3.2599999999999518</v>
      </c>
      <c r="J194" s="45" t="s">
        <v>18</v>
      </c>
      <c r="K194" s="45" t="s">
        <v>66</v>
      </c>
      <c r="L194" s="17">
        <v>3</v>
      </c>
      <c r="M194" s="18" t="s">
        <v>1135</v>
      </c>
      <c r="N194" s="18" t="s">
        <v>1126</v>
      </c>
      <c r="O194" s="4">
        <v>42860</v>
      </c>
    </row>
    <row r="195" spans="1:15">
      <c r="A195" s="7">
        <v>101554013</v>
      </c>
      <c r="B195" s="7">
        <v>4.8600000000000003</v>
      </c>
      <c r="C195" s="44" t="s">
        <v>459</v>
      </c>
      <c r="D195" s="45" t="s">
        <v>11</v>
      </c>
      <c r="E195" s="46">
        <v>2.8986301369863012</v>
      </c>
      <c r="F195" s="47">
        <v>4.8433999999999999</v>
      </c>
      <c r="G195" s="47">
        <v>1.6600000000000392</v>
      </c>
      <c r="H195" s="47">
        <v>4.8196000000000003</v>
      </c>
      <c r="I195" s="47">
        <v>2.3799999999999599</v>
      </c>
      <c r="J195" s="45" t="s">
        <v>18</v>
      </c>
      <c r="K195" s="45" t="s">
        <v>66</v>
      </c>
      <c r="L195" s="17">
        <v>4.88</v>
      </c>
      <c r="M195" s="18" t="s">
        <v>460</v>
      </c>
      <c r="N195" s="18" t="s">
        <v>524</v>
      </c>
      <c r="O195" s="4">
        <v>42860</v>
      </c>
    </row>
    <row r="196" spans="1:15">
      <c r="A196" s="7">
        <v>101554013</v>
      </c>
      <c r="B196" s="7">
        <v>4.8600000000000003</v>
      </c>
      <c r="C196" s="44" t="s">
        <v>459</v>
      </c>
      <c r="D196" s="45" t="s">
        <v>11</v>
      </c>
      <c r="E196" s="46">
        <v>2.8986301369863012</v>
      </c>
      <c r="F196" s="47">
        <v>4.8433999999999999</v>
      </c>
      <c r="G196" s="47">
        <v>1.6600000000000392</v>
      </c>
      <c r="H196" s="47">
        <v>4.8196000000000003</v>
      </c>
      <c r="I196" s="47">
        <v>2.3799999999999599</v>
      </c>
      <c r="J196" s="45" t="s">
        <v>18</v>
      </c>
      <c r="K196" s="45" t="s">
        <v>66</v>
      </c>
      <c r="L196" s="17">
        <v>4.88</v>
      </c>
      <c r="M196" s="18" t="s">
        <v>460</v>
      </c>
      <c r="N196" s="18" t="s">
        <v>524</v>
      </c>
      <c r="O196" s="4">
        <v>42860</v>
      </c>
    </row>
    <row r="197" spans="1:15">
      <c r="A197" s="7">
        <v>101554013</v>
      </c>
      <c r="B197" s="7">
        <v>4.8600000000000003</v>
      </c>
      <c r="C197" s="44" t="s">
        <v>459</v>
      </c>
      <c r="D197" s="45" t="s">
        <v>11</v>
      </c>
      <c r="E197" s="46">
        <v>2.8986301369863012</v>
      </c>
      <c r="F197" s="47">
        <v>4.8433999999999999</v>
      </c>
      <c r="G197" s="47">
        <v>1.6600000000000392</v>
      </c>
      <c r="H197" s="47">
        <v>4.8196000000000003</v>
      </c>
      <c r="I197" s="47">
        <v>2.3799999999999599</v>
      </c>
      <c r="J197" s="45" t="s">
        <v>18</v>
      </c>
      <c r="K197" s="45" t="s">
        <v>66</v>
      </c>
      <c r="L197" s="17">
        <v>4.88</v>
      </c>
      <c r="M197" s="18" t="s">
        <v>460</v>
      </c>
      <c r="N197" s="18" t="s">
        <v>524</v>
      </c>
      <c r="O197" s="4">
        <v>42860</v>
      </c>
    </row>
    <row r="198" spans="1:15">
      <c r="A198" s="7">
        <v>101554013</v>
      </c>
      <c r="B198" s="7">
        <v>4.8600000000000003</v>
      </c>
      <c r="C198" s="44" t="s">
        <v>459</v>
      </c>
      <c r="D198" s="45" t="s">
        <v>11</v>
      </c>
      <c r="E198" s="46">
        <v>2.8986301369863012</v>
      </c>
      <c r="F198" s="47">
        <v>4.8433999999999999</v>
      </c>
      <c r="G198" s="47">
        <v>1.6600000000000392</v>
      </c>
      <c r="H198" s="47">
        <v>4.8196000000000003</v>
      </c>
      <c r="I198" s="47">
        <v>2.3799999999999599</v>
      </c>
      <c r="J198" s="45" t="s">
        <v>18</v>
      </c>
      <c r="K198" s="45" t="s">
        <v>66</v>
      </c>
      <c r="L198" s="17">
        <v>4.88</v>
      </c>
      <c r="M198" s="18" t="s">
        <v>460</v>
      </c>
      <c r="N198" s="18" t="s">
        <v>524</v>
      </c>
      <c r="O198" s="4">
        <v>42860</v>
      </c>
    </row>
    <row r="199" spans="1:15">
      <c r="A199" s="7">
        <v>101554013</v>
      </c>
      <c r="B199" s="7">
        <v>4.8600000000000003</v>
      </c>
      <c r="C199" s="44" t="s">
        <v>459</v>
      </c>
      <c r="D199" s="45" t="s">
        <v>11</v>
      </c>
      <c r="E199" s="46">
        <v>2.8986301369863012</v>
      </c>
      <c r="F199" s="47">
        <v>4.8433999999999999</v>
      </c>
      <c r="G199" s="47">
        <v>1.6600000000000392</v>
      </c>
      <c r="H199" s="47">
        <v>4.8196000000000003</v>
      </c>
      <c r="I199" s="47">
        <v>2.3799999999999599</v>
      </c>
      <c r="J199" s="45" t="s">
        <v>18</v>
      </c>
      <c r="K199" s="45" t="s">
        <v>66</v>
      </c>
      <c r="L199" s="17">
        <v>4.88</v>
      </c>
      <c r="M199" s="18" t="s">
        <v>460</v>
      </c>
      <c r="N199" s="18" t="s">
        <v>524</v>
      </c>
      <c r="O199" s="4">
        <v>42860</v>
      </c>
    </row>
    <row r="200" spans="1:15">
      <c r="A200" s="7">
        <v>101554013</v>
      </c>
      <c r="B200" s="7">
        <v>4.8600000000000003</v>
      </c>
      <c r="C200" s="44" t="s">
        <v>459</v>
      </c>
      <c r="D200" s="45" t="s">
        <v>11</v>
      </c>
      <c r="E200" s="46">
        <v>2.8986301369863012</v>
      </c>
      <c r="F200" s="47">
        <v>4.8433999999999999</v>
      </c>
      <c r="G200" s="47">
        <v>1.6600000000000392</v>
      </c>
      <c r="H200" s="47">
        <v>4.8196000000000003</v>
      </c>
      <c r="I200" s="47">
        <v>2.3799999999999599</v>
      </c>
      <c r="J200" s="45" t="s">
        <v>18</v>
      </c>
      <c r="K200" s="45" t="s">
        <v>66</v>
      </c>
      <c r="L200" s="17">
        <v>4.88</v>
      </c>
      <c r="M200" s="18" t="s">
        <v>460</v>
      </c>
      <c r="N200" s="18" t="s">
        <v>524</v>
      </c>
      <c r="O200" s="4">
        <v>42860</v>
      </c>
    </row>
    <row r="201" spans="1:15">
      <c r="A201" s="7">
        <v>101554013</v>
      </c>
      <c r="B201" s="7">
        <v>4.8600000000000003</v>
      </c>
      <c r="C201" s="44" t="s">
        <v>459</v>
      </c>
      <c r="D201" s="45" t="s">
        <v>11</v>
      </c>
      <c r="E201" s="46">
        <v>2.8986301369863012</v>
      </c>
      <c r="F201" s="47">
        <v>4.8433999999999999</v>
      </c>
      <c r="G201" s="47">
        <v>1.6600000000000392</v>
      </c>
      <c r="H201" s="47">
        <v>4.8196000000000003</v>
      </c>
      <c r="I201" s="47">
        <v>2.3799999999999599</v>
      </c>
      <c r="J201" s="45" t="s">
        <v>18</v>
      </c>
      <c r="K201" s="45" t="s">
        <v>66</v>
      </c>
      <c r="L201" s="17">
        <v>4.88</v>
      </c>
      <c r="M201" s="18" t="s">
        <v>460</v>
      </c>
      <c r="N201" s="18" t="s">
        <v>524</v>
      </c>
      <c r="O201" s="4">
        <v>42860</v>
      </c>
    </row>
    <row r="202" spans="1:15">
      <c r="A202" s="7">
        <v>101554013</v>
      </c>
      <c r="B202" s="7">
        <v>4.8600000000000003</v>
      </c>
      <c r="C202" s="44" t="s">
        <v>459</v>
      </c>
      <c r="D202" s="45" t="s">
        <v>11</v>
      </c>
      <c r="E202" s="46">
        <v>2.8986301369863012</v>
      </c>
      <c r="F202" s="47">
        <v>4.8433999999999999</v>
      </c>
      <c r="G202" s="47">
        <v>1.6600000000000392</v>
      </c>
      <c r="H202" s="47">
        <v>4.8196000000000003</v>
      </c>
      <c r="I202" s="47">
        <v>2.3799999999999599</v>
      </c>
      <c r="J202" s="45" t="s">
        <v>18</v>
      </c>
      <c r="K202" s="45" t="s">
        <v>66</v>
      </c>
      <c r="L202" s="17">
        <v>4.88</v>
      </c>
      <c r="M202" s="18" t="s">
        <v>460</v>
      </c>
      <c r="N202" s="18" t="s">
        <v>524</v>
      </c>
      <c r="O202" s="4">
        <v>42860</v>
      </c>
    </row>
    <row r="203" spans="1:15">
      <c r="A203" s="7">
        <v>101559005</v>
      </c>
      <c r="B203" s="7">
        <v>4.8499999999999996</v>
      </c>
      <c r="C203" s="44" t="s">
        <v>1302</v>
      </c>
      <c r="D203" s="45" t="s">
        <v>11</v>
      </c>
      <c r="E203" s="46">
        <v>2.7890410958904108</v>
      </c>
      <c r="F203" s="47">
        <v>4.8635000000000002</v>
      </c>
      <c r="G203" s="47">
        <v>-1.3500000000000512</v>
      </c>
      <c r="H203" s="47">
        <v>4.8872999999999998</v>
      </c>
      <c r="I203" s="47">
        <v>-2.3799999999999599</v>
      </c>
      <c r="J203" s="45" t="s">
        <v>12</v>
      </c>
      <c r="K203" s="45" t="s">
        <v>66</v>
      </c>
      <c r="L203" s="17">
        <v>4.83</v>
      </c>
      <c r="M203" s="18" t="s">
        <v>1221</v>
      </c>
      <c r="N203" s="18" t="s">
        <v>787</v>
      </c>
      <c r="O203" s="4">
        <v>42860</v>
      </c>
    </row>
    <row r="204" spans="1:15">
      <c r="A204" s="7">
        <v>101559005</v>
      </c>
      <c r="B204" s="7">
        <v>4.8499999999999996</v>
      </c>
      <c r="C204" s="44" t="s">
        <v>1302</v>
      </c>
      <c r="D204" s="45" t="s">
        <v>11</v>
      </c>
      <c r="E204" s="46">
        <v>2.7890410958904108</v>
      </c>
      <c r="F204" s="47">
        <v>4.8635000000000002</v>
      </c>
      <c r="G204" s="47">
        <v>-1.3500000000000512</v>
      </c>
      <c r="H204" s="47">
        <v>4.8872999999999998</v>
      </c>
      <c r="I204" s="47">
        <v>-2.3799999999999599</v>
      </c>
      <c r="J204" s="45" t="s">
        <v>12</v>
      </c>
      <c r="K204" s="45" t="s">
        <v>66</v>
      </c>
      <c r="L204" s="17">
        <v>4.83</v>
      </c>
      <c r="M204" s="18" t="s">
        <v>1221</v>
      </c>
      <c r="N204" s="18" t="s">
        <v>787</v>
      </c>
      <c r="O204" s="4">
        <v>42860</v>
      </c>
    </row>
    <row r="205" spans="1:15">
      <c r="A205" s="7">
        <v>101761002</v>
      </c>
      <c r="B205" s="7">
        <v>4.8499999999999996</v>
      </c>
      <c r="C205" s="44" t="s">
        <v>2405</v>
      </c>
      <c r="D205" s="45" t="s">
        <v>11</v>
      </c>
      <c r="E205" s="46">
        <v>2.8273972602739725</v>
      </c>
      <c r="F205" s="47">
        <v>4.8361999999999998</v>
      </c>
      <c r="G205" s="47">
        <v>1.3799999999999812</v>
      </c>
      <c r="H205" s="47">
        <v>4.8087999999999997</v>
      </c>
      <c r="I205" s="47">
        <v>2.7400000000000091</v>
      </c>
      <c r="J205" s="45" t="s">
        <v>18</v>
      </c>
      <c r="K205" s="45" t="s">
        <v>66</v>
      </c>
      <c r="L205" s="17">
        <v>4.4000000000000004</v>
      </c>
      <c r="M205" s="18" t="s">
        <v>2218</v>
      </c>
      <c r="N205" s="18" t="s">
        <v>2074</v>
      </c>
      <c r="O205" s="4">
        <v>42860</v>
      </c>
    </row>
    <row r="206" spans="1:15">
      <c r="A206" s="7">
        <v>101554029</v>
      </c>
      <c r="B206" s="7">
        <v>4.8499999999999996</v>
      </c>
      <c r="C206" s="44" t="s">
        <v>461</v>
      </c>
      <c r="D206" s="45" t="s">
        <v>11</v>
      </c>
      <c r="E206" s="46">
        <v>3.032876712328767</v>
      </c>
      <c r="F206" s="47">
        <v>4.8170999999999999</v>
      </c>
      <c r="G206" s="47">
        <v>3.2899999999999707</v>
      </c>
      <c r="H206" s="47">
        <v>4.7927999999999997</v>
      </c>
      <c r="I206" s="47">
        <v>2.430000000000021</v>
      </c>
      <c r="J206" s="45" t="s">
        <v>12</v>
      </c>
      <c r="K206" s="45" t="s">
        <v>66</v>
      </c>
      <c r="L206" s="17">
        <v>4.45</v>
      </c>
      <c r="M206" s="18" t="s">
        <v>37</v>
      </c>
      <c r="N206" s="18" t="s">
        <v>38</v>
      </c>
      <c r="O206" s="4">
        <v>42860</v>
      </c>
    </row>
    <row r="207" spans="1:15">
      <c r="A207" s="7">
        <v>101556026</v>
      </c>
      <c r="B207" s="7">
        <v>4.8499999999999996</v>
      </c>
      <c r="C207" s="44" t="s">
        <v>719</v>
      </c>
      <c r="D207" s="45" t="s">
        <v>11</v>
      </c>
      <c r="E207" s="46">
        <v>3.2054794520547945</v>
      </c>
      <c r="F207" s="47">
        <v>4.8224999999999998</v>
      </c>
      <c r="G207" s="47">
        <v>2.7499999999999858</v>
      </c>
      <c r="H207" s="47">
        <v>4.8002000000000002</v>
      </c>
      <c r="I207" s="47">
        <v>2.2299999999999542</v>
      </c>
      <c r="J207" s="45" t="s">
        <v>12</v>
      </c>
      <c r="K207" s="45" t="s">
        <v>66</v>
      </c>
      <c r="L207" s="17">
        <v>4.59</v>
      </c>
      <c r="M207" s="18" t="s">
        <v>210</v>
      </c>
      <c r="N207" s="18" t="s">
        <v>697</v>
      </c>
      <c r="O207" s="4">
        <v>42860</v>
      </c>
    </row>
    <row r="208" spans="1:15">
      <c r="A208" s="7">
        <v>101556026</v>
      </c>
      <c r="B208" s="7">
        <v>4.8499999999999996</v>
      </c>
      <c r="C208" s="44" t="s">
        <v>719</v>
      </c>
      <c r="D208" s="45" t="s">
        <v>11</v>
      </c>
      <c r="E208" s="46">
        <v>3.2054794520547945</v>
      </c>
      <c r="F208" s="47">
        <v>4.8224999999999998</v>
      </c>
      <c r="G208" s="47">
        <v>2.7499999999999858</v>
      </c>
      <c r="H208" s="47">
        <v>4.8002000000000002</v>
      </c>
      <c r="I208" s="47">
        <v>2.2299999999999542</v>
      </c>
      <c r="J208" s="45" t="s">
        <v>12</v>
      </c>
      <c r="K208" s="45" t="s">
        <v>66</v>
      </c>
      <c r="L208" s="17">
        <v>4.59</v>
      </c>
      <c r="M208" s="18" t="s">
        <v>210</v>
      </c>
      <c r="N208" s="18" t="s">
        <v>697</v>
      </c>
      <c r="O208" s="4">
        <v>42860</v>
      </c>
    </row>
    <row r="209" spans="1:15">
      <c r="A209" s="7">
        <v>101654039</v>
      </c>
      <c r="B209" s="7">
        <v>4.8499999999999996</v>
      </c>
      <c r="C209" s="44" t="s">
        <v>2566</v>
      </c>
      <c r="D209" s="45" t="s">
        <v>11</v>
      </c>
      <c r="E209" s="46">
        <v>3.9452054794520546</v>
      </c>
      <c r="F209" s="47">
        <v>4.7916999999999996</v>
      </c>
      <c r="G209" s="47">
        <v>5.8300000000000018</v>
      </c>
      <c r="H209" s="47">
        <v>4.7591999999999999</v>
      </c>
      <c r="I209" s="47">
        <v>3.2499999999999751</v>
      </c>
      <c r="J209" s="45" t="s">
        <v>18</v>
      </c>
      <c r="K209" s="45" t="s">
        <v>66</v>
      </c>
      <c r="L209" s="17">
        <v>3.6</v>
      </c>
      <c r="M209" s="18" t="s">
        <v>288</v>
      </c>
      <c r="N209" s="18" t="s">
        <v>174</v>
      </c>
      <c r="O209" s="4">
        <v>42860</v>
      </c>
    </row>
    <row r="210" spans="1:15">
      <c r="A210" s="7">
        <v>101654039</v>
      </c>
      <c r="B210" s="7">
        <v>4.8499999999999996</v>
      </c>
      <c r="C210" s="44" t="s">
        <v>2566</v>
      </c>
      <c r="D210" s="45" t="s">
        <v>11</v>
      </c>
      <c r="E210" s="46">
        <v>3.9452054794520546</v>
      </c>
      <c r="F210" s="47">
        <v>4.7916999999999996</v>
      </c>
      <c r="G210" s="47">
        <v>5.8300000000000018</v>
      </c>
      <c r="H210" s="47">
        <v>4.7591999999999999</v>
      </c>
      <c r="I210" s="47">
        <v>3.2499999999999751</v>
      </c>
      <c r="J210" s="45" t="s">
        <v>18</v>
      </c>
      <c r="K210" s="45" t="s">
        <v>66</v>
      </c>
      <c r="L210" s="17">
        <v>3.6</v>
      </c>
      <c r="M210" s="18" t="s">
        <v>288</v>
      </c>
      <c r="N210" s="18" t="s">
        <v>174</v>
      </c>
      <c r="O210" s="4">
        <v>42860</v>
      </c>
    </row>
    <row r="211" spans="1:15">
      <c r="A211" s="7">
        <v>112493</v>
      </c>
      <c r="B211" s="7">
        <v>4.8499999999999996</v>
      </c>
      <c r="C211" s="44" t="s">
        <v>3111</v>
      </c>
      <c r="D211" s="45" t="s">
        <v>11</v>
      </c>
      <c r="E211" s="46">
        <v>4.6191780821917812</v>
      </c>
      <c r="F211" s="47">
        <v>4.7663000000000002</v>
      </c>
      <c r="G211" s="47">
        <v>8.3699999999999442</v>
      </c>
      <c r="H211" s="47">
        <v>4.7422000000000004</v>
      </c>
      <c r="I211" s="47">
        <v>2.4099999999999788</v>
      </c>
      <c r="J211" s="45" t="s">
        <v>18</v>
      </c>
      <c r="K211" s="45" t="s">
        <v>206</v>
      </c>
      <c r="L211" s="17">
        <v>4</v>
      </c>
      <c r="M211" s="18" t="s">
        <v>1981</v>
      </c>
      <c r="N211" s="18" t="s">
        <v>1766</v>
      </c>
      <c r="O211" s="4">
        <v>42860</v>
      </c>
    </row>
    <row r="212" spans="1:15">
      <c r="A212" s="7">
        <v>112493</v>
      </c>
      <c r="B212" s="7">
        <v>4.8499999999999996</v>
      </c>
      <c r="C212" s="44" t="s">
        <v>3111</v>
      </c>
      <c r="D212" s="45" t="s">
        <v>11</v>
      </c>
      <c r="E212" s="46">
        <v>4.6191780821917812</v>
      </c>
      <c r="F212" s="47">
        <v>4.7663000000000002</v>
      </c>
      <c r="G212" s="47">
        <v>8.3699999999999442</v>
      </c>
      <c r="H212" s="47">
        <v>4.7422000000000004</v>
      </c>
      <c r="I212" s="47">
        <v>2.4099999999999788</v>
      </c>
      <c r="J212" s="45" t="s">
        <v>18</v>
      </c>
      <c r="K212" s="45" t="s">
        <v>206</v>
      </c>
      <c r="L212" s="17">
        <v>4</v>
      </c>
      <c r="M212" s="18" t="s">
        <v>1981</v>
      </c>
      <c r="N212" s="18" t="s">
        <v>1766</v>
      </c>
      <c r="O212" s="4">
        <v>42860</v>
      </c>
    </row>
    <row r="213" spans="1:15">
      <c r="A213" s="7">
        <v>1620042</v>
      </c>
      <c r="B213" s="7">
        <v>4.8499999999999996</v>
      </c>
      <c r="C213" s="44" t="s">
        <v>3112</v>
      </c>
      <c r="D213" s="45" t="s">
        <v>11</v>
      </c>
      <c r="E213" s="46">
        <v>2.3205479452054796</v>
      </c>
      <c r="F213" s="47">
        <v>4.8613</v>
      </c>
      <c r="G213" s="47">
        <v>-1.130000000000031</v>
      </c>
      <c r="H213" s="47">
        <v>4.8314000000000004</v>
      </c>
      <c r="I213" s="47">
        <v>2.9899999999999594</v>
      </c>
      <c r="J213" s="45" t="s">
        <v>96</v>
      </c>
      <c r="K213" s="45" t="s">
        <v>20</v>
      </c>
      <c r="L213" s="17">
        <v>3</v>
      </c>
      <c r="M213" s="18" t="s">
        <v>1274</v>
      </c>
      <c r="N213" s="18" t="s">
        <v>1252</v>
      </c>
      <c r="O213" s="4">
        <v>42860</v>
      </c>
    </row>
    <row r="214" spans="1:15">
      <c r="A214" s="7">
        <v>101651045</v>
      </c>
      <c r="B214" s="7">
        <v>4.84</v>
      </c>
      <c r="C214" s="44" t="s">
        <v>2128</v>
      </c>
      <c r="D214" s="45" t="s">
        <v>11</v>
      </c>
      <c r="E214" s="46">
        <v>2.3315068493150686</v>
      </c>
      <c r="F214" s="47">
        <v>4.8410000000000002</v>
      </c>
      <c r="G214" s="47">
        <v>-0.1000000000000334</v>
      </c>
      <c r="H214" s="47">
        <v>4.8108000000000004</v>
      </c>
      <c r="I214" s="47">
        <v>3.0199999999999783</v>
      </c>
      <c r="J214" s="45" t="s">
        <v>18</v>
      </c>
      <c r="K214" s="45" t="s">
        <v>66</v>
      </c>
      <c r="L214" s="17">
        <v>2.99</v>
      </c>
      <c r="M214" s="18" t="s">
        <v>1275</v>
      </c>
      <c r="N214" s="18" t="s">
        <v>1285</v>
      </c>
      <c r="O214" s="4">
        <v>42860</v>
      </c>
    </row>
    <row r="215" spans="1:15">
      <c r="A215" s="7">
        <v>101651045</v>
      </c>
      <c r="B215" s="7">
        <v>4.84</v>
      </c>
      <c r="C215" s="44" t="s">
        <v>2128</v>
      </c>
      <c r="D215" s="45" t="s">
        <v>11</v>
      </c>
      <c r="E215" s="46">
        <v>2.3315068493150686</v>
      </c>
      <c r="F215" s="47">
        <v>4.8410000000000002</v>
      </c>
      <c r="G215" s="47">
        <v>-0.1000000000000334</v>
      </c>
      <c r="H215" s="47">
        <v>4.8108000000000004</v>
      </c>
      <c r="I215" s="47">
        <v>3.0199999999999783</v>
      </c>
      <c r="J215" s="45" t="s">
        <v>18</v>
      </c>
      <c r="K215" s="45" t="s">
        <v>66</v>
      </c>
      <c r="L215" s="17">
        <v>2.99</v>
      </c>
      <c r="M215" s="18" t="s">
        <v>1275</v>
      </c>
      <c r="N215" s="18" t="s">
        <v>1285</v>
      </c>
      <c r="O215" s="4">
        <v>42860</v>
      </c>
    </row>
    <row r="216" spans="1:15">
      <c r="A216" s="7">
        <v>101651045</v>
      </c>
      <c r="B216" s="7">
        <v>4.84</v>
      </c>
      <c r="C216" s="44" t="s">
        <v>2128</v>
      </c>
      <c r="D216" s="45" t="s">
        <v>11</v>
      </c>
      <c r="E216" s="46">
        <v>2.3315068493150686</v>
      </c>
      <c r="F216" s="47">
        <v>4.8410000000000002</v>
      </c>
      <c r="G216" s="47">
        <v>-0.1000000000000334</v>
      </c>
      <c r="H216" s="47">
        <v>4.8108000000000004</v>
      </c>
      <c r="I216" s="47">
        <v>3.0199999999999783</v>
      </c>
      <c r="J216" s="45" t="s">
        <v>18</v>
      </c>
      <c r="K216" s="45" t="s">
        <v>66</v>
      </c>
      <c r="L216" s="17">
        <v>2.99</v>
      </c>
      <c r="M216" s="18" t="s">
        <v>1275</v>
      </c>
      <c r="N216" s="18" t="s">
        <v>1285</v>
      </c>
      <c r="O216" s="4">
        <v>42860</v>
      </c>
    </row>
    <row r="217" spans="1:15">
      <c r="A217" s="7">
        <v>101753007</v>
      </c>
      <c r="B217" s="7">
        <v>4.84</v>
      </c>
      <c r="C217" s="44" t="s">
        <v>2817</v>
      </c>
      <c r="D217" s="45" t="s">
        <v>11</v>
      </c>
      <c r="E217" s="46">
        <v>2.9643835616438357</v>
      </c>
      <c r="F217" s="47">
        <v>4.7500999999999998</v>
      </c>
      <c r="G217" s="47">
        <v>8.9900000000000091</v>
      </c>
      <c r="H217" s="47">
        <v>4.7775999999999996</v>
      </c>
      <c r="I217" s="47">
        <v>-2.7499999999999858</v>
      </c>
      <c r="J217" s="45" t="s">
        <v>18</v>
      </c>
      <c r="K217" s="45" t="s">
        <v>66</v>
      </c>
      <c r="L217" s="17">
        <v>4.8</v>
      </c>
      <c r="M217" s="18" t="s">
        <v>2797</v>
      </c>
      <c r="N217" s="18" t="s">
        <v>2762</v>
      </c>
      <c r="O217" s="4">
        <v>42860</v>
      </c>
    </row>
    <row r="218" spans="1:15">
      <c r="A218" s="7">
        <v>101753007</v>
      </c>
      <c r="B218" s="7">
        <v>4.84</v>
      </c>
      <c r="C218" s="44" t="s">
        <v>2817</v>
      </c>
      <c r="D218" s="45" t="s">
        <v>11</v>
      </c>
      <c r="E218" s="46">
        <v>2.9643835616438357</v>
      </c>
      <c r="F218" s="47">
        <v>4.7500999999999998</v>
      </c>
      <c r="G218" s="47">
        <v>8.9900000000000091</v>
      </c>
      <c r="H218" s="47">
        <v>4.7775999999999996</v>
      </c>
      <c r="I218" s="47">
        <v>-2.7499999999999858</v>
      </c>
      <c r="J218" s="45" t="s">
        <v>18</v>
      </c>
      <c r="K218" s="45" t="s">
        <v>66</v>
      </c>
      <c r="L218" s="17">
        <v>4.8</v>
      </c>
      <c r="M218" s="18" t="s">
        <v>2797</v>
      </c>
      <c r="N218" s="18" t="s">
        <v>2762</v>
      </c>
      <c r="O218" s="4">
        <v>42860</v>
      </c>
    </row>
    <row r="219" spans="1:15">
      <c r="A219" s="7">
        <v>101753007</v>
      </c>
      <c r="B219" s="7">
        <v>4.84</v>
      </c>
      <c r="C219" s="44" t="s">
        <v>2817</v>
      </c>
      <c r="D219" s="45" t="s">
        <v>11</v>
      </c>
      <c r="E219" s="46">
        <v>2.9643835616438357</v>
      </c>
      <c r="F219" s="47">
        <v>4.7500999999999998</v>
      </c>
      <c r="G219" s="47">
        <v>8.9900000000000091</v>
      </c>
      <c r="H219" s="47">
        <v>4.7775999999999996</v>
      </c>
      <c r="I219" s="47">
        <v>-2.7499999999999858</v>
      </c>
      <c r="J219" s="45" t="s">
        <v>18</v>
      </c>
      <c r="K219" s="45" t="s">
        <v>66</v>
      </c>
      <c r="L219" s="17">
        <v>4.8</v>
      </c>
      <c r="M219" s="18" t="s">
        <v>2797</v>
      </c>
      <c r="N219" s="18" t="s">
        <v>2762</v>
      </c>
      <c r="O219" s="4">
        <v>42860</v>
      </c>
    </row>
    <row r="220" spans="1:15">
      <c r="A220" s="7">
        <v>101761002</v>
      </c>
      <c r="B220" s="7">
        <v>4.84</v>
      </c>
      <c r="C220" s="44" t="s">
        <v>2405</v>
      </c>
      <c r="D220" s="45" t="s">
        <v>11</v>
      </c>
      <c r="E220" s="46">
        <v>2.8273972602739725</v>
      </c>
      <c r="F220" s="47">
        <v>4.8361999999999998</v>
      </c>
      <c r="G220" s="47">
        <v>0.38000000000000256</v>
      </c>
      <c r="H220" s="47">
        <v>4.8087999999999997</v>
      </c>
      <c r="I220" s="47">
        <v>2.7400000000000091</v>
      </c>
      <c r="J220" s="45" t="s">
        <v>18</v>
      </c>
      <c r="K220" s="45" t="s">
        <v>66</v>
      </c>
      <c r="L220" s="17">
        <v>4.4000000000000004</v>
      </c>
      <c r="M220" s="18" t="s">
        <v>2218</v>
      </c>
      <c r="N220" s="18" t="s">
        <v>2074</v>
      </c>
      <c r="O220" s="4">
        <v>42860</v>
      </c>
    </row>
    <row r="221" spans="1:15">
      <c r="A221" s="7">
        <v>101761002</v>
      </c>
      <c r="B221" s="7">
        <v>4.84</v>
      </c>
      <c r="C221" s="44" t="s">
        <v>2405</v>
      </c>
      <c r="D221" s="45" t="s">
        <v>11</v>
      </c>
      <c r="E221" s="46">
        <v>2.8273972602739725</v>
      </c>
      <c r="F221" s="47">
        <v>4.8361999999999998</v>
      </c>
      <c r="G221" s="47">
        <v>0.38000000000000256</v>
      </c>
      <c r="H221" s="47">
        <v>4.8087999999999997</v>
      </c>
      <c r="I221" s="47">
        <v>2.7400000000000091</v>
      </c>
      <c r="J221" s="45" t="s">
        <v>18</v>
      </c>
      <c r="K221" s="45" t="s">
        <v>66</v>
      </c>
      <c r="L221" s="17">
        <v>4.4000000000000004</v>
      </c>
      <c r="M221" s="18" t="s">
        <v>2218</v>
      </c>
      <c r="N221" s="18" t="s">
        <v>2074</v>
      </c>
      <c r="O221" s="4">
        <v>42860</v>
      </c>
    </row>
    <row r="222" spans="1:15">
      <c r="A222" s="7">
        <v>101753007</v>
      </c>
      <c r="B222" s="7">
        <v>4.84</v>
      </c>
      <c r="C222" s="44" t="s">
        <v>2817</v>
      </c>
      <c r="D222" s="45" t="s">
        <v>11</v>
      </c>
      <c r="E222" s="46">
        <v>2.9643835616438357</v>
      </c>
      <c r="F222" s="47">
        <v>4.7500999999999998</v>
      </c>
      <c r="G222" s="47">
        <v>8.9900000000000091</v>
      </c>
      <c r="H222" s="47">
        <v>4.7775999999999996</v>
      </c>
      <c r="I222" s="47">
        <v>-2.7499999999999858</v>
      </c>
      <c r="J222" s="45" t="s">
        <v>18</v>
      </c>
      <c r="K222" s="45" t="s">
        <v>66</v>
      </c>
      <c r="L222" s="17">
        <v>4.8</v>
      </c>
      <c r="M222" s="18" t="s">
        <v>2797</v>
      </c>
      <c r="N222" s="18" t="s">
        <v>2762</v>
      </c>
      <c r="O222" s="4">
        <v>42860</v>
      </c>
    </row>
    <row r="223" spans="1:15">
      <c r="A223" s="7">
        <v>101658033</v>
      </c>
      <c r="B223" s="7">
        <v>4.83</v>
      </c>
      <c r="C223" s="44" t="s">
        <v>2127</v>
      </c>
      <c r="D223" s="45" t="s">
        <v>11</v>
      </c>
      <c r="E223" s="46">
        <v>2.2164383561643834</v>
      </c>
      <c r="F223" s="47">
        <v>4.8253000000000004</v>
      </c>
      <c r="G223" s="47">
        <v>0.46999999999997044</v>
      </c>
      <c r="H223" s="47">
        <v>4.7927</v>
      </c>
      <c r="I223" s="47">
        <v>3.2600000000000406</v>
      </c>
      <c r="J223" s="45" t="s">
        <v>18</v>
      </c>
      <c r="K223" s="45" t="s">
        <v>66</v>
      </c>
      <c r="L223" s="17">
        <v>3</v>
      </c>
      <c r="M223" s="18" t="s">
        <v>1139</v>
      </c>
      <c r="N223" s="18" t="s">
        <v>1132</v>
      </c>
      <c r="O223" s="4">
        <v>42860</v>
      </c>
    </row>
    <row r="224" spans="1:15">
      <c r="A224" s="7">
        <v>101658033</v>
      </c>
      <c r="B224" s="7">
        <v>4.83</v>
      </c>
      <c r="C224" s="44" t="s">
        <v>2127</v>
      </c>
      <c r="D224" s="45" t="s">
        <v>11</v>
      </c>
      <c r="E224" s="46">
        <v>2.2164383561643834</v>
      </c>
      <c r="F224" s="47">
        <v>4.8253000000000004</v>
      </c>
      <c r="G224" s="47">
        <v>0.46999999999997044</v>
      </c>
      <c r="H224" s="47">
        <v>4.7927</v>
      </c>
      <c r="I224" s="47">
        <v>3.2600000000000406</v>
      </c>
      <c r="J224" s="45" t="s">
        <v>18</v>
      </c>
      <c r="K224" s="45" t="s">
        <v>66</v>
      </c>
      <c r="L224" s="17">
        <v>3</v>
      </c>
      <c r="M224" s="18" t="s">
        <v>1139</v>
      </c>
      <c r="N224" s="18" t="s">
        <v>1132</v>
      </c>
      <c r="O224" s="4">
        <v>42860</v>
      </c>
    </row>
    <row r="225" spans="1:15">
      <c r="A225" s="7">
        <v>101658033</v>
      </c>
      <c r="B225" s="7">
        <v>4.83</v>
      </c>
      <c r="C225" s="44" t="s">
        <v>2127</v>
      </c>
      <c r="D225" s="45" t="s">
        <v>11</v>
      </c>
      <c r="E225" s="46">
        <v>2.2164383561643834</v>
      </c>
      <c r="F225" s="47">
        <v>4.8253000000000004</v>
      </c>
      <c r="G225" s="47">
        <v>0.46999999999997044</v>
      </c>
      <c r="H225" s="47">
        <v>4.7927</v>
      </c>
      <c r="I225" s="47">
        <v>3.2600000000000406</v>
      </c>
      <c r="J225" s="45" t="s">
        <v>18</v>
      </c>
      <c r="K225" s="45" t="s">
        <v>66</v>
      </c>
      <c r="L225" s="17">
        <v>3</v>
      </c>
      <c r="M225" s="18" t="s">
        <v>1139</v>
      </c>
      <c r="N225" s="18" t="s">
        <v>1132</v>
      </c>
      <c r="O225" s="4">
        <v>42860</v>
      </c>
    </row>
    <row r="226" spans="1:15">
      <c r="A226" s="7">
        <v>101454042</v>
      </c>
      <c r="B226" s="7">
        <v>4.83</v>
      </c>
      <c r="C226" s="44" t="s">
        <v>3113</v>
      </c>
      <c r="D226" s="45" t="s">
        <v>11</v>
      </c>
      <c r="E226" s="46">
        <v>2.2246575342465755</v>
      </c>
      <c r="F226" s="47">
        <v>4.8265000000000002</v>
      </c>
      <c r="G226" s="47">
        <v>0.34999999999998366</v>
      </c>
      <c r="H226" s="47">
        <v>4.7941000000000003</v>
      </c>
      <c r="I226" s="47">
        <v>3.2399999999999984</v>
      </c>
      <c r="J226" s="45" t="s">
        <v>18</v>
      </c>
      <c r="K226" s="45" t="s">
        <v>66</v>
      </c>
      <c r="L226" s="17">
        <v>5.4</v>
      </c>
      <c r="M226" s="18" t="s">
        <v>563</v>
      </c>
      <c r="N226" s="18" t="s">
        <v>961</v>
      </c>
      <c r="O226" s="4">
        <v>42860</v>
      </c>
    </row>
    <row r="227" spans="1:15">
      <c r="A227" s="7">
        <v>101654061</v>
      </c>
      <c r="B227" s="7">
        <v>4.82</v>
      </c>
      <c r="C227" s="44" t="s">
        <v>1145</v>
      </c>
      <c r="D227" s="45" t="s">
        <v>11</v>
      </c>
      <c r="E227" s="46">
        <v>2.2054794520547945</v>
      </c>
      <c r="F227" s="47">
        <v>4.8236999999999997</v>
      </c>
      <c r="G227" s="47">
        <v>-0.36999999999993705</v>
      </c>
      <c r="H227" s="47">
        <v>4.7910000000000004</v>
      </c>
      <c r="I227" s="47">
        <v>3.2699999999999285</v>
      </c>
      <c r="J227" s="45" t="s">
        <v>18</v>
      </c>
      <c r="K227" s="45" t="s">
        <v>66</v>
      </c>
      <c r="L227" s="17">
        <v>3.23</v>
      </c>
      <c r="M227" s="18" t="s">
        <v>1131</v>
      </c>
      <c r="N227" s="18" t="s">
        <v>1125</v>
      </c>
      <c r="O227" s="4">
        <v>42860</v>
      </c>
    </row>
    <row r="228" spans="1:15">
      <c r="A228" s="7">
        <v>1282531</v>
      </c>
      <c r="B228" s="7">
        <v>4.8099999999999996</v>
      </c>
      <c r="C228" s="44" t="s">
        <v>429</v>
      </c>
      <c r="D228" s="45" t="s">
        <v>31</v>
      </c>
      <c r="E228" s="46">
        <v>0.60273972602739723</v>
      </c>
      <c r="F228" s="47">
        <v>4.7782</v>
      </c>
      <c r="G228" s="47">
        <v>3.1799999999999606</v>
      </c>
      <c r="H228" s="47">
        <v>4.7549999999999999</v>
      </c>
      <c r="I228" s="47">
        <v>2.3200000000000109</v>
      </c>
      <c r="J228" s="45" t="s">
        <v>12</v>
      </c>
      <c r="K228" s="45" t="s">
        <v>66</v>
      </c>
      <c r="L228" s="17">
        <v>6.4</v>
      </c>
      <c r="M228" s="18" t="s">
        <v>430</v>
      </c>
      <c r="N228" s="18" t="s">
        <v>840</v>
      </c>
      <c r="O228" s="4">
        <v>42860</v>
      </c>
    </row>
    <row r="229" spans="1:15">
      <c r="A229" s="7">
        <v>101660049</v>
      </c>
      <c r="B229" s="7">
        <v>4.8099999999999996</v>
      </c>
      <c r="C229" s="44" t="s">
        <v>1064</v>
      </c>
      <c r="D229" s="45" t="s">
        <v>11</v>
      </c>
      <c r="E229" s="46">
        <v>2.117808219178082</v>
      </c>
      <c r="F229" s="47">
        <v>4.8102999999999998</v>
      </c>
      <c r="G229" s="47">
        <v>-3.00000000000189E-2</v>
      </c>
      <c r="H229" s="47">
        <v>4.7763999999999998</v>
      </c>
      <c r="I229" s="47">
        <v>3.3900000000000041</v>
      </c>
      <c r="J229" s="45" t="s">
        <v>12</v>
      </c>
      <c r="K229" s="45" t="s">
        <v>66</v>
      </c>
      <c r="L229" s="17">
        <v>3.32</v>
      </c>
      <c r="M229" s="18" t="s">
        <v>1065</v>
      </c>
      <c r="N229" s="18" t="s">
        <v>1066</v>
      </c>
      <c r="O229" s="4">
        <v>42860</v>
      </c>
    </row>
    <row r="230" spans="1:15">
      <c r="A230" s="7">
        <v>101453025</v>
      </c>
      <c r="B230" s="7">
        <v>4.8099999999999996</v>
      </c>
      <c r="C230" s="44" t="s">
        <v>608</v>
      </c>
      <c r="D230" s="45" t="s">
        <v>11</v>
      </c>
      <c r="E230" s="46">
        <v>2.452054794520548</v>
      </c>
      <c r="F230" s="47">
        <v>4.8083999999999998</v>
      </c>
      <c r="G230" s="47">
        <v>0.15999999999998238</v>
      </c>
      <c r="H230" s="47">
        <v>4.7813999999999997</v>
      </c>
      <c r="I230" s="47">
        <v>2.7000000000000135</v>
      </c>
      <c r="J230" s="45" t="s">
        <v>12</v>
      </c>
      <c r="K230" s="45" t="s">
        <v>66</v>
      </c>
      <c r="L230" s="17">
        <v>5.0999999999999996</v>
      </c>
      <c r="M230" s="18" t="s">
        <v>132</v>
      </c>
      <c r="N230" s="18" t="s">
        <v>119</v>
      </c>
      <c r="O230" s="4">
        <v>42860</v>
      </c>
    </row>
    <row r="231" spans="1:15">
      <c r="A231" s="7">
        <v>101453025</v>
      </c>
      <c r="B231" s="7">
        <v>4.8099999999999996</v>
      </c>
      <c r="C231" s="44" t="s">
        <v>608</v>
      </c>
      <c r="D231" s="45" t="s">
        <v>11</v>
      </c>
      <c r="E231" s="46">
        <v>2.452054794520548</v>
      </c>
      <c r="F231" s="47">
        <v>4.8083999999999998</v>
      </c>
      <c r="G231" s="47">
        <v>0.15999999999998238</v>
      </c>
      <c r="H231" s="47">
        <v>4.7813999999999997</v>
      </c>
      <c r="I231" s="47">
        <v>2.7000000000000135</v>
      </c>
      <c r="J231" s="45" t="s">
        <v>12</v>
      </c>
      <c r="K231" s="45" t="s">
        <v>66</v>
      </c>
      <c r="L231" s="17">
        <v>5.0999999999999996</v>
      </c>
      <c r="M231" s="18" t="s">
        <v>132</v>
      </c>
      <c r="N231" s="18" t="s">
        <v>119</v>
      </c>
      <c r="O231" s="4">
        <v>42860</v>
      </c>
    </row>
    <row r="232" spans="1:15">
      <c r="A232" s="7">
        <v>111682420</v>
      </c>
      <c r="B232" s="7">
        <v>4.8099999999999996</v>
      </c>
      <c r="C232" s="44" t="s">
        <v>2792</v>
      </c>
      <c r="D232" s="45" t="s">
        <v>31</v>
      </c>
      <c r="E232" s="46">
        <v>0.63561643835616444</v>
      </c>
      <c r="F232" s="47">
        <v>4.6359000000000004</v>
      </c>
      <c r="G232" s="47">
        <v>17.409999999999926</v>
      </c>
      <c r="H232" s="47">
        <v>4.6337999999999999</v>
      </c>
      <c r="I232" s="47">
        <v>0.21000000000004349</v>
      </c>
      <c r="J232" s="45" t="s">
        <v>12</v>
      </c>
      <c r="K232" s="45" t="s">
        <v>97</v>
      </c>
      <c r="L232" s="17">
        <v>5</v>
      </c>
      <c r="M232" s="18" t="s">
        <v>1810</v>
      </c>
      <c r="N232" s="18" t="s">
        <v>1790</v>
      </c>
      <c r="O232" s="4">
        <v>42860</v>
      </c>
    </row>
    <row r="233" spans="1:15">
      <c r="A233" s="7">
        <v>101453025</v>
      </c>
      <c r="B233" s="7">
        <v>4.8099999999999996</v>
      </c>
      <c r="C233" s="44" t="s">
        <v>608</v>
      </c>
      <c r="D233" s="45" t="s">
        <v>11</v>
      </c>
      <c r="E233" s="46">
        <v>2.452054794520548</v>
      </c>
      <c r="F233" s="47">
        <v>4.8083999999999998</v>
      </c>
      <c r="G233" s="47">
        <v>0.15999999999998238</v>
      </c>
      <c r="H233" s="47">
        <v>4.7813999999999997</v>
      </c>
      <c r="I233" s="47">
        <v>2.7000000000000135</v>
      </c>
      <c r="J233" s="45" t="s">
        <v>12</v>
      </c>
      <c r="K233" s="45" t="s">
        <v>66</v>
      </c>
      <c r="L233" s="17">
        <v>5.0999999999999996</v>
      </c>
      <c r="M233" s="18" t="s">
        <v>132</v>
      </c>
      <c r="N233" s="18" t="s">
        <v>119</v>
      </c>
      <c r="O233" s="4">
        <v>42860</v>
      </c>
    </row>
    <row r="234" spans="1:15">
      <c r="A234" s="7">
        <v>101660049</v>
      </c>
      <c r="B234" s="7">
        <v>4.8099999999999996</v>
      </c>
      <c r="C234" s="44" t="s">
        <v>1064</v>
      </c>
      <c r="D234" s="45" t="s">
        <v>11</v>
      </c>
      <c r="E234" s="46">
        <v>2.117808219178082</v>
      </c>
      <c r="F234" s="47">
        <v>4.8102999999999998</v>
      </c>
      <c r="G234" s="47">
        <v>-3.00000000000189E-2</v>
      </c>
      <c r="H234" s="47">
        <v>4.7763999999999998</v>
      </c>
      <c r="I234" s="47">
        <v>3.3900000000000041</v>
      </c>
      <c r="J234" s="45" t="s">
        <v>12</v>
      </c>
      <c r="K234" s="45" t="s">
        <v>66</v>
      </c>
      <c r="L234" s="17">
        <v>3.32</v>
      </c>
      <c r="M234" s="18" t="s">
        <v>1065</v>
      </c>
      <c r="N234" s="18" t="s">
        <v>1066</v>
      </c>
      <c r="O234" s="4">
        <v>42860</v>
      </c>
    </row>
    <row r="235" spans="1:15">
      <c r="A235" s="7">
        <v>101660049</v>
      </c>
      <c r="B235" s="7">
        <v>4.8099999999999996</v>
      </c>
      <c r="C235" s="44" t="s">
        <v>1064</v>
      </c>
      <c r="D235" s="45" t="s">
        <v>11</v>
      </c>
      <c r="E235" s="46">
        <v>2.117808219178082</v>
      </c>
      <c r="F235" s="47">
        <v>4.8102999999999998</v>
      </c>
      <c r="G235" s="47">
        <v>-3.00000000000189E-2</v>
      </c>
      <c r="H235" s="47">
        <v>4.7763999999999998</v>
      </c>
      <c r="I235" s="47">
        <v>3.3900000000000041</v>
      </c>
      <c r="J235" s="45" t="s">
        <v>12</v>
      </c>
      <c r="K235" s="45" t="s">
        <v>66</v>
      </c>
      <c r="L235" s="17">
        <v>3.32</v>
      </c>
      <c r="M235" s="18" t="s">
        <v>1065</v>
      </c>
      <c r="N235" s="18" t="s">
        <v>1066</v>
      </c>
      <c r="O235" s="4">
        <v>42860</v>
      </c>
    </row>
    <row r="236" spans="1:15">
      <c r="A236" s="7">
        <v>41654048</v>
      </c>
      <c r="B236" s="7">
        <v>4.8</v>
      </c>
      <c r="C236" s="44" t="s">
        <v>2234</v>
      </c>
      <c r="D236" s="45" t="s">
        <v>55</v>
      </c>
      <c r="E236" s="46">
        <v>0.23013698630136986</v>
      </c>
      <c r="F236" s="47">
        <v>4.7073999999999998</v>
      </c>
      <c r="G236" s="47">
        <v>9.2600000000000016</v>
      </c>
      <c r="H236" s="47">
        <v>4.6917999999999997</v>
      </c>
      <c r="I236" s="47">
        <v>1.5600000000000058</v>
      </c>
      <c r="J236" s="45" t="s">
        <v>18</v>
      </c>
      <c r="K236" s="45" t="s">
        <v>13</v>
      </c>
      <c r="L236" s="17">
        <v>3.07</v>
      </c>
      <c r="M236" s="18" t="s">
        <v>1146</v>
      </c>
      <c r="N236" s="18" t="s">
        <v>1151</v>
      </c>
      <c r="O236" s="4">
        <v>42860</v>
      </c>
    </row>
    <row r="237" spans="1:15">
      <c r="A237" s="7">
        <v>41654048</v>
      </c>
      <c r="B237" s="7">
        <v>4.8</v>
      </c>
      <c r="C237" s="44" t="s">
        <v>2234</v>
      </c>
      <c r="D237" s="45" t="s">
        <v>55</v>
      </c>
      <c r="E237" s="46">
        <v>0.23013698630136986</v>
      </c>
      <c r="F237" s="47">
        <v>4.7073999999999998</v>
      </c>
      <c r="G237" s="47">
        <v>9.2600000000000016</v>
      </c>
      <c r="H237" s="47">
        <v>4.6917999999999997</v>
      </c>
      <c r="I237" s="47">
        <v>1.5600000000000058</v>
      </c>
      <c r="J237" s="45" t="s">
        <v>18</v>
      </c>
      <c r="K237" s="45" t="s">
        <v>13</v>
      </c>
      <c r="L237" s="17">
        <v>3.07</v>
      </c>
      <c r="M237" s="18" t="s">
        <v>1146</v>
      </c>
      <c r="N237" s="18" t="s">
        <v>1151</v>
      </c>
      <c r="O237" s="4">
        <v>42860</v>
      </c>
    </row>
    <row r="238" spans="1:15">
      <c r="A238" s="7">
        <v>41654048</v>
      </c>
      <c r="B238" s="7">
        <v>4.8</v>
      </c>
      <c r="C238" s="44" t="s">
        <v>2234</v>
      </c>
      <c r="D238" s="45" t="s">
        <v>55</v>
      </c>
      <c r="E238" s="46">
        <v>0.23013698630136986</v>
      </c>
      <c r="F238" s="47">
        <v>4.7073999999999998</v>
      </c>
      <c r="G238" s="47">
        <v>9.2600000000000016</v>
      </c>
      <c r="H238" s="47">
        <v>4.6917999999999997</v>
      </c>
      <c r="I238" s="47">
        <v>1.5600000000000058</v>
      </c>
      <c r="J238" s="45" t="s">
        <v>18</v>
      </c>
      <c r="K238" s="45" t="s">
        <v>13</v>
      </c>
      <c r="L238" s="17">
        <v>3.07</v>
      </c>
      <c r="M238" s="18" t="s">
        <v>1146</v>
      </c>
      <c r="N238" s="18" t="s">
        <v>1151</v>
      </c>
      <c r="O238" s="4">
        <v>42860</v>
      </c>
    </row>
    <row r="239" spans="1:15">
      <c r="A239" s="7">
        <v>1382026</v>
      </c>
      <c r="B239" s="7">
        <v>4.8</v>
      </c>
      <c r="C239" s="44" t="s">
        <v>1726</v>
      </c>
      <c r="D239" s="45" t="s">
        <v>11</v>
      </c>
      <c r="E239" s="46">
        <v>0.71780821917808224</v>
      </c>
      <c r="F239" s="47">
        <v>4.7300000000000004</v>
      </c>
      <c r="G239" s="47">
        <v>6.9999999999999396</v>
      </c>
      <c r="H239" s="47">
        <v>4.6859999999999999</v>
      </c>
      <c r="I239" s="47">
        <v>4.4000000000000483</v>
      </c>
      <c r="J239" s="45" t="s">
        <v>12</v>
      </c>
      <c r="K239" s="45" t="s">
        <v>66</v>
      </c>
      <c r="L239" s="17">
        <v>5.4</v>
      </c>
      <c r="M239" s="18" t="s">
        <v>909</v>
      </c>
      <c r="N239" s="18" t="s">
        <v>749</v>
      </c>
      <c r="O239" s="4">
        <v>42860</v>
      </c>
    </row>
    <row r="240" spans="1:15">
      <c r="A240" s="7">
        <v>1080075</v>
      </c>
      <c r="B240" s="7">
        <v>4.8</v>
      </c>
      <c r="C240" s="44" t="s">
        <v>2838</v>
      </c>
      <c r="D240" s="45" t="s">
        <v>31</v>
      </c>
      <c r="E240" s="46">
        <v>0.19726027397260273</v>
      </c>
      <c r="F240" s="47">
        <v>4.7926000000000002</v>
      </c>
      <c r="G240" s="47">
        <v>0.73999999999996291</v>
      </c>
      <c r="H240" s="47">
        <v>4.7721</v>
      </c>
      <c r="I240" s="47">
        <v>2.0500000000000185</v>
      </c>
      <c r="J240" s="45" t="s">
        <v>12</v>
      </c>
      <c r="K240" s="45" t="s">
        <v>89</v>
      </c>
      <c r="L240" s="17">
        <v>6.06</v>
      </c>
      <c r="M240" s="18" t="s">
        <v>1055</v>
      </c>
      <c r="N240" s="18" t="s">
        <v>2839</v>
      </c>
      <c r="O240" s="4">
        <v>42860</v>
      </c>
    </row>
    <row r="241" spans="1:15">
      <c r="A241" s="7">
        <v>11752021</v>
      </c>
      <c r="B241" s="7">
        <v>4.8</v>
      </c>
      <c r="C241" s="44" t="s">
        <v>2474</v>
      </c>
      <c r="D241" s="45" t="s">
        <v>31</v>
      </c>
      <c r="E241" s="46">
        <v>0.60547945205479448</v>
      </c>
      <c r="F241" s="47">
        <v>4.7793000000000001</v>
      </c>
      <c r="G241" s="47">
        <v>2.0699999999999719</v>
      </c>
      <c r="H241" s="47">
        <v>4.7557</v>
      </c>
      <c r="I241" s="47">
        <v>2.3600000000000065</v>
      </c>
      <c r="J241" s="45" t="s">
        <v>12</v>
      </c>
      <c r="K241" s="45" t="s">
        <v>13</v>
      </c>
      <c r="L241" s="17">
        <v>4.7</v>
      </c>
      <c r="M241" s="18" t="s">
        <v>2431</v>
      </c>
      <c r="N241" s="18" t="s">
        <v>2365</v>
      </c>
      <c r="O241" s="4">
        <v>42860</v>
      </c>
    </row>
    <row r="242" spans="1:15">
      <c r="A242" s="7">
        <v>11752021</v>
      </c>
      <c r="B242" s="7">
        <v>4.8</v>
      </c>
      <c r="C242" s="44" t="s">
        <v>2474</v>
      </c>
      <c r="D242" s="45" t="s">
        <v>31</v>
      </c>
      <c r="E242" s="46">
        <v>0.60547945205479448</v>
      </c>
      <c r="F242" s="47">
        <v>4.7793000000000001</v>
      </c>
      <c r="G242" s="47">
        <v>2.0699999999999719</v>
      </c>
      <c r="H242" s="47">
        <v>4.7557</v>
      </c>
      <c r="I242" s="47">
        <v>2.3600000000000065</v>
      </c>
      <c r="J242" s="45" t="s">
        <v>12</v>
      </c>
      <c r="K242" s="45" t="s">
        <v>13</v>
      </c>
      <c r="L242" s="17">
        <v>4.7</v>
      </c>
      <c r="M242" s="18" t="s">
        <v>2431</v>
      </c>
      <c r="N242" s="18" t="s">
        <v>2365</v>
      </c>
      <c r="O242" s="4">
        <v>42860</v>
      </c>
    </row>
    <row r="243" spans="1:15">
      <c r="A243" s="7">
        <v>11754048</v>
      </c>
      <c r="B243" s="7">
        <v>4.8</v>
      </c>
      <c r="C243" s="44" t="s">
        <v>2760</v>
      </c>
      <c r="D243" s="45" t="s">
        <v>31</v>
      </c>
      <c r="E243" s="46">
        <v>0.61643835616438358</v>
      </c>
      <c r="F243" s="47">
        <v>4.7839999999999998</v>
      </c>
      <c r="G243" s="47">
        <v>1.6000000000000014</v>
      </c>
      <c r="H243" s="47">
        <v>4.7584999999999997</v>
      </c>
      <c r="I243" s="47">
        <v>2.5500000000000078</v>
      </c>
      <c r="J243" s="45" t="s">
        <v>12</v>
      </c>
      <c r="K243" s="45" t="s">
        <v>13</v>
      </c>
      <c r="L243" s="17">
        <v>4.76</v>
      </c>
      <c r="M243" s="18" t="s">
        <v>2464</v>
      </c>
      <c r="N243" s="18" t="s">
        <v>2431</v>
      </c>
      <c r="O243" s="4">
        <v>42860</v>
      </c>
    </row>
    <row r="244" spans="1:15">
      <c r="A244" s="7">
        <v>101461017</v>
      </c>
      <c r="B244" s="7">
        <v>4.8</v>
      </c>
      <c r="C244" s="44" t="s">
        <v>306</v>
      </c>
      <c r="D244" s="45" t="s">
        <v>11</v>
      </c>
      <c r="E244" s="46">
        <v>2.1095890410958904</v>
      </c>
      <c r="F244" s="47">
        <v>4.7489999999999997</v>
      </c>
      <c r="G244" s="47">
        <v>5.1000000000000156</v>
      </c>
      <c r="H244" s="47">
        <v>4.7037000000000004</v>
      </c>
      <c r="I244" s="47">
        <v>4.529999999999923</v>
      </c>
      <c r="J244" s="45" t="s">
        <v>18</v>
      </c>
      <c r="K244" s="45" t="s">
        <v>66</v>
      </c>
      <c r="L244" s="17">
        <v>5.15</v>
      </c>
      <c r="M244" s="18" t="s">
        <v>307</v>
      </c>
      <c r="N244" s="18" t="s">
        <v>308</v>
      </c>
      <c r="O244" s="4">
        <v>42860</v>
      </c>
    </row>
    <row r="245" spans="1:15">
      <c r="A245" s="7">
        <v>101461017</v>
      </c>
      <c r="B245" s="7">
        <v>4.8</v>
      </c>
      <c r="C245" s="44" t="s">
        <v>306</v>
      </c>
      <c r="D245" s="45" t="s">
        <v>11</v>
      </c>
      <c r="E245" s="46">
        <v>2.1095890410958904</v>
      </c>
      <c r="F245" s="47">
        <v>4.7489999999999997</v>
      </c>
      <c r="G245" s="47">
        <v>5.1000000000000156</v>
      </c>
      <c r="H245" s="47">
        <v>4.7037000000000004</v>
      </c>
      <c r="I245" s="47">
        <v>4.529999999999923</v>
      </c>
      <c r="J245" s="45" t="s">
        <v>18</v>
      </c>
      <c r="K245" s="45" t="s">
        <v>66</v>
      </c>
      <c r="L245" s="17">
        <v>5.15</v>
      </c>
      <c r="M245" s="18" t="s">
        <v>307</v>
      </c>
      <c r="N245" s="18" t="s">
        <v>308</v>
      </c>
      <c r="O245" s="4">
        <v>42860</v>
      </c>
    </row>
    <row r="246" spans="1:15">
      <c r="A246" s="7" t="s">
        <v>2280</v>
      </c>
      <c r="B246" s="7">
        <v>4.8</v>
      </c>
      <c r="C246" s="44" t="s">
        <v>2292</v>
      </c>
      <c r="D246" s="45" t="s">
        <v>31</v>
      </c>
      <c r="E246" s="46">
        <v>1.5616438356164384</v>
      </c>
      <c r="F246" s="47">
        <v>4.8604000000000003</v>
      </c>
      <c r="G246" s="47">
        <v>-6.0400000000000453</v>
      </c>
      <c r="H246" s="47">
        <v>4.8291000000000004</v>
      </c>
      <c r="I246" s="47">
        <v>3.1299999999999883</v>
      </c>
      <c r="J246" s="45" t="s">
        <v>205</v>
      </c>
      <c r="K246" s="45" t="s">
        <v>206</v>
      </c>
      <c r="L246" s="17">
        <v>3.88</v>
      </c>
      <c r="M246" s="18" t="s">
        <v>409</v>
      </c>
      <c r="N246" s="18" t="s">
        <v>168</v>
      </c>
      <c r="O246" s="4">
        <v>42860</v>
      </c>
    </row>
    <row r="247" spans="1:15">
      <c r="A247" s="7">
        <v>1282415</v>
      </c>
      <c r="B247" s="7">
        <v>4.8</v>
      </c>
      <c r="C247" s="44" t="s">
        <v>663</v>
      </c>
      <c r="D247" s="45" t="s">
        <v>31</v>
      </c>
      <c r="E247" s="46">
        <v>0.47397260273972602</v>
      </c>
      <c r="F247" s="47">
        <v>4.7530000000000001</v>
      </c>
      <c r="G247" s="47">
        <v>4.6999999999999709</v>
      </c>
      <c r="H247" s="47">
        <v>4.7358000000000002</v>
      </c>
      <c r="I247" s="47">
        <v>1.7199999999999882</v>
      </c>
      <c r="J247" s="45" t="s">
        <v>12</v>
      </c>
      <c r="K247" s="45" t="s">
        <v>66</v>
      </c>
      <c r="L247" s="17">
        <v>6.5</v>
      </c>
      <c r="M247" s="18" t="s">
        <v>253</v>
      </c>
      <c r="N247" s="18" t="s">
        <v>676</v>
      </c>
      <c r="O247" s="4">
        <v>42860</v>
      </c>
    </row>
    <row r="248" spans="1:15">
      <c r="A248" s="7">
        <v>1420029</v>
      </c>
      <c r="B248" s="7">
        <v>4.8</v>
      </c>
      <c r="C248" s="44" t="s">
        <v>1419</v>
      </c>
      <c r="D248" s="45" t="s">
        <v>55</v>
      </c>
      <c r="E248" s="46">
        <v>0.48767123287671232</v>
      </c>
      <c r="F248" s="47">
        <v>4.7594000000000003</v>
      </c>
      <c r="G248" s="47">
        <v>4.0599999999999525</v>
      </c>
      <c r="H248" s="47">
        <v>4.7549999999999999</v>
      </c>
      <c r="I248" s="47">
        <v>0.44000000000004036</v>
      </c>
      <c r="J248" s="45" t="s">
        <v>12</v>
      </c>
      <c r="K248" s="45" t="s">
        <v>20</v>
      </c>
      <c r="L248" s="17">
        <v>5.6</v>
      </c>
      <c r="M248" s="18" t="s">
        <v>894</v>
      </c>
      <c r="N248" s="18" t="s">
        <v>82</v>
      </c>
      <c r="O248" s="4">
        <v>42860</v>
      </c>
    </row>
    <row r="249" spans="1:15">
      <c r="A249" s="7">
        <v>41659039</v>
      </c>
      <c r="B249" s="7">
        <v>4.78</v>
      </c>
      <c r="C249" s="44" t="s">
        <v>1337</v>
      </c>
      <c r="D249" s="45" t="s">
        <v>31</v>
      </c>
      <c r="E249" s="46">
        <v>0.30410958904109592</v>
      </c>
      <c r="F249" s="47">
        <v>4.7672999999999996</v>
      </c>
      <c r="G249" s="47">
        <v>1.27000000000006</v>
      </c>
      <c r="H249" s="47">
        <v>4.7484999999999999</v>
      </c>
      <c r="I249" s="47">
        <v>1.8799999999999706</v>
      </c>
      <c r="J249" s="45" t="s">
        <v>41</v>
      </c>
      <c r="K249" s="45" t="s">
        <v>13</v>
      </c>
      <c r="L249" s="17">
        <v>2.89</v>
      </c>
      <c r="M249" s="18" t="s">
        <v>1241</v>
      </c>
      <c r="N249" s="18" t="s">
        <v>1226</v>
      </c>
      <c r="O249" s="4">
        <v>42860</v>
      </c>
    </row>
    <row r="250" spans="1:15">
      <c r="A250" s="7">
        <v>111698826</v>
      </c>
      <c r="B250" s="7">
        <v>4.75</v>
      </c>
      <c r="C250" s="44" t="s">
        <v>3114</v>
      </c>
      <c r="D250" s="45" t="s">
        <v>31</v>
      </c>
      <c r="E250" s="46">
        <v>0.47397260273972602</v>
      </c>
      <c r="F250" s="47">
        <v>4.7294999999999998</v>
      </c>
      <c r="G250" s="47">
        <v>2.0500000000000185</v>
      </c>
      <c r="H250" s="47">
        <v>4.7251000000000003</v>
      </c>
      <c r="I250" s="47">
        <v>0.43999999999995154</v>
      </c>
      <c r="J250" s="45" t="s">
        <v>96</v>
      </c>
      <c r="K250" s="45" t="s">
        <v>97</v>
      </c>
      <c r="L250" s="17">
        <v>3.08</v>
      </c>
      <c r="M250" s="18" t="s">
        <v>1499</v>
      </c>
      <c r="N250" s="18" t="s">
        <v>1512</v>
      </c>
      <c r="O250" s="4">
        <v>42860</v>
      </c>
    </row>
    <row r="251" spans="1:15">
      <c r="A251" s="7">
        <v>101752015</v>
      </c>
      <c r="B251" s="7">
        <v>4.75</v>
      </c>
      <c r="C251" s="44" t="s">
        <v>3115</v>
      </c>
      <c r="D251" s="45" t="s">
        <v>11</v>
      </c>
      <c r="E251" s="46">
        <v>2.9863013698630136</v>
      </c>
      <c r="F251" s="47">
        <v>4.7523</v>
      </c>
      <c r="G251" s="47">
        <v>-0.22999999999999687</v>
      </c>
      <c r="H251" s="47">
        <v>4.7298</v>
      </c>
      <c r="I251" s="47">
        <v>2.2499999999999964</v>
      </c>
      <c r="J251" s="45" t="s">
        <v>12</v>
      </c>
      <c r="K251" s="45" t="s">
        <v>66</v>
      </c>
      <c r="L251" s="17">
        <v>4.72</v>
      </c>
      <c r="M251" s="18" t="s">
        <v>2900</v>
      </c>
      <c r="N251" s="18" t="s">
        <v>2828</v>
      </c>
      <c r="O251" s="4">
        <v>42860</v>
      </c>
    </row>
    <row r="252" spans="1:15">
      <c r="A252" s="7">
        <v>11761025</v>
      </c>
      <c r="B252" s="7">
        <v>4.75</v>
      </c>
      <c r="C252" s="44" t="s">
        <v>3116</v>
      </c>
      <c r="D252" s="45" t="s">
        <v>11</v>
      </c>
      <c r="E252" s="46">
        <v>0.69315068493150689</v>
      </c>
      <c r="F252" s="47">
        <v>4.7194000000000003</v>
      </c>
      <c r="G252" s="47">
        <v>3.0599999999999739</v>
      </c>
      <c r="H252" s="47">
        <v>4.6795</v>
      </c>
      <c r="I252" s="47">
        <v>3.9900000000000269</v>
      </c>
      <c r="J252" s="45" t="s">
        <v>12</v>
      </c>
      <c r="K252" s="45" t="s">
        <v>13</v>
      </c>
      <c r="L252" s="17">
        <v>4.3499999999999996</v>
      </c>
      <c r="M252" s="18" t="s">
        <v>2762</v>
      </c>
      <c r="N252" s="18" t="s">
        <v>2730</v>
      </c>
      <c r="O252" s="4">
        <v>42860</v>
      </c>
    </row>
    <row r="253" spans="1:15">
      <c r="A253" s="7">
        <v>111697756</v>
      </c>
      <c r="B253" s="7">
        <v>4.72</v>
      </c>
      <c r="C253" s="44" t="s">
        <v>2309</v>
      </c>
      <c r="D253" s="45" t="s">
        <v>31</v>
      </c>
      <c r="E253" s="46">
        <v>0.38904109589041097</v>
      </c>
      <c r="F253" s="47">
        <v>4.7276999999999996</v>
      </c>
      <c r="G253" s="47">
        <v>-0.76999999999998181</v>
      </c>
      <c r="H253" s="47">
        <v>4.7244000000000002</v>
      </c>
      <c r="I253" s="47">
        <v>0.32999999999994145</v>
      </c>
      <c r="J253" s="45" t="s">
        <v>96</v>
      </c>
      <c r="K253" s="45" t="s">
        <v>97</v>
      </c>
      <c r="L253" s="17">
        <v>3.15</v>
      </c>
      <c r="M253" s="18" t="s">
        <v>1383</v>
      </c>
      <c r="N253" s="18" t="s">
        <v>1393</v>
      </c>
      <c r="O253" s="4">
        <v>42860</v>
      </c>
    </row>
    <row r="254" spans="1:15">
      <c r="A254" s="7">
        <v>101651056</v>
      </c>
      <c r="B254" s="7">
        <v>4.72</v>
      </c>
      <c r="C254" s="44" t="s">
        <v>1730</v>
      </c>
      <c r="D254" s="45" t="s">
        <v>11</v>
      </c>
      <c r="E254" s="46">
        <v>2.558904109589041</v>
      </c>
      <c r="F254" s="47">
        <v>4.7085999999999997</v>
      </c>
      <c r="G254" s="47">
        <v>1.1400000000000077</v>
      </c>
      <c r="H254" s="47">
        <v>4.6600999999999999</v>
      </c>
      <c r="I254" s="47">
        <v>4.8499999999999766</v>
      </c>
      <c r="J254" s="45" t="s">
        <v>12</v>
      </c>
      <c r="K254" s="45" t="s">
        <v>66</v>
      </c>
      <c r="L254" s="17">
        <v>3.33</v>
      </c>
      <c r="M254" s="18" t="s">
        <v>1659</v>
      </c>
      <c r="N254" s="18" t="s">
        <v>1652</v>
      </c>
      <c r="O254" s="4">
        <v>42860</v>
      </c>
    </row>
    <row r="255" spans="1:15">
      <c r="A255" s="7">
        <v>11698878</v>
      </c>
      <c r="B255" s="7">
        <v>4.7</v>
      </c>
      <c r="C255" s="44" t="s">
        <v>2541</v>
      </c>
      <c r="D255" s="45" t="s">
        <v>11</v>
      </c>
      <c r="E255" s="46">
        <v>0.29589041095890412</v>
      </c>
      <c r="F255" s="47">
        <v>4.6403999999999996</v>
      </c>
      <c r="G255" s="47">
        <v>5.9600000000000541</v>
      </c>
      <c r="H255" s="47">
        <v>4.6100000000000003</v>
      </c>
      <c r="I255" s="47">
        <v>3.0399999999999316</v>
      </c>
      <c r="J255" s="45" t="s">
        <v>12</v>
      </c>
      <c r="K255" s="45" t="s">
        <v>13</v>
      </c>
      <c r="L255" s="17">
        <v>3.05</v>
      </c>
      <c r="M255" s="18" t="s">
        <v>1654</v>
      </c>
      <c r="N255" s="18" t="s">
        <v>1652</v>
      </c>
      <c r="O255" s="4">
        <v>42860</v>
      </c>
    </row>
    <row r="256" spans="1:15">
      <c r="A256" s="7">
        <v>11751028</v>
      </c>
      <c r="B256" s="7">
        <v>4.7</v>
      </c>
      <c r="C256" s="44" t="s">
        <v>2653</v>
      </c>
      <c r="D256" s="45" t="s">
        <v>11</v>
      </c>
      <c r="E256" s="46">
        <v>0.63561643835616444</v>
      </c>
      <c r="F256" s="47">
        <v>4.6925999999999997</v>
      </c>
      <c r="G256" s="47">
        <v>0.74000000000005173</v>
      </c>
      <c r="H256" s="47">
        <v>4.6635999999999997</v>
      </c>
      <c r="I256" s="47">
        <v>2.8999999999999915</v>
      </c>
      <c r="J256" s="45" t="s">
        <v>12</v>
      </c>
      <c r="K256" s="45" t="s">
        <v>13</v>
      </c>
      <c r="L256" s="17">
        <v>4.47</v>
      </c>
      <c r="M256" s="18" t="s">
        <v>2654</v>
      </c>
      <c r="N256" s="18" t="s">
        <v>2606</v>
      </c>
      <c r="O256" s="4">
        <v>42860</v>
      </c>
    </row>
    <row r="257" spans="1:15">
      <c r="A257" s="7">
        <v>136046</v>
      </c>
      <c r="B257" s="7">
        <v>4.7</v>
      </c>
      <c r="C257" s="44" t="s">
        <v>1305</v>
      </c>
      <c r="D257" s="45" t="s">
        <v>11</v>
      </c>
      <c r="E257" s="46">
        <v>4.5479452054794525</v>
      </c>
      <c r="F257" s="47">
        <v>4.8128000000000002</v>
      </c>
      <c r="G257" s="47">
        <v>-11.280000000000001</v>
      </c>
      <c r="H257" s="47">
        <v>4.7866999999999997</v>
      </c>
      <c r="I257" s="47">
        <v>2.6100000000000456</v>
      </c>
      <c r="J257" s="45" t="s">
        <v>32</v>
      </c>
      <c r="K257" s="45" t="s">
        <v>206</v>
      </c>
      <c r="L257" s="17">
        <v>3.4</v>
      </c>
      <c r="M257" s="18" t="s">
        <v>215</v>
      </c>
      <c r="N257" s="18" t="s">
        <v>88</v>
      </c>
      <c r="O257" s="4">
        <v>42860</v>
      </c>
    </row>
    <row r="258" spans="1:15">
      <c r="A258" s="7">
        <v>111696680</v>
      </c>
      <c r="B258" s="7">
        <v>4.7</v>
      </c>
      <c r="C258" s="44" t="s">
        <v>1846</v>
      </c>
      <c r="D258" s="45" t="s">
        <v>31</v>
      </c>
      <c r="E258" s="46">
        <v>0.30958904109589042</v>
      </c>
      <c r="F258" s="47">
        <v>4.7209000000000003</v>
      </c>
      <c r="G258" s="47">
        <v>-2.0900000000000141</v>
      </c>
      <c r="H258" s="47">
        <v>4.7217000000000002</v>
      </c>
      <c r="I258" s="47">
        <v>-7.9999999999991189E-2</v>
      </c>
      <c r="J258" s="45" t="s">
        <v>246</v>
      </c>
      <c r="K258" s="45" t="s">
        <v>97</v>
      </c>
      <c r="L258" s="17">
        <v>2.91</v>
      </c>
      <c r="M258" s="18" t="s">
        <v>1256</v>
      </c>
      <c r="N258" s="18" t="s">
        <v>1241</v>
      </c>
      <c r="O258" s="4">
        <v>42860</v>
      </c>
    </row>
    <row r="259" spans="1:15">
      <c r="A259" s="7">
        <v>111795284</v>
      </c>
      <c r="B259" s="7">
        <v>4.7</v>
      </c>
      <c r="C259" s="44" t="s">
        <v>2711</v>
      </c>
      <c r="D259" s="45" t="s">
        <v>11</v>
      </c>
      <c r="E259" s="46">
        <v>0.9342465753424658</v>
      </c>
      <c r="F259" s="47">
        <v>4.6399999999999997</v>
      </c>
      <c r="G259" s="47">
        <v>6.0000000000000497</v>
      </c>
      <c r="H259" s="47">
        <v>4.6399999999999997</v>
      </c>
      <c r="I259" s="47">
        <v>0</v>
      </c>
      <c r="J259" s="45" t="s">
        <v>12</v>
      </c>
      <c r="K259" s="45" t="s">
        <v>97</v>
      </c>
      <c r="L259" s="17">
        <v>4.5999999999999996</v>
      </c>
      <c r="M259" s="18" t="s">
        <v>2682</v>
      </c>
      <c r="N259" s="18" t="s">
        <v>2654</v>
      </c>
      <c r="O259" s="4">
        <v>42860</v>
      </c>
    </row>
    <row r="260" spans="1:15">
      <c r="A260" s="7">
        <v>111795284</v>
      </c>
      <c r="B260" s="7">
        <v>4.7</v>
      </c>
      <c r="C260" s="44" t="s">
        <v>2711</v>
      </c>
      <c r="D260" s="45" t="s">
        <v>11</v>
      </c>
      <c r="E260" s="46">
        <v>0.9342465753424658</v>
      </c>
      <c r="F260" s="47">
        <v>4.6399999999999997</v>
      </c>
      <c r="G260" s="47">
        <v>6.0000000000000497</v>
      </c>
      <c r="H260" s="47">
        <v>4.6399999999999997</v>
      </c>
      <c r="I260" s="47">
        <v>0</v>
      </c>
      <c r="J260" s="45" t="s">
        <v>12</v>
      </c>
      <c r="K260" s="45" t="s">
        <v>97</v>
      </c>
      <c r="L260" s="17">
        <v>4.5999999999999996</v>
      </c>
      <c r="M260" s="18" t="s">
        <v>2682</v>
      </c>
      <c r="N260" s="18" t="s">
        <v>2654</v>
      </c>
      <c r="O260" s="4">
        <v>42860</v>
      </c>
    </row>
    <row r="261" spans="1:15">
      <c r="A261" s="7">
        <v>111795284</v>
      </c>
      <c r="B261" s="7">
        <v>4.7</v>
      </c>
      <c r="C261" s="44" t="s">
        <v>2711</v>
      </c>
      <c r="D261" s="45" t="s">
        <v>11</v>
      </c>
      <c r="E261" s="46">
        <v>0.9342465753424658</v>
      </c>
      <c r="F261" s="47">
        <v>4.6399999999999997</v>
      </c>
      <c r="G261" s="47">
        <v>6.0000000000000497</v>
      </c>
      <c r="H261" s="47">
        <v>4.6399999999999997</v>
      </c>
      <c r="I261" s="47">
        <v>0</v>
      </c>
      <c r="J261" s="45" t="s">
        <v>12</v>
      </c>
      <c r="K261" s="45" t="s">
        <v>97</v>
      </c>
      <c r="L261" s="17">
        <v>4.5999999999999996</v>
      </c>
      <c r="M261" s="18" t="s">
        <v>2682</v>
      </c>
      <c r="N261" s="18" t="s">
        <v>2654</v>
      </c>
      <c r="O261" s="4">
        <v>42860</v>
      </c>
    </row>
    <row r="262" spans="1:15">
      <c r="A262" s="7">
        <v>11751028</v>
      </c>
      <c r="B262" s="7">
        <v>4.7</v>
      </c>
      <c r="C262" s="44" t="s">
        <v>2653</v>
      </c>
      <c r="D262" s="45" t="s">
        <v>11</v>
      </c>
      <c r="E262" s="46">
        <v>0.63561643835616444</v>
      </c>
      <c r="F262" s="47">
        <v>4.6925999999999997</v>
      </c>
      <c r="G262" s="47">
        <v>0.74000000000005173</v>
      </c>
      <c r="H262" s="47">
        <v>4.6635999999999997</v>
      </c>
      <c r="I262" s="47">
        <v>2.8999999999999915</v>
      </c>
      <c r="J262" s="45" t="s">
        <v>12</v>
      </c>
      <c r="K262" s="45" t="s">
        <v>13</v>
      </c>
      <c r="L262" s="17">
        <v>4.47</v>
      </c>
      <c r="M262" s="18" t="s">
        <v>2654</v>
      </c>
      <c r="N262" s="18" t="s">
        <v>2606</v>
      </c>
      <c r="O262" s="4">
        <v>42860</v>
      </c>
    </row>
    <row r="263" spans="1:15">
      <c r="A263" s="7">
        <v>11698644</v>
      </c>
      <c r="B263" s="7">
        <v>4.7</v>
      </c>
      <c r="C263" s="44" t="s">
        <v>1712</v>
      </c>
      <c r="D263" s="45" t="s">
        <v>31</v>
      </c>
      <c r="E263" s="46">
        <v>0.21369863013698631</v>
      </c>
      <c r="F263" s="47">
        <v>4.6795</v>
      </c>
      <c r="G263" s="47">
        <v>2.0500000000000185</v>
      </c>
      <c r="H263" s="47">
        <v>4.6558999999999999</v>
      </c>
      <c r="I263" s="47">
        <v>2.3600000000000065</v>
      </c>
      <c r="J263" s="45" t="s">
        <v>41</v>
      </c>
      <c r="K263" s="45" t="s">
        <v>13</v>
      </c>
      <c r="L263" s="17">
        <v>2.95</v>
      </c>
      <c r="M263" s="18" t="s">
        <v>1508</v>
      </c>
      <c r="N263" s="18" t="s">
        <v>1492</v>
      </c>
      <c r="O263" s="4">
        <v>42860</v>
      </c>
    </row>
    <row r="264" spans="1:15">
      <c r="A264" s="7">
        <v>101651047</v>
      </c>
      <c r="B264" s="7">
        <v>4.6900000000000004</v>
      </c>
      <c r="C264" s="44" t="s">
        <v>1359</v>
      </c>
      <c r="D264" s="45" t="s">
        <v>11</v>
      </c>
      <c r="E264" s="46">
        <v>2.3643835616438356</v>
      </c>
      <c r="F264" s="47">
        <v>4.6856999999999998</v>
      </c>
      <c r="G264" s="47">
        <v>0.43000000000006366</v>
      </c>
      <c r="H264" s="47">
        <v>4.6291000000000002</v>
      </c>
      <c r="I264" s="47">
        <v>5.659999999999954</v>
      </c>
      <c r="J264" s="45" t="s">
        <v>18</v>
      </c>
      <c r="K264" s="45" t="s">
        <v>66</v>
      </c>
      <c r="L264" s="17">
        <v>3.05</v>
      </c>
      <c r="M264" s="18" t="s">
        <v>1353</v>
      </c>
      <c r="N264" s="18" t="s">
        <v>1334</v>
      </c>
      <c r="O264" s="4">
        <v>42860</v>
      </c>
    </row>
    <row r="265" spans="1:15">
      <c r="A265" s="7">
        <v>41654043</v>
      </c>
      <c r="B265" s="7">
        <v>4.68</v>
      </c>
      <c r="C265" s="44" t="s">
        <v>1357</v>
      </c>
      <c r="D265" s="45" t="s">
        <v>11</v>
      </c>
      <c r="E265" s="46">
        <v>0.19452054794520549</v>
      </c>
      <c r="F265" s="47">
        <v>4.6426999999999996</v>
      </c>
      <c r="G265" s="47">
        <v>3.7300000000000111</v>
      </c>
      <c r="H265" s="47">
        <v>4.609</v>
      </c>
      <c r="I265" s="47">
        <v>3.3699999999999619</v>
      </c>
      <c r="J265" s="45" t="s">
        <v>12</v>
      </c>
      <c r="K265" s="45" t="s">
        <v>13</v>
      </c>
      <c r="L265" s="17">
        <v>3</v>
      </c>
      <c r="M265" s="18" t="s">
        <v>1125</v>
      </c>
      <c r="N265" s="18" t="s">
        <v>1115</v>
      </c>
      <c r="O265" s="4">
        <v>42860</v>
      </c>
    </row>
    <row r="266" spans="1:15">
      <c r="A266" s="7" t="s">
        <v>1340</v>
      </c>
      <c r="B266" s="7">
        <v>4.67</v>
      </c>
      <c r="C266" s="44" t="s">
        <v>1350</v>
      </c>
      <c r="D266" s="45" t="s">
        <v>11</v>
      </c>
      <c r="E266" s="46">
        <v>1.2219178082191782</v>
      </c>
      <c r="F266" s="47">
        <v>4.6253000000000002</v>
      </c>
      <c r="G266" s="47">
        <v>4.469999999999974</v>
      </c>
      <c r="H266" s="47">
        <v>4.5964999999999998</v>
      </c>
      <c r="I266" s="47">
        <v>2.8800000000000381</v>
      </c>
      <c r="J266" s="45" t="s">
        <v>12</v>
      </c>
      <c r="K266" s="45" t="s">
        <v>20</v>
      </c>
      <c r="L266" s="17">
        <v>4.9000000000000004</v>
      </c>
      <c r="M266" s="18" t="s">
        <v>945</v>
      </c>
      <c r="N266" s="18" t="s">
        <v>470</v>
      </c>
      <c r="O266" s="4">
        <v>42860</v>
      </c>
    </row>
    <row r="267" spans="1:15">
      <c r="A267" s="7">
        <v>11698752</v>
      </c>
      <c r="B267" s="7">
        <v>4.6500000000000004</v>
      </c>
      <c r="C267" s="44" t="s">
        <v>1763</v>
      </c>
      <c r="D267" s="45" t="s">
        <v>11</v>
      </c>
      <c r="E267" s="46">
        <v>0.24383561643835616</v>
      </c>
      <c r="F267" s="47">
        <v>4.6433999999999997</v>
      </c>
      <c r="G267" s="47">
        <v>0.66000000000006054</v>
      </c>
      <c r="H267" s="47">
        <v>4.6296999999999997</v>
      </c>
      <c r="I267" s="47">
        <v>1.3700000000000045</v>
      </c>
      <c r="J267" s="45" t="s">
        <v>12</v>
      </c>
      <c r="K267" s="45" t="s">
        <v>13</v>
      </c>
      <c r="L267" s="17">
        <v>2.93</v>
      </c>
      <c r="M267" s="18" t="s">
        <v>1571</v>
      </c>
      <c r="N267" s="18" t="s">
        <v>1555</v>
      </c>
      <c r="O267" s="4">
        <v>42860</v>
      </c>
    </row>
    <row r="268" spans="1:15">
      <c r="A268" s="7">
        <v>11698752</v>
      </c>
      <c r="B268" s="7">
        <v>4.6500000000000004</v>
      </c>
      <c r="C268" s="44" t="s">
        <v>1763</v>
      </c>
      <c r="D268" s="45" t="s">
        <v>11</v>
      </c>
      <c r="E268" s="46">
        <v>0.24383561643835616</v>
      </c>
      <c r="F268" s="47">
        <v>4.6433999999999997</v>
      </c>
      <c r="G268" s="47">
        <v>0.66000000000006054</v>
      </c>
      <c r="H268" s="47">
        <v>4.6296999999999997</v>
      </c>
      <c r="I268" s="47">
        <v>1.3700000000000045</v>
      </c>
      <c r="J268" s="45" t="s">
        <v>12</v>
      </c>
      <c r="K268" s="45" t="s">
        <v>13</v>
      </c>
      <c r="L268" s="17">
        <v>2.93</v>
      </c>
      <c r="M268" s="18" t="s">
        <v>1571</v>
      </c>
      <c r="N268" s="18" t="s">
        <v>1555</v>
      </c>
      <c r="O268" s="4">
        <v>42860</v>
      </c>
    </row>
    <row r="269" spans="1:15">
      <c r="A269" s="7">
        <v>101551003</v>
      </c>
      <c r="B269" s="7">
        <v>4.6399999999999997</v>
      </c>
      <c r="C269" s="44" t="s">
        <v>588</v>
      </c>
      <c r="D269" s="45" t="s">
        <v>11</v>
      </c>
      <c r="E269" s="46">
        <v>2.7534246575342465</v>
      </c>
      <c r="F269" s="47">
        <v>4.6289999999999996</v>
      </c>
      <c r="G269" s="47">
        <v>1.1000000000000121</v>
      </c>
      <c r="H269" s="47">
        <v>4.5964999999999998</v>
      </c>
      <c r="I269" s="47">
        <v>3.2499999999999751</v>
      </c>
      <c r="J269" s="45" t="s">
        <v>18</v>
      </c>
      <c r="K269" s="45" t="s">
        <v>66</v>
      </c>
      <c r="L269" s="17">
        <v>4.63</v>
      </c>
      <c r="M269" s="18" t="s">
        <v>17</v>
      </c>
      <c r="N269" s="18" t="s">
        <v>866</v>
      </c>
      <c r="O269" s="4">
        <v>42860</v>
      </c>
    </row>
    <row r="270" spans="1:15">
      <c r="A270" s="7">
        <v>41669030</v>
      </c>
      <c r="B270" s="7">
        <v>4.62</v>
      </c>
      <c r="C270" s="44" t="s">
        <v>1854</v>
      </c>
      <c r="D270" s="45" t="s">
        <v>31</v>
      </c>
      <c r="E270" s="46">
        <v>0.61095890410958908</v>
      </c>
      <c r="F270" s="47">
        <v>4.6181000000000001</v>
      </c>
      <c r="G270" s="47">
        <v>0.19000000000000128</v>
      </c>
      <c r="H270" s="47">
        <v>4.5937000000000001</v>
      </c>
      <c r="I270" s="47">
        <v>2.4399999999999977</v>
      </c>
      <c r="J270" s="45" t="s">
        <v>12</v>
      </c>
      <c r="K270" s="45" t="s">
        <v>13</v>
      </c>
      <c r="L270" s="17">
        <v>3.89</v>
      </c>
      <c r="M270" s="18" t="s">
        <v>1766</v>
      </c>
      <c r="N270" s="18" t="s">
        <v>1744</v>
      </c>
      <c r="O270" s="4">
        <v>42860</v>
      </c>
    </row>
    <row r="271" spans="1:15">
      <c r="A271" s="7">
        <v>41669030</v>
      </c>
      <c r="B271" s="7">
        <v>4.62</v>
      </c>
      <c r="C271" s="44" t="s">
        <v>1854</v>
      </c>
      <c r="D271" s="45" t="s">
        <v>31</v>
      </c>
      <c r="E271" s="46">
        <v>0.61095890410958908</v>
      </c>
      <c r="F271" s="47">
        <v>4.6181000000000001</v>
      </c>
      <c r="G271" s="47">
        <v>0.19000000000000128</v>
      </c>
      <c r="H271" s="47">
        <v>4.5937000000000001</v>
      </c>
      <c r="I271" s="47">
        <v>2.4399999999999977</v>
      </c>
      <c r="J271" s="45" t="s">
        <v>12</v>
      </c>
      <c r="K271" s="45" t="s">
        <v>13</v>
      </c>
      <c r="L271" s="17">
        <v>3.89</v>
      </c>
      <c r="M271" s="18" t="s">
        <v>1766</v>
      </c>
      <c r="N271" s="18" t="s">
        <v>1744</v>
      </c>
      <c r="O271" s="4">
        <v>42860</v>
      </c>
    </row>
    <row r="272" spans="1:15">
      <c r="A272" s="7">
        <v>101451047</v>
      </c>
      <c r="B272" s="7">
        <v>4.5999999999999996</v>
      </c>
      <c r="C272" s="44" t="s">
        <v>81</v>
      </c>
      <c r="D272" s="45" t="s">
        <v>11</v>
      </c>
      <c r="E272" s="46">
        <v>2.473972602739726</v>
      </c>
      <c r="F272" s="47">
        <v>4.6310000000000002</v>
      </c>
      <c r="G272" s="47">
        <v>-3.1000000000000583</v>
      </c>
      <c r="H272" s="47">
        <v>4.5991</v>
      </c>
      <c r="I272" s="47">
        <v>3.1900000000000261</v>
      </c>
      <c r="J272" s="45" t="s">
        <v>18</v>
      </c>
      <c r="K272" s="45" t="s">
        <v>66</v>
      </c>
      <c r="L272" s="17">
        <v>4.7300000000000004</v>
      </c>
      <c r="M272" s="18" t="s">
        <v>82</v>
      </c>
      <c r="N272" s="18" t="s">
        <v>83</v>
      </c>
      <c r="O272" s="4">
        <v>42860</v>
      </c>
    </row>
    <row r="273" spans="1:15">
      <c r="A273" s="7">
        <v>11698575</v>
      </c>
      <c r="B273" s="7">
        <v>4.5999999999999996</v>
      </c>
      <c r="C273" s="44" t="s">
        <v>2386</v>
      </c>
      <c r="D273" s="45" t="s">
        <v>11</v>
      </c>
      <c r="E273" s="46">
        <v>0.19452054794520549</v>
      </c>
      <c r="F273" s="47">
        <v>4.4626999999999999</v>
      </c>
      <c r="G273" s="47">
        <v>13.729999999999976</v>
      </c>
      <c r="H273" s="47">
        <v>4.4290000000000003</v>
      </c>
      <c r="I273" s="47">
        <v>3.3699999999999619</v>
      </c>
      <c r="J273" s="45" t="s">
        <v>12</v>
      </c>
      <c r="K273" s="45" t="s">
        <v>13</v>
      </c>
      <c r="L273" s="17">
        <v>2.95</v>
      </c>
      <c r="M273" s="18" t="s">
        <v>1488</v>
      </c>
      <c r="N273" s="18" t="s">
        <v>1465</v>
      </c>
      <c r="O273" s="4">
        <v>42860</v>
      </c>
    </row>
    <row r="274" spans="1:15">
      <c r="A274" s="7">
        <v>111796139</v>
      </c>
      <c r="B274" s="7">
        <v>4.5999999999999996</v>
      </c>
      <c r="C274" s="44" t="s">
        <v>3117</v>
      </c>
      <c r="D274" s="45" t="s">
        <v>11</v>
      </c>
      <c r="E274" s="46">
        <v>0.46027397260273972</v>
      </c>
      <c r="F274" s="47">
        <v>4.5998000000000001</v>
      </c>
      <c r="G274" s="47">
        <v>1.9999999999953388E-2</v>
      </c>
      <c r="H274" s="47">
        <v>4.5957999999999997</v>
      </c>
      <c r="I274" s="47">
        <v>0.40000000000004476</v>
      </c>
      <c r="J274" s="45" t="s">
        <v>96</v>
      </c>
      <c r="K274" s="45" t="s">
        <v>97</v>
      </c>
      <c r="L274" s="17">
        <v>4.5</v>
      </c>
      <c r="M274" s="18" t="s">
        <v>2734</v>
      </c>
      <c r="N274" s="18" t="s">
        <v>2762</v>
      </c>
      <c r="O274" s="4">
        <v>42860</v>
      </c>
    </row>
    <row r="275" spans="1:15">
      <c r="A275" s="7" t="s">
        <v>539</v>
      </c>
      <c r="B275" s="7">
        <v>4.5999999999999996</v>
      </c>
      <c r="C275" s="44" t="s">
        <v>526</v>
      </c>
      <c r="D275" s="45" t="s">
        <v>11</v>
      </c>
      <c r="E275" s="46">
        <v>1.5178082191780822</v>
      </c>
      <c r="F275" s="47">
        <v>4.5217000000000001</v>
      </c>
      <c r="G275" s="47">
        <v>7.8299999999999592</v>
      </c>
      <c r="H275" s="47">
        <v>4.4907000000000004</v>
      </c>
      <c r="I275" s="47">
        <v>3.0999999999999694</v>
      </c>
      <c r="J275" s="45" t="s">
        <v>18</v>
      </c>
      <c r="K275" s="45" t="s">
        <v>206</v>
      </c>
      <c r="L275" s="17">
        <v>3.55</v>
      </c>
      <c r="M275" s="18" t="s">
        <v>180</v>
      </c>
      <c r="N275" s="18" t="s">
        <v>126</v>
      </c>
      <c r="O275" s="4">
        <v>42860</v>
      </c>
    </row>
    <row r="276" spans="1:15">
      <c r="A276" s="7" t="s">
        <v>1842</v>
      </c>
      <c r="B276" s="7">
        <v>4.5999999999999996</v>
      </c>
      <c r="C276" s="44" t="s">
        <v>1851</v>
      </c>
      <c r="D276" s="45" t="s">
        <v>11</v>
      </c>
      <c r="E276" s="46">
        <v>2.6136986301369864</v>
      </c>
      <c r="F276" s="47">
        <v>4.5922999999999998</v>
      </c>
      <c r="G276" s="47">
        <v>0.76999999999998181</v>
      </c>
      <c r="H276" s="47">
        <v>4.569</v>
      </c>
      <c r="I276" s="47">
        <v>2.3299999999999876</v>
      </c>
      <c r="J276" s="45" t="s">
        <v>12</v>
      </c>
      <c r="K276" s="45" t="s">
        <v>20</v>
      </c>
      <c r="L276" s="17">
        <v>3.79</v>
      </c>
      <c r="M276" s="18" t="s">
        <v>1810</v>
      </c>
      <c r="N276" s="18" t="s">
        <v>1719</v>
      </c>
      <c r="O276" s="4">
        <v>42860</v>
      </c>
    </row>
    <row r="277" spans="1:15">
      <c r="A277" s="7">
        <v>41662035</v>
      </c>
      <c r="B277" s="7">
        <v>4.55</v>
      </c>
      <c r="C277" s="44" t="s">
        <v>2359</v>
      </c>
      <c r="D277" s="45" t="s">
        <v>55</v>
      </c>
      <c r="E277" s="46">
        <v>0.15068493150684931</v>
      </c>
      <c r="F277" s="47">
        <v>4.6817000000000002</v>
      </c>
      <c r="G277" s="47">
        <v>-13.170000000000037</v>
      </c>
      <c r="H277" s="47">
        <v>4.7085999999999997</v>
      </c>
      <c r="I277" s="47">
        <v>-2.689999999999948</v>
      </c>
      <c r="J277" s="45" t="s">
        <v>12</v>
      </c>
      <c r="K277" s="45" t="s">
        <v>13</v>
      </c>
      <c r="L277" s="17">
        <v>3.5</v>
      </c>
      <c r="M277" s="18" t="s">
        <v>1084</v>
      </c>
      <c r="N277" s="18" t="s">
        <v>1088</v>
      </c>
      <c r="O277" s="4">
        <v>42860</v>
      </c>
    </row>
    <row r="278" spans="1:15">
      <c r="A278" s="7">
        <v>11698708</v>
      </c>
      <c r="B278" s="7">
        <v>4.55</v>
      </c>
      <c r="C278" s="44" t="s">
        <v>2289</v>
      </c>
      <c r="D278" s="45" t="s">
        <v>11</v>
      </c>
      <c r="E278" s="46">
        <v>0.22465753424657534</v>
      </c>
      <c r="F278" s="47">
        <v>4.4619999999999997</v>
      </c>
      <c r="G278" s="47">
        <v>8.8000000000000078</v>
      </c>
      <c r="H278" s="47">
        <v>4.4336000000000002</v>
      </c>
      <c r="I278" s="47">
        <v>2.8399999999999537</v>
      </c>
      <c r="J278" s="45" t="s">
        <v>12</v>
      </c>
      <c r="K278" s="45" t="s">
        <v>13</v>
      </c>
      <c r="L278" s="17">
        <v>3.02</v>
      </c>
      <c r="M278" s="18" t="s">
        <v>1528</v>
      </c>
      <c r="N278" s="18" t="s">
        <v>1527</v>
      </c>
      <c r="O278" s="4">
        <v>42860</v>
      </c>
    </row>
    <row r="279" spans="1:15">
      <c r="A279" s="7">
        <v>111611293</v>
      </c>
      <c r="B279" s="7">
        <v>4.55</v>
      </c>
      <c r="C279" s="44" t="s">
        <v>2779</v>
      </c>
      <c r="D279" s="45" t="s">
        <v>11</v>
      </c>
      <c r="E279" s="46">
        <v>0.22739726027397261</v>
      </c>
      <c r="F279" s="47">
        <v>4.4871999999999996</v>
      </c>
      <c r="G279" s="47">
        <v>6.2800000000000189</v>
      </c>
      <c r="H279" s="47">
        <v>4.4710000000000001</v>
      </c>
      <c r="I279" s="47">
        <v>1.6199999999999548</v>
      </c>
      <c r="J279" s="45" t="s">
        <v>96</v>
      </c>
      <c r="K279" s="45" t="s">
        <v>97</v>
      </c>
      <c r="L279" s="17">
        <v>2.87</v>
      </c>
      <c r="M279" s="18" t="s">
        <v>1151</v>
      </c>
      <c r="N279" s="18" t="s">
        <v>1139</v>
      </c>
      <c r="O279" s="4">
        <v>42860</v>
      </c>
    </row>
    <row r="280" spans="1:15">
      <c r="A280" s="7">
        <v>111715129</v>
      </c>
      <c r="B280" s="7">
        <v>4.55</v>
      </c>
      <c r="C280" s="44" t="s">
        <v>3118</v>
      </c>
      <c r="D280" s="45" t="s">
        <v>11</v>
      </c>
      <c r="E280" s="46">
        <v>0.24657534246575341</v>
      </c>
      <c r="F280" s="47">
        <v>4.4996999999999998</v>
      </c>
      <c r="G280" s="47">
        <v>5.0300000000000011</v>
      </c>
      <c r="H280" s="47">
        <v>4.5069999999999997</v>
      </c>
      <c r="I280" s="47">
        <v>-0.72999999999998622</v>
      </c>
      <c r="J280" s="45" t="s">
        <v>96</v>
      </c>
      <c r="K280" s="45" t="s">
        <v>97</v>
      </c>
      <c r="L280" s="17">
        <v>4.45</v>
      </c>
      <c r="M280" s="18" t="s">
        <v>2900</v>
      </c>
      <c r="N280" s="18" t="s">
        <v>2864</v>
      </c>
      <c r="O280" s="4">
        <v>42860</v>
      </c>
    </row>
    <row r="281" spans="1:15">
      <c r="A281" s="7">
        <v>111710227</v>
      </c>
      <c r="B281" s="7">
        <v>4.55</v>
      </c>
      <c r="C281" s="44" t="s">
        <v>3119</v>
      </c>
      <c r="D281" s="45" t="s">
        <v>11</v>
      </c>
      <c r="E281" s="46">
        <v>0.24931506849315069</v>
      </c>
      <c r="F281" s="47">
        <v>4.5</v>
      </c>
      <c r="G281" s="47">
        <v>4.9999999999999822</v>
      </c>
      <c r="H281" s="47">
        <v>4.5071000000000003</v>
      </c>
      <c r="I281" s="47">
        <v>-0.71000000000003283</v>
      </c>
      <c r="J281" s="45" t="s">
        <v>96</v>
      </c>
      <c r="K281" s="45" t="s">
        <v>97</v>
      </c>
      <c r="L281" s="17">
        <v>4.4301000000000004</v>
      </c>
      <c r="M281" s="18" t="s">
        <v>2977</v>
      </c>
      <c r="N281" s="18" t="s">
        <v>2900</v>
      </c>
      <c r="O281" s="4">
        <v>42860</v>
      </c>
    </row>
    <row r="282" spans="1:15">
      <c r="A282" s="7">
        <v>111710227</v>
      </c>
      <c r="B282" s="7">
        <v>4.55</v>
      </c>
      <c r="C282" s="44" t="s">
        <v>3119</v>
      </c>
      <c r="D282" s="45" t="s">
        <v>11</v>
      </c>
      <c r="E282" s="46">
        <v>0.24931506849315069</v>
      </c>
      <c r="F282" s="47">
        <v>4.5</v>
      </c>
      <c r="G282" s="47">
        <v>4.9999999999999822</v>
      </c>
      <c r="H282" s="47">
        <v>4.5071000000000003</v>
      </c>
      <c r="I282" s="47">
        <v>-0.71000000000003283</v>
      </c>
      <c r="J282" s="45" t="s">
        <v>96</v>
      </c>
      <c r="K282" s="45" t="s">
        <v>97</v>
      </c>
      <c r="L282" s="17">
        <v>4.4301000000000004</v>
      </c>
      <c r="M282" s="18" t="s">
        <v>2977</v>
      </c>
      <c r="N282" s="18" t="s">
        <v>2900</v>
      </c>
      <c r="O282" s="4">
        <v>42860</v>
      </c>
    </row>
    <row r="283" spans="1:15">
      <c r="A283" s="7">
        <v>111710227</v>
      </c>
      <c r="B283" s="7">
        <v>4.55</v>
      </c>
      <c r="C283" s="44" t="s">
        <v>3119</v>
      </c>
      <c r="D283" s="45" t="s">
        <v>11</v>
      </c>
      <c r="E283" s="46">
        <v>0.24931506849315069</v>
      </c>
      <c r="F283" s="47">
        <v>4.5</v>
      </c>
      <c r="G283" s="47">
        <v>4.9999999999999822</v>
      </c>
      <c r="H283" s="47">
        <v>4.5071000000000003</v>
      </c>
      <c r="I283" s="47">
        <v>-0.71000000000003283</v>
      </c>
      <c r="J283" s="45" t="s">
        <v>96</v>
      </c>
      <c r="K283" s="45" t="s">
        <v>97</v>
      </c>
      <c r="L283" s="17">
        <v>4.4301000000000004</v>
      </c>
      <c r="M283" s="18" t="s">
        <v>2977</v>
      </c>
      <c r="N283" s="18" t="s">
        <v>2900</v>
      </c>
      <c r="O283" s="4">
        <v>42860</v>
      </c>
    </row>
    <row r="284" spans="1:15">
      <c r="A284" s="7">
        <v>111792491</v>
      </c>
      <c r="B284" s="7">
        <v>4.55</v>
      </c>
      <c r="C284" s="44" t="s">
        <v>2724</v>
      </c>
      <c r="D284" s="45" t="s">
        <v>11</v>
      </c>
      <c r="E284" s="46">
        <v>0.30684931506849317</v>
      </c>
      <c r="F284" s="47">
        <v>4.6204999999999998</v>
      </c>
      <c r="G284" s="47">
        <v>-7.0500000000000007</v>
      </c>
      <c r="H284" s="47">
        <v>4.6215999999999999</v>
      </c>
      <c r="I284" s="47">
        <v>-0.11000000000001009</v>
      </c>
      <c r="J284" s="45" t="s">
        <v>12</v>
      </c>
      <c r="K284" s="45" t="s">
        <v>97</v>
      </c>
      <c r="L284" s="17">
        <v>4.55</v>
      </c>
      <c r="M284" s="18" t="s">
        <v>2061</v>
      </c>
      <c r="N284" s="18" t="s">
        <v>2066</v>
      </c>
      <c r="O284" s="4">
        <v>42860</v>
      </c>
    </row>
    <row r="285" spans="1:15">
      <c r="A285" s="7">
        <v>111714009</v>
      </c>
      <c r="B285" s="7">
        <v>4.55</v>
      </c>
      <c r="C285" s="44" t="s">
        <v>1915</v>
      </c>
      <c r="D285" s="45" t="s">
        <v>11</v>
      </c>
      <c r="E285" s="46">
        <v>0.18630136986301371</v>
      </c>
      <c r="F285" s="47">
        <v>4.4192999999999998</v>
      </c>
      <c r="G285" s="47">
        <v>13.070000000000004</v>
      </c>
      <c r="H285" s="47">
        <v>4.2976999999999999</v>
      </c>
      <c r="I285" s="47">
        <v>12.159999999999993</v>
      </c>
      <c r="J285" s="45" t="s">
        <v>96</v>
      </c>
      <c r="K285" s="45" t="s">
        <v>97</v>
      </c>
      <c r="L285" s="17">
        <v>4</v>
      </c>
      <c r="M285" s="18" t="s">
        <v>1902</v>
      </c>
      <c r="N285" s="18" t="s">
        <v>1888</v>
      </c>
      <c r="O285" s="4">
        <v>42860</v>
      </c>
    </row>
    <row r="286" spans="1:15">
      <c r="A286" s="7">
        <v>111790462</v>
      </c>
      <c r="B286" s="7">
        <v>4.55</v>
      </c>
      <c r="C286" s="44" t="s">
        <v>3120</v>
      </c>
      <c r="D286" s="45" t="s">
        <v>11</v>
      </c>
      <c r="E286" s="46">
        <v>0.20273972602739726</v>
      </c>
      <c r="F286" s="47">
        <v>4.5510999999999999</v>
      </c>
      <c r="G286" s="47">
        <v>-0.11000000000001009</v>
      </c>
      <c r="H286" s="47">
        <v>4.4695999999999998</v>
      </c>
      <c r="I286" s="47">
        <v>8.1500000000000128</v>
      </c>
      <c r="J286" s="45" t="s">
        <v>12</v>
      </c>
      <c r="K286" s="45" t="s">
        <v>97</v>
      </c>
      <c r="L286" s="17">
        <v>3.95</v>
      </c>
      <c r="M286" s="18" t="s">
        <v>1929</v>
      </c>
      <c r="N286" s="18" t="s">
        <v>1919</v>
      </c>
      <c r="O286" s="4">
        <v>42860</v>
      </c>
    </row>
    <row r="287" spans="1:15">
      <c r="A287" s="7">
        <v>11698513</v>
      </c>
      <c r="B287" s="7">
        <v>4.55</v>
      </c>
      <c r="C287" s="44" t="s">
        <v>1706</v>
      </c>
      <c r="D287" s="45" t="s">
        <v>31</v>
      </c>
      <c r="E287" s="46">
        <v>0.13972602739726028</v>
      </c>
      <c r="F287" s="47">
        <v>4.4288999999999996</v>
      </c>
      <c r="G287" s="47">
        <v>12.110000000000021</v>
      </c>
      <c r="H287" s="47">
        <v>4.4653</v>
      </c>
      <c r="I287" s="47">
        <v>-3.6400000000000432</v>
      </c>
      <c r="J287" s="45" t="s">
        <v>12</v>
      </c>
      <c r="K287" s="45" t="s">
        <v>13</v>
      </c>
      <c r="L287" s="17">
        <v>2.99</v>
      </c>
      <c r="M287" s="18" t="s">
        <v>1389</v>
      </c>
      <c r="N287" s="18" t="s">
        <v>1402</v>
      </c>
      <c r="O287" s="4">
        <v>42860</v>
      </c>
    </row>
    <row r="288" spans="1:15">
      <c r="A288" s="7">
        <v>11698513</v>
      </c>
      <c r="B288" s="7">
        <v>4.55</v>
      </c>
      <c r="C288" s="44" t="s">
        <v>1706</v>
      </c>
      <c r="D288" s="45" t="s">
        <v>31</v>
      </c>
      <c r="E288" s="46">
        <v>0.13972602739726028</v>
      </c>
      <c r="F288" s="47">
        <v>4.4288999999999996</v>
      </c>
      <c r="G288" s="47">
        <v>12.110000000000021</v>
      </c>
      <c r="H288" s="47">
        <v>4.4653</v>
      </c>
      <c r="I288" s="47">
        <v>-3.6400000000000432</v>
      </c>
      <c r="J288" s="45" t="s">
        <v>12</v>
      </c>
      <c r="K288" s="45" t="s">
        <v>13</v>
      </c>
      <c r="L288" s="17">
        <v>2.99</v>
      </c>
      <c r="M288" s="18" t="s">
        <v>1389</v>
      </c>
      <c r="N288" s="18" t="s">
        <v>1402</v>
      </c>
      <c r="O288" s="4">
        <v>42860</v>
      </c>
    </row>
    <row r="289" spans="1:15">
      <c r="A289" s="7">
        <v>11698583</v>
      </c>
      <c r="B289" s="7">
        <v>4.55</v>
      </c>
      <c r="C289" s="44" t="s">
        <v>1803</v>
      </c>
      <c r="D289" s="45" t="s">
        <v>11</v>
      </c>
      <c r="E289" s="46">
        <v>0.18630136986301371</v>
      </c>
      <c r="F289" s="47">
        <v>4.4478999999999997</v>
      </c>
      <c r="G289" s="47">
        <v>10.210000000000008</v>
      </c>
      <c r="H289" s="47">
        <v>4.4115000000000002</v>
      </c>
      <c r="I289" s="47">
        <v>3.6399999999999544</v>
      </c>
      <c r="J289" s="45" t="s">
        <v>18</v>
      </c>
      <c r="K289" s="45" t="s">
        <v>13</v>
      </c>
      <c r="L289" s="17">
        <v>2.87</v>
      </c>
      <c r="M289" s="18" t="s">
        <v>1479</v>
      </c>
      <c r="N289" s="18" t="s">
        <v>1465</v>
      </c>
      <c r="O289" s="4">
        <v>42860</v>
      </c>
    </row>
    <row r="290" spans="1:15">
      <c r="A290" s="7">
        <v>111695060</v>
      </c>
      <c r="B290" s="7">
        <v>4.54</v>
      </c>
      <c r="C290" s="44" t="s">
        <v>3121</v>
      </c>
      <c r="D290" s="45" t="s">
        <v>31</v>
      </c>
      <c r="E290" s="46">
        <v>0.17260273972602741</v>
      </c>
      <c r="F290" s="47">
        <v>4.5831</v>
      </c>
      <c r="G290" s="47">
        <v>-4.3099999999999916</v>
      </c>
      <c r="H290" s="47">
        <v>4.4513999999999996</v>
      </c>
      <c r="I290" s="47">
        <v>13.170000000000037</v>
      </c>
      <c r="J290" s="45" t="s">
        <v>96</v>
      </c>
      <c r="K290" s="45" t="s">
        <v>97</v>
      </c>
      <c r="L290" s="17">
        <v>3.16</v>
      </c>
      <c r="M290" s="18" t="s">
        <v>1103</v>
      </c>
      <c r="N290" s="18" t="s">
        <v>1101</v>
      </c>
      <c r="O290" s="4">
        <v>42860</v>
      </c>
    </row>
    <row r="291" spans="1:15">
      <c r="A291" s="7">
        <v>101453009</v>
      </c>
      <c r="B291" s="7">
        <v>4.54</v>
      </c>
      <c r="C291" s="44" t="s">
        <v>433</v>
      </c>
      <c r="D291" s="45" t="s">
        <v>11</v>
      </c>
      <c r="E291" s="46">
        <v>1.9698630136986301</v>
      </c>
      <c r="F291" s="47">
        <v>4.5579000000000001</v>
      </c>
      <c r="G291" s="47">
        <v>-1.7900000000000027</v>
      </c>
      <c r="H291" s="47">
        <v>4.5240999999999998</v>
      </c>
      <c r="I291" s="47">
        <v>3.3800000000000274</v>
      </c>
      <c r="J291" s="45" t="s">
        <v>18</v>
      </c>
      <c r="K291" s="45" t="s">
        <v>66</v>
      </c>
      <c r="L291" s="17">
        <v>5.7</v>
      </c>
      <c r="M291" s="18" t="s">
        <v>434</v>
      </c>
      <c r="N291" s="18" t="s">
        <v>358</v>
      </c>
      <c r="O291" s="4">
        <v>42860</v>
      </c>
    </row>
    <row r="292" spans="1:15">
      <c r="A292" s="7">
        <v>101453009</v>
      </c>
      <c r="B292" s="7">
        <v>4.54</v>
      </c>
      <c r="C292" s="44" t="s">
        <v>433</v>
      </c>
      <c r="D292" s="45" t="s">
        <v>11</v>
      </c>
      <c r="E292" s="46">
        <v>1.9698630136986301</v>
      </c>
      <c r="F292" s="47">
        <v>4.5579000000000001</v>
      </c>
      <c r="G292" s="47">
        <v>-1.7900000000000027</v>
      </c>
      <c r="H292" s="47">
        <v>4.5240999999999998</v>
      </c>
      <c r="I292" s="47">
        <v>3.3800000000000274</v>
      </c>
      <c r="J292" s="45" t="s">
        <v>18</v>
      </c>
      <c r="K292" s="45" t="s">
        <v>66</v>
      </c>
      <c r="L292" s="17">
        <v>5.7</v>
      </c>
      <c r="M292" s="18" t="s">
        <v>434</v>
      </c>
      <c r="N292" s="18" t="s">
        <v>358</v>
      </c>
      <c r="O292" s="4">
        <v>42860</v>
      </c>
    </row>
    <row r="293" spans="1:15">
      <c r="A293" s="7">
        <v>101554059</v>
      </c>
      <c r="B293" s="7">
        <v>4.54</v>
      </c>
      <c r="C293" s="44" t="s">
        <v>611</v>
      </c>
      <c r="D293" s="45" t="s">
        <v>11</v>
      </c>
      <c r="E293" s="46">
        <v>1.3534246575342466</v>
      </c>
      <c r="F293" s="47">
        <v>4.5441000000000003</v>
      </c>
      <c r="G293" s="47">
        <v>-0.41000000000002146</v>
      </c>
      <c r="H293" s="47">
        <v>4.5233999999999996</v>
      </c>
      <c r="I293" s="47">
        <v>2.0700000000000607</v>
      </c>
      <c r="J293" s="45" t="s">
        <v>18</v>
      </c>
      <c r="K293" s="45" t="s">
        <v>66</v>
      </c>
      <c r="L293" s="17">
        <v>3.85</v>
      </c>
      <c r="M293" s="18" t="s">
        <v>463</v>
      </c>
      <c r="N293" s="18" t="s">
        <v>152</v>
      </c>
      <c r="O293" s="4">
        <v>42860</v>
      </c>
    </row>
    <row r="294" spans="1:15">
      <c r="A294" s="7">
        <v>111710227</v>
      </c>
      <c r="B294" s="7">
        <v>4.53</v>
      </c>
      <c r="C294" s="44" t="s">
        <v>3119</v>
      </c>
      <c r="D294" s="45" t="s">
        <v>11</v>
      </c>
      <c r="E294" s="46">
        <v>0.24931506849315069</v>
      </c>
      <c r="F294" s="47">
        <v>4.5</v>
      </c>
      <c r="G294" s="47">
        <v>3.0000000000000249</v>
      </c>
      <c r="H294" s="47">
        <v>4.5071000000000003</v>
      </c>
      <c r="I294" s="47">
        <v>-0.71000000000003283</v>
      </c>
      <c r="J294" s="45" t="s">
        <v>96</v>
      </c>
      <c r="K294" s="45" t="s">
        <v>97</v>
      </c>
      <c r="L294" s="17">
        <v>4.4301000000000004</v>
      </c>
      <c r="M294" s="18" t="s">
        <v>2977</v>
      </c>
      <c r="N294" s="18" t="s">
        <v>2900</v>
      </c>
      <c r="O294" s="4">
        <v>42860</v>
      </c>
    </row>
    <row r="295" spans="1:15">
      <c r="A295" s="7">
        <v>101472005</v>
      </c>
      <c r="B295" s="7">
        <v>4.53</v>
      </c>
      <c r="C295" s="44" t="s">
        <v>901</v>
      </c>
      <c r="D295" s="45" t="s">
        <v>31</v>
      </c>
      <c r="E295" s="46">
        <v>0.14794520547945206</v>
      </c>
      <c r="F295" s="47">
        <v>4.5046999999999997</v>
      </c>
      <c r="G295" s="47">
        <v>2.5300000000000544</v>
      </c>
      <c r="H295" s="47">
        <v>4.5864000000000003</v>
      </c>
      <c r="I295" s="47">
        <v>-8.170000000000055</v>
      </c>
      <c r="J295" s="45" t="s">
        <v>12</v>
      </c>
      <c r="K295" s="45" t="s">
        <v>66</v>
      </c>
      <c r="L295" s="17">
        <v>5.83</v>
      </c>
      <c r="M295" s="18" t="s">
        <v>820</v>
      </c>
      <c r="N295" s="18" t="s">
        <v>784</v>
      </c>
      <c r="O295" s="4">
        <v>42860</v>
      </c>
    </row>
    <row r="296" spans="1:15">
      <c r="A296" s="7">
        <v>88063</v>
      </c>
      <c r="B296" s="7">
        <v>4.5199999999999996</v>
      </c>
      <c r="C296" s="44" t="s">
        <v>3122</v>
      </c>
      <c r="D296" s="45" t="s">
        <v>11</v>
      </c>
      <c r="E296" s="46">
        <v>1.5616438356164384</v>
      </c>
      <c r="F296" s="47">
        <v>4.5103999999999997</v>
      </c>
      <c r="G296" s="47">
        <v>0.95999999999998309</v>
      </c>
      <c r="H296" s="47">
        <v>4.4832000000000001</v>
      </c>
      <c r="I296" s="47">
        <v>2.7199999999999669</v>
      </c>
      <c r="J296" s="45" t="s">
        <v>18</v>
      </c>
      <c r="K296" s="45" t="s">
        <v>318</v>
      </c>
      <c r="L296" s="17">
        <v>3.96</v>
      </c>
      <c r="M296" s="18" t="s">
        <v>1931</v>
      </c>
      <c r="N296" s="18" t="s">
        <v>3123</v>
      </c>
      <c r="O296" s="4">
        <v>42860</v>
      </c>
    </row>
    <row r="297" spans="1:15">
      <c r="A297" s="7">
        <v>111710226</v>
      </c>
      <c r="B297" s="7">
        <v>4.5199999999999996</v>
      </c>
      <c r="C297" s="44" t="s">
        <v>3007</v>
      </c>
      <c r="D297" s="45" t="s">
        <v>11</v>
      </c>
      <c r="E297" s="46">
        <v>0.24657534246575341</v>
      </c>
      <c r="F297" s="47">
        <v>4.4996999999999998</v>
      </c>
      <c r="G297" s="47">
        <v>2.0299999999999763</v>
      </c>
      <c r="H297" s="47">
        <v>4.5069999999999997</v>
      </c>
      <c r="I297" s="47">
        <v>-0.72999999999998622</v>
      </c>
      <c r="J297" s="45" t="s">
        <v>96</v>
      </c>
      <c r="K297" s="45" t="s">
        <v>97</v>
      </c>
      <c r="L297" s="17">
        <v>4.45</v>
      </c>
      <c r="M297" s="18" t="s">
        <v>2900</v>
      </c>
      <c r="N297" s="18" t="s">
        <v>2864</v>
      </c>
      <c r="O297" s="4">
        <v>42860</v>
      </c>
    </row>
    <row r="298" spans="1:15">
      <c r="A298" s="7">
        <v>111710218</v>
      </c>
      <c r="B298" s="7">
        <v>4.51</v>
      </c>
      <c r="C298" s="44" t="s">
        <v>2850</v>
      </c>
      <c r="D298" s="45" t="s">
        <v>11</v>
      </c>
      <c r="E298" s="46">
        <v>0.23013698630136986</v>
      </c>
      <c r="F298" s="47">
        <v>4.49</v>
      </c>
      <c r="G298" s="47">
        <v>1.9999999999999574</v>
      </c>
      <c r="H298" s="47">
        <v>4.4795999999999996</v>
      </c>
      <c r="I298" s="47">
        <v>1.0400000000000631</v>
      </c>
      <c r="J298" s="45" t="s">
        <v>96</v>
      </c>
      <c r="K298" s="45" t="s">
        <v>97</v>
      </c>
      <c r="L298" s="17">
        <v>4.4500999999999999</v>
      </c>
      <c r="M298" s="18" t="s">
        <v>2848</v>
      </c>
      <c r="N298" s="18" t="s">
        <v>2828</v>
      </c>
      <c r="O298" s="4">
        <v>42860</v>
      </c>
    </row>
    <row r="299" spans="1:15">
      <c r="A299" s="7">
        <v>111710218</v>
      </c>
      <c r="B299" s="7">
        <v>4.51</v>
      </c>
      <c r="C299" s="44" t="s">
        <v>2850</v>
      </c>
      <c r="D299" s="45" t="s">
        <v>11</v>
      </c>
      <c r="E299" s="46">
        <v>0.23013698630136986</v>
      </c>
      <c r="F299" s="47">
        <v>4.49</v>
      </c>
      <c r="G299" s="47">
        <v>1.9999999999999574</v>
      </c>
      <c r="H299" s="47">
        <v>4.4795999999999996</v>
      </c>
      <c r="I299" s="47">
        <v>1.0400000000000631</v>
      </c>
      <c r="J299" s="45" t="s">
        <v>96</v>
      </c>
      <c r="K299" s="45" t="s">
        <v>97</v>
      </c>
      <c r="L299" s="17">
        <v>4.4500999999999999</v>
      </c>
      <c r="M299" s="18" t="s">
        <v>2848</v>
      </c>
      <c r="N299" s="18" t="s">
        <v>2828</v>
      </c>
      <c r="O299" s="4">
        <v>42860</v>
      </c>
    </row>
    <row r="300" spans="1:15">
      <c r="A300" s="7">
        <v>111710226</v>
      </c>
      <c r="B300" s="7">
        <v>4.51</v>
      </c>
      <c r="C300" s="44" t="s">
        <v>3007</v>
      </c>
      <c r="D300" s="45" t="s">
        <v>11</v>
      </c>
      <c r="E300" s="46">
        <v>0.24657534246575341</v>
      </c>
      <c r="F300" s="47">
        <v>4.4996999999999998</v>
      </c>
      <c r="G300" s="47">
        <v>1.0299999999999976</v>
      </c>
      <c r="H300" s="47">
        <v>4.5069999999999997</v>
      </c>
      <c r="I300" s="47">
        <v>-0.72999999999998622</v>
      </c>
      <c r="J300" s="45" t="s">
        <v>96</v>
      </c>
      <c r="K300" s="45" t="s">
        <v>97</v>
      </c>
      <c r="L300" s="17">
        <v>4.45</v>
      </c>
      <c r="M300" s="18" t="s">
        <v>2900</v>
      </c>
      <c r="N300" s="18" t="s">
        <v>2864</v>
      </c>
      <c r="O300" s="4">
        <v>42860</v>
      </c>
    </row>
    <row r="301" spans="1:15">
      <c r="A301" s="7">
        <v>11698702</v>
      </c>
      <c r="B301" s="7">
        <v>4.51</v>
      </c>
      <c r="C301" s="44" t="s">
        <v>1530</v>
      </c>
      <c r="D301" s="45" t="s">
        <v>11</v>
      </c>
      <c r="E301" s="46">
        <v>0.22465753424657534</v>
      </c>
      <c r="F301" s="47">
        <v>4.4619999999999997</v>
      </c>
      <c r="G301" s="47">
        <v>4.8000000000000043</v>
      </c>
      <c r="H301" s="47">
        <v>4.4336000000000002</v>
      </c>
      <c r="I301" s="47">
        <v>2.8399999999999537</v>
      </c>
      <c r="J301" s="45" t="s">
        <v>12</v>
      </c>
      <c r="K301" s="45" t="s">
        <v>13</v>
      </c>
      <c r="L301" s="17">
        <v>3.02</v>
      </c>
      <c r="M301" s="18" t="s">
        <v>1528</v>
      </c>
      <c r="N301" s="18" t="s">
        <v>1527</v>
      </c>
      <c r="O301" s="4">
        <v>42860</v>
      </c>
    </row>
    <row r="302" spans="1:15">
      <c r="A302" s="7">
        <v>11698708</v>
      </c>
      <c r="B302" s="7">
        <v>4.5</v>
      </c>
      <c r="C302" s="44" t="s">
        <v>2289</v>
      </c>
      <c r="D302" s="45" t="s">
        <v>11</v>
      </c>
      <c r="E302" s="46">
        <v>0.22465753424657534</v>
      </c>
      <c r="F302" s="47">
        <v>4.4619999999999997</v>
      </c>
      <c r="G302" s="47">
        <v>3.8000000000000256</v>
      </c>
      <c r="H302" s="47">
        <v>4.4336000000000002</v>
      </c>
      <c r="I302" s="47">
        <v>2.8399999999999537</v>
      </c>
      <c r="J302" s="45" t="s">
        <v>12</v>
      </c>
      <c r="K302" s="45" t="s">
        <v>13</v>
      </c>
      <c r="L302" s="17">
        <v>3.02</v>
      </c>
      <c r="M302" s="18" t="s">
        <v>1528</v>
      </c>
      <c r="N302" s="18" t="s">
        <v>1527</v>
      </c>
      <c r="O302" s="4">
        <v>42860</v>
      </c>
    </row>
    <row r="303" spans="1:15">
      <c r="A303" s="7">
        <v>101472005</v>
      </c>
      <c r="B303" s="7">
        <v>4.5</v>
      </c>
      <c r="C303" s="44" t="s">
        <v>901</v>
      </c>
      <c r="D303" s="45" t="s">
        <v>31</v>
      </c>
      <c r="E303" s="46">
        <v>0.14794520547945206</v>
      </c>
      <c r="F303" s="47">
        <v>4.5046999999999997</v>
      </c>
      <c r="G303" s="47">
        <v>-0.46999999999997044</v>
      </c>
      <c r="H303" s="47">
        <v>4.5864000000000003</v>
      </c>
      <c r="I303" s="47">
        <v>-8.170000000000055</v>
      </c>
      <c r="J303" s="45" t="s">
        <v>12</v>
      </c>
      <c r="K303" s="45" t="s">
        <v>66</v>
      </c>
      <c r="L303" s="17">
        <v>5.83</v>
      </c>
      <c r="M303" s="18" t="s">
        <v>820</v>
      </c>
      <c r="N303" s="18" t="s">
        <v>784</v>
      </c>
      <c r="O303" s="4">
        <v>42860</v>
      </c>
    </row>
    <row r="304" spans="1:15">
      <c r="A304" s="7">
        <v>88040</v>
      </c>
      <c r="B304" s="7">
        <v>4.5</v>
      </c>
      <c r="C304" s="44" t="s">
        <v>2219</v>
      </c>
      <c r="D304" s="45" t="s">
        <v>11</v>
      </c>
      <c r="E304" s="46">
        <v>1.3890410958904109</v>
      </c>
      <c r="F304" s="47">
        <v>4.4886999999999997</v>
      </c>
      <c r="G304" s="47">
        <v>1.130000000000031</v>
      </c>
      <c r="H304" s="47">
        <v>4.4642999999999997</v>
      </c>
      <c r="I304" s="47">
        <v>2.4399999999999977</v>
      </c>
      <c r="J304" s="45" t="s">
        <v>18</v>
      </c>
      <c r="K304" s="45" t="s">
        <v>318</v>
      </c>
      <c r="L304" s="17">
        <v>4.59</v>
      </c>
      <c r="M304" s="18" t="s">
        <v>2220</v>
      </c>
      <c r="N304" s="18" t="s">
        <v>2221</v>
      </c>
      <c r="O304" s="4">
        <v>42860</v>
      </c>
    </row>
    <row r="305" spans="1:15">
      <c r="A305" s="7">
        <v>111717025</v>
      </c>
      <c r="B305" s="7">
        <v>4.5</v>
      </c>
      <c r="C305" s="44" t="s">
        <v>2749</v>
      </c>
      <c r="D305" s="45" t="s">
        <v>11</v>
      </c>
      <c r="E305" s="46">
        <v>0.28219178082191781</v>
      </c>
      <c r="F305" s="47">
        <v>4.5</v>
      </c>
      <c r="G305" s="47">
        <v>0</v>
      </c>
      <c r="H305" s="47">
        <v>4.5065</v>
      </c>
      <c r="I305" s="47">
        <v>-0.64999999999999503</v>
      </c>
      <c r="J305" s="45" t="s">
        <v>18</v>
      </c>
      <c r="K305" s="45" t="s">
        <v>97</v>
      </c>
      <c r="L305" s="17">
        <v>4.4001999999999999</v>
      </c>
      <c r="M305" s="18" t="s">
        <v>2032</v>
      </c>
      <c r="N305" s="18" t="s">
        <v>2030</v>
      </c>
      <c r="O305" s="4">
        <v>42860</v>
      </c>
    </row>
    <row r="306" spans="1:15">
      <c r="A306" s="7">
        <v>111717025</v>
      </c>
      <c r="B306" s="7">
        <v>4.5</v>
      </c>
      <c r="C306" s="44" t="s">
        <v>2749</v>
      </c>
      <c r="D306" s="45" t="s">
        <v>11</v>
      </c>
      <c r="E306" s="46">
        <v>0.28219178082191781</v>
      </c>
      <c r="F306" s="47">
        <v>4.5</v>
      </c>
      <c r="G306" s="47">
        <v>0</v>
      </c>
      <c r="H306" s="47">
        <v>4.5065</v>
      </c>
      <c r="I306" s="47">
        <v>-0.64999999999999503</v>
      </c>
      <c r="J306" s="45" t="s">
        <v>18</v>
      </c>
      <c r="K306" s="45" t="s">
        <v>97</v>
      </c>
      <c r="L306" s="17">
        <v>4.4001999999999999</v>
      </c>
      <c r="M306" s="18" t="s">
        <v>2032</v>
      </c>
      <c r="N306" s="18" t="s">
        <v>2030</v>
      </c>
      <c r="O306" s="4">
        <v>42860</v>
      </c>
    </row>
    <row r="307" spans="1:15">
      <c r="A307" s="7">
        <v>111714043</v>
      </c>
      <c r="B307" s="7">
        <v>4.5</v>
      </c>
      <c r="C307" s="44" t="s">
        <v>3124</v>
      </c>
      <c r="D307" s="45" t="s">
        <v>11</v>
      </c>
      <c r="E307" s="46">
        <v>0.28219178082191781</v>
      </c>
      <c r="F307" s="47">
        <v>4.5</v>
      </c>
      <c r="G307" s="47">
        <v>0</v>
      </c>
      <c r="H307" s="47">
        <v>4.5065</v>
      </c>
      <c r="I307" s="47">
        <v>-0.64999999999999503</v>
      </c>
      <c r="J307" s="45" t="s">
        <v>96</v>
      </c>
      <c r="K307" s="45" t="s">
        <v>97</v>
      </c>
      <c r="L307" s="17">
        <v>4.4000000000000004</v>
      </c>
      <c r="M307" s="18" t="s">
        <v>2032</v>
      </c>
      <c r="N307" s="18" t="s">
        <v>2030</v>
      </c>
      <c r="O307" s="4">
        <v>42860</v>
      </c>
    </row>
    <row r="308" spans="1:15">
      <c r="A308" s="7">
        <v>111717036</v>
      </c>
      <c r="B308" s="7">
        <v>4.5</v>
      </c>
      <c r="C308" s="44" t="s">
        <v>3125</v>
      </c>
      <c r="D308" s="45" t="s">
        <v>11</v>
      </c>
      <c r="E308" s="46">
        <v>0.30410958904109592</v>
      </c>
      <c r="F308" s="47">
        <v>4.5</v>
      </c>
      <c r="G308" s="47">
        <v>0</v>
      </c>
      <c r="H308" s="47">
        <v>4.5054999999999996</v>
      </c>
      <c r="I308" s="47">
        <v>-0.54999999999996163</v>
      </c>
      <c r="J308" s="45" t="s">
        <v>18</v>
      </c>
      <c r="K308" s="45" t="s">
        <v>97</v>
      </c>
      <c r="L308" s="17">
        <v>4.3</v>
      </c>
      <c r="M308" s="18" t="s">
        <v>2066</v>
      </c>
      <c r="N308" s="18" t="s">
        <v>2062</v>
      </c>
      <c r="O308" s="4">
        <v>42860</v>
      </c>
    </row>
    <row r="309" spans="1:15">
      <c r="A309" s="7">
        <v>111615218</v>
      </c>
      <c r="B309" s="7">
        <v>4.5</v>
      </c>
      <c r="C309" s="44" t="s">
        <v>3126</v>
      </c>
      <c r="D309" s="45" t="s">
        <v>11</v>
      </c>
      <c r="E309" s="46">
        <v>0.32602739726027397</v>
      </c>
      <c r="F309" s="47">
        <v>4.5</v>
      </c>
      <c r="G309" s="47">
        <v>0</v>
      </c>
      <c r="H309" s="47">
        <v>4.5042999999999997</v>
      </c>
      <c r="I309" s="47">
        <v>-0.42999999999997485</v>
      </c>
      <c r="J309" s="45" t="s">
        <v>96</v>
      </c>
      <c r="K309" s="45" t="s">
        <v>97</v>
      </c>
      <c r="L309" s="17">
        <v>2.9</v>
      </c>
      <c r="M309" s="18" t="s">
        <v>1251</v>
      </c>
      <c r="N309" s="18" t="s">
        <v>1274</v>
      </c>
      <c r="O309" s="4">
        <v>42860</v>
      </c>
    </row>
    <row r="310" spans="1:15">
      <c r="A310" s="7">
        <v>111718100</v>
      </c>
      <c r="B310" s="7">
        <v>4.5</v>
      </c>
      <c r="C310" s="44" t="s">
        <v>2780</v>
      </c>
      <c r="D310" s="45" t="s">
        <v>11</v>
      </c>
      <c r="E310" s="46">
        <v>0.4</v>
      </c>
      <c r="F310" s="47">
        <v>4.4999000000000002</v>
      </c>
      <c r="G310" s="47">
        <v>9.9999999999766942E-3</v>
      </c>
      <c r="H310" s="47">
        <v>4.4991000000000003</v>
      </c>
      <c r="I310" s="47">
        <v>7.9999999999991189E-2</v>
      </c>
      <c r="J310" s="45" t="s">
        <v>96</v>
      </c>
      <c r="K310" s="45" t="s">
        <v>97</v>
      </c>
      <c r="L310" s="17">
        <v>4.5998999999999999</v>
      </c>
      <c r="M310" s="18" t="s">
        <v>2508</v>
      </c>
      <c r="N310" s="18" t="s">
        <v>2511</v>
      </c>
      <c r="O310" s="4">
        <v>42860</v>
      </c>
    </row>
    <row r="311" spans="1:15">
      <c r="A311" s="7">
        <v>111717025</v>
      </c>
      <c r="B311" s="7">
        <v>4.5</v>
      </c>
      <c r="C311" s="44" t="s">
        <v>2749</v>
      </c>
      <c r="D311" s="45" t="s">
        <v>11</v>
      </c>
      <c r="E311" s="46">
        <v>0.28219178082191781</v>
      </c>
      <c r="F311" s="47">
        <v>4.5</v>
      </c>
      <c r="G311" s="47">
        <v>0</v>
      </c>
      <c r="H311" s="47">
        <v>4.5065</v>
      </c>
      <c r="I311" s="47">
        <v>-0.64999999999999503</v>
      </c>
      <c r="J311" s="45" t="s">
        <v>18</v>
      </c>
      <c r="K311" s="45" t="s">
        <v>97</v>
      </c>
      <c r="L311" s="17">
        <v>4.4001999999999999</v>
      </c>
      <c r="M311" s="18" t="s">
        <v>2032</v>
      </c>
      <c r="N311" s="18" t="s">
        <v>2030</v>
      </c>
      <c r="O311" s="4">
        <v>42860</v>
      </c>
    </row>
    <row r="312" spans="1:15">
      <c r="A312" s="7">
        <v>11698356</v>
      </c>
      <c r="B312" s="7">
        <v>4.5</v>
      </c>
      <c r="C312" s="44" t="s">
        <v>1865</v>
      </c>
      <c r="D312" s="45" t="s">
        <v>31</v>
      </c>
      <c r="E312" s="46">
        <v>5.2054794520547946E-2</v>
      </c>
      <c r="F312" s="47">
        <v>4.6135999999999999</v>
      </c>
      <c r="G312" s="47">
        <v>-11.359999999999992</v>
      </c>
      <c r="H312" s="47">
        <v>4.6401000000000003</v>
      </c>
      <c r="I312" s="47">
        <v>-2.6500000000000412</v>
      </c>
      <c r="J312" s="45" t="s">
        <v>41</v>
      </c>
      <c r="K312" s="45" t="s">
        <v>13</v>
      </c>
      <c r="L312" s="17">
        <v>3.09</v>
      </c>
      <c r="M312" s="18" t="s">
        <v>1249</v>
      </c>
      <c r="N312" s="18" t="s">
        <v>1256</v>
      </c>
      <c r="O312" s="4">
        <v>42860</v>
      </c>
    </row>
    <row r="313" spans="1:15">
      <c r="A313" s="7">
        <v>11698377</v>
      </c>
      <c r="B313" s="7">
        <v>4.5</v>
      </c>
      <c r="C313" s="44" t="s">
        <v>1348</v>
      </c>
      <c r="D313" s="45" t="s">
        <v>31</v>
      </c>
      <c r="E313" s="46">
        <v>6.0273972602739728E-2</v>
      </c>
      <c r="F313" s="47">
        <v>4.4775999999999998</v>
      </c>
      <c r="G313" s="47">
        <v>2.2400000000000198</v>
      </c>
      <c r="H313" s="47">
        <v>4.5134999999999996</v>
      </c>
      <c r="I313" s="47">
        <v>-3.5899999999999821</v>
      </c>
      <c r="J313" s="45" t="s">
        <v>41</v>
      </c>
      <c r="K313" s="45" t="s">
        <v>13</v>
      </c>
      <c r="L313" s="17">
        <v>3.14</v>
      </c>
      <c r="M313" s="18" t="s">
        <v>1274</v>
      </c>
      <c r="N313" s="18" t="s">
        <v>1252</v>
      </c>
      <c r="O313" s="4">
        <v>42860</v>
      </c>
    </row>
    <row r="314" spans="1:15">
      <c r="A314" s="7">
        <v>11758034</v>
      </c>
      <c r="B314" s="7">
        <v>4.5</v>
      </c>
      <c r="C314" s="44" t="s">
        <v>2785</v>
      </c>
      <c r="D314" s="45" t="s">
        <v>11</v>
      </c>
      <c r="E314" s="46">
        <v>0.20547945205479451</v>
      </c>
      <c r="F314" s="47">
        <v>4.6037999999999997</v>
      </c>
      <c r="G314" s="47">
        <v>-10.379999999999967</v>
      </c>
      <c r="H314" s="47">
        <v>4.5754999999999999</v>
      </c>
      <c r="I314" s="47">
        <v>2.829999999999977</v>
      </c>
      <c r="J314" s="45" t="s">
        <v>12</v>
      </c>
      <c r="K314" s="45" t="s">
        <v>13</v>
      </c>
      <c r="L314" s="17">
        <v>4.5</v>
      </c>
      <c r="M314" s="18" t="s">
        <v>2773</v>
      </c>
      <c r="N314" s="18" t="s">
        <v>2732</v>
      </c>
      <c r="O314" s="4">
        <v>42860</v>
      </c>
    </row>
    <row r="315" spans="1:15">
      <c r="A315" s="7" t="s">
        <v>1483</v>
      </c>
      <c r="B315" s="7">
        <v>4.5</v>
      </c>
      <c r="C315" s="44" t="s">
        <v>1482</v>
      </c>
      <c r="D315" s="45" t="s">
        <v>11</v>
      </c>
      <c r="E315" s="46">
        <v>4.3917808219178083</v>
      </c>
      <c r="F315" s="47">
        <v>4.5106999999999999</v>
      </c>
      <c r="G315" s="47">
        <v>-1.0699999999999932</v>
      </c>
      <c r="H315" s="47">
        <v>4.4862000000000002</v>
      </c>
      <c r="I315" s="47">
        <v>2.4499999999999744</v>
      </c>
      <c r="J315" s="45" t="s">
        <v>18</v>
      </c>
      <c r="K315" s="45" t="s">
        <v>206</v>
      </c>
      <c r="L315" s="17">
        <v>2.83</v>
      </c>
      <c r="M315" s="18" t="s">
        <v>1480</v>
      </c>
      <c r="N315" s="18" t="s">
        <v>1387</v>
      </c>
      <c r="O315" s="4">
        <v>42860</v>
      </c>
    </row>
    <row r="316" spans="1:15">
      <c r="A316" s="7">
        <v>1282329</v>
      </c>
      <c r="B316" s="7">
        <v>4.49</v>
      </c>
      <c r="C316" s="44" t="s">
        <v>895</v>
      </c>
      <c r="D316" s="45" t="s">
        <v>11</v>
      </c>
      <c r="E316" s="46">
        <v>1.3561643835616439</v>
      </c>
      <c r="F316" s="47">
        <v>4.4763999999999999</v>
      </c>
      <c r="G316" s="47">
        <v>1.3600000000000279</v>
      </c>
      <c r="H316" s="47">
        <v>4.4424000000000001</v>
      </c>
      <c r="I316" s="47">
        <v>3.3999999999999808</v>
      </c>
      <c r="J316" s="45" t="s">
        <v>18</v>
      </c>
      <c r="K316" s="45" t="s">
        <v>66</v>
      </c>
      <c r="L316" s="17">
        <v>4.6500000000000004</v>
      </c>
      <c r="M316" s="18" t="s">
        <v>755</v>
      </c>
      <c r="N316" s="18" t="s">
        <v>1024</v>
      </c>
      <c r="O316" s="4">
        <v>42860</v>
      </c>
    </row>
    <row r="317" spans="1:15">
      <c r="A317" s="7">
        <v>111615257</v>
      </c>
      <c r="B317" s="7">
        <v>4.4800000000000004</v>
      </c>
      <c r="C317" s="44" t="s">
        <v>1410</v>
      </c>
      <c r="D317" s="45" t="s">
        <v>11</v>
      </c>
      <c r="E317" s="46">
        <v>0.38630136986301372</v>
      </c>
      <c r="F317" s="47">
        <v>4.4999000000000002</v>
      </c>
      <c r="G317" s="47">
        <v>-1.9899999999999807</v>
      </c>
      <c r="H317" s="47">
        <v>4.5000999999999998</v>
      </c>
      <c r="I317" s="47">
        <v>-1.9999999999953388E-2</v>
      </c>
      <c r="J317" s="45" t="s">
        <v>96</v>
      </c>
      <c r="K317" s="45" t="s">
        <v>97</v>
      </c>
      <c r="L317" s="17">
        <v>3.05</v>
      </c>
      <c r="M317" s="18" t="s">
        <v>1393</v>
      </c>
      <c r="N317" s="18" t="s">
        <v>1387</v>
      </c>
      <c r="O317" s="4">
        <v>42860</v>
      </c>
    </row>
    <row r="318" spans="1:15">
      <c r="A318" s="7">
        <v>150319</v>
      </c>
      <c r="B318" s="7">
        <v>4.4800000000000004</v>
      </c>
      <c r="C318" s="44" t="s">
        <v>674</v>
      </c>
      <c r="D318" s="45" t="s">
        <v>2880</v>
      </c>
      <c r="E318" s="46">
        <v>18.704109589041096</v>
      </c>
      <c r="F318" s="47">
        <v>4.5</v>
      </c>
      <c r="G318" s="47">
        <v>-1.9999999999999574</v>
      </c>
      <c r="H318" s="47">
        <v>4.45</v>
      </c>
      <c r="I318" s="47">
        <v>4.9999999999999822</v>
      </c>
      <c r="J318" s="45" t="s">
        <v>18</v>
      </c>
      <c r="K318" s="45" t="s">
        <v>20</v>
      </c>
      <c r="L318" s="17">
        <v>3.88</v>
      </c>
      <c r="M318" s="18" t="s">
        <v>188</v>
      </c>
      <c r="N318" s="18" t="s">
        <v>185</v>
      </c>
      <c r="O318" s="4">
        <v>42860</v>
      </c>
    </row>
    <row r="319" spans="1:15">
      <c r="A319" s="7">
        <v>150319</v>
      </c>
      <c r="B319" s="7">
        <v>4.4800000000000004</v>
      </c>
      <c r="C319" s="44" t="s">
        <v>674</v>
      </c>
      <c r="D319" s="45" t="s">
        <v>2880</v>
      </c>
      <c r="E319" s="46">
        <v>18.704109589041096</v>
      </c>
      <c r="F319" s="47">
        <v>4.5</v>
      </c>
      <c r="G319" s="47">
        <v>-1.9999999999999574</v>
      </c>
      <c r="H319" s="47">
        <v>4.45</v>
      </c>
      <c r="I319" s="47">
        <v>4.9999999999999822</v>
      </c>
      <c r="J319" s="45" t="s">
        <v>18</v>
      </c>
      <c r="K319" s="45" t="s">
        <v>20</v>
      </c>
      <c r="L319" s="17">
        <v>3.88</v>
      </c>
      <c r="M319" s="18" t="s">
        <v>188</v>
      </c>
      <c r="N319" s="18" t="s">
        <v>185</v>
      </c>
      <c r="O319" s="4">
        <v>42860</v>
      </c>
    </row>
    <row r="320" spans="1:15">
      <c r="A320" s="7">
        <v>150319</v>
      </c>
      <c r="B320" s="7">
        <v>4.4800000000000004</v>
      </c>
      <c r="C320" s="44" t="s">
        <v>674</v>
      </c>
      <c r="D320" s="45" t="s">
        <v>2880</v>
      </c>
      <c r="E320" s="46">
        <v>18.704109589041096</v>
      </c>
      <c r="F320" s="47">
        <v>4.5</v>
      </c>
      <c r="G320" s="47">
        <v>-1.9999999999999574</v>
      </c>
      <c r="H320" s="47">
        <v>4.45</v>
      </c>
      <c r="I320" s="47">
        <v>4.9999999999999822</v>
      </c>
      <c r="J320" s="45" t="s">
        <v>18</v>
      </c>
      <c r="K320" s="45" t="s">
        <v>20</v>
      </c>
      <c r="L320" s="17">
        <v>3.88</v>
      </c>
      <c r="M320" s="18" t="s">
        <v>188</v>
      </c>
      <c r="N320" s="18" t="s">
        <v>185</v>
      </c>
      <c r="O320" s="4">
        <v>42860</v>
      </c>
    </row>
    <row r="321" spans="1:15">
      <c r="A321" s="7">
        <v>1282329</v>
      </c>
      <c r="B321" s="7">
        <v>4.47</v>
      </c>
      <c r="C321" s="44" t="s">
        <v>895</v>
      </c>
      <c r="D321" s="45" t="s">
        <v>11</v>
      </c>
      <c r="E321" s="46">
        <v>1.3561643835616439</v>
      </c>
      <c r="F321" s="47">
        <v>4.4763999999999999</v>
      </c>
      <c r="G321" s="47">
        <v>-0.64000000000001833</v>
      </c>
      <c r="H321" s="47">
        <v>4.4424000000000001</v>
      </c>
      <c r="I321" s="47">
        <v>3.3999999999999808</v>
      </c>
      <c r="J321" s="45" t="s">
        <v>18</v>
      </c>
      <c r="K321" s="45" t="s">
        <v>66</v>
      </c>
      <c r="L321" s="17">
        <v>4.6500000000000004</v>
      </c>
      <c r="M321" s="18" t="s">
        <v>755</v>
      </c>
      <c r="N321" s="18" t="s">
        <v>1024</v>
      </c>
      <c r="O321" s="4">
        <v>42860</v>
      </c>
    </row>
    <row r="322" spans="1:15">
      <c r="A322" s="7">
        <v>170202</v>
      </c>
      <c r="B322" s="7">
        <v>4.47</v>
      </c>
      <c r="C322" s="44" t="s">
        <v>1974</v>
      </c>
      <c r="D322" s="45" t="s">
        <v>2880</v>
      </c>
      <c r="E322" s="46">
        <v>19.698630136986303</v>
      </c>
      <c r="F322" s="47">
        <v>4.4715999999999996</v>
      </c>
      <c r="G322" s="47">
        <v>-0.15999999999998238</v>
      </c>
      <c r="H322" s="47">
        <v>4.4413</v>
      </c>
      <c r="I322" s="47">
        <v>3.029999999999955</v>
      </c>
      <c r="J322" s="45" t="s">
        <v>18</v>
      </c>
      <c r="K322" s="45" t="s">
        <v>20</v>
      </c>
      <c r="L322" s="17">
        <v>4.01</v>
      </c>
      <c r="M322" s="18" t="s">
        <v>1902</v>
      </c>
      <c r="N322" s="18" t="s">
        <v>1840</v>
      </c>
      <c r="O322" s="4">
        <v>42860</v>
      </c>
    </row>
    <row r="323" spans="1:15">
      <c r="A323" s="7">
        <v>170202</v>
      </c>
      <c r="B323" s="7">
        <v>4.47</v>
      </c>
      <c r="C323" s="44" t="s">
        <v>1974</v>
      </c>
      <c r="D323" s="45" t="s">
        <v>2880</v>
      </c>
      <c r="E323" s="46">
        <v>19.698630136986303</v>
      </c>
      <c r="F323" s="47">
        <v>4.4715999999999996</v>
      </c>
      <c r="G323" s="47">
        <v>-0.15999999999998238</v>
      </c>
      <c r="H323" s="47">
        <v>4.4413</v>
      </c>
      <c r="I323" s="47">
        <v>3.029999999999955</v>
      </c>
      <c r="J323" s="45" t="s">
        <v>18</v>
      </c>
      <c r="K323" s="45" t="s">
        <v>20</v>
      </c>
      <c r="L323" s="17">
        <v>4.01</v>
      </c>
      <c r="M323" s="18" t="s">
        <v>1902</v>
      </c>
      <c r="N323" s="18" t="s">
        <v>1840</v>
      </c>
      <c r="O323" s="4">
        <v>42860</v>
      </c>
    </row>
    <row r="324" spans="1:15">
      <c r="A324" s="7">
        <v>1282329</v>
      </c>
      <c r="B324" s="7">
        <v>4.47</v>
      </c>
      <c r="C324" s="44" t="s">
        <v>895</v>
      </c>
      <c r="D324" s="45" t="s">
        <v>11</v>
      </c>
      <c r="E324" s="46">
        <v>1.3561643835616439</v>
      </c>
      <c r="F324" s="47">
        <v>4.4763999999999999</v>
      </c>
      <c r="G324" s="47">
        <v>-0.64000000000001833</v>
      </c>
      <c r="H324" s="47">
        <v>4.4424000000000001</v>
      </c>
      <c r="I324" s="47">
        <v>3.3999999999999808</v>
      </c>
      <c r="J324" s="45" t="s">
        <v>18</v>
      </c>
      <c r="K324" s="45" t="s">
        <v>66</v>
      </c>
      <c r="L324" s="17">
        <v>4.6500000000000004</v>
      </c>
      <c r="M324" s="18" t="s">
        <v>755</v>
      </c>
      <c r="N324" s="18" t="s">
        <v>1024</v>
      </c>
      <c r="O324" s="4">
        <v>42860</v>
      </c>
    </row>
    <row r="325" spans="1:15">
      <c r="A325" s="7">
        <v>160303</v>
      </c>
      <c r="B325" s="7">
        <v>4.47</v>
      </c>
      <c r="C325" s="44" t="s">
        <v>154</v>
      </c>
      <c r="D325" s="45" t="s">
        <v>2880</v>
      </c>
      <c r="E325" s="46">
        <v>8.8109589041095884</v>
      </c>
      <c r="F325" s="47">
        <v>4.4297000000000004</v>
      </c>
      <c r="G325" s="47">
        <v>4.0299999999999336</v>
      </c>
      <c r="H325" s="47">
        <v>4.4035000000000002</v>
      </c>
      <c r="I325" s="47">
        <v>2.6200000000000223</v>
      </c>
      <c r="J325" s="45" t="s">
        <v>18</v>
      </c>
      <c r="K325" s="45" t="s">
        <v>20</v>
      </c>
      <c r="L325" s="17">
        <v>3.33</v>
      </c>
      <c r="M325" s="18" t="s">
        <v>155</v>
      </c>
      <c r="N325" s="18" t="s">
        <v>98</v>
      </c>
      <c r="O325" s="4">
        <v>42860</v>
      </c>
    </row>
    <row r="326" spans="1:15">
      <c r="A326" s="7">
        <v>1282329</v>
      </c>
      <c r="B326" s="7">
        <v>4.47</v>
      </c>
      <c r="C326" s="44" t="s">
        <v>895</v>
      </c>
      <c r="D326" s="45" t="s">
        <v>11</v>
      </c>
      <c r="E326" s="46">
        <v>1.3561643835616439</v>
      </c>
      <c r="F326" s="47">
        <v>4.4763999999999999</v>
      </c>
      <c r="G326" s="47">
        <v>-0.64000000000001833</v>
      </c>
      <c r="H326" s="47">
        <v>4.4424000000000001</v>
      </c>
      <c r="I326" s="47">
        <v>3.3999999999999808</v>
      </c>
      <c r="J326" s="45" t="s">
        <v>18</v>
      </c>
      <c r="K326" s="45" t="s">
        <v>66</v>
      </c>
      <c r="L326" s="17">
        <v>4.6500000000000004</v>
      </c>
      <c r="M326" s="18" t="s">
        <v>755</v>
      </c>
      <c r="N326" s="18" t="s">
        <v>1024</v>
      </c>
      <c r="O326" s="4">
        <v>42860</v>
      </c>
    </row>
    <row r="327" spans="1:15">
      <c r="A327" s="7">
        <v>160310</v>
      </c>
      <c r="B327" s="7">
        <v>4.46</v>
      </c>
      <c r="C327" s="44" t="s">
        <v>1328</v>
      </c>
      <c r="D327" s="45" t="s">
        <v>2880</v>
      </c>
      <c r="E327" s="46">
        <v>9.3452054794520549</v>
      </c>
      <c r="F327" s="47">
        <v>4.4298999999999999</v>
      </c>
      <c r="G327" s="47">
        <v>3.0100000000000016</v>
      </c>
      <c r="H327" s="47">
        <v>4.4028</v>
      </c>
      <c r="I327" s="47">
        <v>2.7099999999999902</v>
      </c>
      <c r="J327" s="45" t="s">
        <v>18</v>
      </c>
      <c r="K327" s="45" t="s">
        <v>20</v>
      </c>
      <c r="L327" s="17">
        <v>3.18</v>
      </c>
      <c r="M327" s="18" t="s">
        <v>1304</v>
      </c>
      <c r="N327" s="18" t="s">
        <v>1285</v>
      </c>
      <c r="O327" s="4">
        <v>42860</v>
      </c>
    </row>
    <row r="328" spans="1:15">
      <c r="A328" s="7">
        <v>160405</v>
      </c>
      <c r="B328" s="7">
        <v>4.46</v>
      </c>
      <c r="C328" s="44" t="s">
        <v>153</v>
      </c>
      <c r="D328" s="45" t="s">
        <v>2880</v>
      </c>
      <c r="E328" s="46">
        <v>8.6821917808219187</v>
      </c>
      <c r="F328" s="47">
        <v>4.4363999999999999</v>
      </c>
      <c r="G328" s="47">
        <v>2.3600000000000065</v>
      </c>
      <c r="H328" s="47">
        <v>4.3959999999999999</v>
      </c>
      <c r="I328" s="47">
        <v>4.0399999999999991</v>
      </c>
      <c r="J328" s="45" t="s">
        <v>2880</v>
      </c>
      <c r="K328" s="45" t="s">
        <v>20</v>
      </c>
      <c r="L328" s="17">
        <v>3.33</v>
      </c>
      <c r="M328" s="18" t="s">
        <v>144</v>
      </c>
      <c r="N328" s="18" t="s">
        <v>145</v>
      </c>
      <c r="O328" s="4">
        <v>42860</v>
      </c>
    </row>
    <row r="329" spans="1:15">
      <c r="A329" s="7">
        <v>160310</v>
      </c>
      <c r="B329" s="7">
        <v>4.46</v>
      </c>
      <c r="C329" s="44" t="s">
        <v>1328</v>
      </c>
      <c r="D329" s="45" t="s">
        <v>2880</v>
      </c>
      <c r="E329" s="46">
        <v>9.3452054794520549</v>
      </c>
      <c r="F329" s="47">
        <v>4.4298999999999999</v>
      </c>
      <c r="G329" s="47">
        <v>3.0100000000000016</v>
      </c>
      <c r="H329" s="47">
        <v>4.4028</v>
      </c>
      <c r="I329" s="47">
        <v>2.7099999999999902</v>
      </c>
      <c r="J329" s="45" t="s">
        <v>18</v>
      </c>
      <c r="K329" s="45" t="s">
        <v>20</v>
      </c>
      <c r="L329" s="17">
        <v>3.18</v>
      </c>
      <c r="M329" s="18" t="s">
        <v>1304</v>
      </c>
      <c r="N329" s="18" t="s">
        <v>1285</v>
      </c>
      <c r="O329" s="4">
        <v>42860</v>
      </c>
    </row>
    <row r="330" spans="1:15">
      <c r="A330" s="7">
        <v>170303</v>
      </c>
      <c r="B330" s="7">
        <v>4.4550000000000001</v>
      </c>
      <c r="C330" s="44" t="s">
        <v>2517</v>
      </c>
      <c r="D330" s="45" t="s">
        <v>2880</v>
      </c>
      <c r="E330" s="46">
        <v>9.882191780821918</v>
      </c>
      <c r="F330" s="47">
        <v>4.43</v>
      </c>
      <c r="G330" s="47">
        <v>2.5000000000000355</v>
      </c>
      <c r="H330" s="47">
        <v>4.4024999999999999</v>
      </c>
      <c r="I330" s="47">
        <v>2.7499999999999858</v>
      </c>
      <c r="J330" s="45" t="s">
        <v>18</v>
      </c>
      <c r="K330" s="45" t="s">
        <v>20</v>
      </c>
      <c r="L330" s="17">
        <v>4.1100000000000003</v>
      </c>
      <c r="M330" s="18" t="s">
        <v>2467</v>
      </c>
      <c r="N330" s="18" t="s">
        <v>2416</v>
      </c>
      <c r="O330" s="4">
        <v>42860</v>
      </c>
    </row>
    <row r="331" spans="1:15">
      <c r="A331" s="7">
        <v>170303</v>
      </c>
      <c r="B331" s="7">
        <v>4.4550000000000001</v>
      </c>
      <c r="C331" s="44" t="s">
        <v>2517</v>
      </c>
      <c r="D331" s="45" t="s">
        <v>2880</v>
      </c>
      <c r="E331" s="46">
        <v>9.882191780821918</v>
      </c>
      <c r="F331" s="47">
        <v>4.43</v>
      </c>
      <c r="G331" s="47">
        <v>2.5000000000000355</v>
      </c>
      <c r="H331" s="47">
        <v>4.4024999999999999</v>
      </c>
      <c r="I331" s="47">
        <v>2.7499999999999858</v>
      </c>
      <c r="J331" s="45" t="s">
        <v>18</v>
      </c>
      <c r="K331" s="45" t="s">
        <v>20</v>
      </c>
      <c r="L331" s="17">
        <v>4.1100000000000003</v>
      </c>
      <c r="M331" s="18" t="s">
        <v>2467</v>
      </c>
      <c r="N331" s="18" t="s">
        <v>2416</v>
      </c>
      <c r="O331" s="4">
        <v>42860</v>
      </c>
    </row>
    <row r="332" spans="1:15">
      <c r="A332" s="7">
        <v>170303</v>
      </c>
      <c r="B332" s="7">
        <v>4.4550000000000001</v>
      </c>
      <c r="C332" s="44" t="s">
        <v>2517</v>
      </c>
      <c r="D332" s="45" t="s">
        <v>2880</v>
      </c>
      <c r="E332" s="46">
        <v>9.882191780821918</v>
      </c>
      <c r="F332" s="47">
        <v>4.43</v>
      </c>
      <c r="G332" s="47">
        <v>2.5000000000000355</v>
      </c>
      <c r="H332" s="47">
        <v>4.4024999999999999</v>
      </c>
      <c r="I332" s="47">
        <v>2.7499999999999858</v>
      </c>
      <c r="J332" s="45" t="s">
        <v>18</v>
      </c>
      <c r="K332" s="45" t="s">
        <v>20</v>
      </c>
      <c r="L332" s="17">
        <v>4.1100000000000003</v>
      </c>
      <c r="M332" s="18" t="s">
        <v>2467</v>
      </c>
      <c r="N332" s="18" t="s">
        <v>2416</v>
      </c>
      <c r="O332" s="4">
        <v>42860</v>
      </c>
    </row>
    <row r="333" spans="1:15">
      <c r="A333" s="7">
        <v>160408</v>
      </c>
      <c r="B333" s="7">
        <v>4.4524999999999997</v>
      </c>
      <c r="C333" s="44" t="s">
        <v>156</v>
      </c>
      <c r="D333" s="45" t="s">
        <v>2880</v>
      </c>
      <c r="E333" s="46">
        <v>8.8219178082191778</v>
      </c>
      <c r="F333" s="47">
        <v>4.4377000000000004</v>
      </c>
      <c r="G333" s="47">
        <v>1.4799999999999258</v>
      </c>
      <c r="H333" s="47">
        <v>4.3966000000000003</v>
      </c>
      <c r="I333" s="47">
        <v>4.1100000000000136</v>
      </c>
      <c r="J333" s="45" t="s">
        <v>2880</v>
      </c>
      <c r="K333" s="45" t="s">
        <v>20</v>
      </c>
      <c r="L333" s="17">
        <v>3.37</v>
      </c>
      <c r="M333" s="18" t="s">
        <v>129</v>
      </c>
      <c r="N333" s="18" t="s">
        <v>155</v>
      </c>
      <c r="O333" s="4">
        <v>42860</v>
      </c>
    </row>
    <row r="334" spans="1:15">
      <c r="A334" s="7">
        <v>111711019</v>
      </c>
      <c r="B334" s="7">
        <v>4.45</v>
      </c>
      <c r="C334" s="44" t="s">
        <v>1933</v>
      </c>
      <c r="D334" s="45" t="s">
        <v>11</v>
      </c>
      <c r="E334" s="46">
        <v>0.18904109589041096</v>
      </c>
      <c r="F334" s="47">
        <v>4.4248000000000003</v>
      </c>
      <c r="G334" s="47">
        <v>2.5199999999999889</v>
      </c>
      <c r="H334" s="47">
        <v>4.3082000000000003</v>
      </c>
      <c r="I334" s="47">
        <v>11.660000000000004</v>
      </c>
      <c r="J334" s="45" t="s">
        <v>96</v>
      </c>
      <c r="K334" s="45" t="s">
        <v>97</v>
      </c>
      <c r="L334" s="17">
        <v>3.9</v>
      </c>
      <c r="M334" s="18" t="s">
        <v>1906</v>
      </c>
      <c r="N334" s="18" t="s">
        <v>1902</v>
      </c>
      <c r="O334" s="4">
        <v>42860</v>
      </c>
    </row>
    <row r="335" spans="1:15">
      <c r="A335" s="7">
        <v>150218</v>
      </c>
      <c r="B335" s="7">
        <v>4.45</v>
      </c>
      <c r="C335" s="44" t="s">
        <v>151</v>
      </c>
      <c r="D335" s="45" t="s">
        <v>2880</v>
      </c>
      <c r="E335" s="46">
        <v>8.3589041095890408</v>
      </c>
      <c r="F335" s="47">
        <v>4.4253999999999998</v>
      </c>
      <c r="G335" s="47">
        <v>2.4600000000000399</v>
      </c>
      <c r="H335" s="47">
        <v>4.3912000000000004</v>
      </c>
      <c r="I335" s="47">
        <v>3.4199999999999342</v>
      </c>
      <c r="J335" s="45" t="s">
        <v>18</v>
      </c>
      <c r="K335" s="45" t="s">
        <v>20</v>
      </c>
      <c r="L335" s="17">
        <v>3.74</v>
      </c>
      <c r="M335" s="18" t="s">
        <v>109</v>
      </c>
      <c r="N335" s="18" t="s">
        <v>152</v>
      </c>
      <c r="O335" s="4">
        <v>42860</v>
      </c>
    </row>
    <row r="336" spans="1:15">
      <c r="A336" s="7">
        <v>170405</v>
      </c>
      <c r="B336" s="7">
        <v>4.45</v>
      </c>
      <c r="C336" s="44" t="s">
        <v>1922</v>
      </c>
      <c r="D336" s="45" t="s">
        <v>2880</v>
      </c>
      <c r="E336" s="46">
        <v>9.6821917808219187</v>
      </c>
      <c r="F336" s="47">
        <v>4.4447999999999999</v>
      </c>
      <c r="G336" s="47">
        <v>0.52000000000003155</v>
      </c>
      <c r="H336" s="47">
        <v>4.4074</v>
      </c>
      <c r="I336" s="47">
        <v>3.7399999999999878</v>
      </c>
      <c r="J336" s="45" t="s">
        <v>18</v>
      </c>
      <c r="K336" s="45" t="s">
        <v>20</v>
      </c>
      <c r="L336" s="17">
        <v>3.85</v>
      </c>
      <c r="M336" s="18" t="s">
        <v>1888</v>
      </c>
      <c r="N336" s="18" t="s">
        <v>1855</v>
      </c>
      <c r="O336" s="4">
        <v>42860</v>
      </c>
    </row>
    <row r="337" spans="1:15">
      <c r="A337" s="7">
        <v>170303</v>
      </c>
      <c r="B337" s="7">
        <v>4.45</v>
      </c>
      <c r="C337" s="44" t="s">
        <v>2517</v>
      </c>
      <c r="D337" s="45" t="s">
        <v>2880</v>
      </c>
      <c r="E337" s="46">
        <v>9.882191780821918</v>
      </c>
      <c r="F337" s="47">
        <v>4.43</v>
      </c>
      <c r="G337" s="47">
        <v>2.0000000000000462</v>
      </c>
      <c r="H337" s="47">
        <v>4.4024999999999999</v>
      </c>
      <c r="I337" s="47">
        <v>2.7499999999999858</v>
      </c>
      <c r="J337" s="45" t="s">
        <v>18</v>
      </c>
      <c r="K337" s="45" t="s">
        <v>20</v>
      </c>
      <c r="L337" s="17">
        <v>4.1100000000000003</v>
      </c>
      <c r="M337" s="18" t="s">
        <v>2467</v>
      </c>
      <c r="N337" s="18" t="s">
        <v>2416</v>
      </c>
      <c r="O337" s="4">
        <v>42860</v>
      </c>
    </row>
    <row r="338" spans="1:15">
      <c r="A338" s="7">
        <v>170303</v>
      </c>
      <c r="B338" s="7">
        <v>4.45</v>
      </c>
      <c r="C338" s="44" t="s">
        <v>2517</v>
      </c>
      <c r="D338" s="45" t="s">
        <v>2880</v>
      </c>
      <c r="E338" s="46">
        <v>9.882191780821918</v>
      </c>
      <c r="F338" s="47">
        <v>4.43</v>
      </c>
      <c r="G338" s="47">
        <v>2.0000000000000462</v>
      </c>
      <c r="H338" s="47">
        <v>4.4024999999999999</v>
      </c>
      <c r="I338" s="47">
        <v>2.7499999999999858</v>
      </c>
      <c r="J338" s="45" t="s">
        <v>18</v>
      </c>
      <c r="K338" s="45" t="s">
        <v>20</v>
      </c>
      <c r="L338" s="17">
        <v>4.1100000000000003</v>
      </c>
      <c r="M338" s="18" t="s">
        <v>2467</v>
      </c>
      <c r="N338" s="18" t="s">
        <v>2416</v>
      </c>
      <c r="O338" s="4">
        <v>42860</v>
      </c>
    </row>
    <row r="339" spans="1:15">
      <c r="A339" s="7">
        <v>170303</v>
      </c>
      <c r="B339" s="7">
        <v>4.45</v>
      </c>
      <c r="C339" s="44" t="s">
        <v>2517</v>
      </c>
      <c r="D339" s="45" t="s">
        <v>2880</v>
      </c>
      <c r="E339" s="46">
        <v>9.882191780821918</v>
      </c>
      <c r="F339" s="47">
        <v>4.43</v>
      </c>
      <c r="G339" s="47">
        <v>2.0000000000000462</v>
      </c>
      <c r="H339" s="47">
        <v>4.4024999999999999</v>
      </c>
      <c r="I339" s="47">
        <v>2.7499999999999858</v>
      </c>
      <c r="J339" s="45" t="s">
        <v>18</v>
      </c>
      <c r="K339" s="45" t="s">
        <v>20</v>
      </c>
      <c r="L339" s="17">
        <v>4.1100000000000003</v>
      </c>
      <c r="M339" s="18" t="s">
        <v>2467</v>
      </c>
      <c r="N339" s="18" t="s">
        <v>2416</v>
      </c>
      <c r="O339" s="4">
        <v>42860</v>
      </c>
    </row>
    <row r="340" spans="1:15">
      <c r="A340" s="7">
        <v>170303</v>
      </c>
      <c r="B340" s="7">
        <v>4.45</v>
      </c>
      <c r="C340" s="44" t="s">
        <v>2517</v>
      </c>
      <c r="D340" s="45" t="s">
        <v>2880</v>
      </c>
      <c r="E340" s="46">
        <v>9.882191780821918</v>
      </c>
      <c r="F340" s="47">
        <v>4.43</v>
      </c>
      <c r="G340" s="47">
        <v>2.0000000000000462</v>
      </c>
      <c r="H340" s="47">
        <v>4.4024999999999999</v>
      </c>
      <c r="I340" s="47">
        <v>2.7499999999999858</v>
      </c>
      <c r="J340" s="45" t="s">
        <v>18</v>
      </c>
      <c r="K340" s="45" t="s">
        <v>20</v>
      </c>
      <c r="L340" s="17">
        <v>4.1100000000000003</v>
      </c>
      <c r="M340" s="18" t="s">
        <v>2467</v>
      </c>
      <c r="N340" s="18" t="s">
        <v>2416</v>
      </c>
      <c r="O340" s="4">
        <v>42860</v>
      </c>
    </row>
    <row r="341" spans="1:15">
      <c r="A341" s="7">
        <v>170303</v>
      </c>
      <c r="B341" s="7">
        <v>4.45</v>
      </c>
      <c r="C341" s="44" t="s">
        <v>2517</v>
      </c>
      <c r="D341" s="45" t="s">
        <v>2880</v>
      </c>
      <c r="E341" s="46">
        <v>9.882191780821918</v>
      </c>
      <c r="F341" s="47">
        <v>4.43</v>
      </c>
      <c r="G341" s="47">
        <v>2.0000000000000462</v>
      </c>
      <c r="H341" s="47">
        <v>4.4024999999999999</v>
      </c>
      <c r="I341" s="47">
        <v>2.7499999999999858</v>
      </c>
      <c r="J341" s="45" t="s">
        <v>18</v>
      </c>
      <c r="K341" s="45" t="s">
        <v>20</v>
      </c>
      <c r="L341" s="17">
        <v>4.1100000000000003</v>
      </c>
      <c r="M341" s="18" t="s">
        <v>2467</v>
      </c>
      <c r="N341" s="18" t="s">
        <v>2416</v>
      </c>
      <c r="O341" s="4">
        <v>42860</v>
      </c>
    </row>
    <row r="342" spans="1:15">
      <c r="A342" s="7">
        <v>170303</v>
      </c>
      <c r="B342" s="7">
        <v>4.45</v>
      </c>
      <c r="C342" s="44" t="s">
        <v>2517</v>
      </c>
      <c r="D342" s="45" t="s">
        <v>2880</v>
      </c>
      <c r="E342" s="46">
        <v>9.882191780821918</v>
      </c>
      <c r="F342" s="47">
        <v>4.43</v>
      </c>
      <c r="G342" s="47">
        <v>2.0000000000000462</v>
      </c>
      <c r="H342" s="47">
        <v>4.4024999999999999</v>
      </c>
      <c r="I342" s="47">
        <v>2.7499999999999858</v>
      </c>
      <c r="J342" s="45" t="s">
        <v>18</v>
      </c>
      <c r="K342" s="45" t="s">
        <v>20</v>
      </c>
      <c r="L342" s="17">
        <v>4.1100000000000003</v>
      </c>
      <c r="M342" s="18" t="s">
        <v>2467</v>
      </c>
      <c r="N342" s="18" t="s">
        <v>2416</v>
      </c>
      <c r="O342" s="4">
        <v>42860</v>
      </c>
    </row>
    <row r="343" spans="1:15">
      <c r="A343" s="7">
        <v>170303</v>
      </c>
      <c r="B343" s="7">
        <v>4.45</v>
      </c>
      <c r="C343" s="44" t="s">
        <v>2517</v>
      </c>
      <c r="D343" s="45" t="s">
        <v>2880</v>
      </c>
      <c r="E343" s="46">
        <v>9.882191780821918</v>
      </c>
      <c r="F343" s="47">
        <v>4.43</v>
      </c>
      <c r="G343" s="47">
        <v>2.0000000000000462</v>
      </c>
      <c r="H343" s="47">
        <v>4.4024999999999999</v>
      </c>
      <c r="I343" s="47">
        <v>2.7499999999999858</v>
      </c>
      <c r="J343" s="45" t="s">
        <v>18</v>
      </c>
      <c r="K343" s="45" t="s">
        <v>20</v>
      </c>
      <c r="L343" s="17">
        <v>4.1100000000000003</v>
      </c>
      <c r="M343" s="18" t="s">
        <v>2467</v>
      </c>
      <c r="N343" s="18" t="s">
        <v>2416</v>
      </c>
      <c r="O343" s="4">
        <v>42860</v>
      </c>
    </row>
    <row r="344" spans="1:15">
      <c r="A344" s="7">
        <v>170303</v>
      </c>
      <c r="B344" s="7">
        <v>4.45</v>
      </c>
      <c r="C344" s="44" t="s">
        <v>2517</v>
      </c>
      <c r="D344" s="45" t="s">
        <v>2880</v>
      </c>
      <c r="E344" s="46">
        <v>9.882191780821918</v>
      </c>
      <c r="F344" s="47">
        <v>4.43</v>
      </c>
      <c r="G344" s="47">
        <v>2.0000000000000462</v>
      </c>
      <c r="H344" s="47">
        <v>4.4024999999999999</v>
      </c>
      <c r="I344" s="47">
        <v>2.7499999999999858</v>
      </c>
      <c r="J344" s="45" t="s">
        <v>18</v>
      </c>
      <c r="K344" s="45" t="s">
        <v>20</v>
      </c>
      <c r="L344" s="17">
        <v>4.1100000000000003</v>
      </c>
      <c r="M344" s="18" t="s">
        <v>2467</v>
      </c>
      <c r="N344" s="18" t="s">
        <v>2416</v>
      </c>
      <c r="O344" s="4">
        <v>42860</v>
      </c>
    </row>
    <row r="345" spans="1:15">
      <c r="A345" s="7">
        <v>170303</v>
      </c>
      <c r="B345" s="7">
        <v>4.45</v>
      </c>
      <c r="C345" s="44" t="s">
        <v>2517</v>
      </c>
      <c r="D345" s="45" t="s">
        <v>2880</v>
      </c>
      <c r="E345" s="46">
        <v>9.882191780821918</v>
      </c>
      <c r="F345" s="47">
        <v>4.43</v>
      </c>
      <c r="G345" s="47">
        <v>2.0000000000000462</v>
      </c>
      <c r="H345" s="47">
        <v>4.4024999999999999</v>
      </c>
      <c r="I345" s="47">
        <v>2.7499999999999858</v>
      </c>
      <c r="J345" s="45" t="s">
        <v>18</v>
      </c>
      <c r="K345" s="45" t="s">
        <v>20</v>
      </c>
      <c r="L345" s="17">
        <v>4.1100000000000003</v>
      </c>
      <c r="M345" s="18" t="s">
        <v>2467</v>
      </c>
      <c r="N345" s="18" t="s">
        <v>2416</v>
      </c>
      <c r="O345" s="4">
        <v>42860</v>
      </c>
    </row>
    <row r="346" spans="1:15">
      <c r="A346" s="7">
        <v>170303</v>
      </c>
      <c r="B346" s="7">
        <v>4.45</v>
      </c>
      <c r="C346" s="44" t="s">
        <v>2517</v>
      </c>
      <c r="D346" s="45" t="s">
        <v>2880</v>
      </c>
      <c r="E346" s="46">
        <v>9.882191780821918</v>
      </c>
      <c r="F346" s="47">
        <v>4.43</v>
      </c>
      <c r="G346" s="47">
        <v>2.0000000000000462</v>
      </c>
      <c r="H346" s="47">
        <v>4.4024999999999999</v>
      </c>
      <c r="I346" s="47">
        <v>2.7499999999999858</v>
      </c>
      <c r="J346" s="45" t="s">
        <v>18</v>
      </c>
      <c r="K346" s="45" t="s">
        <v>20</v>
      </c>
      <c r="L346" s="17">
        <v>4.1100000000000003</v>
      </c>
      <c r="M346" s="18" t="s">
        <v>2467</v>
      </c>
      <c r="N346" s="18" t="s">
        <v>2416</v>
      </c>
      <c r="O346" s="4">
        <v>42860</v>
      </c>
    </row>
    <row r="347" spans="1:15">
      <c r="A347" s="7">
        <v>111711019</v>
      </c>
      <c r="B347" s="7">
        <v>4.45</v>
      </c>
      <c r="C347" s="44" t="s">
        <v>1933</v>
      </c>
      <c r="D347" s="45" t="s">
        <v>11</v>
      </c>
      <c r="E347" s="46">
        <v>0.18904109589041096</v>
      </c>
      <c r="F347" s="47">
        <v>4.4248000000000003</v>
      </c>
      <c r="G347" s="47">
        <v>2.5199999999999889</v>
      </c>
      <c r="H347" s="47">
        <v>4.3082000000000003</v>
      </c>
      <c r="I347" s="47">
        <v>11.660000000000004</v>
      </c>
      <c r="J347" s="45" t="s">
        <v>96</v>
      </c>
      <c r="K347" s="45" t="s">
        <v>97</v>
      </c>
      <c r="L347" s="17">
        <v>3.9</v>
      </c>
      <c r="M347" s="18" t="s">
        <v>1906</v>
      </c>
      <c r="N347" s="18" t="s">
        <v>1902</v>
      </c>
      <c r="O347" s="4">
        <v>42860</v>
      </c>
    </row>
    <row r="348" spans="1:15">
      <c r="A348" s="7">
        <v>170405</v>
      </c>
      <c r="B348" s="7">
        <v>4.45</v>
      </c>
      <c r="C348" s="44" t="s">
        <v>1922</v>
      </c>
      <c r="D348" s="45" t="s">
        <v>2880</v>
      </c>
      <c r="E348" s="46">
        <v>9.6821917808219187</v>
      </c>
      <c r="F348" s="47">
        <v>4.4447999999999999</v>
      </c>
      <c r="G348" s="47">
        <v>0.52000000000003155</v>
      </c>
      <c r="H348" s="47">
        <v>4.4074</v>
      </c>
      <c r="I348" s="47">
        <v>3.7399999999999878</v>
      </c>
      <c r="J348" s="45" t="s">
        <v>18</v>
      </c>
      <c r="K348" s="45" t="s">
        <v>20</v>
      </c>
      <c r="L348" s="17">
        <v>3.85</v>
      </c>
      <c r="M348" s="18" t="s">
        <v>1888</v>
      </c>
      <c r="N348" s="18" t="s">
        <v>1855</v>
      </c>
      <c r="O348" s="4">
        <v>42860</v>
      </c>
    </row>
    <row r="349" spans="1:15">
      <c r="A349" s="7">
        <v>170405</v>
      </c>
      <c r="B349" s="7">
        <v>4.45</v>
      </c>
      <c r="C349" s="44" t="s">
        <v>1922</v>
      </c>
      <c r="D349" s="45" t="s">
        <v>2880</v>
      </c>
      <c r="E349" s="46">
        <v>9.6821917808219187</v>
      </c>
      <c r="F349" s="47">
        <v>4.4447999999999999</v>
      </c>
      <c r="G349" s="47">
        <v>0.52000000000003155</v>
      </c>
      <c r="H349" s="47">
        <v>4.4074</v>
      </c>
      <c r="I349" s="47">
        <v>3.7399999999999878</v>
      </c>
      <c r="J349" s="45" t="s">
        <v>18</v>
      </c>
      <c r="K349" s="45" t="s">
        <v>20</v>
      </c>
      <c r="L349" s="17">
        <v>3.85</v>
      </c>
      <c r="M349" s="18" t="s">
        <v>1888</v>
      </c>
      <c r="N349" s="18" t="s">
        <v>1855</v>
      </c>
      <c r="O349" s="4">
        <v>42860</v>
      </c>
    </row>
    <row r="350" spans="1:15">
      <c r="A350" s="7">
        <v>170303</v>
      </c>
      <c r="B350" s="7">
        <v>4.45</v>
      </c>
      <c r="C350" s="44" t="s">
        <v>2517</v>
      </c>
      <c r="D350" s="45" t="s">
        <v>2880</v>
      </c>
      <c r="E350" s="46">
        <v>9.882191780821918</v>
      </c>
      <c r="F350" s="47">
        <v>4.43</v>
      </c>
      <c r="G350" s="47">
        <v>2.0000000000000462</v>
      </c>
      <c r="H350" s="47">
        <v>4.4024999999999999</v>
      </c>
      <c r="I350" s="47">
        <v>2.7499999999999858</v>
      </c>
      <c r="J350" s="45" t="s">
        <v>18</v>
      </c>
      <c r="K350" s="45" t="s">
        <v>20</v>
      </c>
      <c r="L350" s="17">
        <v>4.1100000000000003</v>
      </c>
      <c r="M350" s="18" t="s">
        <v>2467</v>
      </c>
      <c r="N350" s="18" t="s">
        <v>2416</v>
      </c>
      <c r="O350" s="4">
        <v>42860</v>
      </c>
    </row>
    <row r="351" spans="1:15">
      <c r="A351" s="7">
        <v>170303</v>
      </c>
      <c r="B351" s="7">
        <v>4.45</v>
      </c>
      <c r="C351" s="44" t="s">
        <v>2517</v>
      </c>
      <c r="D351" s="45" t="s">
        <v>2880</v>
      </c>
      <c r="E351" s="46">
        <v>9.882191780821918</v>
      </c>
      <c r="F351" s="47">
        <v>4.43</v>
      </c>
      <c r="G351" s="47">
        <v>2.0000000000000462</v>
      </c>
      <c r="H351" s="47">
        <v>4.4024999999999999</v>
      </c>
      <c r="I351" s="47">
        <v>2.7499999999999858</v>
      </c>
      <c r="J351" s="45" t="s">
        <v>18</v>
      </c>
      <c r="K351" s="45" t="s">
        <v>20</v>
      </c>
      <c r="L351" s="17">
        <v>4.1100000000000003</v>
      </c>
      <c r="M351" s="18" t="s">
        <v>2467</v>
      </c>
      <c r="N351" s="18" t="s">
        <v>2416</v>
      </c>
      <c r="O351" s="4">
        <v>42860</v>
      </c>
    </row>
    <row r="352" spans="1:15">
      <c r="A352" s="7">
        <v>170303</v>
      </c>
      <c r="B352" s="7">
        <v>4.45</v>
      </c>
      <c r="C352" s="44" t="s">
        <v>2517</v>
      </c>
      <c r="D352" s="45" t="s">
        <v>2880</v>
      </c>
      <c r="E352" s="46">
        <v>9.882191780821918</v>
      </c>
      <c r="F352" s="47">
        <v>4.43</v>
      </c>
      <c r="G352" s="47">
        <v>2.0000000000000462</v>
      </c>
      <c r="H352" s="47">
        <v>4.4024999999999999</v>
      </c>
      <c r="I352" s="47">
        <v>2.7499999999999858</v>
      </c>
      <c r="J352" s="45" t="s">
        <v>18</v>
      </c>
      <c r="K352" s="45" t="s">
        <v>20</v>
      </c>
      <c r="L352" s="17">
        <v>4.1100000000000003</v>
      </c>
      <c r="M352" s="18" t="s">
        <v>2467</v>
      </c>
      <c r="N352" s="18" t="s">
        <v>2416</v>
      </c>
      <c r="O352" s="4">
        <v>42860</v>
      </c>
    </row>
    <row r="353" spans="1:15">
      <c r="A353" s="7">
        <v>170303</v>
      </c>
      <c r="B353" s="7">
        <v>4.45</v>
      </c>
      <c r="C353" s="44" t="s">
        <v>2517</v>
      </c>
      <c r="D353" s="45" t="s">
        <v>2880</v>
      </c>
      <c r="E353" s="46">
        <v>9.882191780821918</v>
      </c>
      <c r="F353" s="47">
        <v>4.43</v>
      </c>
      <c r="G353" s="47">
        <v>2.0000000000000462</v>
      </c>
      <c r="H353" s="47">
        <v>4.4024999999999999</v>
      </c>
      <c r="I353" s="47">
        <v>2.7499999999999858</v>
      </c>
      <c r="J353" s="45" t="s">
        <v>18</v>
      </c>
      <c r="K353" s="45" t="s">
        <v>20</v>
      </c>
      <c r="L353" s="17">
        <v>4.1100000000000003</v>
      </c>
      <c r="M353" s="18" t="s">
        <v>2467</v>
      </c>
      <c r="N353" s="18" t="s">
        <v>2416</v>
      </c>
      <c r="O353" s="4">
        <v>42860</v>
      </c>
    </row>
    <row r="354" spans="1:15">
      <c r="A354" s="7">
        <v>160408</v>
      </c>
      <c r="B354" s="7">
        <v>4.45</v>
      </c>
      <c r="C354" s="44" t="s">
        <v>156</v>
      </c>
      <c r="D354" s="45" t="s">
        <v>2880</v>
      </c>
      <c r="E354" s="46">
        <v>8.8219178082191778</v>
      </c>
      <c r="F354" s="47">
        <v>4.4377000000000004</v>
      </c>
      <c r="G354" s="47">
        <v>1.2299999999999756</v>
      </c>
      <c r="H354" s="47">
        <v>4.3966000000000003</v>
      </c>
      <c r="I354" s="47">
        <v>4.1100000000000136</v>
      </c>
      <c r="J354" s="45" t="s">
        <v>2880</v>
      </c>
      <c r="K354" s="45" t="s">
        <v>20</v>
      </c>
      <c r="L354" s="17">
        <v>3.37</v>
      </c>
      <c r="M354" s="18" t="s">
        <v>129</v>
      </c>
      <c r="N354" s="18" t="s">
        <v>155</v>
      </c>
      <c r="O354" s="4">
        <v>42860</v>
      </c>
    </row>
    <row r="355" spans="1:15">
      <c r="A355" s="7">
        <v>170303</v>
      </c>
      <c r="B355" s="7">
        <v>4.45</v>
      </c>
      <c r="C355" s="44" t="s">
        <v>2517</v>
      </c>
      <c r="D355" s="45" t="s">
        <v>2880</v>
      </c>
      <c r="E355" s="46">
        <v>9.882191780821918</v>
      </c>
      <c r="F355" s="47">
        <v>4.43</v>
      </c>
      <c r="G355" s="47">
        <v>2.0000000000000462</v>
      </c>
      <c r="H355" s="47">
        <v>4.4024999999999999</v>
      </c>
      <c r="I355" s="47">
        <v>2.7499999999999858</v>
      </c>
      <c r="J355" s="45" t="s">
        <v>18</v>
      </c>
      <c r="K355" s="45" t="s">
        <v>20</v>
      </c>
      <c r="L355" s="17">
        <v>4.1100000000000003</v>
      </c>
      <c r="M355" s="18" t="s">
        <v>2467</v>
      </c>
      <c r="N355" s="18" t="s">
        <v>2416</v>
      </c>
      <c r="O355" s="4">
        <v>42860</v>
      </c>
    </row>
    <row r="356" spans="1:15">
      <c r="A356" s="7">
        <v>170303</v>
      </c>
      <c r="B356" s="7">
        <v>4.45</v>
      </c>
      <c r="C356" s="44" t="s">
        <v>2517</v>
      </c>
      <c r="D356" s="45" t="s">
        <v>2880</v>
      </c>
      <c r="E356" s="46">
        <v>9.882191780821918</v>
      </c>
      <c r="F356" s="47">
        <v>4.43</v>
      </c>
      <c r="G356" s="47">
        <v>2.0000000000000462</v>
      </c>
      <c r="H356" s="47">
        <v>4.4024999999999999</v>
      </c>
      <c r="I356" s="47">
        <v>2.7499999999999858</v>
      </c>
      <c r="J356" s="45" t="s">
        <v>18</v>
      </c>
      <c r="K356" s="45" t="s">
        <v>20</v>
      </c>
      <c r="L356" s="17">
        <v>4.1100000000000003</v>
      </c>
      <c r="M356" s="18" t="s">
        <v>2467</v>
      </c>
      <c r="N356" s="18" t="s">
        <v>2416</v>
      </c>
      <c r="O356" s="4">
        <v>42860</v>
      </c>
    </row>
    <row r="357" spans="1:15">
      <c r="A357" s="7">
        <v>170303</v>
      </c>
      <c r="B357" s="7">
        <v>4.4450000000000003</v>
      </c>
      <c r="C357" s="44" t="s">
        <v>2517</v>
      </c>
      <c r="D357" s="45" t="s">
        <v>2880</v>
      </c>
      <c r="E357" s="46">
        <v>9.882191780821918</v>
      </c>
      <c r="F357" s="47">
        <v>4.43</v>
      </c>
      <c r="G357" s="47">
        <v>1.5000000000000568</v>
      </c>
      <c r="H357" s="47">
        <v>4.4024999999999999</v>
      </c>
      <c r="I357" s="47">
        <v>2.7499999999999858</v>
      </c>
      <c r="J357" s="45" t="s">
        <v>18</v>
      </c>
      <c r="K357" s="45" t="s">
        <v>20</v>
      </c>
      <c r="L357" s="17">
        <v>4.1100000000000003</v>
      </c>
      <c r="M357" s="18" t="s">
        <v>2467</v>
      </c>
      <c r="N357" s="18" t="s">
        <v>2416</v>
      </c>
      <c r="O357" s="4">
        <v>42860</v>
      </c>
    </row>
    <row r="358" spans="1:15">
      <c r="A358" s="7">
        <v>170303</v>
      </c>
      <c r="B358" s="7">
        <v>4.4450000000000003</v>
      </c>
      <c r="C358" s="44" t="s">
        <v>2517</v>
      </c>
      <c r="D358" s="45" t="s">
        <v>2880</v>
      </c>
      <c r="E358" s="46">
        <v>9.882191780821918</v>
      </c>
      <c r="F358" s="47">
        <v>4.43</v>
      </c>
      <c r="G358" s="47">
        <v>1.5000000000000568</v>
      </c>
      <c r="H358" s="47">
        <v>4.4024999999999999</v>
      </c>
      <c r="I358" s="47">
        <v>2.7499999999999858</v>
      </c>
      <c r="J358" s="45" t="s">
        <v>18</v>
      </c>
      <c r="K358" s="45" t="s">
        <v>20</v>
      </c>
      <c r="L358" s="17">
        <v>4.1100000000000003</v>
      </c>
      <c r="M358" s="18" t="s">
        <v>2467</v>
      </c>
      <c r="N358" s="18" t="s">
        <v>2416</v>
      </c>
      <c r="O358" s="4">
        <v>42860</v>
      </c>
    </row>
    <row r="359" spans="1:15">
      <c r="A359" s="7">
        <v>170405</v>
      </c>
      <c r="B359" s="7">
        <v>4.4450000000000003</v>
      </c>
      <c r="C359" s="44" t="s">
        <v>1922</v>
      </c>
      <c r="D359" s="45" t="s">
        <v>2880</v>
      </c>
      <c r="E359" s="46">
        <v>9.6821917808219187</v>
      </c>
      <c r="F359" s="47">
        <v>4.4447999999999999</v>
      </c>
      <c r="G359" s="47">
        <v>2.0000000000042206E-2</v>
      </c>
      <c r="H359" s="47">
        <v>4.4074</v>
      </c>
      <c r="I359" s="47">
        <v>3.7399999999999878</v>
      </c>
      <c r="J359" s="45" t="s">
        <v>18</v>
      </c>
      <c r="K359" s="45" t="s">
        <v>20</v>
      </c>
      <c r="L359" s="17">
        <v>3.85</v>
      </c>
      <c r="M359" s="18" t="s">
        <v>1888</v>
      </c>
      <c r="N359" s="18" t="s">
        <v>1855</v>
      </c>
      <c r="O359" s="4">
        <v>42860</v>
      </c>
    </row>
    <row r="360" spans="1:15">
      <c r="A360" s="7">
        <v>170303</v>
      </c>
      <c r="B360" s="7">
        <v>4.4450000000000003</v>
      </c>
      <c r="C360" s="44" t="s">
        <v>2517</v>
      </c>
      <c r="D360" s="45" t="s">
        <v>2880</v>
      </c>
      <c r="E360" s="46">
        <v>9.882191780821918</v>
      </c>
      <c r="F360" s="47">
        <v>4.43</v>
      </c>
      <c r="G360" s="47">
        <v>1.5000000000000568</v>
      </c>
      <c r="H360" s="47">
        <v>4.4024999999999999</v>
      </c>
      <c r="I360" s="47">
        <v>2.7499999999999858</v>
      </c>
      <c r="J360" s="45" t="s">
        <v>18</v>
      </c>
      <c r="K360" s="45" t="s">
        <v>20</v>
      </c>
      <c r="L360" s="17">
        <v>4.1100000000000003</v>
      </c>
      <c r="M360" s="18" t="s">
        <v>2467</v>
      </c>
      <c r="N360" s="18" t="s">
        <v>2416</v>
      </c>
      <c r="O360" s="4">
        <v>42860</v>
      </c>
    </row>
    <row r="361" spans="1:15">
      <c r="A361" s="7">
        <v>170303</v>
      </c>
      <c r="B361" s="7">
        <v>4.4424999999999999</v>
      </c>
      <c r="C361" s="44" t="s">
        <v>2517</v>
      </c>
      <c r="D361" s="45" t="s">
        <v>2880</v>
      </c>
      <c r="E361" s="46">
        <v>9.882191780821918</v>
      </c>
      <c r="F361" s="47">
        <v>4.43</v>
      </c>
      <c r="G361" s="47">
        <v>1.2500000000000178</v>
      </c>
      <c r="H361" s="47">
        <v>4.4024999999999999</v>
      </c>
      <c r="I361" s="47">
        <v>2.7499999999999858</v>
      </c>
      <c r="J361" s="45" t="s">
        <v>18</v>
      </c>
      <c r="K361" s="45" t="s">
        <v>20</v>
      </c>
      <c r="L361" s="17">
        <v>4.1100000000000003</v>
      </c>
      <c r="M361" s="18" t="s">
        <v>2467</v>
      </c>
      <c r="N361" s="18" t="s">
        <v>2416</v>
      </c>
      <c r="O361" s="4">
        <v>42860</v>
      </c>
    </row>
    <row r="362" spans="1:15">
      <c r="A362" s="7">
        <v>140211</v>
      </c>
      <c r="B362" s="7">
        <v>4.4400000000000004</v>
      </c>
      <c r="C362" s="44" t="s">
        <v>641</v>
      </c>
      <c r="D362" s="45" t="s">
        <v>2880</v>
      </c>
      <c r="E362" s="46">
        <v>6.934246575342466</v>
      </c>
      <c r="F362" s="47">
        <v>4.4162999999999997</v>
      </c>
      <c r="G362" s="47">
        <v>2.370000000000072</v>
      </c>
      <c r="H362" s="47">
        <v>4.3761999999999999</v>
      </c>
      <c r="I362" s="47">
        <v>4.0099999999999802</v>
      </c>
      <c r="J362" s="45" t="s">
        <v>18</v>
      </c>
      <c r="K362" s="45" t="s">
        <v>20</v>
      </c>
      <c r="L362" s="17">
        <v>5.67</v>
      </c>
      <c r="M362" s="18" t="s">
        <v>232</v>
      </c>
      <c r="N362" s="18" t="s">
        <v>233</v>
      </c>
      <c r="O362" s="4">
        <v>42860</v>
      </c>
    </row>
    <row r="363" spans="1:15">
      <c r="A363" s="7">
        <v>150218</v>
      </c>
      <c r="B363" s="7">
        <v>4.4400000000000004</v>
      </c>
      <c r="C363" s="44" t="s">
        <v>151</v>
      </c>
      <c r="D363" s="45" t="s">
        <v>2880</v>
      </c>
      <c r="E363" s="46">
        <v>8.3589041095890408</v>
      </c>
      <c r="F363" s="47">
        <v>4.4253999999999998</v>
      </c>
      <c r="G363" s="47">
        <v>1.4600000000000612</v>
      </c>
      <c r="H363" s="47">
        <v>4.3912000000000004</v>
      </c>
      <c r="I363" s="47">
        <v>3.4199999999999342</v>
      </c>
      <c r="J363" s="45" t="s">
        <v>18</v>
      </c>
      <c r="K363" s="45" t="s">
        <v>20</v>
      </c>
      <c r="L363" s="17">
        <v>3.74</v>
      </c>
      <c r="M363" s="18" t="s">
        <v>109</v>
      </c>
      <c r="N363" s="18" t="s">
        <v>152</v>
      </c>
      <c r="O363" s="4">
        <v>42860</v>
      </c>
    </row>
    <row r="364" spans="1:15">
      <c r="A364" s="7">
        <v>150314</v>
      </c>
      <c r="B364" s="7">
        <v>4.4400000000000004</v>
      </c>
      <c r="C364" s="44" t="s">
        <v>275</v>
      </c>
      <c r="D364" s="45" t="s">
        <v>2880</v>
      </c>
      <c r="E364" s="46">
        <v>8.3698630136986303</v>
      </c>
      <c r="F364" s="47">
        <v>4.4295999999999998</v>
      </c>
      <c r="G364" s="47">
        <v>1.0400000000000631</v>
      </c>
      <c r="H364" s="47">
        <v>4.4040999999999997</v>
      </c>
      <c r="I364" s="47">
        <v>2.5500000000000078</v>
      </c>
      <c r="J364" s="45" t="s">
        <v>18</v>
      </c>
      <c r="K364" s="45" t="s">
        <v>20</v>
      </c>
      <c r="L364" s="17">
        <v>3.87</v>
      </c>
      <c r="M364" s="18" t="s">
        <v>276</v>
      </c>
      <c r="N364" s="18" t="s">
        <v>277</v>
      </c>
      <c r="O364" s="4">
        <v>42860</v>
      </c>
    </row>
    <row r="365" spans="1:15">
      <c r="A365" s="7">
        <v>170405</v>
      </c>
      <c r="B365" s="7">
        <v>4.4400000000000004</v>
      </c>
      <c r="C365" s="44" t="s">
        <v>1922</v>
      </c>
      <c r="D365" s="45" t="s">
        <v>2880</v>
      </c>
      <c r="E365" s="46">
        <v>9.6821917808219187</v>
      </c>
      <c r="F365" s="47">
        <v>4.4447999999999999</v>
      </c>
      <c r="G365" s="47">
        <v>-0.47999999999994714</v>
      </c>
      <c r="H365" s="47">
        <v>4.4074</v>
      </c>
      <c r="I365" s="47">
        <v>3.7399999999999878</v>
      </c>
      <c r="J365" s="45" t="s">
        <v>18</v>
      </c>
      <c r="K365" s="45" t="s">
        <v>20</v>
      </c>
      <c r="L365" s="17">
        <v>3.85</v>
      </c>
      <c r="M365" s="18" t="s">
        <v>1888</v>
      </c>
      <c r="N365" s="18" t="s">
        <v>1855</v>
      </c>
      <c r="O365" s="4">
        <v>42860</v>
      </c>
    </row>
    <row r="366" spans="1:15">
      <c r="A366" s="7">
        <v>170405</v>
      </c>
      <c r="B366" s="7">
        <v>4.4400000000000004</v>
      </c>
      <c r="C366" s="44" t="s">
        <v>1922</v>
      </c>
      <c r="D366" s="45" t="s">
        <v>2880</v>
      </c>
      <c r="E366" s="46">
        <v>9.6821917808219187</v>
      </c>
      <c r="F366" s="47">
        <v>4.4447999999999999</v>
      </c>
      <c r="G366" s="47">
        <v>-0.47999999999994714</v>
      </c>
      <c r="H366" s="47">
        <v>4.4074</v>
      </c>
      <c r="I366" s="47">
        <v>3.7399999999999878</v>
      </c>
      <c r="J366" s="45" t="s">
        <v>18</v>
      </c>
      <c r="K366" s="45" t="s">
        <v>20</v>
      </c>
      <c r="L366" s="17">
        <v>3.85</v>
      </c>
      <c r="M366" s="18" t="s">
        <v>1888</v>
      </c>
      <c r="N366" s="18" t="s">
        <v>1855</v>
      </c>
      <c r="O366" s="4">
        <v>42860</v>
      </c>
    </row>
    <row r="367" spans="1:15">
      <c r="A367" s="7">
        <v>170405</v>
      </c>
      <c r="B367" s="7">
        <v>4.4400000000000004</v>
      </c>
      <c r="C367" s="44" t="s">
        <v>1922</v>
      </c>
      <c r="D367" s="45" t="s">
        <v>2880</v>
      </c>
      <c r="E367" s="46">
        <v>9.6821917808219187</v>
      </c>
      <c r="F367" s="47">
        <v>4.4447999999999999</v>
      </c>
      <c r="G367" s="47">
        <v>-0.47999999999994714</v>
      </c>
      <c r="H367" s="47">
        <v>4.4074</v>
      </c>
      <c r="I367" s="47">
        <v>3.7399999999999878</v>
      </c>
      <c r="J367" s="45" t="s">
        <v>18</v>
      </c>
      <c r="K367" s="45" t="s">
        <v>20</v>
      </c>
      <c r="L367" s="17">
        <v>3.85</v>
      </c>
      <c r="M367" s="18" t="s">
        <v>1888</v>
      </c>
      <c r="N367" s="18" t="s">
        <v>1855</v>
      </c>
      <c r="O367" s="4">
        <v>42860</v>
      </c>
    </row>
    <row r="368" spans="1:15">
      <c r="A368" s="7">
        <v>170405</v>
      </c>
      <c r="B368" s="7">
        <v>4.4400000000000004</v>
      </c>
      <c r="C368" s="44" t="s">
        <v>1922</v>
      </c>
      <c r="D368" s="45" t="s">
        <v>2880</v>
      </c>
      <c r="E368" s="46">
        <v>9.6821917808219187</v>
      </c>
      <c r="F368" s="47">
        <v>4.4447999999999999</v>
      </c>
      <c r="G368" s="47">
        <v>-0.47999999999994714</v>
      </c>
      <c r="H368" s="47">
        <v>4.4074</v>
      </c>
      <c r="I368" s="47">
        <v>3.7399999999999878</v>
      </c>
      <c r="J368" s="45" t="s">
        <v>18</v>
      </c>
      <c r="K368" s="45" t="s">
        <v>20</v>
      </c>
      <c r="L368" s="17">
        <v>3.85</v>
      </c>
      <c r="M368" s="18" t="s">
        <v>1888</v>
      </c>
      <c r="N368" s="18" t="s">
        <v>1855</v>
      </c>
      <c r="O368" s="4">
        <v>42860</v>
      </c>
    </row>
    <row r="369" spans="1:15">
      <c r="A369" s="7">
        <v>150218</v>
      </c>
      <c r="B369" s="7">
        <v>4.4400000000000004</v>
      </c>
      <c r="C369" s="44" t="s">
        <v>151</v>
      </c>
      <c r="D369" s="45" t="s">
        <v>2880</v>
      </c>
      <c r="E369" s="46">
        <v>8.3589041095890408</v>
      </c>
      <c r="F369" s="47">
        <v>4.4253999999999998</v>
      </c>
      <c r="G369" s="47">
        <v>1.4600000000000612</v>
      </c>
      <c r="H369" s="47">
        <v>4.3912000000000004</v>
      </c>
      <c r="I369" s="47">
        <v>3.4199999999999342</v>
      </c>
      <c r="J369" s="45" t="s">
        <v>18</v>
      </c>
      <c r="K369" s="45" t="s">
        <v>20</v>
      </c>
      <c r="L369" s="17">
        <v>3.74</v>
      </c>
      <c r="M369" s="18" t="s">
        <v>109</v>
      </c>
      <c r="N369" s="18" t="s">
        <v>152</v>
      </c>
      <c r="O369" s="4">
        <v>42860</v>
      </c>
    </row>
    <row r="370" spans="1:15">
      <c r="A370" s="7">
        <v>150218</v>
      </c>
      <c r="B370" s="7">
        <v>4.4400000000000004</v>
      </c>
      <c r="C370" s="44" t="s">
        <v>151</v>
      </c>
      <c r="D370" s="45" t="s">
        <v>2880</v>
      </c>
      <c r="E370" s="46">
        <v>8.3589041095890408</v>
      </c>
      <c r="F370" s="47">
        <v>4.4253999999999998</v>
      </c>
      <c r="G370" s="47">
        <v>1.4600000000000612</v>
      </c>
      <c r="H370" s="47">
        <v>4.3912000000000004</v>
      </c>
      <c r="I370" s="47">
        <v>3.4199999999999342</v>
      </c>
      <c r="J370" s="45" t="s">
        <v>18</v>
      </c>
      <c r="K370" s="45" t="s">
        <v>20</v>
      </c>
      <c r="L370" s="17">
        <v>3.74</v>
      </c>
      <c r="M370" s="18" t="s">
        <v>109</v>
      </c>
      <c r="N370" s="18" t="s">
        <v>152</v>
      </c>
      <c r="O370" s="4">
        <v>42860</v>
      </c>
    </row>
    <row r="371" spans="1:15">
      <c r="A371" s="7">
        <v>160210</v>
      </c>
      <c r="B371" s="7">
        <v>4.4400000000000004</v>
      </c>
      <c r="C371" s="44" t="s">
        <v>157</v>
      </c>
      <c r="D371" s="45" t="s">
        <v>2880</v>
      </c>
      <c r="E371" s="46">
        <v>8.9260273972602739</v>
      </c>
      <c r="F371" s="47">
        <v>4.4231999999999996</v>
      </c>
      <c r="G371" s="47">
        <v>1.6800000000000814</v>
      </c>
      <c r="H371" s="47">
        <v>4.3994</v>
      </c>
      <c r="I371" s="47">
        <v>2.3799999999999599</v>
      </c>
      <c r="J371" s="45" t="s">
        <v>18</v>
      </c>
      <c r="K371" s="45" t="s">
        <v>20</v>
      </c>
      <c r="L371" s="17">
        <v>3.18</v>
      </c>
      <c r="M371" s="18" t="s">
        <v>158</v>
      </c>
      <c r="N371" s="18" t="s">
        <v>159</v>
      </c>
      <c r="O371" s="4">
        <v>42860</v>
      </c>
    </row>
    <row r="372" spans="1:15">
      <c r="A372" s="7">
        <v>160210</v>
      </c>
      <c r="B372" s="7">
        <v>4.4400000000000004</v>
      </c>
      <c r="C372" s="44" t="s">
        <v>157</v>
      </c>
      <c r="D372" s="45" t="s">
        <v>2880</v>
      </c>
      <c r="E372" s="46">
        <v>8.9260273972602739</v>
      </c>
      <c r="F372" s="47">
        <v>4.4231999999999996</v>
      </c>
      <c r="G372" s="47">
        <v>1.6800000000000814</v>
      </c>
      <c r="H372" s="47">
        <v>4.3994</v>
      </c>
      <c r="I372" s="47">
        <v>2.3799999999999599</v>
      </c>
      <c r="J372" s="45" t="s">
        <v>18</v>
      </c>
      <c r="K372" s="45" t="s">
        <v>20</v>
      </c>
      <c r="L372" s="17">
        <v>3.18</v>
      </c>
      <c r="M372" s="18" t="s">
        <v>158</v>
      </c>
      <c r="N372" s="18" t="s">
        <v>159</v>
      </c>
      <c r="O372" s="4">
        <v>42860</v>
      </c>
    </row>
    <row r="373" spans="1:15">
      <c r="A373" s="7">
        <v>170405</v>
      </c>
      <c r="B373" s="7">
        <v>4.4400000000000004</v>
      </c>
      <c r="C373" s="44" t="s">
        <v>1922</v>
      </c>
      <c r="D373" s="45" t="s">
        <v>2880</v>
      </c>
      <c r="E373" s="46">
        <v>9.6821917808219187</v>
      </c>
      <c r="F373" s="47">
        <v>4.4447999999999999</v>
      </c>
      <c r="G373" s="47">
        <v>-0.47999999999994714</v>
      </c>
      <c r="H373" s="47">
        <v>4.4074</v>
      </c>
      <c r="I373" s="47">
        <v>3.7399999999999878</v>
      </c>
      <c r="J373" s="45" t="s">
        <v>18</v>
      </c>
      <c r="K373" s="45" t="s">
        <v>20</v>
      </c>
      <c r="L373" s="17">
        <v>3.85</v>
      </c>
      <c r="M373" s="18" t="s">
        <v>1888</v>
      </c>
      <c r="N373" s="18" t="s">
        <v>1855</v>
      </c>
      <c r="O373" s="4">
        <v>42860</v>
      </c>
    </row>
    <row r="374" spans="1:15">
      <c r="A374" s="7">
        <v>170405</v>
      </c>
      <c r="B374" s="7">
        <v>4.4400000000000004</v>
      </c>
      <c r="C374" s="44" t="s">
        <v>1922</v>
      </c>
      <c r="D374" s="45" t="s">
        <v>2880</v>
      </c>
      <c r="E374" s="46">
        <v>9.6821917808219187</v>
      </c>
      <c r="F374" s="47">
        <v>4.4447999999999999</v>
      </c>
      <c r="G374" s="47">
        <v>-0.47999999999994714</v>
      </c>
      <c r="H374" s="47">
        <v>4.4074</v>
      </c>
      <c r="I374" s="47">
        <v>3.7399999999999878</v>
      </c>
      <c r="J374" s="45" t="s">
        <v>18</v>
      </c>
      <c r="K374" s="45" t="s">
        <v>20</v>
      </c>
      <c r="L374" s="17">
        <v>3.85</v>
      </c>
      <c r="M374" s="18" t="s">
        <v>1888</v>
      </c>
      <c r="N374" s="18" t="s">
        <v>1855</v>
      </c>
      <c r="O374" s="4">
        <v>42860</v>
      </c>
    </row>
    <row r="375" spans="1:15">
      <c r="A375" s="7">
        <v>170405</v>
      </c>
      <c r="B375" s="7">
        <v>4.4400000000000004</v>
      </c>
      <c r="C375" s="44" t="s">
        <v>1922</v>
      </c>
      <c r="D375" s="45" t="s">
        <v>2880</v>
      </c>
      <c r="E375" s="46">
        <v>9.6821917808219187</v>
      </c>
      <c r="F375" s="47">
        <v>4.4447999999999999</v>
      </c>
      <c r="G375" s="47">
        <v>-0.47999999999994714</v>
      </c>
      <c r="H375" s="47">
        <v>4.4074</v>
      </c>
      <c r="I375" s="47">
        <v>3.7399999999999878</v>
      </c>
      <c r="J375" s="45" t="s">
        <v>18</v>
      </c>
      <c r="K375" s="45" t="s">
        <v>20</v>
      </c>
      <c r="L375" s="17">
        <v>3.85</v>
      </c>
      <c r="M375" s="18" t="s">
        <v>1888</v>
      </c>
      <c r="N375" s="18" t="s">
        <v>1855</v>
      </c>
      <c r="O375" s="4">
        <v>42860</v>
      </c>
    </row>
    <row r="376" spans="1:15">
      <c r="A376" s="7">
        <v>170405</v>
      </c>
      <c r="B376" s="7">
        <v>4.4400000000000004</v>
      </c>
      <c r="C376" s="44" t="s">
        <v>1922</v>
      </c>
      <c r="D376" s="45" t="s">
        <v>2880</v>
      </c>
      <c r="E376" s="46">
        <v>9.6821917808219187</v>
      </c>
      <c r="F376" s="47">
        <v>4.4447999999999999</v>
      </c>
      <c r="G376" s="47">
        <v>-0.47999999999994714</v>
      </c>
      <c r="H376" s="47">
        <v>4.4074</v>
      </c>
      <c r="I376" s="47">
        <v>3.7399999999999878</v>
      </c>
      <c r="J376" s="45" t="s">
        <v>18</v>
      </c>
      <c r="K376" s="45" t="s">
        <v>20</v>
      </c>
      <c r="L376" s="17">
        <v>3.85</v>
      </c>
      <c r="M376" s="18" t="s">
        <v>1888</v>
      </c>
      <c r="N376" s="18" t="s">
        <v>1855</v>
      </c>
      <c r="O376" s="4">
        <v>42860</v>
      </c>
    </row>
    <row r="377" spans="1:15">
      <c r="A377" s="7">
        <v>170405</v>
      </c>
      <c r="B377" s="7">
        <v>4.4400000000000004</v>
      </c>
      <c r="C377" s="44" t="s">
        <v>1922</v>
      </c>
      <c r="D377" s="45" t="s">
        <v>2880</v>
      </c>
      <c r="E377" s="46">
        <v>9.6821917808219187</v>
      </c>
      <c r="F377" s="47">
        <v>4.4447999999999999</v>
      </c>
      <c r="G377" s="47">
        <v>-0.47999999999994714</v>
      </c>
      <c r="H377" s="47">
        <v>4.4074</v>
      </c>
      <c r="I377" s="47">
        <v>3.7399999999999878</v>
      </c>
      <c r="J377" s="45" t="s">
        <v>18</v>
      </c>
      <c r="K377" s="45" t="s">
        <v>20</v>
      </c>
      <c r="L377" s="17">
        <v>3.85</v>
      </c>
      <c r="M377" s="18" t="s">
        <v>1888</v>
      </c>
      <c r="N377" s="18" t="s">
        <v>1855</v>
      </c>
      <c r="O377" s="4">
        <v>42860</v>
      </c>
    </row>
    <row r="378" spans="1:15">
      <c r="A378" s="7">
        <v>170405</v>
      </c>
      <c r="B378" s="7">
        <v>4.4400000000000004</v>
      </c>
      <c r="C378" s="44" t="s">
        <v>1922</v>
      </c>
      <c r="D378" s="45" t="s">
        <v>2880</v>
      </c>
      <c r="E378" s="46">
        <v>9.6821917808219187</v>
      </c>
      <c r="F378" s="47">
        <v>4.4447999999999999</v>
      </c>
      <c r="G378" s="47">
        <v>-0.47999999999994714</v>
      </c>
      <c r="H378" s="47">
        <v>4.4074</v>
      </c>
      <c r="I378" s="47">
        <v>3.7399999999999878</v>
      </c>
      <c r="J378" s="45" t="s">
        <v>18</v>
      </c>
      <c r="K378" s="45" t="s">
        <v>20</v>
      </c>
      <c r="L378" s="17">
        <v>3.85</v>
      </c>
      <c r="M378" s="18" t="s">
        <v>1888</v>
      </c>
      <c r="N378" s="18" t="s">
        <v>1855</v>
      </c>
      <c r="O378" s="4">
        <v>42860</v>
      </c>
    </row>
    <row r="379" spans="1:15">
      <c r="A379" s="7">
        <v>170405</v>
      </c>
      <c r="B379" s="7">
        <v>4.4400000000000004</v>
      </c>
      <c r="C379" s="44" t="s">
        <v>1922</v>
      </c>
      <c r="D379" s="45" t="s">
        <v>2880</v>
      </c>
      <c r="E379" s="46">
        <v>9.6821917808219187</v>
      </c>
      <c r="F379" s="47">
        <v>4.4447999999999999</v>
      </c>
      <c r="G379" s="47">
        <v>-0.47999999999994714</v>
      </c>
      <c r="H379" s="47">
        <v>4.4074</v>
      </c>
      <c r="I379" s="47">
        <v>3.7399999999999878</v>
      </c>
      <c r="J379" s="45" t="s">
        <v>18</v>
      </c>
      <c r="K379" s="45" t="s">
        <v>20</v>
      </c>
      <c r="L379" s="17">
        <v>3.85</v>
      </c>
      <c r="M379" s="18" t="s">
        <v>1888</v>
      </c>
      <c r="N379" s="18" t="s">
        <v>1855</v>
      </c>
      <c r="O379" s="4">
        <v>42860</v>
      </c>
    </row>
    <row r="380" spans="1:15">
      <c r="A380" s="7">
        <v>170405</v>
      </c>
      <c r="B380" s="7">
        <v>4.4400000000000004</v>
      </c>
      <c r="C380" s="44" t="s">
        <v>1922</v>
      </c>
      <c r="D380" s="45" t="s">
        <v>2880</v>
      </c>
      <c r="E380" s="46">
        <v>9.6821917808219187</v>
      </c>
      <c r="F380" s="47">
        <v>4.4447999999999999</v>
      </c>
      <c r="G380" s="47">
        <v>-0.47999999999994714</v>
      </c>
      <c r="H380" s="47">
        <v>4.4074</v>
      </c>
      <c r="I380" s="47">
        <v>3.7399999999999878</v>
      </c>
      <c r="J380" s="45" t="s">
        <v>18</v>
      </c>
      <c r="K380" s="45" t="s">
        <v>20</v>
      </c>
      <c r="L380" s="17">
        <v>3.85</v>
      </c>
      <c r="M380" s="18" t="s">
        <v>1888</v>
      </c>
      <c r="N380" s="18" t="s">
        <v>1855</v>
      </c>
      <c r="O380" s="4">
        <v>42860</v>
      </c>
    </row>
    <row r="381" spans="1:15">
      <c r="A381" s="7">
        <v>170405</v>
      </c>
      <c r="B381" s="7">
        <v>4.4400000000000004</v>
      </c>
      <c r="C381" s="44" t="s">
        <v>1922</v>
      </c>
      <c r="D381" s="45" t="s">
        <v>2880</v>
      </c>
      <c r="E381" s="46">
        <v>9.6821917808219187</v>
      </c>
      <c r="F381" s="47">
        <v>4.4447999999999999</v>
      </c>
      <c r="G381" s="47">
        <v>-0.47999999999994714</v>
      </c>
      <c r="H381" s="47">
        <v>4.4074</v>
      </c>
      <c r="I381" s="47">
        <v>3.7399999999999878</v>
      </c>
      <c r="J381" s="45" t="s">
        <v>18</v>
      </c>
      <c r="K381" s="45" t="s">
        <v>20</v>
      </c>
      <c r="L381" s="17">
        <v>3.85</v>
      </c>
      <c r="M381" s="18" t="s">
        <v>1888</v>
      </c>
      <c r="N381" s="18" t="s">
        <v>1855</v>
      </c>
      <c r="O381" s="4">
        <v>42860</v>
      </c>
    </row>
    <row r="382" spans="1:15">
      <c r="A382" s="7">
        <v>170405</v>
      </c>
      <c r="B382" s="7">
        <v>4.4400000000000004</v>
      </c>
      <c r="C382" s="44" t="s">
        <v>1922</v>
      </c>
      <c r="D382" s="45" t="s">
        <v>2880</v>
      </c>
      <c r="E382" s="46">
        <v>9.6821917808219187</v>
      </c>
      <c r="F382" s="47">
        <v>4.4447999999999999</v>
      </c>
      <c r="G382" s="47">
        <v>-0.47999999999994714</v>
      </c>
      <c r="H382" s="47">
        <v>4.4074</v>
      </c>
      <c r="I382" s="47">
        <v>3.7399999999999878</v>
      </c>
      <c r="J382" s="45" t="s">
        <v>18</v>
      </c>
      <c r="K382" s="45" t="s">
        <v>20</v>
      </c>
      <c r="L382" s="17">
        <v>3.85</v>
      </c>
      <c r="M382" s="18" t="s">
        <v>1888</v>
      </c>
      <c r="N382" s="18" t="s">
        <v>1855</v>
      </c>
      <c r="O382" s="4">
        <v>42860</v>
      </c>
    </row>
    <row r="383" spans="1:15">
      <c r="A383" s="7">
        <v>170405</v>
      </c>
      <c r="B383" s="7">
        <v>4.4400000000000004</v>
      </c>
      <c r="C383" s="44" t="s">
        <v>1922</v>
      </c>
      <c r="D383" s="45" t="s">
        <v>2880</v>
      </c>
      <c r="E383" s="46">
        <v>9.6821917808219187</v>
      </c>
      <c r="F383" s="47">
        <v>4.4447999999999999</v>
      </c>
      <c r="G383" s="47">
        <v>-0.47999999999994714</v>
      </c>
      <c r="H383" s="47">
        <v>4.4074</v>
      </c>
      <c r="I383" s="47">
        <v>3.7399999999999878</v>
      </c>
      <c r="J383" s="45" t="s">
        <v>18</v>
      </c>
      <c r="K383" s="45" t="s">
        <v>20</v>
      </c>
      <c r="L383" s="17">
        <v>3.85</v>
      </c>
      <c r="M383" s="18" t="s">
        <v>1888</v>
      </c>
      <c r="N383" s="18" t="s">
        <v>1855</v>
      </c>
      <c r="O383" s="4">
        <v>42860</v>
      </c>
    </row>
    <row r="384" spans="1:15">
      <c r="A384" s="7">
        <v>170405</v>
      </c>
      <c r="B384" s="7">
        <v>4.4400000000000004</v>
      </c>
      <c r="C384" s="44" t="s">
        <v>1922</v>
      </c>
      <c r="D384" s="45" t="s">
        <v>2880</v>
      </c>
      <c r="E384" s="46">
        <v>9.6821917808219187</v>
      </c>
      <c r="F384" s="47">
        <v>4.4447999999999999</v>
      </c>
      <c r="G384" s="47">
        <v>-0.47999999999994714</v>
      </c>
      <c r="H384" s="47">
        <v>4.4074</v>
      </c>
      <c r="I384" s="47">
        <v>3.7399999999999878</v>
      </c>
      <c r="J384" s="45" t="s">
        <v>18</v>
      </c>
      <c r="K384" s="45" t="s">
        <v>20</v>
      </c>
      <c r="L384" s="17">
        <v>3.85</v>
      </c>
      <c r="M384" s="18" t="s">
        <v>1888</v>
      </c>
      <c r="N384" s="18" t="s">
        <v>1855</v>
      </c>
      <c r="O384" s="4">
        <v>42860</v>
      </c>
    </row>
    <row r="385" spans="1:15">
      <c r="A385" s="7">
        <v>170405</v>
      </c>
      <c r="B385" s="7">
        <v>4.4400000000000004</v>
      </c>
      <c r="C385" s="44" t="s">
        <v>1922</v>
      </c>
      <c r="D385" s="45" t="s">
        <v>2880</v>
      </c>
      <c r="E385" s="46">
        <v>9.6821917808219187</v>
      </c>
      <c r="F385" s="47">
        <v>4.4447999999999999</v>
      </c>
      <c r="G385" s="47">
        <v>-0.47999999999994714</v>
      </c>
      <c r="H385" s="47">
        <v>4.4074</v>
      </c>
      <c r="I385" s="47">
        <v>3.7399999999999878</v>
      </c>
      <c r="J385" s="45" t="s">
        <v>18</v>
      </c>
      <c r="K385" s="45" t="s">
        <v>20</v>
      </c>
      <c r="L385" s="17">
        <v>3.85</v>
      </c>
      <c r="M385" s="18" t="s">
        <v>1888</v>
      </c>
      <c r="N385" s="18" t="s">
        <v>1855</v>
      </c>
      <c r="O385" s="4">
        <v>42860</v>
      </c>
    </row>
    <row r="386" spans="1:15">
      <c r="A386" s="7">
        <v>170405</v>
      </c>
      <c r="B386" s="7">
        <v>4.4400000000000004</v>
      </c>
      <c r="C386" s="44" t="s">
        <v>1922</v>
      </c>
      <c r="D386" s="45" t="s">
        <v>2880</v>
      </c>
      <c r="E386" s="46">
        <v>9.6821917808219187</v>
      </c>
      <c r="F386" s="47">
        <v>4.4447999999999999</v>
      </c>
      <c r="G386" s="47">
        <v>-0.47999999999994714</v>
      </c>
      <c r="H386" s="47">
        <v>4.4074</v>
      </c>
      <c r="I386" s="47">
        <v>3.7399999999999878</v>
      </c>
      <c r="J386" s="45" t="s">
        <v>18</v>
      </c>
      <c r="K386" s="45" t="s">
        <v>20</v>
      </c>
      <c r="L386" s="17">
        <v>3.85</v>
      </c>
      <c r="M386" s="18" t="s">
        <v>1888</v>
      </c>
      <c r="N386" s="18" t="s">
        <v>1855</v>
      </c>
      <c r="O386" s="4">
        <v>42860</v>
      </c>
    </row>
    <row r="387" spans="1:15">
      <c r="A387" s="7">
        <v>170405</v>
      </c>
      <c r="B387" s="7">
        <v>4.4400000000000004</v>
      </c>
      <c r="C387" s="44" t="s">
        <v>1922</v>
      </c>
      <c r="D387" s="45" t="s">
        <v>2880</v>
      </c>
      <c r="E387" s="46">
        <v>9.6821917808219187</v>
      </c>
      <c r="F387" s="47">
        <v>4.4447999999999999</v>
      </c>
      <c r="G387" s="47">
        <v>-0.47999999999994714</v>
      </c>
      <c r="H387" s="47">
        <v>4.4074</v>
      </c>
      <c r="I387" s="47">
        <v>3.7399999999999878</v>
      </c>
      <c r="J387" s="45" t="s">
        <v>18</v>
      </c>
      <c r="K387" s="45" t="s">
        <v>20</v>
      </c>
      <c r="L387" s="17">
        <v>3.85</v>
      </c>
      <c r="M387" s="18" t="s">
        <v>1888</v>
      </c>
      <c r="N387" s="18" t="s">
        <v>1855</v>
      </c>
      <c r="O387" s="4">
        <v>42860</v>
      </c>
    </row>
    <row r="388" spans="1:15">
      <c r="A388" s="7">
        <v>170405</v>
      </c>
      <c r="B388" s="7">
        <v>4.4400000000000004</v>
      </c>
      <c r="C388" s="44" t="s">
        <v>1922</v>
      </c>
      <c r="D388" s="45" t="s">
        <v>2880</v>
      </c>
      <c r="E388" s="46">
        <v>9.6821917808219187</v>
      </c>
      <c r="F388" s="47">
        <v>4.4447999999999999</v>
      </c>
      <c r="G388" s="47">
        <v>-0.47999999999994714</v>
      </c>
      <c r="H388" s="47">
        <v>4.4074</v>
      </c>
      <c r="I388" s="47">
        <v>3.7399999999999878</v>
      </c>
      <c r="J388" s="45" t="s">
        <v>18</v>
      </c>
      <c r="K388" s="45" t="s">
        <v>20</v>
      </c>
      <c r="L388" s="17">
        <v>3.85</v>
      </c>
      <c r="M388" s="18" t="s">
        <v>1888</v>
      </c>
      <c r="N388" s="18" t="s">
        <v>1855</v>
      </c>
      <c r="O388" s="4">
        <v>42860</v>
      </c>
    </row>
    <row r="389" spans="1:15">
      <c r="A389" s="7">
        <v>170405</v>
      </c>
      <c r="B389" s="7">
        <v>4.4400000000000004</v>
      </c>
      <c r="C389" s="44" t="s">
        <v>1922</v>
      </c>
      <c r="D389" s="45" t="s">
        <v>2880</v>
      </c>
      <c r="E389" s="46">
        <v>9.6821917808219187</v>
      </c>
      <c r="F389" s="47">
        <v>4.4447999999999999</v>
      </c>
      <c r="G389" s="47">
        <v>-0.47999999999994714</v>
      </c>
      <c r="H389" s="47">
        <v>4.4074</v>
      </c>
      <c r="I389" s="47">
        <v>3.7399999999999878</v>
      </c>
      <c r="J389" s="45" t="s">
        <v>18</v>
      </c>
      <c r="K389" s="45" t="s">
        <v>20</v>
      </c>
      <c r="L389" s="17">
        <v>3.85</v>
      </c>
      <c r="M389" s="18" t="s">
        <v>1888</v>
      </c>
      <c r="N389" s="18" t="s">
        <v>1855</v>
      </c>
      <c r="O389" s="4">
        <v>42860</v>
      </c>
    </row>
    <row r="390" spans="1:15">
      <c r="A390" s="7">
        <v>170405</v>
      </c>
      <c r="B390" s="7">
        <v>4.4400000000000004</v>
      </c>
      <c r="C390" s="44" t="s">
        <v>1922</v>
      </c>
      <c r="D390" s="45" t="s">
        <v>2880</v>
      </c>
      <c r="E390" s="46">
        <v>9.6821917808219187</v>
      </c>
      <c r="F390" s="47">
        <v>4.4447999999999999</v>
      </c>
      <c r="G390" s="47">
        <v>-0.47999999999994714</v>
      </c>
      <c r="H390" s="47">
        <v>4.4074</v>
      </c>
      <c r="I390" s="47">
        <v>3.7399999999999878</v>
      </c>
      <c r="J390" s="45" t="s">
        <v>18</v>
      </c>
      <c r="K390" s="45" t="s">
        <v>20</v>
      </c>
      <c r="L390" s="17">
        <v>3.85</v>
      </c>
      <c r="M390" s="18" t="s">
        <v>1888</v>
      </c>
      <c r="N390" s="18" t="s">
        <v>1855</v>
      </c>
      <c r="O390" s="4">
        <v>42860</v>
      </c>
    </row>
    <row r="391" spans="1:15">
      <c r="A391" s="7">
        <v>170405</v>
      </c>
      <c r="B391" s="7">
        <v>4.4400000000000004</v>
      </c>
      <c r="C391" s="44" t="s">
        <v>1922</v>
      </c>
      <c r="D391" s="45" t="s">
        <v>2880</v>
      </c>
      <c r="E391" s="46">
        <v>9.6821917808219187</v>
      </c>
      <c r="F391" s="47">
        <v>4.4447999999999999</v>
      </c>
      <c r="G391" s="47">
        <v>-0.47999999999994714</v>
      </c>
      <c r="H391" s="47">
        <v>4.4074</v>
      </c>
      <c r="I391" s="47">
        <v>3.7399999999999878</v>
      </c>
      <c r="J391" s="45" t="s">
        <v>18</v>
      </c>
      <c r="K391" s="45" t="s">
        <v>20</v>
      </c>
      <c r="L391" s="17">
        <v>3.85</v>
      </c>
      <c r="M391" s="18" t="s">
        <v>1888</v>
      </c>
      <c r="N391" s="18" t="s">
        <v>1855</v>
      </c>
      <c r="O391" s="4">
        <v>42860</v>
      </c>
    </row>
    <row r="392" spans="1:15">
      <c r="A392" s="7">
        <v>170405</v>
      </c>
      <c r="B392" s="7">
        <v>4.4400000000000004</v>
      </c>
      <c r="C392" s="44" t="s">
        <v>1922</v>
      </c>
      <c r="D392" s="45" t="s">
        <v>2880</v>
      </c>
      <c r="E392" s="46">
        <v>9.6821917808219187</v>
      </c>
      <c r="F392" s="47">
        <v>4.4447999999999999</v>
      </c>
      <c r="G392" s="47">
        <v>-0.47999999999994714</v>
      </c>
      <c r="H392" s="47">
        <v>4.4074</v>
      </c>
      <c r="I392" s="47">
        <v>3.7399999999999878</v>
      </c>
      <c r="J392" s="45" t="s">
        <v>18</v>
      </c>
      <c r="K392" s="45" t="s">
        <v>20</v>
      </c>
      <c r="L392" s="17">
        <v>3.85</v>
      </c>
      <c r="M392" s="18" t="s">
        <v>1888</v>
      </c>
      <c r="N392" s="18" t="s">
        <v>1855</v>
      </c>
      <c r="O392" s="4">
        <v>42860</v>
      </c>
    </row>
    <row r="393" spans="1:15">
      <c r="A393" s="7">
        <v>170405</v>
      </c>
      <c r="B393" s="7">
        <v>4.4400000000000004</v>
      </c>
      <c r="C393" s="44" t="s">
        <v>1922</v>
      </c>
      <c r="D393" s="45" t="s">
        <v>2880</v>
      </c>
      <c r="E393" s="46">
        <v>9.6821917808219187</v>
      </c>
      <c r="F393" s="47">
        <v>4.4447999999999999</v>
      </c>
      <c r="G393" s="47">
        <v>-0.47999999999994714</v>
      </c>
      <c r="H393" s="47">
        <v>4.4074</v>
      </c>
      <c r="I393" s="47">
        <v>3.7399999999999878</v>
      </c>
      <c r="J393" s="45" t="s">
        <v>18</v>
      </c>
      <c r="K393" s="45" t="s">
        <v>20</v>
      </c>
      <c r="L393" s="17">
        <v>3.85</v>
      </c>
      <c r="M393" s="18" t="s">
        <v>1888</v>
      </c>
      <c r="N393" s="18" t="s">
        <v>1855</v>
      </c>
      <c r="O393" s="4">
        <v>42860</v>
      </c>
    </row>
    <row r="394" spans="1:15">
      <c r="A394" s="7">
        <v>170405</v>
      </c>
      <c r="B394" s="7">
        <v>4.4400000000000004</v>
      </c>
      <c r="C394" s="44" t="s">
        <v>1922</v>
      </c>
      <c r="D394" s="45" t="s">
        <v>2880</v>
      </c>
      <c r="E394" s="46">
        <v>9.6821917808219187</v>
      </c>
      <c r="F394" s="47">
        <v>4.4447999999999999</v>
      </c>
      <c r="G394" s="47">
        <v>-0.47999999999994714</v>
      </c>
      <c r="H394" s="47">
        <v>4.4074</v>
      </c>
      <c r="I394" s="47">
        <v>3.7399999999999878</v>
      </c>
      <c r="J394" s="45" t="s">
        <v>18</v>
      </c>
      <c r="K394" s="45" t="s">
        <v>20</v>
      </c>
      <c r="L394" s="17">
        <v>3.85</v>
      </c>
      <c r="M394" s="18" t="s">
        <v>1888</v>
      </c>
      <c r="N394" s="18" t="s">
        <v>1855</v>
      </c>
      <c r="O394" s="4">
        <v>42860</v>
      </c>
    </row>
    <row r="395" spans="1:15">
      <c r="A395" s="7">
        <v>170405</v>
      </c>
      <c r="B395" s="7">
        <v>4.4400000000000004</v>
      </c>
      <c r="C395" s="44" t="s">
        <v>1922</v>
      </c>
      <c r="D395" s="45" t="s">
        <v>2880</v>
      </c>
      <c r="E395" s="46">
        <v>9.6821917808219187</v>
      </c>
      <c r="F395" s="47">
        <v>4.4447999999999999</v>
      </c>
      <c r="G395" s="47">
        <v>-0.47999999999994714</v>
      </c>
      <c r="H395" s="47">
        <v>4.4074</v>
      </c>
      <c r="I395" s="47">
        <v>3.7399999999999878</v>
      </c>
      <c r="J395" s="45" t="s">
        <v>18</v>
      </c>
      <c r="K395" s="45" t="s">
        <v>20</v>
      </c>
      <c r="L395" s="17">
        <v>3.85</v>
      </c>
      <c r="M395" s="18" t="s">
        <v>1888</v>
      </c>
      <c r="N395" s="18" t="s">
        <v>1855</v>
      </c>
      <c r="O395" s="4">
        <v>42860</v>
      </c>
    </row>
    <row r="396" spans="1:15">
      <c r="A396" s="7">
        <v>170303</v>
      </c>
      <c r="B396" s="7">
        <v>4.4400000000000004</v>
      </c>
      <c r="C396" s="44" t="s">
        <v>2517</v>
      </c>
      <c r="D396" s="45" t="s">
        <v>2880</v>
      </c>
      <c r="E396" s="46">
        <v>9.882191780821918</v>
      </c>
      <c r="F396" s="47">
        <v>4.43</v>
      </c>
      <c r="G396" s="47">
        <v>1.0000000000000675</v>
      </c>
      <c r="H396" s="47">
        <v>4.4024999999999999</v>
      </c>
      <c r="I396" s="47">
        <v>2.7499999999999858</v>
      </c>
      <c r="J396" s="45" t="s">
        <v>18</v>
      </c>
      <c r="K396" s="45" t="s">
        <v>20</v>
      </c>
      <c r="L396" s="17">
        <v>4.1100000000000003</v>
      </c>
      <c r="M396" s="18" t="s">
        <v>2467</v>
      </c>
      <c r="N396" s="18" t="s">
        <v>2416</v>
      </c>
      <c r="O396" s="4">
        <v>42860</v>
      </c>
    </row>
    <row r="397" spans="1:15">
      <c r="A397" s="7">
        <v>150218</v>
      </c>
      <c r="B397" s="7">
        <v>4.4400000000000004</v>
      </c>
      <c r="C397" s="44" t="s">
        <v>151</v>
      </c>
      <c r="D397" s="45" t="s">
        <v>2880</v>
      </c>
      <c r="E397" s="46">
        <v>8.3589041095890408</v>
      </c>
      <c r="F397" s="47">
        <v>4.4253999999999998</v>
      </c>
      <c r="G397" s="47">
        <v>1.4600000000000612</v>
      </c>
      <c r="H397" s="47">
        <v>4.3912000000000004</v>
      </c>
      <c r="I397" s="47">
        <v>3.4199999999999342</v>
      </c>
      <c r="J397" s="45" t="s">
        <v>18</v>
      </c>
      <c r="K397" s="45" t="s">
        <v>20</v>
      </c>
      <c r="L397" s="17">
        <v>3.74</v>
      </c>
      <c r="M397" s="18" t="s">
        <v>109</v>
      </c>
      <c r="N397" s="18" t="s">
        <v>152</v>
      </c>
      <c r="O397" s="4">
        <v>42860</v>
      </c>
    </row>
    <row r="398" spans="1:15">
      <c r="A398" s="7">
        <v>150314</v>
      </c>
      <c r="B398" s="7">
        <v>4.4400000000000004</v>
      </c>
      <c r="C398" s="44" t="s">
        <v>275</v>
      </c>
      <c r="D398" s="45" t="s">
        <v>2880</v>
      </c>
      <c r="E398" s="46">
        <v>8.3698630136986303</v>
      </c>
      <c r="F398" s="47">
        <v>4.4295999999999998</v>
      </c>
      <c r="G398" s="47">
        <v>1.0400000000000631</v>
      </c>
      <c r="H398" s="47">
        <v>4.4040999999999997</v>
      </c>
      <c r="I398" s="47">
        <v>2.5500000000000078</v>
      </c>
      <c r="J398" s="45" t="s">
        <v>18</v>
      </c>
      <c r="K398" s="45" t="s">
        <v>20</v>
      </c>
      <c r="L398" s="17">
        <v>3.87</v>
      </c>
      <c r="M398" s="18" t="s">
        <v>276</v>
      </c>
      <c r="N398" s="18" t="s">
        <v>277</v>
      </c>
      <c r="O398" s="4">
        <v>42860</v>
      </c>
    </row>
    <row r="399" spans="1:15">
      <c r="A399" s="7">
        <v>170405</v>
      </c>
      <c r="B399" s="7">
        <v>4.4400000000000004</v>
      </c>
      <c r="C399" s="44" t="s">
        <v>1922</v>
      </c>
      <c r="D399" s="45" t="s">
        <v>2880</v>
      </c>
      <c r="E399" s="46">
        <v>9.6821917808219187</v>
      </c>
      <c r="F399" s="47">
        <v>4.4447999999999999</v>
      </c>
      <c r="G399" s="47">
        <v>-0.47999999999994714</v>
      </c>
      <c r="H399" s="47">
        <v>4.4074</v>
      </c>
      <c r="I399" s="47">
        <v>3.7399999999999878</v>
      </c>
      <c r="J399" s="45" t="s">
        <v>18</v>
      </c>
      <c r="K399" s="45" t="s">
        <v>20</v>
      </c>
      <c r="L399" s="17">
        <v>3.85</v>
      </c>
      <c r="M399" s="18" t="s">
        <v>1888</v>
      </c>
      <c r="N399" s="18" t="s">
        <v>1855</v>
      </c>
      <c r="O399" s="4">
        <v>42860</v>
      </c>
    </row>
    <row r="400" spans="1:15">
      <c r="A400" s="7">
        <v>170405</v>
      </c>
      <c r="B400" s="7">
        <v>4.4400000000000004</v>
      </c>
      <c r="C400" s="44" t="s">
        <v>1922</v>
      </c>
      <c r="D400" s="45" t="s">
        <v>2880</v>
      </c>
      <c r="E400" s="46">
        <v>9.6821917808219187</v>
      </c>
      <c r="F400" s="47">
        <v>4.4447999999999999</v>
      </c>
      <c r="G400" s="47">
        <v>-0.47999999999994714</v>
      </c>
      <c r="H400" s="47">
        <v>4.4074</v>
      </c>
      <c r="I400" s="47">
        <v>3.7399999999999878</v>
      </c>
      <c r="J400" s="45" t="s">
        <v>18</v>
      </c>
      <c r="K400" s="45" t="s">
        <v>20</v>
      </c>
      <c r="L400" s="17">
        <v>3.85</v>
      </c>
      <c r="M400" s="18" t="s">
        <v>1888</v>
      </c>
      <c r="N400" s="18" t="s">
        <v>1855</v>
      </c>
      <c r="O400" s="4">
        <v>42860</v>
      </c>
    </row>
    <row r="401" spans="1:15">
      <c r="A401" s="7">
        <v>170405</v>
      </c>
      <c r="B401" s="7">
        <v>4.4400000000000004</v>
      </c>
      <c r="C401" s="44" t="s">
        <v>1922</v>
      </c>
      <c r="D401" s="45" t="s">
        <v>2880</v>
      </c>
      <c r="E401" s="46">
        <v>9.6821917808219187</v>
      </c>
      <c r="F401" s="47">
        <v>4.4447999999999999</v>
      </c>
      <c r="G401" s="47">
        <v>-0.47999999999994714</v>
      </c>
      <c r="H401" s="47">
        <v>4.4074</v>
      </c>
      <c r="I401" s="47">
        <v>3.7399999999999878</v>
      </c>
      <c r="J401" s="45" t="s">
        <v>18</v>
      </c>
      <c r="K401" s="45" t="s">
        <v>20</v>
      </c>
      <c r="L401" s="17">
        <v>3.85</v>
      </c>
      <c r="M401" s="18" t="s">
        <v>1888</v>
      </c>
      <c r="N401" s="18" t="s">
        <v>1855</v>
      </c>
      <c r="O401" s="4">
        <v>42860</v>
      </c>
    </row>
    <row r="402" spans="1:15">
      <c r="A402" s="7">
        <v>170405</v>
      </c>
      <c r="B402" s="7">
        <v>4.4400000000000004</v>
      </c>
      <c r="C402" s="44" t="s">
        <v>1922</v>
      </c>
      <c r="D402" s="45" t="s">
        <v>2880</v>
      </c>
      <c r="E402" s="46">
        <v>9.6821917808219187</v>
      </c>
      <c r="F402" s="47">
        <v>4.4447999999999999</v>
      </c>
      <c r="G402" s="47">
        <v>-0.47999999999994714</v>
      </c>
      <c r="H402" s="47">
        <v>4.4074</v>
      </c>
      <c r="I402" s="47">
        <v>3.7399999999999878</v>
      </c>
      <c r="J402" s="45" t="s">
        <v>18</v>
      </c>
      <c r="K402" s="45" t="s">
        <v>20</v>
      </c>
      <c r="L402" s="17">
        <v>3.85</v>
      </c>
      <c r="M402" s="18" t="s">
        <v>1888</v>
      </c>
      <c r="N402" s="18" t="s">
        <v>1855</v>
      </c>
      <c r="O402" s="4">
        <v>42860</v>
      </c>
    </row>
    <row r="403" spans="1:15">
      <c r="A403" s="7">
        <v>170405</v>
      </c>
      <c r="B403" s="7">
        <v>4.4375</v>
      </c>
      <c r="C403" s="44" t="s">
        <v>1922</v>
      </c>
      <c r="D403" s="45" t="s">
        <v>2880</v>
      </c>
      <c r="E403" s="46">
        <v>9.6821917808219187</v>
      </c>
      <c r="F403" s="47">
        <v>4.4447999999999999</v>
      </c>
      <c r="G403" s="47">
        <v>-0.72999999999998622</v>
      </c>
      <c r="H403" s="47">
        <v>4.4074</v>
      </c>
      <c r="I403" s="47">
        <v>3.7399999999999878</v>
      </c>
      <c r="J403" s="45" t="s">
        <v>18</v>
      </c>
      <c r="K403" s="45" t="s">
        <v>20</v>
      </c>
      <c r="L403" s="17">
        <v>3.85</v>
      </c>
      <c r="M403" s="18" t="s">
        <v>1888</v>
      </c>
      <c r="N403" s="18" t="s">
        <v>1855</v>
      </c>
      <c r="O403" s="4">
        <v>42860</v>
      </c>
    </row>
    <row r="404" spans="1:15">
      <c r="A404" s="7">
        <v>101652024</v>
      </c>
      <c r="B404" s="7">
        <v>4.43</v>
      </c>
      <c r="C404" s="44" t="s">
        <v>1051</v>
      </c>
      <c r="D404" s="45" t="s">
        <v>11</v>
      </c>
      <c r="E404" s="46">
        <v>4.0986301369863014</v>
      </c>
      <c r="F404" s="47">
        <v>4.4394</v>
      </c>
      <c r="G404" s="47">
        <v>-0.9400000000000297</v>
      </c>
      <c r="H404" s="47">
        <v>4.4393000000000002</v>
      </c>
      <c r="I404" s="47">
        <v>9.9999999999766942E-3</v>
      </c>
      <c r="J404" s="45" t="s">
        <v>18</v>
      </c>
      <c r="K404" s="45" t="s">
        <v>66</v>
      </c>
      <c r="L404" s="17">
        <v>3.46</v>
      </c>
      <c r="M404" s="18" t="s">
        <v>1052</v>
      </c>
      <c r="N404" s="18" t="s">
        <v>1053</v>
      </c>
      <c r="O404" s="4">
        <v>42860</v>
      </c>
    </row>
    <row r="405" spans="1:15">
      <c r="A405" s="7">
        <v>170201</v>
      </c>
      <c r="B405" s="7">
        <v>4.4249999999999998</v>
      </c>
      <c r="C405" s="44" t="s">
        <v>1921</v>
      </c>
      <c r="D405" s="45" t="s">
        <v>2880</v>
      </c>
      <c r="E405" s="46">
        <v>6.6876712328767125</v>
      </c>
      <c r="F405" s="47">
        <v>4.4198000000000004</v>
      </c>
      <c r="G405" s="47">
        <v>0.51999999999994273</v>
      </c>
      <c r="H405" s="47">
        <v>4.38</v>
      </c>
      <c r="I405" s="47">
        <v>3.9800000000000502</v>
      </c>
      <c r="J405" s="45" t="s">
        <v>18</v>
      </c>
      <c r="K405" s="45" t="s">
        <v>20</v>
      </c>
      <c r="L405" s="17">
        <v>3.85</v>
      </c>
      <c r="M405" s="18" t="s">
        <v>1902</v>
      </c>
      <c r="N405" s="18" t="s">
        <v>1840</v>
      </c>
      <c r="O405" s="4">
        <v>42860</v>
      </c>
    </row>
    <row r="406" spans="1:15">
      <c r="A406" s="7">
        <v>170201</v>
      </c>
      <c r="B406" s="7">
        <v>4.4249999999999998</v>
      </c>
      <c r="C406" s="44" t="s">
        <v>1921</v>
      </c>
      <c r="D406" s="45" t="s">
        <v>2880</v>
      </c>
      <c r="E406" s="46">
        <v>6.6876712328767125</v>
      </c>
      <c r="F406" s="47">
        <v>4.4198000000000004</v>
      </c>
      <c r="G406" s="47">
        <v>0.51999999999994273</v>
      </c>
      <c r="H406" s="47">
        <v>4.38</v>
      </c>
      <c r="I406" s="47">
        <v>3.9800000000000502</v>
      </c>
      <c r="J406" s="45" t="s">
        <v>18</v>
      </c>
      <c r="K406" s="45" t="s">
        <v>20</v>
      </c>
      <c r="L406" s="17">
        <v>3.85</v>
      </c>
      <c r="M406" s="18" t="s">
        <v>1902</v>
      </c>
      <c r="N406" s="18" t="s">
        <v>1840</v>
      </c>
      <c r="O406" s="4">
        <v>42860</v>
      </c>
    </row>
    <row r="407" spans="1:15">
      <c r="A407" s="7">
        <v>1282313</v>
      </c>
      <c r="B407" s="7">
        <v>4.42</v>
      </c>
      <c r="C407" s="44" t="s">
        <v>1871</v>
      </c>
      <c r="D407" s="45" t="s">
        <v>11</v>
      </c>
      <c r="E407" s="46">
        <v>0.33698630136986302</v>
      </c>
      <c r="F407" s="47">
        <v>4.3947000000000003</v>
      </c>
      <c r="G407" s="47">
        <v>2.5299999999999656</v>
      </c>
      <c r="H407" s="47">
        <v>4.3745000000000003</v>
      </c>
      <c r="I407" s="47">
        <v>2.0199999999999996</v>
      </c>
      <c r="J407" s="45" t="s">
        <v>18</v>
      </c>
      <c r="K407" s="45" t="s">
        <v>66</v>
      </c>
      <c r="L407" s="17">
        <v>4.78</v>
      </c>
      <c r="M407" s="18" t="s">
        <v>319</v>
      </c>
      <c r="N407" s="18" t="s">
        <v>853</v>
      </c>
      <c r="O407" s="4">
        <v>42860</v>
      </c>
    </row>
    <row r="408" spans="1:15">
      <c r="A408" s="7">
        <v>1282313</v>
      </c>
      <c r="B408" s="7">
        <v>4.42</v>
      </c>
      <c r="C408" s="44" t="s">
        <v>1871</v>
      </c>
      <c r="D408" s="45" t="s">
        <v>11</v>
      </c>
      <c r="E408" s="46">
        <v>0.33698630136986302</v>
      </c>
      <c r="F408" s="47">
        <v>4.3947000000000003</v>
      </c>
      <c r="G408" s="47">
        <v>2.5299999999999656</v>
      </c>
      <c r="H408" s="47">
        <v>4.3745000000000003</v>
      </c>
      <c r="I408" s="47">
        <v>2.0199999999999996</v>
      </c>
      <c r="J408" s="45" t="s">
        <v>18</v>
      </c>
      <c r="K408" s="45" t="s">
        <v>66</v>
      </c>
      <c r="L408" s="17">
        <v>4.78</v>
      </c>
      <c r="M408" s="18" t="s">
        <v>319</v>
      </c>
      <c r="N408" s="18" t="s">
        <v>853</v>
      </c>
      <c r="O408" s="4">
        <v>42860</v>
      </c>
    </row>
    <row r="409" spans="1:15">
      <c r="A409" s="7">
        <v>1282313</v>
      </c>
      <c r="B409" s="7">
        <v>4.42</v>
      </c>
      <c r="C409" s="44" t="s">
        <v>1871</v>
      </c>
      <c r="D409" s="45" t="s">
        <v>11</v>
      </c>
      <c r="E409" s="46">
        <v>0.33698630136986302</v>
      </c>
      <c r="F409" s="47">
        <v>4.3947000000000003</v>
      </c>
      <c r="G409" s="47">
        <v>2.5299999999999656</v>
      </c>
      <c r="H409" s="47">
        <v>4.3745000000000003</v>
      </c>
      <c r="I409" s="47">
        <v>2.0199999999999996</v>
      </c>
      <c r="J409" s="45" t="s">
        <v>18</v>
      </c>
      <c r="K409" s="45" t="s">
        <v>66</v>
      </c>
      <c r="L409" s="17">
        <v>4.78</v>
      </c>
      <c r="M409" s="18" t="s">
        <v>319</v>
      </c>
      <c r="N409" s="18" t="s">
        <v>853</v>
      </c>
      <c r="O409" s="4">
        <v>42860</v>
      </c>
    </row>
    <row r="410" spans="1:15">
      <c r="A410" s="7">
        <v>1282313</v>
      </c>
      <c r="B410" s="7">
        <v>4.42</v>
      </c>
      <c r="C410" s="44" t="s">
        <v>1871</v>
      </c>
      <c r="D410" s="45" t="s">
        <v>11</v>
      </c>
      <c r="E410" s="46">
        <v>0.33698630136986302</v>
      </c>
      <c r="F410" s="47">
        <v>4.3947000000000003</v>
      </c>
      <c r="G410" s="47">
        <v>2.5299999999999656</v>
      </c>
      <c r="H410" s="47">
        <v>4.3745000000000003</v>
      </c>
      <c r="I410" s="47">
        <v>2.0199999999999996</v>
      </c>
      <c r="J410" s="45" t="s">
        <v>18</v>
      </c>
      <c r="K410" s="45" t="s">
        <v>66</v>
      </c>
      <c r="L410" s="17">
        <v>4.78</v>
      </c>
      <c r="M410" s="18" t="s">
        <v>319</v>
      </c>
      <c r="N410" s="18" t="s">
        <v>853</v>
      </c>
      <c r="O410" s="4">
        <v>42860</v>
      </c>
    </row>
    <row r="411" spans="1:15">
      <c r="A411" s="7">
        <v>127464</v>
      </c>
      <c r="B411" s="7">
        <v>4.42</v>
      </c>
      <c r="C411" s="44" t="s">
        <v>1781</v>
      </c>
      <c r="D411" s="45" t="s">
        <v>11</v>
      </c>
      <c r="E411" s="46">
        <v>4.5013698630136982</v>
      </c>
      <c r="F411" s="47">
        <v>4.7995000000000001</v>
      </c>
      <c r="G411" s="47">
        <v>-37.950000000000017</v>
      </c>
      <c r="H411" s="47">
        <v>4.7773000000000003</v>
      </c>
      <c r="I411" s="47">
        <v>2.2199999999999775</v>
      </c>
      <c r="J411" s="45" t="s">
        <v>12</v>
      </c>
      <c r="K411" s="45" t="s">
        <v>89</v>
      </c>
      <c r="L411" s="17">
        <v>2.99</v>
      </c>
      <c r="M411" s="18" t="s">
        <v>1622</v>
      </c>
      <c r="N411" s="18" t="s">
        <v>1536</v>
      </c>
      <c r="O411" s="4">
        <v>42860</v>
      </c>
    </row>
    <row r="412" spans="1:15">
      <c r="A412" s="7">
        <v>160207</v>
      </c>
      <c r="B412" s="7">
        <v>4.42</v>
      </c>
      <c r="C412" s="44" t="s">
        <v>274</v>
      </c>
      <c r="D412" s="45" t="s">
        <v>2880</v>
      </c>
      <c r="E412" s="46">
        <v>5.816438356164384</v>
      </c>
      <c r="F412" s="47">
        <v>4.3975999999999997</v>
      </c>
      <c r="G412" s="47">
        <v>2.2400000000000198</v>
      </c>
      <c r="H412" s="47">
        <v>4.3743999999999996</v>
      </c>
      <c r="I412" s="47">
        <v>2.3200000000000109</v>
      </c>
      <c r="J412" s="45" t="s">
        <v>18</v>
      </c>
      <c r="K412" s="45" t="s">
        <v>20</v>
      </c>
      <c r="L412" s="17">
        <v>3.24</v>
      </c>
      <c r="M412" s="18" t="s">
        <v>251</v>
      </c>
      <c r="N412" s="18" t="s">
        <v>249</v>
      </c>
      <c r="O412" s="4">
        <v>42860</v>
      </c>
    </row>
    <row r="413" spans="1:15">
      <c r="A413" s="7">
        <v>170201</v>
      </c>
      <c r="B413" s="7">
        <v>4.42</v>
      </c>
      <c r="C413" s="44" t="s">
        <v>1921</v>
      </c>
      <c r="D413" s="45" t="s">
        <v>2880</v>
      </c>
      <c r="E413" s="46">
        <v>6.6876712328767125</v>
      </c>
      <c r="F413" s="47">
        <v>4.4198000000000004</v>
      </c>
      <c r="G413" s="47">
        <v>1.9999999999953388E-2</v>
      </c>
      <c r="H413" s="47">
        <v>4.38</v>
      </c>
      <c r="I413" s="47">
        <v>3.9800000000000502</v>
      </c>
      <c r="J413" s="45" t="s">
        <v>18</v>
      </c>
      <c r="K413" s="45" t="s">
        <v>20</v>
      </c>
      <c r="L413" s="17">
        <v>3.85</v>
      </c>
      <c r="M413" s="18" t="s">
        <v>1902</v>
      </c>
      <c r="N413" s="18" t="s">
        <v>1840</v>
      </c>
      <c r="O413" s="4">
        <v>42860</v>
      </c>
    </row>
    <row r="414" spans="1:15">
      <c r="A414" s="7">
        <v>160210</v>
      </c>
      <c r="B414" s="7">
        <v>4.42</v>
      </c>
      <c r="C414" s="44" t="s">
        <v>157</v>
      </c>
      <c r="D414" s="45" t="s">
        <v>2880</v>
      </c>
      <c r="E414" s="46">
        <v>8.9260273972602739</v>
      </c>
      <c r="F414" s="47">
        <v>4.4231999999999996</v>
      </c>
      <c r="G414" s="47">
        <v>-0.31999999999996476</v>
      </c>
      <c r="H414" s="47">
        <v>4.3994</v>
      </c>
      <c r="I414" s="47">
        <v>2.3799999999999599</v>
      </c>
      <c r="J414" s="45" t="s">
        <v>18</v>
      </c>
      <c r="K414" s="45" t="s">
        <v>20</v>
      </c>
      <c r="L414" s="17">
        <v>3.18</v>
      </c>
      <c r="M414" s="18" t="s">
        <v>158</v>
      </c>
      <c r="N414" s="18" t="s">
        <v>159</v>
      </c>
      <c r="O414" s="4">
        <v>42860</v>
      </c>
    </row>
    <row r="415" spans="1:15">
      <c r="A415" s="7">
        <v>11698353</v>
      </c>
      <c r="B415" s="7">
        <v>4.41</v>
      </c>
      <c r="C415" s="44" t="s">
        <v>1292</v>
      </c>
      <c r="D415" s="45" t="s">
        <v>11</v>
      </c>
      <c r="E415" s="46">
        <v>5.2054794520547946E-2</v>
      </c>
      <c r="F415" s="47">
        <v>4.4635999999999996</v>
      </c>
      <c r="G415" s="47">
        <v>-5.3599999999999426</v>
      </c>
      <c r="H415" s="47">
        <v>4.4901</v>
      </c>
      <c r="I415" s="47">
        <v>-2.6500000000000412</v>
      </c>
      <c r="J415" s="45" t="s">
        <v>12</v>
      </c>
      <c r="K415" s="45" t="s">
        <v>13</v>
      </c>
      <c r="L415" s="17">
        <v>3.34</v>
      </c>
      <c r="M415" s="18" t="s">
        <v>1249</v>
      </c>
      <c r="N415" s="18" t="s">
        <v>1241</v>
      </c>
      <c r="O415" s="4">
        <v>42860</v>
      </c>
    </row>
    <row r="416" spans="1:15">
      <c r="A416" s="7">
        <v>11698382</v>
      </c>
      <c r="B416" s="7">
        <v>4.4000000000000004</v>
      </c>
      <c r="C416" s="44" t="s">
        <v>2484</v>
      </c>
      <c r="D416" s="45" t="s">
        <v>31</v>
      </c>
      <c r="E416" s="46">
        <v>6.3013698630136991E-2</v>
      </c>
      <c r="F416" s="47">
        <v>4.4028</v>
      </c>
      <c r="G416" s="47">
        <v>-0.27999999999996916</v>
      </c>
      <c r="H416" s="47">
        <v>4.4408000000000003</v>
      </c>
      <c r="I416" s="47">
        <v>-3.8000000000000256</v>
      </c>
      <c r="J416" s="45" t="s">
        <v>12</v>
      </c>
      <c r="K416" s="45" t="s">
        <v>13</v>
      </c>
      <c r="L416" s="17">
        <v>2.99</v>
      </c>
      <c r="M416" s="18" t="s">
        <v>1251</v>
      </c>
      <c r="N416" s="18" t="s">
        <v>1249</v>
      </c>
      <c r="O416" s="4">
        <v>42860</v>
      </c>
    </row>
    <row r="417" spans="1:15">
      <c r="A417" s="7">
        <v>1180147</v>
      </c>
      <c r="B417" s="7">
        <v>4.4000000000000004</v>
      </c>
      <c r="C417" s="44" t="s">
        <v>2350</v>
      </c>
      <c r="D417" s="45" t="s">
        <v>11</v>
      </c>
      <c r="E417" s="46">
        <v>1.4821917808219178</v>
      </c>
      <c r="F417" s="47">
        <v>4.2751999999999999</v>
      </c>
      <c r="G417" s="47">
        <v>12.480000000000047</v>
      </c>
      <c r="H417" s="47">
        <v>4.2458999999999998</v>
      </c>
      <c r="I417" s="47">
        <v>2.9300000000000104</v>
      </c>
      <c r="J417" s="45" t="s">
        <v>18</v>
      </c>
      <c r="K417" s="45" t="s">
        <v>318</v>
      </c>
      <c r="L417" s="17">
        <v>4.93</v>
      </c>
      <c r="M417" s="18" t="s">
        <v>701</v>
      </c>
      <c r="N417" s="18" t="s">
        <v>899</v>
      </c>
      <c r="O417" s="4">
        <v>42860</v>
      </c>
    </row>
    <row r="418" spans="1:15">
      <c r="A418" s="7">
        <v>11698426</v>
      </c>
      <c r="B418" s="7">
        <v>4.4000000000000004</v>
      </c>
      <c r="C418" s="44" t="s">
        <v>2457</v>
      </c>
      <c r="D418" s="45" t="s">
        <v>31</v>
      </c>
      <c r="E418" s="46">
        <v>8.7671232876712329E-2</v>
      </c>
      <c r="F418" s="47">
        <v>4.3468999999999998</v>
      </c>
      <c r="G418" s="47">
        <v>5.3100000000000591</v>
      </c>
      <c r="H418" s="47">
        <v>4.375</v>
      </c>
      <c r="I418" s="47">
        <v>-2.8100000000000236</v>
      </c>
      <c r="J418" s="45" t="s">
        <v>41</v>
      </c>
      <c r="K418" s="45" t="s">
        <v>13</v>
      </c>
      <c r="L418" s="17">
        <v>2.98</v>
      </c>
      <c r="M418" s="18" t="s">
        <v>1323</v>
      </c>
      <c r="N418" s="18" t="s">
        <v>1304</v>
      </c>
      <c r="O418" s="4">
        <v>42860</v>
      </c>
    </row>
    <row r="419" spans="1:15">
      <c r="A419" s="7">
        <v>11698686</v>
      </c>
      <c r="B419" s="7">
        <v>4.4000000000000004</v>
      </c>
      <c r="C419" s="44" t="s">
        <v>2640</v>
      </c>
      <c r="D419" s="45" t="s">
        <v>11</v>
      </c>
      <c r="E419" s="46">
        <v>0.21369863013698631</v>
      </c>
      <c r="F419" s="47">
        <v>4.3194999999999997</v>
      </c>
      <c r="G419" s="47">
        <v>8.0500000000000682</v>
      </c>
      <c r="H419" s="47">
        <v>4.2958999999999996</v>
      </c>
      <c r="I419" s="47">
        <v>2.3600000000000065</v>
      </c>
      <c r="J419" s="45" t="s">
        <v>18</v>
      </c>
      <c r="K419" s="45" t="s">
        <v>13</v>
      </c>
      <c r="L419" s="17">
        <v>3</v>
      </c>
      <c r="M419" s="18" t="s">
        <v>1529</v>
      </c>
      <c r="N419" s="18" t="s">
        <v>1508</v>
      </c>
      <c r="O419" s="4">
        <v>42860</v>
      </c>
    </row>
    <row r="420" spans="1:15">
      <c r="A420" s="7">
        <v>11698343</v>
      </c>
      <c r="B420" s="7">
        <v>4.4000000000000004</v>
      </c>
      <c r="C420" s="44" t="s">
        <v>1322</v>
      </c>
      <c r="D420" s="45" t="s">
        <v>11</v>
      </c>
      <c r="E420" s="46">
        <v>3.8356164383561646E-2</v>
      </c>
      <c r="F420" s="47">
        <v>4.2683999999999997</v>
      </c>
      <c r="G420" s="47">
        <v>13.160000000000061</v>
      </c>
      <c r="H420" s="47">
        <v>4.274</v>
      </c>
      <c r="I420" s="47">
        <v>-0.56000000000002714</v>
      </c>
      <c r="J420" s="45" t="s">
        <v>18</v>
      </c>
      <c r="K420" s="45" t="s">
        <v>13</v>
      </c>
      <c r="L420" s="17">
        <v>2.9</v>
      </c>
      <c r="M420" s="18" t="s">
        <v>1252</v>
      </c>
      <c r="N420" s="18" t="s">
        <v>1234</v>
      </c>
      <c r="O420" s="4">
        <v>42860</v>
      </c>
    </row>
    <row r="421" spans="1:15">
      <c r="A421" s="7">
        <v>11698343</v>
      </c>
      <c r="B421" s="7">
        <v>4.4000000000000004</v>
      </c>
      <c r="C421" s="44" t="s">
        <v>1322</v>
      </c>
      <c r="D421" s="45" t="s">
        <v>11</v>
      </c>
      <c r="E421" s="46">
        <v>3.8356164383561646E-2</v>
      </c>
      <c r="F421" s="47">
        <v>4.2683999999999997</v>
      </c>
      <c r="G421" s="47">
        <v>13.160000000000061</v>
      </c>
      <c r="H421" s="47">
        <v>4.274</v>
      </c>
      <c r="I421" s="47">
        <v>-0.56000000000002714</v>
      </c>
      <c r="J421" s="45" t="s">
        <v>18</v>
      </c>
      <c r="K421" s="45" t="s">
        <v>13</v>
      </c>
      <c r="L421" s="17">
        <v>2.9</v>
      </c>
      <c r="M421" s="18" t="s">
        <v>1252</v>
      </c>
      <c r="N421" s="18" t="s">
        <v>1234</v>
      </c>
      <c r="O421" s="4">
        <v>42860</v>
      </c>
    </row>
    <row r="422" spans="1:15">
      <c r="A422" s="7">
        <v>11698343</v>
      </c>
      <c r="B422" s="7">
        <v>4.4000000000000004</v>
      </c>
      <c r="C422" s="44" t="s">
        <v>1322</v>
      </c>
      <c r="D422" s="45" t="s">
        <v>11</v>
      </c>
      <c r="E422" s="46">
        <v>3.8356164383561646E-2</v>
      </c>
      <c r="F422" s="47">
        <v>4.2683999999999997</v>
      </c>
      <c r="G422" s="47">
        <v>13.160000000000061</v>
      </c>
      <c r="H422" s="47">
        <v>4.274</v>
      </c>
      <c r="I422" s="47">
        <v>-0.56000000000002714</v>
      </c>
      <c r="J422" s="45" t="s">
        <v>18</v>
      </c>
      <c r="K422" s="45" t="s">
        <v>13</v>
      </c>
      <c r="L422" s="17">
        <v>2.9</v>
      </c>
      <c r="M422" s="18" t="s">
        <v>1252</v>
      </c>
      <c r="N422" s="18" t="s">
        <v>1234</v>
      </c>
      <c r="O422" s="4">
        <v>42860</v>
      </c>
    </row>
    <row r="423" spans="1:15">
      <c r="A423" s="7">
        <v>11698985</v>
      </c>
      <c r="B423" s="7">
        <v>4.38</v>
      </c>
      <c r="C423" s="44" t="s">
        <v>1786</v>
      </c>
      <c r="D423" s="45" t="s">
        <v>11</v>
      </c>
      <c r="E423" s="46">
        <v>0.33698630136986302</v>
      </c>
      <c r="F423" s="47">
        <v>4.3947000000000003</v>
      </c>
      <c r="G423" s="47">
        <v>-1.4700000000000379</v>
      </c>
      <c r="H423" s="47">
        <v>4.3745000000000003</v>
      </c>
      <c r="I423" s="47">
        <v>2.0199999999999996</v>
      </c>
      <c r="J423" s="45" t="s">
        <v>18</v>
      </c>
      <c r="K423" s="45" t="s">
        <v>13</v>
      </c>
      <c r="L423" s="17">
        <v>3.7</v>
      </c>
      <c r="M423" s="18" t="s">
        <v>1744</v>
      </c>
      <c r="N423" s="18" t="s">
        <v>1736</v>
      </c>
      <c r="O423" s="4">
        <v>42860</v>
      </c>
    </row>
    <row r="424" spans="1:15">
      <c r="A424" s="7">
        <v>160213</v>
      </c>
      <c r="B424" s="7">
        <v>4.3650000000000002</v>
      </c>
      <c r="C424" s="44" t="s">
        <v>1248</v>
      </c>
      <c r="D424" s="45" t="s">
        <v>2880</v>
      </c>
      <c r="E424" s="46">
        <v>9.3150684931506849</v>
      </c>
      <c r="F424" s="47">
        <v>4.3497000000000003</v>
      </c>
      <c r="G424" s="47">
        <v>1.5299999999999869</v>
      </c>
      <c r="H424" s="47">
        <v>4.3049999999999997</v>
      </c>
      <c r="I424" s="47">
        <v>4.4700000000000628</v>
      </c>
      <c r="J424" s="45" t="s">
        <v>18</v>
      </c>
      <c r="K424" s="45" t="s">
        <v>20</v>
      </c>
      <c r="L424" s="17">
        <v>3.05</v>
      </c>
      <c r="M424" s="18" t="s">
        <v>1249</v>
      </c>
      <c r="N424" s="18" t="s">
        <v>1234</v>
      </c>
      <c r="O424" s="4">
        <v>42860</v>
      </c>
    </row>
    <row r="425" spans="1:15">
      <c r="A425" s="7">
        <v>160213</v>
      </c>
      <c r="B425" s="7">
        <v>4.3650000000000002</v>
      </c>
      <c r="C425" s="44" t="s">
        <v>1248</v>
      </c>
      <c r="D425" s="45" t="s">
        <v>2880</v>
      </c>
      <c r="E425" s="46">
        <v>9.3150684931506849</v>
      </c>
      <c r="F425" s="47">
        <v>4.3497000000000003</v>
      </c>
      <c r="G425" s="47">
        <v>1.5299999999999869</v>
      </c>
      <c r="H425" s="47">
        <v>4.3049999999999997</v>
      </c>
      <c r="I425" s="47">
        <v>4.4700000000000628</v>
      </c>
      <c r="J425" s="45" t="s">
        <v>18</v>
      </c>
      <c r="K425" s="45" t="s">
        <v>20</v>
      </c>
      <c r="L425" s="17">
        <v>3.05</v>
      </c>
      <c r="M425" s="18" t="s">
        <v>1249</v>
      </c>
      <c r="N425" s="18" t="s">
        <v>1234</v>
      </c>
      <c r="O425" s="4">
        <v>42860</v>
      </c>
    </row>
    <row r="426" spans="1:15">
      <c r="A426" s="7">
        <v>160213</v>
      </c>
      <c r="B426" s="7">
        <v>4.3650000000000002</v>
      </c>
      <c r="C426" s="44" t="s">
        <v>1248</v>
      </c>
      <c r="D426" s="45" t="s">
        <v>2880</v>
      </c>
      <c r="E426" s="46">
        <v>9.3150684931506849</v>
      </c>
      <c r="F426" s="47">
        <v>4.3497000000000003</v>
      </c>
      <c r="G426" s="47">
        <v>1.5299999999999869</v>
      </c>
      <c r="H426" s="47">
        <v>4.3049999999999997</v>
      </c>
      <c r="I426" s="47">
        <v>4.4700000000000628</v>
      </c>
      <c r="J426" s="45" t="s">
        <v>18</v>
      </c>
      <c r="K426" s="45" t="s">
        <v>20</v>
      </c>
      <c r="L426" s="17">
        <v>3.05</v>
      </c>
      <c r="M426" s="18" t="s">
        <v>1249</v>
      </c>
      <c r="N426" s="18" t="s">
        <v>1234</v>
      </c>
      <c r="O426" s="4">
        <v>42860</v>
      </c>
    </row>
    <row r="427" spans="1:15">
      <c r="A427" s="7">
        <v>160213</v>
      </c>
      <c r="B427" s="7">
        <v>4.3650000000000002</v>
      </c>
      <c r="C427" s="44" t="s">
        <v>1248</v>
      </c>
      <c r="D427" s="45" t="s">
        <v>2880</v>
      </c>
      <c r="E427" s="46">
        <v>9.3150684931506849</v>
      </c>
      <c r="F427" s="47">
        <v>4.3497000000000003</v>
      </c>
      <c r="G427" s="47">
        <v>1.5299999999999869</v>
      </c>
      <c r="H427" s="47">
        <v>4.3049999999999997</v>
      </c>
      <c r="I427" s="47">
        <v>4.4700000000000628</v>
      </c>
      <c r="J427" s="45" t="s">
        <v>18</v>
      </c>
      <c r="K427" s="45" t="s">
        <v>20</v>
      </c>
      <c r="L427" s="17">
        <v>3.05</v>
      </c>
      <c r="M427" s="18" t="s">
        <v>1249</v>
      </c>
      <c r="N427" s="18" t="s">
        <v>1234</v>
      </c>
      <c r="O427" s="4">
        <v>42860</v>
      </c>
    </row>
    <row r="428" spans="1:15">
      <c r="A428" s="7">
        <v>160213</v>
      </c>
      <c r="B428" s="7">
        <v>4.3624999999999998</v>
      </c>
      <c r="C428" s="44" t="s">
        <v>1248</v>
      </c>
      <c r="D428" s="45" t="s">
        <v>2880</v>
      </c>
      <c r="E428" s="46">
        <v>9.3150684931506849</v>
      </c>
      <c r="F428" s="47">
        <v>4.3497000000000003</v>
      </c>
      <c r="G428" s="47">
        <v>1.2799999999999478</v>
      </c>
      <c r="H428" s="47">
        <v>4.3049999999999997</v>
      </c>
      <c r="I428" s="47">
        <v>4.4700000000000628</v>
      </c>
      <c r="J428" s="45" t="s">
        <v>18</v>
      </c>
      <c r="K428" s="45" t="s">
        <v>20</v>
      </c>
      <c r="L428" s="17">
        <v>3.05</v>
      </c>
      <c r="M428" s="18" t="s">
        <v>1249</v>
      </c>
      <c r="N428" s="18" t="s">
        <v>1234</v>
      </c>
      <c r="O428" s="4">
        <v>42860</v>
      </c>
    </row>
    <row r="429" spans="1:15">
      <c r="A429" s="7">
        <v>160213</v>
      </c>
      <c r="B429" s="7">
        <v>4.3624999999999998</v>
      </c>
      <c r="C429" s="44" t="s">
        <v>1248</v>
      </c>
      <c r="D429" s="45" t="s">
        <v>2880</v>
      </c>
      <c r="E429" s="46">
        <v>9.3150684931506849</v>
      </c>
      <c r="F429" s="47">
        <v>4.3497000000000003</v>
      </c>
      <c r="G429" s="47">
        <v>1.2799999999999478</v>
      </c>
      <c r="H429" s="47">
        <v>4.3049999999999997</v>
      </c>
      <c r="I429" s="47">
        <v>4.4700000000000628</v>
      </c>
      <c r="J429" s="45" t="s">
        <v>18</v>
      </c>
      <c r="K429" s="45" t="s">
        <v>20</v>
      </c>
      <c r="L429" s="17">
        <v>3.05</v>
      </c>
      <c r="M429" s="18" t="s">
        <v>1249</v>
      </c>
      <c r="N429" s="18" t="s">
        <v>1234</v>
      </c>
      <c r="O429" s="4">
        <v>42860</v>
      </c>
    </row>
    <row r="430" spans="1:15">
      <c r="A430" s="7">
        <v>160213</v>
      </c>
      <c r="B430" s="7">
        <v>4.3624999999999998</v>
      </c>
      <c r="C430" s="44" t="s">
        <v>1248</v>
      </c>
      <c r="D430" s="45" t="s">
        <v>2880</v>
      </c>
      <c r="E430" s="46">
        <v>9.3150684931506849</v>
      </c>
      <c r="F430" s="47">
        <v>4.3497000000000003</v>
      </c>
      <c r="G430" s="47">
        <v>1.2799999999999478</v>
      </c>
      <c r="H430" s="47">
        <v>4.3049999999999997</v>
      </c>
      <c r="I430" s="47">
        <v>4.4700000000000628</v>
      </c>
      <c r="J430" s="45" t="s">
        <v>18</v>
      </c>
      <c r="K430" s="45" t="s">
        <v>20</v>
      </c>
      <c r="L430" s="17">
        <v>3.05</v>
      </c>
      <c r="M430" s="18" t="s">
        <v>1249</v>
      </c>
      <c r="N430" s="18" t="s">
        <v>1234</v>
      </c>
      <c r="O430" s="4">
        <v>42860</v>
      </c>
    </row>
    <row r="431" spans="1:15">
      <c r="A431" s="7">
        <v>160213</v>
      </c>
      <c r="B431" s="7">
        <v>4.3624999999999998</v>
      </c>
      <c r="C431" s="44" t="s">
        <v>1248</v>
      </c>
      <c r="D431" s="45" t="s">
        <v>2880</v>
      </c>
      <c r="E431" s="46">
        <v>9.3150684931506849</v>
      </c>
      <c r="F431" s="47">
        <v>4.3497000000000003</v>
      </c>
      <c r="G431" s="47">
        <v>1.2799999999999478</v>
      </c>
      <c r="H431" s="47">
        <v>4.3049999999999997</v>
      </c>
      <c r="I431" s="47">
        <v>4.4700000000000628</v>
      </c>
      <c r="J431" s="45" t="s">
        <v>18</v>
      </c>
      <c r="K431" s="45" t="s">
        <v>20</v>
      </c>
      <c r="L431" s="17">
        <v>3.05</v>
      </c>
      <c r="M431" s="18" t="s">
        <v>1249</v>
      </c>
      <c r="N431" s="18" t="s">
        <v>1234</v>
      </c>
      <c r="O431" s="4">
        <v>42860</v>
      </c>
    </row>
    <row r="432" spans="1:15">
      <c r="A432" s="7">
        <v>160213</v>
      </c>
      <c r="B432" s="7">
        <v>4.3624999999999998</v>
      </c>
      <c r="C432" s="44" t="s">
        <v>1248</v>
      </c>
      <c r="D432" s="45" t="s">
        <v>2880</v>
      </c>
      <c r="E432" s="46">
        <v>9.3150684931506849</v>
      </c>
      <c r="F432" s="47">
        <v>4.3497000000000003</v>
      </c>
      <c r="G432" s="47">
        <v>1.2799999999999478</v>
      </c>
      <c r="H432" s="47">
        <v>4.3049999999999997</v>
      </c>
      <c r="I432" s="47">
        <v>4.4700000000000628</v>
      </c>
      <c r="J432" s="45" t="s">
        <v>18</v>
      </c>
      <c r="K432" s="45" t="s">
        <v>20</v>
      </c>
      <c r="L432" s="17">
        <v>3.05</v>
      </c>
      <c r="M432" s="18" t="s">
        <v>1249</v>
      </c>
      <c r="N432" s="18" t="s">
        <v>1234</v>
      </c>
      <c r="O432" s="4">
        <v>42860</v>
      </c>
    </row>
    <row r="433" spans="1:15">
      <c r="A433" s="7">
        <v>160213</v>
      </c>
      <c r="B433" s="7">
        <v>4.3624999999999998</v>
      </c>
      <c r="C433" s="44" t="s">
        <v>1248</v>
      </c>
      <c r="D433" s="45" t="s">
        <v>2880</v>
      </c>
      <c r="E433" s="46">
        <v>9.3150684931506849</v>
      </c>
      <c r="F433" s="47">
        <v>4.3497000000000003</v>
      </c>
      <c r="G433" s="47">
        <v>1.2799999999999478</v>
      </c>
      <c r="H433" s="47">
        <v>4.3049999999999997</v>
      </c>
      <c r="I433" s="47">
        <v>4.4700000000000628</v>
      </c>
      <c r="J433" s="45" t="s">
        <v>18</v>
      </c>
      <c r="K433" s="45" t="s">
        <v>20</v>
      </c>
      <c r="L433" s="17">
        <v>3.05</v>
      </c>
      <c r="M433" s="18" t="s">
        <v>1249</v>
      </c>
      <c r="N433" s="18" t="s">
        <v>1234</v>
      </c>
      <c r="O433" s="4">
        <v>42860</v>
      </c>
    </row>
    <row r="434" spans="1:15">
      <c r="A434" s="7">
        <v>160213</v>
      </c>
      <c r="B434" s="7">
        <v>4.3624999999999998</v>
      </c>
      <c r="C434" s="44" t="s">
        <v>1248</v>
      </c>
      <c r="D434" s="45" t="s">
        <v>2880</v>
      </c>
      <c r="E434" s="46">
        <v>9.3150684931506849</v>
      </c>
      <c r="F434" s="47">
        <v>4.3497000000000003</v>
      </c>
      <c r="G434" s="47">
        <v>1.2799999999999478</v>
      </c>
      <c r="H434" s="47">
        <v>4.3049999999999997</v>
      </c>
      <c r="I434" s="47">
        <v>4.4700000000000628</v>
      </c>
      <c r="J434" s="45" t="s">
        <v>18</v>
      </c>
      <c r="K434" s="45" t="s">
        <v>20</v>
      </c>
      <c r="L434" s="17">
        <v>3.05</v>
      </c>
      <c r="M434" s="18" t="s">
        <v>1249</v>
      </c>
      <c r="N434" s="18" t="s">
        <v>1234</v>
      </c>
      <c r="O434" s="4">
        <v>42860</v>
      </c>
    </row>
    <row r="435" spans="1:15">
      <c r="A435" s="7">
        <v>11754055</v>
      </c>
      <c r="B435" s="7">
        <v>4.3600000000000003</v>
      </c>
      <c r="C435" s="44" t="s">
        <v>2726</v>
      </c>
      <c r="D435" s="45" t="s">
        <v>11</v>
      </c>
      <c r="E435" s="46">
        <v>0.67945205479452053</v>
      </c>
      <c r="F435" s="47">
        <v>4.3061999999999996</v>
      </c>
      <c r="G435" s="47">
        <v>5.3800000000000736</v>
      </c>
      <c r="H435" s="47">
        <v>4.2885999999999997</v>
      </c>
      <c r="I435" s="47">
        <v>1.7599999999999838</v>
      </c>
      <c r="J435" s="45" t="s">
        <v>18</v>
      </c>
      <c r="K435" s="45" t="s">
        <v>13</v>
      </c>
      <c r="L435" s="17">
        <v>4.0199999999999996</v>
      </c>
      <c r="M435" s="18" t="s">
        <v>2716</v>
      </c>
      <c r="N435" s="18" t="s">
        <v>2696</v>
      </c>
      <c r="O435" s="4">
        <v>42860</v>
      </c>
    </row>
    <row r="436" spans="1:15">
      <c r="A436" s="7">
        <v>150412</v>
      </c>
      <c r="B436" s="7">
        <v>4.3600000000000003</v>
      </c>
      <c r="C436" s="44" t="s">
        <v>624</v>
      </c>
      <c r="D436" s="45" t="s">
        <v>2880</v>
      </c>
      <c r="E436" s="46">
        <v>5.0027397260273974</v>
      </c>
      <c r="F436" s="47">
        <v>4.3642000000000003</v>
      </c>
      <c r="G436" s="47">
        <v>-0.41999999999999815</v>
      </c>
      <c r="H436" s="47">
        <v>4.3342000000000001</v>
      </c>
      <c r="I436" s="47">
        <v>3.0000000000000249</v>
      </c>
      <c r="J436" s="45" t="s">
        <v>18</v>
      </c>
      <c r="K436" s="45" t="s">
        <v>20</v>
      </c>
      <c r="L436" s="17">
        <v>4.18</v>
      </c>
      <c r="M436" s="18" t="s">
        <v>14</v>
      </c>
      <c r="N436" s="18" t="s">
        <v>457</v>
      </c>
      <c r="O436" s="4">
        <v>42860</v>
      </c>
    </row>
    <row r="437" spans="1:15">
      <c r="A437" s="7">
        <v>160213</v>
      </c>
      <c r="B437" s="7">
        <v>4.3600000000000003</v>
      </c>
      <c r="C437" s="44" t="s">
        <v>1248</v>
      </c>
      <c r="D437" s="45" t="s">
        <v>2880</v>
      </c>
      <c r="E437" s="46">
        <v>9.3150684931506849</v>
      </c>
      <c r="F437" s="47">
        <v>4.3497000000000003</v>
      </c>
      <c r="G437" s="47">
        <v>1.0299999999999976</v>
      </c>
      <c r="H437" s="47">
        <v>4.3049999999999997</v>
      </c>
      <c r="I437" s="47">
        <v>4.4700000000000628</v>
      </c>
      <c r="J437" s="45" t="s">
        <v>18</v>
      </c>
      <c r="K437" s="45" t="s">
        <v>20</v>
      </c>
      <c r="L437" s="17">
        <v>3.05</v>
      </c>
      <c r="M437" s="18" t="s">
        <v>1249</v>
      </c>
      <c r="N437" s="18" t="s">
        <v>1234</v>
      </c>
      <c r="O437" s="4">
        <v>42860</v>
      </c>
    </row>
    <row r="438" spans="1:15">
      <c r="A438" s="7">
        <v>160213</v>
      </c>
      <c r="B438" s="7">
        <v>4.3600000000000003</v>
      </c>
      <c r="C438" s="44" t="s">
        <v>1248</v>
      </c>
      <c r="D438" s="45" t="s">
        <v>2880</v>
      </c>
      <c r="E438" s="46">
        <v>9.3150684931506849</v>
      </c>
      <c r="F438" s="47">
        <v>4.3497000000000003</v>
      </c>
      <c r="G438" s="47">
        <v>1.0299999999999976</v>
      </c>
      <c r="H438" s="47">
        <v>4.3049999999999997</v>
      </c>
      <c r="I438" s="47">
        <v>4.4700000000000628</v>
      </c>
      <c r="J438" s="45" t="s">
        <v>18</v>
      </c>
      <c r="K438" s="45" t="s">
        <v>20</v>
      </c>
      <c r="L438" s="17">
        <v>3.05</v>
      </c>
      <c r="M438" s="18" t="s">
        <v>1249</v>
      </c>
      <c r="N438" s="18" t="s">
        <v>1234</v>
      </c>
      <c r="O438" s="4">
        <v>42860</v>
      </c>
    </row>
    <row r="439" spans="1:15">
      <c r="A439" s="7">
        <v>160213</v>
      </c>
      <c r="B439" s="7">
        <v>4.3600000000000003</v>
      </c>
      <c r="C439" s="44" t="s">
        <v>1248</v>
      </c>
      <c r="D439" s="45" t="s">
        <v>2880</v>
      </c>
      <c r="E439" s="46">
        <v>9.3150684931506849</v>
      </c>
      <c r="F439" s="47">
        <v>4.3497000000000003</v>
      </c>
      <c r="G439" s="47">
        <v>1.0299999999999976</v>
      </c>
      <c r="H439" s="47">
        <v>4.3049999999999997</v>
      </c>
      <c r="I439" s="47">
        <v>4.4700000000000628</v>
      </c>
      <c r="J439" s="45" t="s">
        <v>18</v>
      </c>
      <c r="K439" s="45" t="s">
        <v>20</v>
      </c>
      <c r="L439" s="17">
        <v>3.05</v>
      </c>
      <c r="M439" s="18" t="s">
        <v>1249</v>
      </c>
      <c r="N439" s="18" t="s">
        <v>1234</v>
      </c>
      <c r="O439" s="4">
        <v>42860</v>
      </c>
    </row>
    <row r="440" spans="1:15">
      <c r="A440" s="7">
        <v>160213</v>
      </c>
      <c r="B440" s="7">
        <v>4.3600000000000003</v>
      </c>
      <c r="C440" s="44" t="s">
        <v>1248</v>
      </c>
      <c r="D440" s="45" t="s">
        <v>2880</v>
      </c>
      <c r="E440" s="46">
        <v>9.3150684931506849</v>
      </c>
      <c r="F440" s="47">
        <v>4.3497000000000003</v>
      </c>
      <c r="G440" s="47">
        <v>1.0299999999999976</v>
      </c>
      <c r="H440" s="47">
        <v>4.3049999999999997</v>
      </c>
      <c r="I440" s="47">
        <v>4.4700000000000628</v>
      </c>
      <c r="J440" s="45" t="s">
        <v>18</v>
      </c>
      <c r="K440" s="45" t="s">
        <v>20</v>
      </c>
      <c r="L440" s="17">
        <v>3.05</v>
      </c>
      <c r="M440" s="18" t="s">
        <v>1249</v>
      </c>
      <c r="N440" s="18" t="s">
        <v>1234</v>
      </c>
      <c r="O440" s="4">
        <v>42860</v>
      </c>
    </row>
    <row r="441" spans="1:15">
      <c r="A441" s="7">
        <v>160213</v>
      </c>
      <c r="B441" s="7">
        <v>4.3600000000000003</v>
      </c>
      <c r="C441" s="44" t="s">
        <v>1248</v>
      </c>
      <c r="D441" s="45" t="s">
        <v>2880</v>
      </c>
      <c r="E441" s="46">
        <v>9.3150684931506849</v>
      </c>
      <c r="F441" s="47">
        <v>4.3497000000000003</v>
      </c>
      <c r="G441" s="47">
        <v>1.0299999999999976</v>
      </c>
      <c r="H441" s="47">
        <v>4.3049999999999997</v>
      </c>
      <c r="I441" s="47">
        <v>4.4700000000000628</v>
      </c>
      <c r="J441" s="45" t="s">
        <v>18</v>
      </c>
      <c r="K441" s="45" t="s">
        <v>20</v>
      </c>
      <c r="L441" s="17">
        <v>3.05</v>
      </c>
      <c r="M441" s="18" t="s">
        <v>1249</v>
      </c>
      <c r="N441" s="18" t="s">
        <v>1234</v>
      </c>
      <c r="O441" s="4">
        <v>42860</v>
      </c>
    </row>
    <row r="442" spans="1:15">
      <c r="A442" s="7">
        <v>160213</v>
      </c>
      <c r="B442" s="7">
        <v>4.3600000000000003</v>
      </c>
      <c r="C442" s="44" t="s">
        <v>1248</v>
      </c>
      <c r="D442" s="45" t="s">
        <v>2880</v>
      </c>
      <c r="E442" s="46">
        <v>9.3150684931506849</v>
      </c>
      <c r="F442" s="47">
        <v>4.3497000000000003</v>
      </c>
      <c r="G442" s="47">
        <v>1.0299999999999976</v>
      </c>
      <c r="H442" s="47">
        <v>4.3049999999999997</v>
      </c>
      <c r="I442" s="47">
        <v>4.4700000000000628</v>
      </c>
      <c r="J442" s="45" t="s">
        <v>18</v>
      </c>
      <c r="K442" s="45" t="s">
        <v>20</v>
      </c>
      <c r="L442" s="17">
        <v>3.05</v>
      </c>
      <c r="M442" s="18" t="s">
        <v>1249</v>
      </c>
      <c r="N442" s="18" t="s">
        <v>1234</v>
      </c>
      <c r="O442" s="4">
        <v>42860</v>
      </c>
    </row>
    <row r="443" spans="1:15">
      <c r="A443" s="7">
        <v>160213</v>
      </c>
      <c r="B443" s="7">
        <v>4.3600000000000003</v>
      </c>
      <c r="C443" s="44" t="s">
        <v>1248</v>
      </c>
      <c r="D443" s="45" t="s">
        <v>2880</v>
      </c>
      <c r="E443" s="46">
        <v>9.3150684931506849</v>
      </c>
      <c r="F443" s="47">
        <v>4.3497000000000003</v>
      </c>
      <c r="G443" s="47">
        <v>1.0299999999999976</v>
      </c>
      <c r="H443" s="47">
        <v>4.3049999999999997</v>
      </c>
      <c r="I443" s="47">
        <v>4.4700000000000628</v>
      </c>
      <c r="J443" s="45" t="s">
        <v>18</v>
      </c>
      <c r="K443" s="45" t="s">
        <v>20</v>
      </c>
      <c r="L443" s="17">
        <v>3.05</v>
      </c>
      <c r="M443" s="18" t="s">
        <v>1249</v>
      </c>
      <c r="N443" s="18" t="s">
        <v>1234</v>
      </c>
      <c r="O443" s="4">
        <v>42860</v>
      </c>
    </row>
    <row r="444" spans="1:15">
      <c r="A444" s="7">
        <v>160213</v>
      </c>
      <c r="B444" s="7">
        <v>4.3600000000000003</v>
      </c>
      <c r="C444" s="44" t="s">
        <v>1248</v>
      </c>
      <c r="D444" s="45" t="s">
        <v>2880</v>
      </c>
      <c r="E444" s="46">
        <v>9.3150684931506849</v>
      </c>
      <c r="F444" s="47">
        <v>4.3497000000000003</v>
      </c>
      <c r="G444" s="47">
        <v>1.0299999999999976</v>
      </c>
      <c r="H444" s="47">
        <v>4.3049999999999997</v>
      </c>
      <c r="I444" s="47">
        <v>4.4700000000000628</v>
      </c>
      <c r="J444" s="45" t="s">
        <v>18</v>
      </c>
      <c r="K444" s="45" t="s">
        <v>20</v>
      </c>
      <c r="L444" s="17">
        <v>3.05</v>
      </c>
      <c r="M444" s="18" t="s">
        <v>1249</v>
      </c>
      <c r="N444" s="18" t="s">
        <v>1234</v>
      </c>
      <c r="O444" s="4">
        <v>42860</v>
      </c>
    </row>
    <row r="445" spans="1:15">
      <c r="A445" s="7">
        <v>160213</v>
      </c>
      <c r="B445" s="7">
        <v>4.3600000000000003</v>
      </c>
      <c r="C445" s="44" t="s">
        <v>1248</v>
      </c>
      <c r="D445" s="45" t="s">
        <v>2880</v>
      </c>
      <c r="E445" s="46">
        <v>9.3150684931506849</v>
      </c>
      <c r="F445" s="47">
        <v>4.3497000000000003</v>
      </c>
      <c r="G445" s="47">
        <v>1.0299999999999976</v>
      </c>
      <c r="H445" s="47">
        <v>4.3049999999999997</v>
      </c>
      <c r="I445" s="47">
        <v>4.4700000000000628</v>
      </c>
      <c r="J445" s="45" t="s">
        <v>18</v>
      </c>
      <c r="K445" s="45" t="s">
        <v>20</v>
      </c>
      <c r="L445" s="17">
        <v>3.05</v>
      </c>
      <c r="M445" s="18" t="s">
        <v>1249</v>
      </c>
      <c r="N445" s="18" t="s">
        <v>1234</v>
      </c>
      <c r="O445" s="4">
        <v>42860</v>
      </c>
    </row>
    <row r="446" spans="1:15">
      <c r="A446" s="7">
        <v>160213</v>
      </c>
      <c r="B446" s="7">
        <v>4.3600000000000003</v>
      </c>
      <c r="C446" s="44" t="s">
        <v>1248</v>
      </c>
      <c r="D446" s="45" t="s">
        <v>2880</v>
      </c>
      <c r="E446" s="46">
        <v>9.3150684931506849</v>
      </c>
      <c r="F446" s="47">
        <v>4.3497000000000003</v>
      </c>
      <c r="G446" s="47">
        <v>1.0299999999999976</v>
      </c>
      <c r="H446" s="47">
        <v>4.3049999999999997</v>
      </c>
      <c r="I446" s="47">
        <v>4.4700000000000628</v>
      </c>
      <c r="J446" s="45" t="s">
        <v>18</v>
      </c>
      <c r="K446" s="45" t="s">
        <v>20</v>
      </c>
      <c r="L446" s="17">
        <v>3.05</v>
      </c>
      <c r="M446" s="18" t="s">
        <v>1249</v>
      </c>
      <c r="N446" s="18" t="s">
        <v>1234</v>
      </c>
      <c r="O446" s="4">
        <v>42860</v>
      </c>
    </row>
    <row r="447" spans="1:15">
      <c r="A447" s="7">
        <v>160213</v>
      </c>
      <c r="B447" s="7">
        <v>4.3600000000000003</v>
      </c>
      <c r="C447" s="44" t="s">
        <v>1248</v>
      </c>
      <c r="D447" s="45" t="s">
        <v>2880</v>
      </c>
      <c r="E447" s="46">
        <v>9.3150684931506849</v>
      </c>
      <c r="F447" s="47">
        <v>4.3497000000000003</v>
      </c>
      <c r="G447" s="47">
        <v>1.0299999999999976</v>
      </c>
      <c r="H447" s="47">
        <v>4.3049999999999997</v>
      </c>
      <c r="I447" s="47">
        <v>4.4700000000000628</v>
      </c>
      <c r="J447" s="45" t="s">
        <v>18</v>
      </c>
      <c r="K447" s="45" t="s">
        <v>20</v>
      </c>
      <c r="L447" s="17">
        <v>3.05</v>
      </c>
      <c r="M447" s="18" t="s">
        <v>1249</v>
      </c>
      <c r="N447" s="18" t="s">
        <v>1234</v>
      </c>
      <c r="O447" s="4">
        <v>42860</v>
      </c>
    </row>
    <row r="448" spans="1:15">
      <c r="A448" s="7">
        <v>160213</v>
      </c>
      <c r="B448" s="7">
        <v>4.3600000000000003</v>
      </c>
      <c r="C448" s="44" t="s">
        <v>1248</v>
      </c>
      <c r="D448" s="45" t="s">
        <v>2880</v>
      </c>
      <c r="E448" s="46">
        <v>9.3150684931506849</v>
      </c>
      <c r="F448" s="47">
        <v>4.3497000000000003</v>
      </c>
      <c r="G448" s="47">
        <v>1.0299999999999976</v>
      </c>
      <c r="H448" s="47">
        <v>4.3049999999999997</v>
      </c>
      <c r="I448" s="47">
        <v>4.4700000000000628</v>
      </c>
      <c r="J448" s="45" t="s">
        <v>18</v>
      </c>
      <c r="K448" s="45" t="s">
        <v>20</v>
      </c>
      <c r="L448" s="17">
        <v>3.05</v>
      </c>
      <c r="M448" s="18" t="s">
        <v>1249</v>
      </c>
      <c r="N448" s="18" t="s">
        <v>1234</v>
      </c>
      <c r="O448" s="4">
        <v>42860</v>
      </c>
    </row>
    <row r="449" spans="1:15">
      <c r="A449" s="7">
        <v>160213</v>
      </c>
      <c r="B449" s="7">
        <v>4.3600000000000003</v>
      </c>
      <c r="C449" s="44" t="s">
        <v>1248</v>
      </c>
      <c r="D449" s="45" t="s">
        <v>2880</v>
      </c>
      <c r="E449" s="46">
        <v>9.3150684931506849</v>
      </c>
      <c r="F449" s="47">
        <v>4.3497000000000003</v>
      </c>
      <c r="G449" s="47">
        <v>1.0299999999999976</v>
      </c>
      <c r="H449" s="47">
        <v>4.3049999999999997</v>
      </c>
      <c r="I449" s="47">
        <v>4.4700000000000628</v>
      </c>
      <c r="J449" s="45" t="s">
        <v>18</v>
      </c>
      <c r="K449" s="45" t="s">
        <v>20</v>
      </c>
      <c r="L449" s="17">
        <v>3.05</v>
      </c>
      <c r="M449" s="18" t="s">
        <v>1249</v>
      </c>
      <c r="N449" s="18" t="s">
        <v>1234</v>
      </c>
      <c r="O449" s="4">
        <v>42860</v>
      </c>
    </row>
    <row r="450" spans="1:15">
      <c r="A450" s="7">
        <v>160213</v>
      </c>
      <c r="B450" s="7">
        <v>4.3600000000000003</v>
      </c>
      <c r="C450" s="44" t="s">
        <v>1248</v>
      </c>
      <c r="D450" s="45" t="s">
        <v>2880</v>
      </c>
      <c r="E450" s="46">
        <v>9.3150684931506849</v>
      </c>
      <c r="F450" s="47">
        <v>4.3497000000000003</v>
      </c>
      <c r="G450" s="47">
        <v>1.0299999999999976</v>
      </c>
      <c r="H450" s="47">
        <v>4.3049999999999997</v>
      </c>
      <c r="I450" s="47">
        <v>4.4700000000000628</v>
      </c>
      <c r="J450" s="45" t="s">
        <v>18</v>
      </c>
      <c r="K450" s="45" t="s">
        <v>20</v>
      </c>
      <c r="L450" s="17">
        <v>3.05</v>
      </c>
      <c r="M450" s="18" t="s">
        <v>1249</v>
      </c>
      <c r="N450" s="18" t="s">
        <v>1234</v>
      </c>
      <c r="O450" s="4">
        <v>42860</v>
      </c>
    </row>
    <row r="451" spans="1:15">
      <c r="A451" s="7">
        <v>160213</v>
      </c>
      <c r="B451" s="7">
        <v>4.3600000000000003</v>
      </c>
      <c r="C451" s="44" t="s">
        <v>1248</v>
      </c>
      <c r="D451" s="45" t="s">
        <v>2880</v>
      </c>
      <c r="E451" s="46">
        <v>9.3150684931506849</v>
      </c>
      <c r="F451" s="47">
        <v>4.3497000000000003</v>
      </c>
      <c r="G451" s="47">
        <v>1.0299999999999976</v>
      </c>
      <c r="H451" s="47">
        <v>4.3049999999999997</v>
      </c>
      <c r="I451" s="47">
        <v>4.4700000000000628</v>
      </c>
      <c r="J451" s="45" t="s">
        <v>18</v>
      </c>
      <c r="K451" s="45" t="s">
        <v>20</v>
      </c>
      <c r="L451" s="17">
        <v>3.05</v>
      </c>
      <c r="M451" s="18" t="s">
        <v>1249</v>
      </c>
      <c r="N451" s="18" t="s">
        <v>1234</v>
      </c>
      <c r="O451" s="4">
        <v>42860</v>
      </c>
    </row>
    <row r="452" spans="1:15">
      <c r="A452" s="7">
        <v>160213</v>
      </c>
      <c r="B452" s="7">
        <v>4.3600000000000003</v>
      </c>
      <c r="C452" s="44" t="s">
        <v>1248</v>
      </c>
      <c r="D452" s="45" t="s">
        <v>2880</v>
      </c>
      <c r="E452" s="46">
        <v>9.3150684931506849</v>
      </c>
      <c r="F452" s="47">
        <v>4.3497000000000003</v>
      </c>
      <c r="G452" s="47">
        <v>1.0299999999999976</v>
      </c>
      <c r="H452" s="47">
        <v>4.3049999999999997</v>
      </c>
      <c r="I452" s="47">
        <v>4.4700000000000628</v>
      </c>
      <c r="J452" s="45" t="s">
        <v>18</v>
      </c>
      <c r="K452" s="45" t="s">
        <v>20</v>
      </c>
      <c r="L452" s="17">
        <v>3.05</v>
      </c>
      <c r="M452" s="18" t="s">
        <v>1249</v>
      </c>
      <c r="N452" s="18" t="s">
        <v>1234</v>
      </c>
      <c r="O452" s="4">
        <v>42860</v>
      </c>
    </row>
    <row r="453" spans="1:15">
      <c r="A453" s="7">
        <v>160213</v>
      </c>
      <c r="B453" s="7">
        <v>4.3600000000000003</v>
      </c>
      <c r="C453" s="44" t="s">
        <v>1248</v>
      </c>
      <c r="D453" s="45" t="s">
        <v>2880</v>
      </c>
      <c r="E453" s="46">
        <v>9.3150684931506849</v>
      </c>
      <c r="F453" s="47">
        <v>4.3497000000000003</v>
      </c>
      <c r="G453" s="47">
        <v>1.0299999999999976</v>
      </c>
      <c r="H453" s="47">
        <v>4.3049999999999997</v>
      </c>
      <c r="I453" s="47">
        <v>4.4700000000000628</v>
      </c>
      <c r="J453" s="45" t="s">
        <v>18</v>
      </c>
      <c r="K453" s="45" t="s">
        <v>20</v>
      </c>
      <c r="L453" s="17">
        <v>3.05</v>
      </c>
      <c r="M453" s="18" t="s">
        <v>1249</v>
      </c>
      <c r="N453" s="18" t="s">
        <v>1234</v>
      </c>
      <c r="O453" s="4">
        <v>42860</v>
      </c>
    </row>
    <row r="454" spans="1:15">
      <c r="A454" s="7">
        <v>160213</v>
      </c>
      <c r="B454" s="7">
        <v>4.3600000000000003</v>
      </c>
      <c r="C454" s="44" t="s">
        <v>1248</v>
      </c>
      <c r="D454" s="45" t="s">
        <v>2880</v>
      </c>
      <c r="E454" s="46">
        <v>9.3150684931506849</v>
      </c>
      <c r="F454" s="47">
        <v>4.3497000000000003</v>
      </c>
      <c r="G454" s="47">
        <v>1.0299999999999976</v>
      </c>
      <c r="H454" s="47">
        <v>4.3049999999999997</v>
      </c>
      <c r="I454" s="47">
        <v>4.4700000000000628</v>
      </c>
      <c r="J454" s="45" t="s">
        <v>18</v>
      </c>
      <c r="K454" s="45" t="s">
        <v>20</v>
      </c>
      <c r="L454" s="17">
        <v>3.05</v>
      </c>
      <c r="M454" s="18" t="s">
        <v>1249</v>
      </c>
      <c r="N454" s="18" t="s">
        <v>1234</v>
      </c>
      <c r="O454" s="4">
        <v>42860</v>
      </c>
    </row>
    <row r="455" spans="1:15">
      <c r="A455" s="7">
        <v>160213</v>
      </c>
      <c r="B455" s="7">
        <v>4.3600000000000003</v>
      </c>
      <c r="C455" s="44" t="s">
        <v>1248</v>
      </c>
      <c r="D455" s="45" t="s">
        <v>2880</v>
      </c>
      <c r="E455" s="46">
        <v>9.3150684931506849</v>
      </c>
      <c r="F455" s="47">
        <v>4.3497000000000003</v>
      </c>
      <c r="G455" s="47">
        <v>1.0299999999999976</v>
      </c>
      <c r="H455" s="47">
        <v>4.3049999999999997</v>
      </c>
      <c r="I455" s="47">
        <v>4.4700000000000628</v>
      </c>
      <c r="J455" s="45" t="s">
        <v>18</v>
      </c>
      <c r="K455" s="45" t="s">
        <v>20</v>
      </c>
      <c r="L455" s="17">
        <v>3.05</v>
      </c>
      <c r="M455" s="18" t="s">
        <v>1249</v>
      </c>
      <c r="N455" s="18" t="s">
        <v>1234</v>
      </c>
      <c r="O455" s="4">
        <v>42860</v>
      </c>
    </row>
    <row r="456" spans="1:15">
      <c r="A456" s="7">
        <v>150412</v>
      </c>
      <c r="B456" s="7">
        <v>4.3600000000000003</v>
      </c>
      <c r="C456" s="44" t="s">
        <v>624</v>
      </c>
      <c r="D456" s="45" t="s">
        <v>2880</v>
      </c>
      <c r="E456" s="46">
        <v>5.0027397260273974</v>
      </c>
      <c r="F456" s="47">
        <v>4.3642000000000003</v>
      </c>
      <c r="G456" s="47">
        <v>-0.41999999999999815</v>
      </c>
      <c r="H456" s="47">
        <v>4.3342000000000001</v>
      </c>
      <c r="I456" s="47">
        <v>3.0000000000000249</v>
      </c>
      <c r="J456" s="45" t="s">
        <v>18</v>
      </c>
      <c r="K456" s="45" t="s">
        <v>20</v>
      </c>
      <c r="L456" s="17">
        <v>4.18</v>
      </c>
      <c r="M456" s="18" t="s">
        <v>14</v>
      </c>
      <c r="N456" s="18" t="s">
        <v>457</v>
      </c>
      <c r="O456" s="4">
        <v>42860</v>
      </c>
    </row>
    <row r="457" spans="1:15">
      <c r="A457" s="7">
        <v>160213</v>
      </c>
      <c r="B457" s="7">
        <v>4.3600000000000003</v>
      </c>
      <c r="C457" s="44" t="s">
        <v>1248</v>
      </c>
      <c r="D457" s="45" t="s">
        <v>2880</v>
      </c>
      <c r="E457" s="46">
        <v>9.3150684931506849</v>
      </c>
      <c r="F457" s="47">
        <v>4.3497000000000003</v>
      </c>
      <c r="G457" s="47">
        <v>1.0299999999999976</v>
      </c>
      <c r="H457" s="47">
        <v>4.3049999999999997</v>
      </c>
      <c r="I457" s="47">
        <v>4.4700000000000628</v>
      </c>
      <c r="J457" s="45" t="s">
        <v>18</v>
      </c>
      <c r="K457" s="45" t="s">
        <v>20</v>
      </c>
      <c r="L457" s="17">
        <v>3.05</v>
      </c>
      <c r="M457" s="18" t="s">
        <v>1249</v>
      </c>
      <c r="N457" s="18" t="s">
        <v>1234</v>
      </c>
      <c r="O457" s="4">
        <v>42860</v>
      </c>
    </row>
    <row r="458" spans="1:15">
      <c r="A458" s="7">
        <v>160213</v>
      </c>
      <c r="B458" s="7">
        <v>4.3574999999999999</v>
      </c>
      <c r="C458" s="44" t="s">
        <v>1248</v>
      </c>
      <c r="D458" s="45" t="s">
        <v>2880</v>
      </c>
      <c r="E458" s="46">
        <v>9.3150684931506849</v>
      </c>
      <c r="F458" s="47">
        <v>4.3497000000000003</v>
      </c>
      <c r="G458" s="47">
        <v>0.7799999999999585</v>
      </c>
      <c r="H458" s="47">
        <v>4.3049999999999997</v>
      </c>
      <c r="I458" s="47">
        <v>4.4700000000000628</v>
      </c>
      <c r="J458" s="45" t="s">
        <v>18</v>
      </c>
      <c r="K458" s="45" t="s">
        <v>20</v>
      </c>
      <c r="L458" s="17">
        <v>3.05</v>
      </c>
      <c r="M458" s="18" t="s">
        <v>1249</v>
      </c>
      <c r="N458" s="18" t="s">
        <v>1234</v>
      </c>
      <c r="O458" s="4">
        <v>42860</v>
      </c>
    </row>
    <row r="459" spans="1:15">
      <c r="A459" s="7">
        <v>160213</v>
      </c>
      <c r="B459" s="7">
        <v>4.3574999999999999</v>
      </c>
      <c r="C459" s="44" t="s">
        <v>1248</v>
      </c>
      <c r="D459" s="45" t="s">
        <v>2880</v>
      </c>
      <c r="E459" s="46">
        <v>9.3150684931506849</v>
      </c>
      <c r="F459" s="47">
        <v>4.3497000000000003</v>
      </c>
      <c r="G459" s="47">
        <v>0.7799999999999585</v>
      </c>
      <c r="H459" s="47">
        <v>4.3049999999999997</v>
      </c>
      <c r="I459" s="47">
        <v>4.4700000000000628</v>
      </c>
      <c r="J459" s="45" t="s">
        <v>18</v>
      </c>
      <c r="K459" s="45" t="s">
        <v>20</v>
      </c>
      <c r="L459" s="17">
        <v>3.05</v>
      </c>
      <c r="M459" s="18" t="s">
        <v>1249</v>
      </c>
      <c r="N459" s="18" t="s">
        <v>1234</v>
      </c>
      <c r="O459" s="4">
        <v>42860</v>
      </c>
    </row>
    <row r="460" spans="1:15">
      <c r="A460" s="7">
        <v>160213</v>
      </c>
      <c r="B460" s="7">
        <v>4.3574999999999999</v>
      </c>
      <c r="C460" s="44" t="s">
        <v>1248</v>
      </c>
      <c r="D460" s="45" t="s">
        <v>2880</v>
      </c>
      <c r="E460" s="46">
        <v>9.3150684931506849</v>
      </c>
      <c r="F460" s="47">
        <v>4.3497000000000003</v>
      </c>
      <c r="G460" s="47">
        <v>0.7799999999999585</v>
      </c>
      <c r="H460" s="47">
        <v>4.3049999999999997</v>
      </c>
      <c r="I460" s="47">
        <v>4.4700000000000628</v>
      </c>
      <c r="J460" s="45" t="s">
        <v>18</v>
      </c>
      <c r="K460" s="45" t="s">
        <v>20</v>
      </c>
      <c r="L460" s="17">
        <v>3.05</v>
      </c>
      <c r="M460" s="18" t="s">
        <v>1249</v>
      </c>
      <c r="N460" s="18" t="s">
        <v>1234</v>
      </c>
      <c r="O460" s="4">
        <v>42860</v>
      </c>
    </row>
    <row r="461" spans="1:15">
      <c r="A461" s="7">
        <v>160213</v>
      </c>
      <c r="B461" s="7">
        <v>4.3574999999999999</v>
      </c>
      <c r="C461" s="44" t="s">
        <v>1248</v>
      </c>
      <c r="D461" s="45" t="s">
        <v>2880</v>
      </c>
      <c r="E461" s="46">
        <v>9.3150684931506849</v>
      </c>
      <c r="F461" s="47">
        <v>4.3497000000000003</v>
      </c>
      <c r="G461" s="47">
        <v>0.7799999999999585</v>
      </c>
      <c r="H461" s="47">
        <v>4.3049999999999997</v>
      </c>
      <c r="I461" s="47">
        <v>4.4700000000000628</v>
      </c>
      <c r="J461" s="45" t="s">
        <v>18</v>
      </c>
      <c r="K461" s="45" t="s">
        <v>20</v>
      </c>
      <c r="L461" s="17">
        <v>3.05</v>
      </c>
      <c r="M461" s="18" t="s">
        <v>1249</v>
      </c>
      <c r="N461" s="18" t="s">
        <v>1234</v>
      </c>
      <c r="O461" s="4">
        <v>42860</v>
      </c>
    </row>
    <row r="462" spans="1:15">
      <c r="A462" s="7">
        <v>160213</v>
      </c>
      <c r="B462" s="7">
        <v>4.3574999999999999</v>
      </c>
      <c r="C462" s="44" t="s">
        <v>1248</v>
      </c>
      <c r="D462" s="45" t="s">
        <v>2880</v>
      </c>
      <c r="E462" s="46">
        <v>9.3150684931506849</v>
      </c>
      <c r="F462" s="47">
        <v>4.3497000000000003</v>
      </c>
      <c r="G462" s="47">
        <v>0.7799999999999585</v>
      </c>
      <c r="H462" s="47">
        <v>4.3049999999999997</v>
      </c>
      <c r="I462" s="47">
        <v>4.4700000000000628</v>
      </c>
      <c r="J462" s="45" t="s">
        <v>18</v>
      </c>
      <c r="K462" s="45" t="s">
        <v>20</v>
      </c>
      <c r="L462" s="17">
        <v>3.05</v>
      </c>
      <c r="M462" s="18" t="s">
        <v>1249</v>
      </c>
      <c r="N462" s="18" t="s">
        <v>1234</v>
      </c>
      <c r="O462" s="4">
        <v>42860</v>
      </c>
    </row>
    <row r="463" spans="1:15">
      <c r="A463" s="7">
        <v>160213</v>
      </c>
      <c r="B463" s="7">
        <v>4.3574999999999999</v>
      </c>
      <c r="C463" s="44" t="s">
        <v>1248</v>
      </c>
      <c r="D463" s="45" t="s">
        <v>2880</v>
      </c>
      <c r="E463" s="46">
        <v>9.3150684931506849</v>
      </c>
      <c r="F463" s="47">
        <v>4.3497000000000003</v>
      </c>
      <c r="G463" s="47">
        <v>0.7799999999999585</v>
      </c>
      <c r="H463" s="47">
        <v>4.3049999999999997</v>
      </c>
      <c r="I463" s="47">
        <v>4.4700000000000628</v>
      </c>
      <c r="J463" s="45" t="s">
        <v>18</v>
      </c>
      <c r="K463" s="45" t="s">
        <v>20</v>
      </c>
      <c r="L463" s="17">
        <v>3.05</v>
      </c>
      <c r="M463" s="18" t="s">
        <v>1249</v>
      </c>
      <c r="N463" s="18" t="s">
        <v>1234</v>
      </c>
      <c r="O463" s="4">
        <v>42860</v>
      </c>
    </row>
    <row r="464" spans="1:15">
      <c r="A464" s="7">
        <v>160213</v>
      </c>
      <c r="B464" s="7">
        <v>4.3574999999999999</v>
      </c>
      <c r="C464" s="44" t="s">
        <v>1248</v>
      </c>
      <c r="D464" s="45" t="s">
        <v>2880</v>
      </c>
      <c r="E464" s="46">
        <v>9.3150684931506849</v>
      </c>
      <c r="F464" s="47">
        <v>4.3497000000000003</v>
      </c>
      <c r="G464" s="47">
        <v>0.7799999999999585</v>
      </c>
      <c r="H464" s="47">
        <v>4.3049999999999997</v>
      </c>
      <c r="I464" s="47">
        <v>4.4700000000000628</v>
      </c>
      <c r="J464" s="45" t="s">
        <v>18</v>
      </c>
      <c r="K464" s="45" t="s">
        <v>20</v>
      </c>
      <c r="L464" s="17">
        <v>3.05</v>
      </c>
      <c r="M464" s="18" t="s">
        <v>1249</v>
      </c>
      <c r="N464" s="18" t="s">
        <v>1234</v>
      </c>
      <c r="O464" s="4">
        <v>42860</v>
      </c>
    </row>
    <row r="465" spans="1:15">
      <c r="A465" s="7">
        <v>160213</v>
      </c>
      <c r="B465" s="7">
        <v>4.3574999999999999</v>
      </c>
      <c r="C465" s="44" t="s">
        <v>1248</v>
      </c>
      <c r="D465" s="45" t="s">
        <v>2880</v>
      </c>
      <c r="E465" s="46">
        <v>9.3150684931506849</v>
      </c>
      <c r="F465" s="47">
        <v>4.3497000000000003</v>
      </c>
      <c r="G465" s="47">
        <v>0.7799999999999585</v>
      </c>
      <c r="H465" s="47">
        <v>4.3049999999999997</v>
      </c>
      <c r="I465" s="47">
        <v>4.4700000000000628</v>
      </c>
      <c r="J465" s="45" t="s">
        <v>18</v>
      </c>
      <c r="K465" s="45" t="s">
        <v>20</v>
      </c>
      <c r="L465" s="17">
        <v>3.05</v>
      </c>
      <c r="M465" s="18" t="s">
        <v>1249</v>
      </c>
      <c r="N465" s="18" t="s">
        <v>1234</v>
      </c>
      <c r="O465" s="4">
        <v>42860</v>
      </c>
    </row>
    <row r="466" spans="1:15">
      <c r="A466" s="7">
        <v>160213</v>
      </c>
      <c r="B466" s="7">
        <v>4.3574999999999999</v>
      </c>
      <c r="C466" s="44" t="s">
        <v>1248</v>
      </c>
      <c r="D466" s="45" t="s">
        <v>2880</v>
      </c>
      <c r="E466" s="46">
        <v>9.3150684931506849</v>
      </c>
      <c r="F466" s="47">
        <v>4.3497000000000003</v>
      </c>
      <c r="G466" s="47">
        <v>0.7799999999999585</v>
      </c>
      <c r="H466" s="47">
        <v>4.3049999999999997</v>
      </c>
      <c r="I466" s="47">
        <v>4.4700000000000628</v>
      </c>
      <c r="J466" s="45" t="s">
        <v>18</v>
      </c>
      <c r="K466" s="45" t="s">
        <v>20</v>
      </c>
      <c r="L466" s="17">
        <v>3.05</v>
      </c>
      <c r="M466" s="18" t="s">
        <v>1249</v>
      </c>
      <c r="N466" s="18" t="s">
        <v>1234</v>
      </c>
      <c r="O466" s="4">
        <v>42860</v>
      </c>
    </row>
    <row r="467" spans="1:15">
      <c r="A467" s="7">
        <v>160213</v>
      </c>
      <c r="B467" s="7">
        <v>4.3574999999999999</v>
      </c>
      <c r="C467" s="44" t="s">
        <v>1248</v>
      </c>
      <c r="D467" s="45" t="s">
        <v>2880</v>
      </c>
      <c r="E467" s="46">
        <v>9.3150684931506849</v>
      </c>
      <c r="F467" s="47">
        <v>4.3497000000000003</v>
      </c>
      <c r="G467" s="47">
        <v>0.7799999999999585</v>
      </c>
      <c r="H467" s="47">
        <v>4.3049999999999997</v>
      </c>
      <c r="I467" s="47">
        <v>4.4700000000000628</v>
      </c>
      <c r="J467" s="45" t="s">
        <v>18</v>
      </c>
      <c r="K467" s="45" t="s">
        <v>20</v>
      </c>
      <c r="L467" s="17">
        <v>3.05</v>
      </c>
      <c r="M467" s="18" t="s">
        <v>1249</v>
      </c>
      <c r="N467" s="18" t="s">
        <v>1234</v>
      </c>
      <c r="O467" s="4">
        <v>42860</v>
      </c>
    </row>
    <row r="468" spans="1:15">
      <c r="A468" s="7">
        <v>160213</v>
      </c>
      <c r="B468" s="7">
        <v>4.3574999999999999</v>
      </c>
      <c r="C468" s="44" t="s">
        <v>1248</v>
      </c>
      <c r="D468" s="45" t="s">
        <v>2880</v>
      </c>
      <c r="E468" s="46">
        <v>9.3150684931506849</v>
      </c>
      <c r="F468" s="47">
        <v>4.3497000000000003</v>
      </c>
      <c r="G468" s="47">
        <v>0.7799999999999585</v>
      </c>
      <c r="H468" s="47">
        <v>4.3049999999999997</v>
      </c>
      <c r="I468" s="47">
        <v>4.4700000000000628</v>
      </c>
      <c r="J468" s="45" t="s">
        <v>18</v>
      </c>
      <c r="K468" s="45" t="s">
        <v>20</v>
      </c>
      <c r="L468" s="17">
        <v>3.05</v>
      </c>
      <c r="M468" s="18" t="s">
        <v>1249</v>
      </c>
      <c r="N468" s="18" t="s">
        <v>1234</v>
      </c>
      <c r="O468" s="4">
        <v>42860</v>
      </c>
    </row>
    <row r="469" spans="1:15">
      <c r="A469" s="7">
        <v>160213</v>
      </c>
      <c r="B469" s="7">
        <v>4.3574999999999999</v>
      </c>
      <c r="C469" s="44" t="s">
        <v>1248</v>
      </c>
      <c r="D469" s="45" t="s">
        <v>2880</v>
      </c>
      <c r="E469" s="46">
        <v>9.3150684931506849</v>
      </c>
      <c r="F469" s="47">
        <v>4.3497000000000003</v>
      </c>
      <c r="G469" s="47">
        <v>0.7799999999999585</v>
      </c>
      <c r="H469" s="47">
        <v>4.3049999999999997</v>
      </c>
      <c r="I469" s="47">
        <v>4.4700000000000628</v>
      </c>
      <c r="J469" s="45" t="s">
        <v>18</v>
      </c>
      <c r="K469" s="45" t="s">
        <v>20</v>
      </c>
      <c r="L469" s="17">
        <v>3.05</v>
      </c>
      <c r="M469" s="18" t="s">
        <v>1249</v>
      </c>
      <c r="N469" s="18" t="s">
        <v>1234</v>
      </c>
      <c r="O469" s="4">
        <v>42860</v>
      </c>
    </row>
    <row r="470" spans="1:15">
      <c r="A470" s="7">
        <v>160213</v>
      </c>
      <c r="B470" s="7">
        <v>4.3574999999999999</v>
      </c>
      <c r="C470" s="44" t="s">
        <v>1248</v>
      </c>
      <c r="D470" s="45" t="s">
        <v>2880</v>
      </c>
      <c r="E470" s="46">
        <v>9.3150684931506849</v>
      </c>
      <c r="F470" s="47">
        <v>4.3497000000000003</v>
      </c>
      <c r="G470" s="47">
        <v>0.7799999999999585</v>
      </c>
      <c r="H470" s="47">
        <v>4.3049999999999997</v>
      </c>
      <c r="I470" s="47">
        <v>4.4700000000000628</v>
      </c>
      <c r="J470" s="45" t="s">
        <v>18</v>
      </c>
      <c r="K470" s="45" t="s">
        <v>20</v>
      </c>
      <c r="L470" s="17">
        <v>3.05</v>
      </c>
      <c r="M470" s="18" t="s">
        <v>1249</v>
      </c>
      <c r="N470" s="18" t="s">
        <v>1234</v>
      </c>
      <c r="O470" s="4">
        <v>42860</v>
      </c>
    </row>
    <row r="471" spans="1:15">
      <c r="A471" s="7">
        <v>160213</v>
      </c>
      <c r="B471" s="7">
        <v>4.3574999999999999</v>
      </c>
      <c r="C471" s="44" t="s">
        <v>1248</v>
      </c>
      <c r="D471" s="45" t="s">
        <v>2880</v>
      </c>
      <c r="E471" s="46">
        <v>9.3150684931506849</v>
      </c>
      <c r="F471" s="47">
        <v>4.3497000000000003</v>
      </c>
      <c r="G471" s="47">
        <v>0.7799999999999585</v>
      </c>
      <c r="H471" s="47">
        <v>4.3049999999999997</v>
      </c>
      <c r="I471" s="47">
        <v>4.4700000000000628</v>
      </c>
      <c r="J471" s="45" t="s">
        <v>18</v>
      </c>
      <c r="K471" s="45" t="s">
        <v>20</v>
      </c>
      <c r="L471" s="17">
        <v>3.05</v>
      </c>
      <c r="M471" s="18" t="s">
        <v>1249</v>
      </c>
      <c r="N471" s="18" t="s">
        <v>1234</v>
      </c>
      <c r="O471" s="4">
        <v>42860</v>
      </c>
    </row>
    <row r="472" spans="1:15">
      <c r="A472" s="7">
        <v>160213</v>
      </c>
      <c r="B472" s="7">
        <v>4.3574999999999999</v>
      </c>
      <c r="C472" s="44" t="s">
        <v>1248</v>
      </c>
      <c r="D472" s="45" t="s">
        <v>2880</v>
      </c>
      <c r="E472" s="46">
        <v>9.3150684931506849</v>
      </c>
      <c r="F472" s="47">
        <v>4.3497000000000003</v>
      </c>
      <c r="G472" s="47">
        <v>0.7799999999999585</v>
      </c>
      <c r="H472" s="47">
        <v>4.3049999999999997</v>
      </c>
      <c r="I472" s="47">
        <v>4.4700000000000628</v>
      </c>
      <c r="J472" s="45" t="s">
        <v>18</v>
      </c>
      <c r="K472" s="45" t="s">
        <v>20</v>
      </c>
      <c r="L472" s="17">
        <v>3.05</v>
      </c>
      <c r="M472" s="18" t="s">
        <v>1249</v>
      </c>
      <c r="N472" s="18" t="s">
        <v>1234</v>
      </c>
      <c r="O472" s="4">
        <v>42860</v>
      </c>
    </row>
    <row r="473" spans="1:15">
      <c r="A473" s="7">
        <v>160213</v>
      </c>
      <c r="B473" s="7">
        <v>4.3574999999999999</v>
      </c>
      <c r="C473" s="44" t="s">
        <v>1248</v>
      </c>
      <c r="D473" s="45" t="s">
        <v>2880</v>
      </c>
      <c r="E473" s="46">
        <v>9.3150684931506849</v>
      </c>
      <c r="F473" s="47">
        <v>4.3497000000000003</v>
      </c>
      <c r="G473" s="47">
        <v>0.7799999999999585</v>
      </c>
      <c r="H473" s="47">
        <v>4.3049999999999997</v>
      </c>
      <c r="I473" s="47">
        <v>4.4700000000000628</v>
      </c>
      <c r="J473" s="45" t="s">
        <v>18</v>
      </c>
      <c r="K473" s="45" t="s">
        <v>20</v>
      </c>
      <c r="L473" s="17">
        <v>3.05</v>
      </c>
      <c r="M473" s="18" t="s">
        <v>1249</v>
      </c>
      <c r="N473" s="18" t="s">
        <v>1234</v>
      </c>
      <c r="O473" s="4">
        <v>42860</v>
      </c>
    </row>
    <row r="474" spans="1:15">
      <c r="A474" s="7">
        <v>160213</v>
      </c>
      <c r="B474" s="7">
        <v>4.3574999999999999</v>
      </c>
      <c r="C474" s="44" t="s">
        <v>1248</v>
      </c>
      <c r="D474" s="45" t="s">
        <v>2880</v>
      </c>
      <c r="E474" s="46">
        <v>9.3150684931506849</v>
      </c>
      <c r="F474" s="47">
        <v>4.3497000000000003</v>
      </c>
      <c r="G474" s="47">
        <v>0.7799999999999585</v>
      </c>
      <c r="H474" s="47">
        <v>4.3049999999999997</v>
      </c>
      <c r="I474" s="47">
        <v>4.4700000000000628</v>
      </c>
      <c r="J474" s="45" t="s">
        <v>18</v>
      </c>
      <c r="K474" s="45" t="s">
        <v>20</v>
      </c>
      <c r="L474" s="17">
        <v>3.05</v>
      </c>
      <c r="M474" s="18" t="s">
        <v>1249</v>
      </c>
      <c r="N474" s="18" t="s">
        <v>1234</v>
      </c>
      <c r="O474" s="4">
        <v>42860</v>
      </c>
    </row>
    <row r="475" spans="1:15">
      <c r="A475" s="7">
        <v>160213</v>
      </c>
      <c r="B475" s="7">
        <v>4.3574999999999999</v>
      </c>
      <c r="C475" s="44" t="s">
        <v>1248</v>
      </c>
      <c r="D475" s="45" t="s">
        <v>2880</v>
      </c>
      <c r="E475" s="46">
        <v>9.3150684931506849</v>
      </c>
      <c r="F475" s="47">
        <v>4.3497000000000003</v>
      </c>
      <c r="G475" s="47">
        <v>0.7799999999999585</v>
      </c>
      <c r="H475" s="47">
        <v>4.3049999999999997</v>
      </c>
      <c r="I475" s="47">
        <v>4.4700000000000628</v>
      </c>
      <c r="J475" s="45" t="s">
        <v>18</v>
      </c>
      <c r="K475" s="45" t="s">
        <v>20</v>
      </c>
      <c r="L475" s="17">
        <v>3.05</v>
      </c>
      <c r="M475" s="18" t="s">
        <v>1249</v>
      </c>
      <c r="N475" s="18" t="s">
        <v>1234</v>
      </c>
      <c r="O475" s="4">
        <v>42860</v>
      </c>
    </row>
    <row r="476" spans="1:15">
      <c r="A476" s="7">
        <v>160213</v>
      </c>
      <c r="B476" s="7">
        <v>4.3574999999999999</v>
      </c>
      <c r="C476" s="44" t="s">
        <v>1248</v>
      </c>
      <c r="D476" s="45" t="s">
        <v>2880</v>
      </c>
      <c r="E476" s="46">
        <v>9.3150684931506849</v>
      </c>
      <c r="F476" s="47">
        <v>4.3497000000000003</v>
      </c>
      <c r="G476" s="47">
        <v>0.7799999999999585</v>
      </c>
      <c r="H476" s="47">
        <v>4.3049999999999997</v>
      </c>
      <c r="I476" s="47">
        <v>4.4700000000000628</v>
      </c>
      <c r="J476" s="45" t="s">
        <v>18</v>
      </c>
      <c r="K476" s="45" t="s">
        <v>20</v>
      </c>
      <c r="L476" s="17">
        <v>3.05</v>
      </c>
      <c r="M476" s="18" t="s">
        <v>1249</v>
      </c>
      <c r="N476" s="18" t="s">
        <v>1234</v>
      </c>
      <c r="O476" s="4">
        <v>42860</v>
      </c>
    </row>
    <row r="477" spans="1:15">
      <c r="A477" s="7">
        <v>160213</v>
      </c>
      <c r="B477" s="7">
        <v>4.3574999999999999</v>
      </c>
      <c r="C477" s="44" t="s">
        <v>1248</v>
      </c>
      <c r="D477" s="45" t="s">
        <v>2880</v>
      </c>
      <c r="E477" s="46">
        <v>9.3150684931506849</v>
      </c>
      <c r="F477" s="47">
        <v>4.3497000000000003</v>
      </c>
      <c r="G477" s="47">
        <v>0.7799999999999585</v>
      </c>
      <c r="H477" s="47">
        <v>4.3049999999999997</v>
      </c>
      <c r="I477" s="47">
        <v>4.4700000000000628</v>
      </c>
      <c r="J477" s="45" t="s">
        <v>18</v>
      </c>
      <c r="K477" s="45" t="s">
        <v>20</v>
      </c>
      <c r="L477" s="17">
        <v>3.05</v>
      </c>
      <c r="M477" s="18" t="s">
        <v>1249</v>
      </c>
      <c r="N477" s="18" t="s">
        <v>1234</v>
      </c>
      <c r="O477" s="4">
        <v>42860</v>
      </c>
    </row>
    <row r="478" spans="1:15">
      <c r="A478" s="7">
        <v>160213</v>
      </c>
      <c r="B478" s="7">
        <v>4.3574999999999999</v>
      </c>
      <c r="C478" s="44" t="s">
        <v>1248</v>
      </c>
      <c r="D478" s="45" t="s">
        <v>2880</v>
      </c>
      <c r="E478" s="46">
        <v>9.3150684931506849</v>
      </c>
      <c r="F478" s="47">
        <v>4.3497000000000003</v>
      </c>
      <c r="G478" s="47">
        <v>0.7799999999999585</v>
      </c>
      <c r="H478" s="47">
        <v>4.3049999999999997</v>
      </c>
      <c r="I478" s="47">
        <v>4.4700000000000628</v>
      </c>
      <c r="J478" s="45" t="s">
        <v>18</v>
      </c>
      <c r="K478" s="45" t="s">
        <v>20</v>
      </c>
      <c r="L478" s="17">
        <v>3.05</v>
      </c>
      <c r="M478" s="18" t="s">
        <v>1249</v>
      </c>
      <c r="N478" s="18" t="s">
        <v>1234</v>
      </c>
      <c r="O478" s="4">
        <v>42860</v>
      </c>
    </row>
    <row r="479" spans="1:15">
      <c r="A479" s="7">
        <v>160213</v>
      </c>
      <c r="B479" s="7">
        <v>4.3574999999999999</v>
      </c>
      <c r="C479" s="44" t="s">
        <v>1248</v>
      </c>
      <c r="D479" s="45" t="s">
        <v>2880</v>
      </c>
      <c r="E479" s="46">
        <v>9.3150684931506849</v>
      </c>
      <c r="F479" s="47">
        <v>4.3497000000000003</v>
      </c>
      <c r="G479" s="47">
        <v>0.7799999999999585</v>
      </c>
      <c r="H479" s="47">
        <v>4.3049999999999997</v>
      </c>
      <c r="I479" s="47">
        <v>4.4700000000000628</v>
      </c>
      <c r="J479" s="45" t="s">
        <v>18</v>
      </c>
      <c r="K479" s="45" t="s">
        <v>20</v>
      </c>
      <c r="L479" s="17">
        <v>3.05</v>
      </c>
      <c r="M479" s="18" t="s">
        <v>1249</v>
      </c>
      <c r="N479" s="18" t="s">
        <v>1234</v>
      </c>
      <c r="O479" s="4">
        <v>42860</v>
      </c>
    </row>
    <row r="480" spans="1:15">
      <c r="A480" s="7">
        <v>160213</v>
      </c>
      <c r="B480" s="7">
        <v>4.3574999999999999</v>
      </c>
      <c r="C480" s="44" t="s">
        <v>1248</v>
      </c>
      <c r="D480" s="45" t="s">
        <v>2880</v>
      </c>
      <c r="E480" s="46">
        <v>9.3150684931506849</v>
      </c>
      <c r="F480" s="47">
        <v>4.3497000000000003</v>
      </c>
      <c r="G480" s="47">
        <v>0.7799999999999585</v>
      </c>
      <c r="H480" s="47">
        <v>4.3049999999999997</v>
      </c>
      <c r="I480" s="47">
        <v>4.4700000000000628</v>
      </c>
      <c r="J480" s="45" t="s">
        <v>18</v>
      </c>
      <c r="K480" s="45" t="s">
        <v>20</v>
      </c>
      <c r="L480" s="17">
        <v>3.05</v>
      </c>
      <c r="M480" s="18" t="s">
        <v>1249</v>
      </c>
      <c r="N480" s="18" t="s">
        <v>1234</v>
      </c>
      <c r="O480" s="4">
        <v>42860</v>
      </c>
    </row>
    <row r="481" spans="1:15">
      <c r="A481" s="7">
        <v>160213</v>
      </c>
      <c r="B481" s="7">
        <v>4.3574999999999999</v>
      </c>
      <c r="C481" s="44" t="s">
        <v>1248</v>
      </c>
      <c r="D481" s="45" t="s">
        <v>2880</v>
      </c>
      <c r="E481" s="46">
        <v>9.3150684931506849</v>
      </c>
      <c r="F481" s="47">
        <v>4.3497000000000003</v>
      </c>
      <c r="G481" s="47">
        <v>0.7799999999999585</v>
      </c>
      <c r="H481" s="47">
        <v>4.3049999999999997</v>
      </c>
      <c r="I481" s="47">
        <v>4.4700000000000628</v>
      </c>
      <c r="J481" s="45" t="s">
        <v>18</v>
      </c>
      <c r="K481" s="45" t="s">
        <v>20</v>
      </c>
      <c r="L481" s="17">
        <v>3.05</v>
      </c>
      <c r="M481" s="18" t="s">
        <v>1249</v>
      </c>
      <c r="N481" s="18" t="s">
        <v>1234</v>
      </c>
      <c r="O481" s="4">
        <v>42860</v>
      </c>
    </row>
    <row r="482" spans="1:15">
      <c r="A482" s="7">
        <v>160213</v>
      </c>
      <c r="B482" s="7">
        <v>4.3574999999999999</v>
      </c>
      <c r="C482" s="44" t="s">
        <v>1248</v>
      </c>
      <c r="D482" s="45" t="s">
        <v>2880</v>
      </c>
      <c r="E482" s="46">
        <v>9.3150684931506849</v>
      </c>
      <c r="F482" s="47">
        <v>4.3497000000000003</v>
      </c>
      <c r="G482" s="47">
        <v>0.7799999999999585</v>
      </c>
      <c r="H482" s="47">
        <v>4.3049999999999997</v>
      </c>
      <c r="I482" s="47">
        <v>4.4700000000000628</v>
      </c>
      <c r="J482" s="45" t="s">
        <v>18</v>
      </c>
      <c r="K482" s="45" t="s">
        <v>20</v>
      </c>
      <c r="L482" s="17">
        <v>3.05</v>
      </c>
      <c r="M482" s="18" t="s">
        <v>1249</v>
      </c>
      <c r="N482" s="18" t="s">
        <v>1234</v>
      </c>
      <c r="O482" s="4">
        <v>42860</v>
      </c>
    </row>
    <row r="483" spans="1:15">
      <c r="A483" s="7">
        <v>160213</v>
      </c>
      <c r="B483" s="7">
        <v>4.3574999999999999</v>
      </c>
      <c r="C483" s="44" t="s">
        <v>1248</v>
      </c>
      <c r="D483" s="45" t="s">
        <v>2880</v>
      </c>
      <c r="E483" s="46">
        <v>9.3150684931506849</v>
      </c>
      <c r="F483" s="47">
        <v>4.3497000000000003</v>
      </c>
      <c r="G483" s="47">
        <v>0.7799999999999585</v>
      </c>
      <c r="H483" s="47">
        <v>4.3049999999999997</v>
      </c>
      <c r="I483" s="47">
        <v>4.4700000000000628</v>
      </c>
      <c r="J483" s="45" t="s">
        <v>18</v>
      </c>
      <c r="K483" s="45" t="s">
        <v>20</v>
      </c>
      <c r="L483" s="17">
        <v>3.05</v>
      </c>
      <c r="M483" s="18" t="s">
        <v>1249</v>
      </c>
      <c r="N483" s="18" t="s">
        <v>1234</v>
      </c>
      <c r="O483" s="4">
        <v>42860</v>
      </c>
    </row>
    <row r="484" spans="1:15">
      <c r="A484" s="7">
        <v>160213</v>
      </c>
      <c r="B484" s="7">
        <v>4.3574999999999999</v>
      </c>
      <c r="C484" s="44" t="s">
        <v>1248</v>
      </c>
      <c r="D484" s="45" t="s">
        <v>2880</v>
      </c>
      <c r="E484" s="46">
        <v>9.3150684931506849</v>
      </c>
      <c r="F484" s="47">
        <v>4.3497000000000003</v>
      </c>
      <c r="G484" s="47">
        <v>0.7799999999999585</v>
      </c>
      <c r="H484" s="47">
        <v>4.3049999999999997</v>
      </c>
      <c r="I484" s="47">
        <v>4.4700000000000628</v>
      </c>
      <c r="J484" s="45" t="s">
        <v>18</v>
      </c>
      <c r="K484" s="45" t="s">
        <v>20</v>
      </c>
      <c r="L484" s="17">
        <v>3.05</v>
      </c>
      <c r="M484" s="18" t="s">
        <v>1249</v>
      </c>
      <c r="N484" s="18" t="s">
        <v>1234</v>
      </c>
      <c r="O484" s="4">
        <v>42860</v>
      </c>
    </row>
    <row r="485" spans="1:15">
      <c r="A485" s="7">
        <v>160213</v>
      </c>
      <c r="B485" s="7">
        <v>4.3574999999999999</v>
      </c>
      <c r="C485" s="44" t="s">
        <v>1248</v>
      </c>
      <c r="D485" s="45" t="s">
        <v>2880</v>
      </c>
      <c r="E485" s="46">
        <v>9.3150684931506849</v>
      </c>
      <c r="F485" s="47">
        <v>4.3497000000000003</v>
      </c>
      <c r="G485" s="47">
        <v>0.7799999999999585</v>
      </c>
      <c r="H485" s="47">
        <v>4.3049999999999997</v>
      </c>
      <c r="I485" s="47">
        <v>4.4700000000000628</v>
      </c>
      <c r="J485" s="45" t="s">
        <v>18</v>
      </c>
      <c r="K485" s="45" t="s">
        <v>20</v>
      </c>
      <c r="L485" s="17">
        <v>3.05</v>
      </c>
      <c r="M485" s="18" t="s">
        <v>1249</v>
      </c>
      <c r="N485" s="18" t="s">
        <v>1234</v>
      </c>
      <c r="O485" s="4">
        <v>42860</v>
      </c>
    </row>
    <row r="486" spans="1:15">
      <c r="A486" s="7">
        <v>160213</v>
      </c>
      <c r="B486" s="7">
        <v>4.3574999999999999</v>
      </c>
      <c r="C486" s="44" t="s">
        <v>1248</v>
      </c>
      <c r="D486" s="45" t="s">
        <v>2880</v>
      </c>
      <c r="E486" s="46">
        <v>9.3150684931506849</v>
      </c>
      <c r="F486" s="47">
        <v>4.3497000000000003</v>
      </c>
      <c r="G486" s="47">
        <v>0.7799999999999585</v>
      </c>
      <c r="H486" s="47">
        <v>4.3049999999999997</v>
      </c>
      <c r="I486" s="47">
        <v>4.4700000000000628</v>
      </c>
      <c r="J486" s="45" t="s">
        <v>18</v>
      </c>
      <c r="K486" s="45" t="s">
        <v>20</v>
      </c>
      <c r="L486" s="17">
        <v>3.05</v>
      </c>
      <c r="M486" s="18" t="s">
        <v>1249</v>
      </c>
      <c r="N486" s="18" t="s">
        <v>1234</v>
      </c>
      <c r="O486" s="4">
        <v>42860</v>
      </c>
    </row>
    <row r="487" spans="1:15">
      <c r="A487" s="7">
        <v>160213</v>
      </c>
      <c r="B487" s="7">
        <v>4.3574999999999999</v>
      </c>
      <c r="C487" s="44" t="s">
        <v>1248</v>
      </c>
      <c r="D487" s="45" t="s">
        <v>2880</v>
      </c>
      <c r="E487" s="46">
        <v>9.3150684931506849</v>
      </c>
      <c r="F487" s="47">
        <v>4.3497000000000003</v>
      </c>
      <c r="G487" s="47">
        <v>0.7799999999999585</v>
      </c>
      <c r="H487" s="47">
        <v>4.3049999999999997</v>
      </c>
      <c r="I487" s="47">
        <v>4.4700000000000628</v>
      </c>
      <c r="J487" s="45" t="s">
        <v>18</v>
      </c>
      <c r="K487" s="45" t="s">
        <v>20</v>
      </c>
      <c r="L487" s="17">
        <v>3.05</v>
      </c>
      <c r="M487" s="18" t="s">
        <v>1249</v>
      </c>
      <c r="N487" s="18" t="s">
        <v>1234</v>
      </c>
      <c r="O487" s="4">
        <v>42860</v>
      </c>
    </row>
    <row r="488" spans="1:15">
      <c r="A488" s="7">
        <v>160213</v>
      </c>
      <c r="B488" s="7">
        <v>4.3574999999999999</v>
      </c>
      <c r="C488" s="44" t="s">
        <v>1248</v>
      </c>
      <c r="D488" s="45" t="s">
        <v>2880</v>
      </c>
      <c r="E488" s="46">
        <v>9.3150684931506849</v>
      </c>
      <c r="F488" s="47">
        <v>4.3497000000000003</v>
      </c>
      <c r="G488" s="47">
        <v>0.7799999999999585</v>
      </c>
      <c r="H488" s="47">
        <v>4.3049999999999997</v>
      </c>
      <c r="I488" s="47">
        <v>4.4700000000000628</v>
      </c>
      <c r="J488" s="45" t="s">
        <v>18</v>
      </c>
      <c r="K488" s="45" t="s">
        <v>20</v>
      </c>
      <c r="L488" s="17">
        <v>3.05</v>
      </c>
      <c r="M488" s="18" t="s">
        <v>1249</v>
      </c>
      <c r="N488" s="18" t="s">
        <v>1234</v>
      </c>
      <c r="O488" s="4">
        <v>42860</v>
      </c>
    </row>
    <row r="489" spans="1:15">
      <c r="A489" s="7">
        <v>160213</v>
      </c>
      <c r="B489" s="7">
        <v>4.3574999999999999</v>
      </c>
      <c r="C489" s="44" t="s">
        <v>1248</v>
      </c>
      <c r="D489" s="45" t="s">
        <v>2880</v>
      </c>
      <c r="E489" s="46">
        <v>9.3150684931506849</v>
      </c>
      <c r="F489" s="47">
        <v>4.3497000000000003</v>
      </c>
      <c r="G489" s="47">
        <v>0.7799999999999585</v>
      </c>
      <c r="H489" s="47">
        <v>4.3049999999999997</v>
      </c>
      <c r="I489" s="47">
        <v>4.4700000000000628</v>
      </c>
      <c r="J489" s="45" t="s">
        <v>18</v>
      </c>
      <c r="K489" s="45" t="s">
        <v>20</v>
      </c>
      <c r="L489" s="17">
        <v>3.05</v>
      </c>
      <c r="M489" s="18" t="s">
        <v>1249</v>
      </c>
      <c r="N489" s="18" t="s">
        <v>1234</v>
      </c>
      <c r="O489" s="4">
        <v>42860</v>
      </c>
    </row>
    <row r="490" spans="1:15">
      <c r="A490" s="7">
        <v>160213</v>
      </c>
      <c r="B490" s="7">
        <v>4.3574999999999999</v>
      </c>
      <c r="C490" s="44" t="s">
        <v>1248</v>
      </c>
      <c r="D490" s="45" t="s">
        <v>2880</v>
      </c>
      <c r="E490" s="46">
        <v>9.3150684931506849</v>
      </c>
      <c r="F490" s="47">
        <v>4.3497000000000003</v>
      </c>
      <c r="G490" s="47">
        <v>0.7799999999999585</v>
      </c>
      <c r="H490" s="47">
        <v>4.3049999999999997</v>
      </c>
      <c r="I490" s="47">
        <v>4.4700000000000628</v>
      </c>
      <c r="J490" s="45" t="s">
        <v>18</v>
      </c>
      <c r="K490" s="45" t="s">
        <v>20</v>
      </c>
      <c r="L490" s="17">
        <v>3.05</v>
      </c>
      <c r="M490" s="18" t="s">
        <v>1249</v>
      </c>
      <c r="N490" s="18" t="s">
        <v>1234</v>
      </c>
      <c r="O490" s="4">
        <v>42860</v>
      </c>
    </row>
    <row r="491" spans="1:15">
      <c r="A491" s="7">
        <v>160213</v>
      </c>
      <c r="B491" s="7">
        <v>4.3574999999999999</v>
      </c>
      <c r="C491" s="44" t="s">
        <v>1248</v>
      </c>
      <c r="D491" s="45" t="s">
        <v>2880</v>
      </c>
      <c r="E491" s="46">
        <v>9.3150684931506849</v>
      </c>
      <c r="F491" s="47">
        <v>4.3497000000000003</v>
      </c>
      <c r="G491" s="47">
        <v>0.7799999999999585</v>
      </c>
      <c r="H491" s="47">
        <v>4.3049999999999997</v>
      </c>
      <c r="I491" s="47">
        <v>4.4700000000000628</v>
      </c>
      <c r="J491" s="45" t="s">
        <v>18</v>
      </c>
      <c r="K491" s="45" t="s">
        <v>20</v>
      </c>
      <c r="L491" s="17">
        <v>3.05</v>
      </c>
      <c r="M491" s="18" t="s">
        <v>1249</v>
      </c>
      <c r="N491" s="18" t="s">
        <v>1234</v>
      </c>
      <c r="O491" s="4">
        <v>42860</v>
      </c>
    </row>
    <row r="492" spans="1:15">
      <c r="A492" s="7">
        <v>160213</v>
      </c>
      <c r="B492" s="7">
        <v>4.3550000000000004</v>
      </c>
      <c r="C492" s="44" t="s">
        <v>1248</v>
      </c>
      <c r="D492" s="45" t="s">
        <v>2880</v>
      </c>
      <c r="E492" s="46">
        <v>9.3150684931506849</v>
      </c>
      <c r="F492" s="47">
        <v>4.3497000000000003</v>
      </c>
      <c r="G492" s="47">
        <v>0.53000000000000824</v>
      </c>
      <c r="H492" s="47">
        <v>4.3049999999999997</v>
      </c>
      <c r="I492" s="47">
        <v>4.4700000000000628</v>
      </c>
      <c r="J492" s="45" t="s">
        <v>18</v>
      </c>
      <c r="K492" s="45" t="s">
        <v>20</v>
      </c>
      <c r="L492" s="17">
        <v>3.05</v>
      </c>
      <c r="M492" s="18" t="s">
        <v>1249</v>
      </c>
      <c r="N492" s="18" t="s">
        <v>1234</v>
      </c>
      <c r="O492" s="4">
        <v>42860</v>
      </c>
    </row>
    <row r="493" spans="1:15">
      <c r="A493" s="7">
        <v>160213</v>
      </c>
      <c r="B493" s="7">
        <v>4.3550000000000004</v>
      </c>
      <c r="C493" s="44" t="s">
        <v>1248</v>
      </c>
      <c r="D493" s="45" t="s">
        <v>2880</v>
      </c>
      <c r="E493" s="46">
        <v>9.3150684931506849</v>
      </c>
      <c r="F493" s="47">
        <v>4.3497000000000003</v>
      </c>
      <c r="G493" s="47">
        <v>0.53000000000000824</v>
      </c>
      <c r="H493" s="47">
        <v>4.3049999999999997</v>
      </c>
      <c r="I493" s="47">
        <v>4.4700000000000628</v>
      </c>
      <c r="J493" s="45" t="s">
        <v>18</v>
      </c>
      <c r="K493" s="45" t="s">
        <v>20</v>
      </c>
      <c r="L493" s="17">
        <v>3.05</v>
      </c>
      <c r="M493" s="18" t="s">
        <v>1249</v>
      </c>
      <c r="N493" s="18" t="s">
        <v>1234</v>
      </c>
      <c r="O493" s="4">
        <v>42860</v>
      </c>
    </row>
    <row r="494" spans="1:15">
      <c r="A494" s="7">
        <v>160213</v>
      </c>
      <c r="B494" s="7">
        <v>4.3550000000000004</v>
      </c>
      <c r="C494" s="44" t="s">
        <v>1248</v>
      </c>
      <c r="D494" s="45" t="s">
        <v>2880</v>
      </c>
      <c r="E494" s="46">
        <v>9.3150684931506849</v>
      </c>
      <c r="F494" s="47">
        <v>4.3497000000000003</v>
      </c>
      <c r="G494" s="47">
        <v>0.53000000000000824</v>
      </c>
      <c r="H494" s="47">
        <v>4.3049999999999997</v>
      </c>
      <c r="I494" s="47">
        <v>4.4700000000000628</v>
      </c>
      <c r="J494" s="45" t="s">
        <v>18</v>
      </c>
      <c r="K494" s="45" t="s">
        <v>20</v>
      </c>
      <c r="L494" s="17">
        <v>3.05</v>
      </c>
      <c r="M494" s="18" t="s">
        <v>1249</v>
      </c>
      <c r="N494" s="18" t="s">
        <v>1234</v>
      </c>
      <c r="O494" s="4">
        <v>42860</v>
      </c>
    </row>
    <row r="495" spans="1:15">
      <c r="A495" s="7">
        <v>160213</v>
      </c>
      <c r="B495" s="7">
        <v>4.3550000000000004</v>
      </c>
      <c r="C495" s="44" t="s">
        <v>1248</v>
      </c>
      <c r="D495" s="45" t="s">
        <v>2880</v>
      </c>
      <c r="E495" s="46">
        <v>9.3150684931506849</v>
      </c>
      <c r="F495" s="47">
        <v>4.3497000000000003</v>
      </c>
      <c r="G495" s="47">
        <v>0.53000000000000824</v>
      </c>
      <c r="H495" s="47">
        <v>4.3049999999999997</v>
      </c>
      <c r="I495" s="47">
        <v>4.4700000000000628</v>
      </c>
      <c r="J495" s="45" t="s">
        <v>18</v>
      </c>
      <c r="K495" s="45" t="s">
        <v>20</v>
      </c>
      <c r="L495" s="17">
        <v>3.05</v>
      </c>
      <c r="M495" s="18" t="s">
        <v>1249</v>
      </c>
      <c r="N495" s="18" t="s">
        <v>1234</v>
      </c>
      <c r="O495" s="4">
        <v>42860</v>
      </c>
    </row>
    <row r="496" spans="1:15">
      <c r="A496" s="7">
        <v>160213</v>
      </c>
      <c r="B496" s="7">
        <v>4.3550000000000004</v>
      </c>
      <c r="C496" s="44" t="s">
        <v>1248</v>
      </c>
      <c r="D496" s="45" t="s">
        <v>2880</v>
      </c>
      <c r="E496" s="46">
        <v>9.3150684931506849</v>
      </c>
      <c r="F496" s="47">
        <v>4.3497000000000003</v>
      </c>
      <c r="G496" s="47">
        <v>0.53000000000000824</v>
      </c>
      <c r="H496" s="47">
        <v>4.3049999999999997</v>
      </c>
      <c r="I496" s="47">
        <v>4.4700000000000628</v>
      </c>
      <c r="J496" s="45" t="s">
        <v>18</v>
      </c>
      <c r="K496" s="45" t="s">
        <v>20</v>
      </c>
      <c r="L496" s="17">
        <v>3.05</v>
      </c>
      <c r="M496" s="18" t="s">
        <v>1249</v>
      </c>
      <c r="N496" s="18" t="s">
        <v>1234</v>
      </c>
      <c r="O496" s="4">
        <v>42860</v>
      </c>
    </row>
    <row r="497" spans="1:15">
      <c r="A497" s="7">
        <v>160213</v>
      </c>
      <c r="B497" s="7">
        <v>4.3550000000000004</v>
      </c>
      <c r="C497" s="44" t="s">
        <v>1248</v>
      </c>
      <c r="D497" s="45" t="s">
        <v>2880</v>
      </c>
      <c r="E497" s="46">
        <v>9.3150684931506849</v>
      </c>
      <c r="F497" s="47">
        <v>4.3497000000000003</v>
      </c>
      <c r="G497" s="47">
        <v>0.53000000000000824</v>
      </c>
      <c r="H497" s="47">
        <v>4.3049999999999997</v>
      </c>
      <c r="I497" s="47">
        <v>4.4700000000000628</v>
      </c>
      <c r="J497" s="45" t="s">
        <v>18</v>
      </c>
      <c r="K497" s="45" t="s">
        <v>20</v>
      </c>
      <c r="L497" s="17">
        <v>3.05</v>
      </c>
      <c r="M497" s="18" t="s">
        <v>1249</v>
      </c>
      <c r="N497" s="18" t="s">
        <v>1234</v>
      </c>
      <c r="O497" s="4">
        <v>42860</v>
      </c>
    </row>
    <row r="498" spans="1:15">
      <c r="A498" s="7">
        <v>160213</v>
      </c>
      <c r="B498" s="7">
        <v>4.3550000000000004</v>
      </c>
      <c r="C498" s="44" t="s">
        <v>1248</v>
      </c>
      <c r="D498" s="45" t="s">
        <v>2880</v>
      </c>
      <c r="E498" s="46">
        <v>9.3150684931506849</v>
      </c>
      <c r="F498" s="47">
        <v>4.3497000000000003</v>
      </c>
      <c r="G498" s="47">
        <v>0.53000000000000824</v>
      </c>
      <c r="H498" s="47">
        <v>4.3049999999999997</v>
      </c>
      <c r="I498" s="47">
        <v>4.4700000000000628</v>
      </c>
      <c r="J498" s="45" t="s">
        <v>18</v>
      </c>
      <c r="K498" s="45" t="s">
        <v>20</v>
      </c>
      <c r="L498" s="17">
        <v>3.05</v>
      </c>
      <c r="M498" s="18" t="s">
        <v>1249</v>
      </c>
      <c r="N498" s="18" t="s">
        <v>1234</v>
      </c>
      <c r="O498" s="4">
        <v>42860</v>
      </c>
    </row>
    <row r="499" spans="1:15">
      <c r="A499" s="7">
        <v>160213</v>
      </c>
      <c r="B499" s="7">
        <v>4.3550000000000004</v>
      </c>
      <c r="C499" s="44" t="s">
        <v>1248</v>
      </c>
      <c r="D499" s="45" t="s">
        <v>2880</v>
      </c>
      <c r="E499" s="46">
        <v>9.3150684931506849</v>
      </c>
      <c r="F499" s="47">
        <v>4.3497000000000003</v>
      </c>
      <c r="G499" s="47">
        <v>0.53000000000000824</v>
      </c>
      <c r="H499" s="47">
        <v>4.3049999999999997</v>
      </c>
      <c r="I499" s="47">
        <v>4.4700000000000628</v>
      </c>
      <c r="J499" s="45" t="s">
        <v>18</v>
      </c>
      <c r="K499" s="45" t="s">
        <v>20</v>
      </c>
      <c r="L499" s="17">
        <v>3.05</v>
      </c>
      <c r="M499" s="18" t="s">
        <v>1249</v>
      </c>
      <c r="N499" s="18" t="s">
        <v>1234</v>
      </c>
      <c r="O499" s="4">
        <v>42860</v>
      </c>
    </row>
    <row r="500" spans="1:15">
      <c r="A500" s="7">
        <v>160213</v>
      </c>
      <c r="B500" s="7">
        <v>4.3550000000000004</v>
      </c>
      <c r="C500" s="44" t="s">
        <v>1248</v>
      </c>
      <c r="D500" s="45" t="s">
        <v>2880</v>
      </c>
      <c r="E500" s="46">
        <v>9.3150684931506849</v>
      </c>
      <c r="F500" s="47">
        <v>4.3497000000000003</v>
      </c>
      <c r="G500" s="47">
        <v>0.53000000000000824</v>
      </c>
      <c r="H500" s="47">
        <v>4.3049999999999997</v>
      </c>
      <c r="I500" s="47">
        <v>4.4700000000000628</v>
      </c>
      <c r="J500" s="45" t="s">
        <v>18</v>
      </c>
      <c r="K500" s="45" t="s">
        <v>20</v>
      </c>
      <c r="L500" s="17">
        <v>3.05</v>
      </c>
      <c r="M500" s="18" t="s">
        <v>1249</v>
      </c>
      <c r="N500" s="18" t="s">
        <v>1234</v>
      </c>
      <c r="O500" s="4">
        <v>42860</v>
      </c>
    </row>
    <row r="501" spans="1:15">
      <c r="A501" s="7">
        <v>160213</v>
      </c>
      <c r="B501" s="7">
        <v>4.3550000000000004</v>
      </c>
      <c r="C501" s="44" t="s">
        <v>1248</v>
      </c>
      <c r="D501" s="45" t="s">
        <v>2880</v>
      </c>
      <c r="E501" s="46">
        <v>9.3150684931506849</v>
      </c>
      <c r="F501" s="47">
        <v>4.3497000000000003</v>
      </c>
      <c r="G501" s="47">
        <v>0.53000000000000824</v>
      </c>
      <c r="H501" s="47">
        <v>4.3049999999999997</v>
      </c>
      <c r="I501" s="47">
        <v>4.4700000000000628</v>
      </c>
      <c r="J501" s="45" t="s">
        <v>18</v>
      </c>
      <c r="K501" s="45" t="s">
        <v>20</v>
      </c>
      <c r="L501" s="17">
        <v>3.05</v>
      </c>
      <c r="M501" s="18" t="s">
        <v>1249</v>
      </c>
      <c r="N501" s="18" t="s">
        <v>1234</v>
      </c>
      <c r="O501" s="4">
        <v>42860</v>
      </c>
    </row>
    <row r="502" spans="1:15">
      <c r="A502" s="7">
        <v>160213</v>
      </c>
      <c r="B502" s="7">
        <v>4.3550000000000004</v>
      </c>
      <c r="C502" s="44" t="s">
        <v>1248</v>
      </c>
      <c r="D502" s="45" t="s">
        <v>2880</v>
      </c>
      <c r="E502" s="46">
        <v>9.3150684931506849</v>
      </c>
      <c r="F502" s="47">
        <v>4.3497000000000003</v>
      </c>
      <c r="G502" s="47">
        <v>0.53000000000000824</v>
      </c>
      <c r="H502" s="47">
        <v>4.3049999999999997</v>
      </c>
      <c r="I502" s="47">
        <v>4.4700000000000628</v>
      </c>
      <c r="J502" s="45" t="s">
        <v>18</v>
      </c>
      <c r="K502" s="45" t="s">
        <v>20</v>
      </c>
      <c r="L502" s="17">
        <v>3.05</v>
      </c>
      <c r="M502" s="18" t="s">
        <v>1249</v>
      </c>
      <c r="N502" s="18" t="s">
        <v>1234</v>
      </c>
      <c r="O502" s="4">
        <v>42860</v>
      </c>
    </row>
    <row r="503" spans="1:15">
      <c r="A503" s="7">
        <v>160213</v>
      </c>
      <c r="B503" s="7">
        <v>4.3550000000000004</v>
      </c>
      <c r="C503" s="44" t="s">
        <v>1248</v>
      </c>
      <c r="D503" s="45" t="s">
        <v>2880</v>
      </c>
      <c r="E503" s="46">
        <v>9.3150684931506849</v>
      </c>
      <c r="F503" s="47">
        <v>4.3497000000000003</v>
      </c>
      <c r="G503" s="47">
        <v>0.53000000000000824</v>
      </c>
      <c r="H503" s="47">
        <v>4.3049999999999997</v>
      </c>
      <c r="I503" s="47">
        <v>4.4700000000000628</v>
      </c>
      <c r="J503" s="45" t="s">
        <v>18</v>
      </c>
      <c r="K503" s="45" t="s">
        <v>20</v>
      </c>
      <c r="L503" s="17">
        <v>3.05</v>
      </c>
      <c r="M503" s="18" t="s">
        <v>1249</v>
      </c>
      <c r="N503" s="18" t="s">
        <v>1234</v>
      </c>
      <c r="O503" s="4">
        <v>42860</v>
      </c>
    </row>
    <row r="504" spans="1:15">
      <c r="A504" s="7">
        <v>160213</v>
      </c>
      <c r="B504" s="7">
        <v>4.3550000000000004</v>
      </c>
      <c r="C504" s="44" t="s">
        <v>1248</v>
      </c>
      <c r="D504" s="45" t="s">
        <v>2880</v>
      </c>
      <c r="E504" s="46">
        <v>9.3150684931506849</v>
      </c>
      <c r="F504" s="47">
        <v>4.3497000000000003</v>
      </c>
      <c r="G504" s="47">
        <v>0.53000000000000824</v>
      </c>
      <c r="H504" s="47">
        <v>4.3049999999999997</v>
      </c>
      <c r="I504" s="47">
        <v>4.4700000000000628</v>
      </c>
      <c r="J504" s="45" t="s">
        <v>18</v>
      </c>
      <c r="K504" s="45" t="s">
        <v>20</v>
      </c>
      <c r="L504" s="17">
        <v>3.05</v>
      </c>
      <c r="M504" s="18" t="s">
        <v>1249</v>
      </c>
      <c r="N504" s="18" t="s">
        <v>1234</v>
      </c>
      <c r="O504" s="4">
        <v>42860</v>
      </c>
    </row>
    <row r="505" spans="1:15">
      <c r="A505" s="7">
        <v>160213</v>
      </c>
      <c r="B505" s="7">
        <v>4.3550000000000004</v>
      </c>
      <c r="C505" s="44" t="s">
        <v>1248</v>
      </c>
      <c r="D505" s="45" t="s">
        <v>2880</v>
      </c>
      <c r="E505" s="46">
        <v>9.3150684931506849</v>
      </c>
      <c r="F505" s="47">
        <v>4.3497000000000003</v>
      </c>
      <c r="G505" s="47">
        <v>0.53000000000000824</v>
      </c>
      <c r="H505" s="47">
        <v>4.3049999999999997</v>
      </c>
      <c r="I505" s="47">
        <v>4.4700000000000628</v>
      </c>
      <c r="J505" s="45" t="s">
        <v>18</v>
      </c>
      <c r="K505" s="45" t="s">
        <v>20</v>
      </c>
      <c r="L505" s="17">
        <v>3.05</v>
      </c>
      <c r="M505" s="18" t="s">
        <v>1249</v>
      </c>
      <c r="N505" s="18" t="s">
        <v>1234</v>
      </c>
      <c r="O505" s="4">
        <v>42860</v>
      </c>
    </row>
    <row r="506" spans="1:15">
      <c r="A506" s="7">
        <v>160213</v>
      </c>
      <c r="B506" s="7">
        <v>4.3550000000000004</v>
      </c>
      <c r="C506" s="44" t="s">
        <v>1248</v>
      </c>
      <c r="D506" s="45" t="s">
        <v>2880</v>
      </c>
      <c r="E506" s="46">
        <v>9.3150684931506849</v>
      </c>
      <c r="F506" s="47">
        <v>4.3497000000000003</v>
      </c>
      <c r="G506" s="47">
        <v>0.53000000000000824</v>
      </c>
      <c r="H506" s="47">
        <v>4.3049999999999997</v>
      </c>
      <c r="I506" s="47">
        <v>4.4700000000000628</v>
      </c>
      <c r="J506" s="45" t="s">
        <v>18</v>
      </c>
      <c r="K506" s="45" t="s">
        <v>20</v>
      </c>
      <c r="L506" s="17">
        <v>3.05</v>
      </c>
      <c r="M506" s="18" t="s">
        <v>1249</v>
      </c>
      <c r="N506" s="18" t="s">
        <v>1234</v>
      </c>
      <c r="O506" s="4">
        <v>42860</v>
      </c>
    </row>
    <row r="507" spans="1:15">
      <c r="A507" s="7">
        <v>160213</v>
      </c>
      <c r="B507" s="7">
        <v>4.3550000000000004</v>
      </c>
      <c r="C507" s="44" t="s">
        <v>1248</v>
      </c>
      <c r="D507" s="45" t="s">
        <v>2880</v>
      </c>
      <c r="E507" s="46">
        <v>9.3150684931506849</v>
      </c>
      <c r="F507" s="47">
        <v>4.3497000000000003</v>
      </c>
      <c r="G507" s="47">
        <v>0.53000000000000824</v>
      </c>
      <c r="H507" s="47">
        <v>4.3049999999999997</v>
      </c>
      <c r="I507" s="47">
        <v>4.4700000000000628</v>
      </c>
      <c r="J507" s="45" t="s">
        <v>18</v>
      </c>
      <c r="K507" s="45" t="s">
        <v>20</v>
      </c>
      <c r="L507" s="17">
        <v>3.05</v>
      </c>
      <c r="M507" s="18" t="s">
        <v>1249</v>
      </c>
      <c r="N507" s="18" t="s">
        <v>1234</v>
      </c>
      <c r="O507" s="4">
        <v>42860</v>
      </c>
    </row>
    <row r="508" spans="1:15">
      <c r="A508" s="7">
        <v>160213</v>
      </c>
      <c r="B508" s="7">
        <v>4.3550000000000004</v>
      </c>
      <c r="C508" s="44" t="s">
        <v>1248</v>
      </c>
      <c r="D508" s="45" t="s">
        <v>2880</v>
      </c>
      <c r="E508" s="46">
        <v>9.3150684931506849</v>
      </c>
      <c r="F508" s="47">
        <v>4.3497000000000003</v>
      </c>
      <c r="G508" s="47">
        <v>0.53000000000000824</v>
      </c>
      <c r="H508" s="47">
        <v>4.3049999999999997</v>
      </c>
      <c r="I508" s="47">
        <v>4.4700000000000628</v>
      </c>
      <c r="J508" s="45" t="s">
        <v>18</v>
      </c>
      <c r="K508" s="45" t="s">
        <v>20</v>
      </c>
      <c r="L508" s="17">
        <v>3.05</v>
      </c>
      <c r="M508" s="18" t="s">
        <v>1249</v>
      </c>
      <c r="N508" s="18" t="s">
        <v>1234</v>
      </c>
      <c r="O508" s="4">
        <v>42860</v>
      </c>
    </row>
    <row r="509" spans="1:15">
      <c r="A509" s="7">
        <v>160213</v>
      </c>
      <c r="B509" s="7">
        <v>4.3550000000000004</v>
      </c>
      <c r="C509" s="44" t="s">
        <v>1248</v>
      </c>
      <c r="D509" s="45" t="s">
        <v>2880</v>
      </c>
      <c r="E509" s="46">
        <v>9.3150684931506849</v>
      </c>
      <c r="F509" s="47">
        <v>4.3497000000000003</v>
      </c>
      <c r="G509" s="47">
        <v>0.53000000000000824</v>
      </c>
      <c r="H509" s="47">
        <v>4.3049999999999997</v>
      </c>
      <c r="I509" s="47">
        <v>4.4700000000000628</v>
      </c>
      <c r="J509" s="45" t="s">
        <v>18</v>
      </c>
      <c r="K509" s="45" t="s">
        <v>20</v>
      </c>
      <c r="L509" s="17">
        <v>3.05</v>
      </c>
      <c r="M509" s="18" t="s">
        <v>1249</v>
      </c>
      <c r="N509" s="18" t="s">
        <v>1234</v>
      </c>
      <c r="O509" s="4">
        <v>42860</v>
      </c>
    </row>
    <row r="510" spans="1:15">
      <c r="A510" s="7">
        <v>160213</v>
      </c>
      <c r="B510" s="7">
        <v>4.3550000000000004</v>
      </c>
      <c r="C510" s="44" t="s">
        <v>1248</v>
      </c>
      <c r="D510" s="45" t="s">
        <v>2880</v>
      </c>
      <c r="E510" s="46">
        <v>9.3150684931506849</v>
      </c>
      <c r="F510" s="47">
        <v>4.3497000000000003</v>
      </c>
      <c r="G510" s="47">
        <v>0.53000000000000824</v>
      </c>
      <c r="H510" s="47">
        <v>4.3049999999999997</v>
      </c>
      <c r="I510" s="47">
        <v>4.4700000000000628</v>
      </c>
      <c r="J510" s="45" t="s">
        <v>18</v>
      </c>
      <c r="K510" s="45" t="s">
        <v>20</v>
      </c>
      <c r="L510" s="17">
        <v>3.05</v>
      </c>
      <c r="M510" s="18" t="s">
        <v>1249</v>
      </c>
      <c r="N510" s="18" t="s">
        <v>1234</v>
      </c>
      <c r="O510" s="4">
        <v>42860</v>
      </c>
    </row>
    <row r="511" spans="1:15">
      <c r="A511" s="7">
        <v>160213</v>
      </c>
      <c r="B511" s="7">
        <v>4.3550000000000004</v>
      </c>
      <c r="C511" s="44" t="s">
        <v>1248</v>
      </c>
      <c r="D511" s="45" t="s">
        <v>2880</v>
      </c>
      <c r="E511" s="46">
        <v>9.3150684931506849</v>
      </c>
      <c r="F511" s="47">
        <v>4.3497000000000003</v>
      </c>
      <c r="G511" s="47">
        <v>0.53000000000000824</v>
      </c>
      <c r="H511" s="47">
        <v>4.3049999999999997</v>
      </c>
      <c r="I511" s="47">
        <v>4.4700000000000628</v>
      </c>
      <c r="J511" s="45" t="s">
        <v>18</v>
      </c>
      <c r="K511" s="45" t="s">
        <v>20</v>
      </c>
      <c r="L511" s="17">
        <v>3.05</v>
      </c>
      <c r="M511" s="18" t="s">
        <v>1249</v>
      </c>
      <c r="N511" s="18" t="s">
        <v>1234</v>
      </c>
      <c r="O511" s="4">
        <v>42860</v>
      </c>
    </row>
    <row r="512" spans="1:15">
      <c r="A512" s="7">
        <v>160213</v>
      </c>
      <c r="B512" s="7">
        <v>4.3550000000000004</v>
      </c>
      <c r="C512" s="44" t="s">
        <v>1248</v>
      </c>
      <c r="D512" s="45" t="s">
        <v>2880</v>
      </c>
      <c r="E512" s="46">
        <v>9.3150684931506849</v>
      </c>
      <c r="F512" s="47">
        <v>4.3497000000000003</v>
      </c>
      <c r="G512" s="47">
        <v>0.53000000000000824</v>
      </c>
      <c r="H512" s="47">
        <v>4.3049999999999997</v>
      </c>
      <c r="I512" s="47">
        <v>4.4700000000000628</v>
      </c>
      <c r="J512" s="45" t="s">
        <v>18</v>
      </c>
      <c r="K512" s="45" t="s">
        <v>20</v>
      </c>
      <c r="L512" s="17">
        <v>3.05</v>
      </c>
      <c r="M512" s="18" t="s">
        <v>1249</v>
      </c>
      <c r="N512" s="18" t="s">
        <v>1234</v>
      </c>
      <c r="O512" s="4">
        <v>42860</v>
      </c>
    </row>
    <row r="513" spans="1:15">
      <c r="A513" s="7">
        <v>160213</v>
      </c>
      <c r="B513" s="7">
        <v>4.3550000000000004</v>
      </c>
      <c r="C513" s="44" t="s">
        <v>1248</v>
      </c>
      <c r="D513" s="45" t="s">
        <v>2880</v>
      </c>
      <c r="E513" s="46">
        <v>9.3150684931506849</v>
      </c>
      <c r="F513" s="47">
        <v>4.3497000000000003</v>
      </c>
      <c r="G513" s="47">
        <v>0.53000000000000824</v>
      </c>
      <c r="H513" s="47">
        <v>4.3049999999999997</v>
      </c>
      <c r="I513" s="47">
        <v>4.4700000000000628</v>
      </c>
      <c r="J513" s="45" t="s">
        <v>18</v>
      </c>
      <c r="K513" s="45" t="s">
        <v>20</v>
      </c>
      <c r="L513" s="17">
        <v>3.05</v>
      </c>
      <c r="M513" s="18" t="s">
        <v>1249</v>
      </c>
      <c r="N513" s="18" t="s">
        <v>1234</v>
      </c>
      <c r="O513" s="4">
        <v>42860</v>
      </c>
    </row>
    <row r="514" spans="1:15">
      <c r="A514" s="7">
        <v>160213</v>
      </c>
      <c r="B514" s="7">
        <v>4.3550000000000004</v>
      </c>
      <c r="C514" s="44" t="s">
        <v>1248</v>
      </c>
      <c r="D514" s="45" t="s">
        <v>2880</v>
      </c>
      <c r="E514" s="46">
        <v>9.3150684931506849</v>
      </c>
      <c r="F514" s="47">
        <v>4.3497000000000003</v>
      </c>
      <c r="G514" s="47">
        <v>0.53000000000000824</v>
      </c>
      <c r="H514" s="47">
        <v>4.3049999999999997</v>
      </c>
      <c r="I514" s="47">
        <v>4.4700000000000628</v>
      </c>
      <c r="J514" s="45" t="s">
        <v>18</v>
      </c>
      <c r="K514" s="45" t="s">
        <v>20</v>
      </c>
      <c r="L514" s="17">
        <v>3.05</v>
      </c>
      <c r="M514" s="18" t="s">
        <v>1249</v>
      </c>
      <c r="N514" s="18" t="s">
        <v>1234</v>
      </c>
      <c r="O514" s="4">
        <v>42860</v>
      </c>
    </row>
    <row r="515" spans="1:15">
      <c r="A515" s="7">
        <v>160213</v>
      </c>
      <c r="B515" s="7">
        <v>4.3550000000000004</v>
      </c>
      <c r="C515" s="44" t="s">
        <v>1248</v>
      </c>
      <c r="D515" s="45" t="s">
        <v>2880</v>
      </c>
      <c r="E515" s="46">
        <v>9.3150684931506849</v>
      </c>
      <c r="F515" s="47">
        <v>4.3497000000000003</v>
      </c>
      <c r="G515" s="47">
        <v>0.53000000000000824</v>
      </c>
      <c r="H515" s="47">
        <v>4.3049999999999997</v>
      </c>
      <c r="I515" s="47">
        <v>4.4700000000000628</v>
      </c>
      <c r="J515" s="45" t="s">
        <v>18</v>
      </c>
      <c r="K515" s="45" t="s">
        <v>20</v>
      </c>
      <c r="L515" s="17">
        <v>3.05</v>
      </c>
      <c r="M515" s="18" t="s">
        <v>1249</v>
      </c>
      <c r="N515" s="18" t="s">
        <v>1234</v>
      </c>
      <c r="O515" s="4">
        <v>42860</v>
      </c>
    </row>
    <row r="516" spans="1:15">
      <c r="A516" s="7">
        <v>160213</v>
      </c>
      <c r="B516" s="7">
        <v>4.3550000000000004</v>
      </c>
      <c r="C516" s="44" t="s">
        <v>1248</v>
      </c>
      <c r="D516" s="45" t="s">
        <v>2880</v>
      </c>
      <c r="E516" s="46">
        <v>9.3150684931506849</v>
      </c>
      <c r="F516" s="47">
        <v>4.3497000000000003</v>
      </c>
      <c r="G516" s="47">
        <v>0.53000000000000824</v>
      </c>
      <c r="H516" s="47">
        <v>4.3049999999999997</v>
      </c>
      <c r="I516" s="47">
        <v>4.4700000000000628</v>
      </c>
      <c r="J516" s="45" t="s">
        <v>18</v>
      </c>
      <c r="K516" s="45" t="s">
        <v>20</v>
      </c>
      <c r="L516" s="17">
        <v>3.05</v>
      </c>
      <c r="M516" s="18" t="s">
        <v>1249</v>
      </c>
      <c r="N516" s="18" t="s">
        <v>1234</v>
      </c>
      <c r="O516" s="4">
        <v>42860</v>
      </c>
    </row>
    <row r="517" spans="1:15">
      <c r="A517" s="7">
        <v>160213</v>
      </c>
      <c r="B517" s="7">
        <v>4.3550000000000004</v>
      </c>
      <c r="C517" s="44" t="s">
        <v>1248</v>
      </c>
      <c r="D517" s="45" t="s">
        <v>2880</v>
      </c>
      <c r="E517" s="46">
        <v>9.3150684931506849</v>
      </c>
      <c r="F517" s="47">
        <v>4.3497000000000003</v>
      </c>
      <c r="G517" s="47">
        <v>0.53000000000000824</v>
      </c>
      <c r="H517" s="47">
        <v>4.3049999999999997</v>
      </c>
      <c r="I517" s="47">
        <v>4.4700000000000628</v>
      </c>
      <c r="J517" s="45" t="s">
        <v>18</v>
      </c>
      <c r="K517" s="45" t="s">
        <v>20</v>
      </c>
      <c r="L517" s="17">
        <v>3.05</v>
      </c>
      <c r="M517" s="18" t="s">
        <v>1249</v>
      </c>
      <c r="N517" s="18" t="s">
        <v>1234</v>
      </c>
      <c r="O517" s="4">
        <v>42860</v>
      </c>
    </row>
    <row r="518" spans="1:15">
      <c r="A518" s="7">
        <v>160213</v>
      </c>
      <c r="B518" s="7">
        <v>4.3550000000000004</v>
      </c>
      <c r="C518" s="44" t="s">
        <v>1248</v>
      </c>
      <c r="D518" s="45" t="s">
        <v>2880</v>
      </c>
      <c r="E518" s="46">
        <v>9.3150684931506849</v>
      </c>
      <c r="F518" s="47">
        <v>4.3497000000000003</v>
      </c>
      <c r="G518" s="47">
        <v>0.53000000000000824</v>
      </c>
      <c r="H518" s="47">
        <v>4.3049999999999997</v>
      </c>
      <c r="I518" s="47">
        <v>4.4700000000000628</v>
      </c>
      <c r="J518" s="45" t="s">
        <v>18</v>
      </c>
      <c r="K518" s="45" t="s">
        <v>20</v>
      </c>
      <c r="L518" s="17">
        <v>3.05</v>
      </c>
      <c r="M518" s="18" t="s">
        <v>1249</v>
      </c>
      <c r="N518" s="18" t="s">
        <v>1234</v>
      </c>
      <c r="O518" s="4">
        <v>42860</v>
      </c>
    </row>
    <row r="519" spans="1:15">
      <c r="A519" s="7">
        <v>160213</v>
      </c>
      <c r="B519" s="7">
        <v>4.3550000000000004</v>
      </c>
      <c r="C519" s="44" t="s">
        <v>1248</v>
      </c>
      <c r="D519" s="45" t="s">
        <v>2880</v>
      </c>
      <c r="E519" s="46">
        <v>9.3150684931506849</v>
      </c>
      <c r="F519" s="47">
        <v>4.3497000000000003</v>
      </c>
      <c r="G519" s="47">
        <v>0.53000000000000824</v>
      </c>
      <c r="H519" s="47">
        <v>4.3049999999999997</v>
      </c>
      <c r="I519" s="47">
        <v>4.4700000000000628</v>
      </c>
      <c r="J519" s="45" t="s">
        <v>18</v>
      </c>
      <c r="K519" s="45" t="s">
        <v>20</v>
      </c>
      <c r="L519" s="17">
        <v>3.05</v>
      </c>
      <c r="M519" s="18" t="s">
        <v>1249</v>
      </c>
      <c r="N519" s="18" t="s">
        <v>1234</v>
      </c>
      <c r="O519" s="4">
        <v>42860</v>
      </c>
    </row>
    <row r="520" spans="1:15">
      <c r="A520" s="7">
        <v>160213</v>
      </c>
      <c r="B520" s="7">
        <v>4.3550000000000004</v>
      </c>
      <c r="C520" s="44" t="s">
        <v>1248</v>
      </c>
      <c r="D520" s="45" t="s">
        <v>2880</v>
      </c>
      <c r="E520" s="46">
        <v>9.3150684931506849</v>
      </c>
      <c r="F520" s="47">
        <v>4.3497000000000003</v>
      </c>
      <c r="G520" s="47">
        <v>0.53000000000000824</v>
      </c>
      <c r="H520" s="47">
        <v>4.3049999999999997</v>
      </c>
      <c r="I520" s="47">
        <v>4.4700000000000628</v>
      </c>
      <c r="J520" s="45" t="s">
        <v>18</v>
      </c>
      <c r="K520" s="45" t="s">
        <v>20</v>
      </c>
      <c r="L520" s="17">
        <v>3.05</v>
      </c>
      <c r="M520" s="18" t="s">
        <v>1249</v>
      </c>
      <c r="N520" s="18" t="s">
        <v>1234</v>
      </c>
      <c r="O520" s="4">
        <v>42860</v>
      </c>
    </row>
    <row r="521" spans="1:15">
      <c r="A521" s="7">
        <v>160213</v>
      </c>
      <c r="B521" s="7">
        <v>4.3550000000000004</v>
      </c>
      <c r="C521" s="44" t="s">
        <v>1248</v>
      </c>
      <c r="D521" s="45" t="s">
        <v>2880</v>
      </c>
      <c r="E521" s="46">
        <v>9.3150684931506849</v>
      </c>
      <c r="F521" s="47">
        <v>4.3497000000000003</v>
      </c>
      <c r="G521" s="47">
        <v>0.53000000000000824</v>
      </c>
      <c r="H521" s="47">
        <v>4.3049999999999997</v>
      </c>
      <c r="I521" s="47">
        <v>4.4700000000000628</v>
      </c>
      <c r="J521" s="45" t="s">
        <v>18</v>
      </c>
      <c r="K521" s="45" t="s">
        <v>20</v>
      </c>
      <c r="L521" s="17">
        <v>3.05</v>
      </c>
      <c r="M521" s="18" t="s">
        <v>1249</v>
      </c>
      <c r="N521" s="18" t="s">
        <v>1234</v>
      </c>
      <c r="O521" s="4">
        <v>42860</v>
      </c>
    </row>
    <row r="522" spans="1:15">
      <c r="A522" s="7">
        <v>160213</v>
      </c>
      <c r="B522" s="7">
        <v>4.3550000000000004</v>
      </c>
      <c r="C522" s="44" t="s">
        <v>1248</v>
      </c>
      <c r="D522" s="45" t="s">
        <v>2880</v>
      </c>
      <c r="E522" s="46">
        <v>9.3150684931506849</v>
      </c>
      <c r="F522" s="47">
        <v>4.3497000000000003</v>
      </c>
      <c r="G522" s="47">
        <v>0.53000000000000824</v>
      </c>
      <c r="H522" s="47">
        <v>4.3049999999999997</v>
      </c>
      <c r="I522" s="47">
        <v>4.4700000000000628</v>
      </c>
      <c r="J522" s="45" t="s">
        <v>18</v>
      </c>
      <c r="K522" s="45" t="s">
        <v>20</v>
      </c>
      <c r="L522" s="17">
        <v>3.05</v>
      </c>
      <c r="M522" s="18" t="s">
        <v>1249</v>
      </c>
      <c r="N522" s="18" t="s">
        <v>1234</v>
      </c>
      <c r="O522" s="4">
        <v>42860</v>
      </c>
    </row>
    <row r="523" spans="1:15">
      <c r="A523" s="7">
        <v>160213</v>
      </c>
      <c r="B523" s="7">
        <v>4.3550000000000004</v>
      </c>
      <c r="C523" s="44" t="s">
        <v>1248</v>
      </c>
      <c r="D523" s="45" t="s">
        <v>2880</v>
      </c>
      <c r="E523" s="46">
        <v>9.3150684931506849</v>
      </c>
      <c r="F523" s="47">
        <v>4.3497000000000003</v>
      </c>
      <c r="G523" s="47">
        <v>0.53000000000000824</v>
      </c>
      <c r="H523" s="47">
        <v>4.3049999999999997</v>
      </c>
      <c r="I523" s="47">
        <v>4.4700000000000628</v>
      </c>
      <c r="J523" s="45" t="s">
        <v>18</v>
      </c>
      <c r="K523" s="45" t="s">
        <v>20</v>
      </c>
      <c r="L523" s="17">
        <v>3.05</v>
      </c>
      <c r="M523" s="18" t="s">
        <v>1249</v>
      </c>
      <c r="N523" s="18" t="s">
        <v>1234</v>
      </c>
      <c r="O523" s="4">
        <v>42860</v>
      </c>
    </row>
    <row r="524" spans="1:15">
      <c r="A524" s="7">
        <v>160213</v>
      </c>
      <c r="B524" s="7">
        <v>4.3550000000000004</v>
      </c>
      <c r="C524" s="44" t="s">
        <v>1248</v>
      </c>
      <c r="D524" s="45" t="s">
        <v>2880</v>
      </c>
      <c r="E524" s="46">
        <v>9.3150684931506849</v>
      </c>
      <c r="F524" s="47">
        <v>4.3497000000000003</v>
      </c>
      <c r="G524" s="47">
        <v>0.53000000000000824</v>
      </c>
      <c r="H524" s="47">
        <v>4.3049999999999997</v>
      </c>
      <c r="I524" s="47">
        <v>4.4700000000000628</v>
      </c>
      <c r="J524" s="45" t="s">
        <v>18</v>
      </c>
      <c r="K524" s="45" t="s">
        <v>20</v>
      </c>
      <c r="L524" s="17">
        <v>3.05</v>
      </c>
      <c r="M524" s="18" t="s">
        <v>1249</v>
      </c>
      <c r="N524" s="18" t="s">
        <v>1234</v>
      </c>
      <c r="O524" s="4">
        <v>42860</v>
      </c>
    </row>
    <row r="525" spans="1:15">
      <c r="A525" s="7">
        <v>160213</v>
      </c>
      <c r="B525" s="7">
        <v>4.3550000000000004</v>
      </c>
      <c r="C525" s="44" t="s">
        <v>1248</v>
      </c>
      <c r="D525" s="45" t="s">
        <v>2880</v>
      </c>
      <c r="E525" s="46">
        <v>9.3150684931506849</v>
      </c>
      <c r="F525" s="47">
        <v>4.3497000000000003</v>
      </c>
      <c r="G525" s="47">
        <v>0.53000000000000824</v>
      </c>
      <c r="H525" s="47">
        <v>4.3049999999999997</v>
      </c>
      <c r="I525" s="47">
        <v>4.4700000000000628</v>
      </c>
      <c r="J525" s="45" t="s">
        <v>18</v>
      </c>
      <c r="K525" s="45" t="s">
        <v>20</v>
      </c>
      <c r="L525" s="17">
        <v>3.05</v>
      </c>
      <c r="M525" s="18" t="s">
        <v>1249</v>
      </c>
      <c r="N525" s="18" t="s">
        <v>1234</v>
      </c>
      <c r="O525" s="4">
        <v>42860</v>
      </c>
    </row>
    <row r="526" spans="1:15">
      <c r="A526" s="7">
        <v>160213</v>
      </c>
      <c r="B526" s="7">
        <v>4.3550000000000004</v>
      </c>
      <c r="C526" s="44" t="s">
        <v>1248</v>
      </c>
      <c r="D526" s="45" t="s">
        <v>2880</v>
      </c>
      <c r="E526" s="46">
        <v>9.3150684931506849</v>
      </c>
      <c r="F526" s="47">
        <v>4.3497000000000003</v>
      </c>
      <c r="G526" s="47">
        <v>0.53000000000000824</v>
      </c>
      <c r="H526" s="47">
        <v>4.3049999999999997</v>
      </c>
      <c r="I526" s="47">
        <v>4.4700000000000628</v>
      </c>
      <c r="J526" s="45" t="s">
        <v>18</v>
      </c>
      <c r="K526" s="45" t="s">
        <v>20</v>
      </c>
      <c r="L526" s="17">
        <v>3.05</v>
      </c>
      <c r="M526" s="18" t="s">
        <v>1249</v>
      </c>
      <c r="N526" s="18" t="s">
        <v>1234</v>
      </c>
      <c r="O526" s="4">
        <v>42860</v>
      </c>
    </row>
    <row r="527" spans="1:15">
      <c r="A527" s="7">
        <v>160213</v>
      </c>
      <c r="B527" s="7">
        <v>4.3550000000000004</v>
      </c>
      <c r="C527" s="44" t="s">
        <v>1248</v>
      </c>
      <c r="D527" s="45" t="s">
        <v>2880</v>
      </c>
      <c r="E527" s="46">
        <v>9.3150684931506849</v>
      </c>
      <c r="F527" s="47">
        <v>4.3497000000000003</v>
      </c>
      <c r="G527" s="47">
        <v>0.53000000000000824</v>
      </c>
      <c r="H527" s="47">
        <v>4.3049999999999997</v>
      </c>
      <c r="I527" s="47">
        <v>4.4700000000000628</v>
      </c>
      <c r="J527" s="45" t="s">
        <v>18</v>
      </c>
      <c r="K527" s="45" t="s">
        <v>20</v>
      </c>
      <c r="L527" s="17">
        <v>3.05</v>
      </c>
      <c r="M527" s="18" t="s">
        <v>1249</v>
      </c>
      <c r="N527" s="18" t="s">
        <v>1234</v>
      </c>
      <c r="O527" s="4">
        <v>42860</v>
      </c>
    </row>
    <row r="528" spans="1:15">
      <c r="A528" s="7">
        <v>160213</v>
      </c>
      <c r="B528" s="7">
        <v>4.3550000000000004</v>
      </c>
      <c r="C528" s="44" t="s">
        <v>1248</v>
      </c>
      <c r="D528" s="45" t="s">
        <v>2880</v>
      </c>
      <c r="E528" s="46">
        <v>9.3150684931506849</v>
      </c>
      <c r="F528" s="47">
        <v>4.3497000000000003</v>
      </c>
      <c r="G528" s="47">
        <v>0.53000000000000824</v>
      </c>
      <c r="H528" s="47">
        <v>4.3049999999999997</v>
      </c>
      <c r="I528" s="47">
        <v>4.4700000000000628</v>
      </c>
      <c r="J528" s="45" t="s">
        <v>18</v>
      </c>
      <c r="K528" s="45" t="s">
        <v>20</v>
      </c>
      <c r="L528" s="17">
        <v>3.05</v>
      </c>
      <c r="M528" s="18" t="s">
        <v>1249</v>
      </c>
      <c r="N528" s="18" t="s">
        <v>1234</v>
      </c>
      <c r="O528" s="4">
        <v>42860</v>
      </c>
    </row>
    <row r="529" spans="1:15">
      <c r="A529" s="7">
        <v>160213</v>
      </c>
      <c r="B529" s="7">
        <v>4.3550000000000004</v>
      </c>
      <c r="C529" s="44" t="s">
        <v>1248</v>
      </c>
      <c r="D529" s="45" t="s">
        <v>2880</v>
      </c>
      <c r="E529" s="46">
        <v>9.3150684931506849</v>
      </c>
      <c r="F529" s="47">
        <v>4.3497000000000003</v>
      </c>
      <c r="G529" s="47">
        <v>0.53000000000000824</v>
      </c>
      <c r="H529" s="47">
        <v>4.3049999999999997</v>
      </c>
      <c r="I529" s="47">
        <v>4.4700000000000628</v>
      </c>
      <c r="J529" s="45" t="s">
        <v>18</v>
      </c>
      <c r="K529" s="45" t="s">
        <v>20</v>
      </c>
      <c r="L529" s="17">
        <v>3.05</v>
      </c>
      <c r="M529" s="18" t="s">
        <v>1249</v>
      </c>
      <c r="N529" s="18" t="s">
        <v>1234</v>
      </c>
      <c r="O529" s="4">
        <v>42860</v>
      </c>
    </row>
    <row r="530" spans="1:15">
      <c r="A530" s="7">
        <v>160213</v>
      </c>
      <c r="B530" s="7">
        <v>4.3550000000000004</v>
      </c>
      <c r="C530" s="44" t="s">
        <v>1248</v>
      </c>
      <c r="D530" s="45" t="s">
        <v>2880</v>
      </c>
      <c r="E530" s="46">
        <v>9.3150684931506849</v>
      </c>
      <c r="F530" s="47">
        <v>4.3497000000000003</v>
      </c>
      <c r="G530" s="47">
        <v>0.53000000000000824</v>
      </c>
      <c r="H530" s="47">
        <v>4.3049999999999997</v>
      </c>
      <c r="I530" s="47">
        <v>4.4700000000000628</v>
      </c>
      <c r="J530" s="45" t="s">
        <v>18</v>
      </c>
      <c r="K530" s="45" t="s">
        <v>20</v>
      </c>
      <c r="L530" s="17">
        <v>3.05</v>
      </c>
      <c r="M530" s="18" t="s">
        <v>1249</v>
      </c>
      <c r="N530" s="18" t="s">
        <v>1234</v>
      </c>
      <c r="O530" s="4">
        <v>42860</v>
      </c>
    </row>
    <row r="531" spans="1:15">
      <c r="A531" s="7">
        <v>160213</v>
      </c>
      <c r="B531" s="7">
        <v>4.3550000000000004</v>
      </c>
      <c r="C531" s="44" t="s">
        <v>1248</v>
      </c>
      <c r="D531" s="45" t="s">
        <v>2880</v>
      </c>
      <c r="E531" s="46">
        <v>9.3150684931506849</v>
      </c>
      <c r="F531" s="47">
        <v>4.3497000000000003</v>
      </c>
      <c r="G531" s="47">
        <v>0.53000000000000824</v>
      </c>
      <c r="H531" s="47">
        <v>4.3049999999999997</v>
      </c>
      <c r="I531" s="47">
        <v>4.4700000000000628</v>
      </c>
      <c r="J531" s="45" t="s">
        <v>18</v>
      </c>
      <c r="K531" s="45" t="s">
        <v>20</v>
      </c>
      <c r="L531" s="17">
        <v>3.05</v>
      </c>
      <c r="M531" s="18" t="s">
        <v>1249</v>
      </c>
      <c r="N531" s="18" t="s">
        <v>1234</v>
      </c>
      <c r="O531" s="4">
        <v>42860</v>
      </c>
    </row>
    <row r="532" spans="1:15">
      <c r="A532" s="7">
        <v>160213</v>
      </c>
      <c r="B532" s="7">
        <v>4.3550000000000004</v>
      </c>
      <c r="C532" s="44" t="s">
        <v>1248</v>
      </c>
      <c r="D532" s="45" t="s">
        <v>2880</v>
      </c>
      <c r="E532" s="46">
        <v>9.3150684931506849</v>
      </c>
      <c r="F532" s="47">
        <v>4.3497000000000003</v>
      </c>
      <c r="G532" s="47">
        <v>0.53000000000000824</v>
      </c>
      <c r="H532" s="47">
        <v>4.3049999999999997</v>
      </c>
      <c r="I532" s="47">
        <v>4.4700000000000628</v>
      </c>
      <c r="J532" s="45" t="s">
        <v>18</v>
      </c>
      <c r="K532" s="45" t="s">
        <v>20</v>
      </c>
      <c r="L532" s="17">
        <v>3.05</v>
      </c>
      <c r="M532" s="18" t="s">
        <v>1249</v>
      </c>
      <c r="N532" s="18" t="s">
        <v>1234</v>
      </c>
      <c r="O532" s="4">
        <v>42860</v>
      </c>
    </row>
    <row r="533" spans="1:15">
      <c r="A533" s="7">
        <v>160213</v>
      </c>
      <c r="B533" s="7">
        <v>4.3550000000000004</v>
      </c>
      <c r="C533" s="44" t="s">
        <v>1248</v>
      </c>
      <c r="D533" s="45" t="s">
        <v>2880</v>
      </c>
      <c r="E533" s="46">
        <v>9.3150684931506849</v>
      </c>
      <c r="F533" s="47">
        <v>4.3497000000000003</v>
      </c>
      <c r="G533" s="47">
        <v>0.53000000000000824</v>
      </c>
      <c r="H533" s="47">
        <v>4.3049999999999997</v>
      </c>
      <c r="I533" s="47">
        <v>4.4700000000000628</v>
      </c>
      <c r="J533" s="45" t="s">
        <v>18</v>
      </c>
      <c r="K533" s="45" t="s">
        <v>20</v>
      </c>
      <c r="L533" s="17">
        <v>3.05</v>
      </c>
      <c r="M533" s="18" t="s">
        <v>1249</v>
      </c>
      <c r="N533" s="18" t="s">
        <v>1234</v>
      </c>
      <c r="O533" s="4">
        <v>42860</v>
      </c>
    </row>
    <row r="534" spans="1:15">
      <c r="A534" s="7">
        <v>170201</v>
      </c>
      <c r="B534" s="7">
        <v>4.3550000000000004</v>
      </c>
      <c r="C534" s="44" t="s">
        <v>1921</v>
      </c>
      <c r="D534" s="45" t="s">
        <v>2880</v>
      </c>
      <c r="E534" s="46">
        <v>6.6876712328767125</v>
      </c>
      <c r="F534" s="47">
        <v>4.4198000000000004</v>
      </c>
      <c r="G534" s="47">
        <v>-6.4799999999999969</v>
      </c>
      <c r="H534" s="47">
        <v>4.38</v>
      </c>
      <c r="I534" s="47">
        <v>3.9800000000000502</v>
      </c>
      <c r="J534" s="45" t="s">
        <v>18</v>
      </c>
      <c r="K534" s="45" t="s">
        <v>20</v>
      </c>
      <c r="L534" s="17">
        <v>3.85</v>
      </c>
      <c r="M534" s="18" t="s">
        <v>1902</v>
      </c>
      <c r="N534" s="18" t="s">
        <v>1840</v>
      </c>
      <c r="O534" s="4">
        <v>42860</v>
      </c>
    </row>
    <row r="535" spans="1:15">
      <c r="A535" s="7">
        <v>160213</v>
      </c>
      <c r="B535" s="7">
        <v>4.3550000000000004</v>
      </c>
      <c r="C535" s="44" t="s">
        <v>1248</v>
      </c>
      <c r="D535" s="45" t="s">
        <v>2880</v>
      </c>
      <c r="E535" s="46">
        <v>9.3150684931506849</v>
      </c>
      <c r="F535" s="47">
        <v>4.3497000000000003</v>
      </c>
      <c r="G535" s="47">
        <v>0.53000000000000824</v>
      </c>
      <c r="H535" s="47">
        <v>4.3049999999999997</v>
      </c>
      <c r="I535" s="47">
        <v>4.4700000000000628</v>
      </c>
      <c r="J535" s="45" t="s">
        <v>18</v>
      </c>
      <c r="K535" s="45" t="s">
        <v>20</v>
      </c>
      <c r="L535" s="17">
        <v>3.05</v>
      </c>
      <c r="M535" s="18" t="s">
        <v>1249</v>
      </c>
      <c r="N535" s="18" t="s">
        <v>1234</v>
      </c>
      <c r="O535" s="4">
        <v>42860</v>
      </c>
    </row>
    <row r="536" spans="1:15">
      <c r="A536" s="7">
        <v>160213</v>
      </c>
      <c r="B536" s="7">
        <v>4.3525</v>
      </c>
      <c r="C536" s="44" t="s">
        <v>1248</v>
      </c>
      <c r="D536" s="45" t="s">
        <v>2880</v>
      </c>
      <c r="E536" s="46">
        <v>9.3150684931506849</v>
      </c>
      <c r="F536" s="47">
        <v>4.3497000000000003</v>
      </c>
      <c r="G536" s="47">
        <v>0.27999999999996916</v>
      </c>
      <c r="H536" s="47">
        <v>4.3049999999999997</v>
      </c>
      <c r="I536" s="47">
        <v>4.4700000000000628</v>
      </c>
      <c r="J536" s="45" t="s">
        <v>18</v>
      </c>
      <c r="K536" s="45" t="s">
        <v>20</v>
      </c>
      <c r="L536" s="17">
        <v>3.05</v>
      </c>
      <c r="M536" s="18" t="s">
        <v>1249</v>
      </c>
      <c r="N536" s="18" t="s">
        <v>1234</v>
      </c>
      <c r="O536" s="4">
        <v>42860</v>
      </c>
    </row>
    <row r="537" spans="1:15">
      <c r="A537" s="7">
        <v>160213</v>
      </c>
      <c r="B537" s="7">
        <v>4.3525</v>
      </c>
      <c r="C537" s="44" t="s">
        <v>1248</v>
      </c>
      <c r="D537" s="45" t="s">
        <v>2880</v>
      </c>
      <c r="E537" s="46">
        <v>9.3150684931506849</v>
      </c>
      <c r="F537" s="47">
        <v>4.3497000000000003</v>
      </c>
      <c r="G537" s="47">
        <v>0.27999999999996916</v>
      </c>
      <c r="H537" s="47">
        <v>4.3049999999999997</v>
      </c>
      <c r="I537" s="47">
        <v>4.4700000000000628</v>
      </c>
      <c r="J537" s="45" t="s">
        <v>18</v>
      </c>
      <c r="K537" s="45" t="s">
        <v>20</v>
      </c>
      <c r="L537" s="17">
        <v>3.05</v>
      </c>
      <c r="M537" s="18" t="s">
        <v>1249</v>
      </c>
      <c r="N537" s="18" t="s">
        <v>1234</v>
      </c>
      <c r="O537" s="4">
        <v>42860</v>
      </c>
    </row>
    <row r="538" spans="1:15">
      <c r="A538" s="7">
        <v>160213</v>
      </c>
      <c r="B538" s="7">
        <v>4.3525</v>
      </c>
      <c r="C538" s="44" t="s">
        <v>1248</v>
      </c>
      <c r="D538" s="45" t="s">
        <v>2880</v>
      </c>
      <c r="E538" s="46">
        <v>9.3150684931506849</v>
      </c>
      <c r="F538" s="47">
        <v>4.3497000000000003</v>
      </c>
      <c r="G538" s="47">
        <v>0.27999999999996916</v>
      </c>
      <c r="H538" s="47">
        <v>4.3049999999999997</v>
      </c>
      <c r="I538" s="47">
        <v>4.4700000000000628</v>
      </c>
      <c r="J538" s="45" t="s">
        <v>18</v>
      </c>
      <c r="K538" s="45" t="s">
        <v>20</v>
      </c>
      <c r="L538" s="17">
        <v>3.05</v>
      </c>
      <c r="M538" s="18" t="s">
        <v>1249</v>
      </c>
      <c r="N538" s="18" t="s">
        <v>1234</v>
      </c>
      <c r="O538" s="4">
        <v>42860</v>
      </c>
    </row>
    <row r="539" spans="1:15">
      <c r="A539" s="7">
        <v>160213</v>
      </c>
      <c r="B539" s="7">
        <v>4.3525</v>
      </c>
      <c r="C539" s="44" t="s">
        <v>1248</v>
      </c>
      <c r="D539" s="45" t="s">
        <v>2880</v>
      </c>
      <c r="E539" s="46">
        <v>9.3150684931506849</v>
      </c>
      <c r="F539" s="47">
        <v>4.3497000000000003</v>
      </c>
      <c r="G539" s="47">
        <v>0.27999999999996916</v>
      </c>
      <c r="H539" s="47">
        <v>4.3049999999999997</v>
      </c>
      <c r="I539" s="47">
        <v>4.4700000000000628</v>
      </c>
      <c r="J539" s="45" t="s">
        <v>18</v>
      </c>
      <c r="K539" s="45" t="s">
        <v>20</v>
      </c>
      <c r="L539" s="17">
        <v>3.05</v>
      </c>
      <c r="M539" s="18" t="s">
        <v>1249</v>
      </c>
      <c r="N539" s="18" t="s">
        <v>1234</v>
      </c>
      <c r="O539" s="4">
        <v>42860</v>
      </c>
    </row>
    <row r="540" spans="1:15">
      <c r="A540" s="7">
        <v>160213</v>
      </c>
      <c r="B540" s="7">
        <v>4.3525</v>
      </c>
      <c r="C540" s="44" t="s">
        <v>1248</v>
      </c>
      <c r="D540" s="45" t="s">
        <v>2880</v>
      </c>
      <c r="E540" s="46">
        <v>9.3150684931506849</v>
      </c>
      <c r="F540" s="47">
        <v>4.3497000000000003</v>
      </c>
      <c r="G540" s="47">
        <v>0.27999999999996916</v>
      </c>
      <c r="H540" s="47">
        <v>4.3049999999999997</v>
      </c>
      <c r="I540" s="47">
        <v>4.4700000000000628</v>
      </c>
      <c r="J540" s="45" t="s">
        <v>18</v>
      </c>
      <c r="K540" s="45" t="s">
        <v>20</v>
      </c>
      <c r="L540" s="17">
        <v>3.05</v>
      </c>
      <c r="M540" s="18" t="s">
        <v>1249</v>
      </c>
      <c r="N540" s="18" t="s">
        <v>1234</v>
      </c>
      <c r="O540" s="4">
        <v>42860</v>
      </c>
    </row>
    <row r="541" spans="1:15">
      <c r="A541" s="7">
        <v>160213</v>
      </c>
      <c r="B541" s="7">
        <v>4.3525</v>
      </c>
      <c r="C541" s="44" t="s">
        <v>1248</v>
      </c>
      <c r="D541" s="45" t="s">
        <v>2880</v>
      </c>
      <c r="E541" s="46">
        <v>9.3150684931506849</v>
      </c>
      <c r="F541" s="47">
        <v>4.3497000000000003</v>
      </c>
      <c r="G541" s="47">
        <v>0.27999999999996916</v>
      </c>
      <c r="H541" s="47">
        <v>4.3049999999999997</v>
      </c>
      <c r="I541" s="47">
        <v>4.4700000000000628</v>
      </c>
      <c r="J541" s="45" t="s">
        <v>18</v>
      </c>
      <c r="K541" s="45" t="s">
        <v>20</v>
      </c>
      <c r="L541" s="17">
        <v>3.05</v>
      </c>
      <c r="M541" s="18" t="s">
        <v>1249</v>
      </c>
      <c r="N541" s="18" t="s">
        <v>1234</v>
      </c>
      <c r="O541" s="4">
        <v>42860</v>
      </c>
    </row>
    <row r="542" spans="1:15">
      <c r="A542" s="7">
        <v>160213</v>
      </c>
      <c r="B542" s="7">
        <v>4.3525</v>
      </c>
      <c r="C542" s="44" t="s">
        <v>1248</v>
      </c>
      <c r="D542" s="45" t="s">
        <v>2880</v>
      </c>
      <c r="E542" s="46">
        <v>9.3150684931506849</v>
      </c>
      <c r="F542" s="47">
        <v>4.3497000000000003</v>
      </c>
      <c r="G542" s="47">
        <v>0.27999999999996916</v>
      </c>
      <c r="H542" s="47">
        <v>4.3049999999999997</v>
      </c>
      <c r="I542" s="47">
        <v>4.4700000000000628</v>
      </c>
      <c r="J542" s="45" t="s">
        <v>18</v>
      </c>
      <c r="K542" s="45" t="s">
        <v>20</v>
      </c>
      <c r="L542" s="17">
        <v>3.05</v>
      </c>
      <c r="M542" s="18" t="s">
        <v>1249</v>
      </c>
      <c r="N542" s="18" t="s">
        <v>1234</v>
      </c>
      <c r="O542" s="4">
        <v>42860</v>
      </c>
    </row>
    <row r="543" spans="1:15">
      <c r="A543" s="7">
        <v>160213</v>
      </c>
      <c r="B543" s="7">
        <v>4.3525</v>
      </c>
      <c r="C543" s="44" t="s">
        <v>1248</v>
      </c>
      <c r="D543" s="45" t="s">
        <v>2880</v>
      </c>
      <c r="E543" s="46">
        <v>9.3150684931506849</v>
      </c>
      <c r="F543" s="47">
        <v>4.3497000000000003</v>
      </c>
      <c r="G543" s="47">
        <v>0.27999999999996916</v>
      </c>
      <c r="H543" s="47">
        <v>4.3049999999999997</v>
      </c>
      <c r="I543" s="47">
        <v>4.4700000000000628</v>
      </c>
      <c r="J543" s="45" t="s">
        <v>18</v>
      </c>
      <c r="K543" s="45" t="s">
        <v>20</v>
      </c>
      <c r="L543" s="17">
        <v>3.05</v>
      </c>
      <c r="M543" s="18" t="s">
        <v>1249</v>
      </c>
      <c r="N543" s="18" t="s">
        <v>1234</v>
      </c>
      <c r="O543" s="4">
        <v>42860</v>
      </c>
    </row>
    <row r="544" spans="1:15">
      <c r="A544" s="7">
        <v>160213</v>
      </c>
      <c r="B544" s="7">
        <v>4.3525</v>
      </c>
      <c r="C544" s="44" t="s">
        <v>1248</v>
      </c>
      <c r="D544" s="45" t="s">
        <v>2880</v>
      </c>
      <c r="E544" s="46">
        <v>9.3150684931506849</v>
      </c>
      <c r="F544" s="47">
        <v>4.3497000000000003</v>
      </c>
      <c r="G544" s="47">
        <v>0.27999999999996916</v>
      </c>
      <c r="H544" s="47">
        <v>4.3049999999999997</v>
      </c>
      <c r="I544" s="47">
        <v>4.4700000000000628</v>
      </c>
      <c r="J544" s="45" t="s">
        <v>18</v>
      </c>
      <c r="K544" s="45" t="s">
        <v>20</v>
      </c>
      <c r="L544" s="17">
        <v>3.05</v>
      </c>
      <c r="M544" s="18" t="s">
        <v>1249</v>
      </c>
      <c r="N544" s="18" t="s">
        <v>1234</v>
      </c>
      <c r="O544" s="4">
        <v>42860</v>
      </c>
    </row>
    <row r="545" spans="1:15">
      <c r="A545" s="7">
        <v>160213</v>
      </c>
      <c r="B545" s="7">
        <v>4.3525</v>
      </c>
      <c r="C545" s="44" t="s">
        <v>1248</v>
      </c>
      <c r="D545" s="45" t="s">
        <v>2880</v>
      </c>
      <c r="E545" s="46">
        <v>9.3150684931506849</v>
      </c>
      <c r="F545" s="47">
        <v>4.3497000000000003</v>
      </c>
      <c r="G545" s="47">
        <v>0.27999999999996916</v>
      </c>
      <c r="H545" s="47">
        <v>4.3049999999999997</v>
      </c>
      <c r="I545" s="47">
        <v>4.4700000000000628</v>
      </c>
      <c r="J545" s="45" t="s">
        <v>18</v>
      </c>
      <c r="K545" s="45" t="s">
        <v>20</v>
      </c>
      <c r="L545" s="17">
        <v>3.05</v>
      </c>
      <c r="M545" s="18" t="s">
        <v>1249</v>
      </c>
      <c r="N545" s="18" t="s">
        <v>1234</v>
      </c>
      <c r="O545" s="4">
        <v>42860</v>
      </c>
    </row>
    <row r="546" spans="1:15">
      <c r="A546" s="7">
        <v>160213</v>
      </c>
      <c r="B546" s="7">
        <v>4.3525</v>
      </c>
      <c r="C546" s="44" t="s">
        <v>1248</v>
      </c>
      <c r="D546" s="45" t="s">
        <v>2880</v>
      </c>
      <c r="E546" s="46">
        <v>9.3150684931506849</v>
      </c>
      <c r="F546" s="47">
        <v>4.3497000000000003</v>
      </c>
      <c r="G546" s="47">
        <v>0.27999999999996916</v>
      </c>
      <c r="H546" s="47">
        <v>4.3049999999999997</v>
      </c>
      <c r="I546" s="47">
        <v>4.4700000000000628</v>
      </c>
      <c r="J546" s="45" t="s">
        <v>18</v>
      </c>
      <c r="K546" s="45" t="s">
        <v>20</v>
      </c>
      <c r="L546" s="17">
        <v>3.05</v>
      </c>
      <c r="M546" s="18" t="s">
        <v>1249</v>
      </c>
      <c r="N546" s="18" t="s">
        <v>1234</v>
      </c>
      <c r="O546" s="4">
        <v>42860</v>
      </c>
    </row>
    <row r="547" spans="1:15">
      <c r="A547" s="7">
        <v>160213</v>
      </c>
      <c r="B547" s="7">
        <v>4.3525</v>
      </c>
      <c r="C547" s="44" t="s">
        <v>1248</v>
      </c>
      <c r="D547" s="45" t="s">
        <v>2880</v>
      </c>
      <c r="E547" s="46">
        <v>9.3150684931506849</v>
      </c>
      <c r="F547" s="47">
        <v>4.3497000000000003</v>
      </c>
      <c r="G547" s="47">
        <v>0.27999999999996916</v>
      </c>
      <c r="H547" s="47">
        <v>4.3049999999999997</v>
      </c>
      <c r="I547" s="47">
        <v>4.4700000000000628</v>
      </c>
      <c r="J547" s="45" t="s">
        <v>18</v>
      </c>
      <c r="K547" s="45" t="s">
        <v>20</v>
      </c>
      <c r="L547" s="17">
        <v>3.05</v>
      </c>
      <c r="M547" s="18" t="s">
        <v>1249</v>
      </c>
      <c r="N547" s="18" t="s">
        <v>1234</v>
      </c>
      <c r="O547" s="4">
        <v>42860</v>
      </c>
    </row>
    <row r="548" spans="1:15">
      <c r="A548" s="7">
        <v>160213</v>
      </c>
      <c r="B548" s="7">
        <v>4.3525</v>
      </c>
      <c r="C548" s="44" t="s">
        <v>1248</v>
      </c>
      <c r="D548" s="45" t="s">
        <v>2880</v>
      </c>
      <c r="E548" s="46">
        <v>9.3150684931506849</v>
      </c>
      <c r="F548" s="47">
        <v>4.3497000000000003</v>
      </c>
      <c r="G548" s="47">
        <v>0.27999999999996916</v>
      </c>
      <c r="H548" s="47">
        <v>4.3049999999999997</v>
      </c>
      <c r="I548" s="47">
        <v>4.4700000000000628</v>
      </c>
      <c r="J548" s="45" t="s">
        <v>18</v>
      </c>
      <c r="K548" s="45" t="s">
        <v>20</v>
      </c>
      <c r="L548" s="17">
        <v>3.05</v>
      </c>
      <c r="M548" s="18" t="s">
        <v>1249</v>
      </c>
      <c r="N548" s="18" t="s">
        <v>1234</v>
      </c>
      <c r="O548" s="4">
        <v>42860</v>
      </c>
    </row>
    <row r="549" spans="1:15">
      <c r="A549" s="7">
        <v>160213</v>
      </c>
      <c r="B549" s="7">
        <v>4.3525</v>
      </c>
      <c r="C549" s="44" t="s">
        <v>1248</v>
      </c>
      <c r="D549" s="45" t="s">
        <v>2880</v>
      </c>
      <c r="E549" s="46">
        <v>9.3150684931506849</v>
      </c>
      <c r="F549" s="47">
        <v>4.3497000000000003</v>
      </c>
      <c r="G549" s="47">
        <v>0.27999999999996916</v>
      </c>
      <c r="H549" s="47">
        <v>4.3049999999999997</v>
      </c>
      <c r="I549" s="47">
        <v>4.4700000000000628</v>
      </c>
      <c r="J549" s="45" t="s">
        <v>18</v>
      </c>
      <c r="K549" s="45" t="s">
        <v>20</v>
      </c>
      <c r="L549" s="17">
        <v>3.05</v>
      </c>
      <c r="M549" s="18" t="s">
        <v>1249</v>
      </c>
      <c r="N549" s="18" t="s">
        <v>1234</v>
      </c>
      <c r="O549" s="4">
        <v>42860</v>
      </c>
    </row>
    <row r="550" spans="1:15">
      <c r="A550" s="7">
        <v>160213</v>
      </c>
      <c r="B550" s="7">
        <v>4.3525</v>
      </c>
      <c r="C550" s="44" t="s">
        <v>1248</v>
      </c>
      <c r="D550" s="45" t="s">
        <v>2880</v>
      </c>
      <c r="E550" s="46">
        <v>9.3150684931506849</v>
      </c>
      <c r="F550" s="47">
        <v>4.3497000000000003</v>
      </c>
      <c r="G550" s="47">
        <v>0.27999999999996916</v>
      </c>
      <c r="H550" s="47">
        <v>4.3049999999999997</v>
      </c>
      <c r="I550" s="47">
        <v>4.4700000000000628</v>
      </c>
      <c r="J550" s="45" t="s">
        <v>18</v>
      </c>
      <c r="K550" s="45" t="s">
        <v>20</v>
      </c>
      <c r="L550" s="17">
        <v>3.05</v>
      </c>
      <c r="M550" s="18" t="s">
        <v>1249</v>
      </c>
      <c r="N550" s="18" t="s">
        <v>1234</v>
      </c>
      <c r="O550" s="4">
        <v>42860</v>
      </c>
    </row>
    <row r="551" spans="1:15">
      <c r="A551" s="7">
        <v>160213</v>
      </c>
      <c r="B551" s="7">
        <v>4.3525</v>
      </c>
      <c r="C551" s="44" t="s">
        <v>1248</v>
      </c>
      <c r="D551" s="45" t="s">
        <v>2880</v>
      </c>
      <c r="E551" s="46">
        <v>9.3150684931506849</v>
      </c>
      <c r="F551" s="47">
        <v>4.3497000000000003</v>
      </c>
      <c r="G551" s="47">
        <v>0.27999999999996916</v>
      </c>
      <c r="H551" s="47">
        <v>4.3049999999999997</v>
      </c>
      <c r="I551" s="47">
        <v>4.4700000000000628</v>
      </c>
      <c r="J551" s="45" t="s">
        <v>18</v>
      </c>
      <c r="K551" s="45" t="s">
        <v>20</v>
      </c>
      <c r="L551" s="17">
        <v>3.05</v>
      </c>
      <c r="M551" s="18" t="s">
        <v>1249</v>
      </c>
      <c r="N551" s="18" t="s">
        <v>1234</v>
      </c>
      <c r="O551" s="4">
        <v>42860</v>
      </c>
    </row>
    <row r="552" spans="1:15">
      <c r="A552" s="7">
        <v>160213</v>
      </c>
      <c r="B552" s="7">
        <v>4.3525</v>
      </c>
      <c r="C552" s="44" t="s">
        <v>1248</v>
      </c>
      <c r="D552" s="45" t="s">
        <v>2880</v>
      </c>
      <c r="E552" s="46">
        <v>9.3150684931506849</v>
      </c>
      <c r="F552" s="47">
        <v>4.3497000000000003</v>
      </c>
      <c r="G552" s="47">
        <v>0.27999999999996916</v>
      </c>
      <c r="H552" s="47">
        <v>4.3049999999999997</v>
      </c>
      <c r="I552" s="47">
        <v>4.4700000000000628</v>
      </c>
      <c r="J552" s="45" t="s">
        <v>18</v>
      </c>
      <c r="K552" s="45" t="s">
        <v>20</v>
      </c>
      <c r="L552" s="17">
        <v>3.05</v>
      </c>
      <c r="M552" s="18" t="s">
        <v>1249</v>
      </c>
      <c r="N552" s="18" t="s">
        <v>1234</v>
      </c>
      <c r="O552" s="4">
        <v>42860</v>
      </c>
    </row>
    <row r="553" spans="1:15">
      <c r="A553" s="7">
        <v>160213</v>
      </c>
      <c r="B553" s="7">
        <v>4.3525</v>
      </c>
      <c r="C553" s="44" t="s">
        <v>1248</v>
      </c>
      <c r="D553" s="45" t="s">
        <v>2880</v>
      </c>
      <c r="E553" s="46">
        <v>9.3150684931506849</v>
      </c>
      <c r="F553" s="47">
        <v>4.3497000000000003</v>
      </c>
      <c r="G553" s="47">
        <v>0.27999999999996916</v>
      </c>
      <c r="H553" s="47">
        <v>4.3049999999999997</v>
      </c>
      <c r="I553" s="47">
        <v>4.4700000000000628</v>
      </c>
      <c r="J553" s="45" t="s">
        <v>18</v>
      </c>
      <c r="K553" s="45" t="s">
        <v>20</v>
      </c>
      <c r="L553" s="17">
        <v>3.05</v>
      </c>
      <c r="M553" s="18" t="s">
        <v>1249</v>
      </c>
      <c r="N553" s="18" t="s">
        <v>1234</v>
      </c>
      <c r="O553" s="4">
        <v>42860</v>
      </c>
    </row>
    <row r="554" spans="1:15">
      <c r="A554" s="7">
        <v>160213</v>
      </c>
      <c r="B554" s="7">
        <v>4.3525</v>
      </c>
      <c r="C554" s="44" t="s">
        <v>1248</v>
      </c>
      <c r="D554" s="45" t="s">
        <v>2880</v>
      </c>
      <c r="E554" s="46">
        <v>9.3150684931506849</v>
      </c>
      <c r="F554" s="47">
        <v>4.3497000000000003</v>
      </c>
      <c r="G554" s="47">
        <v>0.27999999999996916</v>
      </c>
      <c r="H554" s="47">
        <v>4.3049999999999997</v>
      </c>
      <c r="I554" s="47">
        <v>4.4700000000000628</v>
      </c>
      <c r="J554" s="45" t="s">
        <v>18</v>
      </c>
      <c r="K554" s="45" t="s">
        <v>20</v>
      </c>
      <c r="L554" s="17">
        <v>3.05</v>
      </c>
      <c r="M554" s="18" t="s">
        <v>1249</v>
      </c>
      <c r="N554" s="18" t="s">
        <v>1234</v>
      </c>
      <c r="O554" s="4">
        <v>42860</v>
      </c>
    </row>
    <row r="555" spans="1:15">
      <c r="A555" s="7">
        <v>160213</v>
      </c>
      <c r="B555" s="7">
        <v>4.3525</v>
      </c>
      <c r="C555" s="44" t="s">
        <v>1248</v>
      </c>
      <c r="D555" s="45" t="s">
        <v>2880</v>
      </c>
      <c r="E555" s="46">
        <v>9.3150684931506849</v>
      </c>
      <c r="F555" s="47">
        <v>4.3497000000000003</v>
      </c>
      <c r="G555" s="47">
        <v>0.27999999999996916</v>
      </c>
      <c r="H555" s="47">
        <v>4.3049999999999997</v>
      </c>
      <c r="I555" s="47">
        <v>4.4700000000000628</v>
      </c>
      <c r="J555" s="45" t="s">
        <v>18</v>
      </c>
      <c r="K555" s="45" t="s">
        <v>20</v>
      </c>
      <c r="L555" s="17">
        <v>3.05</v>
      </c>
      <c r="M555" s="18" t="s">
        <v>1249</v>
      </c>
      <c r="N555" s="18" t="s">
        <v>1234</v>
      </c>
      <c r="O555" s="4">
        <v>42860</v>
      </c>
    </row>
    <row r="556" spans="1:15">
      <c r="A556" s="7">
        <v>160213</v>
      </c>
      <c r="B556" s="7">
        <v>4.3525</v>
      </c>
      <c r="C556" s="44" t="s">
        <v>1248</v>
      </c>
      <c r="D556" s="45" t="s">
        <v>2880</v>
      </c>
      <c r="E556" s="46">
        <v>9.3150684931506849</v>
      </c>
      <c r="F556" s="47">
        <v>4.3497000000000003</v>
      </c>
      <c r="G556" s="47">
        <v>0.27999999999996916</v>
      </c>
      <c r="H556" s="47">
        <v>4.3049999999999997</v>
      </c>
      <c r="I556" s="47">
        <v>4.4700000000000628</v>
      </c>
      <c r="J556" s="45" t="s">
        <v>18</v>
      </c>
      <c r="K556" s="45" t="s">
        <v>20</v>
      </c>
      <c r="L556" s="17">
        <v>3.05</v>
      </c>
      <c r="M556" s="18" t="s">
        <v>1249</v>
      </c>
      <c r="N556" s="18" t="s">
        <v>1234</v>
      </c>
      <c r="O556" s="4">
        <v>42860</v>
      </c>
    </row>
    <row r="557" spans="1:15">
      <c r="A557" s="7">
        <v>160213</v>
      </c>
      <c r="B557" s="7">
        <v>4.3525</v>
      </c>
      <c r="C557" s="44" t="s">
        <v>1248</v>
      </c>
      <c r="D557" s="45" t="s">
        <v>2880</v>
      </c>
      <c r="E557" s="46">
        <v>9.3150684931506849</v>
      </c>
      <c r="F557" s="47">
        <v>4.3497000000000003</v>
      </c>
      <c r="G557" s="47">
        <v>0.27999999999996916</v>
      </c>
      <c r="H557" s="47">
        <v>4.3049999999999997</v>
      </c>
      <c r="I557" s="47">
        <v>4.4700000000000628</v>
      </c>
      <c r="J557" s="45" t="s">
        <v>18</v>
      </c>
      <c r="K557" s="45" t="s">
        <v>20</v>
      </c>
      <c r="L557" s="17">
        <v>3.05</v>
      </c>
      <c r="M557" s="18" t="s">
        <v>1249</v>
      </c>
      <c r="N557" s="18" t="s">
        <v>1234</v>
      </c>
      <c r="O557" s="4">
        <v>42860</v>
      </c>
    </row>
    <row r="558" spans="1:15">
      <c r="A558" s="7">
        <v>160213</v>
      </c>
      <c r="B558" s="7">
        <v>4.3525</v>
      </c>
      <c r="C558" s="44" t="s">
        <v>1248</v>
      </c>
      <c r="D558" s="45" t="s">
        <v>2880</v>
      </c>
      <c r="E558" s="46">
        <v>9.3150684931506849</v>
      </c>
      <c r="F558" s="47">
        <v>4.3497000000000003</v>
      </c>
      <c r="G558" s="47">
        <v>0.27999999999996916</v>
      </c>
      <c r="H558" s="47">
        <v>4.3049999999999997</v>
      </c>
      <c r="I558" s="47">
        <v>4.4700000000000628</v>
      </c>
      <c r="J558" s="45" t="s">
        <v>18</v>
      </c>
      <c r="K558" s="45" t="s">
        <v>20</v>
      </c>
      <c r="L558" s="17">
        <v>3.05</v>
      </c>
      <c r="M558" s="18" t="s">
        <v>1249</v>
      </c>
      <c r="N558" s="18" t="s">
        <v>1234</v>
      </c>
      <c r="O558" s="4">
        <v>42860</v>
      </c>
    </row>
    <row r="559" spans="1:15">
      <c r="A559" s="7">
        <v>160213</v>
      </c>
      <c r="B559" s="7">
        <v>4.3525</v>
      </c>
      <c r="C559" s="44" t="s">
        <v>1248</v>
      </c>
      <c r="D559" s="45" t="s">
        <v>2880</v>
      </c>
      <c r="E559" s="46">
        <v>9.3150684931506849</v>
      </c>
      <c r="F559" s="47">
        <v>4.3497000000000003</v>
      </c>
      <c r="G559" s="47">
        <v>0.27999999999996916</v>
      </c>
      <c r="H559" s="47">
        <v>4.3049999999999997</v>
      </c>
      <c r="I559" s="47">
        <v>4.4700000000000628</v>
      </c>
      <c r="J559" s="45" t="s">
        <v>18</v>
      </c>
      <c r="K559" s="45" t="s">
        <v>20</v>
      </c>
      <c r="L559" s="17">
        <v>3.05</v>
      </c>
      <c r="M559" s="18" t="s">
        <v>1249</v>
      </c>
      <c r="N559" s="18" t="s">
        <v>1234</v>
      </c>
      <c r="O559" s="4">
        <v>42860</v>
      </c>
    </row>
    <row r="560" spans="1:15">
      <c r="A560" s="7">
        <v>160213</v>
      </c>
      <c r="B560" s="7">
        <v>4.3525</v>
      </c>
      <c r="C560" s="44" t="s">
        <v>1248</v>
      </c>
      <c r="D560" s="45" t="s">
        <v>2880</v>
      </c>
      <c r="E560" s="46">
        <v>9.3150684931506849</v>
      </c>
      <c r="F560" s="47">
        <v>4.3497000000000003</v>
      </c>
      <c r="G560" s="47">
        <v>0.27999999999996916</v>
      </c>
      <c r="H560" s="47">
        <v>4.3049999999999997</v>
      </c>
      <c r="I560" s="47">
        <v>4.4700000000000628</v>
      </c>
      <c r="J560" s="45" t="s">
        <v>18</v>
      </c>
      <c r="K560" s="45" t="s">
        <v>20</v>
      </c>
      <c r="L560" s="17">
        <v>3.05</v>
      </c>
      <c r="M560" s="18" t="s">
        <v>1249</v>
      </c>
      <c r="N560" s="18" t="s">
        <v>1234</v>
      </c>
      <c r="O560" s="4">
        <v>42860</v>
      </c>
    </row>
    <row r="561" spans="1:15">
      <c r="A561" s="7">
        <v>160213</v>
      </c>
      <c r="B561" s="7">
        <v>4.3525</v>
      </c>
      <c r="C561" s="44" t="s">
        <v>1248</v>
      </c>
      <c r="D561" s="45" t="s">
        <v>2880</v>
      </c>
      <c r="E561" s="46">
        <v>9.3150684931506849</v>
      </c>
      <c r="F561" s="47">
        <v>4.3497000000000003</v>
      </c>
      <c r="G561" s="47">
        <v>0.27999999999996916</v>
      </c>
      <c r="H561" s="47">
        <v>4.3049999999999997</v>
      </c>
      <c r="I561" s="47">
        <v>4.4700000000000628</v>
      </c>
      <c r="J561" s="45" t="s">
        <v>18</v>
      </c>
      <c r="K561" s="45" t="s">
        <v>20</v>
      </c>
      <c r="L561" s="17">
        <v>3.05</v>
      </c>
      <c r="M561" s="18" t="s">
        <v>1249</v>
      </c>
      <c r="N561" s="18" t="s">
        <v>1234</v>
      </c>
      <c r="O561" s="4">
        <v>42860</v>
      </c>
    </row>
    <row r="562" spans="1:15">
      <c r="A562" s="7">
        <v>160213</v>
      </c>
      <c r="B562" s="7">
        <v>4.3525</v>
      </c>
      <c r="C562" s="44" t="s">
        <v>1248</v>
      </c>
      <c r="D562" s="45" t="s">
        <v>2880</v>
      </c>
      <c r="E562" s="46">
        <v>9.3150684931506849</v>
      </c>
      <c r="F562" s="47">
        <v>4.3497000000000003</v>
      </c>
      <c r="G562" s="47">
        <v>0.27999999999996916</v>
      </c>
      <c r="H562" s="47">
        <v>4.3049999999999997</v>
      </c>
      <c r="I562" s="47">
        <v>4.4700000000000628</v>
      </c>
      <c r="J562" s="45" t="s">
        <v>18</v>
      </c>
      <c r="K562" s="45" t="s">
        <v>20</v>
      </c>
      <c r="L562" s="17">
        <v>3.05</v>
      </c>
      <c r="M562" s="18" t="s">
        <v>1249</v>
      </c>
      <c r="N562" s="18" t="s">
        <v>1234</v>
      </c>
      <c r="O562" s="4">
        <v>42860</v>
      </c>
    </row>
    <row r="563" spans="1:15">
      <c r="A563" s="7">
        <v>160213</v>
      </c>
      <c r="B563" s="7">
        <v>4.3525</v>
      </c>
      <c r="C563" s="44" t="s">
        <v>1248</v>
      </c>
      <c r="D563" s="45" t="s">
        <v>2880</v>
      </c>
      <c r="E563" s="46">
        <v>9.3150684931506849</v>
      </c>
      <c r="F563" s="47">
        <v>4.3497000000000003</v>
      </c>
      <c r="G563" s="47">
        <v>0.27999999999996916</v>
      </c>
      <c r="H563" s="47">
        <v>4.3049999999999997</v>
      </c>
      <c r="I563" s="47">
        <v>4.4700000000000628</v>
      </c>
      <c r="J563" s="45" t="s">
        <v>18</v>
      </c>
      <c r="K563" s="45" t="s">
        <v>20</v>
      </c>
      <c r="L563" s="17">
        <v>3.05</v>
      </c>
      <c r="M563" s="18" t="s">
        <v>1249</v>
      </c>
      <c r="N563" s="18" t="s">
        <v>1234</v>
      </c>
      <c r="O563" s="4">
        <v>42860</v>
      </c>
    </row>
    <row r="564" spans="1:15">
      <c r="A564" s="7">
        <v>160213</v>
      </c>
      <c r="B564" s="7">
        <v>4.3525</v>
      </c>
      <c r="C564" s="44" t="s">
        <v>1248</v>
      </c>
      <c r="D564" s="45" t="s">
        <v>2880</v>
      </c>
      <c r="E564" s="46">
        <v>9.3150684931506849</v>
      </c>
      <c r="F564" s="47">
        <v>4.3497000000000003</v>
      </c>
      <c r="G564" s="47">
        <v>0.27999999999996916</v>
      </c>
      <c r="H564" s="47">
        <v>4.3049999999999997</v>
      </c>
      <c r="I564" s="47">
        <v>4.4700000000000628</v>
      </c>
      <c r="J564" s="45" t="s">
        <v>18</v>
      </c>
      <c r="K564" s="45" t="s">
        <v>20</v>
      </c>
      <c r="L564" s="17">
        <v>3.05</v>
      </c>
      <c r="M564" s="18" t="s">
        <v>1249</v>
      </c>
      <c r="N564" s="18" t="s">
        <v>1234</v>
      </c>
      <c r="O564" s="4">
        <v>42860</v>
      </c>
    </row>
    <row r="565" spans="1:15">
      <c r="A565" s="7">
        <v>160206</v>
      </c>
      <c r="B565" s="7">
        <v>4.3499999999999996</v>
      </c>
      <c r="C565" s="44" t="s">
        <v>230</v>
      </c>
      <c r="D565" s="45" t="s">
        <v>2880</v>
      </c>
      <c r="E565" s="46">
        <v>3.7972602739726029</v>
      </c>
      <c r="F565" s="47">
        <v>4.2891000000000004</v>
      </c>
      <c r="G565" s="47">
        <v>6.0899999999999288</v>
      </c>
      <c r="H565" s="47">
        <v>4.2291999999999996</v>
      </c>
      <c r="I565" s="47">
        <v>5.990000000000073</v>
      </c>
      <c r="J565" s="45" t="s">
        <v>18</v>
      </c>
      <c r="K565" s="45" t="s">
        <v>20</v>
      </c>
      <c r="L565" s="17">
        <v>2.96</v>
      </c>
      <c r="M565" s="18" t="s">
        <v>231</v>
      </c>
      <c r="N565" s="18" t="s">
        <v>908</v>
      </c>
      <c r="O565" s="4">
        <v>42860</v>
      </c>
    </row>
    <row r="566" spans="1:15">
      <c r="A566" s="7">
        <v>160213</v>
      </c>
      <c r="B566" s="7">
        <v>4.3499999999999996</v>
      </c>
      <c r="C566" s="44" t="s">
        <v>1248</v>
      </c>
      <c r="D566" s="45" t="s">
        <v>2880</v>
      </c>
      <c r="E566" s="46">
        <v>9.3150684931506849</v>
      </c>
      <c r="F566" s="47">
        <v>4.3497000000000003</v>
      </c>
      <c r="G566" s="47">
        <v>2.9999999999930083E-2</v>
      </c>
      <c r="H566" s="47">
        <v>4.3049999999999997</v>
      </c>
      <c r="I566" s="47">
        <v>4.4700000000000628</v>
      </c>
      <c r="J566" s="45" t="s">
        <v>18</v>
      </c>
      <c r="K566" s="45" t="s">
        <v>20</v>
      </c>
      <c r="L566" s="17">
        <v>3.05</v>
      </c>
      <c r="M566" s="18" t="s">
        <v>1249</v>
      </c>
      <c r="N566" s="18" t="s">
        <v>1234</v>
      </c>
      <c r="O566" s="4">
        <v>42860</v>
      </c>
    </row>
    <row r="567" spans="1:15">
      <c r="A567" s="7">
        <v>160213</v>
      </c>
      <c r="B567" s="7">
        <v>4.3499999999999996</v>
      </c>
      <c r="C567" s="44" t="s">
        <v>1248</v>
      </c>
      <c r="D567" s="45" t="s">
        <v>2880</v>
      </c>
      <c r="E567" s="46">
        <v>9.3150684931506849</v>
      </c>
      <c r="F567" s="47">
        <v>4.3497000000000003</v>
      </c>
      <c r="G567" s="47">
        <v>2.9999999999930083E-2</v>
      </c>
      <c r="H567" s="47">
        <v>4.3049999999999997</v>
      </c>
      <c r="I567" s="47">
        <v>4.4700000000000628</v>
      </c>
      <c r="J567" s="45" t="s">
        <v>18</v>
      </c>
      <c r="K567" s="45" t="s">
        <v>20</v>
      </c>
      <c r="L567" s="17">
        <v>3.05</v>
      </c>
      <c r="M567" s="18" t="s">
        <v>1249</v>
      </c>
      <c r="N567" s="18" t="s">
        <v>1234</v>
      </c>
      <c r="O567" s="4">
        <v>42860</v>
      </c>
    </row>
    <row r="568" spans="1:15">
      <c r="A568" s="7">
        <v>160213</v>
      </c>
      <c r="B568" s="7">
        <v>4.3499999999999996</v>
      </c>
      <c r="C568" s="44" t="s">
        <v>1248</v>
      </c>
      <c r="D568" s="45" t="s">
        <v>2880</v>
      </c>
      <c r="E568" s="46">
        <v>9.3150684931506849</v>
      </c>
      <c r="F568" s="47">
        <v>4.3497000000000003</v>
      </c>
      <c r="G568" s="47">
        <v>2.9999999999930083E-2</v>
      </c>
      <c r="H568" s="47">
        <v>4.3049999999999997</v>
      </c>
      <c r="I568" s="47">
        <v>4.4700000000000628</v>
      </c>
      <c r="J568" s="45" t="s">
        <v>18</v>
      </c>
      <c r="K568" s="45" t="s">
        <v>20</v>
      </c>
      <c r="L568" s="17">
        <v>3.05</v>
      </c>
      <c r="M568" s="18" t="s">
        <v>1249</v>
      </c>
      <c r="N568" s="18" t="s">
        <v>1234</v>
      </c>
      <c r="O568" s="4">
        <v>42860</v>
      </c>
    </row>
    <row r="569" spans="1:15">
      <c r="A569" s="7">
        <v>160213</v>
      </c>
      <c r="B569" s="7">
        <v>4.3499999999999996</v>
      </c>
      <c r="C569" s="44" t="s">
        <v>1248</v>
      </c>
      <c r="D569" s="45" t="s">
        <v>2880</v>
      </c>
      <c r="E569" s="46">
        <v>9.3150684931506849</v>
      </c>
      <c r="F569" s="47">
        <v>4.3497000000000003</v>
      </c>
      <c r="G569" s="47">
        <v>2.9999999999930083E-2</v>
      </c>
      <c r="H569" s="47">
        <v>4.3049999999999997</v>
      </c>
      <c r="I569" s="47">
        <v>4.4700000000000628</v>
      </c>
      <c r="J569" s="45" t="s">
        <v>18</v>
      </c>
      <c r="K569" s="45" t="s">
        <v>20</v>
      </c>
      <c r="L569" s="17">
        <v>3.05</v>
      </c>
      <c r="M569" s="18" t="s">
        <v>1249</v>
      </c>
      <c r="N569" s="18" t="s">
        <v>1234</v>
      </c>
      <c r="O569" s="4">
        <v>42860</v>
      </c>
    </row>
    <row r="570" spans="1:15">
      <c r="A570" s="7">
        <v>160213</v>
      </c>
      <c r="B570" s="7">
        <v>4.3499999999999996</v>
      </c>
      <c r="C570" s="44" t="s">
        <v>1248</v>
      </c>
      <c r="D570" s="45" t="s">
        <v>2880</v>
      </c>
      <c r="E570" s="46">
        <v>9.3150684931506849</v>
      </c>
      <c r="F570" s="47">
        <v>4.3497000000000003</v>
      </c>
      <c r="G570" s="47">
        <v>2.9999999999930083E-2</v>
      </c>
      <c r="H570" s="47">
        <v>4.3049999999999997</v>
      </c>
      <c r="I570" s="47">
        <v>4.4700000000000628</v>
      </c>
      <c r="J570" s="45" t="s">
        <v>18</v>
      </c>
      <c r="K570" s="45" t="s">
        <v>20</v>
      </c>
      <c r="L570" s="17">
        <v>3.05</v>
      </c>
      <c r="M570" s="18" t="s">
        <v>1249</v>
      </c>
      <c r="N570" s="18" t="s">
        <v>1234</v>
      </c>
      <c r="O570" s="4">
        <v>42860</v>
      </c>
    </row>
    <row r="571" spans="1:15">
      <c r="A571" s="7">
        <v>160213</v>
      </c>
      <c r="B571" s="7">
        <v>4.3499999999999996</v>
      </c>
      <c r="C571" s="44" t="s">
        <v>1248</v>
      </c>
      <c r="D571" s="45" t="s">
        <v>2880</v>
      </c>
      <c r="E571" s="46">
        <v>9.3150684931506849</v>
      </c>
      <c r="F571" s="47">
        <v>4.3497000000000003</v>
      </c>
      <c r="G571" s="47">
        <v>2.9999999999930083E-2</v>
      </c>
      <c r="H571" s="47">
        <v>4.3049999999999997</v>
      </c>
      <c r="I571" s="47">
        <v>4.4700000000000628</v>
      </c>
      <c r="J571" s="45" t="s">
        <v>18</v>
      </c>
      <c r="K571" s="45" t="s">
        <v>20</v>
      </c>
      <c r="L571" s="17">
        <v>3.05</v>
      </c>
      <c r="M571" s="18" t="s">
        <v>1249</v>
      </c>
      <c r="N571" s="18" t="s">
        <v>1234</v>
      </c>
      <c r="O571" s="4">
        <v>42860</v>
      </c>
    </row>
    <row r="572" spans="1:15">
      <c r="A572" s="7">
        <v>160213</v>
      </c>
      <c r="B572" s="7">
        <v>4.3499999999999996</v>
      </c>
      <c r="C572" s="44" t="s">
        <v>1248</v>
      </c>
      <c r="D572" s="45" t="s">
        <v>2880</v>
      </c>
      <c r="E572" s="46">
        <v>9.3150684931506849</v>
      </c>
      <c r="F572" s="47">
        <v>4.3497000000000003</v>
      </c>
      <c r="G572" s="47">
        <v>2.9999999999930083E-2</v>
      </c>
      <c r="H572" s="47">
        <v>4.3049999999999997</v>
      </c>
      <c r="I572" s="47">
        <v>4.4700000000000628</v>
      </c>
      <c r="J572" s="45" t="s">
        <v>18</v>
      </c>
      <c r="K572" s="45" t="s">
        <v>20</v>
      </c>
      <c r="L572" s="17">
        <v>3.05</v>
      </c>
      <c r="M572" s="18" t="s">
        <v>1249</v>
      </c>
      <c r="N572" s="18" t="s">
        <v>1234</v>
      </c>
      <c r="O572" s="4">
        <v>42860</v>
      </c>
    </row>
    <row r="573" spans="1:15">
      <c r="A573" s="7">
        <v>160213</v>
      </c>
      <c r="B573" s="7">
        <v>4.3499999999999996</v>
      </c>
      <c r="C573" s="44" t="s">
        <v>1248</v>
      </c>
      <c r="D573" s="45" t="s">
        <v>2880</v>
      </c>
      <c r="E573" s="46">
        <v>9.3150684931506849</v>
      </c>
      <c r="F573" s="47">
        <v>4.3497000000000003</v>
      </c>
      <c r="G573" s="47">
        <v>2.9999999999930083E-2</v>
      </c>
      <c r="H573" s="47">
        <v>4.3049999999999997</v>
      </c>
      <c r="I573" s="47">
        <v>4.4700000000000628</v>
      </c>
      <c r="J573" s="45" t="s">
        <v>18</v>
      </c>
      <c r="K573" s="45" t="s">
        <v>20</v>
      </c>
      <c r="L573" s="17">
        <v>3.05</v>
      </c>
      <c r="M573" s="18" t="s">
        <v>1249</v>
      </c>
      <c r="N573" s="18" t="s">
        <v>1234</v>
      </c>
      <c r="O573" s="4">
        <v>42860</v>
      </c>
    </row>
    <row r="574" spans="1:15">
      <c r="A574" s="7">
        <v>170403</v>
      </c>
      <c r="B574" s="7">
        <v>4.3499999999999996</v>
      </c>
      <c r="C574" s="44" t="s">
        <v>1999</v>
      </c>
      <c r="D574" s="45" t="s">
        <v>2880</v>
      </c>
      <c r="E574" s="46">
        <v>4.6794520547945204</v>
      </c>
      <c r="F574" s="47">
        <v>4.3230000000000004</v>
      </c>
      <c r="G574" s="47">
        <v>2.6999999999999247</v>
      </c>
      <c r="H574" s="47">
        <v>4.2877000000000001</v>
      </c>
      <c r="I574" s="47">
        <v>3.5300000000000331</v>
      </c>
      <c r="J574" s="45" t="s">
        <v>18</v>
      </c>
      <c r="K574" s="45" t="s">
        <v>20</v>
      </c>
      <c r="L574" s="17">
        <v>3.7</v>
      </c>
      <c r="M574" s="18" t="s">
        <v>1888</v>
      </c>
      <c r="N574" s="18" t="s">
        <v>1855</v>
      </c>
      <c r="O574" s="4">
        <v>42860</v>
      </c>
    </row>
    <row r="575" spans="1:15">
      <c r="A575" s="7">
        <v>160213</v>
      </c>
      <c r="B575" s="7">
        <v>4.3499999999999996</v>
      </c>
      <c r="C575" s="44" t="s">
        <v>1248</v>
      </c>
      <c r="D575" s="45" t="s">
        <v>2880</v>
      </c>
      <c r="E575" s="46">
        <v>9.3150684931506849</v>
      </c>
      <c r="F575" s="47">
        <v>4.3497000000000003</v>
      </c>
      <c r="G575" s="47">
        <v>2.9999999999930083E-2</v>
      </c>
      <c r="H575" s="47">
        <v>4.3049999999999997</v>
      </c>
      <c r="I575" s="47">
        <v>4.4700000000000628</v>
      </c>
      <c r="J575" s="45" t="s">
        <v>18</v>
      </c>
      <c r="K575" s="45" t="s">
        <v>20</v>
      </c>
      <c r="L575" s="17">
        <v>3.05</v>
      </c>
      <c r="M575" s="18" t="s">
        <v>1249</v>
      </c>
      <c r="N575" s="18" t="s">
        <v>1234</v>
      </c>
      <c r="O575" s="4">
        <v>42860</v>
      </c>
    </row>
    <row r="576" spans="1:15">
      <c r="A576" s="7">
        <v>160213</v>
      </c>
      <c r="B576" s="7">
        <v>4.3499999999999996</v>
      </c>
      <c r="C576" s="44" t="s">
        <v>1248</v>
      </c>
      <c r="D576" s="45" t="s">
        <v>2880</v>
      </c>
      <c r="E576" s="46">
        <v>9.3150684931506849</v>
      </c>
      <c r="F576" s="47">
        <v>4.3497000000000003</v>
      </c>
      <c r="G576" s="47">
        <v>2.9999999999930083E-2</v>
      </c>
      <c r="H576" s="47">
        <v>4.3049999999999997</v>
      </c>
      <c r="I576" s="47">
        <v>4.4700000000000628</v>
      </c>
      <c r="J576" s="45" t="s">
        <v>18</v>
      </c>
      <c r="K576" s="45" t="s">
        <v>20</v>
      </c>
      <c r="L576" s="17">
        <v>3.05</v>
      </c>
      <c r="M576" s="18" t="s">
        <v>1249</v>
      </c>
      <c r="N576" s="18" t="s">
        <v>1234</v>
      </c>
      <c r="O576" s="4">
        <v>42860</v>
      </c>
    </row>
    <row r="577" spans="1:15">
      <c r="A577" s="7">
        <v>160213</v>
      </c>
      <c r="B577" s="7">
        <v>4.3499999999999996</v>
      </c>
      <c r="C577" s="44" t="s">
        <v>1248</v>
      </c>
      <c r="D577" s="45" t="s">
        <v>2880</v>
      </c>
      <c r="E577" s="46">
        <v>9.3150684931506849</v>
      </c>
      <c r="F577" s="47">
        <v>4.3497000000000003</v>
      </c>
      <c r="G577" s="47">
        <v>2.9999999999930083E-2</v>
      </c>
      <c r="H577" s="47">
        <v>4.3049999999999997</v>
      </c>
      <c r="I577" s="47">
        <v>4.4700000000000628</v>
      </c>
      <c r="J577" s="45" t="s">
        <v>18</v>
      </c>
      <c r="K577" s="45" t="s">
        <v>20</v>
      </c>
      <c r="L577" s="17">
        <v>3.05</v>
      </c>
      <c r="M577" s="18" t="s">
        <v>1249</v>
      </c>
      <c r="N577" s="18" t="s">
        <v>1234</v>
      </c>
      <c r="O577" s="4">
        <v>42860</v>
      </c>
    </row>
    <row r="578" spans="1:15">
      <c r="A578" s="7">
        <v>160213</v>
      </c>
      <c r="B578" s="7">
        <v>4.3499999999999996</v>
      </c>
      <c r="C578" s="44" t="s">
        <v>1248</v>
      </c>
      <c r="D578" s="45" t="s">
        <v>2880</v>
      </c>
      <c r="E578" s="46">
        <v>9.3150684931506849</v>
      </c>
      <c r="F578" s="47">
        <v>4.3497000000000003</v>
      </c>
      <c r="G578" s="47">
        <v>2.9999999999930083E-2</v>
      </c>
      <c r="H578" s="47">
        <v>4.3049999999999997</v>
      </c>
      <c r="I578" s="47">
        <v>4.4700000000000628</v>
      </c>
      <c r="J578" s="45" t="s">
        <v>18</v>
      </c>
      <c r="K578" s="45" t="s">
        <v>20</v>
      </c>
      <c r="L578" s="17">
        <v>3.05</v>
      </c>
      <c r="M578" s="18" t="s">
        <v>1249</v>
      </c>
      <c r="N578" s="18" t="s">
        <v>1234</v>
      </c>
      <c r="O578" s="4">
        <v>42860</v>
      </c>
    </row>
    <row r="579" spans="1:15">
      <c r="A579" s="7">
        <v>160213</v>
      </c>
      <c r="B579" s="7">
        <v>4.3499999999999996</v>
      </c>
      <c r="C579" s="44" t="s">
        <v>1248</v>
      </c>
      <c r="D579" s="45" t="s">
        <v>2880</v>
      </c>
      <c r="E579" s="46">
        <v>9.3150684931506849</v>
      </c>
      <c r="F579" s="47">
        <v>4.3497000000000003</v>
      </c>
      <c r="G579" s="47">
        <v>2.9999999999930083E-2</v>
      </c>
      <c r="H579" s="47">
        <v>4.3049999999999997</v>
      </c>
      <c r="I579" s="47">
        <v>4.4700000000000628</v>
      </c>
      <c r="J579" s="45" t="s">
        <v>18</v>
      </c>
      <c r="K579" s="45" t="s">
        <v>20</v>
      </c>
      <c r="L579" s="17">
        <v>3.05</v>
      </c>
      <c r="M579" s="18" t="s">
        <v>1249</v>
      </c>
      <c r="N579" s="18" t="s">
        <v>1234</v>
      </c>
      <c r="O579" s="4">
        <v>42860</v>
      </c>
    </row>
    <row r="580" spans="1:15">
      <c r="A580" s="7">
        <v>160213</v>
      </c>
      <c r="B580" s="7">
        <v>4.3499999999999996</v>
      </c>
      <c r="C580" s="44" t="s">
        <v>1248</v>
      </c>
      <c r="D580" s="45" t="s">
        <v>2880</v>
      </c>
      <c r="E580" s="46">
        <v>9.3150684931506849</v>
      </c>
      <c r="F580" s="47">
        <v>4.3497000000000003</v>
      </c>
      <c r="G580" s="47">
        <v>2.9999999999930083E-2</v>
      </c>
      <c r="H580" s="47">
        <v>4.3049999999999997</v>
      </c>
      <c r="I580" s="47">
        <v>4.4700000000000628</v>
      </c>
      <c r="J580" s="45" t="s">
        <v>18</v>
      </c>
      <c r="K580" s="45" t="s">
        <v>20</v>
      </c>
      <c r="L580" s="17">
        <v>3.05</v>
      </c>
      <c r="M580" s="18" t="s">
        <v>1249</v>
      </c>
      <c r="N580" s="18" t="s">
        <v>1234</v>
      </c>
      <c r="O580" s="4">
        <v>42860</v>
      </c>
    </row>
    <row r="581" spans="1:15">
      <c r="A581" s="7">
        <v>160213</v>
      </c>
      <c r="B581" s="7">
        <v>4.3499999999999996</v>
      </c>
      <c r="C581" s="44" t="s">
        <v>1248</v>
      </c>
      <c r="D581" s="45" t="s">
        <v>2880</v>
      </c>
      <c r="E581" s="46">
        <v>9.3150684931506849</v>
      </c>
      <c r="F581" s="47">
        <v>4.3497000000000003</v>
      </c>
      <c r="G581" s="47">
        <v>2.9999999999930083E-2</v>
      </c>
      <c r="H581" s="47">
        <v>4.3049999999999997</v>
      </c>
      <c r="I581" s="47">
        <v>4.4700000000000628</v>
      </c>
      <c r="J581" s="45" t="s">
        <v>18</v>
      </c>
      <c r="K581" s="45" t="s">
        <v>20</v>
      </c>
      <c r="L581" s="17">
        <v>3.05</v>
      </c>
      <c r="M581" s="18" t="s">
        <v>1249</v>
      </c>
      <c r="N581" s="18" t="s">
        <v>1234</v>
      </c>
      <c r="O581" s="4">
        <v>42860</v>
      </c>
    </row>
    <row r="582" spans="1:15">
      <c r="A582" s="7">
        <v>160213</v>
      </c>
      <c r="B582" s="7">
        <v>4.3499999999999996</v>
      </c>
      <c r="C582" s="44" t="s">
        <v>1248</v>
      </c>
      <c r="D582" s="45" t="s">
        <v>2880</v>
      </c>
      <c r="E582" s="46">
        <v>9.3150684931506849</v>
      </c>
      <c r="F582" s="47">
        <v>4.3497000000000003</v>
      </c>
      <c r="G582" s="47">
        <v>2.9999999999930083E-2</v>
      </c>
      <c r="H582" s="47">
        <v>4.3049999999999997</v>
      </c>
      <c r="I582" s="47">
        <v>4.4700000000000628</v>
      </c>
      <c r="J582" s="45" t="s">
        <v>18</v>
      </c>
      <c r="K582" s="45" t="s">
        <v>20</v>
      </c>
      <c r="L582" s="17">
        <v>3.05</v>
      </c>
      <c r="M582" s="18" t="s">
        <v>1249</v>
      </c>
      <c r="N582" s="18" t="s">
        <v>1234</v>
      </c>
      <c r="O582" s="4">
        <v>42860</v>
      </c>
    </row>
    <row r="583" spans="1:15">
      <c r="A583" s="7">
        <v>170403</v>
      </c>
      <c r="B583" s="7">
        <v>4.3499999999999996</v>
      </c>
      <c r="C583" s="44" t="s">
        <v>1999</v>
      </c>
      <c r="D583" s="45" t="s">
        <v>2880</v>
      </c>
      <c r="E583" s="46">
        <v>4.6794520547945204</v>
      </c>
      <c r="F583" s="47">
        <v>4.3230000000000004</v>
      </c>
      <c r="G583" s="47">
        <v>2.6999999999999247</v>
      </c>
      <c r="H583" s="47">
        <v>4.2877000000000001</v>
      </c>
      <c r="I583" s="47">
        <v>3.5300000000000331</v>
      </c>
      <c r="J583" s="45" t="s">
        <v>18</v>
      </c>
      <c r="K583" s="45" t="s">
        <v>20</v>
      </c>
      <c r="L583" s="17">
        <v>3.7</v>
      </c>
      <c r="M583" s="18" t="s">
        <v>1888</v>
      </c>
      <c r="N583" s="18" t="s">
        <v>1855</v>
      </c>
      <c r="O583" s="4">
        <v>42860</v>
      </c>
    </row>
    <row r="584" spans="1:15">
      <c r="A584" s="7">
        <v>160213</v>
      </c>
      <c r="B584" s="7">
        <v>4.3499999999999996</v>
      </c>
      <c r="C584" s="44" t="s">
        <v>1248</v>
      </c>
      <c r="D584" s="45" t="s">
        <v>2880</v>
      </c>
      <c r="E584" s="46">
        <v>9.3150684931506849</v>
      </c>
      <c r="F584" s="47">
        <v>4.3497000000000003</v>
      </c>
      <c r="G584" s="47">
        <v>2.9999999999930083E-2</v>
      </c>
      <c r="H584" s="47">
        <v>4.3049999999999997</v>
      </c>
      <c r="I584" s="47">
        <v>4.4700000000000628</v>
      </c>
      <c r="J584" s="45" t="s">
        <v>18</v>
      </c>
      <c r="K584" s="45" t="s">
        <v>20</v>
      </c>
      <c r="L584" s="17">
        <v>3.05</v>
      </c>
      <c r="M584" s="18" t="s">
        <v>1249</v>
      </c>
      <c r="N584" s="18" t="s">
        <v>1234</v>
      </c>
      <c r="O584" s="4">
        <v>42860</v>
      </c>
    </row>
    <row r="585" spans="1:15">
      <c r="A585" s="7">
        <v>11759019</v>
      </c>
      <c r="B585" s="7">
        <v>4.3499999999999996</v>
      </c>
      <c r="C585" s="44" t="s">
        <v>2786</v>
      </c>
      <c r="D585" s="45" t="s">
        <v>11</v>
      </c>
      <c r="E585" s="46">
        <v>0.35616438356164382</v>
      </c>
      <c r="F585" s="47">
        <v>4.3978000000000002</v>
      </c>
      <c r="G585" s="47">
        <v>-4.7800000000000509</v>
      </c>
      <c r="H585" s="47">
        <v>4.3769999999999998</v>
      </c>
      <c r="I585" s="47">
        <v>2.0800000000000374</v>
      </c>
      <c r="J585" s="45" t="s">
        <v>12</v>
      </c>
      <c r="K585" s="45" t="s">
        <v>13</v>
      </c>
      <c r="L585" s="17">
        <v>4.2</v>
      </c>
      <c r="M585" s="18" t="s">
        <v>2416</v>
      </c>
      <c r="N585" s="18" t="s">
        <v>2378</v>
      </c>
      <c r="O585" s="4">
        <v>42860</v>
      </c>
    </row>
    <row r="586" spans="1:15">
      <c r="A586" s="7">
        <v>160213</v>
      </c>
      <c r="B586" s="7">
        <v>4.3475000000000001</v>
      </c>
      <c r="C586" s="44" t="s">
        <v>1248</v>
      </c>
      <c r="D586" s="45" t="s">
        <v>2880</v>
      </c>
      <c r="E586" s="46">
        <v>9.3150684931506849</v>
      </c>
      <c r="F586" s="47">
        <v>4.3497000000000003</v>
      </c>
      <c r="G586" s="47">
        <v>-0.22000000000002018</v>
      </c>
      <c r="H586" s="47">
        <v>4.3049999999999997</v>
      </c>
      <c r="I586" s="47">
        <v>4.4700000000000628</v>
      </c>
      <c r="J586" s="45" t="s">
        <v>18</v>
      </c>
      <c r="K586" s="45" t="s">
        <v>20</v>
      </c>
      <c r="L586" s="17">
        <v>3.05</v>
      </c>
      <c r="M586" s="18" t="s">
        <v>1249</v>
      </c>
      <c r="N586" s="18" t="s">
        <v>1234</v>
      </c>
      <c r="O586" s="4">
        <v>42860</v>
      </c>
    </row>
    <row r="587" spans="1:15">
      <c r="A587" s="7">
        <v>160213</v>
      </c>
      <c r="B587" s="7">
        <v>4.3449999999999998</v>
      </c>
      <c r="C587" s="44" t="s">
        <v>1248</v>
      </c>
      <c r="D587" s="45" t="s">
        <v>2880</v>
      </c>
      <c r="E587" s="46">
        <v>9.3150684931506849</v>
      </c>
      <c r="F587" s="47">
        <v>4.3497000000000003</v>
      </c>
      <c r="G587" s="47">
        <v>-0.47000000000005926</v>
      </c>
      <c r="H587" s="47">
        <v>4.3049999999999997</v>
      </c>
      <c r="I587" s="47">
        <v>4.4700000000000628</v>
      </c>
      <c r="J587" s="45" t="s">
        <v>18</v>
      </c>
      <c r="K587" s="45" t="s">
        <v>20</v>
      </c>
      <c r="L587" s="17">
        <v>3.05</v>
      </c>
      <c r="M587" s="18" t="s">
        <v>1249</v>
      </c>
      <c r="N587" s="18" t="s">
        <v>1234</v>
      </c>
      <c r="O587" s="4">
        <v>42860</v>
      </c>
    </row>
    <row r="588" spans="1:15">
      <c r="A588" s="7">
        <v>160213</v>
      </c>
      <c r="B588" s="7">
        <v>4.3449999999999998</v>
      </c>
      <c r="C588" s="44" t="s">
        <v>1248</v>
      </c>
      <c r="D588" s="45" t="s">
        <v>2880</v>
      </c>
      <c r="E588" s="46">
        <v>9.3150684931506849</v>
      </c>
      <c r="F588" s="47">
        <v>4.3497000000000003</v>
      </c>
      <c r="G588" s="47">
        <v>-0.47000000000005926</v>
      </c>
      <c r="H588" s="47">
        <v>4.3049999999999997</v>
      </c>
      <c r="I588" s="47">
        <v>4.4700000000000628</v>
      </c>
      <c r="J588" s="45" t="s">
        <v>18</v>
      </c>
      <c r="K588" s="45" t="s">
        <v>20</v>
      </c>
      <c r="L588" s="17">
        <v>3.05</v>
      </c>
      <c r="M588" s="18" t="s">
        <v>1249</v>
      </c>
      <c r="N588" s="18" t="s">
        <v>1234</v>
      </c>
      <c r="O588" s="4">
        <v>42860</v>
      </c>
    </row>
    <row r="589" spans="1:15">
      <c r="A589" s="7">
        <v>160213</v>
      </c>
      <c r="B589" s="7">
        <v>4.3449999999999998</v>
      </c>
      <c r="C589" s="44" t="s">
        <v>1248</v>
      </c>
      <c r="D589" s="45" t="s">
        <v>2880</v>
      </c>
      <c r="E589" s="46">
        <v>9.3150684931506849</v>
      </c>
      <c r="F589" s="47">
        <v>4.3497000000000003</v>
      </c>
      <c r="G589" s="47">
        <v>-0.47000000000005926</v>
      </c>
      <c r="H589" s="47">
        <v>4.3049999999999997</v>
      </c>
      <c r="I589" s="47">
        <v>4.4700000000000628</v>
      </c>
      <c r="J589" s="45" t="s">
        <v>18</v>
      </c>
      <c r="K589" s="45" t="s">
        <v>20</v>
      </c>
      <c r="L589" s="17">
        <v>3.05</v>
      </c>
      <c r="M589" s="18" t="s">
        <v>1249</v>
      </c>
      <c r="N589" s="18" t="s">
        <v>1234</v>
      </c>
      <c r="O589" s="4">
        <v>42860</v>
      </c>
    </row>
    <row r="590" spans="1:15">
      <c r="A590" s="7">
        <v>160213</v>
      </c>
      <c r="B590" s="7">
        <v>4.3449999999999998</v>
      </c>
      <c r="C590" s="44" t="s">
        <v>1248</v>
      </c>
      <c r="D590" s="45" t="s">
        <v>2880</v>
      </c>
      <c r="E590" s="46">
        <v>9.3150684931506849</v>
      </c>
      <c r="F590" s="47">
        <v>4.3497000000000003</v>
      </c>
      <c r="G590" s="47">
        <v>-0.47000000000005926</v>
      </c>
      <c r="H590" s="47">
        <v>4.3049999999999997</v>
      </c>
      <c r="I590" s="47">
        <v>4.4700000000000628</v>
      </c>
      <c r="J590" s="45" t="s">
        <v>18</v>
      </c>
      <c r="K590" s="45" t="s">
        <v>20</v>
      </c>
      <c r="L590" s="17">
        <v>3.05</v>
      </c>
      <c r="M590" s="18" t="s">
        <v>1249</v>
      </c>
      <c r="N590" s="18" t="s">
        <v>1234</v>
      </c>
      <c r="O590" s="4">
        <v>42860</v>
      </c>
    </row>
    <row r="591" spans="1:15">
      <c r="A591" s="7">
        <v>160213</v>
      </c>
      <c r="B591" s="7">
        <v>4.3449999999999998</v>
      </c>
      <c r="C591" s="44" t="s">
        <v>1248</v>
      </c>
      <c r="D591" s="45" t="s">
        <v>2880</v>
      </c>
      <c r="E591" s="46">
        <v>9.3150684931506849</v>
      </c>
      <c r="F591" s="47">
        <v>4.3497000000000003</v>
      </c>
      <c r="G591" s="47">
        <v>-0.47000000000005926</v>
      </c>
      <c r="H591" s="47">
        <v>4.3049999999999997</v>
      </c>
      <c r="I591" s="47">
        <v>4.4700000000000628</v>
      </c>
      <c r="J591" s="45" t="s">
        <v>18</v>
      </c>
      <c r="K591" s="45" t="s">
        <v>20</v>
      </c>
      <c r="L591" s="17">
        <v>3.05</v>
      </c>
      <c r="M591" s="18" t="s">
        <v>1249</v>
      </c>
      <c r="N591" s="18" t="s">
        <v>1234</v>
      </c>
      <c r="O591" s="4">
        <v>42860</v>
      </c>
    </row>
    <row r="592" spans="1:15">
      <c r="A592" s="7">
        <v>11698382</v>
      </c>
      <c r="B592" s="7">
        <v>4.34</v>
      </c>
      <c r="C592" s="44" t="s">
        <v>2484</v>
      </c>
      <c r="D592" s="45" t="s">
        <v>31</v>
      </c>
      <c r="E592" s="46">
        <v>6.3013698630136991E-2</v>
      </c>
      <c r="F592" s="47">
        <v>4.4028</v>
      </c>
      <c r="G592" s="47">
        <v>-6.2800000000000189</v>
      </c>
      <c r="H592" s="47">
        <v>4.4408000000000003</v>
      </c>
      <c r="I592" s="47">
        <v>-3.8000000000000256</v>
      </c>
      <c r="J592" s="45" t="s">
        <v>12</v>
      </c>
      <c r="K592" s="45" t="s">
        <v>13</v>
      </c>
      <c r="L592" s="17">
        <v>2.99</v>
      </c>
      <c r="M592" s="18" t="s">
        <v>1251</v>
      </c>
      <c r="N592" s="18" t="s">
        <v>1249</v>
      </c>
      <c r="O592" s="4">
        <v>42860</v>
      </c>
    </row>
    <row r="593" spans="1:15">
      <c r="A593" s="7">
        <v>1382111</v>
      </c>
      <c r="B593" s="7">
        <v>4.33</v>
      </c>
      <c r="C593" s="44" t="s">
        <v>2064</v>
      </c>
      <c r="D593" s="45" t="s">
        <v>11</v>
      </c>
      <c r="E593" s="46">
        <v>0.8794520547945206</v>
      </c>
      <c r="F593" s="47">
        <v>4.3418999999999999</v>
      </c>
      <c r="G593" s="47">
        <v>-1.18999999999998</v>
      </c>
      <c r="H593" s="47">
        <v>4.2922000000000002</v>
      </c>
      <c r="I593" s="47">
        <v>4.9699999999999633</v>
      </c>
      <c r="J593" s="45" t="s">
        <v>18</v>
      </c>
      <c r="K593" s="45" t="s">
        <v>66</v>
      </c>
      <c r="L593" s="17">
        <v>4.6500000000000004</v>
      </c>
      <c r="M593" s="18" t="s">
        <v>312</v>
      </c>
      <c r="N593" s="18" t="s">
        <v>411</v>
      </c>
      <c r="O593" s="4">
        <v>42860</v>
      </c>
    </row>
    <row r="594" spans="1:15">
      <c r="A594" s="7">
        <v>160206</v>
      </c>
      <c r="B594" s="7">
        <v>4.33</v>
      </c>
      <c r="C594" s="44" t="s">
        <v>230</v>
      </c>
      <c r="D594" s="45" t="s">
        <v>2880</v>
      </c>
      <c r="E594" s="46">
        <v>3.7972602739726029</v>
      </c>
      <c r="F594" s="47">
        <v>4.2891000000000004</v>
      </c>
      <c r="G594" s="47">
        <v>4.0899999999999714</v>
      </c>
      <c r="H594" s="47">
        <v>4.2291999999999996</v>
      </c>
      <c r="I594" s="47">
        <v>5.990000000000073</v>
      </c>
      <c r="J594" s="45" t="s">
        <v>18</v>
      </c>
      <c r="K594" s="45" t="s">
        <v>20</v>
      </c>
      <c r="L594" s="17">
        <v>2.96</v>
      </c>
      <c r="M594" s="18" t="s">
        <v>231</v>
      </c>
      <c r="N594" s="18" t="s">
        <v>908</v>
      </c>
      <c r="O594" s="4">
        <v>42860</v>
      </c>
    </row>
    <row r="595" spans="1:15">
      <c r="A595" s="7">
        <v>160206</v>
      </c>
      <c r="B595" s="7">
        <v>4.32</v>
      </c>
      <c r="C595" s="44" t="s">
        <v>230</v>
      </c>
      <c r="D595" s="45" t="s">
        <v>2880</v>
      </c>
      <c r="E595" s="46">
        <v>3.7972602739726029</v>
      </c>
      <c r="F595" s="47">
        <v>4.2891000000000004</v>
      </c>
      <c r="G595" s="47">
        <v>3.0899999999999928</v>
      </c>
      <c r="H595" s="47">
        <v>4.2291999999999996</v>
      </c>
      <c r="I595" s="47">
        <v>5.990000000000073</v>
      </c>
      <c r="J595" s="45" t="s">
        <v>18</v>
      </c>
      <c r="K595" s="45" t="s">
        <v>20</v>
      </c>
      <c r="L595" s="17">
        <v>2.96</v>
      </c>
      <c r="M595" s="18" t="s">
        <v>231</v>
      </c>
      <c r="N595" s="18" t="s">
        <v>908</v>
      </c>
      <c r="O595" s="4">
        <v>42860</v>
      </c>
    </row>
    <row r="596" spans="1:15">
      <c r="A596" s="7">
        <v>1382111</v>
      </c>
      <c r="B596" s="7">
        <v>4.32</v>
      </c>
      <c r="C596" s="44" t="s">
        <v>2064</v>
      </c>
      <c r="D596" s="45" t="s">
        <v>11</v>
      </c>
      <c r="E596" s="46">
        <v>0.8794520547945206</v>
      </c>
      <c r="F596" s="47">
        <v>4.3418999999999999</v>
      </c>
      <c r="G596" s="47">
        <v>-2.1899999999999586</v>
      </c>
      <c r="H596" s="47">
        <v>4.2922000000000002</v>
      </c>
      <c r="I596" s="47">
        <v>4.9699999999999633</v>
      </c>
      <c r="J596" s="45" t="s">
        <v>18</v>
      </c>
      <c r="K596" s="45" t="s">
        <v>66</v>
      </c>
      <c r="L596" s="17">
        <v>4.6500000000000004</v>
      </c>
      <c r="M596" s="18" t="s">
        <v>312</v>
      </c>
      <c r="N596" s="18" t="s">
        <v>411</v>
      </c>
      <c r="O596" s="4">
        <v>42860</v>
      </c>
    </row>
    <row r="597" spans="1:15">
      <c r="A597" s="7">
        <v>1382111</v>
      </c>
      <c r="B597" s="7">
        <v>4.32</v>
      </c>
      <c r="C597" s="44" t="s">
        <v>2064</v>
      </c>
      <c r="D597" s="45" t="s">
        <v>11</v>
      </c>
      <c r="E597" s="46">
        <v>0.8794520547945206</v>
      </c>
      <c r="F597" s="47">
        <v>4.3418999999999999</v>
      </c>
      <c r="G597" s="47">
        <v>-2.1899999999999586</v>
      </c>
      <c r="H597" s="47">
        <v>4.2922000000000002</v>
      </c>
      <c r="I597" s="47">
        <v>4.9699999999999633</v>
      </c>
      <c r="J597" s="45" t="s">
        <v>18</v>
      </c>
      <c r="K597" s="45" t="s">
        <v>66</v>
      </c>
      <c r="L597" s="17">
        <v>4.6500000000000004</v>
      </c>
      <c r="M597" s="18" t="s">
        <v>312</v>
      </c>
      <c r="N597" s="18" t="s">
        <v>411</v>
      </c>
      <c r="O597" s="4">
        <v>42860</v>
      </c>
    </row>
    <row r="598" spans="1:15">
      <c r="A598" s="7">
        <v>160206</v>
      </c>
      <c r="B598" s="7">
        <v>4.32</v>
      </c>
      <c r="C598" s="44" t="s">
        <v>230</v>
      </c>
      <c r="D598" s="45" t="s">
        <v>2880</v>
      </c>
      <c r="E598" s="46">
        <v>3.7972602739726029</v>
      </c>
      <c r="F598" s="47">
        <v>4.2891000000000004</v>
      </c>
      <c r="G598" s="47">
        <v>3.0899999999999928</v>
      </c>
      <c r="H598" s="47">
        <v>4.2291999999999996</v>
      </c>
      <c r="I598" s="47">
        <v>5.990000000000073</v>
      </c>
      <c r="J598" s="45" t="s">
        <v>18</v>
      </c>
      <c r="K598" s="45" t="s">
        <v>20</v>
      </c>
      <c r="L598" s="17">
        <v>2.96</v>
      </c>
      <c r="M598" s="18" t="s">
        <v>231</v>
      </c>
      <c r="N598" s="18" t="s">
        <v>908</v>
      </c>
      <c r="O598" s="4">
        <v>42860</v>
      </c>
    </row>
    <row r="599" spans="1:15">
      <c r="A599" s="7">
        <v>150220</v>
      </c>
      <c r="B599" s="7">
        <v>4.3099999999999996</v>
      </c>
      <c r="C599" s="44" t="s">
        <v>140</v>
      </c>
      <c r="D599" s="45" t="s">
        <v>2880</v>
      </c>
      <c r="E599" s="46">
        <v>3.3945205479452056</v>
      </c>
      <c r="F599" s="47">
        <v>4.2808999999999999</v>
      </c>
      <c r="G599" s="47">
        <v>2.9099999999999682</v>
      </c>
      <c r="H599" s="47">
        <v>4.2173999999999996</v>
      </c>
      <c r="I599" s="47">
        <v>6.3500000000000334</v>
      </c>
      <c r="J599" s="45" t="s">
        <v>18</v>
      </c>
      <c r="K599" s="45" t="s">
        <v>20</v>
      </c>
      <c r="L599" s="17">
        <v>3.46</v>
      </c>
      <c r="M599" s="18" t="s">
        <v>141</v>
      </c>
      <c r="N599" s="18" t="s">
        <v>142</v>
      </c>
      <c r="O599" s="4">
        <v>42860</v>
      </c>
    </row>
    <row r="600" spans="1:15">
      <c r="A600" s="7">
        <v>1382111</v>
      </c>
      <c r="B600" s="7">
        <v>4.3099999999999996</v>
      </c>
      <c r="C600" s="44" t="s">
        <v>2064</v>
      </c>
      <c r="D600" s="45" t="s">
        <v>11</v>
      </c>
      <c r="E600" s="46">
        <v>0.8794520547945206</v>
      </c>
      <c r="F600" s="47">
        <v>4.3418999999999999</v>
      </c>
      <c r="G600" s="47">
        <v>-3.1900000000000261</v>
      </c>
      <c r="H600" s="47">
        <v>4.2922000000000002</v>
      </c>
      <c r="I600" s="47">
        <v>4.9699999999999633</v>
      </c>
      <c r="J600" s="45" t="s">
        <v>18</v>
      </c>
      <c r="K600" s="45" t="s">
        <v>66</v>
      </c>
      <c r="L600" s="17">
        <v>4.6500000000000004</v>
      </c>
      <c r="M600" s="18" t="s">
        <v>312</v>
      </c>
      <c r="N600" s="18" t="s">
        <v>411</v>
      </c>
      <c r="O600" s="4">
        <v>42860</v>
      </c>
    </row>
    <row r="601" spans="1:15">
      <c r="A601" s="7">
        <v>150220</v>
      </c>
      <c r="B601" s="7">
        <v>4.3099999999999996</v>
      </c>
      <c r="C601" s="44" t="s">
        <v>140</v>
      </c>
      <c r="D601" s="45" t="s">
        <v>2880</v>
      </c>
      <c r="E601" s="46">
        <v>3.3945205479452056</v>
      </c>
      <c r="F601" s="47">
        <v>4.2808999999999999</v>
      </c>
      <c r="G601" s="47">
        <v>2.9099999999999682</v>
      </c>
      <c r="H601" s="47">
        <v>4.2173999999999996</v>
      </c>
      <c r="I601" s="47">
        <v>6.3500000000000334</v>
      </c>
      <c r="J601" s="45" t="s">
        <v>18</v>
      </c>
      <c r="K601" s="45" t="s">
        <v>20</v>
      </c>
      <c r="L601" s="17">
        <v>3.46</v>
      </c>
      <c r="M601" s="18" t="s">
        <v>141</v>
      </c>
      <c r="N601" s="18" t="s">
        <v>142</v>
      </c>
      <c r="O601" s="4">
        <v>42860</v>
      </c>
    </row>
    <row r="602" spans="1:15">
      <c r="A602" s="7">
        <v>170206</v>
      </c>
      <c r="B602" s="7">
        <v>4.3</v>
      </c>
      <c r="C602" s="44" t="s">
        <v>2764</v>
      </c>
      <c r="D602" s="45" t="s">
        <v>2880</v>
      </c>
      <c r="E602" s="46">
        <v>4.956164383561644</v>
      </c>
      <c r="F602" s="47">
        <v>4.2899000000000003</v>
      </c>
      <c r="G602" s="47">
        <v>1.0099999999999554</v>
      </c>
      <c r="H602" s="47">
        <v>4.2298999999999998</v>
      </c>
      <c r="I602" s="47">
        <v>6.0000000000000497</v>
      </c>
      <c r="J602" s="45" t="s">
        <v>18</v>
      </c>
      <c r="K602" s="45" t="s">
        <v>20</v>
      </c>
      <c r="L602" s="17">
        <v>4.0199999999999996</v>
      </c>
      <c r="M602" s="18" t="s">
        <v>2734</v>
      </c>
      <c r="N602" s="18" t="s">
        <v>2716</v>
      </c>
      <c r="O602" s="4">
        <v>42860</v>
      </c>
    </row>
    <row r="603" spans="1:15">
      <c r="A603" s="7">
        <v>71721002</v>
      </c>
      <c r="B603" s="7">
        <v>4.3</v>
      </c>
      <c r="C603" s="44" t="s">
        <v>2434</v>
      </c>
      <c r="D603" s="45" t="s">
        <v>31</v>
      </c>
      <c r="E603" s="46">
        <v>4.1095890410958902E-2</v>
      </c>
      <c r="F603" s="47">
        <v>4.2702999999999998</v>
      </c>
      <c r="G603" s="47">
        <v>2.970000000000006</v>
      </c>
      <c r="H603" s="47">
        <v>4.2803000000000004</v>
      </c>
      <c r="I603" s="47">
        <v>-1.0000000000000675</v>
      </c>
      <c r="J603" s="45" t="s">
        <v>12</v>
      </c>
      <c r="K603" s="45" t="s">
        <v>20</v>
      </c>
      <c r="L603" s="17">
        <v>4.45</v>
      </c>
      <c r="M603" s="18" t="s">
        <v>2049</v>
      </c>
      <c r="N603" s="18" t="s">
        <v>2050</v>
      </c>
      <c r="O603" s="4">
        <v>42860</v>
      </c>
    </row>
    <row r="604" spans="1:15">
      <c r="A604" s="7">
        <v>11698605</v>
      </c>
      <c r="B604" s="7">
        <v>4.3</v>
      </c>
      <c r="C604" s="44" t="s">
        <v>2249</v>
      </c>
      <c r="D604" s="45" t="s">
        <v>11</v>
      </c>
      <c r="E604" s="46">
        <v>0.19726027397260273</v>
      </c>
      <c r="F604" s="47">
        <v>4.1002999999999998</v>
      </c>
      <c r="G604" s="47">
        <v>19.97</v>
      </c>
      <c r="H604" s="47">
        <v>4.1170999999999998</v>
      </c>
      <c r="I604" s="47">
        <v>-1.6799999999999926</v>
      </c>
      <c r="J604" s="45" t="s">
        <v>18</v>
      </c>
      <c r="K604" s="45" t="s">
        <v>13</v>
      </c>
      <c r="L604" s="17">
        <v>2.69</v>
      </c>
      <c r="M604" s="18" t="s">
        <v>1492</v>
      </c>
      <c r="N604" s="18" t="s">
        <v>1479</v>
      </c>
      <c r="O604" s="4">
        <v>42860</v>
      </c>
    </row>
    <row r="605" spans="1:15">
      <c r="A605" s="7">
        <v>111794968</v>
      </c>
      <c r="B605" s="7">
        <v>4.3</v>
      </c>
      <c r="C605" s="44" t="s">
        <v>3127</v>
      </c>
      <c r="D605" s="45" t="s">
        <v>31</v>
      </c>
      <c r="E605" s="46">
        <v>0.15616438356164383</v>
      </c>
      <c r="F605" s="47">
        <v>4.4443000000000001</v>
      </c>
      <c r="G605" s="47">
        <v>-14.430000000000032</v>
      </c>
      <c r="H605" s="47">
        <v>4.3338999999999999</v>
      </c>
      <c r="I605" s="47">
        <v>11.040000000000028</v>
      </c>
      <c r="J605" s="45" t="s">
        <v>96</v>
      </c>
      <c r="K605" s="45" t="s">
        <v>97</v>
      </c>
      <c r="L605" s="17">
        <v>4.5999999999999996</v>
      </c>
      <c r="M605" s="18" t="s">
        <v>2610</v>
      </c>
      <c r="N605" s="18" t="s">
        <v>2609</v>
      </c>
      <c r="O605" s="4">
        <v>42860</v>
      </c>
    </row>
    <row r="606" spans="1:15">
      <c r="A606" s="7">
        <v>170206</v>
      </c>
      <c r="B606" s="7">
        <v>4.3</v>
      </c>
      <c r="C606" s="44" t="s">
        <v>2764</v>
      </c>
      <c r="D606" s="45" t="s">
        <v>2880</v>
      </c>
      <c r="E606" s="46">
        <v>4.956164383561644</v>
      </c>
      <c r="F606" s="47">
        <v>4.2899000000000003</v>
      </c>
      <c r="G606" s="47">
        <v>1.0099999999999554</v>
      </c>
      <c r="H606" s="47">
        <v>4.2298999999999998</v>
      </c>
      <c r="I606" s="47">
        <v>6.0000000000000497</v>
      </c>
      <c r="J606" s="45" t="s">
        <v>18</v>
      </c>
      <c r="K606" s="45" t="s">
        <v>20</v>
      </c>
      <c r="L606" s="17">
        <v>4.0199999999999996</v>
      </c>
      <c r="M606" s="18" t="s">
        <v>2734</v>
      </c>
      <c r="N606" s="18" t="s">
        <v>2716</v>
      </c>
      <c r="O606" s="4">
        <v>42860</v>
      </c>
    </row>
    <row r="607" spans="1:15">
      <c r="A607" s="7">
        <v>170206</v>
      </c>
      <c r="B607" s="7">
        <v>4.3</v>
      </c>
      <c r="C607" s="44" t="s">
        <v>2764</v>
      </c>
      <c r="D607" s="45" t="s">
        <v>2880</v>
      </c>
      <c r="E607" s="46">
        <v>4.956164383561644</v>
      </c>
      <c r="F607" s="47">
        <v>4.2899000000000003</v>
      </c>
      <c r="G607" s="47">
        <v>1.0099999999999554</v>
      </c>
      <c r="H607" s="47">
        <v>4.2298999999999998</v>
      </c>
      <c r="I607" s="47">
        <v>6.0000000000000497</v>
      </c>
      <c r="J607" s="45" t="s">
        <v>18</v>
      </c>
      <c r="K607" s="45" t="s">
        <v>20</v>
      </c>
      <c r="L607" s="17">
        <v>4.0199999999999996</v>
      </c>
      <c r="M607" s="18" t="s">
        <v>2734</v>
      </c>
      <c r="N607" s="18" t="s">
        <v>2716</v>
      </c>
      <c r="O607" s="4">
        <v>42860</v>
      </c>
    </row>
    <row r="608" spans="1:15">
      <c r="A608" s="7">
        <v>170206</v>
      </c>
      <c r="B608" s="7">
        <v>4.3</v>
      </c>
      <c r="C608" s="44" t="s">
        <v>2764</v>
      </c>
      <c r="D608" s="45" t="s">
        <v>2880</v>
      </c>
      <c r="E608" s="46">
        <v>4.956164383561644</v>
      </c>
      <c r="F608" s="47">
        <v>4.2899000000000003</v>
      </c>
      <c r="G608" s="47">
        <v>1.0099999999999554</v>
      </c>
      <c r="H608" s="47">
        <v>4.2298999999999998</v>
      </c>
      <c r="I608" s="47">
        <v>6.0000000000000497</v>
      </c>
      <c r="J608" s="45" t="s">
        <v>18</v>
      </c>
      <c r="K608" s="45" t="s">
        <v>20</v>
      </c>
      <c r="L608" s="17">
        <v>4.0199999999999996</v>
      </c>
      <c r="M608" s="18" t="s">
        <v>2734</v>
      </c>
      <c r="N608" s="18" t="s">
        <v>2716</v>
      </c>
      <c r="O608" s="4">
        <v>42860</v>
      </c>
    </row>
    <row r="609" spans="1:15">
      <c r="A609" s="7">
        <v>170206</v>
      </c>
      <c r="B609" s="7">
        <v>4.3</v>
      </c>
      <c r="C609" s="44" t="s">
        <v>2764</v>
      </c>
      <c r="D609" s="45" t="s">
        <v>2880</v>
      </c>
      <c r="E609" s="46">
        <v>4.956164383561644</v>
      </c>
      <c r="F609" s="47">
        <v>4.2899000000000003</v>
      </c>
      <c r="G609" s="47">
        <v>1.0099999999999554</v>
      </c>
      <c r="H609" s="47">
        <v>4.2298999999999998</v>
      </c>
      <c r="I609" s="47">
        <v>6.0000000000000497</v>
      </c>
      <c r="J609" s="45" t="s">
        <v>18</v>
      </c>
      <c r="K609" s="45" t="s">
        <v>20</v>
      </c>
      <c r="L609" s="17">
        <v>4.0199999999999996</v>
      </c>
      <c r="M609" s="18" t="s">
        <v>2734</v>
      </c>
      <c r="N609" s="18" t="s">
        <v>2716</v>
      </c>
      <c r="O609" s="4">
        <v>42860</v>
      </c>
    </row>
    <row r="610" spans="1:15">
      <c r="A610" s="7">
        <v>170206</v>
      </c>
      <c r="B610" s="7">
        <v>4.3</v>
      </c>
      <c r="C610" s="44" t="s">
        <v>2764</v>
      </c>
      <c r="D610" s="45" t="s">
        <v>2880</v>
      </c>
      <c r="E610" s="46">
        <v>4.956164383561644</v>
      </c>
      <c r="F610" s="47">
        <v>4.2899000000000003</v>
      </c>
      <c r="G610" s="47">
        <v>1.0099999999999554</v>
      </c>
      <c r="H610" s="47">
        <v>4.2298999999999998</v>
      </c>
      <c r="I610" s="47">
        <v>6.0000000000000497</v>
      </c>
      <c r="J610" s="45" t="s">
        <v>18</v>
      </c>
      <c r="K610" s="45" t="s">
        <v>20</v>
      </c>
      <c r="L610" s="17">
        <v>4.0199999999999996</v>
      </c>
      <c r="M610" s="18" t="s">
        <v>2734</v>
      </c>
      <c r="N610" s="18" t="s">
        <v>2716</v>
      </c>
      <c r="O610" s="4">
        <v>42860</v>
      </c>
    </row>
    <row r="611" spans="1:15">
      <c r="A611" s="7">
        <v>11698413</v>
      </c>
      <c r="B611" s="7">
        <v>4.3</v>
      </c>
      <c r="C611" s="44" t="s">
        <v>1327</v>
      </c>
      <c r="D611" s="45" t="s">
        <v>11</v>
      </c>
      <c r="E611" s="46">
        <v>7.9452054794520555E-2</v>
      </c>
      <c r="F611" s="47">
        <v>4.5137999999999998</v>
      </c>
      <c r="G611" s="47">
        <v>-21.38</v>
      </c>
      <c r="H611" s="47">
        <v>4.6505999999999998</v>
      </c>
      <c r="I611" s="47">
        <v>-13.680000000000003</v>
      </c>
      <c r="J611" s="45" t="s">
        <v>12</v>
      </c>
      <c r="K611" s="45" t="s">
        <v>13</v>
      </c>
      <c r="L611" s="17">
        <v>3.44</v>
      </c>
      <c r="M611" s="18" t="s">
        <v>1299</v>
      </c>
      <c r="N611" s="18" t="s">
        <v>1285</v>
      </c>
      <c r="O611" s="4">
        <v>42860</v>
      </c>
    </row>
    <row r="612" spans="1:15">
      <c r="A612" s="7">
        <v>1282428</v>
      </c>
      <c r="B612" s="7">
        <v>4.3</v>
      </c>
      <c r="C612" s="44" t="s">
        <v>1572</v>
      </c>
      <c r="D612" s="45" t="s">
        <v>11</v>
      </c>
      <c r="E612" s="46">
        <v>0.47945205479452052</v>
      </c>
      <c r="F612" s="47">
        <v>4.2461000000000002</v>
      </c>
      <c r="G612" s="47">
        <v>5.3899999999999615</v>
      </c>
      <c r="H612" s="47">
        <v>4.2211999999999996</v>
      </c>
      <c r="I612" s="47">
        <v>2.4900000000000588</v>
      </c>
      <c r="J612" s="45" t="s">
        <v>18</v>
      </c>
      <c r="K612" s="45" t="s">
        <v>66</v>
      </c>
      <c r="L612" s="17">
        <v>4.93</v>
      </c>
      <c r="M612" s="18" t="s">
        <v>1213</v>
      </c>
      <c r="N612" s="18" t="s">
        <v>253</v>
      </c>
      <c r="O612" s="4">
        <v>42860</v>
      </c>
    </row>
    <row r="613" spans="1:15">
      <c r="A613" s="7">
        <v>170206</v>
      </c>
      <c r="B613" s="7">
        <v>4.29</v>
      </c>
      <c r="C613" s="44" t="s">
        <v>2764</v>
      </c>
      <c r="D613" s="45" t="s">
        <v>2880</v>
      </c>
      <c r="E613" s="46">
        <v>4.956164383561644</v>
      </c>
      <c r="F613" s="47">
        <v>4.2899000000000003</v>
      </c>
      <c r="G613" s="47">
        <v>9.9999999999766942E-3</v>
      </c>
      <c r="H613" s="47">
        <v>4.2298999999999998</v>
      </c>
      <c r="I613" s="47">
        <v>6.0000000000000497</v>
      </c>
      <c r="J613" s="45" t="s">
        <v>18</v>
      </c>
      <c r="K613" s="45" t="s">
        <v>20</v>
      </c>
      <c r="L613" s="17">
        <v>4.0199999999999996</v>
      </c>
      <c r="M613" s="18" t="s">
        <v>2734</v>
      </c>
      <c r="N613" s="18" t="s">
        <v>2716</v>
      </c>
      <c r="O613" s="4">
        <v>42860</v>
      </c>
    </row>
    <row r="614" spans="1:15">
      <c r="A614" s="7" t="s">
        <v>2695</v>
      </c>
      <c r="B614" s="7">
        <v>4.29</v>
      </c>
      <c r="C614" s="44" t="s">
        <v>2703</v>
      </c>
      <c r="D614" s="45" t="s">
        <v>11</v>
      </c>
      <c r="E614" s="46">
        <v>1.010958904109589</v>
      </c>
      <c r="F614" s="47">
        <v>4.2473999999999998</v>
      </c>
      <c r="G614" s="47">
        <v>4.2600000000000193</v>
      </c>
      <c r="H614" s="47">
        <v>4.2195999999999998</v>
      </c>
      <c r="I614" s="47">
        <v>2.7800000000000047</v>
      </c>
      <c r="J614" s="45" t="s">
        <v>18</v>
      </c>
      <c r="K614" s="45" t="s">
        <v>206</v>
      </c>
      <c r="L614" s="17">
        <v>5.2</v>
      </c>
      <c r="M614" s="18" t="s">
        <v>2704</v>
      </c>
      <c r="N614" s="18" t="s">
        <v>2705</v>
      </c>
      <c r="O614" s="4">
        <v>42860</v>
      </c>
    </row>
    <row r="615" spans="1:15">
      <c r="A615" s="7" t="s">
        <v>2695</v>
      </c>
      <c r="B615" s="7">
        <v>4.29</v>
      </c>
      <c r="C615" s="44" t="s">
        <v>2703</v>
      </c>
      <c r="D615" s="45" t="s">
        <v>11</v>
      </c>
      <c r="E615" s="46">
        <v>1.010958904109589</v>
      </c>
      <c r="F615" s="47">
        <v>4.2473999999999998</v>
      </c>
      <c r="G615" s="47">
        <v>4.2600000000000193</v>
      </c>
      <c r="H615" s="47">
        <v>4.2195999999999998</v>
      </c>
      <c r="I615" s="47">
        <v>2.7800000000000047</v>
      </c>
      <c r="J615" s="45" t="s">
        <v>18</v>
      </c>
      <c r="K615" s="45" t="s">
        <v>206</v>
      </c>
      <c r="L615" s="17">
        <v>5.2</v>
      </c>
      <c r="M615" s="18" t="s">
        <v>2704</v>
      </c>
      <c r="N615" s="18" t="s">
        <v>2705</v>
      </c>
      <c r="O615" s="4">
        <v>42860</v>
      </c>
    </row>
    <row r="616" spans="1:15">
      <c r="A616" s="7">
        <v>111718094</v>
      </c>
      <c r="B616" s="7">
        <v>4.28</v>
      </c>
      <c r="C616" s="44" t="s">
        <v>2641</v>
      </c>
      <c r="D616" s="45" t="s">
        <v>11</v>
      </c>
      <c r="E616" s="46">
        <v>0.13972602739726028</v>
      </c>
      <c r="F616" s="47">
        <v>4.3296999999999999</v>
      </c>
      <c r="G616" s="47">
        <v>-4.9699999999999633</v>
      </c>
      <c r="H616" s="47">
        <v>4.2439999999999998</v>
      </c>
      <c r="I616" s="47">
        <v>8.5700000000000109</v>
      </c>
      <c r="J616" s="45" t="s">
        <v>96</v>
      </c>
      <c r="K616" s="45" t="s">
        <v>97</v>
      </c>
      <c r="L616" s="17">
        <v>4.6501000000000001</v>
      </c>
      <c r="M616" s="18" t="s">
        <v>2511</v>
      </c>
      <c r="N616" s="18" t="s">
        <v>2512</v>
      </c>
      <c r="O616" s="4">
        <v>42860</v>
      </c>
    </row>
    <row r="617" spans="1:15">
      <c r="A617" s="7">
        <v>111619193</v>
      </c>
      <c r="B617" s="7">
        <v>4.28</v>
      </c>
      <c r="C617" s="44" t="s">
        <v>1793</v>
      </c>
      <c r="D617" s="45" t="s">
        <v>11</v>
      </c>
      <c r="E617" s="46">
        <v>4.6575342465753428E-2</v>
      </c>
      <c r="F617" s="47">
        <v>4.1952999999999996</v>
      </c>
      <c r="G617" s="47">
        <v>8.4700000000000664</v>
      </c>
      <c r="H617" s="47">
        <v>4.2979000000000003</v>
      </c>
      <c r="I617" s="47">
        <v>-10.260000000000069</v>
      </c>
      <c r="J617" s="45" t="s">
        <v>12</v>
      </c>
      <c r="K617" s="45" t="s">
        <v>97</v>
      </c>
      <c r="L617" s="17">
        <v>3.45</v>
      </c>
      <c r="M617" s="18" t="s">
        <v>1636</v>
      </c>
      <c r="N617" s="18" t="s">
        <v>1625</v>
      </c>
      <c r="O617" s="4">
        <v>42860</v>
      </c>
    </row>
    <row r="618" spans="1:15">
      <c r="A618" s="7">
        <v>1382060</v>
      </c>
      <c r="B618" s="7">
        <v>4.28</v>
      </c>
      <c r="C618" s="44" t="s">
        <v>2315</v>
      </c>
      <c r="D618" s="45" t="s">
        <v>11</v>
      </c>
      <c r="E618" s="46">
        <v>0.80547945205479454</v>
      </c>
      <c r="F618" s="47">
        <v>4.3132000000000001</v>
      </c>
      <c r="G618" s="47">
        <v>-3.3199999999999896</v>
      </c>
      <c r="H618" s="47">
        <v>4.2595999999999998</v>
      </c>
      <c r="I618" s="47">
        <v>5.3600000000000314</v>
      </c>
      <c r="J618" s="45" t="s">
        <v>18</v>
      </c>
      <c r="K618" s="45" t="s">
        <v>66</v>
      </c>
      <c r="L618" s="17">
        <v>4.47</v>
      </c>
      <c r="M618" s="18" t="s">
        <v>297</v>
      </c>
      <c r="N618" s="18" t="s">
        <v>70</v>
      </c>
      <c r="O618" s="4">
        <v>42860</v>
      </c>
    </row>
    <row r="619" spans="1:15">
      <c r="A619" s="7">
        <v>170210</v>
      </c>
      <c r="B619" s="7">
        <v>4.2699999999999996</v>
      </c>
      <c r="C619" s="44" t="s">
        <v>2688</v>
      </c>
      <c r="D619" s="45" t="s">
        <v>2880</v>
      </c>
      <c r="E619" s="46">
        <v>9.9397260273972599</v>
      </c>
      <c r="F619" s="47">
        <v>4.2637</v>
      </c>
      <c r="G619" s="47">
        <v>0.62999999999995282</v>
      </c>
      <c r="H619" s="47">
        <v>4.2161999999999997</v>
      </c>
      <c r="I619" s="47">
        <v>4.750000000000032</v>
      </c>
      <c r="J619" s="45" t="s">
        <v>18</v>
      </c>
      <c r="K619" s="45" t="s">
        <v>20</v>
      </c>
      <c r="L619" s="17">
        <v>4.04</v>
      </c>
      <c r="M619" s="18" t="s">
        <v>2689</v>
      </c>
      <c r="N619" s="18" t="s">
        <v>2655</v>
      </c>
      <c r="O619" s="4">
        <v>42860</v>
      </c>
    </row>
    <row r="620" spans="1:15">
      <c r="A620" s="7">
        <v>170210</v>
      </c>
      <c r="B620" s="7">
        <v>4.2699999999999996</v>
      </c>
      <c r="C620" s="44" t="s">
        <v>2688</v>
      </c>
      <c r="D620" s="45" t="s">
        <v>2880</v>
      </c>
      <c r="E620" s="46">
        <v>9.9397260273972599</v>
      </c>
      <c r="F620" s="47">
        <v>4.2637</v>
      </c>
      <c r="G620" s="47">
        <v>0.62999999999995282</v>
      </c>
      <c r="H620" s="47">
        <v>4.2161999999999997</v>
      </c>
      <c r="I620" s="47">
        <v>4.750000000000032</v>
      </c>
      <c r="J620" s="45" t="s">
        <v>18</v>
      </c>
      <c r="K620" s="45" t="s">
        <v>20</v>
      </c>
      <c r="L620" s="17">
        <v>4.04</v>
      </c>
      <c r="M620" s="18" t="s">
        <v>2689</v>
      </c>
      <c r="N620" s="18" t="s">
        <v>2655</v>
      </c>
      <c r="O620" s="4">
        <v>42860</v>
      </c>
    </row>
    <row r="621" spans="1:15">
      <c r="A621" s="7">
        <v>170210</v>
      </c>
      <c r="B621" s="7">
        <v>4.2699999999999996</v>
      </c>
      <c r="C621" s="44" t="s">
        <v>2688</v>
      </c>
      <c r="D621" s="45" t="s">
        <v>2880</v>
      </c>
      <c r="E621" s="46">
        <v>9.9397260273972599</v>
      </c>
      <c r="F621" s="47">
        <v>4.2637</v>
      </c>
      <c r="G621" s="47">
        <v>0.62999999999995282</v>
      </c>
      <c r="H621" s="47">
        <v>4.2161999999999997</v>
      </c>
      <c r="I621" s="47">
        <v>4.750000000000032</v>
      </c>
      <c r="J621" s="45" t="s">
        <v>18</v>
      </c>
      <c r="K621" s="45" t="s">
        <v>20</v>
      </c>
      <c r="L621" s="17">
        <v>4.04</v>
      </c>
      <c r="M621" s="18" t="s">
        <v>2689</v>
      </c>
      <c r="N621" s="18" t="s">
        <v>2655</v>
      </c>
      <c r="O621" s="4">
        <v>42860</v>
      </c>
    </row>
    <row r="622" spans="1:15">
      <c r="A622" s="7">
        <v>170210</v>
      </c>
      <c r="B622" s="7">
        <v>4.2699999999999996</v>
      </c>
      <c r="C622" s="44" t="s">
        <v>2688</v>
      </c>
      <c r="D622" s="45" t="s">
        <v>2880</v>
      </c>
      <c r="E622" s="46">
        <v>9.9397260273972599</v>
      </c>
      <c r="F622" s="47">
        <v>4.2637</v>
      </c>
      <c r="G622" s="47">
        <v>0.62999999999995282</v>
      </c>
      <c r="H622" s="47">
        <v>4.2161999999999997</v>
      </c>
      <c r="I622" s="47">
        <v>4.750000000000032</v>
      </c>
      <c r="J622" s="45" t="s">
        <v>18</v>
      </c>
      <c r="K622" s="45" t="s">
        <v>20</v>
      </c>
      <c r="L622" s="17">
        <v>4.04</v>
      </c>
      <c r="M622" s="18" t="s">
        <v>2689</v>
      </c>
      <c r="N622" s="18" t="s">
        <v>2655</v>
      </c>
      <c r="O622" s="4">
        <v>42860</v>
      </c>
    </row>
    <row r="623" spans="1:15">
      <c r="A623" s="7">
        <v>170210</v>
      </c>
      <c r="B623" s="7">
        <v>4.2699999999999996</v>
      </c>
      <c r="C623" s="44" t="s">
        <v>2688</v>
      </c>
      <c r="D623" s="45" t="s">
        <v>2880</v>
      </c>
      <c r="E623" s="46">
        <v>9.9397260273972599</v>
      </c>
      <c r="F623" s="47">
        <v>4.2637</v>
      </c>
      <c r="G623" s="47">
        <v>0.62999999999995282</v>
      </c>
      <c r="H623" s="47">
        <v>4.2161999999999997</v>
      </c>
      <c r="I623" s="47">
        <v>4.750000000000032</v>
      </c>
      <c r="J623" s="45" t="s">
        <v>18</v>
      </c>
      <c r="K623" s="45" t="s">
        <v>20</v>
      </c>
      <c r="L623" s="17">
        <v>4.04</v>
      </c>
      <c r="M623" s="18" t="s">
        <v>2689</v>
      </c>
      <c r="N623" s="18" t="s">
        <v>2655</v>
      </c>
      <c r="O623" s="4">
        <v>42860</v>
      </c>
    </row>
    <row r="624" spans="1:15">
      <c r="A624" s="7">
        <v>170210</v>
      </c>
      <c r="B624" s="7">
        <v>4.2699999999999996</v>
      </c>
      <c r="C624" s="44" t="s">
        <v>2688</v>
      </c>
      <c r="D624" s="45" t="s">
        <v>2880</v>
      </c>
      <c r="E624" s="46">
        <v>9.9397260273972599</v>
      </c>
      <c r="F624" s="47">
        <v>4.2637</v>
      </c>
      <c r="G624" s="47">
        <v>0.62999999999995282</v>
      </c>
      <c r="H624" s="47">
        <v>4.2161999999999997</v>
      </c>
      <c r="I624" s="47">
        <v>4.750000000000032</v>
      </c>
      <c r="J624" s="45" t="s">
        <v>18</v>
      </c>
      <c r="K624" s="45" t="s">
        <v>20</v>
      </c>
      <c r="L624" s="17">
        <v>4.04</v>
      </c>
      <c r="M624" s="18" t="s">
        <v>2689</v>
      </c>
      <c r="N624" s="18" t="s">
        <v>2655</v>
      </c>
      <c r="O624" s="4">
        <v>42860</v>
      </c>
    </row>
    <row r="625" spans="1:15">
      <c r="A625" s="7">
        <v>1382060</v>
      </c>
      <c r="B625" s="7">
        <v>4.2699999999999996</v>
      </c>
      <c r="C625" s="44" t="s">
        <v>2315</v>
      </c>
      <c r="D625" s="45" t="s">
        <v>11</v>
      </c>
      <c r="E625" s="46">
        <v>0.80547945205479454</v>
      </c>
      <c r="F625" s="47">
        <v>4.3132000000000001</v>
      </c>
      <c r="G625" s="47">
        <v>-4.3200000000000571</v>
      </c>
      <c r="H625" s="47">
        <v>4.2595999999999998</v>
      </c>
      <c r="I625" s="47">
        <v>5.3600000000000314</v>
      </c>
      <c r="J625" s="45" t="s">
        <v>18</v>
      </c>
      <c r="K625" s="45" t="s">
        <v>66</v>
      </c>
      <c r="L625" s="17">
        <v>4.47</v>
      </c>
      <c r="M625" s="18" t="s">
        <v>297</v>
      </c>
      <c r="N625" s="18" t="s">
        <v>70</v>
      </c>
      <c r="O625" s="4">
        <v>42860</v>
      </c>
    </row>
    <row r="626" spans="1:15">
      <c r="A626" s="7">
        <v>170210</v>
      </c>
      <c r="B626" s="7">
        <v>4.2675000000000001</v>
      </c>
      <c r="C626" s="44" t="s">
        <v>2688</v>
      </c>
      <c r="D626" s="45" t="s">
        <v>2880</v>
      </c>
      <c r="E626" s="46">
        <v>9.9397260273972599</v>
      </c>
      <c r="F626" s="47">
        <v>4.2637</v>
      </c>
      <c r="G626" s="47">
        <v>0.38000000000000256</v>
      </c>
      <c r="H626" s="47">
        <v>4.2161999999999997</v>
      </c>
      <c r="I626" s="47">
        <v>4.750000000000032</v>
      </c>
      <c r="J626" s="45" t="s">
        <v>18</v>
      </c>
      <c r="K626" s="45" t="s">
        <v>20</v>
      </c>
      <c r="L626" s="17">
        <v>4.04</v>
      </c>
      <c r="M626" s="18" t="s">
        <v>2689</v>
      </c>
      <c r="N626" s="18" t="s">
        <v>2655</v>
      </c>
      <c r="O626" s="4">
        <v>42860</v>
      </c>
    </row>
    <row r="627" spans="1:15">
      <c r="A627" s="7">
        <v>170210</v>
      </c>
      <c r="B627" s="7">
        <v>4.2670000000000003</v>
      </c>
      <c r="C627" s="44" t="s">
        <v>2688</v>
      </c>
      <c r="D627" s="45" t="s">
        <v>2880</v>
      </c>
      <c r="E627" s="46">
        <v>9.9397260273972599</v>
      </c>
      <c r="F627" s="47">
        <v>4.2637</v>
      </c>
      <c r="G627" s="47">
        <v>0.33000000000003027</v>
      </c>
      <c r="H627" s="47">
        <v>4.2161999999999997</v>
      </c>
      <c r="I627" s="47">
        <v>4.750000000000032</v>
      </c>
      <c r="J627" s="45" t="s">
        <v>18</v>
      </c>
      <c r="K627" s="45" t="s">
        <v>20</v>
      </c>
      <c r="L627" s="17">
        <v>4.04</v>
      </c>
      <c r="M627" s="18" t="s">
        <v>2689</v>
      </c>
      <c r="N627" s="18" t="s">
        <v>2655</v>
      </c>
      <c r="O627" s="4">
        <v>42860</v>
      </c>
    </row>
    <row r="628" spans="1:15">
      <c r="A628" s="7">
        <v>170210</v>
      </c>
      <c r="B628" s="7">
        <v>4.2649999999999997</v>
      </c>
      <c r="C628" s="44" t="s">
        <v>2688</v>
      </c>
      <c r="D628" s="45" t="s">
        <v>2880</v>
      </c>
      <c r="E628" s="46">
        <v>9.9397260273972599</v>
      </c>
      <c r="F628" s="47">
        <v>4.2637</v>
      </c>
      <c r="G628" s="47">
        <v>0.12999999999996348</v>
      </c>
      <c r="H628" s="47">
        <v>4.2161999999999997</v>
      </c>
      <c r="I628" s="47">
        <v>4.750000000000032</v>
      </c>
      <c r="J628" s="45" t="s">
        <v>18</v>
      </c>
      <c r="K628" s="45" t="s">
        <v>20</v>
      </c>
      <c r="L628" s="17">
        <v>4.04</v>
      </c>
      <c r="M628" s="18" t="s">
        <v>2689</v>
      </c>
      <c r="N628" s="18" t="s">
        <v>2655</v>
      </c>
      <c r="O628" s="4">
        <v>42860</v>
      </c>
    </row>
    <row r="629" spans="1:15">
      <c r="A629" s="7">
        <v>170210</v>
      </c>
      <c r="B629" s="7">
        <v>4.2649999999999997</v>
      </c>
      <c r="C629" s="44" t="s">
        <v>2688</v>
      </c>
      <c r="D629" s="45" t="s">
        <v>2880</v>
      </c>
      <c r="E629" s="46">
        <v>9.9397260273972599</v>
      </c>
      <c r="F629" s="47">
        <v>4.2637</v>
      </c>
      <c r="G629" s="47">
        <v>0.12999999999996348</v>
      </c>
      <c r="H629" s="47">
        <v>4.2161999999999997</v>
      </c>
      <c r="I629" s="47">
        <v>4.750000000000032</v>
      </c>
      <c r="J629" s="45" t="s">
        <v>18</v>
      </c>
      <c r="K629" s="45" t="s">
        <v>20</v>
      </c>
      <c r="L629" s="17">
        <v>4.04</v>
      </c>
      <c r="M629" s="18" t="s">
        <v>2689</v>
      </c>
      <c r="N629" s="18" t="s">
        <v>2655</v>
      </c>
      <c r="O629" s="4">
        <v>42860</v>
      </c>
    </row>
    <row r="630" spans="1:15">
      <c r="A630" s="7">
        <v>170210</v>
      </c>
      <c r="B630" s="7">
        <v>4.2649999999999997</v>
      </c>
      <c r="C630" s="44" t="s">
        <v>2688</v>
      </c>
      <c r="D630" s="45" t="s">
        <v>2880</v>
      </c>
      <c r="E630" s="46">
        <v>9.9397260273972599</v>
      </c>
      <c r="F630" s="47">
        <v>4.2637</v>
      </c>
      <c r="G630" s="47">
        <v>0.12999999999996348</v>
      </c>
      <c r="H630" s="47">
        <v>4.2161999999999997</v>
      </c>
      <c r="I630" s="47">
        <v>4.750000000000032</v>
      </c>
      <c r="J630" s="45" t="s">
        <v>18</v>
      </c>
      <c r="K630" s="45" t="s">
        <v>20</v>
      </c>
      <c r="L630" s="17">
        <v>4.04</v>
      </c>
      <c r="M630" s="18" t="s">
        <v>2689</v>
      </c>
      <c r="N630" s="18" t="s">
        <v>2655</v>
      </c>
      <c r="O630" s="4">
        <v>42860</v>
      </c>
    </row>
    <row r="631" spans="1:15">
      <c r="A631" s="7">
        <v>170210</v>
      </c>
      <c r="B631" s="7">
        <v>4.2649999999999997</v>
      </c>
      <c r="C631" s="44" t="s">
        <v>2688</v>
      </c>
      <c r="D631" s="45" t="s">
        <v>2880</v>
      </c>
      <c r="E631" s="46">
        <v>9.9397260273972599</v>
      </c>
      <c r="F631" s="47">
        <v>4.2637</v>
      </c>
      <c r="G631" s="47">
        <v>0.12999999999996348</v>
      </c>
      <c r="H631" s="47">
        <v>4.2161999999999997</v>
      </c>
      <c r="I631" s="47">
        <v>4.750000000000032</v>
      </c>
      <c r="J631" s="45" t="s">
        <v>18</v>
      </c>
      <c r="K631" s="45" t="s">
        <v>20</v>
      </c>
      <c r="L631" s="17">
        <v>4.04</v>
      </c>
      <c r="M631" s="18" t="s">
        <v>2689</v>
      </c>
      <c r="N631" s="18" t="s">
        <v>2655</v>
      </c>
      <c r="O631" s="4">
        <v>42860</v>
      </c>
    </row>
    <row r="632" spans="1:15">
      <c r="A632" s="7">
        <v>170210</v>
      </c>
      <c r="B632" s="7">
        <v>4.2649999999999997</v>
      </c>
      <c r="C632" s="44" t="s">
        <v>2688</v>
      </c>
      <c r="D632" s="45" t="s">
        <v>2880</v>
      </c>
      <c r="E632" s="46">
        <v>9.9397260273972599</v>
      </c>
      <c r="F632" s="47">
        <v>4.2637</v>
      </c>
      <c r="G632" s="47">
        <v>0.12999999999996348</v>
      </c>
      <c r="H632" s="47">
        <v>4.2161999999999997</v>
      </c>
      <c r="I632" s="47">
        <v>4.750000000000032</v>
      </c>
      <c r="J632" s="45" t="s">
        <v>18</v>
      </c>
      <c r="K632" s="45" t="s">
        <v>20</v>
      </c>
      <c r="L632" s="17">
        <v>4.04</v>
      </c>
      <c r="M632" s="18" t="s">
        <v>2689</v>
      </c>
      <c r="N632" s="18" t="s">
        <v>2655</v>
      </c>
      <c r="O632" s="4">
        <v>42860</v>
      </c>
    </row>
    <row r="633" spans="1:15">
      <c r="A633" s="7">
        <v>170210</v>
      </c>
      <c r="B633" s="7">
        <v>4.2649999999999997</v>
      </c>
      <c r="C633" s="44" t="s">
        <v>2688</v>
      </c>
      <c r="D633" s="45" t="s">
        <v>2880</v>
      </c>
      <c r="E633" s="46">
        <v>9.9397260273972599</v>
      </c>
      <c r="F633" s="47">
        <v>4.2637</v>
      </c>
      <c r="G633" s="47">
        <v>0.12999999999996348</v>
      </c>
      <c r="H633" s="47">
        <v>4.2161999999999997</v>
      </c>
      <c r="I633" s="47">
        <v>4.750000000000032</v>
      </c>
      <c r="J633" s="45" t="s">
        <v>18</v>
      </c>
      <c r="K633" s="45" t="s">
        <v>20</v>
      </c>
      <c r="L633" s="17">
        <v>4.04</v>
      </c>
      <c r="M633" s="18" t="s">
        <v>2689</v>
      </c>
      <c r="N633" s="18" t="s">
        <v>2655</v>
      </c>
      <c r="O633" s="4">
        <v>42860</v>
      </c>
    </row>
    <row r="634" spans="1:15">
      <c r="A634" s="7">
        <v>170210</v>
      </c>
      <c r="B634" s="7">
        <v>4.2649999999999997</v>
      </c>
      <c r="C634" s="44" t="s">
        <v>2688</v>
      </c>
      <c r="D634" s="45" t="s">
        <v>2880</v>
      </c>
      <c r="E634" s="46">
        <v>9.9397260273972599</v>
      </c>
      <c r="F634" s="47">
        <v>4.2637</v>
      </c>
      <c r="G634" s="47">
        <v>0.12999999999996348</v>
      </c>
      <c r="H634" s="47">
        <v>4.2161999999999997</v>
      </c>
      <c r="I634" s="47">
        <v>4.750000000000032</v>
      </c>
      <c r="J634" s="45" t="s">
        <v>18</v>
      </c>
      <c r="K634" s="45" t="s">
        <v>20</v>
      </c>
      <c r="L634" s="17">
        <v>4.04</v>
      </c>
      <c r="M634" s="18" t="s">
        <v>2689</v>
      </c>
      <c r="N634" s="18" t="s">
        <v>2655</v>
      </c>
      <c r="O634" s="4">
        <v>42860</v>
      </c>
    </row>
    <row r="635" spans="1:15">
      <c r="A635" s="7">
        <v>170210</v>
      </c>
      <c r="B635" s="7">
        <v>4.2649999999999997</v>
      </c>
      <c r="C635" s="44" t="s">
        <v>2688</v>
      </c>
      <c r="D635" s="45" t="s">
        <v>2880</v>
      </c>
      <c r="E635" s="46">
        <v>9.9397260273972599</v>
      </c>
      <c r="F635" s="47">
        <v>4.2637</v>
      </c>
      <c r="G635" s="47">
        <v>0.12999999999996348</v>
      </c>
      <c r="H635" s="47">
        <v>4.2161999999999997</v>
      </c>
      <c r="I635" s="47">
        <v>4.750000000000032</v>
      </c>
      <c r="J635" s="45" t="s">
        <v>18</v>
      </c>
      <c r="K635" s="45" t="s">
        <v>20</v>
      </c>
      <c r="L635" s="17">
        <v>4.04</v>
      </c>
      <c r="M635" s="18" t="s">
        <v>2689</v>
      </c>
      <c r="N635" s="18" t="s">
        <v>2655</v>
      </c>
      <c r="O635" s="4">
        <v>42860</v>
      </c>
    </row>
    <row r="636" spans="1:15">
      <c r="A636" s="7">
        <v>170210</v>
      </c>
      <c r="B636" s="7">
        <v>4.2649999999999997</v>
      </c>
      <c r="C636" s="44" t="s">
        <v>2688</v>
      </c>
      <c r="D636" s="45" t="s">
        <v>2880</v>
      </c>
      <c r="E636" s="46">
        <v>9.9397260273972599</v>
      </c>
      <c r="F636" s="47">
        <v>4.2637</v>
      </c>
      <c r="G636" s="47">
        <v>0.12999999999996348</v>
      </c>
      <c r="H636" s="47">
        <v>4.2161999999999997</v>
      </c>
      <c r="I636" s="47">
        <v>4.750000000000032</v>
      </c>
      <c r="J636" s="45" t="s">
        <v>18</v>
      </c>
      <c r="K636" s="45" t="s">
        <v>20</v>
      </c>
      <c r="L636" s="17">
        <v>4.04</v>
      </c>
      <c r="M636" s="18" t="s">
        <v>2689</v>
      </c>
      <c r="N636" s="18" t="s">
        <v>2655</v>
      </c>
      <c r="O636" s="4">
        <v>42860</v>
      </c>
    </row>
    <row r="637" spans="1:15">
      <c r="A637" s="7">
        <v>170210</v>
      </c>
      <c r="B637" s="7">
        <v>4.2649999999999997</v>
      </c>
      <c r="C637" s="44" t="s">
        <v>2688</v>
      </c>
      <c r="D637" s="45" t="s">
        <v>2880</v>
      </c>
      <c r="E637" s="46">
        <v>9.9397260273972599</v>
      </c>
      <c r="F637" s="47">
        <v>4.2637</v>
      </c>
      <c r="G637" s="47">
        <v>0.12999999999996348</v>
      </c>
      <c r="H637" s="47">
        <v>4.2161999999999997</v>
      </c>
      <c r="I637" s="47">
        <v>4.750000000000032</v>
      </c>
      <c r="J637" s="45" t="s">
        <v>18</v>
      </c>
      <c r="K637" s="45" t="s">
        <v>20</v>
      </c>
      <c r="L637" s="17">
        <v>4.04</v>
      </c>
      <c r="M637" s="18" t="s">
        <v>2689</v>
      </c>
      <c r="N637" s="18" t="s">
        <v>2655</v>
      </c>
      <c r="O637" s="4">
        <v>42860</v>
      </c>
    </row>
    <row r="638" spans="1:15">
      <c r="A638" s="7">
        <v>170210</v>
      </c>
      <c r="B638" s="7">
        <v>4.2649999999999997</v>
      </c>
      <c r="C638" s="44" t="s">
        <v>2688</v>
      </c>
      <c r="D638" s="45" t="s">
        <v>2880</v>
      </c>
      <c r="E638" s="46">
        <v>9.9397260273972599</v>
      </c>
      <c r="F638" s="47">
        <v>4.2637</v>
      </c>
      <c r="G638" s="47">
        <v>0.12999999999996348</v>
      </c>
      <c r="H638" s="47">
        <v>4.2161999999999997</v>
      </c>
      <c r="I638" s="47">
        <v>4.750000000000032</v>
      </c>
      <c r="J638" s="45" t="s">
        <v>18</v>
      </c>
      <c r="K638" s="45" t="s">
        <v>20</v>
      </c>
      <c r="L638" s="17">
        <v>4.04</v>
      </c>
      <c r="M638" s="18" t="s">
        <v>2689</v>
      </c>
      <c r="N638" s="18" t="s">
        <v>2655</v>
      </c>
      <c r="O638" s="4">
        <v>42860</v>
      </c>
    </row>
    <row r="639" spans="1:15">
      <c r="A639" s="7">
        <v>170210</v>
      </c>
      <c r="B639" s="7">
        <v>4.2649999999999997</v>
      </c>
      <c r="C639" s="44" t="s">
        <v>2688</v>
      </c>
      <c r="D639" s="45" t="s">
        <v>2880</v>
      </c>
      <c r="E639" s="46">
        <v>9.9397260273972599</v>
      </c>
      <c r="F639" s="47">
        <v>4.2637</v>
      </c>
      <c r="G639" s="47">
        <v>0.12999999999996348</v>
      </c>
      <c r="H639" s="47">
        <v>4.2161999999999997</v>
      </c>
      <c r="I639" s="47">
        <v>4.750000000000032</v>
      </c>
      <c r="J639" s="45" t="s">
        <v>18</v>
      </c>
      <c r="K639" s="45" t="s">
        <v>20</v>
      </c>
      <c r="L639" s="17">
        <v>4.04</v>
      </c>
      <c r="M639" s="18" t="s">
        <v>2689</v>
      </c>
      <c r="N639" s="18" t="s">
        <v>2655</v>
      </c>
      <c r="O639" s="4">
        <v>42860</v>
      </c>
    </row>
    <row r="640" spans="1:15">
      <c r="A640" s="7">
        <v>170210</v>
      </c>
      <c r="B640" s="7">
        <v>4.2649999999999997</v>
      </c>
      <c r="C640" s="44" t="s">
        <v>2688</v>
      </c>
      <c r="D640" s="45" t="s">
        <v>2880</v>
      </c>
      <c r="E640" s="46">
        <v>9.9397260273972599</v>
      </c>
      <c r="F640" s="47">
        <v>4.2637</v>
      </c>
      <c r="G640" s="47">
        <v>0.12999999999996348</v>
      </c>
      <c r="H640" s="47">
        <v>4.2161999999999997</v>
      </c>
      <c r="I640" s="47">
        <v>4.750000000000032</v>
      </c>
      <c r="J640" s="45" t="s">
        <v>18</v>
      </c>
      <c r="K640" s="45" t="s">
        <v>20</v>
      </c>
      <c r="L640" s="17">
        <v>4.04</v>
      </c>
      <c r="M640" s="18" t="s">
        <v>2689</v>
      </c>
      <c r="N640" s="18" t="s">
        <v>2655</v>
      </c>
      <c r="O640" s="4">
        <v>42860</v>
      </c>
    </row>
    <row r="641" spans="1:15">
      <c r="A641" s="7">
        <v>170210</v>
      </c>
      <c r="B641" s="7">
        <v>4.2649999999999997</v>
      </c>
      <c r="C641" s="44" t="s">
        <v>2688</v>
      </c>
      <c r="D641" s="45" t="s">
        <v>2880</v>
      </c>
      <c r="E641" s="46">
        <v>9.9397260273972599</v>
      </c>
      <c r="F641" s="47">
        <v>4.2637</v>
      </c>
      <c r="G641" s="47">
        <v>0.12999999999996348</v>
      </c>
      <c r="H641" s="47">
        <v>4.2161999999999997</v>
      </c>
      <c r="I641" s="47">
        <v>4.750000000000032</v>
      </c>
      <c r="J641" s="45" t="s">
        <v>18</v>
      </c>
      <c r="K641" s="45" t="s">
        <v>20</v>
      </c>
      <c r="L641" s="17">
        <v>4.04</v>
      </c>
      <c r="M641" s="18" t="s">
        <v>2689</v>
      </c>
      <c r="N641" s="18" t="s">
        <v>2655</v>
      </c>
      <c r="O641" s="4">
        <v>42860</v>
      </c>
    </row>
    <row r="642" spans="1:15">
      <c r="A642" s="7">
        <v>170210</v>
      </c>
      <c r="B642" s="7">
        <v>4.2649999999999997</v>
      </c>
      <c r="C642" s="44" t="s">
        <v>2688</v>
      </c>
      <c r="D642" s="45" t="s">
        <v>2880</v>
      </c>
      <c r="E642" s="46">
        <v>9.9397260273972599</v>
      </c>
      <c r="F642" s="47">
        <v>4.2637</v>
      </c>
      <c r="G642" s="47">
        <v>0.12999999999996348</v>
      </c>
      <c r="H642" s="47">
        <v>4.2161999999999997</v>
      </c>
      <c r="I642" s="47">
        <v>4.750000000000032</v>
      </c>
      <c r="J642" s="45" t="s">
        <v>18</v>
      </c>
      <c r="K642" s="45" t="s">
        <v>20</v>
      </c>
      <c r="L642" s="17">
        <v>4.04</v>
      </c>
      <c r="M642" s="18" t="s">
        <v>2689</v>
      </c>
      <c r="N642" s="18" t="s">
        <v>2655</v>
      </c>
      <c r="O642" s="4">
        <v>42860</v>
      </c>
    </row>
    <row r="643" spans="1:15">
      <c r="A643" s="7">
        <v>170210</v>
      </c>
      <c r="B643" s="7">
        <v>4.2649999999999997</v>
      </c>
      <c r="C643" s="44" t="s">
        <v>2688</v>
      </c>
      <c r="D643" s="45" t="s">
        <v>2880</v>
      </c>
      <c r="E643" s="46">
        <v>9.9397260273972599</v>
      </c>
      <c r="F643" s="47">
        <v>4.2637</v>
      </c>
      <c r="G643" s="47">
        <v>0.12999999999996348</v>
      </c>
      <c r="H643" s="47">
        <v>4.2161999999999997</v>
      </c>
      <c r="I643" s="47">
        <v>4.750000000000032</v>
      </c>
      <c r="J643" s="45" t="s">
        <v>18</v>
      </c>
      <c r="K643" s="45" t="s">
        <v>20</v>
      </c>
      <c r="L643" s="17">
        <v>4.04</v>
      </c>
      <c r="M643" s="18" t="s">
        <v>2689</v>
      </c>
      <c r="N643" s="18" t="s">
        <v>2655</v>
      </c>
      <c r="O643" s="4">
        <v>42860</v>
      </c>
    </row>
    <row r="644" spans="1:15">
      <c r="A644" s="7">
        <v>170210</v>
      </c>
      <c r="B644" s="7">
        <v>4.2649999999999997</v>
      </c>
      <c r="C644" s="44" t="s">
        <v>2688</v>
      </c>
      <c r="D644" s="45" t="s">
        <v>2880</v>
      </c>
      <c r="E644" s="46">
        <v>9.9397260273972599</v>
      </c>
      <c r="F644" s="47">
        <v>4.2637</v>
      </c>
      <c r="G644" s="47">
        <v>0.12999999999996348</v>
      </c>
      <c r="H644" s="47">
        <v>4.2161999999999997</v>
      </c>
      <c r="I644" s="47">
        <v>4.750000000000032</v>
      </c>
      <c r="J644" s="45" t="s">
        <v>18</v>
      </c>
      <c r="K644" s="45" t="s">
        <v>20</v>
      </c>
      <c r="L644" s="17">
        <v>4.04</v>
      </c>
      <c r="M644" s="18" t="s">
        <v>2689</v>
      </c>
      <c r="N644" s="18" t="s">
        <v>2655</v>
      </c>
      <c r="O644" s="4">
        <v>42860</v>
      </c>
    </row>
    <row r="645" spans="1:15">
      <c r="A645" s="7">
        <v>170210</v>
      </c>
      <c r="B645" s="7">
        <v>4.2649999999999997</v>
      </c>
      <c r="C645" s="44" t="s">
        <v>2688</v>
      </c>
      <c r="D645" s="45" t="s">
        <v>2880</v>
      </c>
      <c r="E645" s="46">
        <v>9.9397260273972599</v>
      </c>
      <c r="F645" s="47">
        <v>4.2637</v>
      </c>
      <c r="G645" s="47">
        <v>0.12999999999996348</v>
      </c>
      <c r="H645" s="47">
        <v>4.2161999999999997</v>
      </c>
      <c r="I645" s="47">
        <v>4.750000000000032</v>
      </c>
      <c r="J645" s="45" t="s">
        <v>18</v>
      </c>
      <c r="K645" s="45" t="s">
        <v>20</v>
      </c>
      <c r="L645" s="17">
        <v>4.04</v>
      </c>
      <c r="M645" s="18" t="s">
        <v>2689</v>
      </c>
      <c r="N645" s="18" t="s">
        <v>2655</v>
      </c>
      <c r="O645" s="4">
        <v>42860</v>
      </c>
    </row>
    <row r="646" spans="1:15">
      <c r="A646" s="7">
        <v>170210</v>
      </c>
      <c r="B646" s="7">
        <v>4.2625000000000002</v>
      </c>
      <c r="C646" s="44" t="s">
        <v>2688</v>
      </c>
      <c r="D646" s="45" t="s">
        <v>2880</v>
      </c>
      <c r="E646" s="46">
        <v>9.9397260273972599</v>
      </c>
      <c r="F646" s="47">
        <v>4.2637</v>
      </c>
      <c r="G646" s="47">
        <v>-0.11999999999998678</v>
      </c>
      <c r="H646" s="47">
        <v>4.2161999999999997</v>
      </c>
      <c r="I646" s="47">
        <v>4.750000000000032</v>
      </c>
      <c r="J646" s="45" t="s">
        <v>18</v>
      </c>
      <c r="K646" s="45" t="s">
        <v>20</v>
      </c>
      <c r="L646" s="17">
        <v>4.04</v>
      </c>
      <c r="M646" s="18" t="s">
        <v>2689</v>
      </c>
      <c r="N646" s="18" t="s">
        <v>2655</v>
      </c>
      <c r="O646" s="4">
        <v>42860</v>
      </c>
    </row>
    <row r="647" spans="1:15">
      <c r="A647" s="7">
        <v>170210</v>
      </c>
      <c r="B647" s="7">
        <v>4.2625000000000002</v>
      </c>
      <c r="C647" s="44" t="s">
        <v>2688</v>
      </c>
      <c r="D647" s="45" t="s">
        <v>2880</v>
      </c>
      <c r="E647" s="46">
        <v>9.9397260273972599</v>
      </c>
      <c r="F647" s="47">
        <v>4.2637</v>
      </c>
      <c r="G647" s="47">
        <v>-0.11999999999998678</v>
      </c>
      <c r="H647" s="47">
        <v>4.2161999999999997</v>
      </c>
      <c r="I647" s="47">
        <v>4.750000000000032</v>
      </c>
      <c r="J647" s="45" t="s">
        <v>18</v>
      </c>
      <c r="K647" s="45" t="s">
        <v>20</v>
      </c>
      <c r="L647" s="17">
        <v>4.04</v>
      </c>
      <c r="M647" s="18" t="s">
        <v>2689</v>
      </c>
      <c r="N647" s="18" t="s">
        <v>2655</v>
      </c>
      <c r="O647" s="4">
        <v>42860</v>
      </c>
    </row>
    <row r="648" spans="1:15">
      <c r="A648" s="7">
        <v>170210</v>
      </c>
      <c r="B648" s="7">
        <v>4.2625000000000002</v>
      </c>
      <c r="C648" s="44" t="s">
        <v>2688</v>
      </c>
      <c r="D648" s="45" t="s">
        <v>2880</v>
      </c>
      <c r="E648" s="46">
        <v>9.9397260273972599</v>
      </c>
      <c r="F648" s="47">
        <v>4.2637</v>
      </c>
      <c r="G648" s="47">
        <v>-0.11999999999998678</v>
      </c>
      <c r="H648" s="47">
        <v>4.2161999999999997</v>
      </c>
      <c r="I648" s="47">
        <v>4.750000000000032</v>
      </c>
      <c r="J648" s="45" t="s">
        <v>18</v>
      </c>
      <c r="K648" s="45" t="s">
        <v>20</v>
      </c>
      <c r="L648" s="17">
        <v>4.04</v>
      </c>
      <c r="M648" s="18" t="s">
        <v>2689</v>
      </c>
      <c r="N648" s="18" t="s">
        <v>2655</v>
      </c>
      <c r="O648" s="4">
        <v>42860</v>
      </c>
    </row>
    <row r="649" spans="1:15">
      <c r="A649" s="7">
        <v>170210</v>
      </c>
      <c r="B649" s="7">
        <v>4.2625000000000002</v>
      </c>
      <c r="C649" s="44" t="s">
        <v>2688</v>
      </c>
      <c r="D649" s="45" t="s">
        <v>2880</v>
      </c>
      <c r="E649" s="46">
        <v>9.9397260273972599</v>
      </c>
      <c r="F649" s="47">
        <v>4.2637</v>
      </c>
      <c r="G649" s="47">
        <v>-0.11999999999998678</v>
      </c>
      <c r="H649" s="47">
        <v>4.2161999999999997</v>
      </c>
      <c r="I649" s="47">
        <v>4.750000000000032</v>
      </c>
      <c r="J649" s="45" t="s">
        <v>18</v>
      </c>
      <c r="K649" s="45" t="s">
        <v>20</v>
      </c>
      <c r="L649" s="17">
        <v>4.04</v>
      </c>
      <c r="M649" s="18" t="s">
        <v>2689</v>
      </c>
      <c r="N649" s="18" t="s">
        <v>2655</v>
      </c>
      <c r="O649" s="4">
        <v>42860</v>
      </c>
    </row>
    <row r="650" spans="1:15">
      <c r="A650" s="7">
        <v>170210</v>
      </c>
      <c r="B650" s="7">
        <v>4.2625000000000002</v>
      </c>
      <c r="C650" s="44" t="s">
        <v>2688</v>
      </c>
      <c r="D650" s="45" t="s">
        <v>2880</v>
      </c>
      <c r="E650" s="46">
        <v>9.9397260273972599</v>
      </c>
      <c r="F650" s="47">
        <v>4.2637</v>
      </c>
      <c r="G650" s="47">
        <v>-0.11999999999998678</v>
      </c>
      <c r="H650" s="47">
        <v>4.2161999999999997</v>
      </c>
      <c r="I650" s="47">
        <v>4.750000000000032</v>
      </c>
      <c r="J650" s="45" t="s">
        <v>18</v>
      </c>
      <c r="K650" s="45" t="s">
        <v>20</v>
      </c>
      <c r="L650" s="17">
        <v>4.04</v>
      </c>
      <c r="M650" s="18" t="s">
        <v>2689</v>
      </c>
      <c r="N650" s="18" t="s">
        <v>2655</v>
      </c>
      <c r="O650" s="4">
        <v>42860</v>
      </c>
    </row>
    <row r="651" spans="1:15">
      <c r="A651" s="7">
        <v>170210</v>
      </c>
      <c r="B651" s="7">
        <v>4.2625000000000002</v>
      </c>
      <c r="C651" s="44" t="s">
        <v>2688</v>
      </c>
      <c r="D651" s="45" t="s">
        <v>2880</v>
      </c>
      <c r="E651" s="46">
        <v>9.9397260273972599</v>
      </c>
      <c r="F651" s="47">
        <v>4.2637</v>
      </c>
      <c r="G651" s="47">
        <v>-0.11999999999998678</v>
      </c>
      <c r="H651" s="47">
        <v>4.2161999999999997</v>
      </c>
      <c r="I651" s="47">
        <v>4.750000000000032</v>
      </c>
      <c r="J651" s="45" t="s">
        <v>18</v>
      </c>
      <c r="K651" s="45" t="s">
        <v>20</v>
      </c>
      <c r="L651" s="17">
        <v>4.04</v>
      </c>
      <c r="M651" s="18" t="s">
        <v>2689</v>
      </c>
      <c r="N651" s="18" t="s">
        <v>2655</v>
      </c>
      <c r="O651" s="4">
        <v>42860</v>
      </c>
    </row>
    <row r="652" spans="1:15">
      <c r="A652" s="7">
        <v>170210</v>
      </c>
      <c r="B652" s="7">
        <v>4.2625000000000002</v>
      </c>
      <c r="C652" s="44" t="s">
        <v>2688</v>
      </c>
      <c r="D652" s="45" t="s">
        <v>2880</v>
      </c>
      <c r="E652" s="46">
        <v>9.9397260273972599</v>
      </c>
      <c r="F652" s="47">
        <v>4.2637</v>
      </c>
      <c r="G652" s="47">
        <v>-0.11999999999998678</v>
      </c>
      <c r="H652" s="47">
        <v>4.2161999999999997</v>
      </c>
      <c r="I652" s="47">
        <v>4.750000000000032</v>
      </c>
      <c r="J652" s="45" t="s">
        <v>18</v>
      </c>
      <c r="K652" s="45" t="s">
        <v>20</v>
      </c>
      <c r="L652" s="17">
        <v>4.04</v>
      </c>
      <c r="M652" s="18" t="s">
        <v>2689</v>
      </c>
      <c r="N652" s="18" t="s">
        <v>2655</v>
      </c>
      <c r="O652" s="4">
        <v>42860</v>
      </c>
    </row>
    <row r="653" spans="1:15">
      <c r="A653" s="7">
        <v>170210</v>
      </c>
      <c r="B653" s="7">
        <v>4.2625000000000002</v>
      </c>
      <c r="C653" s="44" t="s">
        <v>2688</v>
      </c>
      <c r="D653" s="45" t="s">
        <v>2880</v>
      </c>
      <c r="E653" s="46">
        <v>9.9397260273972599</v>
      </c>
      <c r="F653" s="47">
        <v>4.2637</v>
      </c>
      <c r="G653" s="47">
        <v>-0.11999999999998678</v>
      </c>
      <c r="H653" s="47">
        <v>4.2161999999999997</v>
      </c>
      <c r="I653" s="47">
        <v>4.750000000000032</v>
      </c>
      <c r="J653" s="45" t="s">
        <v>18</v>
      </c>
      <c r="K653" s="45" t="s">
        <v>20</v>
      </c>
      <c r="L653" s="17">
        <v>4.04</v>
      </c>
      <c r="M653" s="18" t="s">
        <v>2689</v>
      </c>
      <c r="N653" s="18" t="s">
        <v>2655</v>
      </c>
      <c r="O653" s="4">
        <v>42860</v>
      </c>
    </row>
    <row r="654" spans="1:15">
      <c r="A654" s="7">
        <v>170210</v>
      </c>
      <c r="B654" s="7">
        <v>4.2625000000000002</v>
      </c>
      <c r="C654" s="44" t="s">
        <v>2688</v>
      </c>
      <c r="D654" s="45" t="s">
        <v>2880</v>
      </c>
      <c r="E654" s="46">
        <v>9.9397260273972599</v>
      </c>
      <c r="F654" s="47">
        <v>4.2637</v>
      </c>
      <c r="G654" s="47">
        <v>-0.11999999999998678</v>
      </c>
      <c r="H654" s="47">
        <v>4.2161999999999997</v>
      </c>
      <c r="I654" s="47">
        <v>4.750000000000032</v>
      </c>
      <c r="J654" s="45" t="s">
        <v>18</v>
      </c>
      <c r="K654" s="45" t="s">
        <v>20</v>
      </c>
      <c r="L654" s="17">
        <v>4.04</v>
      </c>
      <c r="M654" s="18" t="s">
        <v>2689</v>
      </c>
      <c r="N654" s="18" t="s">
        <v>2655</v>
      </c>
      <c r="O654" s="4">
        <v>42860</v>
      </c>
    </row>
    <row r="655" spans="1:15">
      <c r="A655" s="7">
        <v>170210</v>
      </c>
      <c r="B655" s="7">
        <v>4.2625000000000002</v>
      </c>
      <c r="C655" s="44" t="s">
        <v>2688</v>
      </c>
      <c r="D655" s="45" t="s">
        <v>2880</v>
      </c>
      <c r="E655" s="46">
        <v>9.9397260273972599</v>
      </c>
      <c r="F655" s="47">
        <v>4.2637</v>
      </c>
      <c r="G655" s="47">
        <v>-0.11999999999998678</v>
      </c>
      <c r="H655" s="47">
        <v>4.2161999999999997</v>
      </c>
      <c r="I655" s="47">
        <v>4.750000000000032</v>
      </c>
      <c r="J655" s="45" t="s">
        <v>18</v>
      </c>
      <c r="K655" s="45" t="s">
        <v>20</v>
      </c>
      <c r="L655" s="17">
        <v>4.04</v>
      </c>
      <c r="M655" s="18" t="s">
        <v>2689</v>
      </c>
      <c r="N655" s="18" t="s">
        <v>2655</v>
      </c>
      <c r="O655" s="4">
        <v>42860</v>
      </c>
    </row>
    <row r="656" spans="1:15">
      <c r="A656" s="7">
        <v>170210</v>
      </c>
      <c r="B656" s="7">
        <v>4.2625000000000002</v>
      </c>
      <c r="C656" s="44" t="s">
        <v>2688</v>
      </c>
      <c r="D656" s="45" t="s">
        <v>2880</v>
      </c>
      <c r="E656" s="46">
        <v>9.9397260273972599</v>
      </c>
      <c r="F656" s="47">
        <v>4.2637</v>
      </c>
      <c r="G656" s="47">
        <v>-0.11999999999998678</v>
      </c>
      <c r="H656" s="47">
        <v>4.2161999999999997</v>
      </c>
      <c r="I656" s="47">
        <v>4.750000000000032</v>
      </c>
      <c r="J656" s="45" t="s">
        <v>18</v>
      </c>
      <c r="K656" s="45" t="s">
        <v>20</v>
      </c>
      <c r="L656" s="17">
        <v>4.04</v>
      </c>
      <c r="M656" s="18" t="s">
        <v>2689</v>
      </c>
      <c r="N656" s="18" t="s">
        <v>2655</v>
      </c>
      <c r="O656" s="4">
        <v>42860</v>
      </c>
    </row>
    <row r="657" spans="1:15">
      <c r="A657" s="7">
        <v>170210</v>
      </c>
      <c r="B657" s="7">
        <v>4.2625000000000002</v>
      </c>
      <c r="C657" s="44" t="s">
        <v>2688</v>
      </c>
      <c r="D657" s="45" t="s">
        <v>2880</v>
      </c>
      <c r="E657" s="46">
        <v>9.9397260273972599</v>
      </c>
      <c r="F657" s="47">
        <v>4.2637</v>
      </c>
      <c r="G657" s="47">
        <v>-0.11999999999998678</v>
      </c>
      <c r="H657" s="47">
        <v>4.2161999999999997</v>
      </c>
      <c r="I657" s="47">
        <v>4.750000000000032</v>
      </c>
      <c r="J657" s="45" t="s">
        <v>18</v>
      </c>
      <c r="K657" s="45" t="s">
        <v>20</v>
      </c>
      <c r="L657" s="17">
        <v>4.04</v>
      </c>
      <c r="M657" s="18" t="s">
        <v>2689</v>
      </c>
      <c r="N657" s="18" t="s">
        <v>2655</v>
      </c>
      <c r="O657" s="4">
        <v>42860</v>
      </c>
    </row>
    <row r="658" spans="1:15">
      <c r="A658" s="7">
        <v>170210</v>
      </c>
      <c r="B658" s="7">
        <v>4.2625000000000002</v>
      </c>
      <c r="C658" s="44" t="s">
        <v>2688</v>
      </c>
      <c r="D658" s="45" t="s">
        <v>2880</v>
      </c>
      <c r="E658" s="46">
        <v>9.9397260273972599</v>
      </c>
      <c r="F658" s="47">
        <v>4.2637</v>
      </c>
      <c r="G658" s="47">
        <v>-0.11999999999998678</v>
      </c>
      <c r="H658" s="47">
        <v>4.2161999999999997</v>
      </c>
      <c r="I658" s="47">
        <v>4.750000000000032</v>
      </c>
      <c r="J658" s="45" t="s">
        <v>18</v>
      </c>
      <c r="K658" s="45" t="s">
        <v>20</v>
      </c>
      <c r="L658" s="17">
        <v>4.04</v>
      </c>
      <c r="M658" s="18" t="s">
        <v>2689</v>
      </c>
      <c r="N658" s="18" t="s">
        <v>2655</v>
      </c>
      <c r="O658" s="4">
        <v>42860</v>
      </c>
    </row>
    <row r="659" spans="1:15">
      <c r="A659" s="7">
        <v>170210</v>
      </c>
      <c r="B659" s="7">
        <v>4.2625000000000002</v>
      </c>
      <c r="C659" s="44" t="s">
        <v>2688</v>
      </c>
      <c r="D659" s="45" t="s">
        <v>2880</v>
      </c>
      <c r="E659" s="46">
        <v>9.9397260273972599</v>
      </c>
      <c r="F659" s="47">
        <v>4.2637</v>
      </c>
      <c r="G659" s="47">
        <v>-0.11999999999998678</v>
      </c>
      <c r="H659" s="47">
        <v>4.2161999999999997</v>
      </c>
      <c r="I659" s="47">
        <v>4.750000000000032</v>
      </c>
      <c r="J659" s="45" t="s">
        <v>18</v>
      </c>
      <c r="K659" s="45" t="s">
        <v>20</v>
      </c>
      <c r="L659" s="17">
        <v>4.04</v>
      </c>
      <c r="M659" s="18" t="s">
        <v>2689</v>
      </c>
      <c r="N659" s="18" t="s">
        <v>2655</v>
      </c>
      <c r="O659" s="4">
        <v>42860</v>
      </c>
    </row>
    <row r="660" spans="1:15">
      <c r="A660" s="7">
        <v>170210</v>
      </c>
      <c r="B660" s="7">
        <v>4.2625000000000002</v>
      </c>
      <c r="C660" s="44" t="s">
        <v>2688</v>
      </c>
      <c r="D660" s="45" t="s">
        <v>2880</v>
      </c>
      <c r="E660" s="46">
        <v>9.9397260273972599</v>
      </c>
      <c r="F660" s="47">
        <v>4.2637</v>
      </c>
      <c r="G660" s="47">
        <v>-0.11999999999998678</v>
      </c>
      <c r="H660" s="47">
        <v>4.2161999999999997</v>
      </c>
      <c r="I660" s="47">
        <v>4.750000000000032</v>
      </c>
      <c r="J660" s="45" t="s">
        <v>18</v>
      </c>
      <c r="K660" s="45" t="s">
        <v>20</v>
      </c>
      <c r="L660" s="17">
        <v>4.04</v>
      </c>
      <c r="M660" s="18" t="s">
        <v>2689</v>
      </c>
      <c r="N660" s="18" t="s">
        <v>2655</v>
      </c>
      <c r="O660" s="4">
        <v>42860</v>
      </c>
    </row>
    <row r="661" spans="1:15">
      <c r="A661" s="7">
        <v>170210</v>
      </c>
      <c r="B661" s="7">
        <v>4.2625000000000002</v>
      </c>
      <c r="C661" s="44" t="s">
        <v>2688</v>
      </c>
      <c r="D661" s="45" t="s">
        <v>2880</v>
      </c>
      <c r="E661" s="46">
        <v>9.9397260273972599</v>
      </c>
      <c r="F661" s="47">
        <v>4.2637</v>
      </c>
      <c r="G661" s="47">
        <v>-0.11999999999998678</v>
      </c>
      <c r="H661" s="47">
        <v>4.2161999999999997</v>
      </c>
      <c r="I661" s="47">
        <v>4.750000000000032</v>
      </c>
      <c r="J661" s="45" t="s">
        <v>18</v>
      </c>
      <c r="K661" s="45" t="s">
        <v>20</v>
      </c>
      <c r="L661" s="17">
        <v>4.04</v>
      </c>
      <c r="M661" s="18" t="s">
        <v>2689</v>
      </c>
      <c r="N661" s="18" t="s">
        <v>2655</v>
      </c>
      <c r="O661" s="4">
        <v>42860</v>
      </c>
    </row>
    <row r="662" spans="1:15">
      <c r="A662" s="7">
        <v>170210</v>
      </c>
      <c r="B662" s="7">
        <v>4.2625000000000002</v>
      </c>
      <c r="C662" s="44" t="s">
        <v>2688</v>
      </c>
      <c r="D662" s="45" t="s">
        <v>2880</v>
      </c>
      <c r="E662" s="46">
        <v>9.9397260273972599</v>
      </c>
      <c r="F662" s="47">
        <v>4.2637</v>
      </c>
      <c r="G662" s="47">
        <v>-0.11999999999998678</v>
      </c>
      <c r="H662" s="47">
        <v>4.2161999999999997</v>
      </c>
      <c r="I662" s="47">
        <v>4.750000000000032</v>
      </c>
      <c r="J662" s="45" t="s">
        <v>18</v>
      </c>
      <c r="K662" s="45" t="s">
        <v>20</v>
      </c>
      <c r="L662" s="17">
        <v>4.04</v>
      </c>
      <c r="M662" s="18" t="s">
        <v>2689</v>
      </c>
      <c r="N662" s="18" t="s">
        <v>2655</v>
      </c>
      <c r="O662" s="4">
        <v>42860</v>
      </c>
    </row>
    <row r="663" spans="1:15">
      <c r="A663" s="7">
        <v>170210</v>
      </c>
      <c r="B663" s="7">
        <v>4.2625000000000002</v>
      </c>
      <c r="C663" s="44" t="s">
        <v>2688</v>
      </c>
      <c r="D663" s="45" t="s">
        <v>2880</v>
      </c>
      <c r="E663" s="46">
        <v>9.9397260273972599</v>
      </c>
      <c r="F663" s="47">
        <v>4.2637</v>
      </c>
      <c r="G663" s="47">
        <v>-0.11999999999998678</v>
      </c>
      <c r="H663" s="47">
        <v>4.2161999999999997</v>
      </c>
      <c r="I663" s="47">
        <v>4.750000000000032</v>
      </c>
      <c r="J663" s="45" t="s">
        <v>18</v>
      </c>
      <c r="K663" s="45" t="s">
        <v>20</v>
      </c>
      <c r="L663" s="17">
        <v>4.04</v>
      </c>
      <c r="M663" s="18" t="s">
        <v>2689</v>
      </c>
      <c r="N663" s="18" t="s">
        <v>2655</v>
      </c>
      <c r="O663" s="4">
        <v>42860</v>
      </c>
    </row>
    <row r="664" spans="1:15">
      <c r="A664" s="7">
        <v>170210</v>
      </c>
      <c r="B664" s="7">
        <v>4.2625000000000002</v>
      </c>
      <c r="C664" s="44" t="s">
        <v>2688</v>
      </c>
      <c r="D664" s="45" t="s">
        <v>2880</v>
      </c>
      <c r="E664" s="46">
        <v>9.9397260273972599</v>
      </c>
      <c r="F664" s="47">
        <v>4.2637</v>
      </c>
      <c r="G664" s="47">
        <v>-0.11999999999998678</v>
      </c>
      <c r="H664" s="47">
        <v>4.2161999999999997</v>
      </c>
      <c r="I664" s="47">
        <v>4.750000000000032</v>
      </c>
      <c r="J664" s="45" t="s">
        <v>18</v>
      </c>
      <c r="K664" s="45" t="s">
        <v>20</v>
      </c>
      <c r="L664" s="17">
        <v>4.04</v>
      </c>
      <c r="M664" s="18" t="s">
        <v>2689</v>
      </c>
      <c r="N664" s="18" t="s">
        <v>2655</v>
      </c>
      <c r="O664" s="4">
        <v>42860</v>
      </c>
    </row>
    <row r="665" spans="1:15">
      <c r="A665" s="7">
        <v>170210</v>
      </c>
      <c r="B665" s="7">
        <v>4.2625000000000002</v>
      </c>
      <c r="C665" s="44" t="s">
        <v>2688</v>
      </c>
      <c r="D665" s="45" t="s">
        <v>2880</v>
      </c>
      <c r="E665" s="46">
        <v>9.9397260273972599</v>
      </c>
      <c r="F665" s="47">
        <v>4.2637</v>
      </c>
      <c r="G665" s="47">
        <v>-0.11999999999998678</v>
      </c>
      <c r="H665" s="47">
        <v>4.2161999999999997</v>
      </c>
      <c r="I665" s="47">
        <v>4.750000000000032</v>
      </c>
      <c r="J665" s="45" t="s">
        <v>18</v>
      </c>
      <c r="K665" s="45" t="s">
        <v>20</v>
      </c>
      <c r="L665" s="17">
        <v>4.04</v>
      </c>
      <c r="M665" s="18" t="s">
        <v>2689</v>
      </c>
      <c r="N665" s="18" t="s">
        <v>2655</v>
      </c>
      <c r="O665" s="4">
        <v>42860</v>
      </c>
    </row>
    <row r="666" spans="1:15">
      <c r="A666" s="7">
        <v>170210</v>
      </c>
      <c r="B666" s="7">
        <v>4.2625000000000002</v>
      </c>
      <c r="C666" s="44" t="s">
        <v>2688</v>
      </c>
      <c r="D666" s="45" t="s">
        <v>2880</v>
      </c>
      <c r="E666" s="46">
        <v>9.9397260273972599</v>
      </c>
      <c r="F666" s="47">
        <v>4.2637</v>
      </c>
      <c r="G666" s="47">
        <v>-0.11999999999998678</v>
      </c>
      <c r="H666" s="47">
        <v>4.2161999999999997</v>
      </c>
      <c r="I666" s="47">
        <v>4.750000000000032</v>
      </c>
      <c r="J666" s="45" t="s">
        <v>18</v>
      </c>
      <c r="K666" s="45" t="s">
        <v>20</v>
      </c>
      <c r="L666" s="17">
        <v>4.04</v>
      </c>
      <c r="M666" s="18" t="s">
        <v>2689</v>
      </c>
      <c r="N666" s="18" t="s">
        <v>2655</v>
      </c>
      <c r="O666" s="4">
        <v>42860</v>
      </c>
    </row>
    <row r="667" spans="1:15">
      <c r="A667" s="7">
        <v>170210</v>
      </c>
      <c r="B667" s="7">
        <v>4.2625000000000002</v>
      </c>
      <c r="C667" s="44" t="s">
        <v>2688</v>
      </c>
      <c r="D667" s="45" t="s">
        <v>2880</v>
      </c>
      <c r="E667" s="46">
        <v>9.9397260273972599</v>
      </c>
      <c r="F667" s="47">
        <v>4.2637</v>
      </c>
      <c r="G667" s="47">
        <v>-0.11999999999998678</v>
      </c>
      <c r="H667" s="47">
        <v>4.2161999999999997</v>
      </c>
      <c r="I667" s="47">
        <v>4.750000000000032</v>
      </c>
      <c r="J667" s="45" t="s">
        <v>18</v>
      </c>
      <c r="K667" s="45" t="s">
        <v>20</v>
      </c>
      <c r="L667" s="17">
        <v>4.04</v>
      </c>
      <c r="M667" s="18" t="s">
        <v>2689</v>
      </c>
      <c r="N667" s="18" t="s">
        <v>2655</v>
      </c>
      <c r="O667" s="4">
        <v>42860</v>
      </c>
    </row>
    <row r="668" spans="1:15">
      <c r="A668" s="7">
        <v>170210</v>
      </c>
      <c r="B668" s="7">
        <v>4.2625000000000002</v>
      </c>
      <c r="C668" s="44" t="s">
        <v>2688</v>
      </c>
      <c r="D668" s="45" t="s">
        <v>2880</v>
      </c>
      <c r="E668" s="46">
        <v>9.9397260273972599</v>
      </c>
      <c r="F668" s="47">
        <v>4.2637</v>
      </c>
      <c r="G668" s="47">
        <v>-0.11999999999998678</v>
      </c>
      <c r="H668" s="47">
        <v>4.2161999999999997</v>
      </c>
      <c r="I668" s="47">
        <v>4.750000000000032</v>
      </c>
      <c r="J668" s="45" t="s">
        <v>18</v>
      </c>
      <c r="K668" s="45" t="s">
        <v>20</v>
      </c>
      <c r="L668" s="17">
        <v>4.04</v>
      </c>
      <c r="M668" s="18" t="s">
        <v>2689</v>
      </c>
      <c r="N668" s="18" t="s">
        <v>2655</v>
      </c>
      <c r="O668" s="4">
        <v>42860</v>
      </c>
    </row>
    <row r="669" spans="1:15">
      <c r="A669" s="7">
        <v>170210</v>
      </c>
      <c r="B669" s="7">
        <v>4.2625000000000002</v>
      </c>
      <c r="C669" s="44" t="s">
        <v>2688</v>
      </c>
      <c r="D669" s="45" t="s">
        <v>2880</v>
      </c>
      <c r="E669" s="46">
        <v>9.9397260273972599</v>
      </c>
      <c r="F669" s="47">
        <v>4.2637</v>
      </c>
      <c r="G669" s="47">
        <v>-0.11999999999998678</v>
      </c>
      <c r="H669" s="47">
        <v>4.2161999999999997</v>
      </c>
      <c r="I669" s="47">
        <v>4.750000000000032</v>
      </c>
      <c r="J669" s="45" t="s">
        <v>18</v>
      </c>
      <c r="K669" s="45" t="s">
        <v>20</v>
      </c>
      <c r="L669" s="17">
        <v>4.04</v>
      </c>
      <c r="M669" s="18" t="s">
        <v>2689</v>
      </c>
      <c r="N669" s="18" t="s">
        <v>2655</v>
      </c>
      <c r="O669" s="4">
        <v>42860</v>
      </c>
    </row>
    <row r="670" spans="1:15">
      <c r="A670" s="7">
        <v>170210</v>
      </c>
      <c r="B670" s="7">
        <v>4.2625000000000002</v>
      </c>
      <c r="C670" s="44" t="s">
        <v>2688</v>
      </c>
      <c r="D670" s="45" t="s">
        <v>2880</v>
      </c>
      <c r="E670" s="46">
        <v>9.9397260273972599</v>
      </c>
      <c r="F670" s="47">
        <v>4.2637</v>
      </c>
      <c r="G670" s="47">
        <v>-0.11999999999998678</v>
      </c>
      <c r="H670" s="47">
        <v>4.2161999999999997</v>
      </c>
      <c r="I670" s="47">
        <v>4.750000000000032</v>
      </c>
      <c r="J670" s="45" t="s">
        <v>18</v>
      </c>
      <c r="K670" s="45" t="s">
        <v>20</v>
      </c>
      <c r="L670" s="17">
        <v>4.04</v>
      </c>
      <c r="M670" s="18" t="s">
        <v>2689</v>
      </c>
      <c r="N670" s="18" t="s">
        <v>2655</v>
      </c>
      <c r="O670" s="4">
        <v>42860</v>
      </c>
    </row>
    <row r="671" spans="1:15">
      <c r="A671" s="7">
        <v>170210</v>
      </c>
      <c r="B671" s="7">
        <v>4.2625000000000002</v>
      </c>
      <c r="C671" s="44" t="s">
        <v>2688</v>
      </c>
      <c r="D671" s="45" t="s">
        <v>2880</v>
      </c>
      <c r="E671" s="46">
        <v>9.9397260273972599</v>
      </c>
      <c r="F671" s="47">
        <v>4.2637</v>
      </c>
      <c r="G671" s="47">
        <v>-0.11999999999998678</v>
      </c>
      <c r="H671" s="47">
        <v>4.2161999999999997</v>
      </c>
      <c r="I671" s="47">
        <v>4.750000000000032</v>
      </c>
      <c r="J671" s="45" t="s">
        <v>18</v>
      </c>
      <c r="K671" s="45" t="s">
        <v>20</v>
      </c>
      <c r="L671" s="17">
        <v>4.04</v>
      </c>
      <c r="M671" s="18" t="s">
        <v>2689</v>
      </c>
      <c r="N671" s="18" t="s">
        <v>2655</v>
      </c>
      <c r="O671" s="4">
        <v>42860</v>
      </c>
    </row>
    <row r="672" spans="1:15">
      <c r="A672" s="7">
        <v>170210</v>
      </c>
      <c r="B672" s="7">
        <v>4.2625000000000002</v>
      </c>
      <c r="C672" s="44" t="s">
        <v>2688</v>
      </c>
      <c r="D672" s="45" t="s">
        <v>2880</v>
      </c>
      <c r="E672" s="46">
        <v>9.9397260273972599</v>
      </c>
      <c r="F672" s="47">
        <v>4.2637</v>
      </c>
      <c r="G672" s="47">
        <v>-0.11999999999998678</v>
      </c>
      <c r="H672" s="47">
        <v>4.2161999999999997</v>
      </c>
      <c r="I672" s="47">
        <v>4.750000000000032</v>
      </c>
      <c r="J672" s="45" t="s">
        <v>18</v>
      </c>
      <c r="K672" s="45" t="s">
        <v>20</v>
      </c>
      <c r="L672" s="17">
        <v>4.04</v>
      </c>
      <c r="M672" s="18" t="s">
        <v>2689</v>
      </c>
      <c r="N672" s="18" t="s">
        <v>2655</v>
      </c>
      <c r="O672" s="4">
        <v>42860</v>
      </c>
    </row>
    <row r="673" spans="1:15">
      <c r="A673" s="7">
        <v>170210</v>
      </c>
      <c r="B673" s="7">
        <v>4.2625000000000002</v>
      </c>
      <c r="C673" s="44" t="s">
        <v>2688</v>
      </c>
      <c r="D673" s="45" t="s">
        <v>2880</v>
      </c>
      <c r="E673" s="46">
        <v>9.9397260273972599</v>
      </c>
      <c r="F673" s="47">
        <v>4.2637</v>
      </c>
      <c r="G673" s="47">
        <v>-0.11999999999998678</v>
      </c>
      <c r="H673" s="47">
        <v>4.2161999999999997</v>
      </c>
      <c r="I673" s="47">
        <v>4.750000000000032</v>
      </c>
      <c r="J673" s="45" t="s">
        <v>18</v>
      </c>
      <c r="K673" s="45" t="s">
        <v>20</v>
      </c>
      <c r="L673" s="17">
        <v>4.04</v>
      </c>
      <c r="M673" s="18" t="s">
        <v>2689</v>
      </c>
      <c r="N673" s="18" t="s">
        <v>2655</v>
      </c>
      <c r="O673" s="4">
        <v>42860</v>
      </c>
    </row>
    <row r="674" spans="1:15">
      <c r="A674" s="7">
        <v>170210</v>
      </c>
      <c r="B674" s="7">
        <v>4.2625000000000002</v>
      </c>
      <c r="C674" s="44" t="s">
        <v>2688</v>
      </c>
      <c r="D674" s="45" t="s">
        <v>2880</v>
      </c>
      <c r="E674" s="46">
        <v>9.9397260273972599</v>
      </c>
      <c r="F674" s="47">
        <v>4.2637</v>
      </c>
      <c r="G674" s="47">
        <v>-0.11999999999998678</v>
      </c>
      <c r="H674" s="47">
        <v>4.2161999999999997</v>
      </c>
      <c r="I674" s="47">
        <v>4.750000000000032</v>
      </c>
      <c r="J674" s="45" t="s">
        <v>18</v>
      </c>
      <c r="K674" s="45" t="s">
        <v>20</v>
      </c>
      <c r="L674" s="17">
        <v>4.04</v>
      </c>
      <c r="M674" s="18" t="s">
        <v>2689</v>
      </c>
      <c r="N674" s="18" t="s">
        <v>2655</v>
      </c>
      <c r="O674" s="4">
        <v>42860</v>
      </c>
    </row>
    <row r="675" spans="1:15">
      <c r="A675" s="7">
        <v>170210</v>
      </c>
      <c r="B675" s="7">
        <v>4.2625000000000002</v>
      </c>
      <c r="C675" s="44" t="s">
        <v>2688</v>
      </c>
      <c r="D675" s="45" t="s">
        <v>2880</v>
      </c>
      <c r="E675" s="46">
        <v>9.9397260273972599</v>
      </c>
      <c r="F675" s="47">
        <v>4.2637</v>
      </c>
      <c r="G675" s="47">
        <v>-0.11999999999998678</v>
      </c>
      <c r="H675" s="47">
        <v>4.2161999999999997</v>
      </c>
      <c r="I675" s="47">
        <v>4.750000000000032</v>
      </c>
      <c r="J675" s="45" t="s">
        <v>18</v>
      </c>
      <c r="K675" s="45" t="s">
        <v>20</v>
      </c>
      <c r="L675" s="17">
        <v>4.04</v>
      </c>
      <c r="M675" s="18" t="s">
        <v>2689</v>
      </c>
      <c r="N675" s="18" t="s">
        <v>2655</v>
      </c>
      <c r="O675" s="4">
        <v>42860</v>
      </c>
    </row>
    <row r="676" spans="1:15">
      <c r="A676" s="7">
        <v>170210</v>
      </c>
      <c r="B676" s="7">
        <v>4.2625000000000002</v>
      </c>
      <c r="C676" s="44" t="s">
        <v>2688</v>
      </c>
      <c r="D676" s="45" t="s">
        <v>2880</v>
      </c>
      <c r="E676" s="46">
        <v>9.9397260273972599</v>
      </c>
      <c r="F676" s="47">
        <v>4.2637</v>
      </c>
      <c r="G676" s="47">
        <v>-0.11999999999998678</v>
      </c>
      <c r="H676" s="47">
        <v>4.2161999999999997</v>
      </c>
      <c r="I676" s="47">
        <v>4.750000000000032</v>
      </c>
      <c r="J676" s="45" t="s">
        <v>18</v>
      </c>
      <c r="K676" s="45" t="s">
        <v>20</v>
      </c>
      <c r="L676" s="17">
        <v>4.04</v>
      </c>
      <c r="M676" s="18" t="s">
        <v>2689</v>
      </c>
      <c r="N676" s="18" t="s">
        <v>2655</v>
      </c>
      <c r="O676" s="4">
        <v>42860</v>
      </c>
    </row>
    <row r="677" spans="1:15">
      <c r="A677" s="7">
        <v>170210</v>
      </c>
      <c r="B677" s="7">
        <v>4.2625000000000002</v>
      </c>
      <c r="C677" s="44" t="s">
        <v>2688</v>
      </c>
      <c r="D677" s="45" t="s">
        <v>2880</v>
      </c>
      <c r="E677" s="46">
        <v>9.9397260273972599</v>
      </c>
      <c r="F677" s="47">
        <v>4.2637</v>
      </c>
      <c r="G677" s="47">
        <v>-0.11999999999998678</v>
      </c>
      <c r="H677" s="47">
        <v>4.2161999999999997</v>
      </c>
      <c r="I677" s="47">
        <v>4.750000000000032</v>
      </c>
      <c r="J677" s="45" t="s">
        <v>18</v>
      </c>
      <c r="K677" s="45" t="s">
        <v>20</v>
      </c>
      <c r="L677" s="17">
        <v>4.04</v>
      </c>
      <c r="M677" s="18" t="s">
        <v>2689</v>
      </c>
      <c r="N677" s="18" t="s">
        <v>2655</v>
      </c>
      <c r="O677" s="4">
        <v>42860</v>
      </c>
    </row>
    <row r="678" spans="1:15">
      <c r="A678" s="7">
        <v>170210</v>
      </c>
      <c r="B678" s="7">
        <v>4.2625000000000002</v>
      </c>
      <c r="C678" s="44" t="s">
        <v>2688</v>
      </c>
      <c r="D678" s="45" t="s">
        <v>2880</v>
      </c>
      <c r="E678" s="46">
        <v>9.9397260273972599</v>
      </c>
      <c r="F678" s="47">
        <v>4.2637</v>
      </c>
      <c r="G678" s="47">
        <v>-0.11999999999998678</v>
      </c>
      <c r="H678" s="47">
        <v>4.2161999999999997</v>
      </c>
      <c r="I678" s="47">
        <v>4.750000000000032</v>
      </c>
      <c r="J678" s="45" t="s">
        <v>18</v>
      </c>
      <c r="K678" s="45" t="s">
        <v>20</v>
      </c>
      <c r="L678" s="17">
        <v>4.04</v>
      </c>
      <c r="M678" s="18" t="s">
        <v>2689</v>
      </c>
      <c r="N678" s="18" t="s">
        <v>2655</v>
      </c>
      <c r="O678" s="4">
        <v>42860</v>
      </c>
    </row>
    <row r="679" spans="1:15">
      <c r="A679" s="7">
        <v>170210</v>
      </c>
      <c r="B679" s="7">
        <v>4.2625000000000002</v>
      </c>
      <c r="C679" s="44" t="s">
        <v>2688</v>
      </c>
      <c r="D679" s="45" t="s">
        <v>2880</v>
      </c>
      <c r="E679" s="46">
        <v>9.9397260273972599</v>
      </c>
      <c r="F679" s="47">
        <v>4.2637</v>
      </c>
      <c r="G679" s="47">
        <v>-0.11999999999998678</v>
      </c>
      <c r="H679" s="47">
        <v>4.2161999999999997</v>
      </c>
      <c r="I679" s="47">
        <v>4.750000000000032</v>
      </c>
      <c r="J679" s="45" t="s">
        <v>18</v>
      </c>
      <c r="K679" s="45" t="s">
        <v>20</v>
      </c>
      <c r="L679" s="17">
        <v>4.04</v>
      </c>
      <c r="M679" s="18" t="s">
        <v>2689</v>
      </c>
      <c r="N679" s="18" t="s">
        <v>2655</v>
      </c>
      <c r="O679" s="4">
        <v>42860</v>
      </c>
    </row>
    <row r="680" spans="1:15">
      <c r="A680" s="7">
        <v>170210</v>
      </c>
      <c r="B680" s="7">
        <v>4.2625000000000002</v>
      </c>
      <c r="C680" s="44" t="s">
        <v>2688</v>
      </c>
      <c r="D680" s="45" t="s">
        <v>2880</v>
      </c>
      <c r="E680" s="46">
        <v>9.9397260273972599</v>
      </c>
      <c r="F680" s="47">
        <v>4.2637</v>
      </c>
      <c r="G680" s="47">
        <v>-0.11999999999998678</v>
      </c>
      <c r="H680" s="47">
        <v>4.2161999999999997</v>
      </c>
      <c r="I680" s="47">
        <v>4.750000000000032</v>
      </c>
      <c r="J680" s="45" t="s">
        <v>18</v>
      </c>
      <c r="K680" s="45" t="s">
        <v>20</v>
      </c>
      <c r="L680" s="17">
        <v>4.04</v>
      </c>
      <c r="M680" s="18" t="s">
        <v>2689</v>
      </c>
      <c r="N680" s="18" t="s">
        <v>2655</v>
      </c>
      <c r="O680" s="4">
        <v>42860</v>
      </c>
    </row>
    <row r="681" spans="1:15">
      <c r="A681" s="7">
        <v>170210</v>
      </c>
      <c r="B681" s="7">
        <v>4.2625000000000002</v>
      </c>
      <c r="C681" s="44" t="s">
        <v>2688</v>
      </c>
      <c r="D681" s="45" t="s">
        <v>2880</v>
      </c>
      <c r="E681" s="46">
        <v>9.9397260273972599</v>
      </c>
      <c r="F681" s="47">
        <v>4.2637</v>
      </c>
      <c r="G681" s="47">
        <v>-0.11999999999998678</v>
      </c>
      <c r="H681" s="47">
        <v>4.2161999999999997</v>
      </c>
      <c r="I681" s="47">
        <v>4.750000000000032</v>
      </c>
      <c r="J681" s="45" t="s">
        <v>18</v>
      </c>
      <c r="K681" s="45" t="s">
        <v>20</v>
      </c>
      <c r="L681" s="17">
        <v>4.04</v>
      </c>
      <c r="M681" s="18" t="s">
        <v>2689</v>
      </c>
      <c r="N681" s="18" t="s">
        <v>2655</v>
      </c>
      <c r="O681" s="4">
        <v>42860</v>
      </c>
    </row>
    <row r="682" spans="1:15">
      <c r="A682" s="7">
        <v>170210</v>
      </c>
      <c r="B682" s="7">
        <v>4.2625000000000002</v>
      </c>
      <c r="C682" s="44" t="s">
        <v>2688</v>
      </c>
      <c r="D682" s="45" t="s">
        <v>2880</v>
      </c>
      <c r="E682" s="46">
        <v>9.9397260273972599</v>
      </c>
      <c r="F682" s="47">
        <v>4.2637</v>
      </c>
      <c r="G682" s="47">
        <v>-0.11999999999998678</v>
      </c>
      <c r="H682" s="47">
        <v>4.2161999999999997</v>
      </c>
      <c r="I682" s="47">
        <v>4.750000000000032</v>
      </c>
      <c r="J682" s="45" t="s">
        <v>18</v>
      </c>
      <c r="K682" s="45" t="s">
        <v>20</v>
      </c>
      <c r="L682" s="17">
        <v>4.04</v>
      </c>
      <c r="M682" s="18" t="s">
        <v>2689</v>
      </c>
      <c r="N682" s="18" t="s">
        <v>2655</v>
      </c>
      <c r="O682" s="4">
        <v>42860</v>
      </c>
    </row>
    <row r="683" spans="1:15">
      <c r="A683" s="7">
        <v>170210</v>
      </c>
      <c r="B683" s="7">
        <v>4.2625000000000002</v>
      </c>
      <c r="C683" s="44" t="s">
        <v>2688</v>
      </c>
      <c r="D683" s="45" t="s">
        <v>2880</v>
      </c>
      <c r="E683" s="46">
        <v>9.9397260273972599</v>
      </c>
      <c r="F683" s="47">
        <v>4.2637</v>
      </c>
      <c r="G683" s="47">
        <v>-0.11999999999998678</v>
      </c>
      <c r="H683" s="47">
        <v>4.2161999999999997</v>
      </c>
      <c r="I683" s="47">
        <v>4.750000000000032</v>
      </c>
      <c r="J683" s="45" t="s">
        <v>18</v>
      </c>
      <c r="K683" s="45" t="s">
        <v>20</v>
      </c>
      <c r="L683" s="17">
        <v>4.04</v>
      </c>
      <c r="M683" s="18" t="s">
        <v>2689</v>
      </c>
      <c r="N683" s="18" t="s">
        <v>2655</v>
      </c>
      <c r="O683" s="4">
        <v>42860</v>
      </c>
    </row>
    <row r="684" spans="1:15">
      <c r="A684" s="7">
        <v>170210</v>
      </c>
      <c r="B684" s="7">
        <v>4.2625000000000002</v>
      </c>
      <c r="C684" s="44" t="s">
        <v>2688</v>
      </c>
      <c r="D684" s="45" t="s">
        <v>2880</v>
      </c>
      <c r="E684" s="46">
        <v>9.9397260273972599</v>
      </c>
      <c r="F684" s="47">
        <v>4.2637</v>
      </c>
      <c r="G684" s="47">
        <v>-0.11999999999998678</v>
      </c>
      <c r="H684" s="47">
        <v>4.2161999999999997</v>
      </c>
      <c r="I684" s="47">
        <v>4.750000000000032</v>
      </c>
      <c r="J684" s="45" t="s">
        <v>18</v>
      </c>
      <c r="K684" s="45" t="s">
        <v>20</v>
      </c>
      <c r="L684" s="17">
        <v>4.04</v>
      </c>
      <c r="M684" s="18" t="s">
        <v>2689</v>
      </c>
      <c r="N684" s="18" t="s">
        <v>2655</v>
      </c>
      <c r="O684" s="4">
        <v>42860</v>
      </c>
    </row>
    <row r="685" spans="1:15">
      <c r="A685" s="7">
        <v>170210</v>
      </c>
      <c r="B685" s="7">
        <v>4.2625000000000002</v>
      </c>
      <c r="C685" s="44" t="s">
        <v>2688</v>
      </c>
      <c r="D685" s="45" t="s">
        <v>2880</v>
      </c>
      <c r="E685" s="46">
        <v>9.9397260273972599</v>
      </c>
      <c r="F685" s="47">
        <v>4.2637</v>
      </c>
      <c r="G685" s="47">
        <v>-0.11999999999998678</v>
      </c>
      <c r="H685" s="47">
        <v>4.2161999999999997</v>
      </c>
      <c r="I685" s="47">
        <v>4.750000000000032</v>
      </c>
      <c r="J685" s="45" t="s">
        <v>18</v>
      </c>
      <c r="K685" s="45" t="s">
        <v>20</v>
      </c>
      <c r="L685" s="17">
        <v>4.04</v>
      </c>
      <c r="M685" s="18" t="s">
        <v>2689</v>
      </c>
      <c r="N685" s="18" t="s">
        <v>2655</v>
      </c>
      <c r="O685" s="4">
        <v>42860</v>
      </c>
    </row>
    <row r="686" spans="1:15">
      <c r="A686" s="7">
        <v>170210</v>
      </c>
      <c r="B686" s="7">
        <v>4.2625000000000002</v>
      </c>
      <c r="C686" s="44" t="s">
        <v>2688</v>
      </c>
      <c r="D686" s="45" t="s">
        <v>2880</v>
      </c>
      <c r="E686" s="46">
        <v>9.9397260273972599</v>
      </c>
      <c r="F686" s="47">
        <v>4.2637</v>
      </c>
      <c r="G686" s="47">
        <v>-0.11999999999998678</v>
      </c>
      <c r="H686" s="47">
        <v>4.2161999999999997</v>
      </c>
      <c r="I686" s="47">
        <v>4.750000000000032</v>
      </c>
      <c r="J686" s="45" t="s">
        <v>18</v>
      </c>
      <c r="K686" s="45" t="s">
        <v>20</v>
      </c>
      <c r="L686" s="17">
        <v>4.04</v>
      </c>
      <c r="M686" s="18" t="s">
        <v>2689</v>
      </c>
      <c r="N686" s="18" t="s">
        <v>2655</v>
      </c>
      <c r="O686" s="4">
        <v>42860</v>
      </c>
    </row>
    <row r="687" spans="1:15">
      <c r="A687" s="7">
        <v>170210</v>
      </c>
      <c r="B687" s="7">
        <v>4.2625000000000002</v>
      </c>
      <c r="C687" s="44" t="s">
        <v>2688</v>
      </c>
      <c r="D687" s="45" t="s">
        <v>2880</v>
      </c>
      <c r="E687" s="46">
        <v>9.9397260273972599</v>
      </c>
      <c r="F687" s="47">
        <v>4.2637</v>
      </c>
      <c r="G687" s="47">
        <v>-0.11999999999998678</v>
      </c>
      <c r="H687" s="47">
        <v>4.2161999999999997</v>
      </c>
      <c r="I687" s="47">
        <v>4.750000000000032</v>
      </c>
      <c r="J687" s="45" t="s">
        <v>18</v>
      </c>
      <c r="K687" s="45" t="s">
        <v>20</v>
      </c>
      <c r="L687" s="17">
        <v>4.04</v>
      </c>
      <c r="M687" s="18" t="s">
        <v>2689</v>
      </c>
      <c r="N687" s="18" t="s">
        <v>2655</v>
      </c>
      <c r="O687" s="4">
        <v>42860</v>
      </c>
    </row>
    <row r="688" spans="1:15">
      <c r="A688" s="7">
        <v>170210</v>
      </c>
      <c r="B688" s="7">
        <v>4.2625000000000002</v>
      </c>
      <c r="C688" s="44" t="s">
        <v>2688</v>
      </c>
      <c r="D688" s="45" t="s">
        <v>2880</v>
      </c>
      <c r="E688" s="46">
        <v>9.9397260273972599</v>
      </c>
      <c r="F688" s="47">
        <v>4.2637</v>
      </c>
      <c r="G688" s="47">
        <v>-0.11999999999998678</v>
      </c>
      <c r="H688" s="47">
        <v>4.2161999999999997</v>
      </c>
      <c r="I688" s="47">
        <v>4.750000000000032</v>
      </c>
      <c r="J688" s="45" t="s">
        <v>18</v>
      </c>
      <c r="K688" s="45" t="s">
        <v>20</v>
      </c>
      <c r="L688" s="17">
        <v>4.04</v>
      </c>
      <c r="M688" s="18" t="s">
        <v>2689</v>
      </c>
      <c r="N688" s="18" t="s">
        <v>2655</v>
      </c>
      <c r="O688" s="4">
        <v>42860</v>
      </c>
    </row>
    <row r="689" spans="1:15">
      <c r="A689" s="7">
        <v>170210</v>
      </c>
      <c r="B689" s="7">
        <v>4.2625000000000002</v>
      </c>
      <c r="C689" s="44" t="s">
        <v>2688</v>
      </c>
      <c r="D689" s="45" t="s">
        <v>2880</v>
      </c>
      <c r="E689" s="46">
        <v>9.9397260273972599</v>
      </c>
      <c r="F689" s="47">
        <v>4.2637</v>
      </c>
      <c r="G689" s="47">
        <v>-0.11999999999998678</v>
      </c>
      <c r="H689" s="47">
        <v>4.2161999999999997</v>
      </c>
      <c r="I689" s="47">
        <v>4.750000000000032</v>
      </c>
      <c r="J689" s="45" t="s">
        <v>18</v>
      </c>
      <c r="K689" s="45" t="s">
        <v>20</v>
      </c>
      <c r="L689" s="17">
        <v>4.04</v>
      </c>
      <c r="M689" s="18" t="s">
        <v>2689</v>
      </c>
      <c r="N689" s="18" t="s">
        <v>2655</v>
      </c>
      <c r="O689" s="4">
        <v>42860</v>
      </c>
    </row>
    <row r="690" spans="1:15">
      <c r="A690" s="7">
        <v>170210</v>
      </c>
      <c r="B690" s="7">
        <v>4.2625000000000002</v>
      </c>
      <c r="C690" s="44" t="s">
        <v>2688</v>
      </c>
      <c r="D690" s="45" t="s">
        <v>2880</v>
      </c>
      <c r="E690" s="46">
        <v>9.9397260273972599</v>
      </c>
      <c r="F690" s="47">
        <v>4.2637</v>
      </c>
      <c r="G690" s="47">
        <v>-0.11999999999998678</v>
      </c>
      <c r="H690" s="47">
        <v>4.2161999999999997</v>
      </c>
      <c r="I690" s="47">
        <v>4.750000000000032</v>
      </c>
      <c r="J690" s="45" t="s">
        <v>18</v>
      </c>
      <c r="K690" s="45" t="s">
        <v>20</v>
      </c>
      <c r="L690" s="17">
        <v>4.04</v>
      </c>
      <c r="M690" s="18" t="s">
        <v>2689</v>
      </c>
      <c r="N690" s="18" t="s">
        <v>2655</v>
      </c>
      <c r="O690" s="4">
        <v>42860</v>
      </c>
    </row>
    <row r="691" spans="1:15">
      <c r="A691" s="7">
        <v>170210</v>
      </c>
      <c r="B691" s="7">
        <v>4.26</v>
      </c>
      <c r="C691" s="44" t="s">
        <v>2688</v>
      </c>
      <c r="D691" s="45" t="s">
        <v>2880</v>
      </c>
      <c r="E691" s="46">
        <v>9.9397260273972599</v>
      </c>
      <c r="F691" s="47">
        <v>4.2637</v>
      </c>
      <c r="G691" s="47">
        <v>-0.37000000000002586</v>
      </c>
      <c r="H691" s="47">
        <v>4.2161999999999997</v>
      </c>
      <c r="I691" s="47">
        <v>4.750000000000032</v>
      </c>
      <c r="J691" s="45" t="s">
        <v>18</v>
      </c>
      <c r="K691" s="45" t="s">
        <v>20</v>
      </c>
      <c r="L691" s="17">
        <v>4.04</v>
      </c>
      <c r="M691" s="18" t="s">
        <v>2689</v>
      </c>
      <c r="N691" s="18" t="s">
        <v>2655</v>
      </c>
      <c r="O691" s="4">
        <v>42860</v>
      </c>
    </row>
    <row r="692" spans="1:15">
      <c r="A692" s="7">
        <v>170210</v>
      </c>
      <c r="B692" s="7">
        <v>4.26</v>
      </c>
      <c r="C692" s="44" t="s">
        <v>2688</v>
      </c>
      <c r="D692" s="45" t="s">
        <v>2880</v>
      </c>
      <c r="E692" s="46">
        <v>9.9397260273972599</v>
      </c>
      <c r="F692" s="47">
        <v>4.2637</v>
      </c>
      <c r="G692" s="47">
        <v>-0.37000000000002586</v>
      </c>
      <c r="H692" s="47">
        <v>4.2161999999999997</v>
      </c>
      <c r="I692" s="47">
        <v>4.750000000000032</v>
      </c>
      <c r="J692" s="45" t="s">
        <v>18</v>
      </c>
      <c r="K692" s="45" t="s">
        <v>20</v>
      </c>
      <c r="L692" s="17">
        <v>4.04</v>
      </c>
      <c r="M692" s="18" t="s">
        <v>2689</v>
      </c>
      <c r="N692" s="18" t="s">
        <v>2655</v>
      </c>
      <c r="O692" s="4">
        <v>42860</v>
      </c>
    </row>
    <row r="693" spans="1:15">
      <c r="A693" s="7">
        <v>170210</v>
      </c>
      <c r="B693" s="7">
        <v>4.26</v>
      </c>
      <c r="C693" s="44" t="s">
        <v>2688</v>
      </c>
      <c r="D693" s="45" t="s">
        <v>2880</v>
      </c>
      <c r="E693" s="46">
        <v>9.9397260273972599</v>
      </c>
      <c r="F693" s="47">
        <v>4.2637</v>
      </c>
      <c r="G693" s="47">
        <v>-0.37000000000002586</v>
      </c>
      <c r="H693" s="47">
        <v>4.2161999999999997</v>
      </c>
      <c r="I693" s="47">
        <v>4.750000000000032</v>
      </c>
      <c r="J693" s="45" t="s">
        <v>18</v>
      </c>
      <c r="K693" s="45" t="s">
        <v>20</v>
      </c>
      <c r="L693" s="17">
        <v>4.04</v>
      </c>
      <c r="M693" s="18" t="s">
        <v>2689</v>
      </c>
      <c r="N693" s="18" t="s">
        <v>2655</v>
      </c>
      <c r="O693" s="4">
        <v>42860</v>
      </c>
    </row>
    <row r="694" spans="1:15">
      <c r="A694" s="7">
        <v>170210</v>
      </c>
      <c r="B694" s="7">
        <v>4.26</v>
      </c>
      <c r="C694" s="44" t="s">
        <v>2688</v>
      </c>
      <c r="D694" s="45" t="s">
        <v>2880</v>
      </c>
      <c r="E694" s="46">
        <v>9.9397260273972599</v>
      </c>
      <c r="F694" s="47">
        <v>4.2637</v>
      </c>
      <c r="G694" s="47">
        <v>-0.37000000000002586</v>
      </c>
      <c r="H694" s="47">
        <v>4.2161999999999997</v>
      </c>
      <c r="I694" s="47">
        <v>4.750000000000032</v>
      </c>
      <c r="J694" s="45" t="s">
        <v>18</v>
      </c>
      <c r="K694" s="45" t="s">
        <v>20</v>
      </c>
      <c r="L694" s="17">
        <v>4.04</v>
      </c>
      <c r="M694" s="18" t="s">
        <v>2689</v>
      </c>
      <c r="N694" s="18" t="s">
        <v>2655</v>
      </c>
      <c r="O694" s="4">
        <v>42860</v>
      </c>
    </row>
    <row r="695" spans="1:15">
      <c r="A695" s="7">
        <v>170210</v>
      </c>
      <c r="B695" s="7">
        <v>4.26</v>
      </c>
      <c r="C695" s="44" t="s">
        <v>2688</v>
      </c>
      <c r="D695" s="45" t="s">
        <v>2880</v>
      </c>
      <c r="E695" s="46">
        <v>9.9397260273972599</v>
      </c>
      <c r="F695" s="47">
        <v>4.2637</v>
      </c>
      <c r="G695" s="47">
        <v>-0.37000000000002586</v>
      </c>
      <c r="H695" s="47">
        <v>4.2161999999999997</v>
      </c>
      <c r="I695" s="47">
        <v>4.750000000000032</v>
      </c>
      <c r="J695" s="45" t="s">
        <v>18</v>
      </c>
      <c r="K695" s="45" t="s">
        <v>20</v>
      </c>
      <c r="L695" s="17">
        <v>4.04</v>
      </c>
      <c r="M695" s="18" t="s">
        <v>2689</v>
      </c>
      <c r="N695" s="18" t="s">
        <v>2655</v>
      </c>
      <c r="O695" s="4">
        <v>42860</v>
      </c>
    </row>
    <row r="696" spans="1:15">
      <c r="A696" s="7">
        <v>170210</v>
      </c>
      <c r="B696" s="7">
        <v>4.26</v>
      </c>
      <c r="C696" s="44" t="s">
        <v>2688</v>
      </c>
      <c r="D696" s="45" t="s">
        <v>2880</v>
      </c>
      <c r="E696" s="46">
        <v>9.9397260273972599</v>
      </c>
      <c r="F696" s="47">
        <v>4.2637</v>
      </c>
      <c r="G696" s="47">
        <v>-0.37000000000002586</v>
      </c>
      <c r="H696" s="47">
        <v>4.2161999999999997</v>
      </c>
      <c r="I696" s="47">
        <v>4.750000000000032</v>
      </c>
      <c r="J696" s="45" t="s">
        <v>18</v>
      </c>
      <c r="K696" s="45" t="s">
        <v>20</v>
      </c>
      <c r="L696" s="17">
        <v>4.04</v>
      </c>
      <c r="M696" s="18" t="s">
        <v>2689</v>
      </c>
      <c r="N696" s="18" t="s">
        <v>2655</v>
      </c>
      <c r="O696" s="4">
        <v>42860</v>
      </c>
    </row>
    <row r="697" spans="1:15">
      <c r="A697" s="7">
        <v>170210</v>
      </c>
      <c r="B697" s="7">
        <v>4.26</v>
      </c>
      <c r="C697" s="44" t="s">
        <v>2688</v>
      </c>
      <c r="D697" s="45" t="s">
        <v>2880</v>
      </c>
      <c r="E697" s="46">
        <v>9.9397260273972599</v>
      </c>
      <c r="F697" s="47">
        <v>4.2637</v>
      </c>
      <c r="G697" s="47">
        <v>-0.37000000000002586</v>
      </c>
      <c r="H697" s="47">
        <v>4.2161999999999997</v>
      </c>
      <c r="I697" s="47">
        <v>4.750000000000032</v>
      </c>
      <c r="J697" s="45" t="s">
        <v>18</v>
      </c>
      <c r="K697" s="45" t="s">
        <v>20</v>
      </c>
      <c r="L697" s="17">
        <v>4.04</v>
      </c>
      <c r="M697" s="18" t="s">
        <v>2689</v>
      </c>
      <c r="N697" s="18" t="s">
        <v>2655</v>
      </c>
      <c r="O697" s="4">
        <v>42860</v>
      </c>
    </row>
    <row r="698" spans="1:15">
      <c r="A698" s="7">
        <v>170210</v>
      </c>
      <c r="B698" s="7">
        <v>4.26</v>
      </c>
      <c r="C698" s="44" t="s">
        <v>2688</v>
      </c>
      <c r="D698" s="45" t="s">
        <v>2880</v>
      </c>
      <c r="E698" s="46">
        <v>9.9397260273972599</v>
      </c>
      <c r="F698" s="47">
        <v>4.2637</v>
      </c>
      <c r="G698" s="47">
        <v>-0.37000000000002586</v>
      </c>
      <c r="H698" s="47">
        <v>4.2161999999999997</v>
      </c>
      <c r="I698" s="47">
        <v>4.750000000000032</v>
      </c>
      <c r="J698" s="45" t="s">
        <v>18</v>
      </c>
      <c r="K698" s="45" t="s">
        <v>20</v>
      </c>
      <c r="L698" s="17">
        <v>4.04</v>
      </c>
      <c r="M698" s="18" t="s">
        <v>2689</v>
      </c>
      <c r="N698" s="18" t="s">
        <v>2655</v>
      </c>
      <c r="O698" s="4">
        <v>42860</v>
      </c>
    </row>
    <row r="699" spans="1:15">
      <c r="A699" s="7">
        <v>170210</v>
      </c>
      <c r="B699" s="7">
        <v>4.26</v>
      </c>
      <c r="C699" s="44" t="s">
        <v>2688</v>
      </c>
      <c r="D699" s="45" t="s">
        <v>2880</v>
      </c>
      <c r="E699" s="46">
        <v>9.9397260273972599</v>
      </c>
      <c r="F699" s="47">
        <v>4.2637</v>
      </c>
      <c r="G699" s="47">
        <v>-0.37000000000002586</v>
      </c>
      <c r="H699" s="47">
        <v>4.2161999999999997</v>
      </c>
      <c r="I699" s="47">
        <v>4.750000000000032</v>
      </c>
      <c r="J699" s="45" t="s">
        <v>18</v>
      </c>
      <c r="K699" s="45" t="s">
        <v>20</v>
      </c>
      <c r="L699" s="17">
        <v>4.04</v>
      </c>
      <c r="M699" s="18" t="s">
        <v>2689</v>
      </c>
      <c r="N699" s="18" t="s">
        <v>2655</v>
      </c>
      <c r="O699" s="4">
        <v>42860</v>
      </c>
    </row>
    <row r="700" spans="1:15">
      <c r="A700" s="7">
        <v>170210</v>
      </c>
      <c r="B700" s="7">
        <v>4.26</v>
      </c>
      <c r="C700" s="44" t="s">
        <v>2688</v>
      </c>
      <c r="D700" s="45" t="s">
        <v>2880</v>
      </c>
      <c r="E700" s="46">
        <v>9.9397260273972599</v>
      </c>
      <c r="F700" s="47">
        <v>4.2637</v>
      </c>
      <c r="G700" s="47">
        <v>-0.37000000000002586</v>
      </c>
      <c r="H700" s="47">
        <v>4.2161999999999997</v>
      </c>
      <c r="I700" s="47">
        <v>4.750000000000032</v>
      </c>
      <c r="J700" s="45" t="s">
        <v>18</v>
      </c>
      <c r="K700" s="45" t="s">
        <v>20</v>
      </c>
      <c r="L700" s="17">
        <v>4.04</v>
      </c>
      <c r="M700" s="18" t="s">
        <v>2689</v>
      </c>
      <c r="N700" s="18" t="s">
        <v>2655</v>
      </c>
      <c r="O700" s="4">
        <v>42860</v>
      </c>
    </row>
    <row r="701" spans="1:15">
      <c r="A701" s="7">
        <v>170210</v>
      </c>
      <c r="B701" s="7">
        <v>4.26</v>
      </c>
      <c r="C701" s="44" t="s">
        <v>2688</v>
      </c>
      <c r="D701" s="45" t="s">
        <v>2880</v>
      </c>
      <c r="E701" s="46">
        <v>9.9397260273972599</v>
      </c>
      <c r="F701" s="47">
        <v>4.2637</v>
      </c>
      <c r="G701" s="47">
        <v>-0.37000000000002586</v>
      </c>
      <c r="H701" s="47">
        <v>4.2161999999999997</v>
      </c>
      <c r="I701" s="47">
        <v>4.750000000000032</v>
      </c>
      <c r="J701" s="45" t="s">
        <v>18</v>
      </c>
      <c r="K701" s="45" t="s">
        <v>20</v>
      </c>
      <c r="L701" s="17">
        <v>4.04</v>
      </c>
      <c r="M701" s="18" t="s">
        <v>2689</v>
      </c>
      <c r="N701" s="18" t="s">
        <v>2655</v>
      </c>
      <c r="O701" s="4">
        <v>42860</v>
      </c>
    </row>
    <row r="702" spans="1:15">
      <c r="A702" s="7">
        <v>170210</v>
      </c>
      <c r="B702" s="7">
        <v>4.26</v>
      </c>
      <c r="C702" s="44" t="s">
        <v>2688</v>
      </c>
      <c r="D702" s="45" t="s">
        <v>2880</v>
      </c>
      <c r="E702" s="46">
        <v>9.9397260273972599</v>
      </c>
      <c r="F702" s="47">
        <v>4.2637</v>
      </c>
      <c r="G702" s="47">
        <v>-0.37000000000002586</v>
      </c>
      <c r="H702" s="47">
        <v>4.2161999999999997</v>
      </c>
      <c r="I702" s="47">
        <v>4.750000000000032</v>
      </c>
      <c r="J702" s="45" t="s">
        <v>18</v>
      </c>
      <c r="K702" s="45" t="s">
        <v>20</v>
      </c>
      <c r="L702" s="17">
        <v>4.04</v>
      </c>
      <c r="M702" s="18" t="s">
        <v>2689</v>
      </c>
      <c r="N702" s="18" t="s">
        <v>2655</v>
      </c>
      <c r="O702" s="4">
        <v>42860</v>
      </c>
    </row>
    <row r="703" spans="1:15">
      <c r="A703" s="7">
        <v>170210</v>
      </c>
      <c r="B703" s="7">
        <v>4.26</v>
      </c>
      <c r="C703" s="44" t="s">
        <v>2688</v>
      </c>
      <c r="D703" s="45" t="s">
        <v>2880</v>
      </c>
      <c r="E703" s="46">
        <v>9.9397260273972599</v>
      </c>
      <c r="F703" s="47">
        <v>4.2637</v>
      </c>
      <c r="G703" s="47">
        <v>-0.37000000000002586</v>
      </c>
      <c r="H703" s="47">
        <v>4.2161999999999997</v>
      </c>
      <c r="I703" s="47">
        <v>4.750000000000032</v>
      </c>
      <c r="J703" s="45" t="s">
        <v>18</v>
      </c>
      <c r="K703" s="45" t="s">
        <v>20</v>
      </c>
      <c r="L703" s="17">
        <v>4.04</v>
      </c>
      <c r="M703" s="18" t="s">
        <v>2689</v>
      </c>
      <c r="N703" s="18" t="s">
        <v>2655</v>
      </c>
      <c r="O703" s="4">
        <v>42860</v>
      </c>
    </row>
    <row r="704" spans="1:15">
      <c r="A704" s="7">
        <v>170210</v>
      </c>
      <c r="B704" s="7">
        <v>4.26</v>
      </c>
      <c r="C704" s="44" t="s">
        <v>2688</v>
      </c>
      <c r="D704" s="45" t="s">
        <v>2880</v>
      </c>
      <c r="E704" s="46">
        <v>9.9397260273972599</v>
      </c>
      <c r="F704" s="47">
        <v>4.2637</v>
      </c>
      <c r="G704" s="47">
        <v>-0.37000000000002586</v>
      </c>
      <c r="H704" s="47">
        <v>4.2161999999999997</v>
      </c>
      <c r="I704" s="47">
        <v>4.750000000000032</v>
      </c>
      <c r="J704" s="45" t="s">
        <v>18</v>
      </c>
      <c r="K704" s="45" t="s">
        <v>20</v>
      </c>
      <c r="L704" s="17">
        <v>4.04</v>
      </c>
      <c r="M704" s="18" t="s">
        <v>2689</v>
      </c>
      <c r="N704" s="18" t="s">
        <v>2655</v>
      </c>
      <c r="O704" s="4">
        <v>42860</v>
      </c>
    </row>
    <row r="705" spans="1:15">
      <c r="A705" s="7">
        <v>170210</v>
      </c>
      <c r="B705" s="7">
        <v>4.26</v>
      </c>
      <c r="C705" s="44" t="s">
        <v>2688</v>
      </c>
      <c r="D705" s="45" t="s">
        <v>2880</v>
      </c>
      <c r="E705" s="46">
        <v>9.9397260273972599</v>
      </c>
      <c r="F705" s="47">
        <v>4.2637</v>
      </c>
      <c r="G705" s="47">
        <v>-0.37000000000002586</v>
      </c>
      <c r="H705" s="47">
        <v>4.2161999999999997</v>
      </c>
      <c r="I705" s="47">
        <v>4.750000000000032</v>
      </c>
      <c r="J705" s="45" t="s">
        <v>18</v>
      </c>
      <c r="K705" s="45" t="s">
        <v>20</v>
      </c>
      <c r="L705" s="17">
        <v>4.04</v>
      </c>
      <c r="M705" s="18" t="s">
        <v>2689</v>
      </c>
      <c r="N705" s="18" t="s">
        <v>2655</v>
      </c>
      <c r="O705" s="4">
        <v>42860</v>
      </c>
    </row>
    <row r="706" spans="1:15">
      <c r="A706" s="7">
        <v>170210</v>
      </c>
      <c r="B706" s="7">
        <v>4.26</v>
      </c>
      <c r="C706" s="44" t="s">
        <v>2688</v>
      </c>
      <c r="D706" s="45" t="s">
        <v>2880</v>
      </c>
      <c r="E706" s="46">
        <v>9.9397260273972599</v>
      </c>
      <c r="F706" s="47">
        <v>4.2637</v>
      </c>
      <c r="G706" s="47">
        <v>-0.37000000000002586</v>
      </c>
      <c r="H706" s="47">
        <v>4.2161999999999997</v>
      </c>
      <c r="I706" s="47">
        <v>4.750000000000032</v>
      </c>
      <c r="J706" s="45" t="s">
        <v>18</v>
      </c>
      <c r="K706" s="45" t="s">
        <v>20</v>
      </c>
      <c r="L706" s="17">
        <v>4.04</v>
      </c>
      <c r="M706" s="18" t="s">
        <v>2689</v>
      </c>
      <c r="N706" s="18" t="s">
        <v>2655</v>
      </c>
      <c r="O706" s="4">
        <v>42860</v>
      </c>
    </row>
    <row r="707" spans="1:15">
      <c r="A707" s="7">
        <v>170210</v>
      </c>
      <c r="B707" s="7">
        <v>4.26</v>
      </c>
      <c r="C707" s="44" t="s">
        <v>2688</v>
      </c>
      <c r="D707" s="45" t="s">
        <v>2880</v>
      </c>
      <c r="E707" s="46">
        <v>9.9397260273972599</v>
      </c>
      <c r="F707" s="47">
        <v>4.2637</v>
      </c>
      <c r="G707" s="47">
        <v>-0.37000000000002586</v>
      </c>
      <c r="H707" s="47">
        <v>4.2161999999999997</v>
      </c>
      <c r="I707" s="47">
        <v>4.750000000000032</v>
      </c>
      <c r="J707" s="45" t="s">
        <v>18</v>
      </c>
      <c r="K707" s="45" t="s">
        <v>20</v>
      </c>
      <c r="L707" s="17">
        <v>4.04</v>
      </c>
      <c r="M707" s="18" t="s">
        <v>2689</v>
      </c>
      <c r="N707" s="18" t="s">
        <v>2655</v>
      </c>
      <c r="O707" s="4">
        <v>42860</v>
      </c>
    </row>
    <row r="708" spans="1:15">
      <c r="A708" s="7">
        <v>170210</v>
      </c>
      <c r="B708" s="7">
        <v>4.26</v>
      </c>
      <c r="C708" s="44" t="s">
        <v>2688</v>
      </c>
      <c r="D708" s="45" t="s">
        <v>2880</v>
      </c>
      <c r="E708" s="46">
        <v>9.9397260273972599</v>
      </c>
      <c r="F708" s="47">
        <v>4.2637</v>
      </c>
      <c r="G708" s="47">
        <v>-0.37000000000002586</v>
      </c>
      <c r="H708" s="47">
        <v>4.2161999999999997</v>
      </c>
      <c r="I708" s="47">
        <v>4.750000000000032</v>
      </c>
      <c r="J708" s="45" t="s">
        <v>18</v>
      </c>
      <c r="K708" s="45" t="s">
        <v>20</v>
      </c>
      <c r="L708" s="17">
        <v>4.04</v>
      </c>
      <c r="M708" s="18" t="s">
        <v>2689</v>
      </c>
      <c r="N708" s="18" t="s">
        <v>2655</v>
      </c>
      <c r="O708" s="4">
        <v>42860</v>
      </c>
    </row>
    <row r="709" spans="1:15">
      <c r="A709" s="7">
        <v>170210</v>
      </c>
      <c r="B709" s="7">
        <v>4.26</v>
      </c>
      <c r="C709" s="44" t="s">
        <v>2688</v>
      </c>
      <c r="D709" s="45" t="s">
        <v>2880</v>
      </c>
      <c r="E709" s="46">
        <v>9.9397260273972599</v>
      </c>
      <c r="F709" s="47">
        <v>4.2637</v>
      </c>
      <c r="G709" s="47">
        <v>-0.37000000000002586</v>
      </c>
      <c r="H709" s="47">
        <v>4.2161999999999997</v>
      </c>
      <c r="I709" s="47">
        <v>4.750000000000032</v>
      </c>
      <c r="J709" s="45" t="s">
        <v>18</v>
      </c>
      <c r="K709" s="45" t="s">
        <v>20</v>
      </c>
      <c r="L709" s="17">
        <v>4.04</v>
      </c>
      <c r="M709" s="18" t="s">
        <v>2689</v>
      </c>
      <c r="N709" s="18" t="s">
        <v>2655</v>
      </c>
      <c r="O709" s="4">
        <v>42860</v>
      </c>
    </row>
    <row r="710" spans="1:15">
      <c r="A710" s="7">
        <v>170210</v>
      </c>
      <c r="B710" s="7">
        <v>4.26</v>
      </c>
      <c r="C710" s="44" t="s">
        <v>2688</v>
      </c>
      <c r="D710" s="45" t="s">
        <v>2880</v>
      </c>
      <c r="E710" s="46">
        <v>9.9397260273972599</v>
      </c>
      <c r="F710" s="47">
        <v>4.2637</v>
      </c>
      <c r="G710" s="47">
        <v>-0.37000000000002586</v>
      </c>
      <c r="H710" s="47">
        <v>4.2161999999999997</v>
      </c>
      <c r="I710" s="47">
        <v>4.750000000000032</v>
      </c>
      <c r="J710" s="45" t="s">
        <v>18</v>
      </c>
      <c r="K710" s="45" t="s">
        <v>20</v>
      </c>
      <c r="L710" s="17">
        <v>4.04</v>
      </c>
      <c r="M710" s="18" t="s">
        <v>2689</v>
      </c>
      <c r="N710" s="18" t="s">
        <v>2655</v>
      </c>
      <c r="O710" s="4">
        <v>42860</v>
      </c>
    </row>
    <row r="711" spans="1:15">
      <c r="A711" s="7">
        <v>170210</v>
      </c>
      <c r="B711" s="7">
        <v>4.26</v>
      </c>
      <c r="C711" s="44" t="s">
        <v>2688</v>
      </c>
      <c r="D711" s="45" t="s">
        <v>2880</v>
      </c>
      <c r="E711" s="46">
        <v>9.9397260273972599</v>
      </c>
      <c r="F711" s="47">
        <v>4.2637</v>
      </c>
      <c r="G711" s="47">
        <v>-0.37000000000002586</v>
      </c>
      <c r="H711" s="47">
        <v>4.2161999999999997</v>
      </c>
      <c r="I711" s="47">
        <v>4.750000000000032</v>
      </c>
      <c r="J711" s="45" t="s">
        <v>18</v>
      </c>
      <c r="K711" s="45" t="s">
        <v>20</v>
      </c>
      <c r="L711" s="17">
        <v>4.04</v>
      </c>
      <c r="M711" s="18" t="s">
        <v>2689</v>
      </c>
      <c r="N711" s="18" t="s">
        <v>2655</v>
      </c>
      <c r="O711" s="4">
        <v>42860</v>
      </c>
    </row>
    <row r="712" spans="1:15">
      <c r="A712" s="7">
        <v>170210</v>
      </c>
      <c r="B712" s="7">
        <v>4.26</v>
      </c>
      <c r="C712" s="44" t="s">
        <v>2688</v>
      </c>
      <c r="D712" s="45" t="s">
        <v>2880</v>
      </c>
      <c r="E712" s="46">
        <v>9.9397260273972599</v>
      </c>
      <c r="F712" s="47">
        <v>4.2637</v>
      </c>
      <c r="G712" s="47">
        <v>-0.37000000000002586</v>
      </c>
      <c r="H712" s="47">
        <v>4.2161999999999997</v>
      </c>
      <c r="I712" s="47">
        <v>4.750000000000032</v>
      </c>
      <c r="J712" s="45" t="s">
        <v>18</v>
      </c>
      <c r="K712" s="45" t="s">
        <v>20</v>
      </c>
      <c r="L712" s="17">
        <v>4.04</v>
      </c>
      <c r="M712" s="18" t="s">
        <v>2689</v>
      </c>
      <c r="N712" s="18" t="s">
        <v>2655</v>
      </c>
      <c r="O712" s="4">
        <v>42860</v>
      </c>
    </row>
    <row r="713" spans="1:15">
      <c r="A713" s="7">
        <v>170210</v>
      </c>
      <c r="B713" s="7">
        <v>4.26</v>
      </c>
      <c r="C713" s="44" t="s">
        <v>2688</v>
      </c>
      <c r="D713" s="45" t="s">
        <v>2880</v>
      </c>
      <c r="E713" s="46">
        <v>9.9397260273972599</v>
      </c>
      <c r="F713" s="47">
        <v>4.2637</v>
      </c>
      <c r="G713" s="47">
        <v>-0.37000000000002586</v>
      </c>
      <c r="H713" s="47">
        <v>4.2161999999999997</v>
      </c>
      <c r="I713" s="47">
        <v>4.750000000000032</v>
      </c>
      <c r="J713" s="45" t="s">
        <v>18</v>
      </c>
      <c r="K713" s="45" t="s">
        <v>20</v>
      </c>
      <c r="L713" s="17">
        <v>4.04</v>
      </c>
      <c r="M713" s="18" t="s">
        <v>2689</v>
      </c>
      <c r="N713" s="18" t="s">
        <v>2655</v>
      </c>
      <c r="O713" s="4">
        <v>42860</v>
      </c>
    </row>
    <row r="714" spans="1:15">
      <c r="A714" s="7">
        <v>170210</v>
      </c>
      <c r="B714" s="7">
        <v>4.26</v>
      </c>
      <c r="C714" s="44" t="s">
        <v>2688</v>
      </c>
      <c r="D714" s="45" t="s">
        <v>2880</v>
      </c>
      <c r="E714" s="46">
        <v>9.9397260273972599</v>
      </c>
      <c r="F714" s="47">
        <v>4.2637</v>
      </c>
      <c r="G714" s="47">
        <v>-0.37000000000002586</v>
      </c>
      <c r="H714" s="47">
        <v>4.2161999999999997</v>
      </c>
      <c r="I714" s="47">
        <v>4.750000000000032</v>
      </c>
      <c r="J714" s="45" t="s">
        <v>18</v>
      </c>
      <c r="K714" s="45" t="s">
        <v>20</v>
      </c>
      <c r="L714" s="17">
        <v>4.04</v>
      </c>
      <c r="M714" s="18" t="s">
        <v>2689</v>
      </c>
      <c r="N714" s="18" t="s">
        <v>2655</v>
      </c>
      <c r="O714" s="4">
        <v>42860</v>
      </c>
    </row>
    <row r="715" spans="1:15">
      <c r="A715" s="7">
        <v>170210</v>
      </c>
      <c r="B715" s="7">
        <v>4.26</v>
      </c>
      <c r="C715" s="44" t="s">
        <v>2688</v>
      </c>
      <c r="D715" s="45" t="s">
        <v>2880</v>
      </c>
      <c r="E715" s="46">
        <v>9.9397260273972599</v>
      </c>
      <c r="F715" s="47">
        <v>4.2637</v>
      </c>
      <c r="G715" s="47">
        <v>-0.37000000000002586</v>
      </c>
      <c r="H715" s="47">
        <v>4.2161999999999997</v>
      </c>
      <c r="I715" s="47">
        <v>4.750000000000032</v>
      </c>
      <c r="J715" s="45" t="s">
        <v>18</v>
      </c>
      <c r="K715" s="45" t="s">
        <v>20</v>
      </c>
      <c r="L715" s="17">
        <v>4.04</v>
      </c>
      <c r="M715" s="18" t="s">
        <v>2689</v>
      </c>
      <c r="N715" s="18" t="s">
        <v>2655</v>
      </c>
      <c r="O715" s="4">
        <v>42860</v>
      </c>
    </row>
    <row r="716" spans="1:15">
      <c r="A716" s="7">
        <v>170210</v>
      </c>
      <c r="B716" s="7">
        <v>4.26</v>
      </c>
      <c r="C716" s="44" t="s">
        <v>2688</v>
      </c>
      <c r="D716" s="45" t="s">
        <v>2880</v>
      </c>
      <c r="E716" s="46">
        <v>9.9397260273972599</v>
      </c>
      <c r="F716" s="47">
        <v>4.2637</v>
      </c>
      <c r="G716" s="47">
        <v>-0.37000000000002586</v>
      </c>
      <c r="H716" s="47">
        <v>4.2161999999999997</v>
      </c>
      <c r="I716" s="47">
        <v>4.750000000000032</v>
      </c>
      <c r="J716" s="45" t="s">
        <v>18</v>
      </c>
      <c r="K716" s="45" t="s">
        <v>20</v>
      </c>
      <c r="L716" s="17">
        <v>4.04</v>
      </c>
      <c r="M716" s="18" t="s">
        <v>2689</v>
      </c>
      <c r="N716" s="18" t="s">
        <v>2655</v>
      </c>
      <c r="O716" s="4">
        <v>42860</v>
      </c>
    </row>
    <row r="717" spans="1:15">
      <c r="A717" s="7">
        <v>170210</v>
      </c>
      <c r="B717" s="7">
        <v>4.26</v>
      </c>
      <c r="C717" s="44" t="s">
        <v>2688</v>
      </c>
      <c r="D717" s="45" t="s">
        <v>2880</v>
      </c>
      <c r="E717" s="46">
        <v>9.9397260273972599</v>
      </c>
      <c r="F717" s="47">
        <v>4.2637</v>
      </c>
      <c r="G717" s="47">
        <v>-0.37000000000002586</v>
      </c>
      <c r="H717" s="47">
        <v>4.2161999999999997</v>
      </c>
      <c r="I717" s="47">
        <v>4.750000000000032</v>
      </c>
      <c r="J717" s="45" t="s">
        <v>18</v>
      </c>
      <c r="K717" s="45" t="s">
        <v>20</v>
      </c>
      <c r="L717" s="17">
        <v>4.04</v>
      </c>
      <c r="M717" s="18" t="s">
        <v>2689</v>
      </c>
      <c r="N717" s="18" t="s">
        <v>2655</v>
      </c>
      <c r="O717" s="4">
        <v>42860</v>
      </c>
    </row>
    <row r="718" spans="1:15">
      <c r="A718" s="7">
        <v>170210</v>
      </c>
      <c r="B718" s="7">
        <v>4.26</v>
      </c>
      <c r="C718" s="44" t="s">
        <v>2688</v>
      </c>
      <c r="D718" s="45" t="s">
        <v>2880</v>
      </c>
      <c r="E718" s="46">
        <v>9.9397260273972599</v>
      </c>
      <c r="F718" s="47">
        <v>4.2637</v>
      </c>
      <c r="G718" s="47">
        <v>-0.37000000000002586</v>
      </c>
      <c r="H718" s="47">
        <v>4.2161999999999997</v>
      </c>
      <c r="I718" s="47">
        <v>4.750000000000032</v>
      </c>
      <c r="J718" s="45" t="s">
        <v>18</v>
      </c>
      <c r="K718" s="45" t="s">
        <v>20</v>
      </c>
      <c r="L718" s="17">
        <v>4.04</v>
      </c>
      <c r="M718" s="18" t="s">
        <v>2689</v>
      </c>
      <c r="N718" s="18" t="s">
        <v>2655</v>
      </c>
      <c r="O718" s="4">
        <v>42860</v>
      </c>
    </row>
    <row r="719" spans="1:15">
      <c r="A719" s="7">
        <v>170210</v>
      </c>
      <c r="B719" s="7">
        <v>4.26</v>
      </c>
      <c r="C719" s="44" t="s">
        <v>2688</v>
      </c>
      <c r="D719" s="45" t="s">
        <v>2880</v>
      </c>
      <c r="E719" s="46">
        <v>9.9397260273972599</v>
      </c>
      <c r="F719" s="47">
        <v>4.2637</v>
      </c>
      <c r="G719" s="47">
        <v>-0.37000000000002586</v>
      </c>
      <c r="H719" s="47">
        <v>4.2161999999999997</v>
      </c>
      <c r="I719" s="47">
        <v>4.750000000000032</v>
      </c>
      <c r="J719" s="45" t="s">
        <v>18</v>
      </c>
      <c r="K719" s="45" t="s">
        <v>20</v>
      </c>
      <c r="L719" s="17">
        <v>4.04</v>
      </c>
      <c r="M719" s="18" t="s">
        <v>2689</v>
      </c>
      <c r="N719" s="18" t="s">
        <v>2655</v>
      </c>
      <c r="O719" s="4">
        <v>42860</v>
      </c>
    </row>
    <row r="720" spans="1:15">
      <c r="A720" s="7">
        <v>170210</v>
      </c>
      <c r="B720" s="7">
        <v>4.26</v>
      </c>
      <c r="C720" s="44" t="s">
        <v>2688</v>
      </c>
      <c r="D720" s="45" t="s">
        <v>2880</v>
      </c>
      <c r="E720" s="46">
        <v>9.9397260273972599</v>
      </c>
      <c r="F720" s="47">
        <v>4.2637</v>
      </c>
      <c r="G720" s="47">
        <v>-0.37000000000002586</v>
      </c>
      <c r="H720" s="47">
        <v>4.2161999999999997</v>
      </c>
      <c r="I720" s="47">
        <v>4.750000000000032</v>
      </c>
      <c r="J720" s="45" t="s">
        <v>18</v>
      </c>
      <c r="K720" s="45" t="s">
        <v>20</v>
      </c>
      <c r="L720" s="17">
        <v>4.04</v>
      </c>
      <c r="M720" s="18" t="s">
        <v>2689</v>
      </c>
      <c r="N720" s="18" t="s">
        <v>2655</v>
      </c>
      <c r="O720" s="4">
        <v>42860</v>
      </c>
    </row>
    <row r="721" spans="1:15">
      <c r="A721" s="7">
        <v>170210</v>
      </c>
      <c r="B721" s="7">
        <v>4.26</v>
      </c>
      <c r="C721" s="44" t="s">
        <v>2688</v>
      </c>
      <c r="D721" s="45" t="s">
        <v>2880</v>
      </c>
      <c r="E721" s="46">
        <v>9.9397260273972599</v>
      </c>
      <c r="F721" s="47">
        <v>4.2637</v>
      </c>
      <c r="G721" s="47">
        <v>-0.37000000000002586</v>
      </c>
      <c r="H721" s="47">
        <v>4.2161999999999997</v>
      </c>
      <c r="I721" s="47">
        <v>4.750000000000032</v>
      </c>
      <c r="J721" s="45" t="s">
        <v>18</v>
      </c>
      <c r="K721" s="45" t="s">
        <v>20</v>
      </c>
      <c r="L721" s="17">
        <v>4.04</v>
      </c>
      <c r="M721" s="18" t="s">
        <v>2689</v>
      </c>
      <c r="N721" s="18" t="s">
        <v>2655</v>
      </c>
      <c r="O721" s="4">
        <v>42860</v>
      </c>
    </row>
    <row r="722" spans="1:15">
      <c r="A722" s="7">
        <v>170210</v>
      </c>
      <c r="B722" s="7">
        <v>4.26</v>
      </c>
      <c r="C722" s="44" t="s">
        <v>2688</v>
      </c>
      <c r="D722" s="45" t="s">
        <v>2880</v>
      </c>
      <c r="E722" s="46">
        <v>9.9397260273972599</v>
      </c>
      <c r="F722" s="47">
        <v>4.2637</v>
      </c>
      <c r="G722" s="47">
        <v>-0.37000000000002586</v>
      </c>
      <c r="H722" s="47">
        <v>4.2161999999999997</v>
      </c>
      <c r="I722" s="47">
        <v>4.750000000000032</v>
      </c>
      <c r="J722" s="45" t="s">
        <v>18</v>
      </c>
      <c r="K722" s="45" t="s">
        <v>20</v>
      </c>
      <c r="L722" s="17">
        <v>4.04</v>
      </c>
      <c r="M722" s="18" t="s">
        <v>2689</v>
      </c>
      <c r="N722" s="18" t="s">
        <v>2655</v>
      </c>
      <c r="O722" s="4">
        <v>42860</v>
      </c>
    </row>
    <row r="723" spans="1:15">
      <c r="A723" s="7">
        <v>170210</v>
      </c>
      <c r="B723" s="7">
        <v>4.26</v>
      </c>
      <c r="C723" s="44" t="s">
        <v>2688</v>
      </c>
      <c r="D723" s="45" t="s">
        <v>2880</v>
      </c>
      <c r="E723" s="46">
        <v>9.9397260273972599</v>
      </c>
      <c r="F723" s="47">
        <v>4.2637</v>
      </c>
      <c r="G723" s="47">
        <v>-0.37000000000002586</v>
      </c>
      <c r="H723" s="47">
        <v>4.2161999999999997</v>
      </c>
      <c r="I723" s="47">
        <v>4.750000000000032</v>
      </c>
      <c r="J723" s="45" t="s">
        <v>18</v>
      </c>
      <c r="K723" s="45" t="s">
        <v>20</v>
      </c>
      <c r="L723" s="17">
        <v>4.04</v>
      </c>
      <c r="M723" s="18" t="s">
        <v>2689</v>
      </c>
      <c r="N723" s="18" t="s">
        <v>2655</v>
      </c>
      <c r="O723" s="4">
        <v>42860</v>
      </c>
    </row>
    <row r="724" spans="1:15">
      <c r="A724" s="7">
        <v>170210</v>
      </c>
      <c r="B724" s="7">
        <v>4.26</v>
      </c>
      <c r="C724" s="44" t="s">
        <v>2688</v>
      </c>
      <c r="D724" s="45" t="s">
        <v>2880</v>
      </c>
      <c r="E724" s="46">
        <v>9.9397260273972599</v>
      </c>
      <c r="F724" s="47">
        <v>4.2637</v>
      </c>
      <c r="G724" s="47">
        <v>-0.37000000000002586</v>
      </c>
      <c r="H724" s="47">
        <v>4.2161999999999997</v>
      </c>
      <c r="I724" s="47">
        <v>4.750000000000032</v>
      </c>
      <c r="J724" s="45" t="s">
        <v>18</v>
      </c>
      <c r="K724" s="45" t="s">
        <v>20</v>
      </c>
      <c r="L724" s="17">
        <v>4.04</v>
      </c>
      <c r="M724" s="18" t="s">
        <v>2689</v>
      </c>
      <c r="N724" s="18" t="s">
        <v>2655</v>
      </c>
      <c r="O724" s="4">
        <v>42860</v>
      </c>
    </row>
    <row r="725" spans="1:15">
      <c r="A725" s="7">
        <v>170210</v>
      </c>
      <c r="B725" s="7">
        <v>4.26</v>
      </c>
      <c r="C725" s="44" t="s">
        <v>2688</v>
      </c>
      <c r="D725" s="45" t="s">
        <v>2880</v>
      </c>
      <c r="E725" s="46">
        <v>9.9397260273972599</v>
      </c>
      <c r="F725" s="47">
        <v>4.2637</v>
      </c>
      <c r="G725" s="47">
        <v>-0.37000000000002586</v>
      </c>
      <c r="H725" s="47">
        <v>4.2161999999999997</v>
      </c>
      <c r="I725" s="47">
        <v>4.750000000000032</v>
      </c>
      <c r="J725" s="45" t="s">
        <v>18</v>
      </c>
      <c r="K725" s="45" t="s">
        <v>20</v>
      </c>
      <c r="L725" s="17">
        <v>4.04</v>
      </c>
      <c r="M725" s="18" t="s">
        <v>2689</v>
      </c>
      <c r="N725" s="18" t="s">
        <v>2655</v>
      </c>
      <c r="O725" s="4">
        <v>42860</v>
      </c>
    </row>
    <row r="726" spans="1:15">
      <c r="A726" s="7">
        <v>170210</v>
      </c>
      <c r="B726" s="7">
        <v>4.26</v>
      </c>
      <c r="C726" s="44" t="s">
        <v>2688</v>
      </c>
      <c r="D726" s="45" t="s">
        <v>2880</v>
      </c>
      <c r="E726" s="46">
        <v>9.9397260273972599</v>
      </c>
      <c r="F726" s="47">
        <v>4.2637</v>
      </c>
      <c r="G726" s="47">
        <v>-0.37000000000002586</v>
      </c>
      <c r="H726" s="47">
        <v>4.2161999999999997</v>
      </c>
      <c r="I726" s="47">
        <v>4.750000000000032</v>
      </c>
      <c r="J726" s="45" t="s">
        <v>18</v>
      </c>
      <c r="K726" s="45" t="s">
        <v>20</v>
      </c>
      <c r="L726" s="17">
        <v>4.04</v>
      </c>
      <c r="M726" s="18" t="s">
        <v>2689</v>
      </c>
      <c r="N726" s="18" t="s">
        <v>2655</v>
      </c>
      <c r="O726" s="4">
        <v>42860</v>
      </c>
    </row>
    <row r="727" spans="1:15">
      <c r="A727" s="7">
        <v>170210</v>
      </c>
      <c r="B727" s="7">
        <v>4.26</v>
      </c>
      <c r="C727" s="44" t="s">
        <v>2688</v>
      </c>
      <c r="D727" s="45" t="s">
        <v>2880</v>
      </c>
      <c r="E727" s="46">
        <v>9.9397260273972599</v>
      </c>
      <c r="F727" s="47">
        <v>4.2637</v>
      </c>
      <c r="G727" s="47">
        <v>-0.37000000000002586</v>
      </c>
      <c r="H727" s="47">
        <v>4.2161999999999997</v>
      </c>
      <c r="I727" s="47">
        <v>4.750000000000032</v>
      </c>
      <c r="J727" s="45" t="s">
        <v>18</v>
      </c>
      <c r="K727" s="45" t="s">
        <v>20</v>
      </c>
      <c r="L727" s="17">
        <v>4.04</v>
      </c>
      <c r="M727" s="18" t="s">
        <v>2689</v>
      </c>
      <c r="N727" s="18" t="s">
        <v>2655</v>
      </c>
      <c r="O727" s="4">
        <v>42860</v>
      </c>
    </row>
    <row r="728" spans="1:15">
      <c r="A728" s="7">
        <v>170210</v>
      </c>
      <c r="B728" s="7">
        <v>4.26</v>
      </c>
      <c r="C728" s="44" t="s">
        <v>2688</v>
      </c>
      <c r="D728" s="45" t="s">
        <v>2880</v>
      </c>
      <c r="E728" s="46">
        <v>9.9397260273972599</v>
      </c>
      <c r="F728" s="47">
        <v>4.2637</v>
      </c>
      <c r="G728" s="47">
        <v>-0.37000000000002586</v>
      </c>
      <c r="H728" s="47">
        <v>4.2161999999999997</v>
      </c>
      <c r="I728" s="47">
        <v>4.750000000000032</v>
      </c>
      <c r="J728" s="45" t="s">
        <v>18</v>
      </c>
      <c r="K728" s="45" t="s">
        <v>20</v>
      </c>
      <c r="L728" s="17">
        <v>4.04</v>
      </c>
      <c r="M728" s="18" t="s">
        <v>2689</v>
      </c>
      <c r="N728" s="18" t="s">
        <v>2655</v>
      </c>
      <c r="O728" s="4">
        <v>42860</v>
      </c>
    </row>
    <row r="729" spans="1:15">
      <c r="A729" s="7">
        <v>170210</v>
      </c>
      <c r="B729" s="7">
        <v>4.26</v>
      </c>
      <c r="C729" s="44" t="s">
        <v>2688</v>
      </c>
      <c r="D729" s="45" t="s">
        <v>2880</v>
      </c>
      <c r="E729" s="46">
        <v>9.9397260273972599</v>
      </c>
      <c r="F729" s="47">
        <v>4.2637</v>
      </c>
      <c r="G729" s="47">
        <v>-0.37000000000002586</v>
      </c>
      <c r="H729" s="47">
        <v>4.2161999999999997</v>
      </c>
      <c r="I729" s="47">
        <v>4.750000000000032</v>
      </c>
      <c r="J729" s="45" t="s">
        <v>18</v>
      </c>
      <c r="K729" s="45" t="s">
        <v>20</v>
      </c>
      <c r="L729" s="17">
        <v>4.04</v>
      </c>
      <c r="M729" s="18" t="s">
        <v>2689</v>
      </c>
      <c r="N729" s="18" t="s">
        <v>2655</v>
      </c>
      <c r="O729" s="4">
        <v>42860</v>
      </c>
    </row>
    <row r="730" spans="1:15">
      <c r="A730" s="7">
        <v>170210</v>
      </c>
      <c r="B730" s="7">
        <v>4.26</v>
      </c>
      <c r="C730" s="44" t="s">
        <v>2688</v>
      </c>
      <c r="D730" s="45" t="s">
        <v>2880</v>
      </c>
      <c r="E730" s="46">
        <v>9.9397260273972599</v>
      </c>
      <c r="F730" s="47">
        <v>4.2637</v>
      </c>
      <c r="G730" s="47">
        <v>-0.37000000000002586</v>
      </c>
      <c r="H730" s="47">
        <v>4.2161999999999997</v>
      </c>
      <c r="I730" s="47">
        <v>4.750000000000032</v>
      </c>
      <c r="J730" s="45" t="s">
        <v>18</v>
      </c>
      <c r="K730" s="45" t="s">
        <v>20</v>
      </c>
      <c r="L730" s="17">
        <v>4.04</v>
      </c>
      <c r="M730" s="18" t="s">
        <v>2689</v>
      </c>
      <c r="N730" s="18" t="s">
        <v>2655</v>
      </c>
      <c r="O730" s="4">
        <v>42860</v>
      </c>
    </row>
    <row r="731" spans="1:15">
      <c r="A731" s="7">
        <v>170210</v>
      </c>
      <c r="B731" s="7">
        <v>4.26</v>
      </c>
      <c r="C731" s="44" t="s">
        <v>2688</v>
      </c>
      <c r="D731" s="45" t="s">
        <v>2880</v>
      </c>
      <c r="E731" s="46">
        <v>9.9397260273972599</v>
      </c>
      <c r="F731" s="47">
        <v>4.2637</v>
      </c>
      <c r="G731" s="47">
        <v>-0.37000000000002586</v>
      </c>
      <c r="H731" s="47">
        <v>4.2161999999999997</v>
      </c>
      <c r="I731" s="47">
        <v>4.750000000000032</v>
      </c>
      <c r="J731" s="45" t="s">
        <v>18</v>
      </c>
      <c r="K731" s="45" t="s">
        <v>20</v>
      </c>
      <c r="L731" s="17">
        <v>4.04</v>
      </c>
      <c r="M731" s="18" t="s">
        <v>2689</v>
      </c>
      <c r="N731" s="18" t="s">
        <v>2655</v>
      </c>
      <c r="O731" s="4">
        <v>42860</v>
      </c>
    </row>
    <row r="732" spans="1:15">
      <c r="A732" s="7">
        <v>170210</v>
      </c>
      <c r="B732" s="7">
        <v>4.26</v>
      </c>
      <c r="C732" s="44" t="s">
        <v>2688</v>
      </c>
      <c r="D732" s="45" t="s">
        <v>2880</v>
      </c>
      <c r="E732" s="46">
        <v>9.9397260273972599</v>
      </c>
      <c r="F732" s="47">
        <v>4.2637</v>
      </c>
      <c r="G732" s="47">
        <v>-0.37000000000002586</v>
      </c>
      <c r="H732" s="47">
        <v>4.2161999999999997</v>
      </c>
      <c r="I732" s="47">
        <v>4.750000000000032</v>
      </c>
      <c r="J732" s="45" t="s">
        <v>18</v>
      </c>
      <c r="K732" s="45" t="s">
        <v>20</v>
      </c>
      <c r="L732" s="17">
        <v>4.04</v>
      </c>
      <c r="M732" s="18" t="s">
        <v>2689</v>
      </c>
      <c r="N732" s="18" t="s">
        <v>2655</v>
      </c>
      <c r="O732" s="4">
        <v>42860</v>
      </c>
    </row>
    <row r="733" spans="1:15">
      <c r="A733" s="7">
        <v>170210</v>
      </c>
      <c r="B733" s="7">
        <v>4.26</v>
      </c>
      <c r="C733" s="44" t="s">
        <v>2688</v>
      </c>
      <c r="D733" s="45" t="s">
        <v>2880</v>
      </c>
      <c r="E733" s="46">
        <v>9.9397260273972599</v>
      </c>
      <c r="F733" s="47">
        <v>4.2637</v>
      </c>
      <c r="G733" s="47">
        <v>-0.37000000000002586</v>
      </c>
      <c r="H733" s="47">
        <v>4.2161999999999997</v>
      </c>
      <c r="I733" s="47">
        <v>4.750000000000032</v>
      </c>
      <c r="J733" s="45" t="s">
        <v>18</v>
      </c>
      <c r="K733" s="45" t="s">
        <v>20</v>
      </c>
      <c r="L733" s="17">
        <v>4.04</v>
      </c>
      <c r="M733" s="18" t="s">
        <v>2689</v>
      </c>
      <c r="N733" s="18" t="s">
        <v>2655</v>
      </c>
      <c r="O733" s="4">
        <v>42860</v>
      </c>
    </row>
    <row r="734" spans="1:15">
      <c r="A734" s="7">
        <v>170210</v>
      </c>
      <c r="B734" s="7">
        <v>4.26</v>
      </c>
      <c r="C734" s="44" t="s">
        <v>2688</v>
      </c>
      <c r="D734" s="45" t="s">
        <v>2880</v>
      </c>
      <c r="E734" s="46">
        <v>9.9397260273972599</v>
      </c>
      <c r="F734" s="47">
        <v>4.2637</v>
      </c>
      <c r="G734" s="47">
        <v>-0.37000000000002586</v>
      </c>
      <c r="H734" s="47">
        <v>4.2161999999999997</v>
      </c>
      <c r="I734" s="47">
        <v>4.750000000000032</v>
      </c>
      <c r="J734" s="45" t="s">
        <v>18</v>
      </c>
      <c r="K734" s="45" t="s">
        <v>20</v>
      </c>
      <c r="L734" s="17">
        <v>4.04</v>
      </c>
      <c r="M734" s="18" t="s">
        <v>2689</v>
      </c>
      <c r="N734" s="18" t="s">
        <v>2655</v>
      </c>
      <c r="O734" s="4">
        <v>42860</v>
      </c>
    </row>
    <row r="735" spans="1:15">
      <c r="A735" s="7">
        <v>170210</v>
      </c>
      <c r="B735" s="7">
        <v>4.26</v>
      </c>
      <c r="C735" s="44" t="s">
        <v>2688</v>
      </c>
      <c r="D735" s="45" t="s">
        <v>2880</v>
      </c>
      <c r="E735" s="46">
        <v>9.9397260273972599</v>
      </c>
      <c r="F735" s="47">
        <v>4.2637</v>
      </c>
      <c r="G735" s="47">
        <v>-0.37000000000002586</v>
      </c>
      <c r="H735" s="47">
        <v>4.2161999999999997</v>
      </c>
      <c r="I735" s="47">
        <v>4.750000000000032</v>
      </c>
      <c r="J735" s="45" t="s">
        <v>18</v>
      </c>
      <c r="K735" s="45" t="s">
        <v>20</v>
      </c>
      <c r="L735" s="17">
        <v>4.04</v>
      </c>
      <c r="M735" s="18" t="s">
        <v>2689</v>
      </c>
      <c r="N735" s="18" t="s">
        <v>2655</v>
      </c>
      <c r="O735" s="4">
        <v>42860</v>
      </c>
    </row>
    <row r="736" spans="1:15">
      <c r="A736" s="7">
        <v>170210</v>
      </c>
      <c r="B736" s="7">
        <v>4.26</v>
      </c>
      <c r="C736" s="44" t="s">
        <v>2688</v>
      </c>
      <c r="D736" s="45" t="s">
        <v>2880</v>
      </c>
      <c r="E736" s="46">
        <v>9.9397260273972599</v>
      </c>
      <c r="F736" s="47">
        <v>4.2637</v>
      </c>
      <c r="G736" s="47">
        <v>-0.37000000000002586</v>
      </c>
      <c r="H736" s="47">
        <v>4.2161999999999997</v>
      </c>
      <c r="I736" s="47">
        <v>4.750000000000032</v>
      </c>
      <c r="J736" s="45" t="s">
        <v>18</v>
      </c>
      <c r="K736" s="45" t="s">
        <v>20</v>
      </c>
      <c r="L736" s="17">
        <v>4.04</v>
      </c>
      <c r="M736" s="18" t="s">
        <v>2689</v>
      </c>
      <c r="N736" s="18" t="s">
        <v>2655</v>
      </c>
      <c r="O736" s="4">
        <v>42860</v>
      </c>
    </row>
    <row r="737" spans="1:15">
      <c r="A737" s="7">
        <v>170210</v>
      </c>
      <c r="B737" s="7">
        <v>4.26</v>
      </c>
      <c r="C737" s="44" t="s">
        <v>2688</v>
      </c>
      <c r="D737" s="45" t="s">
        <v>2880</v>
      </c>
      <c r="E737" s="46">
        <v>9.9397260273972599</v>
      </c>
      <c r="F737" s="47">
        <v>4.2637</v>
      </c>
      <c r="G737" s="47">
        <v>-0.37000000000002586</v>
      </c>
      <c r="H737" s="47">
        <v>4.2161999999999997</v>
      </c>
      <c r="I737" s="47">
        <v>4.750000000000032</v>
      </c>
      <c r="J737" s="45" t="s">
        <v>18</v>
      </c>
      <c r="K737" s="45" t="s">
        <v>20</v>
      </c>
      <c r="L737" s="17">
        <v>4.04</v>
      </c>
      <c r="M737" s="18" t="s">
        <v>2689</v>
      </c>
      <c r="N737" s="18" t="s">
        <v>2655</v>
      </c>
      <c r="O737" s="4">
        <v>42860</v>
      </c>
    </row>
    <row r="738" spans="1:15">
      <c r="A738" s="7">
        <v>170210</v>
      </c>
      <c r="B738" s="7">
        <v>4.26</v>
      </c>
      <c r="C738" s="44" t="s">
        <v>2688</v>
      </c>
      <c r="D738" s="45" t="s">
        <v>2880</v>
      </c>
      <c r="E738" s="46">
        <v>9.9397260273972599</v>
      </c>
      <c r="F738" s="47">
        <v>4.2637</v>
      </c>
      <c r="G738" s="47">
        <v>-0.37000000000002586</v>
      </c>
      <c r="H738" s="47">
        <v>4.2161999999999997</v>
      </c>
      <c r="I738" s="47">
        <v>4.750000000000032</v>
      </c>
      <c r="J738" s="45" t="s">
        <v>18</v>
      </c>
      <c r="K738" s="45" t="s">
        <v>20</v>
      </c>
      <c r="L738" s="17">
        <v>4.04</v>
      </c>
      <c r="M738" s="18" t="s">
        <v>2689</v>
      </c>
      <c r="N738" s="18" t="s">
        <v>2655</v>
      </c>
      <c r="O738" s="4">
        <v>42860</v>
      </c>
    </row>
    <row r="739" spans="1:15">
      <c r="A739" s="7">
        <v>170210</v>
      </c>
      <c r="B739" s="7">
        <v>4.26</v>
      </c>
      <c r="C739" s="44" t="s">
        <v>2688</v>
      </c>
      <c r="D739" s="45" t="s">
        <v>2880</v>
      </c>
      <c r="E739" s="46">
        <v>9.9397260273972599</v>
      </c>
      <c r="F739" s="47">
        <v>4.2637</v>
      </c>
      <c r="G739" s="47">
        <v>-0.37000000000002586</v>
      </c>
      <c r="H739" s="47">
        <v>4.2161999999999997</v>
      </c>
      <c r="I739" s="47">
        <v>4.750000000000032</v>
      </c>
      <c r="J739" s="45" t="s">
        <v>18</v>
      </c>
      <c r="K739" s="45" t="s">
        <v>20</v>
      </c>
      <c r="L739" s="17">
        <v>4.04</v>
      </c>
      <c r="M739" s="18" t="s">
        <v>2689</v>
      </c>
      <c r="N739" s="18" t="s">
        <v>2655</v>
      </c>
      <c r="O739" s="4">
        <v>42860</v>
      </c>
    </row>
    <row r="740" spans="1:15">
      <c r="A740" s="7">
        <v>170210</v>
      </c>
      <c r="B740" s="7">
        <v>4.26</v>
      </c>
      <c r="C740" s="44" t="s">
        <v>2688</v>
      </c>
      <c r="D740" s="45" t="s">
        <v>2880</v>
      </c>
      <c r="E740" s="46">
        <v>9.9397260273972599</v>
      </c>
      <c r="F740" s="47">
        <v>4.2637</v>
      </c>
      <c r="G740" s="47">
        <v>-0.37000000000002586</v>
      </c>
      <c r="H740" s="47">
        <v>4.2161999999999997</v>
      </c>
      <c r="I740" s="47">
        <v>4.750000000000032</v>
      </c>
      <c r="J740" s="45" t="s">
        <v>18</v>
      </c>
      <c r="K740" s="45" t="s">
        <v>20</v>
      </c>
      <c r="L740" s="17">
        <v>4.04</v>
      </c>
      <c r="M740" s="18" t="s">
        <v>2689</v>
      </c>
      <c r="N740" s="18" t="s">
        <v>2655</v>
      </c>
      <c r="O740" s="4">
        <v>42860</v>
      </c>
    </row>
    <row r="741" spans="1:15">
      <c r="A741" s="7">
        <v>170210</v>
      </c>
      <c r="B741" s="7">
        <v>4.26</v>
      </c>
      <c r="C741" s="44" t="s">
        <v>2688</v>
      </c>
      <c r="D741" s="45" t="s">
        <v>2880</v>
      </c>
      <c r="E741" s="46">
        <v>9.9397260273972599</v>
      </c>
      <c r="F741" s="47">
        <v>4.2637</v>
      </c>
      <c r="G741" s="47">
        <v>-0.37000000000002586</v>
      </c>
      <c r="H741" s="47">
        <v>4.2161999999999997</v>
      </c>
      <c r="I741" s="47">
        <v>4.750000000000032</v>
      </c>
      <c r="J741" s="45" t="s">
        <v>18</v>
      </c>
      <c r="K741" s="45" t="s">
        <v>20</v>
      </c>
      <c r="L741" s="17">
        <v>4.04</v>
      </c>
      <c r="M741" s="18" t="s">
        <v>2689</v>
      </c>
      <c r="N741" s="18" t="s">
        <v>2655</v>
      </c>
      <c r="O741" s="4">
        <v>42860</v>
      </c>
    </row>
    <row r="742" spans="1:15">
      <c r="A742" s="7">
        <v>170210</v>
      </c>
      <c r="B742" s="7">
        <v>4.26</v>
      </c>
      <c r="C742" s="44" t="s">
        <v>2688</v>
      </c>
      <c r="D742" s="45" t="s">
        <v>2880</v>
      </c>
      <c r="E742" s="46">
        <v>9.9397260273972599</v>
      </c>
      <c r="F742" s="47">
        <v>4.2637</v>
      </c>
      <c r="G742" s="47">
        <v>-0.37000000000002586</v>
      </c>
      <c r="H742" s="47">
        <v>4.2161999999999997</v>
      </c>
      <c r="I742" s="47">
        <v>4.750000000000032</v>
      </c>
      <c r="J742" s="45" t="s">
        <v>18</v>
      </c>
      <c r="K742" s="45" t="s">
        <v>20</v>
      </c>
      <c r="L742" s="17">
        <v>4.04</v>
      </c>
      <c r="M742" s="18" t="s">
        <v>2689</v>
      </c>
      <c r="N742" s="18" t="s">
        <v>2655</v>
      </c>
      <c r="O742" s="4">
        <v>42860</v>
      </c>
    </row>
    <row r="743" spans="1:15">
      <c r="A743" s="7">
        <v>170210</v>
      </c>
      <c r="B743" s="7">
        <v>4.26</v>
      </c>
      <c r="C743" s="44" t="s">
        <v>2688</v>
      </c>
      <c r="D743" s="45" t="s">
        <v>2880</v>
      </c>
      <c r="E743" s="46">
        <v>9.9397260273972599</v>
      </c>
      <c r="F743" s="47">
        <v>4.2637</v>
      </c>
      <c r="G743" s="47">
        <v>-0.37000000000002586</v>
      </c>
      <c r="H743" s="47">
        <v>4.2161999999999997</v>
      </c>
      <c r="I743" s="47">
        <v>4.750000000000032</v>
      </c>
      <c r="J743" s="45" t="s">
        <v>18</v>
      </c>
      <c r="K743" s="45" t="s">
        <v>20</v>
      </c>
      <c r="L743" s="17">
        <v>4.04</v>
      </c>
      <c r="M743" s="18" t="s">
        <v>2689</v>
      </c>
      <c r="N743" s="18" t="s">
        <v>2655</v>
      </c>
      <c r="O743" s="4">
        <v>42860</v>
      </c>
    </row>
    <row r="744" spans="1:15">
      <c r="A744" s="7">
        <v>170210</v>
      </c>
      <c r="B744" s="7">
        <v>4.26</v>
      </c>
      <c r="C744" s="44" t="s">
        <v>2688</v>
      </c>
      <c r="D744" s="45" t="s">
        <v>2880</v>
      </c>
      <c r="E744" s="46">
        <v>9.9397260273972599</v>
      </c>
      <c r="F744" s="47">
        <v>4.2637</v>
      </c>
      <c r="G744" s="47">
        <v>-0.37000000000002586</v>
      </c>
      <c r="H744" s="47">
        <v>4.2161999999999997</v>
      </c>
      <c r="I744" s="47">
        <v>4.750000000000032</v>
      </c>
      <c r="J744" s="45" t="s">
        <v>18</v>
      </c>
      <c r="K744" s="45" t="s">
        <v>20</v>
      </c>
      <c r="L744" s="17">
        <v>4.04</v>
      </c>
      <c r="M744" s="18" t="s">
        <v>2689</v>
      </c>
      <c r="N744" s="18" t="s">
        <v>2655</v>
      </c>
      <c r="O744" s="4">
        <v>42860</v>
      </c>
    </row>
    <row r="745" spans="1:15">
      <c r="A745" s="7">
        <v>170210</v>
      </c>
      <c r="B745" s="7">
        <v>4.26</v>
      </c>
      <c r="C745" s="44" t="s">
        <v>2688</v>
      </c>
      <c r="D745" s="45" t="s">
        <v>2880</v>
      </c>
      <c r="E745" s="46">
        <v>9.9397260273972599</v>
      </c>
      <c r="F745" s="47">
        <v>4.2637</v>
      </c>
      <c r="G745" s="47">
        <v>-0.37000000000002586</v>
      </c>
      <c r="H745" s="47">
        <v>4.2161999999999997</v>
      </c>
      <c r="I745" s="47">
        <v>4.750000000000032</v>
      </c>
      <c r="J745" s="45" t="s">
        <v>18</v>
      </c>
      <c r="K745" s="45" t="s">
        <v>20</v>
      </c>
      <c r="L745" s="17">
        <v>4.04</v>
      </c>
      <c r="M745" s="18" t="s">
        <v>2689</v>
      </c>
      <c r="N745" s="18" t="s">
        <v>2655</v>
      </c>
      <c r="O745" s="4">
        <v>42860</v>
      </c>
    </row>
    <row r="746" spans="1:15">
      <c r="A746" s="7">
        <v>170210</v>
      </c>
      <c r="B746" s="7">
        <v>4.26</v>
      </c>
      <c r="C746" s="44" t="s">
        <v>2688</v>
      </c>
      <c r="D746" s="45" t="s">
        <v>2880</v>
      </c>
      <c r="E746" s="46">
        <v>9.9397260273972599</v>
      </c>
      <c r="F746" s="47">
        <v>4.2637</v>
      </c>
      <c r="G746" s="47">
        <v>-0.37000000000002586</v>
      </c>
      <c r="H746" s="47">
        <v>4.2161999999999997</v>
      </c>
      <c r="I746" s="47">
        <v>4.750000000000032</v>
      </c>
      <c r="J746" s="45" t="s">
        <v>18</v>
      </c>
      <c r="K746" s="45" t="s">
        <v>20</v>
      </c>
      <c r="L746" s="17">
        <v>4.04</v>
      </c>
      <c r="M746" s="18" t="s">
        <v>2689</v>
      </c>
      <c r="N746" s="18" t="s">
        <v>2655</v>
      </c>
      <c r="O746" s="4">
        <v>42860</v>
      </c>
    </row>
    <row r="747" spans="1:15">
      <c r="A747" s="7">
        <v>170210</v>
      </c>
      <c r="B747" s="7">
        <v>4.26</v>
      </c>
      <c r="C747" s="44" t="s">
        <v>2688</v>
      </c>
      <c r="D747" s="45" t="s">
        <v>2880</v>
      </c>
      <c r="E747" s="46">
        <v>9.9397260273972599</v>
      </c>
      <c r="F747" s="47">
        <v>4.2637</v>
      </c>
      <c r="G747" s="47">
        <v>-0.37000000000002586</v>
      </c>
      <c r="H747" s="47">
        <v>4.2161999999999997</v>
      </c>
      <c r="I747" s="47">
        <v>4.750000000000032</v>
      </c>
      <c r="J747" s="45" t="s">
        <v>18</v>
      </c>
      <c r="K747" s="45" t="s">
        <v>20</v>
      </c>
      <c r="L747" s="17">
        <v>4.04</v>
      </c>
      <c r="M747" s="18" t="s">
        <v>2689</v>
      </c>
      <c r="N747" s="18" t="s">
        <v>2655</v>
      </c>
      <c r="O747" s="4">
        <v>42860</v>
      </c>
    </row>
    <row r="748" spans="1:15">
      <c r="A748" s="7">
        <v>170210</v>
      </c>
      <c r="B748" s="7">
        <v>4.26</v>
      </c>
      <c r="C748" s="44" t="s">
        <v>2688</v>
      </c>
      <c r="D748" s="45" t="s">
        <v>2880</v>
      </c>
      <c r="E748" s="46">
        <v>9.9397260273972599</v>
      </c>
      <c r="F748" s="47">
        <v>4.2637</v>
      </c>
      <c r="G748" s="47">
        <v>-0.37000000000002586</v>
      </c>
      <c r="H748" s="47">
        <v>4.2161999999999997</v>
      </c>
      <c r="I748" s="47">
        <v>4.750000000000032</v>
      </c>
      <c r="J748" s="45" t="s">
        <v>18</v>
      </c>
      <c r="K748" s="45" t="s">
        <v>20</v>
      </c>
      <c r="L748" s="17">
        <v>4.04</v>
      </c>
      <c r="M748" s="18" t="s">
        <v>2689</v>
      </c>
      <c r="N748" s="18" t="s">
        <v>2655</v>
      </c>
      <c r="O748" s="4">
        <v>42860</v>
      </c>
    </row>
    <row r="749" spans="1:15">
      <c r="A749" s="7">
        <v>170210</v>
      </c>
      <c r="B749" s="7">
        <v>4.26</v>
      </c>
      <c r="C749" s="44" t="s">
        <v>2688</v>
      </c>
      <c r="D749" s="45" t="s">
        <v>2880</v>
      </c>
      <c r="E749" s="46">
        <v>9.9397260273972599</v>
      </c>
      <c r="F749" s="47">
        <v>4.2637</v>
      </c>
      <c r="G749" s="47">
        <v>-0.37000000000002586</v>
      </c>
      <c r="H749" s="47">
        <v>4.2161999999999997</v>
      </c>
      <c r="I749" s="47">
        <v>4.750000000000032</v>
      </c>
      <c r="J749" s="45" t="s">
        <v>18</v>
      </c>
      <c r="K749" s="45" t="s">
        <v>20</v>
      </c>
      <c r="L749" s="17">
        <v>4.04</v>
      </c>
      <c r="M749" s="18" t="s">
        <v>2689</v>
      </c>
      <c r="N749" s="18" t="s">
        <v>2655</v>
      </c>
      <c r="O749" s="4">
        <v>42860</v>
      </c>
    </row>
    <row r="750" spans="1:15">
      <c r="A750" s="7">
        <v>170210</v>
      </c>
      <c r="B750" s="7">
        <v>4.26</v>
      </c>
      <c r="C750" s="44" t="s">
        <v>2688</v>
      </c>
      <c r="D750" s="45" t="s">
        <v>2880</v>
      </c>
      <c r="E750" s="46">
        <v>9.9397260273972599</v>
      </c>
      <c r="F750" s="47">
        <v>4.2637</v>
      </c>
      <c r="G750" s="47">
        <v>-0.37000000000002586</v>
      </c>
      <c r="H750" s="47">
        <v>4.2161999999999997</v>
      </c>
      <c r="I750" s="47">
        <v>4.750000000000032</v>
      </c>
      <c r="J750" s="45" t="s">
        <v>18</v>
      </c>
      <c r="K750" s="45" t="s">
        <v>20</v>
      </c>
      <c r="L750" s="17">
        <v>4.04</v>
      </c>
      <c r="M750" s="18" t="s">
        <v>2689</v>
      </c>
      <c r="N750" s="18" t="s">
        <v>2655</v>
      </c>
      <c r="O750" s="4">
        <v>42860</v>
      </c>
    </row>
    <row r="751" spans="1:15">
      <c r="A751" s="7">
        <v>170210</v>
      </c>
      <c r="B751" s="7">
        <v>4.26</v>
      </c>
      <c r="C751" s="44" t="s">
        <v>2688</v>
      </c>
      <c r="D751" s="45" t="s">
        <v>2880</v>
      </c>
      <c r="E751" s="46">
        <v>9.9397260273972599</v>
      </c>
      <c r="F751" s="47">
        <v>4.2637</v>
      </c>
      <c r="G751" s="47">
        <v>-0.37000000000002586</v>
      </c>
      <c r="H751" s="47">
        <v>4.2161999999999997</v>
      </c>
      <c r="I751" s="47">
        <v>4.750000000000032</v>
      </c>
      <c r="J751" s="45" t="s">
        <v>18</v>
      </c>
      <c r="K751" s="45" t="s">
        <v>20</v>
      </c>
      <c r="L751" s="17">
        <v>4.04</v>
      </c>
      <c r="M751" s="18" t="s">
        <v>2689</v>
      </c>
      <c r="N751" s="18" t="s">
        <v>2655</v>
      </c>
      <c r="O751" s="4">
        <v>42860</v>
      </c>
    </row>
    <row r="752" spans="1:15">
      <c r="A752" s="7">
        <v>170210</v>
      </c>
      <c r="B752" s="7">
        <v>4.26</v>
      </c>
      <c r="C752" s="44" t="s">
        <v>2688</v>
      </c>
      <c r="D752" s="45" t="s">
        <v>2880</v>
      </c>
      <c r="E752" s="46">
        <v>9.9397260273972599</v>
      </c>
      <c r="F752" s="47">
        <v>4.2637</v>
      </c>
      <c r="G752" s="47">
        <v>-0.37000000000002586</v>
      </c>
      <c r="H752" s="47">
        <v>4.2161999999999997</v>
      </c>
      <c r="I752" s="47">
        <v>4.750000000000032</v>
      </c>
      <c r="J752" s="45" t="s">
        <v>18</v>
      </c>
      <c r="K752" s="45" t="s">
        <v>20</v>
      </c>
      <c r="L752" s="17">
        <v>4.04</v>
      </c>
      <c r="M752" s="18" t="s">
        <v>2689</v>
      </c>
      <c r="N752" s="18" t="s">
        <v>2655</v>
      </c>
      <c r="O752" s="4">
        <v>42860</v>
      </c>
    </row>
    <row r="753" spans="1:15">
      <c r="A753" s="7">
        <v>170210</v>
      </c>
      <c r="B753" s="7">
        <v>4.26</v>
      </c>
      <c r="C753" s="44" t="s">
        <v>2688</v>
      </c>
      <c r="D753" s="45" t="s">
        <v>2880</v>
      </c>
      <c r="E753" s="46">
        <v>9.9397260273972599</v>
      </c>
      <c r="F753" s="47">
        <v>4.2637</v>
      </c>
      <c r="G753" s="47">
        <v>-0.37000000000002586</v>
      </c>
      <c r="H753" s="47">
        <v>4.2161999999999997</v>
      </c>
      <c r="I753" s="47">
        <v>4.750000000000032</v>
      </c>
      <c r="J753" s="45" t="s">
        <v>18</v>
      </c>
      <c r="K753" s="45" t="s">
        <v>20</v>
      </c>
      <c r="L753" s="17">
        <v>4.04</v>
      </c>
      <c r="M753" s="18" t="s">
        <v>2689</v>
      </c>
      <c r="N753" s="18" t="s">
        <v>2655</v>
      </c>
      <c r="O753" s="4">
        <v>42860</v>
      </c>
    </row>
    <row r="754" spans="1:15">
      <c r="A754" s="7">
        <v>170210</v>
      </c>
      <c r="B754" s="7">
        <v>4.26</v>
      </c>
      <c r="C754" s="44" t="s">
        <v>2688</v>
      </c>
      <c r="D754" s="45" t="s">
        <v>2880</v>
      </c>
      <c r="E754" s="46">
        <v>9.9397260273972599</v>
      </c>
      <c r="F754" s="47">
        <v>4.2637</v>
      </c>
      <c r="G754" s="47">
        <v>-0.37000000000002586</v>
      </c>
      <c r="H754" s="47">
        <v>4.2161999999999997</v>
      </c>
      <c r="I754" s="47">
        <v>4.750000000000032</v>
      </c>
      <c r="J754" s="45" t="s">
        <v>18</v>
      </c>
      <c r="K754" s="45" t="s">
        <v>20</v>
      </c>
      <c r="L754" s="17">
        <v>4.04</v>
      </c>
      <c r="M754" s="18" t="s">
        <v>2689</v>
      </c>
      <c r="N754" s="18" t="s">
        <v>2655</v>
      </c>
      <c r="O754" s="4">
        <v>42860</v>
      </c>
    </row>
    <row r="755" spans="1:15">
      <c r="A755" s="7">
        <v>170210</v>
      </c>
      <c r="B755" s="7">
        <v>4.26</v>
      </c>
      <c r="C755" s="44" t="s">
        <v>2688</v>
      </c>
      <c r="D755" s="45" t="s">
        <v>2880</v>
      </c>
      <c r="E755" s="46">
        <v>9.9397260273972599</v>
      </c>
      <c r="F755" s="47">
        <v>4.2637</v>
      </c>
      <c r="G755" s="47">
        <v>-0.37000000000002586</v>
      </c>
      <c r="H755" s="47">
        <v>4.2161999999999997</v>
      </c>
      <c r="I755" s="47">
        <v>4.750000000000032</v>
      </c>
      <c r="J755" s="45" t="s">
        <v>18</v>
      </c>
      <c r="K755" s="45" t="s">
        <v>20</v>
      </c>
      <c r="L755" s="17">
        <v>4.04</v>
      </c>
      <c r="M755" s="18" t="s">
        <v>2689</v>
      </c>
      <c r="N755" s="18" t="s">
        <v>2655</v>
      </c>
      <c r="O755" s="4">
        <v>42860</v>
      </c>
    </row>
    <row r="756" spans="1:15">
      <c r="A756" s="7">
        <v>170210</v>
      </c>
      <c r="B756" s="7">
        <v>4.26</v>
      </c>
      <c r="C756" s="44" t="s">
        <v>2688</v>
      </c>
      <c r="D756" s="45" t="s">
        <v>2880</v>
      </c>
      <c r="E756" s="46">
        <v>9.9397260273972599</v>
      </c>
      <c r="F756" s="47">
        <v>4.2637</v>
      </c>
      <c r="G756" s="47">
        <v>-0.37000000000002586</v>
      </c>
      <c r="H756" s="47">
        <v>4.2161999999999997</v>
      </c>
      <c r="I756" s="47">
        <v>4.750000000000032</v>
      </c>
      <c r="J756" s="45" t="s">
        <v>18</v>
      </c>
      <c r="K756" s="45" t="s">
        <v>20</v>
      </c>
      <c r="L756" s="17">
        <v>4.04</v>
      </c>
      <c r="M756" s="18" t="s">
        <v>2689</v>
      </c>
      <c r="N756" s="18" t="s">
        <v>2655</v>
      </c>
      <c r="O756" s="4">
        <v>42860</v>
      </c>
    </row>
    <row r="757" spans="1:15">
      <c r="A757" s="7">
        <v>170210</v>
      </c>
      <c r="B757" s="7">
        <v>4.26</v>
      </c>
      <c r="C757" s="44" t="s">
        <v>2688</v>
      </c>
      <c r="D757" s="45" t="s">
        <v>2880</v>
      </c>
      <c r="E757" s="46">
        <v>9.9397260273972599</v>
      </c>
      <c r="F757" s="47">
        <v>4.2637</v>
      </c>
      <c r="G757" s="47">
        <v>-0.37000000000002586</v>
      </c>
      <c r="H757" s="47">
        <v>4.2161999999999997</v>
      </c>
      <c r="I757" s="47">
        <v>4.750000000000032</v>
      </c>
      <c r="J757" s="45" t="s">
        <v>18</v>
      </c>
      <c r="K757" s="45" t="s">
        <v>20</v>
      </c>
      <c r="L757" s="17">
        <v>4.04</v>
      </c>
      <c r="M757" s="18" t="s">
        <v>2689</v>
      </c>
      <c r="N757" s="18" t="s">
        <v>2655</v>
      </c>
      <c r="O757" s="4">
        <v>42860</v>
      </c>
    </row>
    <row r="758" spans="1:15">
      <c r="A758" s="7">
        <v>170210</v>
      </c>
      <c r="B758" s="7">
        <v>4.26</v>
      </c>
      <c r="C758" s="44" t="s">
        <v>2688</v>
      </c>
      <c r="D758" s="45" t="s">
        <v>2880</v>
      </c>
      <c r="E758" s="46">
        <v>9.9397260273972599</v>
      </c>
      <c r="F758" s="47">
        <v>4.2637</v>
      </c>
      <c r="G758" s="47">
        <v>-0.37000000000002586</v>
      </c>
      <c r="H758" s="47">
        <v>4.2161999999999997</v>
      </c>
      <c r="I758" s="47">
        <v>4.750000000000032</v>
      </c>
      <c r="J758" s="45" t="s">
        <v>18</v>
      </c>
      <c r="K758" s="45" t="s">
        <v>20</v>
      </c>
      <c r="L758" s="17">
        <v>4.04</v>
      </c>
      <c r="M758" s="18" t="s">
        <v>2689</v>
      </c>
      <c r="N758" s="18" t="s">
        <v>2655</v>
      </c>
      <c r="O758" s="4">
        <v>42860</v>
      </c>
    </row>
    <row r="759" spans="1:15">
      <c r="A759" s="7">
        <v>170210</v>
      </c>
      <c r="B759" s="7">
        <v>4.26</v>
      </c>
      <c r="C759" s="44" t="s">
        <v>2688</v>
      </c>
      <c r="D759" s="45" t="s">
        <v>2880</v>
      </c>
      <c r="E759" s="46">
        <v>9.9397260273972599</v>
      </c>
      <c r="F759" s="47">
        <v>4.2637</v>
      </c>
      <c r="G759" s="47">
        <v>-0.37000000000002586</v>
      </c>
      <c r="H759" s="47">
        <v>4.2161999999999997</v>
      </c>
      <c r="I759" s="47">
        <v>4.750000000000032</v>
      </c>
      <c r="J759" s="45" t="s">
        <v>18</v>
      </c>
      <c r="K759" s="45" t="s">
        <v>20</v>
      </c>
      <c r="L759" s="17">
        <v>4.04</v>
      </c>
      <c r="M759" s="18" t="s">
        <v>2689</v>
      </c>
      <c r="N759" s="18" t="s">
        <v>2655</v>
      </c>
      <c r="O759" s="4">
        <v>42860</v>
      </c>
    </row>
    <row r="760" spans="1:15">
      <c r="A760" s="7">
        <v>170210</v>
      </c>
      <c r="B760" s="7">
        <v>4.26</v>
      </c>
      <c r="C760" s="44" t="s">
        <v>2688</v>
      </c>
      <c r="D760" s="45" t="s">
        <v>2880</v>
      </c>
      <c r="E760" s="46">
        <v>9.9397260273972599</v>
      </c>
      <c r="F760" s="47">
        <v>4.2637</v>
      </c>
      <c r="G760" s="47">
        <v>-0.37000000000002586</v>
      </c>
      <c r="H760" s="47">
        <v>4.2161999999999997</v>
      </c>
      <c r="I760" s="47">
        <v>4.750000000000032</v>
      </c>
      <c r="J760" s="45" t="s">
        <v>18</v>
      </c>
      <c r="K760" s="45" t="s">
        <v>20</v>
      </c>
      <c r="L760" s="17">
        <v>4.04</v>
      </c>
      <c r="M760" s="18" t="s">
        <v>2689</v>
      </c>
      <c r="N760" s="18" t="s">
        <v>2655</v>
      </c>
      <c r="O760" s="4">
        <v>42860</v>
      </c>
    </row>
    <row r="761" spans="1:15">
      <c r="A761" s="7">
        <v>170210</v>
      </c>
      <c r="B761" s="7">
        <v>4.26</v>
      </c>
      <c r="C761" s="44" t="s">
        <v>2688</v>
      </c>
      <c r="D761" s="45" t="s">
        <v>2880</v>
      </c>
      <c r="E761" s="46">
        <v>9.9397260273972599</v>
      </c>
      <c r="F761" s="47">
        <v>4.2637</v>
      </c>
      <c r="G761" s="47">
        <v>-0.37000000000002586</v>
      </c>
      <c r="H761" s="47">
        <v>4.2161999999999997</v>
      </c>
      <c r="I761" s="47">
        <v>4.750000000000032</v>
      </c>
      <c r="J761" s="45" t="s">
        <v>18</v>
      </c>
      <c r="K761" s="45" t="s">
        <v>20</v>
      </c>
      <c r="L761" s="17">
        <v>4.04</v>
      </c>
      <c r="M761" s="18" t="s">
        <v>2689</v>
      </c>
      <c r="N761" s="18" t="s">
        <v>2655</v>
      </c>
      <c r="O761" s="4">
        <v>42860</v>
      </c>
    </row>
    <row r="762" spans="1:15">
      <c r="A762" s="7">
        <v>170210</v>
      </c>
      <c r="B762" s="7">
        <v>4.26</v>
      </c>
      <c r="C762" s="44" t="s">
        <v>2688</v>
      </c>
      <c r="D762" s="45" t="s">
        <v>2880</v>
      </c>
      <c r="E762" s="46">
        <v>9.9397260273972599</v>
      </c>
      <c r="F762" s="47">
        <v>4.2637</v>
      </c>
      <c r="G762" s="47">
        <v>-0.37000000000002586</v>
      </c>
      <c r="H762" s="47">
        <v>4.2161999999999997</v>
      </c>
      <c r="I762" s="47">
        <v>4.750000000000032</v>
      </c>
      <c r="J762" s="45" t="s">
        <v>18</v>
      </c>
      <c r="K762" s="45" t="s">
        <v>20</v>
      </c>
      <c r="L762" s="17">
        <v>4.04</v>
      </c>
      <c r="M762" s="18" t="s">
        <v>2689</v>
      </c>
      <c r="N762" s="18" t="s">
        <v>2655</v>
      </c>
      <c r="O762" s="4">
        <v>42860</v>
      </c>
    </row>
    <row r="763" spans="1:15">
      <c r="A763" s="7">
        <v>170210</v>
      </c>
      <c r="B763" s="7">
        <v>4.26</v>
      </c>
      <c r="C763" s="44" t="s">
        <v>2688</v>
      </c>
      <c r="D763" s="45" t="s">
        <v>2880</v>
      </c>
      <c r="E763" s="46">
        <v>9.9397260273972599</v>
      </c>
      <c r="F763" s="47">
        <v>4.2637</v>
      </c>
      <c r="G763" s="47">
        <v>-0.37000000000002586</v>
      </c>
      <c r="H763" s="47">
        <v>4.2161999999999997</v>
      </c>
      <c r="I763" s="47">
        <v>4.750000000000032</v>
      </c>
      <c r="J763" s="45" t="s">
        <v>18</v>
      </c>
      <c r="K763" s="45" t="s">
        <v>20</v>
      </c>
      <c r="L763" s="17">
        <v>4.04</v>
      </c>
      <c r="M763" s="18" t="s">
        <v>2689</v>
      </c>
      <c r="N763" s="18" t="s">
        <v>2655</v>
      </c>
      <c r="O763" s="4">
        <v>42860</v>
      </c>
    </row>
    <row r="764" spans="1:15">
      <c r="A764" s="7">
        <v>170210</v>
      </c>
      <c r="B764" s="7">
        <v>4.26</v>
      </c>
      <c r="C764" s="44" t="s">
        <v>2688</v>
      </c>
      <c r="D764" s="45" t="s">
        <v>2880</v>
      </c>
      <c r="E764" s="46">
        <v>9.9397260273972599</v>
      </c>
      <c r="F764" s="47">
        <v>4.2637</v>
      </c>
      <c r="G764" s="47">
        <v>-0.37000000000002586</v>
      </c>
      <c r="H764" s="47">
        <v>4.2161999999999997</v>
      </c>
      <c r="I764" s="47">
        <v>4.750000000000032</v>
      </c>
      <c r="J764" s="45" t="s">
        <v>18</v>
      </c>
      <c r="K764" s="45" t="s">
        <v>20</v>
      </c>
      <c r="L764" s="17">
        <v>4.04</v>
      </c>
      <c r="M764" s="18" t="s">
        <v>2689</v>
      </c>
      <c r="N764" s="18" t="s">
        <v>2655</v>
      </c>
      <c r="O764" s="4">
        <v>42860</v>
      </c>
    </row>
    <row r="765" spans="1:15">
      <c r="A765" s="7">
        <v>170210</v>
      </c>
      <c r="B765" s="7">
        <v>4.26</v>
      </c>
      <c r="C765" s="44" t="s">
        <v>2688</v>
      </c>
      <c r="D765" s="45" t="s">
        <v>2880</v>
      </c>
      <c r="E765" s="46">
        <v>9.9397260273972599</v>
      </c>
      <c r="F765" s="47">
        <v>4.2637</v>
      </c>
      <c r="G765" s="47">
        <v>-0.37000000000002586</v>
      </c>
      <c r="H765" s="47">
        <v>4.2161999999999997</v>
      </c>
      <c r="I765" s="47">
        <v>4.750000000000032</v>
      </c>
      <c r="J765" s="45" t="s">
        <v>18</v>
      </c>
      <c r="K765" s="45" t="s">
        <v>20</v>
      </c>
      <c r="L765" s="17">
        <v>4.04</v>
      </c>
      <c r="M765" s="18" t="s">
        <v>2689</v>
      </c>
      <c r="N765" s="18" t="s">
        <v>2655</v>
      </c>
      <c r="O765" s="4">
        <v>42860</v>
      </c>
    </row>
    <row r="766" spans="1:15">
      <c r="A766" s="7">
        <v>170210</v>
      </c>
      <c r="B766" s="7">
        <v>4.26</v>
      </c>
      <c r="C766" s="44" t="s">
        <v>2688</v>
      </c>
      <c r="D766" s="45" t="s">
        <v>2880</v>
      </c>
      <c r="E766" s="46">
        <v>9.9397260273972599</v>
      </c>
      <c r="F766" s="47">
        <v>4.2637</v>
      </c>
      <c r="G766" s="47">
        <v>-0.37000000000002586</v>
      </c>
      <c r="H766" s="47">
        <v>4.2161999999999997</v>
      </c>
      <c r="I766" s="47">
        <v>4.750000000000032</v>
      </c>
      <c r="J766" s="45" t="s">
        <v>18</v>
      </c>
      <c r="K766" s="45" t="s">
        <v>20</v>
      </c>
      <c r="L766" s="17">
        <v>4.04</v>
      </c>
      <c r="M766" s="18" t="s">
        <v>2689</v>
      </c>
      <c r="N766" s="18" t="s">
        <v>2655</v>
      </c>
      <c r="O766" s="4">
        <v>42860</v>
      </c>
    </row>
    <row r="767" spans="1:15">
      <c r="A767" s="7">
        <v>170210</v>
      </c>
      <c r="B767" s="7">
        <v>4.258</v>
      </c>
      <c r="C767" s="44" t="s">
        <v>2688</v>
      </c>
      <c r="D767" s="45" t="s">
        <v>2880</v>
      </c>
      <c r="E767" s="46">
        <v>9.9397260273972599</v>
      </c>
      <c r="F767" s="47">
        <v>4.2637</v>
      </c>
      <c r="G767" s="47">
        <v>-0.57000000000000384</v>
      </c>
      <c r="H767" s="47">
        <v>4.2161999999999997</v>
      </c>
      <c r="I767" s="47">
        <v>4.750000000000032</v>
      </c>
      <c r="J767" s="45" t="s">
        <v>18</v>
      </c>
      <c r="K767" s="45" t="s">
        <v>20</v>
      </c>
      <c r="L767" s="17">
        <v>4.04</v>
      </c>
      <c r="M767" s="18" t="s">
        <v>2689</v>
      </c>
      <c r="N767" s="18" t="s">
        <v>2655</v>
      </c>
      <c r="O767" s="4">
        <v>42860</v>
      </c>
    </row>
    <row r="768" spans="1:15">
      <c r="A768" s="7">
        <v>170210</v>
      </c>
      <c r="B768" s="7">
        <v>4.2575000000000003</v>
      </c>
      <c r="C768" s="44" t="s">
        <v>2688</v>
      </c>
      <c r="D768" s="45" t="s">
        <v>2880</v>
      </c>
      <c r="E768" s="46">
        <v>9.9397260273972599</v>
      </c>
      <c r="F768" s="47">
        <v>4.2637</v>
      </c>
      <c r="G768" s="47">
        <v>-0.61999999999997613</v>
      </c>
      <c r="H768" s="47">
        <v>4.2161999999999997</v>
      </c>
      <c r="I768" s="47">
        <v>4.750000000000032</v>
      </c>
      <c r="J768" s="45" t="s">
        <v>18</v>
      </c>
      <c r="K768" s="45" t="s">
        <v>20</v>
      </c>
      <c r="L768" s="17">
        <v>4.04</v>
      </c>
      <c r="M768" s="18" t="s">
        <v>2689</v>
      </c>
      <c r="N768" s="18" t="s">
        <v>2655</v>
      </c>
      <c r="O768" s="4">
        <v>42860</v>
      </c>
    </row>
    <row r="769" spans="1:15">
      <c r="A769" s="7">
        <v>170210</v>
      </c>
      <c r="B769" s="7">
        <v>4.2575000000000003</v>
      </c>
      <c r="C769" s="44" t="s">
        <v>2688</v>
      </c>
      <c r="D769" s="45" t="s">
        <v>2880</v>
      </c>
      <c r="E769" s="46">
        <v>9.9397260273972599</v>
      </c>
      <c r="F769" s="47">
        <v>4.2637</v>
      </c>
      <c r="G769" s="47">
        <v>-0.61999999999997613</v>
      </c>
      <c r="H769" s="47">
        <v>4.2161999999999997</v>
      </c>
      <c r="I769" s="47">
        <v>4.750000000000032</v>
      </c>
      <c r="J769" s="45" t="s">
        <v>18</v>
      </c>
      <c r="K769" s="45" t="s">
        <v>20</v>
      </c>
      <c r="L769" s="17">
        <v>4.04</v>
      </c>
      <c r="M769" s="18" t="s">
        <v>2689</v>
      </c>
      <c r="N769" s="18" t="s">
        <v>2655</v>
      </c>
      <c r="O769" s="4">
        <v>42860</v>
      </c>
    </row>
    <row r="770" spans="1:15">
      <c r="A770" s="7">
        <v>170210</v>
      </c>
      <c r="B770" s="7">
        <v>4.2575000000000003</v>
      </c>
      <c r="C770" s="44" t="s">
        <v>2688</v>
      </c>
      <c r="D770" s="45" t="s">
        <v>2880</v>
      </c>
      <c r="E770" s="46">
        <v>9.9397260273972599</v>
      </c>
      <c r="F770" s="47">
        <v>4.2637</v>
      </c>
      <c r="G770" s="47">
        <v>-0.61999999999997613</v>
      </c>
      <c r="H770" s="47">
        <v>4.2161999999999997</v>
      </c>
      <c r="I770" s="47">
        <v>4.750000000000032</v>
      </c>
      <c r="J770" s="45" t="s">
        <v>18</v>
      </c>
      <c r="K770" s="45" t="s">
        <v>20</v>
      </c>
      <c r="L770" s="17">
        <v>4.04</v>
      </c>
      <c r="M770" s="18" t="s">
        <v>2689</v>
      </c>
      <c r="N770" s="18" t="s">
        <v>2655</v>
      </c>
      <c r="O770" s="4">
        <v>42860</v>
      </c>
    </row>
    <row r="771" spans="1:15">
      <c r="A771" s="7">
        <v>170210</v>
      </c>
      <c r="B771" s="7">
        <v>4.2575000000000003</v>
      </c>
      <c r="C771" s="44" t="s">
        <v>2688</v>
      </c>
      <c r="D771" s="45" t="s">
        <v>2880</v>
      </c>
      <c r="E771" s="46">
        <v>9.9397260273972599</v>
      </c>
      <c r="F771" s="47">
        <v>4.2637</v>
      </c>
      <c r="G771" s="47">
        <v>-0.61999999999997613</v>
      </c>
      <c r="H771" s="47">
        <v>4.2161999999999997</v>
      </c>
      <c r="I771" s="47">
        <v>4.750000000000032</v>
      </c>
      <c r="J771" s="45" t="s">
        <v>18</v>
      </c>
      <c r="K771" s="45" t="s">
        <v>20</v>
      </c>
      <c r="L771" s="17">
        <v>4.04</v>
      </c>
      <c r="M771" s="18" t="s">
        <v>2689</v>
      </c>
      <c r="N771" s="18" t="s">
        <v>2655</v>
      </c>
      <c r="O771" s="4">
        <v>42860</v>
      </c>
    </row>
    <row r="772" spans="1:15">
      <c r="A772" s="7">
        <v>170210</v>
      </c>
      <c r="B772" s="7">
        <v>4.2575000000000003</v>
      </c>
      <c r="C772" s="44" t="s">
        <v>2688</v>
      </c>
      <c r="D772" s="45" t="s">
        <v>2880</v>
      </c>
      <c r="E772" s="46">
        <v>9.9397260273972599</v>
      </c>
      <c r="F772" s="47">
        <v>4.2637</v>
      </c>
      <c r="G772" s="47">
        <v>-0.61999999999997613</v>
      </c>
      <c r="H772" s="47">
        <v>4.2161999999999997</v>
      </c>
      <c r="I772" s="47">
        <v>4.750000000000032</v>
      </c>
      <c r="J772" s="45" t="s">
        <v>18</v>
      </c>
      <c r="K772" s="45" t="s">
        <v>20</v>
      </c>
      <c r="L772" s="17">
        <v>4.04</v>
      </c>
      <c r="M772" s="18" t="s">
        <v>2689</v>
      </c>
      <c r="N772" s="18" t="s">
        <v>2655</v>
      </c>
      <c r="O772" s="4">
        <v>42860</v>
      </c>
    </row>
    <row r="773" spans="1:15">
      <c r="A773" s="7">
        <v>170210</v>
      </c>
      <c r="B773" s="7">
        <v>4.2575000000000003</v>
      </c>
      <c r="C773" s="44" t="s">
        <v>2688</v>
      </c>
      <c r="D773" s="45" t="s">
        <v>2880</v>
      </c>
      <c r="E773" s="46">
        <v>9.9397260273972599</v>
      </c>
      <c r="F773" s="47">
        <v>4.2637</v>
      </c>
      <c r="G773" s="47">
        <v>-0.61999999999997613</v>
      </c>
      <c r="H773" s="47">
        <v>4.2161999999999997</v>
      </c>
      <c r="I773" s="47">
        <v>4.750000000000032</v>
      </c>
      <c r="J773" s="45" t="s">
        <v>18</v>
      </c>
      <c r="K773" s="45" t="s">
        <v>20</v>
      </c>
      <c r="L773" s="17">
        <v>4.04</v>
      </c>
      <c r="M773" s="18" t="s">
        <v>2689</v>
      </c>
      <c r="N773" s="18" t="s">
        <v>2655</v>
      </c>
      <c r="O773" s="4">
        <v>42860</v>
      </c>
    </row>
    <row r="774" spans="1:15">
      <c r="A774" s="7">
        <v>170210</v>
      </c>
      <c r="B774" s="7">
        <v>4.2575000000000003</v>
      </c>
      <c r="C774" s="44" t="s">
        <v>2688</v>
      </c>
      <c r="D774" s="45" t="s">
        <v>2880</v>
      </c>
      <c r="E774" s="46">
        <v>9.9397260273972599</v>
      </c>
      <c r="F774" s="47">
        <v>4.2637</v>
      </c>
      <c r="G774" s="47">
        <v>-0.61999999999997613</v>
      </c>
      <c r="H774" s="47">
        <v>4.2161999999999997</v>
      </c>
      <c r="I774" s="47">
        <v>4.750000000000032</v>
      </c>
      <c r="J774" s="45" t="s">
        <v>18</v>
      </c>
      <c r="K774" s="45" t="s">
        <v>20</v>
      </c>
      <c r="L774" s="17">
        <v>4.04</v>
      </c>
      <c r="M774" s="18" t="s">
        <v>2689</v>
      </c>
      <c r="N774" s="18" t="s">
        <v>2655</v>
      </c>
      <c r="O774" s="4">
        <v>42860</v>
      </c>
    </row>
    <row r="775" spans="1:15">
      <c r="A775" s="7">
        <v>170210</v>
      </c>
      <c r="B775" s="7">
        <v>4.2575000000000003</v>
      </c>
      <c r="C775" s="44" t="s">
        <v>2688</v>
      </c>
      <c r="D775" s="45" t="s">
        <v>2880</v>
      </c>
      <c r="E775" s="46">
        <v>9.9397260273972599</v>
      </c>
      <c r="F775" s="47">
        <v>4.2637</v>
      </c>
      <c r="G775" s="47">
        <v>-0.61999999999997613</v>
      </c>
      <c r="H775" s="47">
        <v>4.2161999999999997</v>
      </c>
      <c r="I775" s="47">
        <v>4.750000000000032</v>
      </c>
      <c r="J775" s="45" t="s">
        <v>18</v>
      </c>
      <c r="K775" s="45" t="s">
        <v>20</v>
      </c>
      <c r="L775" s="17">
        <v>4.04</v>
      </c>
      <c r="M775" s="18" t="s">
        <v>2689</v>
      </c>
      <c r="N775" s="18" t="s">
        <v>2655</v>
      </c>
      <c r="O775" s="4">
        <v>42860</v>
      </c>
    </row>
    <row r="776" spans="1:15">
      <c r="A776" s="7">
        <v>170210</v>
      </c>
      <c r="B776" s="7">
        <v>4.2575000000000003</v>
      </c>
      <c r="C776" s="44" t="s">
        <v>2688</v>
      </c>
      <c r="D776" s="45" t="s">
        <v>2880</v>
      </c>
      <c r="E776" s="46">
        <v>9.9397260273972599</v>
      </c>
      <c r="F776" s="47">
        <v>4.2637</v>
      </c>
      <c r="G776" s="47">
        <v>-0.61999999999997613</v>
      </c>
      <c r="H776" s="47">
        <v>4.2161999999999997</v>
      </c>
      <c r="I776" s="47">
        <v>4.750000000000032</v>
      </c>
      <c r="J776" s="45" t="s">
        <v>18</v>
      </c>
      <c r="K776" s="45" t="s">
        <v>20</v>
      </c>
      <c r="L776" s="17">
        <v>4.04</v>
      </c>
      <c r="M776" s="18" t="s">
        <v>2689</v>
      </c>
      <c r="N776" s="18" t="s">
        <v>2655</v>
      </c>
      <c r="O776" s="4">
        <v>42860</v>
      </c>
    </row>
    <row r="777" spans="1:15">
      <c r="A777" s="7">
        <v>170210</v>
      </c>
      <c r="B777" s="7">
        <v>4.2575000000000003</v>
      </c>
      <c r="C777" s="44" t="s">
        <v>2688</v>
      </c>
      <c r="D777" s="45" t="s">
        <v>2880</v>
      </c>
      <c r="E777" s="46">
        <v>9.9397260273972599</v>
      </c>
      <c r="F777" s="47">
        <v>4.2637</v>
      </c>
      <c r="G777" s="47">
        <v>-0.61999999999997613</v>
      </c>
      <c r="H777" s="47">
        <v>4.2161999999999997</v>
      </c>
      <c r="I777" s="47">
        <v>4.750000000000032</v>
      </c>
      <c r="J777" s="45" t="s">
        <v>18</v>
      </c>
      <c r="K777" s="45" t="s">
        <v>20</v>
      </c>
      <c r="L777" s="17">
        <v>4.04</v>
      </c>
      <c r="M777" s="18" t="s">
        <v>2689</v>
      </c>
      <c r="N777" s="18" t="s">
        <v>2655</v>
      </c>
      <c r="O777" s="4">
        <v>42860</v>
      </c>
    </row>
    <row r="778" spans="1:15">
      <c r="A778" s="7">
        <v>170210</v>
      </c>
      <c r="B778" s="7">
        <v>4.2575000000000003</v>
      </c>
      <c r="C778" s="44" t="s">
        <v>2688</v>
      </c>
      <c r="D778" s="45" t="s">
        <v>2880</v>
      </c>
      <c r="E778" s="46">
        <v>9.9397260273972599</v>
      </c>
      <c r="F778" s="47">
        <v>4.2637</v>
      </c>
      <c r="G778" s="47">
        <v>-0.61999999999997613</v>
      </c>
      <c r="H778" s="47">
        <v>4.2161999999999997</v>
      </c>
      <c r="I778" s="47">
        <v>4.750000000000032</v>
      </c>
      <c r="J778" s="45" t="s">
        <v>18</v>
      </c>
      <c r="K778" s="45" t="s">
        <v>20</v>
      </c>
      <c r="L778" s="17">
        <v>4.04</v>
      </c>
      <c r="M778" s="18" t="s">
        <v>2689</v>
      </c>
      <c r="N778" s="18" t="s">
        <v>2655</v>
      </c>
      <c r="O778" s="4">
        <v>42860</v>
      </c>
    </row>
    <row r="779" spans="1:15">
      <c r="A779" s="7">
        <v>170210</v>
      </c>
      <c r="B779" s="7">
        <v>4.2575000000000003</v>
      </c>
      <c r="C779" s="44" t="s">
        <v>2688</v>
      </c>
      <c r="D779" s="45" t="s">
        <v>2880</v>
      </c>
      <c r="E779" s="46">
        <v>9.9397260273972599</v>
      </c>
      <c r="F779" s="47">
        <v>4.2637</v>
      </c>
      <c r="G779" s="47">
        <v>-0.61999999999997613</v>
      </c>
      <c r="H779" s="47">
        <v>4.2161999999999997</v>
      </c>
      <c r="I779" s="47">
        <v>4.750000000000032</v>
      </c>
      <c r="J779" s="45" t="s">
        <v>18</v>
      </c>
      <c r="K779" s="45" t="s">
        <v>20</v>
      </c>
      <c r="L779" s="17">
        <v>4.04</v>
      </c>
      <c r="M779" s="18" t="s">
        <v>2689</v>
      </c>
      <c r="N779" s="18" t="s">
        <v>2655</v>
      </c>
      <c r="O779" s="4">
        <v>42860</v>
      </c>
    </row>
    <row r="780" spans="1:15">
      <c r="A780" s="7">
        <v>170210</v>
      </c>
      <c r="B780" s="7">
        <v>4.2575000000000003</v>
      </c>
      <c r="C780" s="44" t="s">
        <v>2688</v>
      </c>
      <c r="D780" s="45" t="s">
        <v>2880</v>
      </c>
      <c r="E780" s="46">
        <v>9.9397260273972599</v>
      </c>
      <c r="F780" s="47">
        <v>4.2637</v>
      </c>
      <c r="G780" s="47">
        <v>-0.61999999999997613</v>
      </c>
      <c r="H780" s="47">
        <v>4.2161999999999997</v>
      </c>
      <c r="I780" s="47">
        <v>4.750000000000032</v>
      </c>
      <c r="J780" s="45" t="s">
        <v>18</v>
      </c>
      <c r="K780" s="45" t="s">
        <v>20</v>
      </c>
      <c r="L780" s="17">
        <v>4.04</v>
      </c>
      <c r="M780" s="18" t="s">
        <v>2689</v>
      </c>
      <c r="N780" s="18" t="s">
        <v>2655</v>
      </c>
      <c r="O780" s="4">
        <v>42860</v>
      </c>
    </row>
    <row r="781" spans="1:15">
      <c r="A781" s="7">
        <v>170210</v>
      </c>
      <c r="B781" s="7">
        <v>4.2575000000000003</v>
      </c>
      <c r="C781" s="44" t="s">
        <v>2688</v>
      </c>
      <c r="D781" s="45" t="s">
        <v>2880</v>
      </c>
      <c r="E781" s="46">
        <v>9.9397260273972599</v>
      </c>
      <c r="F781" s="47">
        <v>4.2637</v>
      </c>
      <c r="G781" s="47">
        <v>-0.61999999999997613</v>
      </c>
      <c r="H781" s="47">
        <v>4.2161999999999997</v>
      </c>
      <c r="I781" s="47">
        <v>4.750000000000032</v>
      </c>
      <c r="J781" s="45" t="s">
        <v>18</v>
      </c>
      <c r="K781" s="45" t="s">
        <v>20</v>
      </c>
      <c r="L781" s="17">
        <v>4.04</v>
      </c>
      <c r="M781" s="18" t="s">
        <v>2689</v>
      </c>
      <c r="N781" s="18" t="s">
        <v>2655</v>
      </c>
      <c r="O781" s="4">
        <v>42860</v>
      </c>
    </row>
    <row r="782" spans="1:15">
      <c r="A782" s="7">
        <v>170210</v>
      </c>
      <c r="B782" s="7">
        <v>4.2575000000000003</v>
      </c>
      <c r="C782" s="44" t="s">
        <v>2688</v>
      </c>
      <c r="D782" s="45" t="s">
        <v>2880</v>
      </c>
      <c r="E782" s="46">
        <v>9.9397260273972599</v>
      </c>
      <c r="F782" s="47">
        <v>4.2637</v>
      </c>
      <c r="G782" s="47">
        <v>-0.61999999999997613</v>
      </c>
      <c r="H782" s="47">
        <v>4.2161999999999997</v>
      </c>
      <c r="I782" s="47">
        <v>4.750000000000032</v>
      </c>
      <c r="J782" s="45" t="s">
        <v>18</v>
      </c>
      <c r="K782" s="45" t="s">
        <v>20</v>
      </c>
      <c r="L782" s="17">
        <v>4.04</v>
      </c>
      <c r="M782" s="18" t="s">
        <v>2689</v>
      </c>
      <c r="N782" s="18" t="s">
        <v>2655</v>
      </c>
      <c r="O782" s="4">
        <v>42860</v>
      </c>
    </row>
    <row r="783" spans="1:15">
      <c r="A783" s="7">
        <v>170210</v>
      </c>
      <c r="B783" s="7">
        <v>4.2575000000000003</v>
      </c>
      <c r="C783" s="44" t="s">
        <v>2688</v>
      </c>
      <c r="D783" s="45" t="s">
        <v>2880</v>
      </c>
      <c r="E783" s="46">
        <v>9.9397260273972599</v>
      </c>
      <c r="F783" s="47">
        <v>4.2637</v>
      </c>
      <c r="G783" s="47">
        <v>-0.61999999999997613</v>
      </c>
      <c r="H783" s="47">
        <v>4.2161999999999997</v>
      </c>
      <c r="I783" s="47">
        <v>4.750000000000032</v>
      </c>
      <c r="J783" s="45" t="s">
        <v>18</v>
      </c>
      <c r="K783" s="45" t="s">
        <v>20</v>
      </c>
      <c r="L783" s="17">
        <v>4.04</v>
      </c>
      <c r="M783" s="18" t="s">
        <v>2689</v>
      </c>
      <c r="N783" s="18" t="s">
        <v>2655</v>
      </c>
      <c r="O783" s="4">
        <v>42860</v>
      </c>
    </row>
    <row r="784" spans="1:15">
      <c r="A784" s="7">
        <v>170210</v>
      </c>
      <c r="B784" s="7">
        <v>4.2575000000000003</v>
      </c>
      <c r="C784" s="44" t="s">
        <v>2688</v>
      </c>
      <c r="D784" s="45" t="s">
        <v>2880</v>
      </c>
      <c r="E784" s="46">
        <v>9.9397260273972599</v>
      </c>
      <c r="F784" s="47">
        <v>4.2637</v>
      </c>
      <c r="G784" s="47">
        <v>-0.61999999999997613</v>
      </c>
      <c r="H784" s="47">
        <v>4.2161999999999997</v>
      </c>
      <c r="I784" s="47">
        <v>4.750000000000032</v>
      </c>
      <c r="J784" s="45" t="s">
        <v>18</v>
      </c>
      <c r="K784" s="45" t="s">
        <v>20</v>
      </c>
      <c r="L784" s="17">
        <v>4.04</v>
      </c>
      <c r="M784" s="18" t="s">
        <v>2689</v>
      </c>
      <c r="N784" s="18" t="s">
        <v>2655</v>
      </c>
      <c r="O784" s="4">
        <v>42860</v>
      </c>
    </row>
    <row r="785" spans="1:15">
      <c r="A785" s="7">
        <v>170210</v>
      </c>
      <c r="B785" s="7">
        <v>4.2575000000000003</v>
      </c>
      <c r="C785" s="44" t="s">
        <v>2688</v>
      </c>
      <c r="D785" s="45" t="s">
        <v>2880</v>
      </c>
      <c r="E785" s="46">
        <v>9.9397260273972599</v>
      </c>
      <c r="F785" s="47">
        <v>4.2637</v>
      </c>
      <c r="G785" s="47">
        <v>-0.61999999999997613</v>
      </c>
      <c r="H785" s="47">
        <v>4.2161999999999997</v>
      </c>
      <c r="I785" s="47">
        <v>4.750000000000032</v>
      </c>
      <c r="J785" s="45" t="s">
        <v>18</v>
      </c>
      <c r="K785" s="45" t="s">
        <v>20</v>
      </c>
      <c r="L785" s="17">
        <v>4.04</v>
      </c>
      <c r="M785" s="18" t="s">
        <v>2689</v>
      </c>
      <c r="N785" s="18" t="s">
        <v>2655</v>
      </c>
      <c r="O785" s="4">
        <v>42860</v>
      </c>
    </row>
    <row r="786" spans="1:15">
      <c r="A786" s="7">
        <v>170210</v>
      </c>
      <c r="B786" s="7">
        <v>4.2575000000000003</v>
      </c>
      <c r="C786" s="44" t="s">
        <v>2688</v>
      </c>
      <c r="D786" s="45" t="s">
        <v>2880</v>
      </c>
      <c r="E786" s="46">
        <v>9.9397260273972599</v>
      </c>
      <c r="F786" s="47">
        <v>4.2637</v>
      </c>
      <c r="G786" s="47">
        <v>-0.61999999999997613</v>
      </c>
      <c r="H786" s="47">
        <v>4.2161999999999997</v>
      </c>
      <c r="I786" s="47">
        <v>4.750000000000032</v>
      </c>
      <c r="J786" s="45" t="s">
        <v>18</v>
      </c>
      <c r="K786" s="45" t="s">
        <v>20</v>
      </c>
      <c r="L786" s="17">
        <v>4.04</v>
      </c>
      <c r="M786" s="18" t="s">
        <v>2689</v>
      </c>
      <c r="N786" s="18" t="s">
        <v>2655</v>
      </c>
      <c r="O786" s="4">
        <v>42860</v>
      </c>
    </row>
    <row r="787" spans="1:15">
      <c r="A787" s="7">
        <v>170210</v>
      </c>
      <c r="B787" s="7">
        <v>4.2575000000000003</v>
      </c>
      <c r="C787" s="44" t="s">
        <v>2688</v>
      </c>
      <c r="D787" s="45" t="s">
        <v>2880</v>
      </c>
      <c r="E787" s="46">
        <v>9.9397260273972599</v>
      </c>
      <c r="F787" s="47">
        <v>4.2637</v>
      </c>
      <c r="G787" s="47">
        <v>-0.61999999999997613</v>
      </c>
      <c r="H787" s="47">
        <v>4.2161999999999997</v>
      </c>
      <c r="I787" s="47">
        <v>4.750000000000032</v>
      </c>
      <c r="J787" s="45" t="s">
        <v>18</v>
      </c>
      <c r="K787" s="45" t="s">
        <v>20</v>
      </c>
      <c r="L787" s="17">
        <v>4.04</v>
      </c>
      <c r="M787" s="18" t="s">
        <v>2689</v>
      </c>
      <c r="N787" s="18" t="s">
        <v>2655</v>
      </c>
      <c r="O787" s="4">
        <v>42860</v>
      </c>
    </row>
    <row r="788" spans="1:15">
      <c r="A788" s="7">
        <v>170210</v>
      </c>
      <c r="B788" s="7">
        <v>4.2575000000000003</v>
      </c>
      <c r="C788" s="44" t="s">
        <v>2688</v>
      </c>
      <c r="D788" s="45" t="s">
        <v>2880</v>
      </c>
      <c r="E788" s="46">
        <v>9.9397260273972599</v>
      </c>
      <c r="F788" s="47">
        <v>4.2637</v>
      </c>
      <c r="G788" s="47">
        <v>-0.61999999999997613</v>
      </c>
      <c r="H788" s="47">
        <v>4.2161999999999997</v>
      </c>
      <c r="I788" s="47">
        <v>4.750000000000032</v>
      </c>
      <c r="J788" s="45" t="s">
        <v>18</v>
      </c>
      <c r="K788" s="45" t="s">
        <v>20</v>
      </c>
      <c r="L788" s="17">
        <v>4.04</v>
      </c>
      <c r="M788" s="18" t="s">
        <v>2689</v>
      </c>
      <c r="N788" s="18" t="s">
        <v>2655</v>
      </c>
      <c r="O788" s="4">
        <v>42860</v>
      </c>
    </row>
    <row r="789" spans="1:15">
      <c r="A789" s="7">
        <v>170210</v>
      </c>
      <c r="B789" s="7">
        <v>4.2575000000000003</v>
      </c>
      <c r="C789" s="44" t="s">
        <v>2688</v>
      </c>
      <c r="D789" s="45" t="s">
        <v>2880</v>
      </c>
      <c r="E789" s="46">
        <v>9.9397260273972599</v>
      </c>
      <c r="F789" s="47">
        <v>4.2637</v>
      </c>
      <c r="G789" s="47">
        <v>-0.61999999999997613</v>
      </c>
      <c r="H789" s="47">
        <v>4.2161999999999997</v>
      </c>
      <c r="I789" s="47">
        <v>4.750000000000032</v>
      </c>
      <c r="J789" s="45" t="s">
        <v>18</v>
      </c>
      <c r="K789" s="45" t="s">
        <v>20</v>
      </c>
      <c r="L789" s="17">
        <v>4.04</v>
      </c>
      <c r="M789" s="18" t="s">
        <v>2689</v>
      </c>
      <c r="N789" s="18" t="s">
        <v>2655</v>
      </c>
      <c r="O789" s="4">
        <v>42860</v>
      </c>
    </row>
    <row r="790" spans="1:15">
      <c r="A790" s="7">
        <v>170210</v>
      </c>
      <c r="B790" s="7">
        <v>4.2575000000000003</v>
      </c>
      <c r="C790" s="44" t="s">
        <v>2688</v>
      </c>
      <c r="D790" s="45" t="s">
        <v>2880</v>
      </c>
      <c r="E790" s="46">
        <v>9.9397260273972599</v>
      </c>
      <c r="F790" s="47">
        <v>4.2637</v>
      </c>
      <c r="G790" s="47">
        <v>-0.61999999999997613</v>
      </c>
      <c r="H790" s="47">
        <v>4.2161999999999997</v>
      </c>
      <c r="I790" s="47">
        <v>4.750000000000032</v>
      </c>
      <c r="J790" s="45" t="s">
        <v>18</v>
      </c>
      <c r="K790" s="45" t="s">
        <v>20</v>
      </c>
      <c r="L790" s="17">
        <v>4.04</v>
      </c>
      <c r="M790" s="18" t="s">
        <v>2689</v>
      </c>
      <c r="N790" s="18" t="s">
        <v>2655</v>
      </c>
      <c r="O790" s="4">
        <v>42860</v>
      </c>
    </row>
    <row r="791" spans="1:15">
      <c r="A791" s="7">
        <v>170210</v>
      </c>
      <c r="B791" s="7">
        <v>4.2549999999999999</v>
      </c>
      <c r="C791" s="44" t="s">
        <v>2688</v>
      </c>
      <c r="D791" s="45" t="s">
        <v>2880</v>
      </c>
      <c r="E791" s="46">
        <v>9.9397260273972599</v>
      </c>
      <c r="F791" s="47">
        <v>4.2637</v>
      </c>
      <c r="G791" s="47">
        <v>-0.87000000000001521</v>
      </c>
      <c r="H791" s="47">
        <v>4.2161999999999997</v>
      </c>
      <c r="I791" s="47">
        <v>4.750000000000032</v>
      </c>
      <c r="J791" s="45" t="s">
        <v>18</v>
      </c>
      <c r="K791" s="45" t="s">
        <v>20</v>
      </c>
      <c r="L791" s="17">
        <v>4.04</v>
      </c>
      <c r="M791" s="18" t="s">
        <v>2689</v>
      </c>
      <c r="N791" s="18" t="s">
        <v>2655</v>
      </c>
      <c r="O791" s="4">
        <v>42860</v>
      </c>
    </row>
    <row r="792" spans="1:15">
      <c r="A792" s="7">
        <v>170210</v>
      </c>
      <c r="B792" s="7">
        <v>4.2549999999999999</v>
      </c>
      <c r="C792" s="44" t="s">
        <v>2688</v>
      </c>
      <c r="D792" s="45" t="s">
        <v>2880</v>
      </c>
      <c r="E792" s="46">
        <v>9.9397260273972599</v>
      </c>
      <c r="F792" s="47">
        <v>4.2637</v>
      </c>
      <c r="G792" s="47">
        <v>-0.87000000000001521</v>
      </c>
      <c r="H792" s="47">
        <v>4.2161999999999997</v>
      </c>
      <c r="I792" s="47">
        <v>4.750000000000032</v>
      </c>
      <c r="J792" s="45" t="s">
        <v>18</v>
      </c>
      <c r="K792" s="45" t="s">
        <v>20</v>
      </c>
      <c r="L792" s="17">
        <v>4.04</v>
      </c>
      <c r="M792" s="18" t="s">
        <v>2689</v>
      </c>
      <c r="N792" s="18" t="s">
        <v>2655</v>
      </c>
      <c r="O792" s="4">
        <v>42860</v>
      </c>
    </row>
    <row r="793" spans="1:15">
      <c r="A793" s="7">
        <v>170210</v>
      </c>
      <c r="B793" s="7">
        <v>4.2549999999999999</v>
      </c>
      <c r="C793" s="44" t="s">
        <v>2688</v>
      </c>
      <c r="D793" s="45" t="s">
        <v>2880</v>
      </c>
      <c r="E793" s="46">
        <v>9.9397260273972599</v>
      </c>
      <c r="F793" s="47">
        <v>4.2637</v>
      </c>
      <c r="G793" s="47">
        <v>-0.87000000000001521</v>
      </c>
      <c r="H793" s="47">
        <v>4.2161999999999997</v>
      </c>
      <c r="I793" s="47">
        <v>4.750000000000032</v>
      </c>
      <c r="J793" s="45" t="s">
        <v>18</v>
      </c>
      <c r="K793" s="45" t="s">
        <v>20</v>
      </c>
      <c r="L793" s="17">
        <v>4.04</v>
      </c>
      <c r="M793" s="18" t="s">
        <v>2689</v>
      </c>
      <c r="N793" s="18" t="s">
        <v>2655</v>
      </c>
      <c r="O793" s="4">
        <v>42860</v>
      </c>
    </row>
    <row r="794" spans="1:15">
      <c r="A794" s="7">
        <v>170210</v>
      </c>
      <c r="B794" s="7">
        <v>4.2549999999999999</v>
      </c>
      <c r="C794" s="44" t="s">
        <v>2688</v>
      </c>
      <c r="D794" s="45" t="s">
        <v>2880</v>
      </c>
      <c r="E794" s="46">
        <v>9.9397260273972599</v>
      </c>
      <c r="F794" s="47">
        <v>4.2637</v>
      </c>
      <c r="G794" s="47">
        <v>-0.87000000000001521</v>
      </c>
      <c r="H794" s="47">
        <v>4.2161999999999997</v>
      </c>
      <c r="I794" s="47">
        <v>4.750000000000032</v>
      </c>
      <c r="J794" s="45" t="s">
        <v>18</v>
      </c>
      <c r="K794" s="45" t="s">
        <v>20</v>
      </c>
      <c r="L794" s="17">
        <v>4.04</v>
      </c>
      <c r="M794" s="18" t="s">
        <v>2689</v>
      </c>
      <c r="N794" s="18" t="s">
        <v>2655</v>
      </c>
      <c r="O794" s="4">
        <v>42860</v>
      </c>
    </row>
    <row r="795" spans="1:15">
      <c r="A795" s="7">
        <v>170210</v>
      </c>
      <c r="B795" s="7">
        <v>4.2549999999999999</v>
      </c>
      <c r="C795" s="44" t="s">
        <v>2688</v>
      </c>
      <c r="D795" s="45" t="s">
        <v>2880</v>
      </c>
      <c r="E795" s="46">
        <v>9.9397260273972599</v>
      </c>
      <c r="F795" s="47">
        <v>4.2637</v>
      </c>
      <c r="G795" s="47">
        <v>-0.87000000000001521</v>
      </c>
      <c r="H795" s="47">
        <v>4.2161999999999997</v>
      </c>
      <c r="I795" s="47">
        <v>4.750000000000032</v>
      </c>
      <c r="J795" s="45" t="s">
        <v>18</v>
      </c>
      <c r="K795" s="45" t="s">
        <v>20</v>
      </c>
      <c r="L795" s="17">
        <v>4.04</v>
      </c>
      <c r="M795" s="18" t="s">
        <v>2689</v>
      </c>
      <c r="N795" s="18" t="s">
        <v>2655</v>
      </c>
      <c r="O795" s="4">
        <v>42860</v>
      </c>
    </row>
    <row r="796" spans="1:15">
      <c r="A796" s="7">
        <v>170210</v>
      </c>
      <c r="B796" s="7">
        <v>4.2549999999999999</v>
      </c>
      <c r="C796" s="44" t="s">
        <v>2688</v>
      </c>
      <c r="D796" s="45" t="s">
        <v>2880</v>
      </c>
      <c r="E796" s="46">
        <v>9.9397260273972599</v>
      </c>
      <c r="F796" s="47">
        <v>4.2637</v>
      </c>
      <c r="G796" s="47">
        <v>-0.87000000000001521</v>
      </c>
      <c r="H796" s="47">
        <v>4.2161999999999997</v>
      </c>
      <c r="I796" s="47">
        <v>4.750000000000032</v>
      </c>
      <c r="J796" s="45" t="s">
        <v>18</v>
      </c>
      <c r="K796" s="45" t="s">
        <v>20</v>
      </c>
      <c r="L796" s="17">
        <v>4.04</v>
      </c>
      <c r="M796" s="18" t="s">
        <v>2689</v>
      </c>
      <c r="N796" s="18" t="s">
        <v>2655</v>
      </c>
      <c r="O796" s="4">
        <v>42860</v>
      </c>
    </row>
    <row r="797" spans="1:15">
      <c r="A797" s="7">
        <v>170210</v>
      </c>
      <c r="B797" s="7">
        <v>4.2549999999999999</v>
      </c>
      <c r="C797" s="44" t="s">
        <v>2688</v>
      </c>
      <c r="D797" s="45" t="s">
        <v>2880</v>
      </c>
      <c r="E797" s="46">
        <v>9.9397260273972599</v>
      </c>
      <c r="F797" s="47">
        <v>4.2637</v>
      </c>
      <c r="G797" s="47">
        <v>-0.87000000000001521</v>
      </c>
      <c r="H797" s="47">
        <v>4.2161999999999997</v>
      </c>
      <c r="I797" s="47">
        <v>4.750000000000032</v>
      </c>
      <c r="J797" s="45" t="s">
        <v>18</v>
      </c>
      <c r="K797" s="45" t="s">
        <v>20</v>
      </c>
      <c r="L797" s="17">
        <v>4.04</v>
      </c>
      <c r="M797" s="18" t="s">
        <v>2689</v>
      </c>
      <c r="N797" s="18" t="s">
        <v>2655</v>
      </c>
      <c r="O797" s="4">
        <v>42860</v>
      </c>
    </row>
    <row r="798" spans="1:15">
      <c r="A798" s="7">
        <v>170210</v>
      </c>
      <c r="B798" s="7">
        <v>4.2549999999999999</v>
      </c>
      <c r="C798" s="44" t="s">
        <v>2688</v>
      </c>
      <c r="D798" s="45" t="s">
        <v>2880</v>
      </c>
      <c r="E798" s="46">
        <v>9.9397260273972599</v>
      </c>
      <c r="F798" s="47">
        <v>4.2637</v>
      </c>
      <c r="G798" s="47">
        <v>-0.87000000000001521</v>
      </c>
      <c r="H798" s="47">
        <v>4.2161999999999997</v>
      </c>
      <c r="I798" s="47">
        <v>4.750000000000032</v>
      </c>
      <c r="J798" s="45" t="s">
        <v>18</v>
      </c>
      <c r="K798" s="45" t="s">
        <v>20</v>
      </c>
      <c r="L798" s="17">
        <v>4.04</v>
      </c>
      <c r="M798" s="18" t="s">
        <v>2689</v>
      </c>
      <c r="N798" s="18" t="s">
        <v>2655</v>
      </c>
      <c r="O798" s="4">
        <v>42860</v>
      </c>
    </row>
    <row r="799" spans="1:15">
      <c r="A799" s="7">
        <v>170210</v>
      </c>
      <c r="B799" s="7">
        <v>4.2549999999999999</v>
      </c>
      <c r="C799" s="44" t="s">
        <v>2688</v>
      </c>
      <c r="D799" s="45" t="s">
        <v>2880</v>
      </c>
      <c r="E799" s="46">
        <v>9.9397260273972599</v>
      </c>
      <c r="F799" s="47">
        <v>4.2637</v>
      </c>
      <c r="G799" s="47">
        <v>-0.87000000000001521</v>
      </c>
      <c r="H799" s="47">
        <v>4.2161999999999997</v>
      </c>
      <c r="I799" s="47">
        <v>4.750000000000032</v>
      </c>
      <c r="J799" s="45" t="s">
        <v>18</v>
      </c>
      <c r="K799" s="45" t="s">
        <v>20</v>
      </c>
      <c r="L799" s="17">
        <v>4.04</v>
      </c>
      <c r="M799" s="18" t="s">
        <v>2689</v>
      </c>
      <c r="N799" s="18" t="s">
        <v>2655</v>
      </c>
      <c r="O799" s="4">
        <v>42860</v>
      </c>
    </row>
    <row r="800" spans="1:15">
      <c r="A800" s="7">
        <v>170210</v>
      </c>
      <c r="B800" s="7">
        <v>4.2549999999999999</v>
      </c>
      <c r="C800" s="44" t="s">
        <v>2688</v>
      </c>
      <c r="D800" s="45" t="s">
        <v>2880</v>
      </c>
      <c r="E800" s="46">
        <v>9.9397260273972599</v>
      </c>
      <c r="F800" s="47">
        <v>4.2637</v>
      </c>
      <c r="G800" s="47">
        <v>-0.87000000000001521</v>
      </c>
      <c r="H800" s="47">
        <v>4.2161999999999997</v>
      </c>
      <c r="I800" s="47">
        <v>4.750000000000032</v>
      </c>
      <c r="J800" s="45" t="s">
        <v>18</v>
      </c>
      <c r="K800" s="45" t="s">
        <v>20</v>
      </c>
      <c r="L800" s="17">
        <v>4.04</v>
      </c>
      <c r="M800" s="18" t="s">
        <v>2689</v>
      </c>
      <c r="N800" s="18" t="s">
        <v>2655</v>
      </c>
      <c r="O800" s="4">
        <v>42860</v>
      </c>
    </row>
    <row r="801" spans="1:15">
      <c r="A801" s="7">
        <v>170210</v>
      </c>
      <c r="B801" s="7">
        <v>4.2549999999999999</v>
      </c>
      <c r="C801" s="44" t="s">
        <v>2688</v>
      </c>
      <c r="D801" s="45" t="s">
        <v>2880</v>
      </c>
      <c r="E801" s="46">
        <v>9.9397260273972599</v>
      </c>
      <c r="F801" s="47">
        <v>4.2637</v>
      </c>
      <c r="G801" s="47">
        <v>-0.87000000000001521</v>
      </c>
      <c r="H801" s="47">
        <v>4.2161999999999997</v>
      </c>
      <c r="I801" s="47">
        <v>4.750000000000032</v>
      </c>
      <c r="J801" s="45" t="s">
        <v>18</v>
      </c>
      <c r="K801" s="45" t="s">
        <v>20</v>
      </c>
      <c r="L801" s="17">
        <v>4.04</v>
      </c>
      <c r="M801" s="18" t="s">
        <v>2689</v>
      </c>
      <c r="N801" s="18" t="s">
        <v>2655</v>
      </c>
      <c r="O801" s="4">
        <v>42860</v>
      </c>
    </row>
    <row r="802" spans="1:15">
      <c r="A802" s="7">
        <v>170210</v>
      </c>
      <c r="B802" s="7">
        <v>4.2549999999999999</v>
      </c>
      <c r="C802" s="44" t="s">
        <v>2688</v>
      </c>
      <c r="D802" s="45" t="s">
        <v>2880</v>
      </c>
      <c r="E802" s="46">
        <v>9.9397260273972599</v>
      </c>
      <c r="F802" s="47">
        <v>4.2637</v>
      </c>
      <c r="G802" s="47">
        <v>-0.87000000000001521</v>
      </c>
      <c r="H802" s="47">
        <v>4.2161999999999997</v>
      </c>
      <c r="I802" s="47">
        <v>4.750000000000032</v>
      </c>
      <c r="J802" s="45" t="s">
        <v>18</v>
      </c>
      <c r="K802" s="45" t="s">
        <v>20</v>
      </c>
      <c r="L802" s="17">
        <v>4.04</v>
      </c>
      <c r="M802" s="18" t="s">
        <v>2689</v>
      </c>
      <c r="N802" s="18" t="s">
        <v>2655</v>
      </c>
      <c r="O802" s="4">
        <v>42860</v>
      </c>
    </row>
    <row r="803" spans="1:15">
      <c r="A803" s="7">
        <v>170210</v>
      </c>
      <c r="B803" s="7">
        <v>4.2549999999999999</v>
      </c>
      <c r="C803" s="44" t="s">
        <v>2688</v>
      </c>
      <c r="D803" s="45" t="s">
        <v>2880</v>
      </c>
      <c r="E803" s="46">
        <v>9.9397260273972599</v>
      </c>
      <c r="F803" s="47">
        <v>4.2637</v>
      </c>
      <c r="G803" s="47">
        <v>-0.87000000000001521</v>
      </c>
      <c r="H803" s="47">
        <v>4.2161999999999997</v>
      </c>
      <c r="I803" s="47">
        <v>4.750000000000032</v>
      </c>
      <c r="J803" s="45" t="s">
        <v>18</v>
      </c>
      <c r="K803" s="45" t="s">
        <v>20</v>
      </c>
      <c r="L803" s="17">
        <v>4.04</v>
      </c>
      <c r="M803" s="18" t="s">
        <v>2689</v>
      </c>
      <c r="N803" s="18" t="s">
        <v>2655</v>
      </c>
      <c r="O803" s="4">
        <v>42860</v>
      </c>
    </row>
    <row r="804" spans="1:15">
      <c r="A804" s="7">
        <v>170210</v>
      </c>
      <c r="B804" s="7">
        <v>4.2549999999999999</v>
      </c>
      <c r="C804" s="44" t="s">
        <v>2688</v>
      </c>
      <c r="D804" s="45" t="s">
        <v>2880</v>
      </c>
      <c r="E804" s="46">
        <v>9.9397260273972599</v>
      </c>
      <c r="F804" s="47">
        <v>4.2637</v>
      </c>
      <c r="G804" s="47">
        <v>-0.87000000000001521</v>
      </c>
      <c r="H804" s="47">
        <v>4.2161999999999997</v>
      </c>
      <c r="I804" s="47">
        <v>4.750000000000032</v>
      </c>
      <c r="J804" s="45" t="s">
        <v>18</v>
      </c>
      <c r="K804" s="45" t="s">
        <v>20</v>
      </c>
      <c r="L804" s="17">
        <v>4.04</v>
      </c>
      <c r="M804" s="18" t="s">
        <v>2689</v>
      </c>
      <c r="N804" s="18" t="s">
        <v>2655</v>
      </c>
      <c r="O804" s="4">
        <v>42860</v>
      </c>
    </row>
    <row r="805" spans="1:15">
      <c r="A805" s="7">
        <v>170210</v>
      </c>
      <c r="B805" s="7">
        <v>4.2549999999999999</v>
      </c>
      <c r="C805" s="44" t="s">
        <v>2688</v>
      </c>
      <c r="D805" s="45" t="s">
        <v>2880</v>
      </c>
      <c r="E805" s="46">
        <v>9.9397260273972599</v>
      </c>
      <c r="F805" s="47">
        <v>4.2637</v>
      </c>
      <c r="G805" s="47">
        <v>-0.87000000000001521</v>
      </c>
      <c r="H805" s="47">
        <v>4.2161999999999997</v>
      </c>
      <c r="I805" s="47">
        <v>4.750000000000032</v>
      </c>
      <c r="J805" s="45" t="s">
        <v>18</v>
      </c>
      <c r="K805" s="45" t="s">
        <v>20</v>
      </c>
      <c r="L805" s="17">
        <v>4.04</v>
      </c>
      <c r="M805" s="18" t="s">
        <v>2689</v>
      </c>
      <c r="N805" s="18" t="s">
        <v>2655</v>
      </c>
      <c r="O805" s="4">
        <v>42860</v>
      </c>
    </row>
    <row r="806" spans="1:15">
      <c r="A806" s="7">
        <v>170210</v>
      </c>
      <c r="B806" s="7">
        <v>4.2525000000000004</v>
      </c>
      <c r="C806" s="44" t="s">
        <v>2688</v>
      </c>
      <c r="D806" s="45" t="s">
        <v>2880</v>
      </c>
      <c r="E806" s="46">
        <v>9.9397260273972599</v>
      </c>
      <c r="F806" s="47">
        <v>4.2637</v>
      </c>
      <c r="G806" s="47">
        <v>-1.1199999999999655</v>
      </c>
      <c r="H806" s="47">
        <v>4.2161999999999997</v>
      </c>
      <c r="I806" s="47">
        <v>4.750000000000032</v>
      </c>
      <c r="J806" s="45" t="s">
        <v>18</v>
      </c>
      <c r="K806" s="45" t="s">
        <v>20</v>
      </c>
      <c r="L806" s="17">
        <v>4.04</v>
      </c>
      <c r="M806" s="18" t="s">
        <v>2689</v>
      </c>
      <c r="N806" s="18" t="s">
        <v>2655</v>
      </c>
      <c r="O806" s="4">
        <v>42860</v>
      </c>
    </row>
    <row r="807" spans="1:15">
      <c r="A807" s="7">
        <v>170210</v>
      </c>
      <c r="B807" s="7">
        <v>4.2525000000000004</v>
      </c>
      <c r="C807" s="44" t="s">
        <v>2688</v>
      </c>
      <c r="D807" s="45" t="s">
        <v>2880</v>
      </c>
      <c r="E807" s="46">
        <v>9.9397260273972599</v>
      </c>
      <c r="F807" s="47">
        <v>4.2637</v>
      </c>
      <c r="G807" s="47">
        <v>-1.1199999999999655</v>
      </c>
      <c r="H807" s="47">
        <v>4.2161999999999997</v>
      </c>
      <c r="I807" s="47">
        <v>4.750000000000032</v>
      </c>
      <c r="J807" s="45" t="s">
        <v>18</v>
      </c>
      <c r="K807" s="45" t="s">
        <v>20</v>
      </c>
      <c r="L807" s="17">
        <v>4.04</v>
      </c>
      <c r="M807" s="18" t="s">
        <v>2689</v>
      </c>
      <c r="N807" s="18" t="s">
        <v>2655</v>
      </c>
      <c r="O807" s="4">
        <v>42860</v>
      </c>
    </row>
    <row r="808" spans="1:15">
      <c r="A808" s="7">
        <v>170210</v>
      </c>
      <c r="B808" s="7">
        <v>4.2525000000000004</v>
      </c>
      <c r="C808" s="44" t="s">
        <v>2688</v>
      </c>
      <c r="D808" s="45" t="s">
        <v>2880</v>
      </c>
      <c r="E808" s="46">
        <v>9.9397260273972599</v>
      </c>
      <c r="F808" s="47">
        <v>4.2637</v>
      </c>
      <c r="G808" s="47">
        <v>-1.1199999999999655</v>
      </c>
      <c r="H808" s="47">
        <v>4.2161999999999997</v>
      </c>
      <c r="I808" s="47">
        <v>4.750000000000032</v>
      </c>
      <c r="J808" s="45" t="s">
        <v>18</v>
      </c>
      <c r="K808" s="45" t="s">
        <v>20</v>
      </c>
      <c r="L808" s="17">
        <v>4.04</v>
      </c>
      <c r="M808" s="18" t="s">
        <v>2689</v>
      </c>
      <c r="N808" s="18" t="s">
        <v>2655</v>
      </c>
      <c r="O808" s="4">
        <v>42860</v>
      </c>
    </row>
    <row r="809" spans="1:15">
      <c r="A809" s="7">
        <v>111714058</v>
      </c>
      <c r="B809" s="7">
        <v>4.25</v>
      </c>
      <c r="C809" s="44" t="s">
        <v>2132</v>
      </c>
      <c r="D809" s="45" t="s">
        <v>11</v>
      </c>
      <c r="E809" s="46">
        <v>4.6575342465753428E-2</v>
      </c>
      <c r="F809" s="47">
        <v>4.0952999999999999</v>
      </c>
      <c r="G809" s="47">
        <v>15.470000000000006</v>
      </c>
      <c r="H809" s="47">
        <v>4.1978999999999997</v>
      </c>
      <c r="I809" s="47">
        <v>-10.25999999999998</v>
      </c>
      <c r="J809" s="45" t="s">
        <v>96</v>
      </c>
      <c r="K809" s="45" t="s">
        <v>97</v>
      </c>
      <c r="L809" s="17">
        <v>4.4501999999999997</v>
      </c>
      <c r="M809" s="18" t="s">
        <v>2065</v>
      </c>
      <c r="N809" s="18" t="s">
        <v>2049</v>
      </c>
      <c r="O809" s="4">
        <v>42860</v>
      </c>
    </row>
    <row r="810" spans="1:15">
      <c r="A810" s="7">
        <v>41658066</v>
      </c>
      <c r="B810" s="7">
        <v>4.25</v>
      </c>
      <c r="C810" s="44" t="s">
        <v>1649</v>
      </c>
      <c r="D810" s="45" t="s">
        <v>11</v>
      </c>
      <c r="E810" s="46">
        <v>0.53972602739726028</v>
      </c>
      <c r="F810" s="47">
        <v>4.2478999999999996</v>
      </c>
      <c r="G810" s="47">
        <v>0.21000000000004349</v>
      </c>
      <c r="H810" s="47">
        <v>4.2333999999999996</v>
      </c>
      <c r="I810" s="47">
        <v>1.4499999999999957</v>
      </c>
      <c r="J810" s="45" t="s">
        <v>18</v>
      </c>
      <c r="K810" s="45" t="s">
        <v>13</v>
      </c>
      <c r="L810" s="17">
        <v>2.98</v>
      </c>
      <c r="M810" s="18" t="s">
        <v>1625</v>
      </c>
      <c r="N810" s="18" t="s">
        <v>1620</v>
      </c>
      <c r="O810" s="4">
        <v>42860</v>
      </c>
    </row>
    <row r="811" spans="1:15">
      <c r="A811" s="7">
        <v>11766016</v>
      </c>
      <c r="B811" s="7">
        <v>4.2300000000000004</v>
      </c>
      <c r="C811" s="44" t="s">
        <v>2918</v>
      </c>
      <c r="D811" s="45" t="s">
        <v>11</v>
      </c>
      <c r="E811" s="46">
        <v>0.45753424657534247</v>
      </c>
      <c r="F811" s="47">
        <v>4.2454999999999998</v>
      </c>
      <c r="G811" s="47">
        <v>-1.5499999999999403</v>
      </c>
      <c r="H811" s="47">
        <v>4.2199</v>
      </c>
      <c r="I811" s="47">
        <v>2.5599999999999845</v>
      </c>
      <c r="J811" s="45" t="s">
        <v>18</v>
      </c>
      <c r="K811" s="45" t="s">
        <v>13</v>
      </c>
      <c r="L811" s="17">
        <v>4.21</v>
      </c>
      <c r="M811" s="18" t="s">
        <v>2864</v>
      </c>
      <c r="N811" s="18" t="s">
        <v>2828</v>
      </c>
      <c r="O811" s="4">
        <v>42860</v>
      </c>
    </row>
    <row r="812" spans="1:15">
      <c r="A812" s="7">
        <v>11766016</v>
      </c>
      <c r="B812" s="7">
        <v>4.2300000000000004</v>
      </c>
      <c r="C812" s="44" t="s">
        <v>2918</v>
      </c>
      <c r="D812" s="45" t="s">
        <v>11</v>
      </c>
      <c r="E812" s="46">
        <v>0.45753424657534247</v>
      </c>
      <c r="F812" s="47">
        <v>4.2454999999999998</v>
      </c>
      <c r="G812" s="47">
        <v>-1.5499999999999403</v>
      </c>
      <c r="H812" s="47">
        <v>4.2199</v>
      </c>
      <c r="I812" s="47">
        <v>2.5599999999999845</v>
      </c>
      <c r="J812" s="45" t="s">
        <v>18</v>
      </c>
      <c r="K812" s="45" t="s">
        <v>13</v>
      </c>
      <c r="L812" s="17">
        <v>4.21</v>
      </c>
      <c r="M812" s="18" t="s">
        <v>2864</v>
      </c>
      <c r="N812" s="18" t="s">
        <v>2828</v>
      </c>
      <c r="O812" s="4">
        <v>42860</v>
      </c>
    </row>
    <row r="813" spans="1:15">
      <c r="A813" s="7">
        <v>11766016</v>
      </c>
      <c r="B813" s="7">
        <v>4.2300000000000004</v>
      </c>
      <c r="C813" s="44" t="s">
        <v>2918</v>
      </c>
      <c r="D813" s="45" t="s">
        <v>11</v>
      </c>
      <c r="E813" s="46">
        <v>0.45753424657534247</v>
      </c>
      <c r="F813" s="47">
        <v>4.2454999999999998</v>
      </c>
      <c r="G813" s="47">
        <v>-1.5499999999999403</v>
      </c>
      <c r="H813" s="47">
        <v>4.2199</v>
      </c>
      <c r="I813" s="47">
        <v>2.5599999999999845</v>
      </c>
      <c r="J813" s="45" t="s">
        <v>18</v>
      </c>
      <c r="K813" s="45" t="s">
        <v>13</v>
      </c>
      <c r="L813" s="17">
        <v>4.21</v>
      </c>
      <c r="M813" s="18" t="s">
        <v>2864</v>
      </c>
      <c r="N813" s="18" t="s">
        <v>2828</v>
      </c>
      <c r="O813" s="4">
        <v>42860</v>
      </c>
    </row>
    <row r="814" spans="1:15">
      <c r="A814" s="7">
        <v>11766016</v>
      </c>
      <c r="B814" s="7">
        <v>4.2300000000000004</v>
      </c>
      <c r="C814" s="44" t="s">
        <v>2918</v>
      </c>
      <c r="D814" s="45" t="s">
        <v>11</v>
      </c>
      <c r="E814" s="46">
        <v>0.45753424657534247</v>
      </c>
      <c r="F814" s="47">
        <v>4.2454999999999998</v>
      </c>
      <c r="G814" s="47">
        <v>-1.5499999999999403</v>
      </c>
      <c r="H814" s="47">
        <v>4.2199</v>
      </c>
      <c r="I814" s="47">
        <v>2.5599999999999845</v>
      </c>
      <c r="J814" s="45" t="s">
        <v>18</v>
      </c>
      <c r="K814" s="45" t="s">
        <v>13</v>
      </c>
      <c r="L814" s="17">
        <v>4.21</v>
      </c>
      <c r="M814" s="18" t="s">
        <v>2864</v>
      </c>
      <c r="N814" s="18" t="s">
        <v>2828</v>
      </c>
      <c r="O814" s="4">
        <v>42860</v>
      </c>
    </row>
    <row r="815" spans="1:15">
      <c r="A815" s="7">
        <v>11698422</v>
      </c>
      <c r="B815" s="7">
        <v>4.2</v>
      </c>
      <c r="C815" s="44" t="s">
        <v>2585</v>
      </c>
      <c r="D815" s="45" t="s">
        <v>11</v>
      </c>
      <c r="E815" s="46">
        <v>8.7671232876712329E-2</v>
      </c>
      <c r="F815" s="47">
        <v>4.1669</v>
      </c>
      <c r="G815" s="47">
        <v>3.3100000000000129</v>
      </c>
      <c r="H815" s="47">
        <v>4.1950000000000003</v>
      </c>
      <c r="I815" s="47">
        <v>-2.8100000000000236</v>
      </c>
      <c r="J815" s="45" t="s">
        <v>12</v>
      </c>
      <c r="K815" s="45" t="s">
        <v>13</v>
      </c>
      <c r="L815" s="17">
        <v>2.88</v>
      </c>
      <c r="M815" s="18" t="s">
        <v>1323</v>
      </c>
      <c r="N815" s="18" t="s">
        <v>1304</v>
      </c>
      <c r="O815" s="4">
        <v>42860</v>
      </c>
    </row>
    <row r="816" spans="1:15">
      <c r="A816" s="7">
        <v>11698969</v>
      </c>
      <c r="B816" s="7">
        <v>4.2</v>
      </c>
      <c r="C816" s="44" t="s">
        <v>3128</v>
      </c>
      <c r="D816" s="45" t="s">
        <v>11</v>
      </c>
      <c r="E816" s="46">
        <v>0.15616438356164383</v>
      </c>
      <c r="F816" s="47">
        <v>4.077</v>
      </c>
      <c r="G816" s="47">
        <v>12.300000000000022</v>
      </c>
      <c r="H816" s="47">
        <v>4.0430999999999999</v>
      </c>
      <c r="I816" s="47">
        <v>3.3900000000000041</v>
      </c>
      <c r="J816" s="45" t="s">
        <v>12</v>
      </c>
      <c r="K816" s="45" t="s">
        <v>13</v>
      </c>
      <c r="L816" s="17">
        <v>3.71</v>
      </c>
      <c r="M816" s="18" t="s">
        <v>1702</v>
      </c>
      <c r="N816" s="18" t="s">
        <v>1700</v>
      </c>
      <c r="O816" s="4">
        <v>42860</v>
      </c>
    </row>
    <row r="817" spans="1:15">
      <c r="A817" s="7">
        <v>11753026</v>
      </c>
      <c r="B817" s="7">
        <v>4.2</v>
      </c>
      <c r="C817" s="44" t="s">
        <v>3017</v>
      </c>
      <c r="D817" s="45" t="s">
        <v>11</v>
      </c>
      <c r="E817" s="46">
        <v>0.21917808219178081</v>
      </c>
      <c r="F817" s="47">
        <v>4.1473000000000004</v>
      </c>
      <c r="G817" s="47">
        <v>5.2699999999999747</v>
      </c>
      <c r="H817" s="47">
        <v>4.0731999999999999</v>
      </c>
      <c r="I817" s="47">
        <v>7.4100000000000499</v>
      </c>
      <c r="J817" s="45" t="s">
        <v>18</v>
      </c>
      <c r="K817" s="45" t="s">
        <v>13</v>
      </c>
      <c r="L817" s="17">
        <v>3.9</v>
      </c>
      <c r="M817" s="18" t="s">
        <v>2826</v>
      </c>
      <c r="N817" s="18" t="s">
        <v>2773</v>
      </c>
      <c r="O817" s="4">
        <v>42860</v>
      </c>
    </row>
    <row r="818" spans="1:15">
      <c r="A818" s="7">
        <v>11698364</v>
      </c>
      <c r="B818" s="7">
        <v>4.2</v>
      </c>
      <c r="C818" s="44" t="s">
        <v>3129</v>
      </c>
      <c r="D818" s="45" t="s">
        <v>11</v>
      </c>
      <c r="E818" s="46">
        <v>6.0273972602739728E-2</v>
      </c>
      <c r="F818" s="47">
        <v>4.1184000000000003</v>
      </c>
      <c r="G818" s="47">
        <v>8.1599999999999895</v>
      </c>
      <c r="H818" s="47">
        <v>4.1375999999999999</v>
      </c>
      <c r="I818" s="47">
        <v>-1.9199999999999662</v>
      </c>
      <c r="J818" s="45" t="s">
        <v>12</v>
      </c>
      <c r="K818" s="45" t="s">
        <v>13</v>
      </c>
      <c r="L818" s="17">
        <v>2.88</v>
      </c>
      <c r="M818" s="18" t="s">
        <v>1274</v>
      </c>
      <c r="N818" s="18" t="s">
        <v>1256</v>
      </c>
      <c r="O818" s="4">
        <v>42860</v>
      </c>
    </row>
    <row r="819" spans="1:15">
      <c r="A819" s="7">
        <v>1282189</v>
      </c>
      <c r="B819" s="7">
        <v>4.2</v>
      </c>
      <c r="C819" s="44" t="s">
        <v>1217</v>
      </c>
      <c r="D819" s="45" t="s">
        <v>31</v>
      </c>
      <c r="E819" s="46">
        <v>9.3150684931506855E-2</v>
      </c>
      <c r="F819" s="47">
        <v>4.3545999999999996</v>
      </c>
      <c r="G819" s="47">
        <v>-15.45999999999994</v>
      </c>
      <c r="H819" s="47">
        <v>4.3773</v>
      </c>
      <c r="I819" s="47">
        <v>-2.2700000000000387</v>
      </c>
      <c r="J819" s="45" t="s">
        <v>18</v>
      </c>
      <c r="K819" s="45" t="s">
        <v>66</v>
      </c>
      <c r="L819" s="17">
        <v>5.45</v>
      </c>
      <c r="M819" s="18" t="s">
        <v>91</v>
      </c>
      <c r="N819" s="18" t="s">
        <v>920</v>
      </c>
      <c r="O819" s="4">
        <v>42860</v>
      </c>
    </row>
    <row r="820" spans="1:15">
      <c r="A820" s="7">
        <v>170205</v>
      </c>
      <c r="B820" s="7">
        <v>4.1900000000000004</v>
      </c>
      <c r="C820" s="44" t="s">
        <v>3130</v>
      </c>
      <c r="D820" s="45" t="s">
        <v>2880</v>
      </c>
      <c r="E820" s="46">
        <v>2.9616438356164383</v>
      </c>
      <c r="F820" s="47">
        <v>4.1428000000000003</v>
      </c>
      <c r="G820" s="47">
        <v>4.7200000000000131</v>
      </c>
      <c r="H820" s="47">
        <v>4.0749000000000004</v>
      </c>
      <c r="I820" s="47">
        <v>6.7899999999999849</v>
      </c>
      <c r="J820" s="45" t="s">
        <v>18</v>
      </c>
      <c r="K820" s="45" t="s">
        <v>20</v>
      </c>
      <c r="L820" s="17">
        <v>3.88</v>
      </c>
      <c r="M820" s="18" t="s">
        <v>2797</v>
      </c>
      <c r="N820" s="18" t="s">
        <v>2696</v>
      </c>
      <c r="O820" s="4">
        <v>42860</v>
      </c>
    </row>
    <row r="821" spans="1:15">
      <c r="A821" s="7">
        <v>11753030</v>
      </c>
      <c r="B821" s="7">
        <v>4.16</v>
      </c>
      <c r="C821" s="44" t="s">
        <v>2869</v>
      </c>
      <c r="D821" s="45" t="s">
        <v>11</v>
      </c>
      <c r="E821" s="46">
        <v>0.22465753424657534</v>
      </c>
      <c r="F821" s="47">
        <v>4.1501999999999999</v>
      </c>
      <c r="G821" s="47">
        <v>0.9800000000000253</v>
      </c>
      <c r="H821" s="47">
        <v>4.0788000000000002</v>
      </c>
      <c r="I821" s="47">
        <v>7.1399999999999686</v>
      </c>
      <c r="J821" s="45" t="s">
        <v>18</v>
      </c>
      <c r="K821" s="45" t="s">
        <v>13</v>
      </c>
      <c r="L821" s="17">
        <v>3.95</v>
      </c>
      <c r="M821" s="18" t="s">
        <v>2848</v>
      </c>
      <c r="N821" s="18" t="s">
        <v>2796</v>
      </c>
      <c r="O821" s="4">
        <v>42860</v>
      </c>
    </row>
    <row r="822" spans="1:15">
      <c r="A822" s="7">
        <v>111609501</v>
      </c>
      <c r="B822" s="7">
        <v>4.1500000000000004</v>
      </c>
      <c r="C822" s="44" t="s">
        <v>1804</v>
      </c>
      <c r="D822" s="45" t="s">
        <v>11</v>
      </c>
      <c r="E822" s="46">
        <v>0.14520547945205478</v>
      </c>
      <c r="F822" s="47">
        <v>4.3391000000000002</v>
      </c>
      <c r="G822" s="47">
        <v>-18.909999999999982</v>
      </c>
      <c r="H822" s="47">
        <v>4.2449000000000003</v>
      </c>
      <c r="I822" s="47">
        <v>9.4199999999999839</v>
      </c>
      <c r="J822" s="45" t="s">
        <v>96</v>
      </c>
      <c r="K822" s="45" t="s">
        <v>97</v>
      </c>
      <c r="L822" s="17">
        <v>4.8</v>
      </c>
      <c r="M822" s="18" t="s">
        <v>1805</v>
      </c>
      <c r="N822" s="18" t="s">
        <v>1806</v>
      </c>
      <c r="O822" s="4">
        <v>42860</v>
      </c>
    </row>
    <row r="823" spans="1:15">
      <c r="A823" s="7">
        <v>111618317</v>
      </c>
      <c r="B823" s="7">
        <v>4.1500000000000004</v>
      </c>
      <c r="C823" s="44" t="s">
        <v>1878</v>
      </c>
      <c r="D823" s="45" t="s">
        <v>11</v>
      </c>
      <c r="E823" s="46">
        <v>0.14520547945205478</v>
      </c>
      <c r="F823" s="47">
        <v>4.3391000000000002</v>
      </c>
      <c r="G823" s="47">
        <v>-18.909999999999982</v>
      </c>
      <c r="H823" s="47">
        <v>4.2449000000000003</v>
      </c>
      <c r="I823" s="47">
        <v>9.4199999999999839</v>
      </c>
      <c r="J823" s="45" t="s">
        <v>96</v>
      </c>
      <c r="K823" s="45" t="s">
        <v>97</v>
      </c>
      <c r="L823" s="17">
        <v>4.7</v>
      </c>
      <c r="M823" s="18" t="s">
        <v>1805</v>
      </c>
      <c r="N823" s="18" t="s">
        <v>1806</v>
      </c>
      <c r="O823" s="4">
        <v>42860</v>
      </c>
    </row>
    <row r="824" spans="1:15">
      <c r="A824" s="7">
        <v>11698970</v>
      </c>
      <c r="B824" s="7">
        <v>4.1500000000000004</v>
      </c>
      <c r="C824" s="44" t="s">
        <v>1890</v>
      </c>
      <c r="D824" s="45" t="s">
        <v>11</v>
      </c>
      <c r="E824" s="46">
        <v>8.2191780821917804E-2</v>
      </c>
      <c r="F824" s="47">
        <v>3.9980000000000002</v>
      </c>
      <c r="G824" s="47">
        <v>15.200000000000014</v>
      </c>
      <c r="H824" s="47">
        <v>4.0320999999999998</v>
      </c>
      <c r="I824" s="47">
        <v>-3.4099999999999575</v>
      </c>
      <c r="J824" s="45" t="s">
        <v>18</v>
      </c>
      <c r="K824" s="45" t="s">
        <v>13</v>
      </c>
      <c r="L824" s="17">
        <v>3.5</v>
      </c>
      <c r="M824" s="18" t="s">
        <v>1736</v>
      </c>
      <c r="N824" s="18" t="s">
        <v>1714</v>
      </c>
      <c r="O824" s="4">
        <v>42860</v>
      </c>
    </row>
    <row r="825" spans="1:15">
      <c r="A825" s="7">
        <v>1282256</v>
      </c>
      <c r="B825" s="7">
        <v>4.1500000000000004</v>
      </c>
      <c r="C825" s="44" t="s">
        <v>1142</v>
      </c>
      <c r="D825" s="45" t="s">
        <v>11</v>
      </c>
      <c r="E825" s="46">
        <v>0.20821917808219179</v>
      </c>
      <c r="F825" s="47">
        <v>4.1321000000000003</v>
      </c>
      <c r="G825" s="47">
        <v>1.7900000000000027</v>
      </c>
      <c r="H825" s="47">
        <v>4.1454000000000004</v>
      </c>
      <c r="I825" s="47">
        <v>-1.330000000000009</v>
      </c>
      <c r="J825" s="45" t="s">
        <v>18</v>
      </c>
      <c r="K825" s="45" t="s">
        <v>66</v>
      </c>
      <c r="L825" s="17">
        <v>4.29</v>
      </c>
      <c r="M825" s="18" t="s">
        <v>191</v>
      </c>
      <c r="N825" s="18" t="s">
        <v>916</v>
      </c>
      <c r="O825" s="4">
        <v>42860</v>
      </c>
    </row>
    <row r="826" spans="1:15">
      <c r="A826" s="7">
        <v>11698494</v>
      </c>
      <c r="B826" s="7">
        <v>4.1100000000000003</v>
      </c>
      <c r="C826" s="44" t="s">
        <v>1406</v>
      </c>
      <c r="D826" s="45" t="s">
        <v>11</v>
      </c>
      <c r="E826" s="46">
        <v>0.13698630136986301</v>
      </c>
      <c r="F826" s="47">
        <v>4.2164000000000001</v>
      </c>
      <c r="G826" s="47">
        <v>-10.639999999999983</v>
      </c>
      <c r="H826" s="47">
        <v>4.2058999999999997</v>
      </c>
      <c r="I826" s="47">
        <v>1.0500000000000398</v>
      </c>
      <c r="J826" s="45" t="s">
        <v>18</v>
      </c>
      <c r="K826" s="45" t="s">
        <v>13</v>
      </c>
      <c r="L826" s="17">
        <v>2.79</v>
      </c>
      <c r="M826" s="18" t="s">
        <v>1407</v>
      </c>
      <c r="N826" s="18" t="s">
        <v>1393</v>
      </c>
      <c r="O826" s="4">
        <v>42860</v>
      </c>
    </row>
    <row r="827" spans="1:15">
      <c r="A827" s="7">
        <v>111708063</v>
      </c>
      <c r="B827" s="7">
        <v>4.07</v>
      </c>
      <c r="C827" s="44" t="s">
        <v>2363</v>
      </c>
      <c r="D827" s="45" t="s">
        <v>11</v>
      </c>
      <c r="E827" s="46">
        <v>9.5890410958904104E-2</v>
      </c>
      <c r="F827" s="47">
        <v>4.2432999999999996</v>
      </c>
      <c r="G827" s="47">
        <v>-17.329999999999934</v>
      </c>
      <c r="H827" s="47">
        <v>4.2343000000000002</v>
      </c>
      <c r="I827" s="47">
        <v>0.89999999999994529</v>
      </c>
      <c r="J827" s="45" t="s">
        <v>18</v>
      </c>
      <c r="K827" s="45" t="s">
        <v>97</v>
      </c>
      <c r="L827" s="17">
        <v>4.3</v>
      </c>
      <c r="M827" s="18" t="s">
        <v>2320</v>
      </c>
      <c r="N827" s="18" t="s">
        <v>2287</v>
      </c>
      <c r="O827" s="4">
        <v>42860</v>
      </c>
    </row>
    <row r="828" spans="1:15">
      <c r="A828" s="7">
        <v>150317</v>
      </c>
      <c r="B828" s="7">
        <v>4.0599999999999996</v>
      </c>
      <c r="C828" s="44" t="s">
        <v>414</v>
      </c>
      <c r="D828" s="45" t="s">
        <v>2880</v>
      </c>
      <c r="E828" s="46">
        <v>1.5753424657534247</v>
      </c>
      <c r="F828" s="47">
        <v>4.0065999999999997</v>
      </c>
      <c r="G828" s="47">
        <v>5.3399999999999892</v>
      </c>
      <c r="H828" s="47">
        <v>4.0019</v>
      </c>
      <c r="I828" s="47">
        <v>0.46999999999997044</v>
      </c>
      <c r="J828" s="45" t="s">
        <v>18</v>
      </c>
      <c r="K828" s="45" t="s">
        <v>20</v>
      </c>
      <c r="L828" s="17">
        <v>3.18</v>
      </c>
      <c r="M828" s="18" t="s">
        <v>179</v>
      </c>
      <c r="N828" s="18" t="s">
        <v>19</v>
      </c>
      <c r="O828" s="4">
        <v>42860</v>
      </c>
    </row>
    <row r="829" spans="1:15">
      <c r="A829" s="7">
        <v>11754030</v>
      </c>
      <c r="B829" s="7">
        <v>4.0599999999999996</v>
      </c>
      <c r="C829" s="44" t="s">
        <v>2348</v>
      </c>
      <c r="D829" s="45" t="s">
        <v>11</v>
      </c>
      <c r="E829" s="46">
        <v>0.17534246575342466</v>
      </c>
      <c r="F829" s="47">
        <v>4.0841000000000003</v>
      </c>
      <c r="G829" s="47">
        <v>-2.4100000000000676</v>
      </c>
      <c r="H829" s="47">
        <v>4.0637999999999996</v>
      </c>
      <c r="I829" s="47">
        <v>2.0300000000000651</v>
      </c>
      <c r="J829" s="45" t="s">
        <v>12</v>
      </c>
      <c r="K829" s="45" t="s">
        <v>13</v>
      </c>
      <c r="L829" s="17">
        <v>3.98</v>
      </c>
      <c r="M829" s="18" t="s">
        <v>2349</v>
      </c>
      <c r="N829" s="18" t="s">
        <v>2320</v>
      </c>
      <c r="O829" s="4">
        <v>42860</v>
      </c>
    </row>
    <row r="830" spans="1:15">
      <c r="A830" s="7">
        <v>11754030</v>
      </c>
      <c r="B830" s="7">
        <v>4.0599999999999996</v>
      </c>
      <c r="C830" s="44" t="s">
        <v>2348</v>
      </c>
      <c r="D830" s="45" t="s">
        <v>11</v>
      </c>
      <c r="E830" s="46">
        <v>0.17534246575342466</v>
      </c>
      <c r="F830" s="47">
        <v>4.0841000000000003</v>
      </c>
      <c r="G830" s="47">
        <v>-2.4100000000000676</v>
      </c>
      <c r="H830" s="47">
        <v>4.0637999999999996</v>
      </c>
      <c r="I830" s="47">
        <v>2.0300000000000651</v>
      </c>
      <c r="J830" s="45" t="s">
        <v>12</v>
      </c>
      <c r="K830" s="45" t="s">
        <v>13</v>
      </c>
      <c r="L830" s="17">
        <v>3.98</v>
      </c>
      <c r="M830" s="18" t="s">
        <v>2349</v>
      </c>
      <c r="N830" s="18" t="s">
        <v>2320</v>
      </c>
      <c r="O830" s="4">
        <v>42860</v>
      </c>
    </row>
    <row r="831" spans="1:15">
      <c r="A831" s="7">
        <v>111707066</v>
      </c>
      <c r="B831" s="7">
        <v>4.05</v>
      </c>
      <c r="C831" s="44" t="s">
        <v>2330</v>
      </c>
      <c r="D831" s="45" t="s">
        <v>11</v>
      </c>
      <c r="E831" s="46">
        <v>4.9315068493150684E-2</v>
      </c>
      <c r="F831" s="47">
        <v>4.1035000000000004</v>
      </c>
      <c r="G831" s="47">
        <v>-5.3500000000000547</v>
      </c>
      <c r="H831" s="47">
        <v>4.2035</v>
      </c>
      <c r="I831" s="47">
        <v>-9.9999999999999645</v>
      </c>
      <c r="J831" s="45" t="s">
        <v>96</v>
      </c>
      <c r="K831" s="45" t="s">
        <v>97</v>
      </c>
      <c r="L831" s="17">
        <v>4.4000000000000004</v>
      </c>
      <c r="M831" s="18" t="s">
        <v>2062</v>
      </c>
      <c r="N831" s="18" t="s">
        <v>2065</v>
      </c>
      <c r="O831" s="4">
        <v>42860</v>
      </c>
    </row>
    <row r="832" spans="1:15">
      <c r="A832" s="7">
        <v>111709059</v>
      </c>
      <c r="B832" s="7">
        <v>4.05</v>
      </c>
      <c r="C832" s="44" t="s">
        <v>2187</v>
      </c>
      <c r="D832" s="45" t="s">
        <v>11</v>
      </c>
      <c r="E832" s="46">
        <v>4.9315068493150684E-2</v>
      </c>
      <c r="F832" s="47">
        <v>4.1035000000000004</v>
      </c>
      <c r="G832" s="47">
        <v>-5.3500000000000547</v>
      </c>
      <c r="H832" s="47">
        <v>4.2035</v>
      </c>
      <c r="I832" s="47">
        <v>-9.9999999999999645</v>
      </c>
      <c r="J832" s="45" t="s">
        <v>96</v>
      </c>
      <c r="K832" s="45" t="s">
        <v>97</v>
      </c>
      <c r="L832" s="17">
        <v>4.4000000000000004</v>
      </c>
      <c r="M832" s="18" t="s">
        <v>2062</v>
      </c>
      <c r="N832" s="18" t="s">
        <v>2065</v>
      </c>
      <c r="O832" s="4">
        <v>42860</v>
      </c>
    </row>
    <row r="833" spans="1:15">
      <c r="A833" s="7">
        <v>111792459</v>
      </c>
      <c r="B833" s="7">
        <v>4.05</v>
      </c>
      <c r="C833" s="44" t="s">
        <v>3131</v>
      </c>
      <c r="D833" s="45" t="s">
        <v>31</v>
      </c>
      <c r="E833" s="46">
        <v>5.4794520547945202E-2</v>
      </c>
      <c r="F833" s="47">
        <v>4.2685000000000004</v>
      </c>
      <c r="G833" s="47">
        <v>-21.850000000000058</v>
      </c>
      <c r="H833" s="47">
        <v>4.3623000000000003</v>
      </c>
      <c r="I833" s="47">
        <v>-9.3799999999999883</v>
      </c>
      <c r="J833" s="45" t="s">
        <v>12</v>
      </c>
      <c r="K833" s="45" t="s">
        <v>97</v>
      </c>
      <c r="L833" s="17">
        <v>4.55</v>
      </c>
      <c r="M833" s="18" t="s">
        <v>2061</v>
      </c>
      <c r="N833" s="18" t="s">
        <v>2066</v>
      </c>
      <c r="O833" s="4">
        <v>42860</v>
      </c>
    </row>
    <row r="834" spans="1:15">
      <c r="A834" s="7">
        <v>160402</v>
      </c>
      <c r="B834" s="7">
        <v>4.05</v>
      </c>
      <c r="C834" s="44" t="s">
        <v>442</v>
      </c>
      <c r="D834" s="45" t="s">
        <v>2880</v>
      </c>
      <c r="E834" s="46">
        <v>1.6767123287671233</v>
      </c>
      <c r="F834" s="47">
        <v>4.0171000000000001</v>
      </c>
      <c r="G834" s="47">
        <v>3.2899999999999707</v>
      </c>
      <c r="H834" s="47">
        <v>3.9689000000000001</v>
      </c>
      <c r="I834" s="47">
        <v>4.8200000000000021</v>
      </c>
      <c r="J834" s="45" t="s">
        <v>2880</v>
      </c>
      <c r="K834" s="45" t="s">
        <v>20</v>
      </c>
      <c r="L834" s="17">
        <v>2.77</v>
      </c>
      <c r="M834" s="18" t="s">
        <v>144</v>
      </c>
      <c r="N834" s="18" t="s">
        <v>145</v>
      </c>
      <c r="O834" s="4">
        <v>42860</v>
      </c>
    </row>
    <row r="835" spans="1:15">
      <c r="A835" s="7">
        <v>160208</v>
      </c>
      <c r="B835" s="7">
        <v>4.05</v>
      </c>
      <c r="C835" s="44" t="s">
        <v>127</v>
      </c>
      <c r="D835" s="45" t="s">
        <v>2880</v>
      </c>
      <c r="E835" s="46">
        <v>1.8301369863013699</v>
      </c>
      <c r="F835" s="47">
        <v>4.0631000000000004</v>
      </c>
      <c r="G835" s="47">
        <v>-1.3100000000000556</v>
      </c>
      <c r="H835" s="47">
        <v>4.0331000000000001</v>
      </c>
      <c r="I835" s="47">
        <v>3.0000000000000249</v>
      </c>
      <c r="J835" s="45" t="s">
        <v>2880</v>
      </c>
      <c r="K835" s="45" t="s">
        <v>20</v>
      </c>
      <c r="L835" s="17">
        <v>2.72</v>
      </c>
      <c r="M835" s="18" t="s">
        <v>128</v>
      </c>
      <c r="N835" s="18" t="s">
        <v>129</v>
      </c>
      <c r="O835" s="4">
        <v>42860</v>
      </c>
    </row>
    <row r="836" spans="1:15">
      <c r="A836" s="7">
        <v>11698479</v>
      </c>
      <c r="B836" s="7">
        <v>4.05</v>
      </c>
      <c r="C836" s="44" t="s">
        <v>1405</v>
      </c>
      <c r="D836" s="45" t="s">
        <v>11</v>
      </c>
      <c r="E836" s="46">
        <v>0.12328767123287671</v>
      </c>
      <c r="F836" s="47">
        <v>4.2057000000000002</v>
      </c>
      <c r="G836" s="47">
        <v>-15.570000000000039</v>
      </c>
      <c r="H836" s="47">
        <v>4.2046999999999999</v>
      </c>
      <c r="I836" s="47">
        <v>0.1000000000000334</v>
      </c>
      <c r="J836" s="45" t="s">
        <v>18</v>
      </c>
      <c r="K836" s="45" t="s">
        <v>13</v>
      </c>
      <c r="L836" s="17">
        <v>2.58</v>
      </c>
      <c r="M836" s="18" t="s">
        <v>1393</v>
      </c>
      <c r="N836" s="18" t="s">
        <v>1384</v>
      </c>
      <c r="O836" s="4">
        <v>42860</v>
      </c>
    </row>
    <row r="837" spans="1:15">
      <c r="A837" s="7">
        <v>111693605</v>
      </c>
      <c r="B837" s="7">
        <v>4.05</v>
      </c>
      <c r="C837" s="44" t="s">
        <v>2188</v>
      </c>
      <c r="D837" s="45" t="s">
        <v>31</v>
      </c>
      <c r="E837" s="46">
        <v>5.2054794520547946E-2</v>
      </c>
      <c r="F837" s="47">
        <v>4.2601000000000004</v>
      </c>
      <c r="G837" s="47">
        <v>-21.010000000000062</v>
      </c>
      <c r="H837" s="47">
        <v>4.3585000000000003</v>
      </c>
      <c r="I837" s="47">
        <v>-9.8399999999999821</v>
      </c>
      <c r="J837" s="45" t="s">
        <v>12</v>
      </c>
      <c r="K837" s="45" t="s">
        <v>97</v>
      </c>
      <c r="L837" s="17">
        <v>3.27</v>
      </c>
      <c r="M837" s="18" t="s">
        <v>1025</v>
      </c>
      <c r="N837" s="18" t="s">
        <v>1020</v>
      </c>
      <c r="O837" s="4">
        <v>42860</v>
      </c>
    </row>
    <row r="838" spans="1:15">
      <c r="A838" s="7">
        <v>150317</v>
      </c>
      <c r="B838" s="7">
        <v>4.04</v>
      </c>
      <c r="C838" s="44" t="s">
        <v>414</v>
      </c>
      <c r="D838" s="45" t="s">
        <v>2880</v>
      </c>
      <c r="E838" s="46">
        <v>1.5753424657534247</v>
      </c>
      <c r="F838" s="47">
        <v>4.0065999999999997</v>
      </c>
      <c r="G838" s="47">
        <v>3.3400000000000318</v>
      </c>
      <c r="H838" s="47">
        <v>4.0019</v>
      </c>
      <c r="I838" s="47">
        <v>0.46999999999997044</v>
      </c>
      <c r="J838" s="45" t="s">
        <v>18</v>
      </c>
      <c r="K838" s="45" t="s">
        <v>20</v>
      </c>
      <c r="L838" s="17">
        <v>3.18</v>
      </c>
      <c r="M838" s="18" t="s">
        <v>179</v>
      </c>
      <c r="N838" s="18" t="s">
        <v>19</v>
      </c>
      <c r="O838" s="4">
        <v>42860</v>
      </c>
    </row>
    <row r="839" spans="1:15">
      <c r="A839" s="7">
        <v>160208</v>
      </c>
      <c r="B839" s="7">
        <v>4.04</v>
      </c>
      <c r="C839" s="44" t="s">
        <v>127</v>
      </c>
      <c r="D839" s="45" t="s">
        <v>2880</v>
      </c>
      <c r="E839" s="46">
        <v>1.8301369863013699</v>
      </c>
      <c r="F839" s="47">
        <v>4.0631000000000004</v>
      </c>
      <c r="G839" s="47">
        <v>-2.3100000000000342</v>
      </c>
      <c r="H839" s="47">
        <v>4.0331000000000001</v>
      </c>
      <c r="I839" s="47">
        <v>3.0000000000000249</v>
      </c>
      <c r="J839" s="45" t="s">
        <v>2880</v>
      </c>
      <c r="K839" s="45" t="s">
        <v>20</v>
      </c>
      <c r="L839" s="17">
        <v>2.72</v>
      </c>
      <c r="M839" s="18" t="s">
        <v>128</v>
      </c>
      <c r="N839" s="18" t="s">
        <v>129</v>
      </c>
      <c r="O839" s="4">
        <v>42860</v>
      </c>
    </row>
    <row r="840" spans="1:15">
      <c r="A840" s="7">
        <v>150223</v>
      </c>
      <c r="B840" s="7">
        <v>4.0199999999999996</v>
      </c>
      <c r="C840" s="44" t="s">
        <v>125</v>
      </c>
      <c r="D840" s="45" t="s">
        <v>2880</v>
      </c>
      <c r="E840" s="46">
        <v>1.5041095890410958</v>
      </c>
      <c r="F840" s="47">
        <v>3.9784999999999999</v>
      </c>
      <c r="G840" s="47">
        <v>4.1499999999999648</v>
      </c>
      <c r="H840" s="47">
        <v>3.9983</v>
      </c>
      <c r="I840" s="47">
        <v>-1.980000000000004</v>
      </c>
      <c r="J840" s="45" t="s">
        <v>18</v>
      </c>
      <c r="K840" s="45" t="s">
        <v>20</v>
      </c>
      <c r="L840" s="17">
        <v>2.98</v>
      </c>
      <c r="M840" s="18" t="s">
        <v>126</v>
      </c>
      <c r="N840" s="18" t="s">
        <v>47</v>
      </c>
      <c r="O840" s="4">
        <v>42860</v>
      </c>
    </row>
    <row r="841" spans="1:15">
      <c r="A841" s="7">
        <v>140202</v>
      </c>
      <c r="B841" s="7">
        <v>4.0199999999999996</v>
      </c>
      <c r="C841" s="44" t="s">
        <v>590</v>
      </c>
      <c r="D841" s="45" t="s">
        <v>2880</v>
      </c>
      <c r="E841" s="46">
        <v>1.6986301369863013</v>
      </c>
      <c r="F841" s="47">
        <v>4.0305999999999997</v>
      </c>
      <c r="G841" s="47">
        <v>-1.0600000000000165</v>
      </c>
      <c r="H841" s="47">
        <v>4.0178000000000003</v>
      </c>
      <c r="I841" s="47">
        <v>1.2799999999999478</v>
      </c>
      <c r="J841" s="45" t="s">
        <v>18</v>
      </c>
      <c r="K841" s="45" t="s">
        <v>20</v>
      </c>
      <c r="L841" s="17">
        <v>5.75</v>
      </c>
      <c r="M841" s="18" t="s">
        <v>147</v>
      </c>
      <c r="N841" s="18" t="s">
        <v>911</v>
      </c>
      <c r="O841" s="4">
        <v>42860</v>
      </c>
    </row>
    <row r="842" spans="1:15">
      <c r="A842" s="7">
        <v>111795469</v>
      </c>
      <c r="B842" s="7">
        <v>4</v>
      </c>
      <c r="C842" s="44" t="s">
        <v>3132</v>
      </c>
      <c r="D842" s="45" t="s">
        <v>166</v>
      </c>
      <c r="E842" s="46">
        <v>2.1917808219178082E-2</v>
      </c>
      <c r="F842" s="47">
        <v>4.4038000000000004</v>
      </c>
      <c r="G842" s="47">
        <v>-40.380000000000038</v>
      </c>
      <c r="H842" s="47">
        <v>4.4012000000000002</v>
      </c>
      <c r="I842" s="47">
        <v>0.26000000000001577</v>
      </c>
      <c r="J842" s="45" t="s">
        <v>12</v>
      </c>
      <c r="K842" s="45" t="s">
        <v>97</v>
      </c>
      <c r="L842" s="17">
        <v>4.4000000000000004</v>
      </c>
      <c r="M842" s="18" t="s">
        <v>2689</v>
      </c>
      <c r="N842" s="18" t="s">
        <v>2696</v>
      </c>
      <c r="O842" s="4">
        <v>42860</v>
      </c>
    </row>
    <row r="843" spans="1:15">
      <c r="A843" s="7">
        <v>130010</v>
      </c>
      <c r="B843" s="7">
        <v>4</v>
      </c>
      <c r="C843" s="44" t="s">
        <v>2692</v>
      </c>
      <c r="D843" s="45" t="s">
        <v>2880</v>
      </c>
      <c r="E843" s="46">
        <v>46.073972602739723</v>
      </c>
      <c r="F843" s="47">
        <v>3.9940000000000002</v>
      </c>
      <c r="G843" s="47">
        <v>0.59999999999997833</v>
      </c>
      <c r="H843" s="47">
        <v>4.0091999999999999</v>
      </c>
      <c r="I843" s="47">
        <v>-1.5199999999999658</v>
      </c>
      <c r="J843" s="45" t="s">
        <v>2880</v>
      </c>
      <c r="K843" s="45" t="s">
        <v>105</v>
      </c>
      <c r="L843" s="17">
        <v>4.24</v>
      </c>
      <c r="M843" s="18" t="s">
        <v>486</v>
      </c>
      <c r="N843" s="18" t="s">
        <v>255</v>
      </c>
      <c r="O843" s="4">
        <v>42860</v>
      </c>
    </row>
    <row r="844" spans="1:15">
      <c r="A844" s="7">
        <v>130334</v>
      </c>
      <c r="B844" s="7">
        <v>4</v>
      </c>
      <c r="C844" s="44" t="s">
        <v>3133</v>
      </c>
      <c r="D844" s="45" t="s">
        <v>2880</v>
      </c>
      <c r="E844" s="46">
        <v>1.484931506849315</v>
      </c>
      <c r="F844" s="47">
        <v>3.9716999999999998</v>
      </c>
      <c r="G844" s="47">
        <v>2.8300000000000214</v>
      </c>
      <c r="H844" s="47">
        <v>3.9636</v>
      </c>
      <c r="I844" s="47">
        <v>0.8099999999999774</v>
      </c>
      <c r="J844" s="45" t="s">
        <v>18</v>
      </c>
      <c r="K844" s="45" t="s">
        <v>20</v>
      </c>
      <c r="L844" s="17">
        <v>4.9400000000000004</v>
      </c>
      <c r="M844" s="18" t="s">
        <v>988</v>
      </c>
      <c r="N844" s="18" t="s">
        <v>837</v>
      </c>
      <c r="O844" s="4">
        <v>42860</v>
      </c>
    </row>
    <row r="845" spans="1:15">
      <c r="A845" s="7">
        <v>150317</v>
      </c>
      <c r="B845" s="7">
        <v>4</v>
      </c>
      <c r="C845" s="44" t="s">
        <v>414</v>
      </c>
      <c r="D845" s="45" t="s">
        <v>2880</v>
      </c>
      <c r="E845" s="46">
        <v>1.5753424657534247</v>
      </c>
      <c r="F845" s="47">
        <v>4.0065999999999997</v>
      </c>
      <c r="G845" s="47">
        <v>-0.65999999999997172</v>
      </c>
      <c r="H845" s="47">
        <v>4.0019</v>
      </c>
      <c r="I845" s="47">
        <v>0.46999999999997044</v>
      </c>
      <c r="J845" s="45" t="s">
        <v>18</v>
      </c>
      <c r="K845" s="45" t="s">
        <v>20</v>
      </c>
      <c r="L845" s="17">
        <v>3.18</v>
      </c>
      <c r="M845" s="18" t="s">
        <v>179</v>
      </c>
      <c r="N845" s="18" t="s">
        <v>19</v>
      </c>
      <c r="O845" s="4">
        <v>42860</v>
      </c>
    </row>
    <row r="846" spans="1:15">
      <c r="A846" s="7">
        <v>1282164</v>
      </c>
      <c r="B846" s="7">
        <v>4</v>
      </c>
      <c r="C846" s="44" t="s">
        <v>873</v>
      </c>
      <c r="D846" s="45" t="s">
        <v>11</v>
      </c>
      <c r="E846" s="46">
        <v>5.2054794520547946E-2</v>
      </c>
      <c r="F846" s="47">
        <v>3.9426000000000001</v>
      </c>
      <c r="G846" s="47">
        <v>5.7399999999999896</v>
      </c>
      <c r="H846" s="47">
        <v>3.9687999999999999</v>
      </c>
      <c r="I846" s="47">
        <v>-2.6199999999999779</v>
      </c>
      <c r="J846" s="45" t="s">
        <v>18</v>
      </c>
      <c r="K846" s="45" t="s">
        <v>66</v>
      </c>
      <c r="L846" s="17">
        <v>4.72</v>
      </c>
      <c r="M846" s="18" t="s">
        <v>793</v>
      </c>
      <c r="N846" s="18" t="s">
        <v>1008</v>
      </c>
      <c r="O846" s="4">
        <v>42860</v>
      </c>
    </row>
    <row r="847" spans="1:15">
      <c r="A847" s="7">
        <v>111617209</v>
      </c>
      <c r="B847" s="7">
        <v>4</v>
      </c>
      <c r="C847" s="44" t="s">
        <v>2496</v>
      </c>
      <c r="D847" s="45" t="s">
        <v>11</v>
      </c>
      <c r="E847" s="46">
        <v>4.9315068493150684E-2</v>
      </c>
      <c r="F847" s="47">
        <v>4.1035000000000004</v>
      </c>
      <c r="G847" s="47">
        <v>-10.350000000000037</v>
      </c>
      <c r="H847" s="47">
        <v>4.2035</v>
      </c>
      <c r="I847" s="47">
        <v>-9.9999999999999645</v>
      </c>
      <c r="J847" s="45" t="s">
        <v>18</v>
      </c>
      <c r="K847" s="45" t="s">
        <v>97</v>
      </c>
      <c r="L847" s="17">
        <v>2.8100999999999998</v>
      </c>
      <c r="M847" s="18" t="s">
        <v>1227</v>
      </c>
      <c r="N847" s="18" t="s">
        <v>1226</v>
      </c>
      <c r="O847" s="4">
        <v>42860</v>
      </c>
    </row>
    <row r="848" spans="1:15">
      <c r="A848" s="7">
        <v>110411</v>
      </c>
      <c r="B848" s="7">
        <v>3.99</v>
      </c>
      <c r="C848" s="44" t="s">
        <v>1881</v>
      </c>
      <c r="D848" s="45" t="s">
        <v>2880</v>
      </c>
      <c r="E848" s="46">
        <v>1.1589041095890411</v>
      </c>
      <c r="F848" s="47">
        <v>3.9988000000000001</v>
      </c>
      <c r="G848" s="47">
        <v>-0.8799999999999919</v>
      </c>
      <c r="H848" s="47">
        <v>3.9474</v>
      </c>
      <c r="I848" s="47">
        <v>5.1400000000000112</v>
      </c>
      <c r="J848" s="45" t="s">
        <v>18</v>
      </c>
      <c r="K848" s="45" t="s">
        <v>20</v>
      </c>
      <c r="L848" s="17">
        <v>4.59</v>
      </c>
      <c r="M848" s="18" t="s">
        <v>1882</v>
      </c>
      <c r="N848" s="18" t="s">
        <v>902</v>
      </c>
      <c r="O848" s="4">
        <v>42860</v>
      </c>
    </row>
    <row r="849" spans="1:15">
      <c r="A849" s="7">
        <v>11698421</v>
      </c>
      <c r="B849" s="7">
        <v>3.96</v>
      </c>
      <c r="C849" s="44" t="s">
        <v>1411</v>
      </c>
      <c r="D849" s="45" t="s">
        <v>11</v>
      </c>
      <c r="E849" s="46">
        <v>2.1917808219178082E-2</v>
      </c>
      <c r="F849" s="47">
        <v>4.0681000000000003</v>
      </c>
      <c r="G849" s="47">
        <v>-10.810000000000031</v>
      </c>
      <c r="H849" s="47">
        <v>4.0639000000000003</v>
      </c>
      <c r="I849" s="47">
        <v>0.41999999999999815</v>
      </c>
      <c r="J849" s="45" t="s">
        <v>12</v>
      </c>
      <c r="K849" s="45" t="s">
        <v>13</v>
      </c>
      <c r="L849" s="17">
        <v>2.7</v>
      </c>
      <c r="M849" s="18" t="s">
        <v>1320</v>
      </c>
      <c r="N849" s="18" t="s">
        <v>1299</v>
      </c>
      <c r="O849" s="4">
        <v>42860</v>
      </c>
    </row>
    <row r="850" spans="1:15">
      <c r="A850" s="7">
        <v>111707058</v>
      </c>
      <c r="B850" s="7">
        <v>3.95</v>
      </c>
      <c r="C850" s="44" t="s">
        <v>2052</v>
      </c>
      <c r="D850" s="45" t="s">
        <v>11</v>
      </c>
      <c r="E850" s="46">
        <v>3.287671232876712E-2</v>
      </c>
      <c r="F850" s="47">
        <v>4.0610999999999997</v>
      </c>
      <c r="G850" s="47">
        <v>-11.109999999999953</v>
      </c>
      <c r="H850" s="47">
        <v>4.1496000000000004</v>
      </c>
      <c r="I850" s="47">
        <v>-8.8500000000000689</v>
      </c>
      <c r="J850" s="45" t="s">
        <v>96</v>
      </c>
      <c r="K850" s="45" t="s">
        <v>97</v>
      </c>
      <c r="L850" s="17">
        <v>4.45</v>
      </c>
      <c r="M850" s="18" t="s">
        <v>2050</v>
      </c>
      <c r="N850" s="18" t="s">
        <v>2032</v>
      </c>
      <c r="O850" s="4">
        <v>42860</v>
      </c>
    </row>
    <row r="851" spans="1:15">
      <c r="A851" s="7">
        <v>111791846</v>
      </c>
      <c r="B851" s="7">
        <v>3.95</v>
      </c>
      <c r="C851" s="44" t="s">
        <v>2198</v>
      </c>
      <c r="D851" s="45" t="s">
        <v>11</v>
      </c>
      <c r="E851" s="46">
        <v>3.287671232876712E-2</v>
      </c>
      <c r="F851" s="47">
        <v>4.1211000000000002</v>
      </c>
      <c r="G851" s="47">
        <v>-17.110000000000003</v>
      </c>
      <c r="H851" s="47">
        <v>4.2096</v>
      </c>
      <c r="I851" s="47">
        <v>-8.8499999999999801</v>
      </c>
      <c r="J851" s="45" t="s">
        <v>12</v>
      </c>
      <c r="K851" s="45" t="s">
        <v>97</v>
      </c>
      <c r="L851" s="17">
        <v>4.5500999999999996</v>
      </c>
      <c r="M851" s="18" t="s">
        <v>2050</v>
      </c>
      <c r="N851" s="18" t="s">
        <v>2032</v>
      </c>
      <c r="O851" s="4">
        <v>42860</v>
      </c>
    </row>
    <row r="852" spans="1:15">
      <c r="A852" s="7">
        <v>111714050</v>
      </c>
      <c r="B852" s="7">
        <v>3.95</v>
      </c>
      <c r="C852" s="44" t="s">
        <v>2458</v>
      </c>
      <c r="D852" s="45" t="s">
        <v>11</v>
      </c>
      <c r="E852" s="46">
        <v>3.287671232876712E-2</v>
      </c>
      <c r="F852" s="47">
        <v>4.0610999999999997</v>
      </c>
      <c r="G852" s="47">
        <v>-11.109999999999953</v>
      </c>
      <c r="H852" s="47">
        <v>4.1496000000000004</v>
      </c>
      <c r="I852" s="47">
        <v>-8.8500000000000689</v>
      </c>
      <c r="J852" s="45" t="s">
        <v>96</v>
      </c>
      <c r="K852" s="45" t="s">
        <v>97</v>
      </c>
      <c r="L852" s="17">
        <v>4.4499000000000004</v>
      </c>
      <c r="M852" s="18" t="s">
        <v>2050</v>
      </c>
      <c r="N852" s="18" t="s">
        <v>2032</v>
      </c>
      <c r="O852" s="4">
        <v>42860</v>
      </c>
    </row>
    <row r="853" spans="1:15">
      <c r="A853" s="7">
        <v>111714050</v>
      </c>
      <c r="B853" s="7">
        <v>3.95</v>
      </c>
      <c r="C853" s="44" t="s">
        <v>2458</v>
      </c>
      <c r="D853" s="45" t="s">
        <v>11</v>
      </c>
      <c r="E853" s="46">
        <v>3.287671232876712E-2</v>
      </c>
      <c r="F853" s="47">
        <v>4.0610999999999997</v>
      </c>
      <c r="G853" s="47">
        <v>-11.109999999999953</v>
      </c>
      <c r="H853" s="47">
        <v>4.1496000000000004</v>
      </c>
      <c r="I853" s="47">
        <v>-8.8500000000000689</v>
      </c>
      <c r="J853" s="45" t="s">
        <v>96</v>
      </c>
      <c r="K853" s="45" t="s">
        <v>97</v>
      </c>
      <c r="L853" s="17">
        <v>4.4499000000000004</v>
      </c>
      <c r="M853" s="18" t="s">
        <v>2050</v>
      </c>
      <c r="N853" s="18" t="s">
        <v>2032</v>
      </c>
      <c r="O853" s="4">
        <v>42860</v>
      </c>
    </row>
    <row r="854" spans="1:15">
      <c r="A854" s="7">
        <v>111711173</v>
      </c>
      <c r="B854" s="7">
        <v>3.95</v>
      </c>
      <c r="C854" s="44" t="s">
        <v>2855</v>
      </c>
      <c r="D854" s="45" t="s">
        <v>11</v>
      </c>
      <c r="E854" s="46">
        <v>5.4794520547945202E-2</v>
      </c>
      <c r="F854" s="47">
        <v>4.1201999999999996</v>
      </c>
      <c r="G854" s="47">
        <v>-17.019999999999946</v>
      </c>
      <c r="H854" s="47">
        <v>4.2118000000000002</v>
      </c>
      <c r="I854" s="47">
        <v>-9.160000000000057</v>
      </c>
      <c r="J854" s="45" t="s">
        <v>96</v>
      </c>
      <c r="K854" s="45" t="s">
        <v>97</v>
      </c>
      <c r="L854" s="17">
        <v>4.0000999999999998</v>
      </c>
      <c r="M854" s="18" t="s">
        <v>2796</v>
      </c>
      <c r="N854" s="18" t="s">
        <v>2797</v>
      </c>
      <c r="O854" s="4">
        <v>42860</v>
      </c>
    </row>
    <row r="855" spans="1:15">
      <c r="A855" s="7">
        <v>111711173</v>
      </c>
      <c r="B855" s="7">
        <v>3.95</v>
      </c>
      <c r="C855" s="44" t="s">
        <v>2855</v>
      </c>
      <c r="D855" s="45" t="s">
        <v>11</v>
      </c>
      <c r="E855" s="46">
        <v>5.4794520547945202E-2</v>
      </c>
      <c r="F855" s="47">
        <v>4.1201999999999996</v>
      </c>
      <c r="G855" s="47">
        <v>-17.019999999999946</v>
      </c>
      <c r="H855" s="47">
        <v>4.2118000000000002</v>
      </c>
      <c r="I855" s="47">
        <v>-9.160000000000057</v>
      </c>
      <c r="J855" s="45" t="s">
        <v>96</v>
      </c>
      <c r="K855" s="45" t="s">
        <v>97</v>
      </c>
      <c r="L855" s="17">
        <v>4.0000999999999998</v>
      </c>
      <c r="M855" s="18" t="s">
        <v>2796</v>
      </c>
      <c r="N855" s="18" t="s">
        <v>2797</v>
      </c>
      <c r="O855" s="4">
        <v>42860</v>
      </c>
    </row>
    <row r="856" spans="1:15">
      <c r="A856" s="7">
        <v>111711173</v>
      </c>
      <c r="B856" s="7">
        <v>3.95</v>
      </c>
      <c r="C856" s="44" t="s">
        <v>2855</v>
      </c>
      <c r="D856" s="45" t="s">
        <v>11</v>
      </c>
      <c r="E856" s="46">
        <v>5.4794520547945202E-2</v>
      </c>
      <c r="F856" s="47">
        <v>4.1201999999999996</v>
      </c>
      <c r="G856" s="47">
        <v>-17.019999999999946</v>
      </c>
      <c r="H856" s="47">
        <v>4.2118000000000002</v>
      </c>
      <c r="I856" s="47">
        <v>-9.160000000000057</v>
      </c>
      <c r="J856" s="45" t="s">
        <v>96</v>
      </c>
      <c r="K856" s="45" t="s">
        <v>97</v>
      </c>
      <c r="L856" s="17">
        <v>4.0000999999999998</v>
      </c>
      <c r="M856" s="18" t="s">
        <v>2796</v>
      </c>
      <c r="N856" s="18" t="s">
        <v>2797</v>
      </c>
      <c r="O856" s="4">
        <v>42860</v>
      </c>
    </row>
    <row r="857" spans="1:15">
      <c r="A857" s="7">
        <v>150418</v>
      </c>
      <c r="B857" s="7">
        <v>3.95</v>
      </c>
      <c r="C857" s="44" t="s">
        <v>269</v>
      </c>
      <c r="D857" s="45" t="s">
        <v>2880</v>
      </c>
      <c r="E857" s="46">
        <v>1.2027397260273973</v>
      </c>
      <c r="F857" s="47">
        <v>3.8904000000000001</v>
      </c>
      <c r="G857" s="47">
        <v>5.9600000000000097</v>
      </c>
      <c r="H857" s="47">
        <v>3.8380999999999998</v>
      </c>
      <c r="I857" s="47">
        <v>5.2300000000000235</v>
      </c>
      <c r="J857" s="45" t="s">
        <v>18</v>
      </c>
      <c r="K857" s="45" t="s">
        <v>20</v>
      </c>
      <c r="L857" s="17">
        <v>3.59</v>
      </c>
      <c r="M857" s="18" t="s">
        <v>226</v>
      </c>
      <c r="N857" s="18" t="s">
        <v>219</v>
      </c>
      <c r="O857" s="4">
        <v>42860</v>
      </c>
    </row>
    <row r="858" spans="1:15">
      <c r="A858" s="7">
        <v>111791846</v>
      </c>
      <c r="B858" s="7">
        <v>3.95</v>
      </c>
      <c r="C858" s="44" t="s">
        <v>2198</v>
      </c>
      <c r="D858" s="45" t="s">
        <v>11</v>
      </c>
      <c r="E858" s="46">
        <v>3.287671232876712E-2</v>
      </c>
      <c r="F858" s="47">
        <v>4.1211000000000002</v>
      </c>
      <c r="G858" s="47">
        <v>-17.110000000000003</v>
      </c>
      <c r="H858" s="47">
        <v>4.2096</v>
      </c>
      <c r="I858" s="47">
        <v>-8.8499999999999801</v>
      </c>
      <c r="J858" s="45" t="s">
        <v>12</v>
      </c>
      <c r="K858" s="45" t="s">
        <v>97</v>
      </c>
      <c r="L858" s="17">
        <v>4.5500999999999996</v>
      </c>
      <c r="M858" s="18" t="s">
        <v>2050</v>
      </c>
      <c r="N858" s="18" t="s">
        <v>2032</v>
      </c>
      <c r="O858" s="4">
        <v>42860</v>
      </c>
    </row>
    <row r="859" spans="1:15">
      <c r="A859" s="7">
        <v>150212</v>
      </c>
      <c r="B859" s="7">
        <v>3.94</v>
      </c>
      <c r="C859" s="44" t="s">
        <v>123</v>
      </c>
      <c r="D859" s="45" t="s">
        <v>2880</v>
      </c>
      <c r="E859" s="46">
        <v>1.1232876712328768</v>
      </c>
      <c r="F859" s="47">
        <v>3.9245000000000001</v>
      </c>
      <c r="G859" s="47">
        <v>1.5499999999999847</v>
      </c>
      <c r="H859" s="47">
        <v>3.9498000000000002</v>
      </c>
      <c r="I859" s="47">
        <v>-2.53000000000001</v>
      </c>
      <c r="J859" s="45" t="s">
        <v>18</v>
      </c>
      <c r="K859" s="45" t="s">
        <v>20</v>
      </c>
      <c r="L859" s="17">
        <v>3.54</v>
      </c>
      <c r="M859" s="18" t="s">
        <v>73</v>
      </c>
      <c r="N859" s="18" t="s">
        <v>124</v>
      </c>
      <c r="O859" s="4">
        <v>42860</v>
      </c>
    </row>
    <row r="860" spans="1:15">
      <c r="A860" s="7">
        <v>150212</v>
      </c>
      <c r="B860" s="7">
        <v>3.94</v>
      </c>
      <c r="C860" s="44" t="s">
        <v>123</v>
      </c>
      <c r="D860" s="45" t="s">
        <v>2880</v>
      </c>
      <c r="E860" s="46">
        <v>1.1232876712328768</v>
      </c>
      <c r="F860" s="47">
        <v>3.9245000000000001</v>
      </c>
      <c r="G860" s="47">
        <v>1.5499999999999847</v>
      </c>
      <c r="H860" s="47">
        <v>3.9498000000000002</v>
      </c>
      <c r="I860" s="47">
        <v>-2.53000000000001</v>
      </c>
      <c r="J860" s="45" t="s">
        <v>18</v>
      </c>
      <c r="K860" s="45" t="s">
        <v>20</v>
      </c>
      <c r="L860" s="17">
        <v>3.54</v>
      </c>
      <c r="M860" s="18" t="s">
        <v>73</v>
      </c>
      <c r="N860" s="18" t="s">
        <v>124</v>
      </c>
      <c r="O860" s="4">
        <v>42860</v>
      </c>
    </row>
    <row r="861" spans="1:15">
      <c r="A861" s="7">
        <v>150212</v>
      </c>
      <c r="B861" s="7">
        <v>3.94</v>
      </c>
      <c r="C861" s="44" t="s">
        <v>123</v>
      </c>
      <c r="D861" s="45" t="s">
        <v>2880</v>
      </c>
      <c r="E861" s="46">
        <v>1.1232876712328768</v>
      </c>
      <c r="F861" s="47">
        <v>3.9245000000000001</v>
      </c>
      <c r="G861" s="47">
        <v>1.5499999999999847</v>
      </c>
      <c r="H861" s="47">
        <v>3.9498000000000002</v>
      </c>
      <c r="I861" s="47">
        <v>-2.53000000000001</v>
      </c>
      <c r="J861" s="45" t="s">
        <v>18</v>
      </c>
      <c r="K861" s="45" t="s">
        <v>20</v>
      </c>
      <c r="L861" s="17">
        <v>3.54</v>
      </c>
      <c r="M861" s="18" t="s">
        <v>73</v>
      </c>
      <c r="N861" s="18" t="s">
        <v>124</v>
      </c>
      <c r="O861" s="4">
        <v>42860</v>
      </c>
    </row>
    <row r="862" spans="1:15">
      <c r="A862" s="7">
        <v>150212</v>
      </c>
      <c r="B862" s="7">
        <v>3.94</v>
      </c>
      <c r="C862" s="44" t="s">
        <v>123</v>
      </c>
      <c r="D862" s="45" t="s">
        <v>2880</v>
      </c>
      <c r="E862" s="46">
        <v>1.1232876712328768</v>
      </c>
      <c r="F862" s="47">
        <v>3.9245000000000001</v>
      </c>
      <c r="G862" s="47">
        <v>1.5499999999999847</v>
      </c>
      <c r="H862" s="47">
        <v>3.9498000000000002</v>
      </c>
      <c r="I862" s="47">
        <v>-2.53000000000001</v>
      </c>
      <c r="J862" s="45" t="s">
        <v>18</v>
      </c>
      <c r="K862" s="45" t="s">
        <v>20</v>
      </c>
      <c r="L862" s="17">
        <v>3.54</v>
      </c>
      <c r="M862" s="18" t="s">
        <v>73</v>
      </c>
      <c r="N862" s="18" t="s">
        <v>124</v>
      </c>
      <c r="O862" s="4">
        <v>42860</v>
      </c>
    </row>
    <row r="863" spans="1:15">
      <c r="A863" s="7">
        <v>150212</v>
      </c>
      <c r="B863" s="7">
        <v>3.94</v>
      </c>
      <c r="C863" s="44" t="s">
        <v>123</v>
      </c>
      <c r="D863" s="45" t="s">
        <v>2880</v>
      </c>
      <c r="E863" s="46">
        <v>1.1232876712328768</v>
      </c>
      <c r="F863" s="47">
        <v>3.9245000000000001</v>
      </c>
      <c r="G863" s="47">
        <v>1.5499999999999847</v>
      </c>
      <c r="H863" s="47">
        <v>3.9498000000000002</v>
      </c>
      <c r="I863" s="47">
        <v>-2.53000000000001</v>
      </c>
      <c r="J863" s="45" t="s">
        <v>18</v>
      </c>
      <c r="K863" s="45" t="s">
        <v>20</v>
      </c>
      <c r="L863" s="17">
        <v>3.54</v>
      </c>
      <c r="M863" s="18" t="s">
        <v>73</v>
      </c>
      <c r="N863" s="18" t="s">
        <v>124</v>
      </c>
      <c r="O863" s="4">
        <v>42860</v>
      </c>
    </row>
    <row r="864" spans="1:15">
      <c r="A864" s="7">
        <v>150212</v>
      </c>
      <c r="B864" s="7">
        <v>3.93</v>
      </c>
      <c r="C864" s="44" t="s">
        <v>123</v>
      </c>
      <c r="D864" s="45" t="s">
        <v>2880</v>
      </c>
      <c r="E864" s="46">
        <v>1.1232876712328768</v>
      </c>
      <c r="F864" s="47">
        <v>3.9245000000000001</v>
      </c>
      <c r="G864" s="47">
        <v>0.55000000000000604</v>
      </c>
      <c r="H864" s="47">
        <v>3.9498000000000002</v>
      </c>
      <c r="I864" s="47">
        <v>-2.53000000000001</v>
      </c>
      <c r="J864" s="45" t="s">
        <v>18</v>
      </c>
      <c r="K864" s="45" t="s">
        <v>20</v>
      </c>
      <c r="L864" s="17">
        <v>3.54</v>
      </c>
      <c r="M864" s="18" t="s">
        <v>73</v>
      </c>
      <c r="N864" s="18" t="s">
        <v>124</v>
      </c>
      <c r="O864" s="4">
        <v>42860</v>
      </c>
    </row>
    <row r="865" spans="1:15">
      <c r="A865" s="7">
        <v>150212</v>
      </c>
      <c r="B865" s="7">
        <v>3.92</v>
      </c>
      <c r="C865" s="44" t="s">
        <v>123</v>
      </c>
      <c r="D865" s="45" t="s">
        <v>2880</v>
      </c>
      <c r="E865" s="46">
        <v>1.1232876712328768</v>
      </c>
      <c r="F865" s="47">
        <v>3.9245000000000001</v>
      </c>
      <c r="G865" s="47">
        <v>-0.45000000000001705</v>
      </c>
      <c r="H865" s="47">
        <v>3.9498000000000002</v>
      </c>
      <c r="I865" s="47">
        <v>-2.53000000000001</v>
      </c>
      <c r="J865" s="45" t="s">
        <v>18</v>
      </c>
      <c r="K865" s="45" t="s">
        <v>20</v>
      </c>
      <c r="L865" s="17">
        <v>3.54</v>
      </c>
      <c r="M865" s="18" t="s">
        <v>73</v>
      </c>
      <c r="N865" s="18" t="s">
        <v>124</v>
      </c>
      <c r="O865" s="4">
        <v>42860</v>
      </c>
    </row>
    <row r="866" spans="1:15">
      <c r="A866" s="7">
        <v>150212</v>
      </c>
      <c r="B866" s="7">
        <v>3.92</v>
      </c>
      <c r="C866" s="44" t="s">
        <v>123</v>
      </c>
      <c r="D866" s="45" t="s">
        <v>2880</v>
      </c>
      <c r="E866" s="46">
        <v>1.1232876712328768</v>
      </c>
      <c r="F866" s="47">
        <v>3.9245000000000001</v>
      </c>
      <c r="G866" s="47">
        <v>-0.45000000000001705</v>
      </c>
      <c r="H866" s="47">
        <v>3.9498000000000002</v>
      </c>
      <c r="I866" s="47">
        <v>-2.53000000000001</v>
      </c>
      <c r="J866" s="45" t="s">
        <v>18</v>
      </c>
      <c r="K866" s="45" t="s">
        <v>20</v>
      </c>
      <c r="L866" s="17">
        <v>3.54</v>
      </c>
      <c r="M866" s="18" t="s">
        <v>73</v>
      </c>
      <c r="N866" s="18" t="s">
        <v>124</v>
      </c>
      <c r="O866" s="4">
        <v>42860</v>
      </c>
    </row>
    <row r="867" spans="1:15">
      <c r="A867" s="7">
        <v>1561029</v>
      </c>
      <c r="B867" s="7">
        <v>3.92</v>
      </c>
      <c r="C867" s="44" t="s">
        <v>3134</v>
      </c>
      <c r="D867" s="45" t="s">
        <v>2880</v>
      </c>
      <c r="E867" s="46">
        <v>1.4356164383561645</v>
      </c>
      <c r="F867" s="47">
        <v>3.9142999999999999</v>
      </c>
      <c r="G867" s="47">
        <v>0.57000000000000384</v>
      </c>
      <c r="H867" s="47">
        <v>3.8412999999999999</v>
      </c>
      <c r="I867" s="47">
        <v>7.2999999999999954</v>
      </c>
      <c r="J867" s="45" t="s">
        <v>2880</v>
      </c>
      <c r="K867" s="45" t="s">
        <v>114</v>
      </c>
      <c r="L867" s="17">
        <v>2.94</v>
      </c>
      <c r="M867" s="18" t="s">
        <v>175</v>
      </c>
      <c r="N867" s="18" t="s">
        <v>791</v>
      </c>
      <c r="O867" s="4">
        <v>42860</v>
      </c>
    </row>
    <row r="868" spans="1:15">
      <c r="A868" s="7">
        <v>1562013</v>
      </c>
      <c r="B868" s="7">
        <v>3.92</v>
      </c>
      <c r="C868" s="44" t="s">
        <v>3135</v>
      </c>
      <c r="D868" s="45" t="s">
        <v>2880</v>
      </c>
      <c r="E868" s="46">
        <v>1.5561643835616439</v>
      </c>
      <c r="F868" s="47">
        <v>3.9176000000000002</v>
      </c>
      <c r="G868" s="47">
        <v>0.23999999999997357</v>
      </c>
      <c r="H868" s="47">
        <v>3.8447</v>
      </c>
      <c r="I868" s="47">
        <v>7.2900000000000187</v>
      </c>
      <c r="J868" s="45" t="s">
        <v>2880</v>
      </c>
      <c r="K868" s="45" t="s">
        <v>114</v>
      </c>
      <c r="L868" s="17">
        <v>3.04</v>
      </c>
      <c r="M868" s="18" t="s">
        <v>244</v>
      </c>
      <c r="N868" s="18" t="s">
        <v>87</v>
      </c>
      <c r="O868" s="4">
        <v>42860</v>
      </c>
    </row>
    <row r="869" spans="1:15">
      <c r="A869" s="7">
        <v>170005</v>
      </c>
      <c r="B869" s="7">
        <v>3.91</v>
      </c>
      <c r="C869" s="44" t="s">
        <v>2126</v>
      </c>
      <c r="D869" s="45" t="s">
        <v>2880</v>
      </c>
      <c r="E869" s="46">
        <v>29.81917808219178</v>
      </c>
      <c r="F869" s="47">
        <v>3.91</v>
      </c>
      <c r="G869" s="47">
        <v>0</v>
      </c>
      <c r="H869" s="47">
        <v>3.9154</v>
      </c>
      <c r="I869" s="47">
        <v>-0.53999999999998494</v>
      </c>
      <c r="J869" s="45" t="s">
        <v>2880</v>
      </c>
      <c r="K869" s="45" t="s">
        <v>105</v>
      </c>
      <c r="L869" s="17">
        <v>3.77</v>
      </c>
      <c r="M869" s="18" t="s">
        <v>2062</v>
      </c>
      <c r="N869" s="18" t="s">
        <v>2054</v>
      </c>
      <c r="O869" s="4">
        <v>42860</v>
      </c>
    </row>
    <row r="870" spans="1:15">
      <c r="A870" s="7">
        <v>130016</v>
      </c>
      <c r="B870" s="7">
        <v>3.9</v>
      </c>
      <c r="C870" s="44" t="s">
        <v>3018</v>
      </c>
      <c r="D870" s="45" t="s">
        <v>2880</v>
      </c>
      <c r="E870" s="46">
        <v>16.284931506849315</v>
      </c>
      <c r="F870" s="47">
        <v>3.8929</v>
      </c>
      <c r="G870" s="47">
        <v>0.70999999999998842</v>
      </c>
      <c r="H870" s="47">
        <v>3.8986000000000001</v>
      </c>
      <c r="I870" s="47">
        <v>-0.57000000000000384</v>
      </c>
      <c r="J870" s="45" t="s">
        <v>2880</v>
      </c>
      <c r="K870" s="45" t="s">
        <v>105</v>
      </c>
      <c r="L870" s="17">
        <v>4.32</v>
      </c>
      <c r="M870" s="18" t="s">
        <v>904</v>
      </c>
      <c r="N870" s="18" t="s">
        <v>754</v>
      </c>
      <c r="O870" s="4">
        <v>42860</v>
      </c>
    </row>
    <row r="871" spans="1:15">
      <c r="A871" s="7">
        <v>170408</v>
      </c>
      <c r="B871" s="7">
        <v>3.9</v>
      </c>
      <c r="C871" s="44" t="s">
        <v>2825</v>
      </c>
      <c r="D871" s="45" t="s">
        <v>2880</v>
      </c>
      <c r="E871" s="46">
        <v>0.96438356164383565</v>
      </c>
      <c r="F871" s="47">
        <v>3.8298999999999999</v>
      </c>
      <c r="G871" s="47">
        <v>7.0100000000000051</v>
      </c>
      <c r="H871" s="47">
        <v>3.7883</v>
      </c>
      <c r="I871" s="47">
        <v>4.1599999999999859</v>
      </c>
      <c r="J871" s="45" t="s">
        <v>18</v>
      </c>
      <c r="K871" s="45" t="s">
        <v>20</v>
      </c>
      <c r="L871" s="17">
        <v>3.61</v>
      </c>
      <c r="M871" s="18" t="s">
        <v>2826</v>
      </c>
      <c r="N871" s="18" t="s">
        <v>2734</v>
      </c>
      <c r="O871" s="4">
        <v>42860</v>
      </c>
    </row>
    <row r="872" spans="1:15">
      <c r="A872" s="7">
        <v>170408</v>
      </c>
      <c r="B872" s="7">
        <v>3.9</v>
      </c>
      <c r="C872" s="44" t="s">
        <v>2825</v>
      </c>
      <c r="D872" s="45" t="s">
        <v>2880</v>
      </c>
      <c r="E872" s="46">
        <v>0.96438356164383565</v>
      </c>
      <c r="F872" s="47">
        <v>3.8298999999999999</v>
      </c>
      <c r="G872" s="47">
        <v>7.0100000000000051</v>
      </c>
      <c r="H872" s="47">
        <v>3.7883</v>
      </c>
      <c r="I872" s="47">
        <v>4.1599999999999859</v>
      </c>
      <c r="J872" s="45" t="s">
        <v>18</v>
      </c>
      <c r="K872" s="45" t="s">
        <v>20</v>
      </c>
      <c r="L872" s="17">
        <v>3.61</v>
      </c>
      <c r="M872" s="18" t="s">
        <v>2826</v>
      </c>
      <c r="N872" s="18" t="s">
        <v>2734</v>
      </c>
      <c r="O872" s="4">
        <v>42860</v>
      </c>
    </row>
    <row r="873" spans="1:15">
      <c r="A873" s="7">
        <v>170408</v>
      </c>
      <c r="B873" s="7">
        <v>3.9</v>
      </c>
      <c r="C873" s="44" t="s">
        <v>2825</v>
      </c>
      <c r="D873" s="45" t="s">
        <v>2880</v>
      </c>
      <c r="E873" s="46">
        <v>0.96438356164383565</v>
      </c>
      <c r="F873" s="47">
        <v>3.8298999999999999</v>
      </c>
      <c r="G873" s="47">
        <v>7.0100000000000051</v>
      </c>
      <c r="H873" s="47">
        <v>3.7883</v>
      </c>
      <c r="I873" s="47">
        <v>4.1599999999999859</v>
      </c>
      <c r="J873" s="45" t="s">
        <v>18</v>
      </c>
      <c r="K873" s="45" t="s">
        <v>20</v>
      </c>
      <c r="L873" s="17">
        <v>3.61</v>
      </c>
      <c r="M873" s="18" t="s">
        <v>2826</v>
      </c>
      <c r="N873" s="18" t="s">
        <v>2734</v>
      </c>
      <c r="O873" s="4">
        <v>42860</v>
      </c>
    </row>
    <row r="874" spans="1:15">
      <c r="A874" s="7">
        <v>170408</v>
      </c>
      <c r="B874" s="7">
        <v>3.9</v>
      </c>
      <c r="C874" s="44" t="s">
        <v>2825</v>
      </c>
      <c r="D874" s="45" t="s">
        <v>2880</v>
      </c>
      <c r="E874" s="46">
        <v>0.96438356164383565</v>
      </c>
      <c r="F874" s="47">
        <v>3.8298999999999999</v>
      </c>
      <c r="G874" s="47">
        <v>7.0100000000000051</v>
      </c>
      <c r="H874" s="47">
        <v>3.7883</v>
      </c>
      <c r="I874" s="47">
        <v>4.1599999999999859</v>
      </c>
      <c r="J874" s="45" t="s">
        <v>18</v>
      </c>
      <c r="K874" s="45" t="s">
        <v>20</v>
      </c>
      <c r="L874" s="17">
        <v>3.61</v>
      </c>
      <c r="M874" s="18" t="s">
        <v>2826</v>
      </c>
      <c r="N874" s="18" t="s">
        <v>2734</v>
      </c>
      <c r="O874" s="4">
        <v>42860</v>
      </c>
    </row>
    <row r="875" spans="1:15">
      <c r="A875" s="7">
        <v>111795264</v>
      </c>
      <c r="B875" s="7">
        <v>3.9</v>
      </c>
      <c r="C875" s="44" t="s">
        <v>3136</v>
      </c>
      <c r="D875" s="45" t="s">
        <v>11</v>
      </c>
      <c r="E875" s="46">
        <v>1.643835616438356E-2</v>
      </c>
      <c r="F875" s="47">
        <v>4.0247000000000002</v>
      </c>
      <c r="G875" s="47">
        <v>-12.470000000000026</v>
      </c>
      <c r="H875" s="47">
        <v>4.0305999999999997</v>
      </c>
      <c r="I875" s="47">
        <v>-0.58999999999995723</v>
      </c>
      <c r="J875" s="45" t="s">
        <v>12</v>
      </c>
      <c r="K875" s="45" t="s">
        <v>97</v>
      </c>
      <c r="L875" s="17">
        <v>3.95</v>
      </c>
      <c r="M875" s="18" t="s">
        <v>2682</v>
      </c>
      <c r="N875" s="18" t="s">
        <v>2654</v>
      </c>
      <c r="O875" s="4">
        <v>42860</v>
      </c>
    </row>
    <row r="876" spans="1:15">
      <c r="A876" s="7">
        <v>111711079</v>
      </c>
      <c r="B876" s="7">
        <v>3.9</v>
      </c>
      <c r="C876" s="44" t="s">
        <v>2307</v>
      </c>
      <c r="D876" s="45" t="s">
        <v>11</v>
      </c>
      <c r="E876" s="46">
        <v>5.4794520547945202E-2</v>
      </c>
      <c r="F876" s="47">
        <v>4.1201999999999996</v>
      </c>
      <c r="G876" s="47">
        <v>-22.019999999999975</v>
      </c>
      <c r="H876" s="47">
        <v>4.2118000000000002</v>
      </c>
      <c r="I876" s="47">
        <v>-9.160000000000057</v>
      </c>
      <c r="J876" s="45" t="s">
        <v>96</v>
      </c>
      <c r="K876" s="45" t="s">
        <v>97</v>
      </c>
      <c r="L876" s="17">
        <v>4.4000000000000004</v>
      </c>
      <c r="M876" s="18" t="s">
        <v>2061</v>
      </c>
      <c r="N876" s="18" t="s">
        <v>2066</v>
      </c>
      <c r="O876" s="4">
        <v>42860</v>
      </c>
    </row>
    <row r="877" spans="1:15">
      <c r="A877" s="7">
        <v>170408</v>
      </c>
      <c r="B877" s="7">
        <v>3.9</v>
      </c>
      <c r="C877" s="44" t="s">
        <v>2825</v>
      </c>
      <c r="D877" s="45" t="s">
        <v>2880</v>
      </c>
      <c r="E877" s="46">
        <v>0.96438356164383565</v>
      </c>
      <c r="F877" s="47">
        <v>3.8298999999999999</v>
      </c>
      <c r="G877" s="47">
        <v>7.0100000000000051</v>
      </c>
      <c r="H877" s="47">
        <v>3.7883</v>
      </c>
      <c r="I877" s="47">
        <v>4.1599999999999859</v>
      </c>
      <c r="J877" s="45" t="s">
        <v>18</v>
      </c>
      <c r="K877" s="45" t="s">
        <v>20</v>
      </c>
      <c r="L877" s="17">
        <v>3.61</v>
      </c>
      <c r="M877" s="18" t="s">
        <v>2826</v>
      </c>
      <c r="N877" s="18" t="s">
        <v>2734</v>
      </c>
      <c r="O877" s="4">
        <v>42860</v>
      </c>
    </row>
    <row r="878" spans="1:15">
      <c r="A878" s="7">
        <v>150309</v>
      </c>
      <c r="B878" s="7">
        <v>3.89</v>
      </c>
      <c r="C878" s="44" t="s">
        <v>471</v>
      </c>
      <c r="D878" s="45" t="s">
        <v>2880</v>
      </c>
      <c r="E878" s="46">
        <v>0.9616438356164384</v>
      </c>
      <c r="F878" s="47">
        <v>3.8147000000000002</v>
      </c>
      <c r="G878" s="47">
        <v>7.5299999999999923</v>
      </c>
      <c r="H878" s="47">
        <v>3.7566000000000002</v>
      </c>
      <c r="I878" s="47">
        <v>5.8100000000000041</v>
      </c>
      <c r="J878" s="45" t="s">
        <v>18</v>
      </c>
      <c r="K878" s="45" t="s">
        <v>20</v>
      </c>
      <c r="L878" s="17">
        <v>4.0199999999999996</v>
      </c>
      <c r="M878" s="18" t="s">
        <v>472</v>
      </c>
      <c r="N878" s="18" t="s">
        <v>113</v>
      </c>
      <c r="O878" s="4">
        <v>42860</v>
      </c>
    </row>
    <row r="879" spans="1:15">
      <c r="A879" s="7">
        <v>170204</v>
      </c>
      <c r="B879" s="7">
        <v>3.89</v>
      </c>
      <c r="C879" s="44" t="s">
        <v>2408</v>
      </c>
      <c r="D879" s="45" t="s">
        <v>2880</v>
      </c>
      <c r="E879" s="46">
        <v>0.8575342465753425</v>
      </c>
      <c r="F879" s="47">
        <v>3.8481999999999998</v>
      </c>
      <c r="G879" s="47">
        <v>4.1800000000000281</v>
      </c>
      <c r="H879" s="47">
        <v>3.7501000000000002</v>
      </c>
      <c r="I879" s="47">
        <v>9.8099999999999632</v>
      </c>
      <c r="J879" s="45" t="s">
        <v>18</v>
      </c>
      <c r="K879" s="45" t="s">
        <v>20</v>
      </c>
      <c r="L879" s="17">
        <v>3.2</v>
      </c>
      <c r="M879" s="18" t="s">
        <v>2365</v>
      </c>
      <c r="N879" s="18" t="s">
        <v>2287</v>
      </c>
      <c r="O879" s="4">
        <v>42860</v>
      </c>
    </row>
    <row r="880" spans="1:15">
      <c r="A880" s="7">
        <v>170204</v>
      </c>
      <c r="B880" s="7">
        <v>3.89</v>
      </c>
      <c r="C880" s="44" t="s">
        <v>2408</v>
      </c>
      <c r="D880" s="45" t="s">
        <v>2880</v>
      </c>
      <c r="E880" s="46">
        <v>0.8575342465753425</v>
      </c>
      <c r="F880" s="47">
        <v>3.8481999999999998</v>
      </c>
      <c r="G880" s="47">
        <v>4.1800000000000281</v>
      </c>
      <c r="H880" s="47">
        <v>3.7501000000000002</v>
      </c>
      <c r="I880" s="47">
        <v>9.8099999999999632</v>
      </c>
      <c r="J880" s="45" t="s">
        <v>18</v>
      </c>
      <c r="K880" s="45" t="s">
        <v>20</v>
      </c>
      <c r="L880" s="17">
        <v>3.2</v>
      </c>
      <c r="M880" s="18" t="s">
        <v>2365</v>
      </c>
      <c r="N880" s="18" t="s">
        <v>2287</v>
      </c>
      <c r="O880" s="4">
        <v>42860</v>
      </c>
    </row>
    <row r="881" spans="1:15">
      <c r="A881" s="7">
        <v>170204</v>
      </c>
      <c r="B881" s="7">
        <v>3.89</v>
      </c>
      <c r="C881" s="44" t="s">
        <v>2408</v>
      </c>
      <c r="D881" s="45" t="s">
        <v>2880</v>
      </c>
      <c r="E881" s="46">
        <v>0.8575342465753425</v>
      </c>
      <c r="F881" s="47">
        <v>3.8481999999999998</v>
      </c>
      <c r="G881" s="47">
        <v>4.1800000000000281</v>
      </c>
      <c r="H881" s="47">
        <v>3.7501000000000002</v>
      </c>
      <c r="I881" s="47">
        <v>9.8099999999999632</v>
      </c>
      <c r="J881" s="45" t="s">
        <v>18</v>
      </c>
      <c r="K881" s="45" t="s">
        <v>20</v>
      </c>
      <c r="L881" s="17">
        <v>3.2</v>
      </c>
      <c r="M881" s="18" t="s">
        <v>2365</v>
      </c>
      <c r="N881" s="18" t="s">
        <v>2287</v>
      </c>
      <c r="O881" s="4">
        <v>42860</v>
      </c>
    </row>
    <row r="882" spans="1:15">
      <c r="A882" s="7">
        <v>170204</v>
      </c>
      <c r="B882" s="7">
        <v>3.89</v>
      </c>
      <c r="C882" s="44" t="s">
        <v>2408</v>
      </c>
      <c r="D882" s="45" t="s">
        <v>2880</v>
      </c>
      <c r="E882" s="46">
        <v>0.8575342465753425</v>
      </c>
      <c r="F882" s="47">
        <v>3.8481999999999998</v>
      </c>
      <c r="G882" s="47">
        <v>4.1800000000000281</v>
      </c>
      <c r="H882" s="47">
        <v>3.7501000000000002</v>
      </c>
      <c r="I882" s="47">
        <v>9.8099999999999632</v>
      </c>
      <c r="J882" s="45" t="s">
        <v>18</v>
      </c>
      <c r="K882" s="45" t="s">
        <v>20</v>
      </c>
      <c r="L882" s="17">
        <v>3.2</v>
      </c>
      <c r="M882" s="18" t="s">
        <v>2365</v>
      </c>
      <c r="N882" s="18" t="s">
        <v>2287</v>
      </c>
      <c r="O882" s="4">
        <v>42860</v>
      </c>
    </row>
    <row r="883" spans="1:15">
      <c r="A883" s="7">
        <v>170204</v>
      </c>
      <c r="B883" s="7">
        <v>3.89</v>
      </c>
      <c r="C883" s="44" t="s">
        <v>2408</v>
      </c>
      <c r="D883" s="45" t="s">
        <v>2880</v>
      </c>
      <c r="E883" s="46">
        <v>0.8575342465753425</v>
      </c>
      <c r="F883" s="47">
        <v>3.8481999999999998</v>
      </c>
      <c r="G883" s="47">
        <v>4.1800000000000281</v>
      </c>
      <c r="H883" s="47">
        <v>3.7501000000000002</v>
      </c>
      <c r="I883" s="47">
        <v>9.8099999999999632</v>
      </c>
      <c r="J883" s="45" t="s">
        <v>18</v>
      </c>
      <c r="K883" s="45" t="s">
        <v>20</v>
      </c>
      <c r="L883" s="17">
        <v>3.2</v>
      </c>
      <c r="M883" s="18" t="s">
        <v>2365</v>
      </c>
      <c r="N883" s="18" t="s">
        <v>2287</v>
      </c>
      <c r="O883" s="4">
        <v>42860</v>
      </c>
    </row>
    <row r="884" spans="1:15">
      <c r="A884" s="7">
        <v>170204</v>
      </c>
      <c r="B884" s="7">
        <v>3.88</v>
      </c>
      <c r="C884" s="44" t="s">
        <v>2408</v>
      </c>
      <c r="D884" s="45" t="s">
        <v>2880</v>
      </c>
      <c r="E884" s="46">
        <v>0.8575342465753425</v>
      </c>
      <c r="F884" s="47">
        <v>3.8481999999999998</v>
      </c>
      <c r="G884" s="47">
        <v>3.180000000000005</v>
      </c>
      <c r="H884" s="47">
        <v>3.7501000000000002</v>
      </c>
      <c r="I884" s="47">
        <v>9.8099999999999632</v>
      </c>
      <c r="J884" s="45" t="s">
        <v>18</v>
      </c>
      <c r="K884" s="45" t="s">
        <v>20</v>
      </c>
      <c r="L884" s="17">
        <v>3.2</v>
      </c>
      <c r="M884" s="18" t="s">
        <v>2365</v>
      </c>
      <c r="N884" s="18" t="s">
        <v>2287</v>
      </c>
      <c r="O884" s="4">
        <v>42860</v>
      </c>
    </row>
    <row r="885" spans="1:15">
      <c r="A885" s="7">
        <v>170204</v>
      </c>
      <c r="B885" s="7">
        <v>3.88</v>
      </c>
      <c r="C885" s="44" t="s">
        <v>2408</v>
      </c>
      <c r="D885" s="45" t="s">
        <v>2880</v>
      </c>
      <c r="E885" s="46">
        <v>0.8575342465753425</v>
      </c>
      <c r="F885" s="47">
        <v>3.8481999999999998</v>
      </c>
      <c r="G885" s="47">
        <v>3.180000000000005</v>
      </c>
      <c r="H885" s="47">
        <v>3.7501000000000002</v>
      </c>
      <c r="I885" s="47">
        <v>9.8099999999999632</v>
      </c>
      <c r="J885" s="45" t="s">
        <v>18</v>
      </c>
      <c r="K885" s="45" t="s">
        <v>20</v>
      </c>
      <c r="L885" s="17">
        <v>3.2</v>
      </c>
      <c r="M885" s="18" t="s">
        <v>2365</v>
      </c>
      <c r="N885" s="18" t="s">
        <v>2287</v>
      </c>
      <c r="O885" s="4">
        <v>42860</v>
      </c>
    </row>
    <row r="886" spans="1:15">
      <c r="A886" s="7">
        <v>170204</v>
      </c>
      <c r="B886" s="7">
        <v>3.88</v>
      </c>
      <c r="C886" s="44" t="s">
        <v>2408</v>
      </c>
      <c r="D886" s="45" t="s">
        <v>2880</v>
      </c>
      <c r="E886" s="46">
        <v>0.8575342465753425</v>
      </c>
      <c r="F886" s="47">
        <v>3.8481999999999998</v>
      </c>
      <c r="G886" s="47">
        <v>3.180000000000005</v>
      </c>
      <c r="H886" s="47">
        <v>3.7501000000000002</v>
      </c>
      <c r="I886" s="47">
        <v>9.8099999999999632</v>
      </c>
      <c r="J886" s="45" t="s">
        <v>18</v>
      </c>
      <c r="K886" s="45" t="s">
        <v>20</v>
      </c>
      <c r="L886" s="17">
        <v>3.2</v>
      </c>
      <c r="M886" s="18" t="s">
        <v>2365</v>
      </c>
      <c r="N886" s="18" t="s">
        <v>2287</v>
      </c>
      <c r="O886" s="4">
        <v>42860</v>
      </c>
    </row>
    <row r="887" spans="1:15">
      <c r="A887" s="7">
        <v>170204</v>
      </c>
      <c r="B887" s="7">
        <v>3.88</v>
      </c>
      <c r="C887" s="44" t="s">
        <v>2408</v>
      </c>
      <c r="D887" s="45" t="s">
        <v>2880</v>
      </c>
      <c r="E887" s="46">
        <v>0.8575342465753425</v>
      </c>
      <c r="F887" s="47">
        <v>3.8481999999999998</v>
      </c>
      <c r="G887" s="47">
        <v>3.180000000000005</v>
      </c>
      <c r="H887" s="47">
        <v>3.7501000000000002</v>
      </c>
      <c r="I887" s="47">
        <v>9.8099999999999632</v>
      </c>
      <c r="J887" s="45" t="s">
        <v>18</v>
      </c>
      <c r="K887" s="45" t="s">
        <v>20</v>
      </c>
      <c r="L887" s="17">
        <v>3.2</v>
      </c>
      <c r="M887" s="18" t="s">
        <v>2365</v>
      </c>
      <c r="N887" s="18" t="s">
        <v>2287</v>
      </c>
      <c r="O887" s="4">
        <v>42860</v>
      </c>
    </row>
    <row r="888" spans="1:15">
      <c r="A888" s="7">
        <v>170204</v>
      </c>
      <c r="B888" s="7">
        <v>3.88</v>
      </c>
      <c r="C888" s="44" t="s">
        <v>2408</v>
      </c>
      <c r="D888" s="45" t="s">
        <v>2880</v>
      </c>
      <c r="E888" s="46">
        <v>0.8575342465753425</v>
      </c>
      <c r="F888" s="47">
        <v>3.8481999999999998</v>
      </c>
      <c r="G888" s="47">
        <v>3.180000000000005</v>
      </c>
      <c r="H888" s="47">
        <v>3.7501000000000002</v>
      </c>
      <c r="I888" s="47">
        <v>9.8099999999999632</v>
      </c>
      <c r="J888" s="45" t="s">
        <v>18</v>
      </c>
      <c r="K888" s="45" t="s">
        <v>20</v>
      </c>
      <c r="L888" s="17">
        <v>3.2</v>
      </c>
      <c r="M888" s="18" t="s">
        <v>2365</v>
      </c>
      <c r="N888" s="18" t="s">
        <v>2287</v>
      </c>
      <c r="O888" s="4">
        <v>42860</v>
      </c>
    </row>
    <row r="889" spans="1:15">
      <c r="A889" s="7">
        <v>170204</v>
      </c>
      <c r="B889" s="7">
        <v>3.88</v>
      </c>
      <c r="C889" s="44" t="s">
        <v>2408</v>
      </c>
      <c r="D889" s="45" t="s">
        <v>2880</v>
      </c>
      <c r="E889" s="46">
        <v>0.8575342465753425</v>
      </c>
      <c r="F889" s="47">
        <v>3.8481999999999998</v>
      </c>
      <c r="G889" s="47">
        <v>3.180000000000005</v>
      </c>
      <c r="H889" s="47">
        <v>3.7501000000000002</v>
      </c>
      <c r="I889" s="47">
        <v>9.8099999999999632</v>
      </c>
      <c r="J889" s="45" t="s">
        <v>18</v>
      </c>
      <c r="K889" s="45" t="s">
        <v>20</v>
      </c>
      <c r="L889" s="17">
        <v>3.2</v>
      </c>
      <c r="M889" s="18" t="s">
        <v>2365</v>
      </c>
      <c r="N889" s="18" t="s">
        <v>2287</v>
      </c>
      <c r="O889" s="4">
        <v>42860</v>
      </c>
    </row>
    <row r="890" spans="1:15">
      <c r="A890" s="7">
        <v>170408</v>
      </c>
      <c r="B890" s="7">
        <v>3.88</v>
      </c>
      <c r="C890" s="44" t="s">
        <v>2825</v>
      </c>
      <c r="D890" s="45" t="s">
        <v>2880</v>
      </c>
      <c r="E890" s="46">
        <v>0.96438356164383565</v>
      </c>
      <c r="F890" s="47">
        <v>3.8298999999999999</v>
      </c>
      <c r="G890" s="47">
        <v>5.0100000000000033</v>
      </c>
      <c r="H890" s="47">
        <v>3.7883</v>
      </c>
      <c r="I890" s="47">
        <v>4.1599999999999859</v>
      </c>
      <c r="J890" s="45" t="s">
        <v>18</v>
      </c>
      <c r="K890" s="45" t="s">
        <v>20</v>
      </c>
      <c r="L890" s="17">
        <v>3.61</v>
      </c>
      <c r="M890" s="18" t="s">
        <v>2826</v>
      </c>
      <c r="N890" s="18" t="s">
        <v>2734</v>
      </c>
      <c r="O890" s="4">
        <v>42860</v>
      </c>
    </row>
    <row r="891" spans="1:15">
      <c r="A891" s="7">
        <v>170204</v>
      </c>
      <c r="B891" s="7">
        <v>3.88</v>
      </c>
      <c r="C891" s="44" t="s">
        <v>2408</v>
      </c>
      <c r="D891" s="45" t="s">
        <v>2880</v>
      </c>
      <c r="E891" s="46">
        <v>0.8575342465753425</v>
      </c>
      <c r="F891" s="47">
        <v>3.8481999999999998</v>
      </c>
      <c r="G891" s="47">
        <v>3.180000000000005</v>
      </c>
      <c r="H891" s="47">
        <v>3.7501000000000002</v>
      </c>
      <c r="I891" s="47">
        <v>9.8099999999999632</v>
      </c>
      <c r="J891" s="45" t="s">
        <v>18</v>
      </c>
      <c r="K891" s="45" t="s">
        <v>20</v>
      </c>
      <c r="L891" s="17">
        <v>3.2</v>
      </c>
      <c r="M891" s="18" t="s">
        <v>2365</v>
      </c>
      <c r="N891" s="18" t="s">
        <v>2287</v>
      </c>
      <c r="O891" s="4">
        <v>42860</v>
      </c>
    </row>
    <row r="892" spans="1:15">
      <c r="A892" s="7">
        <v>170204</v>
      </c>
      <c r="B892" s="7">
        <v>3.88</v>
      </c>
      <c r="C892" s="44" t="s">
        <v>2408</v>
      </c>
      <c r="D892" s="45" t="s">
        <v>2880</v>
      </c>
      <c r="E892" s="46">
        <v>0.8575342465753425</v>
      </c>
      <c r="F892" s="47">
        <v>3.8481999999999998</v>
      </c>
      <c r="G892" s="47">
        <v>3.180000000000005</v>
      </c>
      <c r="H892" s="47">
        <v>3.7501000000000002</v>
      </c>
      <c r="I892" s="47">
        <v>9.8099999999999632</v>
      </c>
      <c r="J892" s="45" t="s">
        <v>18</v>
      </c>
      <c r="K892" s="45" t="s">
        <v>20</v>
      </c>
      <c r="L892" s="17">
        <v>3.2</v>
      </c>
      <c r="M892" s="18" t="s">
        <v>2365</v>
      </c>
      <c r="N892" s="18" t="s">
        <v>2287</v>
      </c>
      <c r="O892" s="4">
        <v>42860</v>
      </c>
    </row>
    <row r="893" spans="1:15">
      <c r="A893" s="7">
        <v>170204</v>
      </c>
      <c r="B893" s="7">
        <v>3.88</v>
      </c>
      <c r="C893" s="44" t="s">
        <v>2408</v>
      </c>
      <c r="D893" s="45" t="s">
        <v>2880</v>
      </c>
      <c r="E893" s="46">
        <v>0.8575342465753425</v>
      </c>
      <c r="F893" s="47">
        <v>3.8481999999999998</v>
      </c>
      <c r="G893" s="47">
        <v>3.180000000000005</v>
      </c>
      <c r="H893" s="47">
        <v>3.7501000000000002</v>
      </c>
      <c r="I893" s="47">
        <v>9.8099999999999632</v>
      </c>
      <c r="J893" s="45" t="s">
        <v>18</v>
      </c>
      <c r="K893" s="45" t="s">
        <v>20</v>
      </c>
      <c r="L893" s="17">
        <v>3.2</v>
      </c>
      <c r="M893" s="18" t="s">
        <v>2365</v>
      </c>
      <c r="N893" s="18" t="s">
        <v>2287</v>
      </c>
      <c r="O893" s="4">
        <v>42860</v>
      </c>
    </row>
    <row r="894" spans="1:15">
      <c r="A894" s="7">
        <v>150409</v>
      </c>
      <c r="B894" s="7">
        <v>3.88</v>
      </c>
      <c r="C894" s="44" t="s">
        <v>423</v>
      </c>
      <c r="D894" s="45" t="s">
        <v>2880</v>
      </c>
      <c r="E894" s="46">
        <v>0.9671232876712329</v>
      </c>
      <c r="F894" s="47">
        <v>3.8304999999999998</v>
      </c>
      <c r="G894" s="47">
        <v>4.9500000000000099</v>
      </c>
      <c r="H894" s="47">
        <v>3.7886000000000002</v>
      </c>
      <c r="I894" s="47">
        <v>4.1899999999999604</v>
      </c>
      <c r="J894" s="45" t="s">
        <v>18</v>
      </c>
      <c r="K894" s="45" t="s">
        <v>20</v>
      </c>
      <c r="L894" s="17">
        <v>3.99</v>
      </c>
      <c r="M894" s="18" t="s">
        <v>424</v>
      </c>
      <c r="N894" s="18" t="s">
        <v>819</v>
      </c>
      <c r="O894" s="4">
        <v>42860</v>
      </c>
    </row>
    <row r="895" spans="1:15">
      <c r="A895" s="7">
        <v>150406</v>
      </c>
      <c r="B895" s="7">
        <v>3.88</v>
      </c>
      <c r="C895" s="44" t="s">
        <v>543</v>
      </c>
      <c r="D895" s="45" t="s">
        <v>2880</v>
      </c>
      <c r="E895" s="46">
        <v>0.84931506849315064</v>
      </c>
      <c r="F895" s="47">
        <v>3.8117999999999999</v>
      </c>
      <c r="G895" s="47">
        <v>6.8200000000000038</v>
      </c>
      <c r="H895" s="47">
        <v>3.7730000000000001</v>
      </c>
      <c r="I895" s="47">
        <v>3.8799999999999724</v>
      </c>
      <c r="J895" s="45" t="s">
        <v>18</v>
      </c>
      <c r="K895" s="45" t="s">
        <v>20</v>
      </c>
      <c r="L895" s="17">
        <v>3.83</v>
      </c>
      <c r="M895" s="18" t="s">
        <v>300</v>
      </c>
      <c r="N895" s="18" t="s">
        <v>809</v>
      </c>
      <c r="O895" s="4">
        <v>42860</v>
      </c>
    </row>
    <row r="896" spans="1:15">
      <c r="A896" s="7">
        <v>170204</v>
      </c>
      <c r="B896" s="7">
        <v>3.88</v>
      </c>
      <c r="C896" s="44" t="s">
        <v>2408</v>
      </c>
      <c r="D896" s="45" t="s">
        <v>2880</v>
      </c>
      <c r="E896" s="46">
        <v>0.8575342465753425</v>
      </c>
      <c r="F896" s="47">
        <v>3.8481999999999998</v>
      </c>
      <c r="G896" s="47">
        <v>3.180000000000005</v>
      </c>
      <c r="H896" s="47">
        <v>3.7501000000000002</v>
      </c>
      <c r="I896" s="47">
        <v>9.8099999999999632</v>
      </c>
      <c r="J896" s="45" t="s">
        <v>18</v>
      </c>
      <c r="K896" s="45" t="s">
        <v>20</v>
      </c>
      <c r="L896" s="17">
        <v>3.2</v>
      </c>
      <c r="M896" s="18" t="s">
        <v>2365</v>
      </c>
      <c r="N896" s="18" t="s">
        <v>2287</v>
      </c>
      <c r="O896" s="4">
        <v>42860</v>
      </c>
    </row>
    <row r="897" spans="1:15">
      <c r="A897" s="7">
        <v>170204</v>
      </c>
      <c r="B897" s="7">
        <v>3.875</v>
      </c>
      <c r="C897" s="44" t="s">
        <v>2408</v>
      </c>
      <c r="D897" s="45" t="s">
        <v>2880</v>
      </c>
      <c r="E897" s="46">
        <v>0.8575342465753425</v>
      </c>
      <c r="F897" s="47">
        <v>3.8481999999999998</v>
      </c>
      <c r="G897" s="47">
        <v>2.6800000000000157</v>
      </c>
      <c r="H897" s="47">
        <v>3.7501000000000002</v>
      </c>
      <c r="I897" s="47">
        <v>9.8099999999999632</v>
      </c>
      <c r="J897" s="45" t="s">
        <v>18</v>
      </c>
      <c r="K897" s="45" t="s">
        <v>20</v>
      </c>
      <c r="L897" s="17">
        <v>3.2</v>
      </c>
      <c r="M897" s="18" t="s">
        <v>2365</v>
      </c>
      <c r="N897" s="18" t="s">
        <v>2287</v>
      </c>
      <c r="O897" s="4">
        <v>42860</v>
      </c>
    </row>
    <row r="898" spans="1:15">
      <c r="A898" s="7">
        <v>170204</v>
      </c>
      <c r="B898" s="7">
        <v>3.875</v>
      </c>
      <c r="C898" s="44" t="s">
        <v>2408</v>
      </c>
      <c r="D898" s="45" t="s">
        <v>2880</v>
      </c>
      <c r="E898" s="46">
        <v>0.8575342465753425</v>
      </c>
      <c r="F898" s="47">
        <v>3.8481999999999998</v>
      </c>
      <c r="G898" s="47">
        <v>2.6800000000000157</v>
      </c>
      <c r="H898" s="47">
        <v>3.7501000000000002</v>
      </c>
      <c r="I898" s="47">
        <v>9.8099999999999632</v>
      </c>
      <c r="J898" s="45" t="s">
        <v>18</v>
      </c>
      <c r="K898" s="45" t="s">
        <v>20</v>
      </c>
      <c r="L898" s="17">
        <v>3.2</v>
      </c>
      <c r="M898" s="18" t="s">
        <v>2365</v>
      </c>
      <c r="N898" s="18" t="s">
        <v>2287</v>
      </c>
      <c r="O898" s="4">
        <v>42860</v>
      </c>
    </row>
    <row r="899" spans="1:15">
      <c r="A899" s="7">
        <v>170204</v>
      </c>
      <c r="B899" s="7">
        <v>3.87</v>
      </c>
      <c r="C899" s="44" t="s">
        <v>2408</v>
      </c>
      <c r="D899" s="45" t="s">
        <v>2880</v>
      </c>
      <c r="E899" s="46">
        <v>0.8575342465753425</v>
      </c>
      <c r="F899" s="47">
        <v>3.8481999999999998</v>
      </c>
      <c r="G899" s="47">
        <v>2.1800000000000264</v>
      </c>
      <c r="H899" s="47">
        <v>3.7501000000000002</v>
      </c>
      <c r="I899" s="47">
        <v>9.8099999999999632</v>
      </c>
      <c r="J899" s="45" t="s">
        <v>18</v>
      </c>
      <c r="K899" s="45" t="s">
        <v>20</v>
      </c>
      <c r="L899" s="17">
        <v>3.2</v>
      </c>
      <c r="M899" s="18" t="s">
        <v>2365</v>
      </c>
      <c r="N899" s="18" t="s">
        <v>2287</v>
      </c>
      <c r="O899" s="4">
        <v>42860</v>
      </c>
    </row>
    <row r="900" spans="1:15">
      <c r="A900" s="7">
        <v>170204</v>
      </c>
      <c r="B900" s="7">
        <v>3.87</v>
      </c>
      <c r="C900" s="44" t="s">
        <v>2408</v>
      </c>
      <c r="D900" s="45" t="s">
        <v>2880</v>
      </c>
      <c r="E900" s="46">
        <v>0.8575342465753425</v>
      </c>
      <c r="F900" s="47">
        <v>3.8481999999999998</v>
      </c>
      <c r="G900" s="47">
        <v>2.1800000000000264</v>
      </c>
      <c r="H900" s="47">
        <v>3.7501000000000002</v>
      </c>
      <c r="I900" s="47">
        <v>9.8099999999999632</v>
      </c>
      <c r="J900" s="45" t="s">
        <v>18</v>
      </c>
      <c r="K900" s="45" t="s">
        <v>20</v>
      </c>
      <c r="L900" s="17">
        <v>3.2</v>
      </c>
      <c r="M900" s="18" t="s">
        <v>2365</v>
      </c>
      <c r="N900" s="18" t="s">
        <v>2287</v>
      </c>
      <c r="O900" s="4">
        <v>42860</v>
      </c>
    </row>
    <row r="901" spans="1:15">
      <c r="A901" s="7">
        <v>170204</v>
      </c>
      <c r="B901" s="7">
        <v>3.87</v>
      </c>
      <c r="C901" s="44" t="s">
        <v>2408</v>
      </c>
      <c r="D901" s="45" t="s">
        <v>2880</v>
      </c>
      <c r="E901" s="46">
        <v>0.8575342465753425</v>
      </c>
      <c r="F901" s="47">
        <v>3.8481999999999998</v>
      </c>
      <c r="G901" s="47">
        <v>2.1800000000000264</v>
      </c>
      <c r="H901" s="47">
        <v>3.7501000000000002</v>
      </c>
      <c r="I901" s="47">
        <v>9.8099999999999632</v>
      </c>
      <c r="J901" s="45" t="s">
        <v>18</v>
      </c>
      <c r="K901" s="45" t="s">
        <v>20</v>
      </c>
      <c r="L901" s="17">
        <v>3.2</v>
      </c>
      <c r="M901" s="18" t="s">
        <v>2365</v>
      </c>
      <c r="N901" s="18" t="s">
        <v>2287</v>
      </c>
      <c r="O901" s="4">
        <v>42860</v>
      </c>
    </row>
    <row r="902" spans="1:15">
      <c r="A902" s="7">
        <v>150309</v>
      </c>
      <c r="B902" s="7">
        <v>3.87</v>
      </c>
      <c r="C902" s="44" t="s">
        <v>471</v>
      </c>
      <c r="D902" s="45" t="s">
        <v>2880</v>
      </c>
      <c r="E902" s="46">
        <v>0.9616438356164384</v>
      </c>
      <c r="F902" s="47">
        <v>3.8147000000000002</v>
      </c>
      <c r="G902" s="47">
        <v>5.5299999999999905</v>
      </c>
      <c r="H902" s="47">
        <v>3.7566000000000002</v>
      </c>
      <c r="I902" s="47">
        <v>5.8100000000000041</v>
      </c>
      <c r="J902" s="45" t="s">
        <v>18</v>
      </c>
      <c r="K902" s="45" t="s">
        <v>20</v>
      </c>
      <c r="L902" s="17">
        <v>4.0199999999999996</v>
      </c>
      <c r="M902" s="18" t="s">
        <v>472</v>
      </c>
      <c r="N902" s="18" t="s">
        <v>113</v>
      </c>
      <c r="O902" s="4">
        <v>42860</v>
      </c>
    </row>
    <row r="903" spans="1:15">
      <c r="A903" s="7">
        <v>170204</v>
      </c>
      <c r="B903" s="7">
        <v>3.8675000000000002</v>
      </c>
      <c r="C903" s="44" t="s">
        <v>2408</v>
      </c>
      <c r="D903" s="45" t="s">
        <v>2880</v>
      </c>
      <c r="E903" s="46">
        <v>0.8575342465753425</v>
      </c>
      <c r="F903" s="47">
        <v>3.8481999999999998</v>
      </c>
      <c r="G903" s="47">
        <v>1.9300000000000317</v>
      </c>
      <c r="H903" s="47">
        <v>3.7501000000000002</v>
      </c>
      <c r="I903" s="47">
        <v>9.8099999999999632</v>
      </c>
      <c r="J903" s="45" t="s">
        <v>18</v>
      </c>
      <c r="K903" s="45" t="s">
        <v>20</v>
      </c>
      <c r="L903" s="17">
        <v>3.2</v>
      </c>
      <c r="M903" s="18" t="s">
        <v>2365</v>
      </c>
      <c r="N903" s="18" t="s">
        <v>2287</v>
      </c>
      <c r="O903" s="4">
        <v>42860</v>
      </c>
    </row>
    <row r="904" spans="1:15">
      <c r="A904" s="7">
        <v>170204</v>
      </c>
      <c r="B904" s="7">
        <v>3.8650000000000002</v>
      </c>
      <c r="C904" s="44" t="s">
        <v>2408</v>
      </c>
      <c r="D904" s="45" t="s">
        <v>2880</v>
      </c>
      <c r="E904" s="46">
        <v>0.8575342465753425</v>
      </c>
      <c r="F904" s="47">
        <v>3.8481999999999998</v>
      </c>
      <c r="G904" s="47">
        <v>1.680000000000037</v>
      </c>
      <c r="H904" s="47">
        <v>3.7501000000000002</v>
      </c>
      <c r="I904" s="47">
        <v>9.8099999999999632</v>
      </c>
      <c r="J904" s="45" t="s">
        <v>18</v>
      </c>
      <c r="K904" s="45" t="s">
        <v>20</v>
      </c>
      <c r="L904" s="17">
        <v>3.2</v>
      </c>
      <c r="M904" s="18" t="s">
        <v>2365</v>
      </c>
      <c r="N904" s="18" t="s">
        <v>2287</v>
      </c>
      <c r="O904" s="4">
        <v>42860</v>
      </c>
    </row>
    <row r="905" spans="1:15">
      <c r="A905" s="7">
        <v>170204</v>
      </c>
      <c r="B905" s="7">
        <v>3.85</v>
      </c>
      <c r="C905" s="44" t="s">
        <v>2408</v>
      </c>
      <c r="D905" s="45" t="s">
        <v>2880</v>
      </c>
      <c r="E905" s="46">
        <v>0.8575342465753425</v>
      </c>
      <c r="F905" s="47">
        <v>3.8481999999999998</v>
      </c>
      <c r="G905" s="47">
        <v>0.18000000000002458</v>
      </c>
      <c r="H905" s="47">
        <v>3.7501000000000002</v>
      </c>
      <c r="I905" s="47">
        <v>9.8099999999999632</v>
      </c>
      <c r="J905" s="45" t="s">
        <v>18</v>
      </c>
      <c r="K905" s="45" t="s">
        <v>20</v>
      </c>
      <c r="L905" s="17">
        <v>3.2</v>
      </c>
      <c r="M905" s="18" t="s">
        <v>2365</v>
      </c>
      <c r="N905" s="18" t="s">
        <v>2287</v>
      </c>
      <c r="O905" s="4">
        <v>42860</v>
      </c>
    </row>
    <row r="906" spans="1:15">
      <c r="A906" s="7">
        <v>150207</v>
      </c>
      <c r="B906" s="7">
        <v>3.85</v>
      </c>
      <c r="C906" s="44" t="s">
        <v>120</v>
      </c>
      <c r="D906" s="45" t="s">
        <v>2880</v>
      </c>
      <c r="E906" s="46">
        <v>0.91506849315068495</v>
      </c>
      <c r="F906" s="47">
        <v>3.8313999999999999</v>
      </c>
      <c r="G906" s="47">
        <v>1.8600000000000172</v>
      </c>
      <c r="H906" s="47">
        <v>3.7751999999999999</v>
      </c>
      <c r="I906" s="47">
        <v>5.6200000000000028</v>
      </c>
      <c r="J906" s="45" t="s">
        <v>18</v>
      </c>
      <c r="K906" s="45" t="s">
        <v>20</v>
      </c>
      <c r="L906" s="17">
        <v>4.18</v>
      </c>
      <c r="M906" s="18" t="s">
        <v>121</v>
      </c>
      <c r="N906" s="18" t="s">
        <v>122</v>
      </c>
      <c r="O906" s="4">
        <v>42860</v>
      </c>
    </row>
    <row r="907" spans="1:15">
      <c r="A907" s="7">
        <v>170204</v>
      </c>
      <c r="B907" s="7">
        <v>3.83</v>
      </c>
      <c r="C907" s="44" t="s">
        <v>2408</v>
      </c>
      <c r="D907" s="45" t="s">
        <v>2880</v>
      </c>
      <c r="E907" s="46">
        <v>0.8575342465753425</v>
      </c>
      <c r="F907" s="47">
        <v>3.8481999999999998</v>
      </c>
      <c r="G907" s="47">
        <v>-1.8199999999999772</v>
      </c>
      <c r="H907" s="47">
        <v>3.7501000000000002</v>
      </c>
      <c r="I907" s="47">
        <v>9.8099999999999632</v>
      </c>
      <c r="J907" s="45" t="s">
        <v>18</v>
      </c>
      <c r="K907" s="45" t="s">
        <v>20</v>
      </c>
      <c r="L907" s="17">
        <v>3.2</v>
      </c>
      <c r="M907" s="18" t="s">
        <v>2365</v>
      </c>
      <c r="N907" s="18" t="s">
        <v>2287</v>
      </c>
      <c r="O907" s="4">
        <v>42860</v>
      </c>
    </row>
    <row r="908" spans="1:15">
      <c r="A908" s="7">
        <v>111699571</v>
      </c>
      <c r="B908" s="7">
        <v>3.8</v>
      </c>
      <c r="C908" s="44" t="s">
        <v>2051</v>
      </c>
      <c r="D908" s="45" t="s">
        <v>31</v>
      </c>
      <c r="E908" s="46">
        <v>1.0958904109589041E-2</v>
      </c>
      <c r="F908" s="47">
        <v>4.0270000000000001</v>
      </c>
      <c r="G908" s="47">
        <v>-22.700000000000031</v>
      </c>
      <c r="H908" s="47">
        <v>4.0015000000000001</v>
      </c>
      <c r="I908" s="47">
        <v>2.5500000000000078</v>
      </c>
      <c r="J908" s="45" t="s">
        <v>12</v>
      </c>
      <c r="K908" s="45" t="s">
        <v>97</v>
      </c>
      <c r="L908" s="17">
        <v>3.1800999999999999</v>
      </c>
      <c r="M908" s="18" t="s">
        <v>1581</v>
      </c>
      <c r="N908" s="18" t="s">
        <v>1571</v>
      </c>
      <c r="O908" s="4">
        <v>42860</v>
      </c>
    </row>
    <row r="909" spans="1:15">
      <c r="A909" s="7">
        <v>111707048</v>
      </c>
      <c r="B909" s="7">
        <v>3.8</v>
      </c>
      <c r="C909" s="44" t="s">
        <v>2477</v>
      </c>
      <c r="D909" s="45" t="s">
        <v>11</v>
      </c>
      <c r="E909" s="46">
        <v>1.643835616438356E-2</v>
      </c>
      <c r="F909" s="47">
        <v>3.9647000000000001</v>
      </c>
      <c r="G909" s="47">
        <v>-16.470000000000027</v>
      </c>
      <c r="H909" s="47">
        <v>3.9706000000000001</v>
      </c>
      <c r="I909" s="47">
        <v>-0.59000000000000163</v>
      </c>
      <c r="J909" s="45" t="s">
        <v>96</v>
      </c>
      <c r="K909" s="45" t="s">
        <v>97</v>
      </c>
      <c r="L909" s="17">
        <v>4.4000000000000004</v>
      </c>
      <c r="M909" s="18" t="s">
        <v>2026</v>
      </c>
      <c r="N909" s="18" t="s">
        <v>2022</v>
      </c>
      <c r="O909" s="4">
        <v>42860</v>
      </c>
    </row>
    <row r="910" spans="1:15">
      <c r="A910" s="7">
        <v>111719090</v>
      </c>
      <c r="B910" s="7">
        <v>3.8</v>
      </c>
      <c r="C910" s="44" t="s">
        <v>3137</v>
      </c>
      <c r="D910" s="45" t="s">
        <v>11</v>
      </c>
      <c r="E910" s="46">
        <v>1.643835616438356E-2</v>
      </c>
      <c r="F910" s="47">
        <v>4.0647000000000002</v>
      </c>
      <c r="G910" s="47">
        <v>-26.470000000000038</v>
      </c>
      <c r="H910" s="47">
        <v>4.0705999999999998</v>
      </c>
      <c r="I910" s="47">
        <v>-0.58999999999995723</v>
      </c>
      <c r="J910" s="45" t="s">
        <v>12</v>
      </c>
      <c r="K910" s="45" t="s">
        <v>97</v>
      </c>
      <c r="L910" s="17">
        <v>3.9499</v>
      </c>
      <c r="M910" s="18" t="s">
        <v>2682</v>
      </c>
      <c r="N910" s="18" t="s">
        <v>2654</v>
      </c>
      <c r="O910" s="4">
        <v>42860</v>
      </c>
    </row>
    <row r="911" spans="1:15">
      <c r="A911" s="7">
        <v>111719090</v>
      </c>
      <c r="B911" s="7">
        <v>3.8</v>
      </c>
      <c r="C911" s="44" t="s">
        <v>3137</v>
      </c>
      <c r="D911" s="45" t="s">
        <v>11</v>
      </c>
      <c r="E911" s="46">
        <v>1.643835616438356E-2</v>
      </c>
      <c r="F911" s="47">
        <v>4.0647000000000002</v>
      </c>
      <c r="G911" s="47">
        <v>-26.470000000000038</v>
      </c>
      <c r="H911" s="47">
        <v>4.0705999999999998</v>
      </c>
      <c r="I911" s="47">
        <v>-0.58999999999995723</v>
      </c>
      <c r="J911" s="45" t="s">
        <v>12</v>
      </c>
      <c r="K911" s="45" t="s">
        <v>97</v>
      </c>
      <c r="L911" s="17">
        <v>3.9499</v>
      </c>
      <c r="M911" s="18" t="s">
        <v>2682</v>
      </c>
      <c r="N911" s="18" t="s">
        <v>2654</v>
      </c>
      <c r="O911" s="4">
        <v>42860</v>
      </c>
    </row>
    <row r="912" spans="1:15">
      <c r="A912" s="7">
        <v>111617196</v>
      </c>
      <c r="B912" s="7">
        <v>3.8</v>
      </c>
      <c r="C912" s="44" t="s">
        <v>3138</v>
      </c>
      <c r="D912" s="45" t="s">
        <v>11</v>
      </c>
      <c r="E912" s="46">
        <v>1.9178082191780823E-2</v>
      </c>
      <c r="F912" s="47">
        <v>3.9977999999999998</v>
      </c>
      <c r="G912" s="47">
        <v>-19.779999999999998</v>
      </c>
      <c r="H912" s="47">
        <v>4.0125999999999999</v>
      </c>
      <c r="I912" s="47">
        <v>-1.4800000000000146</v>
      </c>
      <c r="J912" s="45" t="s">
        <v>18</v>
      </c>
      <c r="K912" s="45" t="s">
        <v>97</v>
      </c>
      <c r="L912" s="17">
        <v>2.8100999999999998</v>
      </c>
      <c r="M912" s="18" t="s">
        <v>1189</v>
      </c>
      <c r="N912" s="18" t="s">
        <v>1180</v>
      </c>
      <c r="O912" s="4">
        <v>42860</v>
      </c>
    </row>
    <row r="913" spans="1:15">
      <c r="A913" s="7">
        <v>111611338</v>
      </c>
      <c r="B913" s="7">
        <v>3.8</v>
      </c>
      <c r="C913" s="44" t="s">
        <v>3139</v>
      </c>
      <c r="D913" s="45" t="s">
        <v>11</v>
      </c>
      <c r="E913" s="46">
        <v>3.0136986301369864E-2</v>
      </c>
      <c r="F913" s="47">
        <v>4.0571000000000002</v>
      </c>
      <c r="G913" s="47">
        <v>-25.710000000000033</v>
      </c>
      <c r="H913" s="47">
        <v>4.1315</v>
      </c>
      <c r="I913" s="47">
        <v>-7.43999999999998</v>
      </c>
      <c r="J913" s="45" t="s">
        <v>96</v>
      </c>
      <c r="K913" s="45" t="s">
        <v>97</v>
      </c>
      <c r="L913" s="17">
        <v>2.8201000000000001</v>
      </c>
      <c r="M913" s="18" t="s">
        <v>1191</v>
      </c>
      <c r="N913" s="18" t="s">
        <v>1193</v>
      </c>
      <c r="O913" s="4">
        <v>42860</v>
      </c>
    </row>
    <row r="914" spans="1:15">
      <c r="A914" s="7">
        <v>111710082</v>
      </c>
      <c r="B914" s="7">
        <v>3.8</v>
      </c>
      <c r="C914" s="44" t="s">
        <v>2706</v>
      </c>
      <c r="D914" s="45" t="s">
        <v>11</v>
      </c>
      <c r="E914" s="46">
        <v>3.5616438356164383E-2</v>
      </c>
      <c r="F914" s="47">
        <v>4.0651999999999999</v>
      </c>
      <c r="G914" s="47">
        <v>-26.52000000000001</v>
      </c>
      <c r="H914" s="47">
        <v>4.1632999999999996</v>
      </c>
      <c r="I914" s="47">
        <v>-9.8099999999999632</v>
      </c>
      <c r="J914" s="45" t="s">
        <v>96</v>
      </c>
      <c r="K914" s="45" t="s">
        <v>97</v>
      </c>
      <c r="L914" s="17">
        <v>4.4499000000000004</v>
      </c>
      <c r="M914" s="18" t="s">
        <v>2054</v>
      </c>
      <c r="N914" s="18" t="s">
        <v>2050</v>
      </c>
      <c r="O914" s="4">
        <v>42860</v>
      </c>
    </row>
    <row r="915" spans="1:15">
      <c r="A915" s="7">
        <v>111699784</v>
      </c>
      <c r="B915" s="7">
        <v>3.7</v>
      </c>
      <c r="C915" s="44" t="s">
        <v>2044</v>
      </c>
      <c r="D915" s="45" t="s">
        <v>31</v>
      </c>
      <c r="E915" s="46">
        <v>1.643835616438356E-2</v>
      </c>
      <c r="F915" s="47">
        <v>4.1246999999999998</v>
      </c>
      <c r="G915" s="47">
        <v>-42.469999999999963</v>
      </c>
      <c r="H915" s="47">
        <v>4.1306000000000003</v>
      </c>
      <c r="I915" s="47">
        <v>-0.59000000000004604</v>
      </c>
      <c r="J915" s="45" t="s">
        <v>96</v>
      </c>
      <c r="K915" s="45" t="s">
        <v>97</v>
      </c>
      <c r="L915" s="17">
        <v>3.2000999999999999</v>
      </c>
      <c r="M915" s="18" t="s">
        <v>1603</v>
      </c>
      <c r="N915" s="18" t="s">
        <v>1604</v>
      </c>
      <c r="O915" s="4">
        <v>42860</v>
      </c>
    </row>
    <row r="916" spans="1:15">
      <c r="A916" s="7">
        <v>111699742</v>
      </c>
      <c r="B916" s="7">
        <v>3.7</v>
      </c>
      <c r="C916" s="44" t="s">
        <v>2184</v>
      </c>
      <c r="D916" s="45" t="s">
        <v>31</v>
      </c>
      <c r="E916" s="46">
        <v>1.643835616438356E-2</v>
      </c>
      <c r="F916" s="47">
        <v>4.1134000000000004</v>
      </c>
      <c r="G916" s="47">
        <v>-41.340000000000018</v>
      </c>
      <c r="H916" s="47">
        <v>4.0906000000000002</v>
      </c>
      <c r="I916" s="47">
        <v>2.2800000000000153</v>
      </c>
      <c r="J916" s="45" t="s">
        <v>12</v>
      </c>
      <c r="K916" s="45" t="s">
        <v>97</v>
      </c>
      <c r="L916" s="17">
        <v>3.2199</v>
      </c>
      <c r="M916" s="18" t="s">
        <v>1603</v>
      </c>
      <c r="N916" s="18" t="s">
        <v>1604</v>
      </c>
      <c r="O916" s="4">
        <v>42860</v>
      </c>
    </row>
    <row r="917" spans="1:15">
      <c r="A917" s="7">
        <v>111795497</v>
      </c>
      <c r="B917" s="7">
        <v>3.7</v>
      </c>
      <c r="C917" s="44" t="s">
        <v>2866</v>
      </c>
      <c r="D917" s="45" t="s">
        <v>31</v>
      </c>
      <c r="E917" s="46">
        <v>2.1917808219178082E-2</v>
      </c>
      <c r="F917" s="47">
        <v>4.1734999999999998</v>
      </c>
      <c r="G917" s="47">
        <v>-47.349999999999959</v>
      </c>
      <c r="H917" s="47">
        <v>4.1755000000000004</v>
      </c>
      <c r="I917" s="47">
        <v>-0.20000000000006679</v>
      </c>
      <c r="J917" s="45" t="s">
        <v>12</v>
      </c>
      <c r="K917" s="45" t="s">
        <v>97</v>
      </c>
      <c r="L917" s="17">
        <v>4.1496000000000004</v>
      </c>
      <c r="M917" s="18" t="s">
        <v>2689</v>
      </c>
      <c r="N917" s="18" t="s">
        <v>2696</v>
      </c>
      <c r="O917" s="4">
        <v>42860</v>
      </c>
    </row>
    <row r="918" spans="1:15">
      <c r="A918" s="7">
        <v>150201</v>
      </c>
      <c r="B918" s="7">
        <v>3.7</v>
      </c>
      <c r="C918" s="44" t="s">
        <v>334</v>
      </c>
      <c r="D918" s="45" t="s">
        <v>2880</v>
      </c>
      <c r="E918" s="46">
        <v>0.68219178082191778</v>
      </c>
      <c r="F918" s="47">
        <v>3.6812999999999998</v>
      </c>
      <c r="G918" s="47">
        <v>1.8700000000000383</v>
      </c>
      <c r="H918" s="47">
        <v>3.6032999999999999</v>
      </c>
      <c r="I918" s="47">
        <v>7.7999999999999847</v>
      </c>
      <c r="J918" s="45" t="s">
        <v>18</v>
      </c>
      <c r="K918" s="45" t="s">
        <v>20</v>
      </c>
      <c r="L918" s="17">
        <v>3.85</v>
      </c>
      <c r="M918" s="18" t="s">
        <v>335</v>
      </c>
      <c r="N918" s="18" t="s">
        <v>922</v>
      </c>
      <c r="O918" s="4">
        <v>42860</v>
      </c>
    </row>
    <row r="919" spans="1:15">
      <c r="A919" s="7">
        <v>170401</v>
      </c>
      <c r="B919" s="7">
        <v>3.68</v>
      </c>
      <c r="C919" s="44" t="s">
        <v>1891</v>
      </c>
      <c r="D919" s="45" t="s">
        <v>2880</v>
      </c>
      <c r="E919" s="46">
        <v>0.67671232876712328</v>
      </c>
      <c r="F919" s="47">
        <v>3.7103000000000002</v>
      </c>
      <c r="G919" s="47">
        <v>-3.0299999999999994</v>
      </c>
      <c r="H919" s="47">
        <v>3.6716000000000002</v>
      </c>
      <c r="I919" s="47">
        <v>3.8699999999999957</v>
      </c>
      <c r="J919" s="45" t="s">
        <v>18</v>
      </c>
      <c r="K919" s="45" t="s">
        <v>20</v>
      </c>
      <c r="L919" s="17">
        <v>3.2</v>
      </c>
      <c r="M919" s="18" t="s">
        <v>1888</v>
      </c>
      <c r="N919" s="18" t="s">
        <v>1855</v>
      </c>
      <c r="O919" s="4">
        <v>42860</v>
      </c>
    </row>
    <row r="920" spans="1:15">
      <c r="A920" s="7">
        <v>111795264</v>
      </c>
      <c r="B920" s="7">
        <v>3.6</v>
      </c>
      <c r="C920" s="44" t="s">
        <v>3136</v>
      </c>
      <c r="D920" s="45" t="s">
        <v>11</v>
      </c>
      <c r="E920" s="46">
        <v>1.643835616438356E-2</v>
      </c>
      <c r="F920" s="47">
        <v>4.0247000000000002</v>
      </c>
      <c r="G920" s="47">
        <v>-42.470000000000006</v>
      </c>
      <c r="H920" s="47">
        <v>4.0305999999999997</v>
      </c>
      <c r="I920" s="47">
        <v>-0.58999999999995723</v>
      </c>
      <c r="J920" s="45" t="s">
        <v>12</v>
      </c>
      <c r="K920" s="45" t="s">
        <v>97</v>
      </c>
      <c r="L920" s="17">
        <v>3.95</v>
      </c>
      <c r="M920" s="18" t="s">
        <v>2682</v>
      </c>
      <c r="N920" s="18" t="s">
        <v>2654</v>
      </c>
      <c r="O920" s="4">
        <v>42860</v>
      </c>
    </row>
    <row r="921" spans="1:15">
      <c r="A921" s="7">
        <v>150016</v>
      </c>
      <c r="B921" s="7">
        <v>3.59</v>
      </c>
      <c r="C921" s="44" t="s">
        <v>217</v>
      </c>
      <c r="D921" s="45" t="s">
        <v>2880</v>
      </c>
      <c r="E921" s="46">
        <v>8.205479452054794</v>
      </c>
      <c r="F921" s="47">
        <v>3.5611000000000002</v>
      </c>
      <c r="G921" s="47">
        <v>2.8899999999999704</v>
      </c>
      <c r="H921" s="47">
        <v>3.5196000000000001</v>
      </c>
      <c r="I921" s="47">
        <v>4.1500000000000092</v>
      </c>
      <c r="J921" s="45" t="s">
        <v>2880</v>
      </c>
      <c r="K921" s="45" t="s">
        <v>105</v>
      </c>
      <c r="L921" s="17">
        <v>3.51</v>
      </c>
      <c r="M921" s="18" t="s">
        <v>218</v>
      </c>
      <c r="N921" s="18" t="s">
        <v>219</v>
      </c>
      <c r="O921" s="4">
        <v>42860</v>
      </c>
    </row>
    <row r="922" spans="1:15">
      <c r="A922" s="7">
        <v>170004</v>
      </c>
      <c r="B922" s="7">
        <v>3.5649999999999999</v>
      </c>
      <c r="C922" s="44" t="s">
        <v>2020</v>
      </c>
      <c r="D922" s="45" t="s">
        <v>2880</v>
      </c>
      <c r="E922" s="46">
        <v>9.7753424657534254</v>
      </c>
      <c r="F922" s="47">
        <v>3.5499000000000001</v>
      </c>
      <c r="G922" s="47">
        <v>1.5099999999999891</v>
      </c>
      <c r="H922" s="47">
        <v>3.52</v>
      </c>
      <c r="I922" s="47">
        <v>2.9900000000000038</v>
      </c>
      <c r="J922" s="45" t="s">
        <v>2880</v>
      </c>
      <c r="K922" s="45" t="s">
        <v>105</v>
      </c>
      <c r="L922" s="17">
        <v>3.4</v>
      </c>
      <c r="M922" s="18" t="s">
        <v>2011</v>
      </c>
      <c r="N922" s="18" t="s">
        <v>1979</v>
      </c>
      <c r="O922" s="4">
        <v>42860</v>
      </c>
    </row>
    <row r="923" spans="1:15">
      <c r="A923" s="7">
        <v>170004</v>
      </c>
      <c r="B923" s="7">
        <v>3.5649999999999999</v>
      </c>
      <c r="C923" s="44" t="s">
        <v>2020</v>
      </c>
      <c r="D923" s="45" t="s">
        <v>2880</v>
      </c>
      <c r="E923" s="46">
        <v>9.7753424657534254</v>
      </c>
      <c r="F923" s="47">
        <v>3.5499000000000001</v>
      </c>
      <c r="G923" s="47">
        <v>1.5099999999999891</v>
      </c>
      <c r="H923" s="47">
        <v>3.52</v>
      </c>
      <c r="I923" s="47">
        <v>2.9900000000000038</v>
      </c>
      <c r="J923" s="45" t="s">
        <v>2880</v>
      </c>
      <c r="K923" s="45" t="s">
        <v>105</v>
      </c>
      <c r="L923" s="17">
        <v>3.4</v>
      </c>
      <c r="M923" s="18" t="s">
        <v>2011</v>
      </c>
      <c r="N923" s="18" t="s">
        <v>1979</v>
      </c>
      <c r="O923" s="4">
        <v>42860</v>
      </c>
    </row>
    <row r="924" spans="1:15">
      <c r="A924" s="7">
        <v>170004</v>
      </c>
      <c r="B924" s="7">
        <v>3.5649999999999999</v>
      </c>
      <c r="C924" s="44" t="s">
        <v>2020</v>
      </c>
      <c r="D924" s="45" t="s">
        <v>2880</v>
      </c>
      <c r="E924" s="46">
        <v>9.7753424657534254</v>
      </c>
      <c r="F924" s="47">
        <v>3.5499000000000001</v>
      </c>
      <c r="G924" s="47">
        <v>1.5099999999999891</v>
      </c>
      <c r="H924" s="47">
        <v>3.52</v>
      </c>
      <c r="I924" s="47">
        <v>2.9900000000000038</v>
      </c>
      <c r="J924" s="45" t="s">
        <v>2880</v>
      </c>
      <c r="K924" s="45" t="s">
        <v>105</v>
      </c>
      <c r="L924" s="17">
        <v>3.4</v>
      </c>
      <c r="M924" s="18" t="s">
        <v>2011</v>
      </c>
      <c r="N924" s="18" t="s">
        <v>1979</v>
      </c>
      <c r="O924" s="4">
        <v>42860</v>
      </c>
    </row>
    <row r="925" spans="1:15">
      <c r="A925" s="7">
        <v>170004</v>
      </c>
      <c r="B925" s="7">
        <v>3.5649999999999999</v>
      </c>
      <c r="C925" s="44" t="s">
        <v>2020</v>
      </c>
      <c r="D925" s="45" t="s">
        <v>2880</v>
      </c>
      <c r="E925" s="46">
        <v>9.7753424657534254</v>
      </c>
      <c r="F925" s="47">
        <v>3.5499000000000001</v>
      </c>
      <c r="G925" s="47">
        <v>1.5099999999999891</v>
      </c>
      <c r="H925" s="47">
        <v>3.52</v>
      </c>
      <c r="I925" s="47">
        <v>2.9900000000000038</v>
      </c>
      <c r="J925" s="45" t="s">
        <v>2880</v>
      </c>
      <c r="K925" s="45" t="s">
        <v>105</v>
      </c>
      <c r="L925" s="17">
        <v>3.4</v>
      </c>
      <c r="M925" s="18" t="s">
        <v>2011</v>
      </c>
      <c r="N925" s="18" t="s">
        <v>1979</v>
      </c>
      <c r="O925" s="4">
        <v>42860</v>
      </c>
    </row>
    <row r="926" spans="1:15">
      <c r="A926" s="7">
        <v>170004</v>
      </c>
      <c r="B926" s="7">
        <v>3.5625</v>
      </c>
      <c r="C926" s="44" t="s">
        <v>2020</v>
      </c>
      <c r="D926" s="45" t="s">
        <v>2880</v>
      </c>
      <c r="E926" s="46">
        <v>9.7753424657534254</v>
      </c>
      <c r="F926" s="47">
        <v>3.5499000000000001</v>
      </c>
      <c r="G926" s="47">
        <v>1.2599999999999945</v>
      </c>
      <c r="H926" s="47">
        <v>3.52</v>
      </c>
      <c r="I926" s="47">
        <v>2.9900000000000038</v>
      </c>
      <c r="J926" s="45" t="s">
        <v>2880</v>
      </c>
      <c r="K926" s="45" t="s">
        <v>105</v>
      </c>
      <c r="L926" s="17">
        <v>3.4</v>
      </c>
      <c r="M926" s="18" t="s">
        <v>2011</v>
      </c>
      <c r="N926" s="18" t="s">
        <v>1979</v>
      </c>
      <c r="O926" s="4">
        <v>42860</v>
      </c>
    </row>
    <row r="927" spans="1:15">
      <c r="A927" s="7">
        <v>170004</v>
      </c>
      <c r="B927" s="7">
        <v>3.56</v>
      </c>
      <c r="C927" s="44" t="s">
        <v>2020</v>
      </c>
      <c r="D927" s="45" t="s">
        <v>2880</v>
      </c>
      <c r="E927" s="46">
        <v>9.7753424657534254</v>
      </c>
      <c r="F927" s="47">
        <v>3.5499000000000001</v>
      </c>
      <c r="G927" s="47">
        <v>1.0099999999999998</v>
      </c>
      <c r="H927" s="47">
        <v>3.52</v>
      </c>
      <c r="I927" s="47">
        <v>2.9900000000000038</v>
      </c>
      <c r="J927" s="45" t="s">
        <v>2880</v>
      </c>
      <c r="K927" s="45" t="s">
        <v>105</v>
      </c>
      <c r="L927" s="17">
        <v>3.4</v>
      </c>
      <c r="M927" s="18" t="s">
        <v>2011</v>
      </c>
      <c r="N927" s="18" t="s">
        <v>1979</v>
      </c>
      <c r="O927" s="4">
        <v>42860</v>
      </c>
    </row>
    <row r="928" spans="1:15">
      <c r="A928" s="7">
        <v>170004</v>
      </c>
      <c r="B928" s="7">
        <v>3.56</v>
      </c>
      <c r="C928" s="44" t="s">
        <v>2020</v>
      </c>
      <c r="D928" s="45" t="s">
        <v>2880</v>
      </c>
      <c r="E928" s="46">
        <v>9.7753424657534254</v>
      </c>
      <c r="F928" s="47">
        <v>3.5499000000000001</v>
      </c>
      <c r="G928" s="47">
        <v>1.0099999999999998</v>
      </c>
      <c r="H928" s="47">
        <v>3.52</v>
      </c>
      <c r="I928" s="47">
        <v>2.9900000000000038</v>
      </c>
      <c r="J928" s="45" t="s">
        <v>2880</v>
      </c>
      <c r="K928" s="45" t="s">
        <v>105</v>
      </c>
      <c r="L928" s="17">
        <v>3.4</v>
      </c>
      <c r="M928" s="18" t="s">
        <v>2011</v>
      </c>
      <c r="N928" s="18" t="s">
        <v>1979</v>
      </c>
      <c r="O928" s="4">
        <v>42860</v>
      </c>
    </row>
    <row r="929" spans="1:15">
      <c r="A929" s="7">
        <v>170004</v>
      </c>
      <c r="B929" s="7">
        <v>3.56</v>
      </c>
      <c r="C929" s="44" t="s">
        <v>2020</v>
      </c>
      <c r="D929" s="45" t="s">
        <v>2880</v>
      </c>
      <c r="E929" s="46">
        <v>9.7753424657534254</v>
      </c>
      <c r="F929" s="47">
        <v>3.5499000000000001</v>
      </c>
      <c r="G929" s="47">
        <v>1.0099999999999998</v>
      </c>
      <c r="H929" s="47">
        <v>3.52</v>
      </c>
      <c r="I929" s="47">
        <v>2.9900000000000038</v>
      </c>
      <c r="J929" s="45" t="s">
        <v>2880</v>
      </c>
      <c r="K929" s="45" t="s">
        <v>105</v>
      </c>
      <c r="L929" s="17">
        <v>3.4</v>
      </c>
      <c r="M929" s="18" t="s">
        <v>2011</v>
      </c>
      <c r="N929" s="18" t="s">
        <v>1979</v>
      </c>
      <c r="O929" s="4">
        <v>42860</v>
      </c>
    </row>
    <row r="930" spans="1:15">
      <c r="A930" s="7">
        <v>170004</v>
      </c>
      <c r="B930" s="7">
        <v>3.56</v>
      </c>
      <c r="C930" s="44" t="s">
        <v>2020</v>
      </c>
      <c r="D930" s="45" t="s">
        <v>2880</v>
      </c>
      <c r="E930" s="46">
        <v>9.7753424657534254</v>
      </c>
      <c r="F930" s="47">
        <v>3.5499000000000001</v>
      </c>
      <c r="G930" s="47">
        <v>1.0099999999999998</v>
      </c>
      <c r="H930" s="47">
        <v>3.52</v>
      </c>
      <c r="I930" s="47">
        <v>2.9900000000000038</v>
      </c>
      <c r="J930" s="45" t="s">
        <v>2880</v>
      </c>
      <c r="K930" s="45" t="s">
        <v>105</v>
      </c>
      <c r="L930" s="17">
        <v>3.4</v>
      </c>
      <c r="M930" s="18" t="s">
        <v>2011</v>
      </c>
      <c r="N930" s="18" t="s">
        <v>1979</v>
      </c>
      <c r="O930" s="4">
        <v>42860</v>
      </c>
    </row>
    <row r="931" spans="1:15">
      <c r="A931" s="7">
        <v>170004</v>
      </c>
      <c r="B931" s="7">
        <v>3.56</v>
      </c>
      <c r="C931" s="44" t="s">
        <v>2020</v>
      </c>
      <c r="D931" s="45" t="s">
        <v>2880</v>
      </c>
      <c r="E931" s="46">
        <v>9.7753424657534254</v>
      </c>
      <c r="F931" s="47">
        <v>3.5499000000000001</v>
      </c>
      <c r="G931" s="47">
        <v>1.0099999999999998</v>
      </c>
      <c r="H931" s="47">
        <v>3.52</v>
      </c>
      <c r="I931" s="47">
        <v>2.9900000000000038</v>
      </c>
      <c r="J931" s="45" t="s">
        <v>2880</v>
      </c>
      <c r="K931" s="45" t="s">
        <v>105</v>
      </c>
      <c r="L931" s="17">
        <v>3.4</v>
      </c>
      <c r="M931" s="18" t="s">
        <v>2011</v>
      </c>
      <c r="N931" s="18" t="s">
        <v>1979</v>
      </c>
      <c r="O931" s="4">
        <v>42860</v>
      </c>
    </row>
    <row r="932" spans="1:15">
      <c r="A932" s="7">
        <v>170004</v>
      </c>
      <c r="B932" s="7">
        <v>3.56</v>
      </c>
      <c r="C932" s="44" t="s">
        <v>2020</v>
      </c>
      <c r="D932" s="45" t="s">
        <v>2880</v>
      </c>
      <c r="E932" s="46">
        <v>9.7753424657534254</v>
      </c>
      <c r="F932" s="47">
        <v>3.5499000000000001</v>
      </c>
      <c r="G932" s="47">
        <v>1.0099999999999998</v>
      </c>
      <c r="H932" s="47">
        <v>3.52</v>
      </c>
      <c r="I932" s="47">
        <v>2.9900000000000038</v>
      </c>
      <c r="J932" s="45" t="s">
        <v>2880</v>
      </c>
      <c r="K932" s="45" t="s">
        <v>105</v>
      </c>
      <c r="L932" s="17">
        <v>3.4</v>
      </c>
      <c r="M932" s="18" t="s">
        <v>2011</v>
      </c>
      <c r="N932" s="18" t="s">
        <v>1979</v>
      </c>
      <c r="O932" s="4">
        <v>42860</v>
      </c>
    </row>
    <row r="933" spans="1:15">
      <c r="A933" s="7">
        <v>170004</v>
      </c>
      <c r="B933" s="7">
        <v>3.5575000000000001</v>
      </c>
      <c r="C933" s="44" t="s">
        <v>2020</v>
      </c>
      <c r="D933" s="45" t="s">
        <v>2880</v>
      </c>
      <c r="E933" s="46">
        <v>9.7753424657534254</v>
      </c>
      <c r="F933" s="47">
        <v>3.5499000000000001</v>
      </c>
      <c r="G933" s="47">
        <v>0.76000000000000512</v>
      </c>
      <c r="H933" s="47">
        <v>3.52</v>
      </c>
      <c r="I933" s="47">
        <v>2.9900000000000038</v>
      </c>
      <c r="J933" s="45" t="s">
        <v>2880</v>
      </c>
      <c r="K933" s="45" t="s">
        <v>105</v>
      </c>
      <c r="L933" s="17">
        <v>3.4</v>
      </c>
      <c r="M933" s="18" t="s">
        <v>2011</v>
      </c>
      <c r="N933" s="18" t="s">
        <v>1979</v>
      </c>
      <c r="O933" s="4">
        <v>42860</v>
      </c>
    </row>
    <row r="934" spans="1:15">
      <c r="A934" s="7">
        <v>170004</v>
      </c>
      <c r="B934" s="7">
        <v>3.5575000000000001</v>
      </c>
      <c r="C934" s="44" t="s">
        <v>2020</v>
      </c>
      <c r="D934" s="45" t="s">
        <v>2880</v>
      </c>
      <c r="E934" s="46">
        <v>9.7753424657534254</v>
      </c>
      <c r="F934" s="47">
        <v>3.5499000000000001</v>
      </c>
      <c r="G934" s="47">
        <v>0.76000000000000512</v>
      </c>
      <c r="H934" s="47">
        <v>3.52</v>
      </c>
      <c r="I934" s="47">
        <v>2.9900000000000038</v>
      </c>
      <c r="J934" s="45" t="s">
        <v>2880</v>
      </c>
      <c r="K934" s="45" t="s">
        <v>105</v>
      </c>
      <c r="L934" s="17">
        <v>3.4</v>
      </c>
      <c r="M934" s="18" t="s">
        <v>2011</v>
      </c>
      <c r="N934" s="18" t="s">
        <v>1979</v>
      </c>
      <c r="O934" s="4">
        <v>42860</v>
      </c>
    </row>
    <row r="935" spans="1:15">
      <c r="A935" s="7">
        <v>170004</v>
      </c>
      <c r="B935" s="7">
        <v>3.5575000000000001</v>
      </c>
      <c r="C935" s="44" t="s">
        <v>2020</v>
      </c>
      <c r="D935" s="45" t="s">
        <v>2880</v>
      </c>
      <c r="E935" s="46">
        <v>9.7753424657534254</v>
      </c>
      <c r="F935" s="47">
        <v>3.5499000000000001</v>
      </c>
      <c r="G935" s="47">
        <v>0.76000000000000512</v>
      </c>
      <c r="H935" s="47">
        <v>3.52</v>
      </c>
      <c r="I935" s="47">
        <v>2.9900000000000038</v>
      </c>
      <c r="J935" s="45" t="s">
        <v>2880</v>
      </c>
      <c r="K935" s="45" t="s">
        <v>105</v>
      </c>
      <c r="L935" s="17">
        <v>3.4</v>
      </c>
      <c r="M935" s="18" t="s">
        <v>2011</v>
      </c>
      <c r="N935" s="18" t="s">
        <v>1979</v>
      </c>
      <c r="O935" s="4">
        <v>42860</v>
      </c>
    </row>
    <row r="936" spans="1:15">
      <c r="A936" s="7">
        <v>170004</v>
      </c>
      <c r="B936" s="7">
        <v>3.5550000000000002</v>
      </c>
      <c r="C936" s="44" t="s">
        <v>2020</v>
      </c>
      <c r="D936" s="45" t="s">
        <v>2880</v>
      </c>
      <c r="E936" s="46">
        <v>9.7753424657534254</v>
      </c>
      <c r="F936" s="47">
        <v>3.5499000000000001</v>
      </c>
      <c r="G936" s="47">
        <v>0.51000000000001044</v>
      </c>
      <c r="H936" s="47">
        <v>3.52</v>
      </c>
      <c r="I936" s="47">
        <v>2.9900000000000038</v>
      </c>
      <c r="J936" s="45" t="s">
        <v>2880</v>
      </c>
      <c r="K936" s="45" t="s">
        <v>105</v>
      </c>
      <c r="L936" s="17">
        <v>3.4</v>
      </c>
      <c r="M936" s="18" t="s">
        <v>2011</v>
      </c>
      <c r="N936" s="18" t="s">
        <v>1979</v>
      </c>
      <c r="O936" s="4">
        <v>42860</v>
      </c>
    </row>
    <row r="937" spans="1:15">
      <c r="A937" s="7">
        <v>170004</v>
      </c>
      <c r="B937" s="7">
        <v>3.5550000000000002</v>
      </c>
      <c r="C937" s="44" t="s">
        <v>2020</v>
      </c>
      <c r="D937" s="45" t="s">
        <v>2880</v>
      </c>
      <c r="E937" s="46">
        <v>9.7753424657534254</v>
      </c>
      <c r="F937" s="47">
        <v>3.5499000000000001</v>
      </c>
      <c r="G937" s="47">
        <v>0.51000000000001044</v>
      </c>
      <c r="H937" s="47">
        <v>3.52</v>
      </c>
      <c r="I937" s="47">
        <v>2.9900000000000038</v>
      </c>
      <c r="J937" s="45" t="s">
        <v>2880</v>
      </c>
      <c r="K937" s="45" t="s">
        <v>105</v>
      </c>
      <c r="L937" s="17">
        <v>3.4</v>
      </c>
      <c r="M937" s="18" t="s">
        <v>2011</v>
      </c>
      <c r="N937" s="18" t="s">
        <v>1979</v>
      </c>
      <c r="O937" s="4">
        <v>42860</v>
      </c>
    </row>
    <row r="938" spans="1:15">
      <c r="A938" s="7">
        <v>170004</v>
      </c>
      <c r="B938" s="7">
        <v>3.5550000000000002</v>
      </c>
      <c r="C938" s="44" t="s">
        <v>2020</v>
      </c>
      <c r="D938" s="45" t="s">
        <v>2880</v>
      </c>
      <c r="E938" s="46">
        <v>9.7753424657534254</v>
      </c>
      <c r="F938" s="47">
        <v>3.5499000000000001</v>
      </c>
      <c r="G938" s="47">
        <v>0.51000000000001044</v>
      </c>
      <c r="H938" s="47">
        <v>3.52</v>
      </c>
      <c r="I938" s="47">
        <v>2.9900000000000038</v>
      </c>
      <c r="J938" s="45" t="s">
        <v>2880</v>
      </c>
      <c r="K938" s="45" t="s">
        <v>105</v>
      </c>
      <c r="L938" s="17">
        <v>3.4</v>
      </c>
      <c r="M938" s="18" t="s">
        <v>2011</v>
      </c>
      <c r="N938" s="18" t="s">
        <v>1979</v>
      </c>
      <c r="O938" s="4">
        <v>42860</v>
      </c>
    </row>
    <row r="939" spans="1:15">
      <c r="A939" s="7">
        <v>170004</v>
      </c>
      <c r="B939" s="7">
        <v>3.5550000000000002</v>
      </c>
      <c r="C939" s="44" t="s">
        <v>2020</v>
      </c>
      <c r="D939" s="45" t="s">
        <v>2880</v>
      </c>
      <c r="E939" s="46">
        <v>9.7753424657534254</v>
      </c>
      <c r="F939" s="47">
        <v>3.5499000000000001</v>
      </c>
      <c r="G939" s="47">
        <v>0.51000000000001044</v>
      </c>
      <c r="H939" s="47">
        <v>3.52</v>
      </c>
      <c r="I939" s="47">
        <v>2.9900000000000038</v>
      </c>
      <c r="J939" s="45" t="s">
        <v>2880</v>
      </c>
      <c r="K939" s="45" t="s">
        <v>105</v>
      </c>
      <c r="L939" s="17">
        <v>3.4</v>
      </c>
      <c r="M939" s="18" t="s">
        <v>2011</v>
      </c>
      <c r="N939" s="18" t="s">
        <v>1979</v>
      </c>
      <c r="O939" s="4">
        <v>42860</v>
      </c>
    </row>
    <row r="940" spans="1:15">
      <c r="A940" s="7">
        <v>170004</v>
      </c>
      <c r="B940" s="7">
        <v>3.5550000000000002</v>
      </c>
      <c r="C940" s="44" t="s">
        <v>2020</v>
      </c>
      <c r="D940" s="45" t="s">
        <v>2880</v>
      </c>
      <c r="E940" s="46">
        <v>9.7753424657534254</v>
      </c>
      <c r="F940" s="47">
        <v>3.5499000000000001</v>
      </c>
      <c r="G940" s="47">
        <v>0.51000000000001044</v>
      </c>
      <c r="H940" s="47">
        <v>3.52</v>
      </c>
      <c r="I940" s="47">
        <v>2.9900000000000038</v>
      </c>
      <c r="J940" s="45" t="s">
        <v>2880</v>
      </c>
      <c r="K940" s="45" t="s">
        <v>105</v>
      </c>
      <c r="L940" s="17">
        <v>3.4</v>
      </c>
      <c r="M940" s="18" t="s">
        <v>2011</v>
      </c>
      <c r="N940" s="18" t="s">
        <v>1979</v>
      </c>
      <c r="O940" s="4">
        <v>42860</v>
      </c>
    </row>
    <row r="941" spans="1:15">
      <c r="A941" s="7">
        <v>170004</v>
      </c>
      <c r="B941" s="7">
        <v>3.5550000000000002</v>
      </c>
      <c r="C941" s="44" t="s">
        <v>2020</v>
      </c>
      <c r="D941" s="45" t="s">
        <v>2880</v>
      </c>
      <c r="E941" s="46">
        <v>9.7753424657534254</v>
      </c>
      <c r="F941" s="47">
        <v>3.5499000000000001</v>
      </c>
      <c r="G941" s="47">
        <v>0.51000000000001044</v>
      </c>
      <c r="H941" s="47">
        <v>3.52</v>
      </c>
      <c r="I941" s="47">
        <v>2.9900000000000038</v>
      </c>
      <c r="J941" s="45" t="s">
        <v>2880</v>
      </c>
      <c r="K941" s="45" t="s">
        <v>105</v>
      </c>
      <c r="L941" s="17">
        <v>3.4</v>
      </c>
      <c r="M941" s="18" t="s">
        <v>2011</v>
      </c>
      <c r="N941" s="18" t="s">
        <v>1979</v>
      </c>
      <c r="O941" s="4">
        <v>42860</v>
      </c>
    </row>
    <row r="942" spans="1:15">
      <c r="A942" s="7">
        <v>170004</v>
      </c>
      <c r="B942" s="7">
        <v>3.5550000000000002</v>
      </c>
      <c r="C942" s="44" t="s">
        <v>2020</v>
      </c>
      <c r="D942" s="45" t="s">
        <v>2880</v>
      </c>
      <c r="E942" s="46">
        <v>9.7753424657534254</v>
      </c>
      <c r="F942" s="47">
        <v>3.5499000000000001</v>
      </c>
      <c r="G942" s="47">
        <v>0.51000000000001044</v>
      </c>
      <c r="H942" s="47">
        <v>3.52</v>
      </c>
      <c r="I942" s="47">
        <v>2.9900000000000038</v>
      </c>
      <c r="J942" s="45" t="s">
        <v>2880</v>
      </c>
      <c r="K942" s="45" t="s">
        <v>105</v>
      </c>
      <c r="L942" s="17">
        <v>3.4</v>
      </c>
      <c r="M942" s="18" t="s">
        <v>2011</v>
      </c>
      <c r="N942" s="18" t="s">
        <v>1979</v>
      </c>
      <c r="O942" s="4">
        <v>42860</v>
      </c>
    </row>
    <row r="943" spans="1:15">
      <c r="A943" s="7">
        <v>170004</v>
      </c>
      <c r="B943" s="7">
        <v>3.5550000000000002</v>
      </c>
      <c r="C943" s="44" t="s">
        <v>2020</v>
      </c>
      <c r="D943" s="45" t="s">
        <v>2880</v>
      </c>
      <c r="E943" s="46">
        <v>9.7753424657534254</v>
      </c>
      <c r="F943" s="47">
        <v>3.5499000000000001</v>
      </c>
      <c r="G943" s="47">
        <v>0.51000000000001044</v>
      </c>
      <c r="H943" s="47">
        <v>3.52</v>
      </c>
      <c r="I943" s="47">
        <v>2.9900000000000038</v>
      </c>
      <c r="J943" s="45" t="s">
        <v>2880</v>
      </c>
      <c r="K943" s="45" t="s">
        <v>105</v>
      </c>
      <c r="L943" s="17">
        <v>3.4</v>
      </c>
      <c r="M943" s="18" t="s">
        <v>2011</v>
      </c>
      <c r="N943" s="18" t="s">
        <v>1979</v>
      </c>
      <c r="O943" s="4">
        <v>42860</v>
      </c>
    </row>
    <row r="944" spans="1:15">
      <c r="A944" s="7">
        <v>170004</v>
      </c>
      <c r="B944" s="7">
        <v>3.5550000000000002</v>
      </c>
      <c r="C944" s="44" t="s">
        <v>2020</v>
      </c>
      <c r="D944" s="45" t="s">
        <v>2880</v>
      </c>
      <c r="E944" s="46">
        <v>9.7753424657534254</v>
      </c>
      <c r="F944" s="47">
        <v>3.5499000000000001</v>
      </c>
      <c r="G944" s="47">
        <v>0.51000000000001044</v>
      </c>
      <c r="H944" s="47">
        <v>3.52</v>
      </c>
      <c r="I944" s="47">
        <v>2.9900000000000038</v>
      </c>
      <c r="J944" s="45" t="s">
        <v>2880</v>
      </c>
      <c r="K944" s="45" t="s">
        <v>105</v>
      </c>
      <c r="L944" s="17">
        <v>3.4</v>
      </c>
      <c r="M944" s="18" t="s">
        <v>2011</v>
      </c>
      <c r="N944" s="18" t="s">
        <v>1979</v>
      </c>
      <c r="O944" s="4">
        <v>42860</v>
      </c>
    </row>
    <row r="945" spans="1:15">
      <c r="A945" s="7">
        <v>170004</v>
      </c>
      <c r="B945" s="7">
        <v>3.5550000000000002</v>
      </c>
      <c r="C945" s="44" t="s">
        <v>2020</v>
      </c>
      <c r="D945" s="45" t="s">
        <v>2880</v>
      </c>
      <c r="E945" s="46">
        <v>9.7753424657534254</v>
      </c>
      <c r="F945" s="47">
        <v>3.5499000000000001</v>
      </c>
      <c r="G945" s="47">
        <v>0.51000000000001044</v>
      </c>
      <c r="H945" s="47">
        <v>3.52</v>
      </c>
      <c r="I945" s="47">
        <v>2.9900000000000038</v>
      </c>
      <c r="J945" s="45" t="s">
        <v>2880</v>
      </c>
      <c r="K945" s="45" t="s">
        <v>105</v>
      </c>
      <c r="L945" s="17">
        <v>3.4</v>
      </c>
      <c r="M945" s="18" t="s">
        <v>2011</v>
      </c>
      <c r="N945" s="18" t="s">
        <v>1979</v>
      </c>
      <c r="O945" s="4">
        <v>42860</v>
      </c>
    </row>
    <row r="946" spans="1:15">
      <c r="A946" s="7">
        <v>170004</v>
      </c>
      <c r="B946" s="7">
        <v>3.5550000000000002</v>
      </c>
      <c r="C946" s="44" t="s">
        <v>2020</v>
      </c>
      <c r="D946" s="45" t="s">
        <v>2880</v>
      </c>
      <c r="E946" s="46">
        <v>9.7753424657534254</v>
      </c>
      <c r="F946" s="47">
        <v>3.5499000000000001</v>
      </c>
      <c r="G946" s="47">
        <v>0.51000000000001044</v>
      </c>
      <c r="H946" s="47">
        <v>3.52</v>
      </c>
      <c r="I946" s="47">
        <v>2.9900000000000038</v>
      </c>
      <c r="J946" s="45" t="s">
        <v>2880</v>
      </c>
      <c r="K946" s="45" t="s">
        <v>105</v>
      </c>
      <c r="L946" s="17">
        <v>3.4</v>
      </c>
      <c r="M946" s="18" t="s">
        <v>2011</v>
      </c>
      <c r="N946" s="18" t="s">
        <v>1979</v>
      </c>
      <c r="O946" s="4">
        <v>42860</v>
      </c>
    </row>
    <row r="947" spans="1:15">
      <c r="A947" s="7">
        <v>170004</v>
      </c>
      <c r="B947" s="7">
        <v>3.5550000000000002</v>
      </c>
      <c r="C947" s="44" t="s">
        <v>2020</v>
      </c>
      <c r="D947" s="45" t="s">
        <v>2880</v>
      </c>
      <c r="E947" s="46">
        <v>9.7753424657534254</v>
      </c>
      <c r="F947" s="47">
        <v>3.5499000000000001</v>
      </c>
      <c r="G947" s="47">
        <v>0.51000000000001044</v>
      </c>
      <c r="H947" s="47">
        <v>3.52</v>
      </c>
      <c r="I947" s="47">
        <v>2.9900000000000038</v>
      </c>
      <c r="J947" s="45" t="s">
        <v>2880</v>
      </c>
      <c r="K947" s="45" t="s">
        <v>105</v>
      </c>
      <c r="L947" s="17">
        <v>3.4</v>
      </c>
      <c r="M947" s="18" t="s">
        <v>2011</v>
      </c>
      <c r="N947" s="18" t="s">
        <v>1979</v>
      </c>
      <c r="O947" s="4">
        <v>42860</v>
      </c>
    </row>
    <row r="948" spans="1:15">
      <c r="A948" s="7">
        <v>170004</v>
      </c>
      <c r="B948" s="7">
        <v>3.5550000000000002</v>
      </c>
      <c r="C948" s="44" t="s">
        <v>2020</v>
      </c>
      <c r="D948" s="45" t="s">
        <v>2880</v>
      </c>
      <c r="E948" s="46">
        <v>9.7753424657534254</v>
      </c>
      <c r="F948" s="47">
        <v>3.5499000000000001</v>
      </c>
      <c r="G948" s="47">
        <v>0.51000000000001044</v>
      </c>
      <c r="H948" s="47">
        <v>3.52</v>
      </c>
      <c r="I948" s="47">
        <v>2.9900000000000038</v>
      </c>
      <c r="J948" s="45" t="s">
        <v>2880</v>
      </c>
      <c r="K948" s="45" t="s">
        <v>105</v>
      </c>
      <c r="L948" s="17">
        <v>3.4</v>
      </c>
      <c r="M948" s="18" t="s">
        <v>2011</v>
      </c>
      <c r="N948" s="18" t="s">
        <v>1979</v>
      </c>
      <c r="O948" s="4">
        <v>42860</v>
      </c>
    </row>
    <row r="949" spans="1:15">
      <c r="A949" s="7">
        <v>170004</v>
      </c>
      <c r="B949" s="7">
        <v>3.5550000000000002</v>
      </c>
      <c r="C949" s="44" t="s">
        <v>2020</v>
      </c>
      <c r="D949" s="45" t="s">
        <v>2880</v>
      </c>
      <c r="E949" s="46">
        <v>9.7753424657534254</v>
      </c>
      <c r="F949" s="47">
        <v>3.5499000000000001</v>
      </c>
      <c r="G949" s="47">
        <v>0.51000000000001044</v>
      </c>
      <c r="H949" s="47">
        <v>3.52</v>
      </c>
      <c r="I949" s="47">
        <v>2.9900000000000038</v>
      </c>
      <c r="J949" s="45" t="s">
        <v>2880</v>
      </c>
      <c r="K949" s="45" t="s">
        <v>105</v>
      </c>
      <c r="L949" s="17">
        <v>3.4</v>
      </c>
      <c r="M949" s="18" t="s">
        <v>2011</v>
      </c>
      <c r="N949" s="18" t="s">
        <v>1979</v>
      </c>
      <c r="O949" s="4">
        <v>42860</v>
      </c>
    </row>
    <row r="950" spans="1:15">
      <c r="A950" s="7">
        <v>170004</v>
      </c>
      <c r="B950" s="7">
        <v>3.5550000000000002</v>
      </c>
      <c r="C950" s="44" t="s">
        <v>2020</v>
      </c>
      <c r="D950" s="45" t="s">
        <v>2880</v>
      </c>
      <c r="E950" s="46">
        <v>9.7753424657534254</v>
      </c>
      <c r="F950" s="47">
        <v>3.5499000000000001</v>
      </c>
      <c r="G950" s="47">
        <v>0.51000000000001044</v>
      </c>
      <c r="H950" s="47">
        <v>3.52</v>
      </c>
      <c r="I950" s="47">
        <v>2.9900000000000038</v>
      </c>
      <c r="J950" s="45" t="s">
        <v>2880</v>
      </c>
      <c r="K950" s="45" t="s">
        <v>105</v>
      </c>
      <c r="L950" s="17">
        <v>3.4</v>
      </c>
      <c r="M950" s="18" t="s">
        <v>2011</v>
      </c>
      <c r="N950" s="18" t="s">
        <v>1979</v>
      </c>
      <c r="O950" s="4">
        <v>42860</v>
      </c>
    </row>
    <row r="951" spans="1:15">
      <c r="A951" s="7">
        <v>170004</v>
      </c>
      <c r="B951" s="7">
        <v>3.5525000000000002</v>
      </c>
      <c r="C951" s="44" t="s">
        <v>2020</v>
      </c>
      <c r="D951" s="45" t="s">
        <v>2880</v>
      </c>
      <c r="E951" s="46">
        <v>9.7753424657534254</v>
      </c>
      <c r="F951" s="47">
        <v>3.5499000000000001</v>
      </c>
      <c r="G951" s="47">
        <v>0.26000000000001577</v>
      </c>
      <c r="H951" s="47">
        <v>3.52</v>
      </c>
      <c r="I951" s="47">
        <v>2.9900000000000038</v>
      </c>
      <c r="J951" s="45" t="s">
        <v>2880</v>
      </c>
      <c r="K951" s="45" t="s">
        <v>105</v>
      </c>
      <c r="L951" s="17">
        <v>3.4</v>
      </c>
      <c r="M951" s="18" t="s">
        <v>2011</v>
      </c>
      <c r="N951" s="18" t="s">
        <v>1979</v>
      </c>
      <c r="O951" s="4">
        <v>42860</v>
      </c>
    </row>
    <row r="952" spans="1:15">
      <c r="A952" s="7">
        <v>170004</v>
      </c>
      <c r="B952" s="7">
        <v>3.5525000000000002</v>
      </c>
      <c r="C952" s="44" t="s">
        <v>2020</v>
      </c>
      <c r="D952" s="45" t="s">
        <v>2880</v>
      </c>
      <c r="E952" s="46">
        <v>9.7753424657534254</v>
      </c>
      <c r="F952" s="47">
        <v>3.5499000000000001</v>
      </c>
      <c r="G952" s="47">
        <v>0.26000000000001577</v>
      </c>
      <c r="H952" s="47">
        <v>3.52</v>
      </c>
      <c r="I952" s="47">
        <v>2.9900000000000038</v>
      </c>
      <c r="J952" s="45" t="s">
        <v>2880</v>
      </c>
      <c r="K952" s="45" t="s">
        <v>105</v>
      </c>
      <c r="L952" s="17">
        <v>3.4</v>
      </c>
      <c r="M952" s="18" t="s">
        <v>2011</v>
      </c>
      <c r="N952" s="18" t="s">
        <v>1979</v>
      </c>
      <c r="O952" s="4">
        <v>42860</v>
      </c>
    </row>
    <row r="953" spans="1:15">
      <c r="A953" s="7">
        <v>170004</v>
      </c>
      <c r="B953" s="7">
        <v>3.5525000000000002</v>
      </c>
      <c r="C953" s="44" t="s">
        <v>2020</v>
      </c>
      <c r="D953" s="45" t="s">
        <v>2880</v>
      </c>
      <c r="E953" s="46">
        <v>9.7753424657534254</v>
      </c>
      <c r="F953" s="47">
        <v>3.5499000000000001</v>
      </c>
      <c r="G953" s="47">
        <v>0.26000000000001577</v>
      </c>
      <c r="H953" s="47">
        <v>3.52</v>
      </c>
      <c r="I953" s="47">
        <v>2.9900000000000038</v>
      </c>
      <c r="J953" s="45" t="s">
        <v>2880</v>
      </c>
      <c r="K953" s="45" t="s">
        <v>105</v>
      </c>
      <c r="L953" s="17">
        <v>3.4</v>
      </c>
      <c r="M953" s="18" t="s">
        <v>2011</v>
      </c>
      <c r="N953" s="18" t="s">
        <v>1979</v>
      </c>
      <c r="O953" s="4">
        <v>42860</v>
      </c>
    </row>
    <row r="954" spans="1:15">
      <c r="A954" s="7">
        <v>170004</v>
      </c>
      <c r="B954" s="7">
        <v>3.5525000000000002</v>
      </c>
      <c r="C954" s="44" t="s">
        <v>2020</v>
      </c>
      <c r="D954" s="45" t="s">
        <v>2880</v>
      </c>
      <c r="E954" s="46">
        <v>9.7753424657534254</v>
      </c>
      <c r="F954" s="47">
        <v>3.5499000000000001</v>
      </c>
      <c r="G954" s="47">
        <v>0.26000000000001577</v>
      </c>
      <c r="H954" s="47">
        <v>3.52</v>
      </c>
      <c r="I954" s="47">
        <v>2.9900000000000038</v>
      </c>
      <c r="J954" s="45" t="s">
        <v>2880</v>
      </c>
      <c r="K954" s="45" t="s">
        <v>105</v>
      </c>
      <c r="L954" s="17">
        <v>3.4</v>
      </c>
      <c r="M954" s="18" t="s">
        <v>2011</v>
      </c>
      <c r="N954" s="18" t="s">
        <v>1979</v>
      </c>
      <c r="O954" s="4">
        <v>42860</v>
      </c>
    </row>
    <row r="955" spans="1:15">
      <c r="A955" s="7">
        <v>170004</v>
      </c>
      <c r="B955" s="7">
        <v>3.5525000000000002</v>
      </c>
      <c r="C955" s="44" t="s">
        <v>2020</v>
      </c>
      <c r="D955" s="45" t="s">
        <v>2880</v>
      </c>
      <c r="E955" s="46">
        <v>9.7753424657534254</v>
      </c>
      <c r="F955" s="47">
        <v>3.5499000000000001</v>
      </c>
      <c r="G955" s="47">
        <v>0.26000000000001577</v>
      </c>
      <c r="H955" s="47">
        <v>3.52</v>
      </c>
      <c r="I955" s="47">
        <v>2.9900000000000038</v>
      </c>
      <c r="J955" s="45" t="s">
        <v>2880</v>
      </c>
      <c r="K955" s="45" t="s">
        <v>105</v>
      </c>
      <c r="L955" s="17">
        <v>3.4</v>
      </c>
      <c r="M955" s="18" t="s">
        <v>2011</v>
      </c>
      <c r="N955" s="18" t="s">
        <v>1979</v>
      </c>
      <c r="O955" s="4">
        <v>42860</v>
      </c>
    </row>
    <row r="956" spans="1:15">
      <c r="A956" s="7">
        <v>170004</v>
      </c>
      <c r="B956" s="7">
        <v>3.55</v>
      </c>
      <c r="C956" s="44" t="s">
        <v>2020</v>
      </c>
      <c r="D956" s="45" t="s">
        <v>2880</v>
      </c>
      <c r="E956" s="46">
        <v>9.7753424657534254</v>
      </c>
      <c r="F956" s="47">
        <v>3.5499000000000001</v>
      </c>
      <c r="G956" s="47">
        <v>9.9999999999766942E-3</v>
      </c>
      <c r="H956" s="47">
        <v>3.52</v>
      </c>
      <c r="I956" s="47">
        <v>2.9900000000000038</v>
      </c>
      <c r="J956" s="45" t="s">
        <v>2880</v>
      </c>
      <c r="K956" s="45" t="s">
        <v>105</v>
      </c>
      <c r="L956" s="17">
        <v>3.4</v>
      </c>
      <c r="M956" s="18" t="s">
        <v>2011</v>
      </c>
      <c r="N956" s="18" t="s">
        <v>1979</v>
      </c>
      <c r="O956" s="4">
        <v>42860</v>
      </c>
    </row>
    <row r="957" spans="1:15">
      <c r="A957" s="7">
        <v>170004</v>
      </c>
      <c r="B957" s="7">
        <v>3.55</v>
      </c>
      <c r="C957" s="44" t="s">
        <v>2020</v>
      </c>
      <c r="D957" s="45" t="s">
        <v>2880</v>
      </c>
      <c r="E957" s="46">
        <v>9.7753424657534254</v>
      </c>
      <c r="F957" s="47">
        <v>3.5499000000000001</v>
      </c>
      <c r="G957" s="47">
        <v>9.9999999999766942E-3</v>
      </c>
      <c r="H957" s="47">
        <v>3.52</v>
      </c>
      <c r="I957" s="47">
        <v>2.9900000000000038</v>
      </c>
      <c r="J957" s="45" t="s">
        <v>2880</v>
      </c>
      <c r="K957" s="45" t="s">
        <v>105</v>
      </c>
      <c r="L957" s="17">
        <v>3.4</v>
      </c>
      <c r="M957" s="18" t="s">
        <v>2011</v>
      </c>
      <c r="N957" s="18" t="s">
        <v>1979</v>
      </c>
      <c r="O957" s="4">
        <v>42860</v>
      </c>
    </row>
    <row r="958" spans="1:15">
      <c r="A958" s="7">
        <v>170004</v>
      </c>
      <c r="B958" s="7">
        <v>3.55</v>
      </c>
      <c r="C958" s="44" t="s">
        <v>2020</v>
      </c>
      <c r="D958" s="45" t="s">
        <v>2880</v>
      </c>
      <c r="E958" s="46">
        <v>9.7753424657534254</v>
      </c>
      <c r="F958" s="47">
        <v>3.5499000000000001</v>
      </c>
      <c r="G958" s="47">
        <v>9.9999999999766942E-3</v>
      </c>
      <c r="H958" s="47">
        <v>3.52</v>
      </c>
      <c r="I958" s="47">
        <v>2.9900000000000038</v>
      </c>
      <c r="J958" s="45" t="s">
        <v>2880</v>
      </c>
      <c r="K958" s="45" t="s">
        <v>105</v>
      </c>
      <c r="L958" s="17">
        <v>3.4</v>
      </c>
      <c r="M958" s="18" t="s">
        <v>2011</v>
      </c>
      <c r="N958" s="18" t="s">
        <v>1979</v>
      </c>
      <c r="O958" s="4">
        <v>42860</v>
      </c>
    </row>
    <row r="959" spans="1:15">
      <c r="A959" s="7">
        <v>170004</v>
      </c>
      <c r="B959" s="7">
        <v>3.55</v>
      </c>
      <c r="C959" s="44" t="s">
        <v>2020</v>
      </c>
      <c r="D959" s="45" t="s">
        <v>2880</v>
      </c>
      <c r="E959" s="46">
        <v>9.7753424657534254</v>
      </c>
      <c r="F959" s="47">
        <v>3.5499000000000001</v>
      </c>
      <c r="G959" s="47">
        <v>9.9999999999766942E-3</v>
      </c>
      <c r="H959" s="47">
        <v>3.52</v>
      </c>
      <c r="I959" s="47">
        <v>2.9900000000000038</v>
      </c>
      <c r="J959" s="45" t="s">
        <v>2880</v>
      </c>
      <c r="K959" s="45" t="s">
        <v>105</v>
      </c>
      <c r="L959" s="17">
        <v>3.4</v>
      </c>
      <c r="M959" s="18" t="s">
        <v>2011</v>
      </c>
      <c r="N959" s="18" t="s">
        <v>1979</v>
      </c>
      <c r="O959" s="4">
        <v>42860</v>
      </c>
    </row>
    <row r="960" spans="1:15">
      <c r="A960" s="7">
        <v>170004</v>
      </c>
      <c r="B960" s="7">
        <v>3.55</v>
      </c>
      <c r="C960" s="44" t="s">
        <v>2020</v>
      </c>
      <c r="D960" s="45" t="s">
        <v>2880</v>
      </c>
      <c r="E960" s="46">
        <v>9.7753424657534254</v>
      </c>
      <c r="F960" s="47">
        <v>3.5499000000000001</v>
      </c>
      <c r="G960" s="47">
        <v>9.9999999999766942E-3</v>
      </c>
      <c r="H960" s="47">
        <v>3.52</v>
      </c>
      <c r="I960" s="47">
        <v>2.9900000000000038</v>
      </c>
      <c r="J960" s="45" t="s">
        <v>2880</v>
      </c>
      <c r="K960" s="45" t="s">
        <v>105</v>
      </c>
      <c r="L960" s="17">
        <v>3.4</v>
      </c>
      <c r="M960" s="18" t="s">
        <v>2011</v>
      </c>
      <c r="N960" s="18" t="s">
        <v>1979</v>
      </c>
      <c r="O960" s="4">
        <v>42860</v>
      </c>
    </row>
    <row r="961" spans="1:15">
      <c r="A961" s="7">
        <v>170004</v>
      </c>
      <c r="B961" s="7">
        <v>3.55</v>
      </c>
      <c r="C961" s="44" t="s">
        <v>2020</v>
      </c>
      <c r="D961" s="45" t="s">
        <v>2880</v>
      </c>
      <c r="E961" s="46">
        <v>9.7753424657534254</v>
      </c>
      <c r="F961" s="47">
        <v>3.5499000000000001</v>
      </c>
      <c r="G961" s="47">
        <v>9.9999999999766942E-3</v>
      </c>
      <c r="H961" s="47">
        <v>3.52</v>
      </c>
      <c r="I961" s="47">
        <v>2.9900000000000038</v>
      </c>
      <c r="J961" s="45" t="s">
        <v>2880</v>
      </c>
      <c r="K961" s="45" t="s">
        <v>105</v>
      </c>
      <c r="L961" s="17">
        <v>3.4</v>
      </c>
      <c r="M961" s="18" t="s">
        <v>2011</v>
      </c>
      <c r="N961" s="18" t="s">
        <v>1979</v>
      </c>
      <c r="O961" s="4">
        <v>42860</v>
      </c>
    </row>
    <row r="962" spans="1:15">
      <c r="A962" s="7">
        <v>170004</v>
      </c>
      <c r="B962" s="7">
        <v>3.55</v>
      </c>
      <c r="C962" s="44" t="s">
        <v>2020</v>
      </c>
      <c r="D962" s="45" t="s">
        <v>2880</v>
      </c>
      <c r="E962" s="46">
        <v>9.7753424657534254</v>
      </c>
      <c r="F962" s="47">
        <v>3.5499000000000001</v>
      </c>
      <c r="G962" s="47">
        <v>9.9999999999766942E-3</v>
      </c>
      <c r="H962" s="47">
        <v>3.52</v>
      </c>
      <c r="I962" s="47">
        <v>2.9900000000000038</v>
      </c>
      <c r="J962" s="45" t="s">
        <v>2880</v>
      </c>
      <c r="K962" s="45" t="s">
        <v>105</v>
      </c>
      <c r="L962" s="17">
        <v>3.4</v>
      </c>
      <c r="M962" s="18" t="s">
        <v>2011</v>
      </c>
      <c r="N962" s="18" t="s">
        <v>1979</v>
      </c>
      <c r="O962" s="4">
        <v>42860</v>
      </c>
    </row>
    <row r="963" spans="1:15">
      <c r="A963" s="7">
        <v>170004</v>
      </c>
      <c r="B963" s="7">
        <v>3.55</v>
      </c>
      <c r="C963" s="44" t="s">
        <v>2020</v>
      </c>
      <c r="D963" s="45" t="s">
        <v>2880</v>
      </c>
      <c r="E963" s="46">
        <v>9.7753424657534254</v>
      </c>
      <c r="F963" s="47">
        <v>3.5499000000000001</v>
      </c>
      <c r="G963" s="47">
        <v>9.9999999999766942E-3</v>
      </c>
      <c r="H963" s="47">
        <v>3.52</v>
      </c>
      <c r="I963" s="47">
        <v>2.9900000000000038</v>
      </c>
      <c r="J963" s="45" t="s">
        <v>2880</v>
      </c>
      <c r="K963" s="45" t="s">
        <v>105</v>
      </c>
      <c r="L963" s="17">
        <v>3.4</v>
      </c>
      <c r="M963" s="18" t="s">
        <v>2011</v>
      </c>
      <c r="N963" s="18" t="s">
        <v>1979</v>
      </c>
      <c r="O963" s="4">
        <v>42860</v>
      </c>
    </row>
    <row r="964" spans="1:15">
      <c r="A964" s="7">
        <v>170004</v>
      </c>
      <c r="B964" s="7">
        <v>3.55</v>
      </c>
      <c r="C964" s="44" t="s">
        <v>2020</v>
      </c>
      <c r="D964" s="45" t="s">
        <v>2880</v>
      </c>
      <c r="E964" s="46">
        <v>9.7753424657534254</v>
      </c>
      <c r="F964" s="47">
        <v>3.5499000000000001</v>
      </c>
      <c r="G964" s="47">
        <v>9.9999999999766942E-3</v>
      </c>
      <c r="H964" s="47">
        <v>3.52</v>
      </c>
      <c r="I964" s="47">
        <v>2.9900000000000038</v>
      </c>
      <c r="J964" s="45" t="s">
        <v>2880</v>
      </c>
      <c r="K964" s="45" t="s">
        <v>105</v>
      </c>
      <c r="L964" s="17">
        <v>3.4</v>
      </c>
      <c r="M964" s="18" t="s">
        <v>2011</v>
      </c>
      <c r="N964" s="18" t="s">
        <v>1979</v>
      </c>
      <c r="O964" s="4">
        <v>42860</v>
      </c>
    </row>
    <row r="965" spans="1:15">
      <c r="A965" s="7">
        <v>170004</v>
      </c>
      <c r="B965" s="7">
        <v>3.55</v>
      </c>
      <c r="C965" s="44" t="s">
        <v>2020</v>
      </c>
      <c r="D965" s="45" t="s">
        <v>2880</v>
      </c>
      <c r="E965" s="46">
        <v>9.7753424657534254</v>
      </c>
      <c r="F965" s="47">
        <v>3.5499000000000001</v>
      </c>
      <c r="G965" s="47">
        <v>9.9999999999766942E-3</v>
      </c>
      <c r="H965" s="47">
        <v>3.52</v>
      </c>
      <c r="I965" s="47">
        <v>2.9900000000000038</v>
      </c>
      <c r="J965" s="45" t="s">
        <v>2880</v>
      </c>
      <c r="K965" s="45" t="s">
        <v>105</v>
      </c>
      <c r="L965" s="17">
        <v>3.4</v>
      </c>
      <c r="M965" s="18" t="s">
        <v>2011</v>
      </c>
      <c r="N965" s="18" t="s">
        <v>1979</v>
      </c>
      <c r="O965" s="4">
        <v>42860</v>
      </c>
    </row>
    <row r="966" spans="1:15">
      <c r="A966" s="7">
        <v>170004</v>
      </c>
      <c r="B966" s="7">
        <v>3.55</v>
      </c>
      <c r="C966" s="44" t="s">
        <v>2020</v>
      </c>
      <c r="D966" s="45" t="s">
        <v>2880</v>
      </c>
      <c r="E966" s="46">
        <v>9.7753424657534254</v>
      </c>
      <c r="F966" s="47">
        <v>3.5499000000000001</v>
      </c>
      <c r="G966" s="47">
        <v>9.9999999999766942E-3</v>
      </c>
      <c r="H966" s="47">
        <v>3.52</v>
      </c>
      <c r="I966" s="47">
        <v>2.9900000000000038</v>
      </c>
      <c r="J966" s="45" t="s">
        <v>2880</v>
      </c>
      <c r="K966" s="45" t="s">
        <v>105</v>
      </c>
      <c r="L966" s="17">
        <v>3.4</v>
      </c>
      <c r="M966" s="18" t="s">
        <v>2011</v>
      </c>
      <c r="N966" s="18" t="s">
        <v>1979</v>
      </c>
      <c r="O966" s="4">
        <v>42860</v>
      </c>
    </row>
    <row r="967" spans="1:15">
      <c r="A967" s="7">
        <v>170004</v>
      </c>
      <c r="B967" s="7">
        <v>3.55</v>
      </c>
      <c r="C967" s="44" t="s">
        <v>2020</v>
      </c>
      <c r="D967" s="45" t="s">
        <v>2880</v>
      </c>
      <c r="E967" s="46">
        <v>9.7753424657534254</v>
      </c>
      <c r="F967" s="47">
        <v>3.5499000000000001</v>
      </c>
      <c r="G967" s="47">
        <v>9.9999999999766942E-3</v>
      </c>
      <c r="H967" s="47">
        <v>3.52</v>
      </c>
      <c r="I967" s="47">
        <v>2.9900000000000038</v>
      </c>
      <c r="J967" s="45" t="s">
        <v>2880</v>
      </c>
      <c r="K967" s="45" t="s">
        <v>105</v>
      </c>
      <c r="L967" s="17">
        <v>3.4</v>
      </c>
      <c r="M967" s="18" t="s">
        <v>2011</v>
      </c>
      <c r="N967" s="18" t="s">
        <v>1979</v>
      </c>
      <c r="O967" s="4">
        <v>42860</v>
      </c>
    </row>
    <row r="968" spans="1:15">
      <c r="A968" s="7">
        <v>170004</v>
      </c>
      <c r="B968" s="7">
        <v>3.5449999999999999</v>
      </c>
      <c r="C968" s="44" t="s">
        <v>2020</v>
      </c>
      <c r="D968" s="45" t="s">
        <v>2880</v>
      </c>
      <c r="E968" s="46">
        <v>9.7753424657534254</v>
      </c>
      <c r="F968" s="47">
        <v>3.5499000000000001</v>
      </c>
      <c r="G968" s="47">
        <v>-0.49000000000001265</v>
      </c>
      <c r="H968" s="47">
        <v>3.52</v>
      </c>
      <c r="I968" s="47">
        <v>2.9900000000000038</v>
      </c>
      <c r="J968" s="45" t="s">
        <v>2880</v>
      </c>
      <c r="K968" s="45" t="s">
        <v>105</v>
      </c>
      <c r="L968" s="17">
        <v>3.4</v>
      </c>
      <c r="M968" s="18" t="s">
        <v>2011</v>
      </c>
      <c r="N968" s="18" t="s">
        <v>1979</v>
      </c>
      <c r="O968" s="4">
        <v>42860</v>
      </c>
    </row>
    <row r="969" spans="1:15">
      <c r="A969" s="7">
        <v>160023</v>
      </c>
      <c r="B969" s="7">
        <v>3.5049999999999999</v>
      </c>
      <c r="C969" s="44" t="s">
        <v>1570</v>
      </c>
      <c r="D969" s="45" t="s">
        <v>2880</v>
      </c>
      <c r="E969" s="46">
        <v>9.506849315068493</v>
      </c>
      <c r="F969" s="47">
        <v>3.4904000000000002</v>
      </c>
      <c r="G969" s="47">
        <v>1.4599999999999724</v>
      </c>
      <c r="H969" s="47">
        <v>3.49</v>
      </c>
      <c r="I969" s="47">
        <v>3.9999999999995595E-2</v>
      </c>
      <c r="J969" s="45" t="s">
        <v>2880</v>
      </c>
      <c r="K969" s="45" t="s">
        <v>105</v>
      </c>
      <c r="L969" s="17">
        <v>2.7</v>
      </c>
      <c r="M969" s="18" t="s">
        <v>1571</v>
      </c>
      <c r="N969" s="18" t="s">
        <v>1550</v>
      </c>
      <c r="O969" s="4">
        <v>42860</v>
      </c>
    </row>
    <row r="970" spans="1:15">
      <c r="A970" s="7">
        <v>111791499</v>
      </c>
      <c r="B970" s="7">
        <v>3.5</v>
      </c>
      <c r="C970" s="44" t="s">
        <v>3140</v>
      </c>
      <c r="D970" s="45" t="s">
        <v>55</v>
      </c>
      <c r="E970" s="46">
        <v>1.643835616438356E-2</v>
      </c>
      <c r="F970" s="47">
        <v>4.1134000000000004</v>
      </c>
      <c r="G970" s="47">
        <v>-61.340000000000039</v>
      </c>
      <c r="H970" s="47">
        <v>4.0906000000000002</v>
      </c>
      <c r="I970" s="47">
        <v>2.2800000000000153</v>
      </c>
      <c r="J970" s="45" t="s">
        <v>96</v>
      </c>
      <c r="K970" s="45" t="s">
        <v>97</v>
      </c>
      <c r="L970" s="17">
        <v>4.6500000000000004</v>
      </c>
      <c r="M970" s="18" t="s">
        <v>2026</v>
      </c>
      <c r="N970" s="18" t="s">
        <v>2022</v>
      </c>
      <c r="O970" s="4">
        <v>42860</v>
      </c>
    </row>
    <row r="971" spans="1:15">
      <c r="A971" s="7">
        <v>111795461</v>
      </c>
      <c r="B971" s="7">
        <v>3.5</v>
      </c>
      <c r="C971" s="44" t="s">
        <v>3141</v>
      </c>
      <c r="D971" s="45" t="s">
        <v>31</v>
      </c>
      <c r="E971" s="46">
        <v>2.1917808219178082E-2</v>
      </c>
      <c r="F971" s="47">
        <v>4.1734999999999998</v>
      </c>
      <c r="G971" s="47">
        <v>-67.34999999999998</v>
      </c>
      <c r="H971" s="47">
        <v>4.1755000000000004</v>
      </c>
      <c r="I971" s="47">
        <v>-0.20000000000006679</v>
      </c>
      <c r="J971" s="45" t="s">
        <v>12</v>
      </c>
      <c r="K971" s="45" t="s">
        <v>97</v>
      </c>
      <c r="L971" s="17">
        <v>4.13</v>
      </c>
      <c r="M971" s="18" t="s">
        <v>2689</v>
      </c>
      <c r="N971" s="18" t="s">
        <v>2696</v>
      </c>
      <c r="O971" s="4">
        <v>42860</v>
      </c>
    </row>
    <row r="972" spans="1:15">
      <c r="A972" s="7">
        <v>111795461</v>
      </c>
      <c r="B972" s="7">
        <v>3.5</v>
      </c>
      <c r="C972" s="44" t="s">
        <v>3141</v>
      </c>
      <c r="D972" s="45" t="s">
        <v>31</v>
      </c>
      <c r="E972" s="46">
        <v>2.1917808219178082E-2</v>
      </c>
      <c r="F972" s="47">
        <v>4.1734999999999998</v>
      </c>
      <c r="G972" s="47">
        <v>-67.34999999999998</v>
      </c>
      <c r="H972" s="47">
        <v>4.1755000000000004</v>
      </c>
      <c r="I972" s="47">
        <v>-0.20000000000006679</v>
      </c>
      <c r="J972" s="45" t="s">
        <v>12</v>
      </c>
      <c r="K972" s="45" t="s">
        <v>97</v>
      </c>
      <c r="L972" s="17">
        <v>4.13</v>
      </c>
      <c r="M972" s="18" t="s">
        <v>2689</v>
      </c>
      <c r="N972" s="18" t="s">
        <v>2696</v>
      </c>
      <c r="O972" s="4">
        <v>42860</v>
      </c>
    </row>
    <row r="973" spans="1:15">
      <c r="A973" s="7">
        <v>111795465</v>
      </c>
      <c r="B973" s="7">
        <v>3.5</v>
      </c>
      <c r="C973" s="44" t="s">
        <v>3142</v>
      </c>
      <c r="D973" s="45" t="s">
        <v>31</v>
      </c>
      <c r="E973" s="46">
        <v>2.1917808219178082E-2</v>
      </c>
      <c r="F973" s="47">
        <v>4.1734999999999998</v>
      </c>
      <c r="G973" s="47">
        <v>-67.34999999999998</v>
      </c>
      <c r="H973" s="47">
        <v>4.1755000000000004</v>
      </c>
      <c r="I973" s="47">
        <v>-0.20000000000006679</v>
      </c>
      <c r="J973" s="45" t="s">
        <v>12</v>
      </c>
      <c r="K973" s="45" t="s">
        <v>97</v>
      </c>
      <c r="L973" s="17">
        <v>4.1006</v>
      </c>
      <c r="M973" s="18" t="s">
        <v>2689</v>
      </c>
      <c r="N973" s="18" t="s">
        <v>2696</v>
      </c>
      <c r="O973" s="4">
        <v>42860</v>
      </c>
    </row>
    <row r="974" spans="1:15">
      <c r="A974" s="7">
        <v>160023</v>
      </c>
      <c r="B974" s="7">
        <v>3.5</v>
      </c>
      <c r="C974" s="44" t="s">
        <v>1570</v>
      </c>
      <c r="D974" s="45" t="s">
        <v>2880</v>
      </c>
      <c r="E974" s="46">
        <v>9.506849315068493</v>
      </c>
      <c r="F974" s="47">
        <v>3.4904000000000002</v>
      </c>
      <c r="G974" s="47">
        <v>0.95999999999998309</v>
      </c>
      <c r="H974" s="47">
        <v>3.49</v>
      </c>
      <c r="I974" s="47">
        <v>3.9999999999995595E-2</v>
      </c>
      <c r="J974" s="45" t="s">
        <v>2880</v>
      </c>
      <c r="K974" s="45" t="s">
        <v>105</v>
      </c>
      <c r="L974" s="17">
        <v>2.7</v>
      </c>
      <c r="M974" s="18" t="s">
        <v>1571</v>
      </c>
      <c r="N974" s="18" t="s">
        <v>1550</v>
      </c>
      <c r="O974" s="4">
        <v>42860</v>
      </c>
    </row>
    <row r="975" spans="1:15">
      <c r="A975" s="7">
        <v>160023</v>
      </c>
      <c r="B975" s="7">
        <v>3.5</v>
      </c>
      <c r="C975" s="44" t="s">
        <v>1570</v>
      </c>
      <c r="D975" s="45" t="s">
        <v>2880</v>
      </c>
      <c r="E975" s="46">
        <v>9.506849315068493</v>
      </c>
      <c r="F975" s="47">
        <v>3.4904000000000002</v>
      </c>
      <c r="G975" s="47">
        <v>0.95999999999998309</v>
      </c>
      <c r="H975" s="47">
        <v>3.49</v>
      </c>
      <c r="I975" s="47">
        <v>3.9999999999995595E-2</v>
      </c>
      <c r="J975" s="45" t="s">
        <v>2880</v>
      </c>
      <c r="K975" s="45" t="s">
        <v>105</v>
      </c>
      <c r="L975" s="17">
        <v>2.7</v>
      </c>
      <c r="M975" s="18" t="s">
        <v>1571</v>
      </c>
      <c r="N975" s="18" t="s">
        <v>1550</v>
      </c>
      <c r="O975" s="4">
        <v>42860</v>
      </c>
    </row>
    <row r="976" spans="1:15">
      <c r="A976" s="7">
        <v>140021</v>
      </c>
      <c r="B976" s="7">
        <v>3.49</v>
      </c>
      <c r="C976" s="44" t="s">
        <v>638</v>
      </c>
      <c r="D976" s="45" t="s">
        <v>2880</v>
      </c>
      <c r="E976" s="46">
        <v>7.3808219178082188</v>
      </c>
      <c r="F976" s="47">
        <v>3.5381999999999998</v>
      </c>
      <c r="G976" s="47">
        <v>-4.8199999999999577</v>
      </c>
      <c r="H976" s="47">
        <v>3.4885000000000002</v>
      </c>
      <c r="I976" s="47">
        <v>4.9699999999999633</v>
      </c>
      <c r="J976" s="45" t="s">
        <v>2880</v>
      </c>
      <c r="K976" s="45" t="s">
        <v>105</v>
      </c>
      <c r="L976" s="17">
        <v>4.13</v>
      </c>
      <c r="M976" s="18" t="s">
        <v>436</v>
      </c>
      <c r="N976" s="18" t="s">
        <v>519</v>
      </c>
      <c r="O976" s="4">
        <v>42860</v>
      </c>
    </row>
    <row r="977" spans="1:15">
      <c r="A977" s="7">
        <v>140021</v>
      </c>
      <c r="B977" s="7">
        <v>3.49</v>
      </c>
      <c r="C977" s="44" t="s">
        <v>638</v>
      </c>
      <c r="D977" s="45" t="s">
        <v>2880</v>
      </c>
      <c r="E977" s="46">
        <v>7.3808219178082188</v>
      </c>
      <c r="F977" s="47">
        <v>3.5381999999999998</v>
      </c>
      <c r="G977" s="47">
        <v>-4.8199999999999577</v>
      </c>
      <c r="H977" s="47">
        <v>3.4885000000000002</v>
      </c>
      <c r="I977" s="47">
        <v>4.9699999999999633</v>
      </c>
      <c r="J977" s="45" t="s">
        <v>2880</v>
      </c>
      <c r="K977" s="45" t="s">
        <v>105</v>
      </c>
      <c r="L977" s="17">
        <v>4.13</v>
      </c>
      <c r="M977" s="18" t="s">
        <v>436</v>
      </c>
      <c r="N977" s="18" t="s">
        <v>519</v>
      </c>
      <c r="O977" s="4">
        <v>42860</v>
      </c>
    </row>
    <row r="978" spans="1:15">
      <c r="A978" s="7">
        <v>140021</v>
      </c>
      <c r="B978" s="7">
        <v>3.49</v>
      </c>
      <c r="C978" s="44" t="s">
        <v>638</v>
      </c>
      <c r="D978" s="45" t="s">
        <v>2880</v>
      </c>
      <c r="E978" s="46">
        <v>7.3808219178082188</v>
      </c>
      <c r="F978" s="47">
        <v>3.5381999999999998</v>
      </c>
      <c r="G978" s="47">
        <v>-4.8199999999999577</v>
      </c>
      <c r="H978" s="47">
        <v>3.4885000000000002</v>
      </c>
      <c r="I978" s="47">
        <v>4.9699999999999633</v>
      </c>
      <c r="J978" s="45" t="s">
        <v>2880</v>
      </c>
      <c r="K978" s="45" t="s">
        <v>105</v>
      </c>
      <c r="L978" s="17">
        <v>4.13</v>
      </c>
      <c r="M978" s="18" t="s">
        <v>436</v>
      </c>
      <c r="N978" s="18" t="s">
        <v>519</v>
      </c>
      <c r="O978" s="4">
        <v>42860</v>
      </c>
    </row>
    <row r="979" spans="1:15">
      <c r="A979" s="7">
        <v>170003</v>
      </c>
      <c r="B979" s="7">
        <v>3.31</v>
      </c>
      <c r="C979" s="44" t="s">
        <v>2010</v>
      </c>
      <c r="D979" s="45" t="s">
        <v>2880</v>
      </c>
      <c r="E979" s="46">
        <v>0.76986301369863008</v>
      </c>
      <c r="F979" s="47">
        <v>3.2982999999999998</v>
      </c>
      <c r="G979" s="47">
        <v>1.1700000000000266</v>
      </c>
      <c r="H979" s="47">
        <v>3.2584</v>
      </c>
      <c r="I979" s="47">
        <v>3.9899999999999824</v>
      </c>
      <c r="J979" s="45" t="s">
        <v>2880</v>
      </c>
      <c r="K979" s="45" t="s">
        <v>105</v>
      </c>
      <c r="L979" s="17">
        <v>2.78</v>
      </c>
      <c r="M979" s="18" t="s">
        <v>2011</v>
      </c>
      <c r="N979" s="18" t="s">
        <v>1979</v>
      </c>
      <c r="O979" s="4">
        <v>42860</v>
      </c>
    </row>
    <row r="980" spans="1:15">
      <c r="A980" s="7">
        <v>170003</v>
      </c>
      <c r="B980" s="7">
        <v>3.28</v>
      </c>
      <c r="C980" s="44" t="s">
        <v>2010</v>
      </c>
      <c r="D980" s="45" t="s">
        <v>2880</v>
      </c>
      <c r="E980" s="46">
        <v>0.76986301369863008</v>
      </c>
      <c r="F980" s="47">
        <v>3.2982999999999998</v>
      </c>
      <c r="G980" s="47">
        <v>-1.8299999999999983</v>
      </c>
      <c r="H980" s="47">
        <v>3.2584</v>
      </c>
      <c r="I980" s="47">
        <v>3.9899999999999824</v>
      </c>
      <c r="J980" s="45" t="s">
        <v>2880</v>
      </c>
      <c r="K980" s="45" t="s">
        <v>105</v>
      </c>
      <c r="L980" s="17">
        <v>2.78</v>
      </c>
      <c r="M980" s="18" t="s">
        <v>2011</v>
      </c>
      <c r="N980" s="18" t="s">
        <v>1979</v>
      </c>
      <c r="O980" s="4">
        <v>42860</v>
      </c>
    </row>
    <row r="981" spans="1:15">
      <c r="A981" s="7">
        <v>170003</v>
      </c>
      <c r="B981" s="7">
        <v>3.28</v>
      </c>
      <c r="C981" s="44" t="s">
        <v>2010</v>
      </c>
      <c r="D981" s="45" t="s">
        <v>2880</v>
      </c>
      <c r="E981" s="46">
        <v>0.76986301369863008</v>
      </c>
      <c r="F981" s="47">
        <v>3.2982999999999998</v>
      </c>
      <c r="G981" s="47">
        <v>-1.8299999999999983</v>
      </c>
      <c r="H981" s="47">
        <v>3.2584</v>
      </c>
      <c r="I981" s="47">
        <v>3.9899999999999824</v>
      </c>
      <c r="J981" s="45" t="s">
        <v>2880</v>
      </c>
      <c r="K981" s="45" t="s">
        <v>105</v>
      </c>
      <c r="L981" s="17">
        <v>2.78</v>
      </c>
      <c r="M981" s="18" t="s">
        <v>2011</v>
      </c>
      <c r="N981" s="18" t="s">
        <v>1979</v>
      </c>
      <c r="O981" s="4">
        <v>42860</v>
      </c>
    </row>
    <row r="982" spans="1:15">
      <c r="A982" s="7">
        <v>170003</v>
      </c>
      <c r="B982" s="7">
        <v>3.26</v>
      </c>
      <c r="C982" s="44" t="s">
        <v>2010</v>
      </c>
      <c r="D982" s="45" t="s">
        <v>2880</v>
      </c>
      <c r="E982" s="46">
        <v>0.76986301369863008</v>
      </c>
      <c r="F982" s="47">
        <v>3.2982999999999998</v>
      </c>
      <c r="G982" s="47">
        <v>-3.83</v>
      </c>
      <c r="H982" s="47">
        <v>3.2584</v>
      </c>
      <c r="I982" s="47">
        <v>3.9899999999999824</v>
      </c>
      <c r="J982" s="45" t="s">
        <v>2880</v>
      </c>
      <c r="K982" s="45" t="s">
        <v>105</v>
      </c>
      <c r="L982" s="17">
        <v>2.78</v>
      </c>
      <c r="M982" s="18" t="s">
        <v>2011</v>
      </c>
      <c r="N982" s="18" t="s">
        <v>1979</v>
      </c>
      <c r="O982" s="4">
        <v>42860</v>
      </c>
    </row>
    <row r="983" spans="1:15">
      <c r="A983" s="7">
        <v>140020</v>
      </c>
      <c r="B983" s="7">
        <v>3.16</v>
      </c>
      <c r="C983" s="44" t="s">
        <v>1267</v>
      </c>
      <c r="D983" s="45" t="s">
        <v>2880</v>
      </c>
      <c r="E983" s="46">
        <v>0.35616438356164382</v>
      </c>
      <c r="F983" s="47">
        <v>3.1078000000000001</v>
      </c>
      <c r="G983" s="47">
        <v>5.2200000000000024</v>
      </c>
      <c r="H983" s="47">
        <v>3.0886999999999998</v>
      </c>
      <c r="I983" s="47">
        <v>1.9100000000000339</v>
      </c>
      <c r="J983" s="45" t="s">
        <v>2880</v>
      </c>
      <c r="K983" s="45" t="s">
        <v>105</v>
      </c>
      <c r="L983" s="17">
        <v>4</v>
      </c>
      <c r="M983" s="18" t="s">
        <v>519</v>
      </c>
      <c r="N983" s="18" t="s">
        <v>932</v>
      </c>
      <c r="O983" s="4">
        <v>42860</v>
      </c>
    </row>
    <row r="984" spans="1:15">
      <c r="A984" s="7">
        <v>140020</v>
      </c>
      <c r="B984" s="7">
        <v>3.16</v>
      </c>
      <c r="C984" s="44" t="s">
        <v>1267</v>
      </c>
      <c r="D984" s="45" t="s">
        <v>2880</v>
      </c>
      <c r="E984" s="46">
        <v>0.35616438356164382</v>
      </c>
      <c r="F984" s="47">
        <v>3.1078000000000001</v>
      </c>
      <c r="G984" s="47">
        <v>5.2200000000000024</v>
      </c>
      <c r="H984" s="47">
        <v>3.0886999999999998</v>
      </c>
      <c r="I984" s="47">
        <v>1.9100000000000339</v>
      </c>
      <c r="J984" s="45" t="s">
        <v>2880</v>
      </c>
      <c r="K984" s="45" t="s">
        <v>105</v>
      </c>
      <c r="L984" s="17">
        <v>4</v>
      </c>
      <c r="M984" s="18" t="s">
        <v>519</v>
      </c>
      <c r="N984" s="18" t="s">
        <v>932</v>
      </c>
      <c r="O984" s="4">
        <v>42860</v>
      </c>
    </row>
    <row r="985" spans="1:15">
      <c r="A985" s="7">
        <v>179918</v>
      </c>
      <c r="B985" s="7">
        <v>3.16</v>
      </c>
      <c r="C985" s="44" t="s">
        <v>2733</v>
      </c>
      <c r="D985" s="45" t="s">
        <v>2880</v>
      </c>
      <c r="E985" s="46">
        <v>0.45205479452054792</v>
      </c>
      <c r="F985" s="47">
        <v>3.1387999999999998</v>
      </c>
      <c r="G985" s="47">
        <v>2.120000000000033</v>
      </c>
      <c r="H985" s="47">
        <v>3.1172</v>
      </c>
      <c r="I985" s="47">
        <v>2.1599999999999842</v>
      </c>
      <c r="J985" s="45" t="s">
        <v>2880</v>
      </c>
      <c r="K985" s="45" t="s">
        <v>105</v>
      </c>
      <c r="L985" s="17">
        <v>2.9881000000000002</v>
      </c>
      <c r="M985" s="18" t="s">
        <v>2734</v>
      </c>
      <c r="N985" s="18" t="s">
        <v>2730</v>
      </c>
      <c r="O985" s="4">
        <v>42860</v>
      </c>
    </row>
    <row r="986" spans="1:15">
      <c r="A986" s="7">
        <v>140020</v>
      </c>
      <c r="B986" s="7">
        <v>3.16</v>
      </c>
      <c r="C986" s="44" t="s">
        <v>1267</v>
      </c>
      <c r="D986" s="45" t="s">
        <v>2880</v>
      </c>
      <c r="E986" s="46">
        <v>0.35616438356164382</v>
      </c>
      <c r="F986" s="47">
        <v>3.1078000000000001</v>
      </c>
      <c r="G986" s="47">
        <v>5.2200000000000024</v>
      </c>
      <c r="H986" s="47">
        <v>3.0886999999999998</v>
      </c>
      <c r="I986" s="47">
        <v>1.9100000000000339</v>
      </c>
      <c r="J986" s="45" t="s">
        <v>2880</v>
      </c>
      <c r="K986" s="45" t="s">
        <v>105</v>
      </c>
      <c r="L986" s="17">
        <v>4</v>
      </c>
      <c r="M986" s="18" t="s">
        <v>519</v>
      </c>
      <c r="N986" s="18" t="s">
        <v>932</v>
      </c>
      <c r="O986" s="4">
        <v>42860</v>
      </c>
    </row>
    <row r="987" spans="1:15">
      <c r="A987" s="7">
        <v>140020</v>
      </c>
      <c r="B987" s="7">
        <v>3.1549999999999998</v>
      </c>
      <c r="C987" s="44" t="s">
        <v>1267</v>
      </c>
      <c r="D987" s="45" t="s">
        <v>2880</v>
      </c>
      <c r="E987" s="46">
        <v>0.35616438356164382</v>
      </c>
      <c r="F987" s="47">
        <v>3.1078000000000001</v>
      </c>
      <c r="G987" s="47">
        <v>4.7199999999999687</v>
      </c>
      <c r="H987" s="47">
        <v>3.0886999999999998</v>
      </c>
      <c r="I987" s="47">
        <v>1.9100000000000339</v>
      </c>
      <c r="J987" s="45" t="s">
        <v>2880</v>
      </c>
      <c r="K987" s="45" t="s">
        <v>105</v>
      </c>
      <c r="L987" s="17">
        <v>4</v>
      </c>
      <c r="M987" s="18" t="s">
        <v>519</v>
      </c>
      <c r="N987" s="18" t="s">
        <v>932</v>
      </c>
      <c r="O987" s="4">
        <v>42860</v>
      </c>
    </row>
    <row r="988" spans="1:15">
      <c r="A988" s="7">
        <v>140020</v>
      </c>
      <c r="B988" s="7">
        <v>3.1549999999999998</v>
      </c>
      <c r="C988" s="44" t="s">
        <v>1267</v>
      </c>
      <c r="D988" s="45" t="s">
        <v>2880</v>
      </c>
      <c r="E988" s="46">
        <v>0.35616438356164382</v>
      </c>
      <c r="F988" s="47">
        <v>3.1078000000000001</v>
      </c>
      <c r="G988" s="47">
        <v>4.7199999999999687</v>
      </c>
      <c r="H988" s="47">
        <v>3.0886999999999998</v>
      </c>
      <c r="I988" s="47">
        <v>1.9100000000000339</v>
      </c>
      <c r="J988" s="45" t="s">
        <v>2880</v>
      </c>
      <c r="K988" s="45" t="s">
        <v>105</v>
      </c>
      <c r="L988" s="17">
        <v>4</v>
      </c>
      <c r="M988" s="18" t="s">
        <v>519</v>
      </c>
      <c r="N988" s="18" t="s">
        <v>932</v>
      </c>
      <c r="O988" s="4">
        <v>42860</v>
      </c>
    </row>
    <row r="989" spans="1:15">
      <c r="A989" s="7">
        <v>140020</v>
      </c>
      <c r="B989" s="7">
        <v>3.1549999999999998</v>
      </c>
      <c r="C989" s="44" t="s">
        <v>1267</v>
      </c>
      <c r="D989" s="45" t="s">
        <v>2880</v>
      </c>
      <c r="E989" s="46">
        <v>0.35616438356164382</v>
      </c>
      <c r="F989" s="47">
        <v>3.1078000000000001</v>
      </c>
      <c r="G989" s="47">
        <v>4.7199999999999687</v>
      </c>
      <c r="H989" s="47">
        <v>3.0886999999999998</v>
      </c>
      <c r="I989" s="47">
        <v>1.9100000000000339</v>
      </c>
      <c r="J989" s="45" t="s">
        <v>2880</v>
      </c>
      <c r="K989" s="45" t="s">
        <v>105</v>
      </c>
      <c r="L989" s="17">
        <v>4</v>
      </c>
      <c r="M989" s="18" t="s">
        <v>519</v>
      </c>
      <c r="N989" s="18" t="s">
        <v>932</v>
      </c>
      <c r="O989" s="4">
        <v>42860</v>
      </c>
    </row>
    <row r="990" spans="1:15">
      <c r="A990" s="7">
        <v>140020</v>
      </c>
      <c r="B990" s="7">
        <v>3.1549999999999998</v>
      </c>
      <c r="C990" s="44" t="s">
        <v>1267</v>
      </c>
      <c r="D990" s="45" t="s">
        <v>2880</v>
      </c>
      <c r="E990" s="46">
        <v>0.35616438356164382</v>
      </c>
      <c r="F990" s="47">
        <v>3.1078000000000001</v>
      </c>
      <c r="G990" s="47">
        <v>4.7199999999999687</v>
      </c>
      <c r="H990" s="47">
        <v>3.0886999999999998</v>
      </c>
      <c r="I990" s="47">
        <v>1.9100000000000339</v>
      </c>
      <c r="J990" s="45" t="s">
        <v>2880</v>
      </c>
      <c r="K990" s="45" t="s">
        <v>105</v>
      </c>
      <c r="L990" s="17">
        <v>4</v>
      </c>
      <c r="M990" s="18" t="s">
        <v>519</v>
      </c>
      <c r="N990" s="18" t="s">
        <v>932</v>
      </c>
      <c r="O990" s="4">
        <v>42860</v>
      </c>
    </row>
    <row r="991" spans="1:15">
      <c r="A991" s="7">
        <v>140020</v>
      </c>
      <c r="B991" s="7">
        <v>3.1549999999999998</v>
      </c>
      <c r="C991" s="44" t="s">
        <v>1267</v>
      </c>
      <c r="D991" s="45" t="s">
        <v>2880</v>
      </c>
      <c r="E991" s="46">
        <v>0.35616438356164382</v>
      </c>
      <c r="F991" s="47">
        <v>3.1078000000000001</v>
      </c>
      <c r="G991" s="47">
        <v>4.7199999999999687</v>
      </c>
      <c r="H991" s="47">
        <v>3.0886999999999998</v>
      </c>
      <c r="I991" s="47">
        <v>1.9100000000000339</v>
      </c>
      <c r="J991" s="45" t="s">
        <v>2880</v>
      </c>
      <c r="K991" s="45" t="s">
        <v>105</v>
      </c>
      <c r="L991" s="17">
        <v>4</v>
      </c>
      <c r="M991" s="18" t="s">
        <v>519</v>
      </c>
      <c r="N991" s="18" t="s">
        <v>932</v>
      </c>
      <c r="O991" s="4">
        <v>42860</v>
      </c>
    </row>
    <row r="992" spans="1:15">
      <c r="A992" s="7">
        <v>140020</v>
      </c>
      <c r="B992" s="7">
        <v>3.1549999999999998</v>
      </c>
      <c r="C992" s="44" t="s">
        <v>1267</v>
      </c>
      <c r="D992" s="45" t="s">
        <v>2880</v>
      </c>
      <c r="E992" s="46">
        <v>0.35616438356164382</v>
      </c>
      <c r="F992" s="47">
        <v>3.1078000000000001</v>
      </c>
      <c r="G992" s="47">
        <v>4.7199999999999687</v>
      </c>
      <c r="H992" s="47">
        <v>3.0886999999999998</v>
      </c>
      <c r="I992" s="47">
        <v>1.9100000000000339</v>
      </c>
      <c r="J992" s="45" t="s">
        <v>2880</v>
      </c>
      <c r="K992" s="45" t="s">
        <v>105</v>
      </c>
      <c r="L992" s="17">
        <v>4</v>
      </c>
      <c r="M992" s="18" t="s">
        <v>519</v>
      </c>
      <c r="N992" s="18" t="s">
        <v>932</v>
      </c>
      <c r="O992" s="4">
        <v>42860</v>
      </c>
    </row>
    <row r="993" spans="1:15">
      <c r="A993" s="7">
        <v>140020</v>
      </c>
      <c r="B993" s="7">
        <v>3.15</v>
      </c>
      <c r="C993" s="44" t="s">
        <v>1267</v>
      </c>
      <c r="D993" s="45" t="s">
        <v>2880</v>
      </c>
      <c r="E993" s="46">
        <v>0.35616438356164382</v>
      </c>
      <c r="F993" s="47">
        <v>3.1078000000000001</v>
      </c>
      <c r="G993" s="47">
        <v>4.2199999999999793</v>
      </c>
      <c r="H993" s="47">
        <v>3.0886999999999998</v>
      </c>
      <c r="I993" s="47">
        <v>1.9100000000000339</v>
      </c>
      <c r="J993" s="45" t="s">
        <v>2880</v>
      </c>
      <c r="K993" s="45" t="s">
        <v>105</v>
      </c>
      <c r="L993" s="17">
        <v>4</v>
      </c>
      <c r="M993" s="18" t="s">
        <v>519</v>
      </c>
      <c r="N993" s="18" t="s">
        <v>932</v>
      </c>
      <c r="O993" s="4">
        <v>42860</v>
      </c>
    </row>
    <row r="994" spans="1:15">
      <c r="A994" s="7">
        <v>140020</v>
      </c>
      <c r="B994" s="7">
        <v>3.15</v>
      </c>
      <c r="C994" s="44" t="s">
        <v>1267</v>
      </c>
      <c r="D994" s="45" t="s">
        <v>2880</v>
      </c>
      <c r="E994" s="46">
        <v>0.35616438356164382</v>
      </c>
      <c r="F994" s="47">
        <v>3.1078000000000001</v>
      </c>
      <c r="G994" s="47">
        <v>4.2199999999999793</v>
      </c>
      <c r="H994" s="47">
        <v>3.0886999999999998</v>
      </c>
      <c r="I994" s="47">
        <v>1.9100000000000339</v>
      </c>
      <c r="J994" s="45" t="s">
        <v>2880</v>
      </c>
      <c r="K994" s="45" t="s">
        <v>105</v>
      </c>
      <c r="L994" s="17">
        <v>4</v>
      </c>
      <c r="M994" s="18" t="s">
        <v>519</v>
      </c>
      <c r="N994" s="18" t="s">
        <v>932</v>
      </c>
      <c r="O994" s="4">
        <v>42860</v>
      </c>
    </row>
    <row r="995" spans="1:15">
      <c r="A995" s="7">
        <v>179920</v>
      </c>
      <c r="B995" s="7">
        <v>3.05</v>
      </c>
      <c r="C995" s="44" t="s">
        <v>3143</v>
      </c>
      <c r="D995" s="45" t="s">
        <v>2880</v>
      </c>
      <c r="E995" s="46">
        <v>0.24383561643835616</v>
      </c>
      <c r="F995" s="47">
        <v>2.9767000000000001</v>
      </c>
      <c r="G995" s="47">
        <v>7.3299999999999699</v>
      </c>
      <c r="H995" s="47">
        <v>2.9769000000000001</v>
      </c>
      <c r="I995" s="47">
        <v>-1.9999999999997797E-2</v>
      </c>
      <c r="J995" s="45" t="s">
        <v>2880</v>
      </c>
      <c r="K995" s="45" t="s">
        <v>105</v>
      </c>
      <c r="L995" s="17">
        <v>2.9443000000000001</v>
      </c>
      <c r="M995" s="18" t="s">
        <v>3063</v>
      </c>
      <c r="N995" s="18" t="s">
        <v>2864</v>
      </c>
      <c r="O995" s="4">
        <v>42860</v>
      </c>
    </row>
    <row r="996" spans="1:15">
      <c r="A996" s="7">
        <v>160419</v>
      </c>
      <c r="B996" s="7">
        <v>3.05</v>
      </c>
      <c r="C996" s="44" t="s">
        <v>1158</v>
      </c>
      <c r="D996" s="45" t="s">
        <v>2880</v>
      </c>
      <c r="E996" s="46">
        <v>0.23013698630136986</v>
      </c>
      <c r="F996" s="47">
        <v>3.0411000000000001</v>
      </c>
      <c r="G996" s="47">
        <v>0.88999999999996859</v>
      </c>
      <c r="H996" s="47">
        <v>2.9750000000000001</v>
      </c>
      <c r="I996" s="47">
        <v>6.6100000000000048</v>
      </c>
      <c r="J996" s="45" t="s">
        <v>2880</v>
      </c>
      <c r="K996" s="45" t="s">
        <v>20</v>
      </c>
      <c r="L996" s="17">
        <v>2.31</v>
      </c>
      <c r="M996" s="18" t="s">
        <v>1150</v>
      </c>
      <c r="N996" s="18" t="s">
        <v>1139</v>
      </c>
      <c r="O996" s="4">
        <v>42860</v>
      </c>
    </row>
    <row r="997" spans="1:15">
      <c r="A997" s="7">
        <v>160419</v>
      </c>
      <c r="B997" s="7">
        <v>3.04</v>
      </c>
      <c r="C997" s="44" t="s">
        <v>1158</v>
      </c>
      <c r="D997" s="45" t="s">
        <v>2880</v>
      </c>
      <c r="E997" s="46">
        <v>0.23013698630136986</v>
      </c>
      <c r="F997" s="47">
        <v>3.0411000000000001</v>
      </c>
      <c r="G997" s="47">
        <v>-0.11000000000001009</v>
      </c>
      <c r="H997" s="47">
        <v>2.9750000000000001</v>
      </c>
      <c r="I997" s="47">
        <v>6.6100000000000048</v>
      </c>
      <c r="J997" s="45" t="s">
        <v>2880</v>
      </c>
      <c r="K997" s="45" t="s">
        <v>20</v>
      </c>
      <c r="L997" s="17">
        <v>2.31</v>
      </c>
      <c r="M997" s="18" t="s">
        <v>1150</v>
      </c>
      <c r="N997" s="18" t="s">
        <v>1139</v>
      </c>
      <c r="O997" s="4">
        <v>42860</v>
      </c>
    </row>
    <row r="998" spans="1:15">
      <c r="A998" s="7">
        <v>160018</v>
      </c>
      <c r="B998" s="7">
        <v>3</v>
      </c>
      <c r="C998" s="44" t="s">
        <v>1163</v>
      </c>
      <c r="D998" s="45" t="s">
        <v>2880</v>
      </c>
      <c r="E998" s="46">
        <v>0.25205479452054796</v>
      </c>
      <c r="F998" s="47">
        <v>2.9929000000000001</v>
      </c>
      <c r="G998" s="47">
        <v>0.70999999999998842</v>
      </c>
      <c r="H998" s="47">
        <v>2.9904999999999999</v>
      </c>
      <c r="I998" s="47">
        <v>0.24000000000001798</v>
      </c>
      <c r="J998" s="45" t="s">
        <v>2880</v>
      </c>
      <c r="K998" s="45" t="s">
        <v>105</v>
      </c>
      <c r="L998" s="17">
        <v>2.14</v>
      </c>
      <c r="M998" s="18" t="s">
        <v>1164</v>
      </c>
      <c r="N998" s="18" t="s">
        <v>1149</v>
      </c>
      <c r="O998" s="4">
        <v>42860</v>
      </c>
    </row>
    <row r="999" spans="1:15">
      <c r="A999" s="7">
        <v>160018</v>
      </c>
      <c r="B999" s="7">
        <v>3</v>
      </c>
      <c r="C999" s="44" t="s">
        <v>1163</v>
      </c>
      <c r="D999" s="45" t="s">
        <v>2880</v>
      </c>
      <c r="E999" s="46">
        <v>0.25205479452054796</v>
      </c>
      <c r="F999" s="47">
        <v>2.9929000000000001</v>
      </c>
      <c r="G999" s="47">
        <v>0.70999999999998842</v>
      </c>
      <c r="H999" s="47">
        <v>2.9904999999999999</v>
      </c>
      <c r="I999" s="47">
        <v>0.24000000000001798</v>
      </c>
      <c r="J999" s="45" t="s">
        <v>2880</v>
      </c>
      <c r="K999" s="45" t="s">
        <v>105</v>
      </c>
      <c r="L999" s="17">
        <v>2.14</v>
      </c>
      <c r="M999" s="18" t="s">
        <v>1164</v>
      </c>
      <c r="N999" s="18" t="s">
        <v>1149</v>
      </c>
      <c r="O999" s="4">
        <v>42860</v>
      </c>
    </row>
    <row r="1000" spans="1:15">
      <c r="A1000" s="7">
        <v>160018</v>
      </c>
      <c r="B1000" s="7">
        <v>3</v>
      </c>
      <c r="C1000" s="44" t="s">
        <v>1163</v>
      </c>
      <c r="D1000" s="45" t="s">
        <v>2880</v>
      </c>
      <c r="E1000" s="46">
        <v>0.25205479452054796</v>
      </c>
      <c r="F1000" s="47">
        <v>2.9929000000000001</v>
      </c>
      <c r="G1000" s="47">
        <v>0.70999999999998842</v>
      </c>
      <c r="H1000" s="47">
        <v>2.9904999999999999</v>
      </c>
      <c r="I1000" s="47">
        <v>0.24000000000001798</v>
      </c>
      <c r="J1000" s="45" t="s">
        <v>2880</v>
      </c>
      <c r="K1000" s="45" t="s">
        <v>105</v>
      </c>
      <c r="L1000" s="17">
        <v>2.14</v>
      </c>
      <c r="M1000" s="18" t="s">
        <v>1164</v>
      </c>
      <c r="N1000" s="18" t="s">
        <v>1149</v>
      </c>
      <c r="O1000" s="4">
        <v>42860</v>
      </c>
    </row>
    <row r="1001" spans="1:15">
      <c r="A1001" s="7">
        <v>160018</v>
      </c>
      <c r="B1001" s="7">
        <v>3</v>
      </c>
      <c r="C1001" s="44" t="s">
        <v>1163</v>
      </c>
      <c r="D1001" s="45" t="s">
        <v>2880</v>
      </c>
      <c r="E1001" s="46">
        <v>0.25205479452054796</v>
      </c>
      <c r="F1001" s="47">
        <v>2.9929000000000001</v>
      </c>
      <c r="G1001" s="47">
        <v>0.70999999999998842</v>
      </c>
      <c r="H1001" s="47">
        <v>2.9904999999999999</v>
      </c>
      <c r="I1001" s="47">
        <v>0.24000000000001798</v>
      </c>
      <c r="J1001" s="45" t="s">
        <v>2880</v>
      </c>
      <c r="K1001" s="45" t="s">
        <v>105</v>
      </c>
      <c r="L1001" s="17">
        <v>2.14</v>
      </c>
      <c r="M1001" s="18" t="s">
        <v>1164</v>
      </c>
      <c r="N1001" s="18" t="s">
        <v>1149</v>
      </c>
      <c r="O1001" s="4">
        <v>42860</v>
      </c>
    </row>
    <row r="1002" spans="1:15">
      <c r="A1002" s="7">
        <v>160018</v>
      </c>
      <c r="B1002" s="7">
        <v>3</v>
      </c>
      <c r="C1002" s="44" t="s">
        <v>1163</v>
      </c>
      <c r="D1002" s="45" t="s">
        <v>2880</v>
      </c>
      <c r="E1002" s="46">
        <v>0.25205479452054796</v>
      </c>
      <c r="F1002" s="47">
        <v>2.9929000000000001</v>
      </c>
      <c r="G1002" s="47">
        <v>0.70999999999998842</v>
      </c>
      <c r="H1002" s="47">
        <v>2.9904999999999999</v>
      </c>
      <c r="I1002" s="47">
        <v>0.24000000000001798</v>
      </c>
      <c r="J1002" s="45" t="s">
        <v>2880</v>
      </c>
      <c r="K1002" s="45" t="s">
        <v>105</v>
      </c>
      <c r="L1002" s="17">
        <v>2.14</v>
      </c>
      <c r="M1002" s="18" t="s">
        <v>1164</v>
      </c>
      <c r="N1002" s="18" t="s">
        <v>1149</v>
      </c>
      <c r="O1002" s="4">
        <v>42860</v>
      </c>
    </row>
    <row r="1003" spans="1:15">
      <c r="A1003" s="7">
        <v>140434</v>
      </c>
      <c r="B1003" s="7">
        <v>3</v>
      </c>
      <c r="C1003" s="44" t="s">
        <v>752</v>
      </c>
      <c r="D1003" s="45" t="s">
        <v>2880</v>
      </c>
      <c r="E1003" s="46">
        <v>3.0136986301369864E-2</v>
      </c>
      <c r="F1003" s="47">
        <v>2.9003999999999999</v>
      </c>
      <c r="G1003" s="47">
        <v>9.9600000000000133</v>
      </c>
      <c r="H1003" s="47">
        <v>2.8639000000000001</v>
      </c>
      <c r="I1003" s="47">
        <v>3.6499999999999755</v>
      </c>
      <c r="J1003" s="45" t="s">
        <v>18</v>
      </c>
      <c r="K1003" s="45" t="s">
        <v>20</v>
      </c>
      <c r="L1003" s="17">
        <v>4.7699999999999996</v>
      </c>
      <c r="M1003" s="18" t="s">
        <v>498</v>
      </c>
      <c r="N1003" s="18" t="s">
        <v>889</v>
      </c>
      <c r="O1003" s="4">
        <v>42860</v>
      </c>
    </row>
    <row r="1004" spans="1:15">
      <c r="A1004" s="7">
        <v>120230</v>
      </c>
      <c r="B1004" s="7">
        <v>2.9</v>
      </c>
      <c r="C1004" s="44" t="s">
        <v>1114</v>
      </c>
      <c r="D1004" s="45" t="s">
        <v>2880</v>
      </c>
      <c r="E1004" s="46">
        <v>0.18082191780821918</v>
      </c>
      <c r="F1004" s="47">
        <v>2.8422000000000001</v>
      </c>
      <c r="G1004" s="47">
        <v>5.7799999999999851</v>
      </c>
      <c r="H1004" s="47">
        <v>2.8388</v>
      </c>
      <c r="I1004" s="47">
        <v>0.34000000000000696</v>
      </c>
      <c r="J1004" s="45" t="s">
        <v>2880</v>
      </c>
      <c r="K1004" s="45" t="s">
        <v>20</v>
      </c>
      <c r="L1004" s="17">
        <v>3.75</v>
      </c>
      <c r="M1004" s="18" t="s">
        <v>637</v>
      </c>
      <c r="N1004" s="18" t="s">
        <v>847</v>
      </c>
      <c r="O1004" s="4">
        <v>42860</v>
      </c>
    </row>
    <row r="1005" spans="1:15">
      <c r="A1005" s="7">
        <v>140434</v>
      </c>
      <c r="B1005" s="7">
        <v>2.9</v>
      </c>
      <c r="C1005" s="44" t="s">
        <v>752</v>
      </c>
      <c r="D1005" s="45" t="s">
        <v>2880</v>
      </c>
      <c r="E1005" s="46">
        <v>3.0136986301369864E-2</v>
      </c>
      <c r="F1005" s="47">
        <v>2.9003999999999999</v>
      </c>
      <c r="G1005" s="47">
        <v>-3.9999999999995595E-2</v>
      </c>
      <c r="H1005" s="47">
        <v>2.8639000000000001</v>
      </c>
      <c r="I1005" s="47">
        <v>3.6499999999999755</v>
      </c>
      <c r="J1005" s="45" t="s">
        <v>18</v>
      </c>
      <c r="K1005" s="45" t="s">
        <v>20</v>
      </c>
      <c r="L1005" s="17">
        <v>4.7699999999999996</v>
      </c>
      <c r="M1005" s="18" t="s">
        <v>498</v>
      </c>
      <c r="N1005" s="18" t="s">
        <v>889</v>
      </c>
      <c r="O1005" s="4">
        <v>42860</v>
      </c>
    </row>
    <row r="1006" spans="1:15">
      <c r="A1006" s="7">
        <v>140434</v>
      </c>
      <c r="B1006" s="7">
        <v>2.9</v>
      </c>
      <c r="C1006" s="44" t="s">
        <v>752</v>
      </c>
      <c r="D1006" s="45" t="s">
        <v>2880</v>
      </c>
      <c r="E1006" s="46">
        <v>3.0136986301369864E-2</v>
      </c>
      <c r="F1006" s="47">
        <v>2.9003999999999999</v>
      </c>
      <c r="G1006" s="47">
        <v>-3.9999999999995595E-2</v>
      </c>
      <c r="H1006" s="47">
        <v>2.8639000000000001</v>
      </c>
      <c r="I1006" s="47">
        <v>3.6499999999999755</v>
      </c>
      <c r="J1006" s="45" t="s">
        <v>18</v>
      </c>
      <c r="K1006" s="45" t="s">
        <v>20</v>
      </c>
      <c r="L1006" s="17">
        <v>4.7699999999999996</v>
      </c>
      <c r="M1006" s="18" t="s">
        <v>498</v>
      </c>
      <c r="N1006" s="18" t="s">
        <v>889</v>
      </c>
      <c r="O1006" s="4">
        <v>42860</v>
      </c>
    </row>
    <row r="1007" spans="1:15">
      <c r="A1007" s="7">
        <v>179910</v>
      </c>
      <c r="B1007" s="7">
        <v>2.8</v>
      </c>
      <c r="C1007" s="44" t="s">
        <v>2319</v>
      </c>
      <c r="D1007" s="45" t="s">
        <v>2880</v>
      </c>
      <c r="E1007" s="46">
        <v>8.7671232876712329E-2</v>
      </c>
      <c r="F1007" s="47">
        <v>2.7128000000000001</v>
      </c>
      <c r="G1007" s="47">
        <v>8.7199999999999722</v>
      </c>
      <c r="H1007" s="47">
        <v>2.7000999999999999</v>
      </c>
      <c r="I1007" s="47">
        <v>1.2700000000000156</v>
      </c>
      <c r="J1007" s="45" t="s">
        <v>2880</v>
      </c>
      <c r="K1007" s="45" t="s">
        <v>105</v>
      </c>
      <c r="L1007" s="17">
        <v>2.5929000000000002</v>
      </c>
      <c r="M1007" s="18" t="s">
        <v>2320</v>
      </c>
      <c r="N1007" s="18" t="s">
        <v>2242</v>
      </c>
      <c r="O1007" s="4">
        <v>42860</v>
      </c>
    </row>
    <row r="1008" spans="1:15">
      <c r="A1008" s="7">
        <v>70010</v>
      </c>
      <c r="B1008" s="7">
        <v>2.79</v>
      </c>
      <c r="C1008" s="44" t="s">
        <v>2275</v>
      </c>
      <c r="D1008" s="45" t="s">
        <v>2880</v>
      </c>
      <c r="E1008" s="46">
        <v>0.14246575342465753</v>
      </c>
      <c r="F1008" s="47">
        <v>2.7557999999999998</v>
      </c>
      <c r="G1008" s="47">
        <v>3.420000000000023</v>
      </c>
      <c r="H1008" s="47">
        <v>2.7473999999999998</v>
      </c>
      <c r="I1008" s="47">
        <v>0.83999999999999631</v>
      </c>
      <c r="J1008" s="45" t="s">
        <v>2880</v>
      </c>
      <c r="K1008" s="45" t="s">
        <v>105</v>
      </c>
      <c r="L1008" s="17">
        <v>4.4000000000000004</v>
      </c>
      <c r="M1008" s="18" t="s">
        <v>2276</v>
      </c>
      <c r="N1008" s="18" t="s">
        <v>2277</v>
      </c>
      <c r="O1008" s="4">
        <v>42860</v>
      </c>
    </row>
    <row r="1009" spans="1:15">
      <c r="A1009" s="7">
        <v>70010</v>
      </c>
      <c r="B1009" s="7">
        <v>2.78</v>
      </c>
      <c r="C1009" s="44" t="s">
        <v>2275</v>
      </c>
      <c r="D1009" s="45" t="s">
        <v>2880</v>
      </c>
      <c r="E1009" s="46">
        <v>0.14246575342465753</v>
      </c>
      <c r="F1009" s="47">
        <v>2.7557999999999998</v>
      </c>
      <c r="G1009" s="47">
        <v>2.42</v>
      </c>
      <c r="H1009" s="47">
        <v>2.7473999999999998</v>
      </c>
      <c r="I1009" s="47">
        <v>0.83999999999999631</v>
      </c>
      <c r="J1009" s="45" t="s">
        <v>2880</v>
      </c>
      <c r="K1009" s="45" t="s">
        <v>105</v>
      </c>
      <c r="L1009" s="17">
        <v>4.4000000000000004</v>
      </c>
      <c r="M1009" s="18" t="s">
        <v>2276</v>
      </c>
      <c r="N1009" s="18" t="s">
        <v>2277</v>
      </c>
      <c r="O1009" s="4">
        <v>42860</v>
      </c>
    </row>
    <row r="1010" spans="1:15">
      <c r="A1010" s="7">
        <v>179911</v>
      </c>
      <c r="B1010" s="7">
        <v>2.72</v>
      </c>
      <c r="C1010" s="44" t="s">
        <v>2364</v>
      </c>
      <c r="D1010" s="45" t="s">
        <v>2880</v>
      </c>
      <c r="E1010" s="46">
        <v>0.10684931506849316</v>
      </c>
      <c r="F1010" s="47">
        <v>2.7202000000000002</v>
      </c>
      <c r="G1010" s="47">
        <v>-1.9999999999997797E-2</v>
      </c>
      <c r="H1010" s="47">
        <v>2.7105000000000001</v>
      </c>
      <c r="I1010" s="47">
        <v>0.97000000000000419</v>
      </c>
      <c r="J1010" s="45" t="s">
        <v>2880</v>
      </c>
      <c r="K1010" s="45" t="s">
        <v>105</v>
      </c>
      <c r="L1010" s="17">
        <v>2.6440999999999999</v>
      </c>
      <c r="M1010" s="18" t="s">
        <v>2365</v>
      </c>
      <c r="N1010" s="18" t="s">
        <v>2349</v>
      </c>
      <c r="O1010" s="4">
        <v>42860</v>
      </c>
    </row>
    <row r="1011" spans="1:15">
      <c r="A1011" s="7"/>
      <c r="B1011" s="7"/>
      <c r="C1011" s="44"/>
      <c r="D1011" s="45"/>
      <c r="E1011" s="46"/>
      <c r="F1011" s="47"/>
      <c r="G1011" s="47"/>
      <c r="H1011" s="47"/>
      <c r="I1011" s="47"/>
      <c r="J1011" s="45"/>
      <c r="K1011" s="45"/>
      <c r="L1011" s="17"/>
      <c r="M1011" s="18"/>
      <c r="N1011" s="18"/>
      <c r="O1011" s="4"/>
    </row>
    <row r="1012" spans="1:15">
      <c r="A1012" s="7"/>
      <c r="B1012" s="7"/>
      <c r="C1012" s="44"/>
      <c r="D1012" s="45"/>
      <c r="E1012" s="46"/>
      <c r="F1012" s="47"/>
      <c r="G1012" s="47"/>
      <c r="H1012" s="47"/>
      <c r="I1012" s="47"/>
      <c r="J1012" s="45"/>
      <c r="K1012" s="45"/>
      <c r="L1012" s="17"/>
      <c r="M1012" s="18"/>
      <c r="N1012" s="18"/>
      <c r="O1012" s="4"/>
    </row>
    <row r="1013" spans="1:15">
      <c r="A1013" s="7"/>
      <c r="B1013" s="7"/>
      <c r="C1013" s="44"/>
      <c r="D1013" s="45"/>
      <c r="E1013" s="46"/>
      <c r="F1013" s="47"/>
      <c r="G1013" s="47"/>
      <c r="H1013" s="47"/>
      <c r="I1013" s="47"/>
      <c r="J1013" s="45"/>
      <c r="K1013" s="45"/>
      <c r="L1013" s="17"/>
      <c r="M1013" s="18"/>
      <c r="N1013" s="18"/>
      <c r="O1013" s="4"/>
    </row>
    <row r="1014" spans="1:15">
      <c r="A1014" s="7"/>
      <c r="B1014" s="7"/>
      <c r="C1014" s="44"/>
      <c r="D1014" s="45"/>
      <c r="E1014" s="46"/>
      <c r="F1014" s="47"/>
      <c r="G1014" s="47"/>
      <c r="H1014" s="47"/>
      <c r="I1014" s="47"/>
      <c r="J1014" s="45"/>
      <c r="K1014" s="45"/>
      <c r="L1014" s="17"/>
      <c r="M1014" s="18"/>
      <c r="N1014" s="18"/>
      <c r="O1014" s="4"/>
    </row>
    <row r="1015" spans="1:15">
      <c r="A1015" s="7"/>
      <c r="B1015" s="7"/>
      <c r="C1015" s="44"/>
      <c r="D1015" s="45"/>
      <c r="E1015" s="46"/>
      <c r="F1015" s="47"/>
      <c r="G1015" s="47"/>
      <c r="H1015" s="47"/>
      <c r="I1015" s="47"/>
      <c r="J1015" s="45"/>
      <c r="K1015" s="45"/>
      <c r="L1015" s="17"/>
      <c r="M1015" s="18"/>
      <c r="N1015" s="18"/>
      <c r="O1015" s="4"/>
    </row>
    <row r="1016" spans="1:15">
      <c r="A1016" s="7"/>
      <c r="B1016" s="7"/>
      <c r="C1016" s="44"/>
      <c r="D1016" s="45"/>
      <c r="E1016" s="46"/>
      <c r="F1016" s="47"/>
      <c r="G1016" s="47"/>
      <c r="H1016" s="47"/>
      <c r="I1016" s="47"/>
      <c r="J1016" s="45"/>
      <c r="K1016" s="45"/>
      <c r="L1016" s="17"/>
      <c r="M1016" s="18"/>
      <c r="N1016" s="18"/>
      <c r="O1016" s="4"/>
    </row>
    <row r="1017" spans="1:15">
      <c r="A1017" s="7"/>
      <c r="B1017" s="7"/>
      <c r="C1017" s="44"/>
      <c r="D1017" s="45"/>
      <c r="E1017" s="46"/>
      <c r="F1017" s="47"/>
      <c r="G1017" s="47"/>
      <c r="H1017" s="47"/>
      <c r="I1017" s="47"/>
      <c r="J1017" s="45"/>
      <c r="K1017" s="45"/>
      <c r="L1017" s="17"/>
      <c r="M1017" s="18"/>
      <c r="N1017" s="18"/>
      <c r="O1017" s="4"/>
    </row>
    <row r="1018" spans="1:15">
      <c r="A1018" s="7"/>
      <c r="B1018" s="7"/>
      <c r="C1018" s="44"/>
      <c r="D1018" s="45"/>
      <c r="E1018" s="46"/>
      <c r="F1018" s="47"/>
      <c r="G1018" s="47"/>
      <c r="H1018" s="47"/>
      <c r="I1018" s="47"/>
      <c r="J1018" s="45"/>
      <c r="K1018" s="45"/>
      <c r="L1018" s="17"/>
      <c r="M1018" s="18"/>
      <c r="N1018" s="18"/>
      <c r="O1018" s="4"/>
    </row>
    <row r="1019" spans="1:15">
      <c r="A1019" s="7"/>
      <c r="B1019" s="7"/>
      <c r="C1019" s="44"/>
      <c r="D1019" s="45"/>
      <c r="E1019" s="46"/>
      <c r="F1019" s="47"/>
      <c r="G1019" s="47"/>
      <c r="H1019" s="47"/>
      <c r="I1019" s="47"/>
      <c r="J1019" s="45"/>
      <c r="K1019" s="45"/>
      <c r="L1019" s="17"/>
      <c r="M1019" s="18"/>
      <c r="N1019" s="18"/>
      <c r="O1019" s="4"/>
    </row>
    <row r="1020" spans="1:15">
      <c r="A1020" s="7"/>
      <c r="B1020" s="7"/>
      <c r="C1020" s="44"/>
      <c r="D1020" s="45"/>
      <c r="E1020" s="46"/>
      <c r="F1020" s="47"/>
      <c r="G1020" s="47"/>
      <c r="H1020" s="47"/>
      <c r="I1020" s="47"/>
      <c r="J1020" s="45"/>
      <c r="K1020" s="45"/>
      <c r="L1020" s="17"/>
      <c r="M1020" s="18"/>
      <c r="N1020" s="18"/>
      <c r="O1020" s="4"/>
    </row>
    <row r="1021" spans="1:15">
      <c r="A1021" s="7"/>
      <c r="B1021" s="7"/>
      <c r="C1021" s="44"/>
      <c r="D1021" s="45"/>
      <c r="E1021" s="46"/>
      <c r="F1021" s="47"/>
      <c r="G1021" s="47"/>
      <c r="H1021" s="47"/>
      <c r="I1021" s="47"/>
      <c r="J1021" s="45"/>
      <c r="K1021" s="45"/>
      <c r="L1021" s="17"/>
      <c r="M1021" s="18"/>
      <c r="N1021" s="18"/>
      <c r="O1021" s="4"/>
    </row>
    <row r="1022" spans="1:15">
      <c r="A1022" s="7"/>
      <c r="B1022" s="7"/>
      <c r="C1022" s="44"/>
      <c r="D1022" s="45"/>
      <c r="E1022" s="46"/>
      <c r="F1022" s="47"/>
      <c r="G1022" s="47"/>
      <c r="H1022" s="47"/>
      <c r="I1022" s="47"/>
      <c r="J1022" s="45"/>
      <c r="K1022" s="45"/>
      <c r="L1022" s="17"/>
      <c r="M1022" s="18"/>
      <c r="N1022" s="18"/>
      <c r="O1022" s="4"/>
    </row>
    <row r="1023" spans="1:15">
      <c r="A1023" s="7"/>
      <c r="B1023" s="7"/>
      <c r="C1023" s="44"/>
      <c r="D1023" s="45"/>
      <c r="E1023" s="46"/>
      <c r="F1023" s="47"/>
      <c r="G1023" s="47"/>
      <c r="H1023" s="47"/>
      <c r="I1023" s="47"/>
      <c r="J1023" s="45"/>
      <c r="K1023" s="45"/>
      <c r="L1023" s="17"/>
      <c r="M1023" s="18"/>
      <c r="N1023" s="18"/>
      <c r="O1023" s="4"/>
    </row>
    <row r="1024" spans="1:15">
      <c r="A1024" s="7"/>
      <c r="B1024" s="7"/>
      <c r="C1024" s="44"/>
      <c r="D1024" s="45"/>
      <c r="E1024" s="46"/>
      <c r="F1024" s="47"/>
      <c r="G1024" s="47"/>
      <c r="H1024" s="47"/>
      <c r="I1024" s="47"/>
      <c r="J1024" s="45"/>
      <c r="K1024" s="45"/>
      <c r="L1024" s="17"/>
      <c r="M1024" s="18"/>
      <c r="N1024" s="18"/>
      <c r="O1024" s="4"/>
    </row>
    <row r="1025" spans="1:15">
      <c r="A1025" s="7"/>
      <c r="B1025" s="7"/>
      <c r="C1025" s="44"/>
      <c r="D1025" s="45"/>
      <c r="E1025" s="46"/>
      <c r="F1025" s="47"/>
      <c r="G1025" s="47"/>
      <c r="H1025" s="47"/>
      <c r="I1025" s="47"/>
      <c r="J1025" s="45"/>
      <c r="K1025" s="45"/>
      <c r="L1025" s="17"/>
      <c r="M1025" s="18"/>
      <c r="N1025" s="18"/>
      <c r="O1025" s="4"/>
    </row>
    <row r="1026" spans="1:15">
      <c r="A1026" s="7"/>
      <c r="B1026" s="7"/>
      <c r="C1026" s="44"/>
      <c r="D1026" s="45"/>
      <c r="E1026" s="46"/>
      <c r="F1026" s="47"/>
      <c r="G1026" s="47"/>
      <c r="H1026" s="47"/>
      <c r="I1026" s="47"/>
      <c r="J1026" s="45"/>
      <c r="K1026" s="45"/>
      <c r="L1026" s="17"/>
      <c r="M1026" s="18"/>
      <c r="N1026" s="18"/>
      <c r="O1026" s="4"/>
    </row>
    <row r="1027" spans="1:15">
      <c r="A1027" s="7"/>
      <c r="B1027" s="7"/>
      <c r="C1027" s="44"/>
      <c r="D1027" s="45"/>
      <c r="E1027" s="46"/>
      <c r="F1027" s="47"/>
      <c r="G1027" s="47"/>
      <c r="H1027" s="47"/>
      <c r="I1027" s="47"/>
      <c r="J1027" s="45"/>
      <c r="K1027" s="45"/>
      <c r="L1027" s="17"/>
      <c r="M1027" s="18"/>
      <c r="N1027" s="18"/>
      <c r="O1027" s="4"/>
    </row>
    <row r="1028" spans="1:15">
      <c r="A1028" s="7"/>
      <c r="B1028" s="7"/>
      <c r="C1028" s="44"/>
      <c r="D1028" s="45"/>
      <c r="E1028" s="46"/>
      <c r="F1028" s="47"/>
      <c r="G1028" s="47"/>
      <c r="H1028" s="47"/>
      <c r="I1028" s="47"/>
      <c r="J1028" s="45"/>
      <c r="K1028" s="45"/>
      <c r="L1028" s="17"/>
      <c r="M1028" s="18"/>
      <c r="N1028" s="18"/>
      <c r="O1028" s="4"/>
    </row>
    <row r="1029" spans="1:15">
      <c r="A1029" s="7"/>
      <c r="B1029" s="7"/>
      <c r="C1029" s="44"/>
      <c r="D1029" s="45"/>
      <c r="E1029" s="46"/>
      <c r="F1029" s="47"/>
      <c r="G1029" s="47"/>
      <c r="H1029" s="47"/>
      <c r="I1029" s="47"/>
      <c r="J1029" s="45"/>
      <c r="K1029" s="45"/>
      <c r="L1029" s="17"/>
      <c r="M1029" s="18"/>
      <c r="N1029" s="18"/>
      <c r="O1029" s="4"/>
    </row>
    <row r="1030" spans="1:15">
      <c r="A1030" s="7"/>
      <c r="B1030" s="7"/>
      <c r="C1030" s="44"/>
      <c r="D1030" s="45"/>
      <c r="E1030" s="46"/>
      <c r="F1030" s="47"/>
      <c r="G1030" s="47"/>
      <c r="H1030" s="47"/>
      <c r="I1030" s="47"/>
      <c r="J1030" s="45"/>
      <c r="K1030" s="45"/>
      <c r="L1030" s="17"/>
      <c r="M1030" s="18"/>
      <c r="N1030" s="18"/>
      <c r="O1030" s="4"/>
    </row>
    <row r="1031" spans="1:15">
      <c r="A1031" s="7"/>
      <c r="B1031" s="7"/>
      <c r="C1031" s="44"/>
      <c r="D1031" s="45"/>
      <c r="E1031" s="46"/>
      <c r="F1031" s="47"/>
      <c r="G1031" s="47"/>
      <c r="H1031" s="47"/>
      <c r="I1031" s="47"/>
      <c r="J1031" s="45"/>
      <c r="K1031" s="45"/>
      <c r="L1031" s="17"/>
      <c r="M1031" s="18"/>
      <c r="N1031" s="18"/>
      <c r="O1031" s="4"/>
    </row>
    <row r="1032" spans="1:15">
      <c r="A1032" s="7"/>
      <c r="B1032" s="7"/>
      <c r="C1032" s="44"/>
      <c r="D1032" s="45"/>
      <c r="E1032" s="46"/>
      <c r="F1032" s="47"/>
      <c r="G1032" s="47"/>
      <c r="H1032" s="47"/>
      <c r="I1032" s="47"/>
      <c r="J1032" s="45"/>
      <c r="K1032" s="45"/>
      <c r="L1032" s="17"/>
      <c r="M1032" s="18"/>
      <c r="N1032" s="18"/>
      <c r="O1032" s="4"/>
    </row>
    <row r="1033" spans="1:15">
      <c r="A1033" s="7"/>
      <c r="B1033" s="7"/>
      <c r="C1033" s="44"/>
      <c r="D1033" s="45"/>
      <c r="E1033" s="46"/>
      <c r="F1033" s="47"/>
      <c r="G1033" s="47"/>
      <c r="H1033" s="47"/>
      <c r="I1033" s="47"/>
      <c r="J1033" s="45"/>
      <c r="K1033" s="45"/>
      <c r="L1033" s="17"/>
      <c r="M1033" s="18"/>
      <c r="N1033" s="18"/>
      <c r="O1033" s="4"/>
    </row>
    <row r="1034" spans="1:15">
      <c r="A1034" s="7"/>
      <c r="B1034" s="7"/>
      <c r="C1034" s="44"/>
      <c r="D1034" s="45"/>
      <c r="E1034" s="46"/>
      <c r="F1034" s="47"/>
      <c r="G1034" s="47"/>
      <c r="H1034" s="47"/>
      <c r="I1034" s="47"/>
      <c r="J1034" s="45"/>
      <c r="K1034" s="45"/>
      <c r="L1034" s="17"/>
      <c r="M1034" s="18"/>
      <c r="N1034" s="18"/>
      <c r="O1034" s="4"/>
    </row>
    <row r="1035" spans="1:15">
      <c r="A1035" s="7"/>
      <c r="B1035" s="7"/>
      <c r="C1035" s="44"/>
      <c r="D1035" s="45"/>
      <c r="E1035" s="46"/>
      <c r="F1035" s="47"/>
      <c r="G1035" s="47"/>
      <c r="H1035" s="47"/>
      <c r="I1035" s="47"/>
      <c r="J1035" s="45"/>
      <c r="K1035" s="45"/>
      <c r="L1035" s="17"/>
      <c r="M1035" s="18"/>
      <c r="N1035" s="18"/>
      <c r="O1035" s="4"/>
    </row>
    <row r="1036" spans="1:15">
      <c r="A1036" s="7"/>
      <c r="B1036" s="7"/>
      <c r="C1036" s="44"/>
      <c r="D1036" s="45"/>
      <c r="E1036" s="46"/>
      <c r="F1036" s="47"/>
      <c r="G1036" s="47"/>
      <c r="H1036" s="47"/>
      <c r="I1036" s="47"/>
      <c r="J1036" s="45"/>
      <c r="K1036" s="45"/>
      <c r="L1036" s="17"/>
      <c r="M1036" s="18"/>
      <c r="N1036" s="18"/>
      <c r="O1036" s="4"/>
    </row>
    <row r="1037" spans="1:15">
      <c r="A1037" s="7"/>
      <c r="B1037" s="7"/>
      <c r="C1037" s="44"/>
      <c r="D1037" s="45"/>
      <c r="E1037" s="46"/>
      <c r="F1037" s="47"/>
      <c r="G1037" s="47"/>
      <c r="H1037" s="47"/>
      <c r="I1037" s="47"/>
      <c r="J1037" s="45"/>
      <c r="K1037" s="45"/>
      <c r="L1037" s="17"/>
      <c r="M1037" s="18"/>
      <c r="N1037" s="18"/>
      <c r="O1037" s="4"/>
    </row>
    <row r="1038" spans="1:15">
      <c r="A1038" s="7"/>
      <c r="B1038" s="7"/>
      <c r="C1038" s="44"/>
      <c r="D1038" s="45"/>
      <c r="E1038" s="46"/>
      <c r="F1038" s="47"/>
      <c r="G1038" s="47"/>
      <c r="H1038" s="47"/>
      <c r="I1038" s="47"/>
      <c r="J1038" s="45"/>
      <c r="K1038" s="45"/>
      <c r="L1038" s="17"/>
      <c r="M1038" s="18"/>
      <c r="N1038" s="18"/>
      <c r="O1038" s="4"/>
    </row>
    <row r="1039" spans="1:15">
      <c r="A1039" s="7"/>
      <c r="B1039" s="7"/>
      <c r="C1039" s="44"/>
      <c r="D1039" s="45"/>
      <c r="E1039" s="46"/>
      <c r="F1039" s="47"/>
      <c r="G1039" s="47"/>
      <c r="H1039" s="47"/>
      <c r="I1039" s="47"/>
      <c r="J1039" s="45"/>
      <c r="K1039" s="45"/>
      <c r="L1039" s="17"/>
      <c r="M1039" s="18"/>
      <c r="N1039" s="18"/>
      <c r="O1039" s="4"/>
    </row>
    <row r="1040" spans="1:15">
      <c r="A1040" s="7"/>
      <c r="B1040" s="7"/>
      <c r="C1040" s="44"/>
      <c r="D1040" s="45"/>
      <c r="E1040" s="46"/>
      <c r="F1040" s="47"/>
      <c r="G1040" s="47"/>
      <c r="H1040" s="47"/>
      <c r="I1040" s="47"/>
      <c r="J1040" s="45"/>
      <c r="K1040" s="45"/>
      <c r="L1040" s="17"/>
      <c r="M1040" s="18"/>
      <c r="N1040" s="18"/>
      <c r="O1040" s="4"/>
    </row>
    <row r="1041" spans="1:15">
      <c r="A1041" s="7"/>
      <c r="B1041" s="7"/>
      <c r="C1041" s="44"/>
      <c r="D1041" s="45"/>
      <c r="E1041" s="46"/>
      <c r="F1041" s="47"/>
      <c r="G1041" s="47"/>
      <c r="H1041" s="47"/>
      <c r="I1041" s="47"/>
      <c r="J1041" s="45"/>
      <c r="K1041" s="45"/>
      <c r="L1041" s="17"/>
      <c r="M1041" s="18"/>
      <c r="N1041" s="18"/>
      <c r="O1041" s="4"/>
    </row>
    <row r="1042" spans="1:15">
      <c r="A1042" s="7"/>
      <c r="B1042" s="7"/>
      <c r="C1042" s="44"/>
      <c r="D1042" s="45"/>
      <c r="E1042" s="46"/>
      <c r="F1042" s="47"/>
      <c r="G1042" s="47"/>
      <c r="H1042" s="47"/>
      <c r="I1042" s="47"/>
      <c r="J1042" s="45"/>
      <c r="K1042" s="45"/>
      <c r="L1042" s="17"/>
      <c r="M1042" s="18"/>
      <c r="N1042" s="18"/>
      <c r="O1042" s="4"/>
    </row>
    <row r="1043" spans="1:15">
      <c r="A1043" s="7"/>
      <c r="B1043" s="7"/>
      <c r="C1043" s="44"/>
      <c r="D1043" s="45"/>
      <c r="E1043" s="46"/>
      <c r="F1043" s="47"/>
      <c r="G1043" s="47"/>
      <c r="H1043" s="47"/>
      <c r="I1043" s="47"/>
      <c r="J1043" s="45"/>
      <c r="K1043" s="45"/>
      <c r="L1043" s="17"/>
      <c r="M1043" s="18"/>
      <c r="N1043" s="18"/>
      <c r="O1043" s="4"/>
    </row>
    <row r="1044" spans="1:15">
      <c r="A1044" s="7"/>
      <c r="B1044" s="7"/>
      <c r="C1044" s="44"/>
      <c r="D1044" s="45"/>
      <c r="E1044" s="46"/>
      <c r="F1044" s="47"/>
      <c r="G1044" s="47"/>
      <c r="H1044" s="47"/>
      <c r="I1044" s="47"/>
      <c r="J1044" s="45"/>
      <c r="K1044" s="45"/>
      <c r="L1044" s="17"/>
      <c r="M1044" s="18"/>
      <c r="N1044" s="18"/>
      <c r="O1044" s="4"/>
    </row>
    <row r="1045" spans="1:15">
      <c r="A1045" s="7"/>
      <c r="B1045" s="7"/>
      <c r="C1045" s="44"/>
      <c r="D1045" s="45"/>
      <c r="E1045" s="46"/>
      <c r="F1045" s="47"/>
      <c r="G1045" s="47"/>
      <c r="H1045" s="47"/>
      <c r="I1045" s="47"/>
      <c r="J1045" s="45"/>
      <c r="K1045" s="45"/>
      <c r="L1045" s="17"/>
      <c r="M1045" s="18"/>
      <c r="N1045" s="18"/>
      <c r="O1045" s="4"/>
    </row>
    <row r="1046" spans="1:15">
      <c r="A1046" s="7"/>
      <c r="B1046" s="7"/>
      <c r="C1046" s="44"/>
      <c r="D1046" s="45"/>
      <c r="E1046" s="46"/>
      <c r="F1046" s="47"/>
      <c r="G1046" s="47"/>
      <c r="H1046" s="47"/>
      <c r="I1046" s="47"/>
      <c r="J1046" s="45"/>
      <c r="K1046" s="45"/>
      <c r="L1046" s="17"/>
      <c r="M1046" s="18"/>
      <c r="N1046" s="18"/>
      <c r="O1046" s="4"/>
    </row>
    <row r="1047" spans="1:15">
      <c r="A1047" s="7"/>
      <c r="B1047" s="7"/>
      <c r="C1047" s="44"/>
      <c r="D1047" s="45"/>
      <c r="E1047" s="46"/>
      <c r="F1047" s="47"/>
      <c r="G1047" s="47"/>
      <c r="H1047" s="47"/>
      <c r="I1047" s="47"/>
      <c r="J1047" s="45"/>
      <c r="K1047" s="45"/>
      <c r="L1047" s="17"/>
      <c r="M1047" s="18"/>
      <c r="N1047" s="18"/>
      <c r="O1047" s="4"/>
    </row>
    <row r="1048" spans="1:15">
      <c r="A1048" s="7"/>
      <c r="B1048" s="7"/>
      <c r="C1048" s="44"/>
      <c r="D1048" s="45"/>
      <c r="E1048" s="46"/>
      <c r="F1048" s="47"/>
      <c r="G1048" s="47"/>
      <c r="H1048" s="47"/>
      <c r="I1048" s="47"/>
      <c r="J1048" s="45"/>
      <c r="K1048" s="45"/>
      <c r="L1048" s="17"/>
      <c r="M1048" s="18"/>
      <c r="N1048" s="18"/>
      <c r="O1048" s="4"/>
    </row>
    <row r="1049" spans="1:15">
      <c r="A1049" s="7"/>
      <c r="B1049" s="7"/>
      <c r="C1049" s="44"/>
      <c r="D1049" s="45"/>
      <c r="E1049" s="46"/>
      <c r="F1049" s="47"/>
      <c r="G1049" s="47"/>
      <c r="H1049" s="47"/>
      <c r="I1049" s="47"/>
      <c r="J1049" s="45"/>
      <c r="K1049" s="45"/>
      <c r="L1049" s="17"/>
      <c r="M1049" s="18"/>
      <c r="N1049" s="18"/>
      <c r="O1049" s="4"/>
    </row>
    <row r="1050" spans="1:15">
      <c r="A1050" s="7"/>
      <c r="B1050" s="7"/>
      <c r="C1050" s="44"/>
      <c r="D1050" s="45"/>
      <c r="E1050" s="46"/>
      <c r="F1050" s="47"/>
      <c r="G1050" s="47"/>
      <c r="H1050" s="47"/>
      <c r="I1050" s="47"/>
      <c r="J1050" s="45"/>
      <c r="K1050" s="45"/>
      <c r="L1050" s="17"/>
      <c r="M1050" s="18"/>
      <c r="N1050" s="18"/>
      <c r="O1050" s="4"/>
    </row>
    <row r="1051" spans="1:15">
      <c r="A1051" s="7"/>
      <c r="B1051" s="7"/>
      <c r="C1051" s="44"/>
      <c r="D1051" s="45"/>
      <c r="E1051" s="46"/>
      <c r="F1051" s="47"/>
      <c r="G1051" s="47"/>
      <c r="H1051" s="47"/>
      <c r="I1051" s="47"/>
      <c r="J1051" s="45"/>
      <c r="K1051" s="45"/>
      <c r="L1051" s="17"/>
      <c r="M1051" s="18"/>
      <c r="N1051" s="18"/>
      <c r="O1051" s="4"/>
    </row>
    <row r="1052" spans="1:15">
      <c r="A1052" s="7"/>
      <c r="B1052" s="7"/>
      <c r="C1052" s="44"/>
      <c r="D1052" s="45"/>
      <c r="E1052" s="46"/>
      <c r="F1052" s="47"/>
      <c r="G1052" s="47"/>
      <c r="H1052" s="47"/>
      <c r="I1052" s="47"/>
      <c r="J1052" s="45"/>
      <c r="K1052" s="45"/>
      <c r="L1052" s="17"/>
      <c r="M1052" s="18"/>
      <c r="N1052" s="18"/>
      <c r="O1052" s="4"/>
    </row>
    <row r="1053" spans="1:15">
      <c r="A1053" s="7"/>
      <c r="B1053" s="7"/>
      <c r="C1053" s="44"/>
      <c r="D1053" s="45"/>
      <c r="E1053" s="46"/>
      <c r="F1053" s="47"/>
      <c r="G1053" s="47"/>
      <c r="H1053" s="47"/>
      <c r="I1053" s="47"/>
      <c r="J1053" s="45"/>
      <c r="K1053" s="45"/>
      <c r="L1053" s="17"/>
      <c r="M1053" s="18"/>
      <c r="N1053" s="18"/>
      <c r="O1053" s="4"/>
    </row>
    <row r="1054" spans="1:15">
      <c r="A1054" s="7"/>
      <c r="B1054" s="7"/>
      <c r="C1054" s="44"/>
      <c r="D1054" s="45"/>
      <c r="E1054" s="46"/>
      <c r="F1054" s="47"/>
      <c r="G1054" s="47"/>
      <c r="H1054" s="47"/>
      <c r="I1054" s="47"/>
      <c r="J1054" s="45"/>
      <c r="K1054" s="45"/>
      <c r="L1054" s="17"/>
      <c r="M1054" s="18"/>
      <c r="N1054" s="18"/>
      <c r="O1054" s="4"/>
    </row>
    <row r="1055" spans="1:15">
      <c r="A1055" s="7"/>
      <c r="B1055" s="7"/>
      <c r="C1055" s="44"/>
      <c r="D1055" s="45"/>
      <c r="E1055" s="46"/>
      <c r="F1055" s="47"/>
      <c r="G1055" s="47"/>
      <c r="H1055" s="47"/>
      <c r="I1055" s="47"/>
      <c r="J1055" s="45"/>
      <c r="K1055" s="45"/>
      <c r="L1055" s="17"/>
      <c r="M1055" s="18"/>
      <c r="N1055" s="18"/>
      <c r="O1055" s="4"/>
    </row>
    <row r="1056" spans="1:15">
      <c r="A1056" s="7"/>
      <c r="B1056" s="7"/>
      <c r="C1056" s="44"/>
      <c r="D1056" s="45"/>
      <c r="E1056" s="46"/>
      <c r="F1056" s="47"/>
      <c r="G1056" s="47"/>
      <c r="H1056" s="47"/>
      <c r="I1056" s="47"/>
      <c r="J1056" s="45"/>
      <c r="K1056" s="45"/>
      <c r="L1056" s="17"/>
      <c r="M1056" s="18"/>
      <c r="N1056" s="18"/>
      <c r="O1056" s="4"/>
    </row>
    <row r="1057" spans="1:15">
      <c r="A1057" s="7"/>
      <c r="B1057" s="7"/>
      <c r="C1057" s="44"/>
      <c r="D1057" s="45"/>
      <c r="E1057" s="46"/>
      <c r="F1057" s="47"/>
      <c r="G1057" s="47"/>
      <c r="H1057" s="47"/>
      <c r="I1057" s="47"/>
      <c r="J1057" s="45"/>
      <c r="K1057" s="45"/>
      <c r="L1057" s="17"/>
      <c r="M1057" s="18"/>
      <c r="N1057" s="18"/>
      <c r="O1057" s="4"/>
    </row>
    <row r="1058" spans="1:15">
      <c r="A1058" s="7"/>
      <c r="B1058" s="7"/>
      <c r="C1058" s="44"/>
      <c r="D1058" s="45"/>
      <c r="E1058" s="46"/>
      <c r="F1058" s="47"/>
      <c r="G1058" s="47"/>
      <c r="H1058" s="47"/>
      <c r="I1058" s="47"/>
      <c r="J1058" s="45"/>
      <c r="K1058" s="45"/>
      <c r="L1058" s="17"/>
      <c r="M1058" s="18"/>
      <c r="N1058" s="18"/>
      <c r="O1058" s="4"/>
    </row>
    <row r="1059" spans="1:15">
      <c r="A1059" s="7"/>
      <c r="B1059" s="7"/>
      <c r="C1059" s="44"/>
      <c r="D1059" s="45"/>
      <c r="E1059" s="46"/>
      <c r="F1059" s="47"/>
      <c r="G1059" s="47"/>
      <c r="H1059" s="47"/>
      <c r="I1059" s="47"/>
      <c r="J1059" s="45"/>
      <c r="K1059" s="45"/>
      <c r="L1059" s="17"/>
      <c r="M1059" s="18"/>
      <c r="N1059" s="18"/>
      <c r="O1059" s="4"/>
    </row>
    <row r="1060" spans="1:15">
      <c r="A1060" s="7"/>
      <c r="B1060" s="7"/>
      <c r="C1060" s="44"/>
      <c r="D1060" s="45"/>
      <c r="E1060" s="46"/>
      <c r="F1060" s="47"/>
      <c r="G1060" s="47"/>
      <c r="H1060" s="47"/>
      <c r="I1060" s="47"/>
      <c r="J1060" s="45"/>
      <c r="K1060" s="45"/>
      <c r="L1060" s="17"/>
      <c r="M1060" s="18"/>
      <c r="N1060" s="18"/>
      <c r="O1060" s="4"/>
    </row>
    <row r="1061" spans="1:15">
      <c r="A1061" s="7"/>
      <c r="B1061" s="7"/>
      <c r="C1061" s="44"/>
      <c r="D1061" s="45"/>
      <c r="E1061" s="46"/>
      <c r="F1061" s="47"/>
      <c r="G1061" s="47"/>
      <c r="H1061" s="47"/>
      <c r="I1061" s="47"/>
      <c r="J1061" s="45"/>
      <c r="K1061" s="45"/>
      <c r="L1061" s="17"/>
      <c r="M1061" s="18"/>
      <c r="N1061" s="18"/>
      <c r="O1061" s="4"/>
    </row>
    <row r="1062" spans="1:15">
      <c r="A1062" s="7"/>
      <c r="B1062" s="7"/>
      <c r="C1062" s="44"/>
      <c r="D1062" s="45"/>
      <c r="E1062" s="46"/>
      <c r="F1062" s="47"/>
      <c r="G1062" s="47"/>
      <c r="H1062" s="47"/>
      <c r="I1062" s="47"/>
      <c r="J1062" s="45"/>
      <c r="K1062" s="45"/>
      <c r="L1062" s="17"/>
      <c r="M1062" s="18"/>
      <c r="N1062" s="18"/>
      <c r="O1062" s="4"/>
    </row>
    <row r="1063" spans="1:15">
      <c r="A1063" s="7"/>
      <c r="B1063" s="7"/>
      <c r="C1063" s="44"/>
      <c r="D1063" s="45"/>
      <c r="E1063" s="46"/>
      <c r="F1063" s="47"/>
      <c r="G1063" s="47"/>
      <c r="H1063" s="47"/>
      <c r="I1063" s="47"/>
      <c r="J1063" s="45"/>
      <c r="K1063" s="45"/>
      <c r="L1063" s="17"/>
      <c r="M1063" s="18"/>
      <c r="N1063" s="18"/>
      <c r="O1063" s="4"/>
    </row>
    <row r="1064" spans="1:15">
      <c r="A1064" s="7"/>
      <c r="B1064" s="7"/>
      <c r="C1064" s="44"/>
      <c r="D1064" s="45"/>
      <c r="E1064" s="46"/>
      <c r="F1064" s="47"/>
      <c r="G1064" s="47"/>
      <c r="H1064" s="47"/>
      <c r="I1064" s="47"/>
      <c r="J1064" s="45"/>
      <c r="K1064" s="45"/>
      <c r="L1064" s="17"/>
      <c r="M1064" s="18"/>
      <c r="N1064" s="18"/>
      <c r="O1064" s="4"/>
    </row>
    <row r="1065" spans="1:15">
      <c r="A1065" s="7"/>
      <c r="B1065" s="7"/>
      <c r="C1065" s="44"/>
      <c r="D1065" s="45"/>
      <c r="E1065" s="46"/>
      <c r="F1065" s="47"/>
      <c r="G1065" s="47"/>
      <c r="H1065" s="47"/>
      <c r="I1065" s="47"/>
      <c r="J1065" s="45"/>
      <c r="K1065" s="45"/>
      <c r="L1065" s="17"/>
      <c r="M1065" s="18"/>
      <c r="N1065" s="18"/>
      <c r="O1065" s="4"/>
    </row>
    <row r="1066" spans="1:15">
      <c r="A1066" s="7"/>
      <c r="B1066" s="7"/>
      <c r="C1066" s="44"/>
      <c r="D1066" s="45"/>
      <c r="E1066" s="46"/>
      <c r="F1066" s="47"/>
      <c r="G1066" s="47"/>
      <c r="H1066" s="47"/>
      <c r="I1066" s="47"/>
      <c r="J1066" s="45"/>
      <c r="K1066" s="45"/>
      <c r="L1066" s="17"/>
      <c r="M1066" s="18"/>
      <c r="N1066" s="18"/>
      <c r="O1066" s="4"/>
    </row>
    <row r="1067" spans="1:15">
      <c r="A1067" s="7"/>
      <c r="B1067" s="7"/>
      <c r="C1067" s="44"/>
      <c r="D1067" s="45"/>
      <c r="E1067" s="46"/>
      <c r="F1067" s="47"/>
      <c r="G1067" s="47"/>
      <c r="H1067" s="47"/>
      <c r="I1067" s="47"/>
      <c r="J1067" s="45"/>
      <c r="K1067" s="45"/>
      <c r="L1067" s="17"/>
      <c r="M1067" s="18"/>
      <c r="N1067" s="18"/>
      <c r="O1067" s="4"/>
    </row>
    <row r="1068" spans="1:15">
      <c r="A1068" s="7"/>
      <c r="B1068" s="7"/>
      <c r="C1068" s="44"/>
      <c r="D1068" s="45"/>
      <c r="E1068" s="46"/>
      <c r="F1068" s="47"/>
      <c r="G1068" s="47"/>
      <c r="H1068" s="47"/>
      <c r="I1068" s="47"/>
      <c r="J1068" s="45"/>
      <c r="K1068" s="45"/>
      <c r="L1068" s="17"/>
      <c r="M1068" s="18"/>
      <c r="N1068" s="18"/>
      <c r="O1068" s="4"/>
    </row>
    <row r="1069" spans="1:15">
      <c r="A1069" s="7"/>
      <c r="B1069" s="7"/>
      <c r="C1069" s="44"/>
      <c r="D1069" s="45"/>
      <c r="E1069" s="46"/>
      <c r="F1069" s="47"/>
      <c r="G1069" s="47"/>
      <c r="H1069" s="47"/>
      <c r="I1069" s="47"/>
      <c r="J1069" s="45"/>
      <c r="K1069" s="45"/>
      <c r="L1069" s="17"/>
      <c r="M1069" s="18"/>
      <c r="N1069" s="18"/>
      <c r="O1069" s="4"/>
    </row>
    <row r="1070" spans="1:15">
      <c r="A1070" s="7"/>
      <c r="B1070" s="7"/>
      <c r="C1070" s="44"/>
      <c r="D1070" s="45"/>
      <c r="E1070" s="46"/>
      <c r="F1070" s="47"/>
      <c r="G1070" s="47"/>
      <c r="H1070" s="47"/>
      <c r="I1070" s="47"/>
      <c r="J1070" s="45"/>
      <c r="K1070" s="45"/>
      <c r="L1070" s="17"/>
      <c r="M1070" s="18"/>
      <c r="N1070" s="18"/>
      <c r="O1070" s="4"/>
    </row>
    <row r="1071" spans="1:15">
      <c r="A1071" s="7"/>
      <c r="B1071" s="7"/>
      <c r="C1071" s="44"/>
      <c r="D1071" s="45"/>
      <c r="E1071" s="46"/>
      <c r="F1071" s="47"/>
      <c r="G1071" s="47"/>
      <c r="H1071" s="47"/>
      <c r="I1071" s="47"/>
      <c r="J1071" s="45"/>
      <c r="K1071" s="45"/>
      <c r="L1071" s="17"/>
      <c r="M1071" s="18"/>
      <c r="N1071" s="18"/>
      <c r="O1071" s="4"/>
    </row>
    <row r="1072" spans="1:15">
      <c r="A1072" s="7"/>
      <c r="B1072" s="7"/>
      <c r="C1072" s="44"/>
      <c r="D1072" s="45"/>
      <c r="E1072" s="46"/>
      <c r="F1072" s="47"/>
      <c r="G1072" s="47"/>
      <c r="H1072" s="47"/>
      <c r="I1072" s="47"/>
      <c r="J1072" s="45"/>
      <c r="K1072" s="45"/>
      <c r="L1072" s="17"/>
      <c r="M1072" s="18"/>
      <c r="N1072" s="18"/>
      <c r="O1072" s="4"/>
    </row>
    <row r="1073" spans="1:15">
      <c r="A1073" s="7"/>
      <c r="B1073" s="7"/>
      <c r="C1073" s="44"/>
      <c r="D1073" s="45"/>
      <c r="E1073" s="46"/>
      <c r="F1073" s="47"/>
      <c r="G1073" s="47"/>
      <c r="H1073" s="47"/>
      <c r="I1073" s="47"/>
      <c r="J1073" s="45"/>
      <c r="K1073" s="45"/>
      <c r="L1073" s="17"/>
      <c r="M1073" s="18"/>
      <c r="N1073" s="18"/>
      <c r="O1073" s="4"/>
    </row>
    <row r="1074" spans="1:15">
      <c r="A1074" s="7"/>
      <c r="B1074" s="7"/>
      <c r="C1074" s="44"/>
      <c r="D1074" s="45"/>
      <c r="E1074" s="46"/>
      <c r="F1074" s="47"/>
      <c r="G1074" s="47"/>
      <c r="H1074" s="47"/>
      <c r="I1074" s="47"/>
      <c r="J1074" s="45"/>
      <c r="K1074" s="45"/>
      <c r="L1074" s="17"/>
      <c r="M1074" s="18"/>
      <c r="N1074" s="18"/>
      <c r="O1074" s="4"/>
    </row>
    <row r="1075" spans="1:15">
      <c r="A1075" s="7"/>
      <c r="B1075" s="7"/>
      <c r="C1075" s="44"/>
      <c r="D1075" s="45"/>
      <c r="E1075" s="46"/>
      <c r="F1075" s="47"/>
      <c r="G1075" s="47"/>
      <c r="H1075" s="47"/>
      <c r="I1075" s="47"/>
      <c r="J1075" s="45"/>
      <c r="K1075" s="45"/>
      <c r="L1075" s="17"/>
      <c r="M1075" s="18"/>
      <c r="N1075" s="18"/>
      <c r="O1075" s="4"/>
    </row>
    <row r="1076" spans="1:15">
      <c r="A1076" s="7"/>
      <c r="B1076" s="7"/>
      <c r="C1076" s="44"/>
      <c r="D1076" s="45"/>
      <c r="E1076" s="46"/>
      <c r="F1076" s="47"/>
      <c r="G1076" s="47"/>
      <c r="H1076" s="47"/>
      <c r="I1076" s="47"/>
      <c r="J1076" s="45"/>
      <c r="K1076" s="45"/>
      <c r="L1076" s="17"/>
      <c r="M1076" s="18"/>
      <c r="N1076" s="18"/>
      <c r="O1076" s="4"/>
    </row>
    <row r="1077" spans="1:15">
      <c r="A1077" s="7"/>
      <c r="B1077" s="7"/>
      <c r="C1077" s="44"/>
      <c r="D1077" s="45"/>
      <c r="E1077" s="46"/>
      <c r="F1077" s="47"/>
      <c r="G1077" s="47"/>
      <c r="H1077" s="47"/>
      <c r="I1077" s="47"/>
      <c r="J1077" s="45"/>
      <c r="K1077" s="45"/>
      <c r="L1077" s="17"/>
      <c r="M1077" s="18"/>
      <c r="N1077" s="18"/>
      <c r="O1077" s="4"/>
    </row>
    <row r="1078" spans="1:15">
      <c r="A1078" s="7"/>
      <c r="B1078" s="7"/>
      <c r="C1078" s="44"/>
      <c r="D1078" s="45"/>
      <c r="E1078" s="46"/>
      <c r="F1078" s="47"/>
      <c r="G1078" s="47"/>
      <c r="H1078" s="47"/>
      <c r="I1078" s="47"/>
      <c r="J1078" s="45"/>
      <c r="K1078" s="45"/>
      <c r="L1078" s="17"/>
      <c r="M1078" s="18"/>
      <c r="N1078" s="18"/>
      <c r="O1078" s="4"/>
    </row>
    <row r="1079" spans="1:15">
      <c r="A1079" s="7"/>
      <c r="B1079" s="7"/>
      <c r="C1079" s="44"/>
      <c r="D1079" s="45"/>
      <c r="E1079" s="46"/>
      <c r="F1079" s="47"/>
      <c r="G1079" s="47"/>
      <c r="H1079" s="47"/>
      <c r="I1079" s="47"/>
      <c r="J1079" s="45"/>
      <c r="K1079" s="45"/>
      <c r="L1079" s="17"/>
      <c r="M1079" s="18"/>
      <c r="N1079" s="18"/>
      <c r="O1079" s="4"/>
    </row>
    <row r="1080" spans="1:15">
      <c r="A1080" s="7"/>
      <c r="B1080" s="7"/>
      <c r="C1080" s="44"/>
      <c r="D1080" s="45"/>
      <c r="E1080" s="46"/>
      <c r="F1080" s="47"/>
      <c r="G1080" s="47"/>
      <c r="H1080" s="47"/>
      <c r="I1080" s="47"/>
      <c r="J1080" s="45"/>
      <c r="K1080" s="45"/>
      <c r="L1080" s="17"/>
      <c r="M1080" s="18"/>
      <c r="N1080" s="18"/>
      <c r="O1080" s="4"/>
    </row>
    <row r="1081" spans="1:15">
      <c r="A1081" s="7"/>
      <c r="B1081" s="7"/>
      <c r="C1081" s="44"/>
      <c r="D1081" s="45"/>
      <c r="E1081" s="46"/>
      <c r="F1081" s="47"/>
      <c r="G1081" s="47"/>
      <c r="H1081" s="47"/>
      <c r="I1081" s="47"/>
      <c r="J1081" s="45"/>
      <c r="K1081" s="45"/>
      <c r="L1081" s="17"/>
      <c r="M1081" s="18"/>
      <c r="N1081" s="18"/>
      <c r="O1081" s="4"/>
    </row>
    <row r="1082" spans="1:15">
      <c r="A1082" s="7"/>
      <c r="B1082" s="7"/>
      <c r="C1082" s="44"/>
      <c r="D1082" s="45"/>
      <c r="E1082" s="46"/>
      <c r="F1082" s="47"/>
      <c r="G1082" s="47"/>
      <c r="H1082" s="47"/>
      <c r="I1082" s="47"/>
      <c r="J1082" s="45"/>
      <c r="K1082" s="45"/>
      <c r="L1082" s="17"/>
      <c r="M1082" s="18"/>
      <c r="N1082" s="18"/>
      <c r="O1082" s="4"/>
    </row>
    <row r="1083" spans="1:15">
      <c r="A1083" s="7"/>
      <c r="B1083" s="7"/>
      <c r="C1083" s="44"/>
      <c r="D1083" s="45"/>
      <c r="E1083" s="46"/>
      <c r="F1083" s="47"/>
      <c r="G1083" s="47"/>
      <c r="H1083" s="47"/>
      <c r="I1083" s="47"/>
      <c r="J1083" s="45"/>
      <c r="K1083" s="45"/>
      <c r="L1083" s="17"/>
      <c r="M1083" s="18"/>
      <c r="N1083" s="18"/>
      <c r="O1083" s="4"/>
    </row>
    <row r="1084" spans="1:15">
      <c r="A1084" s="7"/>
      <c r="B1084" s="7"/>
      <c r="C1084" s="44"/>
      <c r="D1084" s="45"/>
      <c r="E1084" s="46"/>
      <c r="F1084" s="47"/>
      <c r="G1084" s="47"/>
      <c r="H1084" s="47"/>
      <c r="I1084" s="47"/>
      <c r="J1084" s="45"/>
      <c r="K1084" s="45"/>
      <c r="L1084" s="17"/>
      <c r="M1084" s="18"/>
      <c r="N1084" s="18"/>
      <c r="O1084" s="4"/>
    </row>
    <row r="1085" spans="1:15">
      <c r="A1085" s="7"/>
      <c r="B1085" s="7"/>
      <c r="C1085" s="44"/>
      <c r="D1085" s="45"/>
      <c r="E1085" s="46"/>
      <c r="F1085" s="47"/>
      <c r="G1085" s="47"/>
      <c r="H1085" s="47"/>
      <c r="I1085" s="47"/>
      <c r="J1085" s="45"/>
      <c r="K1085" s="45"/>
      <c r="L1085" s="17"/>
      <c r="M1085" s="18"/>
      <c r="N1085" s="18"/>
      <c r="O1085" s="4"/>
    </row>
    <row r="1086" spans="1:15">
      <c r="A1086" s="7"/>
      <c r="B1086" s="7"/>
      <c r="C1086" s="44"/>
      <c r="D1086" s="45"/>
      <c r="E1086" s="46"/>
      <c r="F1086" s="47"/>
      <c r="G1086" s="47"/>
      <c r="H1086" s="47"/>
      <c r="I1086" s="47"/>
      <c r="J1086" s="45"/>
      <c r="K1086" s="45"/>
      <c r="L1086" s="17"/>
      <c r="M1086" s="18"/>
      <c r="N1086" s="18"/>
      <c r="O1086" s="4"/>
    </row>
    <row r="1087" spans="1:15">
      <c r="A1087" s="7"/>
      <c r="B1087" s="7"/>
      <c r="C1087" s="44"/>
      <c r="D1087" s="45"/>
      <c r="E1087" s="46"/>
      <c r="F1087" s="47"/>
      <c r="G1087" s="47"/>
      <c r="H1087" s="47"/>
      <c r="I1087" s="47"/>
      <c r="J1087" s="45"/>
      <c r="K1087" s="45"/>
      <c r="L1087" s="17"/>
      <c r="M1087" s="18"/>
      <c r="N1087" s="18"/>
      <c r="O1087" s="4"/>
    </row>
    <row r="1088" spans="1:15">
      <c r="A1088" s="7"/>
      <c r="B1088" s="7"/>
      <c r="C1088" s="44"/>
      <c r="D1088" s="45"/>
      <c r="E1088" s="46"/>
      <c r="F1088" s="47"/>
      <c r="G1088" s="47"/>
      <c r="H1088" s="47"/>
      <c r="I1088" s="47"/>
      <c r="J1088" s="45"/>
      <c r="K1088" s="45"/>
      <c r="L1088" s="17"/>
      <c r="M1088" s="18"/>
      <c r="N1088" s="18"/>
      <c r="O1088" s="4"/>
    </row>
    <row r="1089" spans="1:15">
      <c r="A1089" s="7"/>
      <c r="B1089" s="7"/>
      <c r="C1089" s="44"/>
      <c r="D1089" s="45"/>
      <c r="E1089" s="46"/>
      <c r="F1089" s="47"/>
      <c r="G1089" s="47"/>
      <c r="H1089" s="47"/>
      <c r="I1089" s="47"/>
      <c r="J1089" s="45"/>
      <c r="K1089" s="45"/>
      <c r="L1089" s="17"/>
      <c r="M1089" s="18"/>
      <c r="N1089" s="18"/>
      <c r="O1089" s="4"/>
    </row>
    <row r="1090" spans="1:15">
      <c r="A1090" s="7"/>
      <c r="B1090" s="7"/>
      <c r="C1090" s="44"/>
      <c r="D1090" s="45"/>
      <c r="E1090" s="46"/>
      <c r="F1090" s="47"/>
      <c r="G1090" s="47"/>
      <c r="H1090" s="47"/>
      <c r="I1090" s="47"/>
      <c r="J1090" s="45"/>
      <c r="K1090" s="45"/>
      <c r="L1090" s="17"/>
      <c r="M1090" s="18"/>
      <c r="N1090" s="18"/>
      <c r="O1090" s="4"/>
    </row>
    <row r="1091" spans="1:15">
      <c r="A1091" s="7"/>
      <c r="B1091" s="7"/>
      <c r="C1091" s="44"/>
      <c r="D1091" s="45"/>
      <c r="E1091" s="46"/>
      <c r="F1091" s="47"/>
      <c r="G1091" s="47"/>
      <c r="H1091" s="47"/>
      <c r="I1091" s="47"/>
      <c r="J1091" s="45"/>
      <c r="K1091" s="45"/>
      <c r="L1091" s="17"/>
      <c r="M1091" s="18"/>
      <c r="N1091" s="18"/>
      <c r="O1091" s="4"/>
    </row>
    <row r="1092" spans="1:15">
      <c r="A1092" s="7"/>
      <c r="B1092" s="7"/>
      <c r="C1092" s="44"/>
      <c r="D1092" s="45"/>
      <c r="E1092" s="46"/>
      <c r="F1092" s="47"/>
      <c r="G1092" s="47"/>
      <c r="H1092" s="47"/>
      <c r="I1092" s="47"/>
      <c r="J1092" s="45"/>
      <c r="K1092" s="45"/>
      <c r="L1092" s="17"/>
      <c r="M1092" s="18"/>
      <c r="N1092" s="18"/>
      <c r="O1092" s="4"/>
    </row>
    <row r="1093" spans="1:15">
      <c r="A1093" s="7"/>
      <c r="B1093" s="7"/>
      <c r="C1093" s="44"/>
      <c r="D1093" s="45"/>
      <c r="E1093" s="46"/>
      <c r="F1093" s="47"/>
      <c r="G1093" s="47"/>
      <c r="H1093" s="47"/>
      <c r="I1093" s="47"/>
      <c r="J1093" s="45"/>
      <c r="K1093" s="45"/>
      <c r="L1093" s="17"/>
      <c r="M1093" s="18"/>
      <c r="N1093" s="18"/>
      <c r="O1093" s="4"/>
    </row>
    <row r="1094" spans="1:15">
      <c r="A1094" s="7"/>
      <c r="B1094" s="7"/>
      <c r="C1094" s="44"/>
      <c r="D1094" s="45"/>
      <c r="E1094" s="46"/>
      <c r="F1094" s="47"/>
      <c r="G1094" s="47"/>
      <c r="H1094" s="47"/>
      <c r="I1094" s="47"/>
      <c r="J1094" s="45"/>
      <c r="K1094" s="45"/>
      <c r="L1094" s="17"/>
      <c r="M1094" s="18"/>
      <c r="N1094" s="18"/>
      <c r="O1094" s="4"/>
    </row>
    <row r="1095" spans="1:15">
      <c r="A1095" s="7"/>
      <c r="B1095" s="7"/>
      <c r="C1095" s="44"/>
      <c r="D1095" s="45"/>
      <c r="E1095" s="46"/>
      <c r="F1095" s="47"/>
      <c r="G1095" s="47"/>
      <c r="H1095" s="47"/>
      <c r="I1095" s="47"/>
      <c r="J1095" s="45"/>
      <c r="K1095" s="45"/>
      <c r="L1095" s="17"/>
      <c r="M1095" s="18"/>
      <c r="N1095" s="18"/>
      <c r="O1095" s="4"/>
    </row>
    <row r="1096" spans="1:15">
      <c r="A1096" s="7"/>
      <c r="B1096" s="7"/>
      <c r="C1096" s="44"/>
      <c r="D1096" s="45"/>
      <c r="E1096" s="46"/>
      <c r="F1096" s="47"/>
      <c r="G1096" s="47"/>
      <c r="H1096" s="47"/>
      <c r="I1096" s="47"/>
      <c r="J1096" s="45"/>
      <c r="K1096" s="45"/>
      <c r="L1096" s="17"/>
      <c r="M1096" s="18"/>
      <c r="N1096" s="18"/>
      <c r="O1096" s="4"/>
    </row>
    <row r="1097" spans="1:15">
      <c r="A1097" s="7"/>
      <c r="B1097" s="7"/>
      <c r="C1097" s="44"/>
      <c r="D1097" s="45"/>
      <c r="E1097" s="46"/>
      <c r="F1097" s="47"/>
      <c r="G1097" s="47"/>
      <c r="H1097" s="47"/>
      <c r="I1097" s="47"/>
      <c r="J1097" s="45"/>
      <c r="K1097" s="45"/>
      <c r="L1097" s="17"/>
      <c r="M1097" s="18"/>
      <c r="N1097" s="18"/>
      <c r="O1097" s="4"/>
    </row>
    <row r="1098" spans="1:15">
      <c r="A1098" s="7"/>
      <c r="B1098" s="7"/>
      <c r="C1098" s="44"/>
      <c r="D1098" s="45"/>
      <c r="E1098" s="46"/>
      <c r="F1098" s="47"/>
      <c r="G1098" s="47"/>
      <c r="H1098" s="47"/>
      <c r="I1098" s="47"/>
      <c r="J1098" s="45"/>
      <c r="K1098" s="45"/>
      <c r="L1098" s="17"/>
      <c r="M1098" s="18"/>
      <c r="N1098" s="18"/>
      <c r="O1098" s="4"/>
    </row>
    <row r="1099" spans="1:15">
      <c r="A1099" s="7"/>
      <c r="B1099" s="7"/>
      <c r="C1099" s="44"/>
      <c r="D1099" s="45"/>
      <c r="E1099" s="46"/>
      <c r="F1099" s="47"/>
      <c r="G1099" s="47"/>
      <c r="H1099" s="47"/>
      <c r="I1099" s="47"/>
      <c r="J1099" s="45"/>
      <c r="K1099" s="45"/>
      <c r="L1099" s="17"/>
      <c r="M1099" s="18"/>
      <c r="N1099" s="18"/>
      <c r="O1099" s="4"/>
    </row>
    <row r="1100" spans="1:15">
      <c r="A1100" s="7"/>
      <c r="B1100" s="7"/>
      <c r="C1100" s="44"/>
      <c r="D1100" s="45"/>
      <c r="E1100" s="46"/>
      <c r="F1100" s="47"/>
      <c r="G1100" s="47"/>
      <c r="H1100" s="47"/>
      <c r="I1100" s="47"/>
      <c r="J1100" s="45"/>
      <c r="K1100" s="45"/>
      <c r="L1100" s="17"/>
      <c r="M1100" s="18"/>
      <c r="N1100" s="18"/>
      <c r="O1100" s="4"/>
    </row>
    <row r="1101" spans="1:15">
      <c r="A1101" s="7"/>
      <c r="B1101" s="7"/>
      <c r="C1101" s="44"/>
      <c r="D1101" s="45"/>
      <c r="E1101" s="46"/>
      <c r="F1101" s="47"/>
      <c r="G1101" s="47"/>
      <c r="H1101" s="47"/>
      <c r="I1101" s="47"/>
      <c r="J1101" s="45"/>
      <c r="K1101" s="45"/>
      <c r="L1101" s="17"/>
      <c r="M1101" s="18"/>
      <c r="N1101" s="18"/>
      <c r="O1101" s="4"/>
    </row>
    <row r="1102" spans="1:15">
      <c r="A1102" s="7"/>
      <c r="B1102" s="7"/>
      <c r="C1102" s="44"/>
      <c r="D1102" s="45"/>
      <c r="E1102" s="46"/>
      <c r="F1102" s="47"/>
      <c r="G1102" s="47"/>
      <c r="H1102" s="47"/>
      <c r="I1102" s="47"/>
      <c r="J1102" s="45"/>
      <c r="K1102" s="45"/>
      <c r="L1102" s="17"/>
      <c r="M1102" s="18"/>
      <c r="N1102" s="18"/>
      <c r="O1102" s="4"/>
    </row>
    <row r="1103" spans="1:15">
      <c r="A1103" s="7"/>
      <c r="B1103" s="7"/>
      <c r="C1103" s="44"/>
      <c r="D1103" s="45"/>
      <c r="E1103" s="46"/>
      <c r="F1103" s="47"/>
      <c r="G1103" s="47"/>
      <c r="H1103" s="47"/>
      <c r="I1103" s="47"/>
      <c r="J1103" s="45"/>
      <c r="K1103" s="45"/>
      <c r="L1103" s="17"/>
      <c r="M1103" s="18"/>
      <c r="N1103" s="18"/>
      <c r="O1103" s="4"/>
    </row>
    <row r="1104" spans="1:15">
      <c r="A1104" s="7"/>
      <c r="B1104" s="7"/>
      <c r="C1104" s="44"/>
      <c r="D1104" s="45"/>
      <c r="E1104" s="46"/>
      <c r="F1104" s="47"/>
      <c r="G1104" s="47"/>
      <c r="H1104" s="47"/>
      <c r="I1104" s="47"/>
      <c r="J1104" s="45"/>
      <c r="K1104" s="45"/>
      <c r="L1104" s="17"/>
      <c r="M1104" s="18"/>
      <c r="N1104" s="18"/>
      <c r="O1104" s="4"/>
    </row>
    <row r="1105" spans="1:15">
      <c r="A1105" s="7"/>
      <c r="B1105" s="7"/>
      <c r="C1105" s="44"/>
      <c r="D1105" s="45"/>
      <c r="E1105" s="46"/>
      <c r="F1105" s="47"/>
      <c r="G1105" s="47"/>
      <c r="H1105" s="47"/>
      <c r="I1105" s="47"/>
      <c r="J1105" s="45"/>
      <c r="K1105" s="45"/>
      <c r="L1105" s="17"/>
      <c r="M1105" s="18"/>
      <c r="N1105" s="18"/>
      <c r="O1105" s="4"/>
    </row>
    <row r="1106" spans="1:15">
      <c r="A1106" s="7"/>
      <c r="B1106" s="7"/>
      <c r="C1106" s="44"/>
      <c r="D1106" s="45"/>
      <c r="E1106" s="46"/>
      <c r="F1106" s="47"/>
      <c r="G1106" s="47"/>
      <c r="H1106" s="47"/>
      <c r="I1106" s="47"/>
      <c r="J1106" s="45"/>
      <c r="K1106" s="45"/>
      <c r="L1106" s="17"/>
      <c r="M1106" s="18"/>
      <c r="N1106" s="18"/>
      <c r="O1106" s="4"/>
    </row>
    <row r="1107" spans="1:15">
      <c r="A1107" s="7"/>
      <c r="B1107" s="7"/>
      <c r="C1107" s="44"/>
      <c r="D1107" s="45"/>
      <c r="E1107" s="46"/>
      <c r="F1107" s="47"/>
      <c r="G1107" s="47"/>
      <c r="H1107" s="47"/>
      <c r="I1107" s="47"/>
      <c r="J1107" s="45"/>
      <c r="K1107" s="45"/>
      <c r="L1107" s="17"/>
      <c r="M1107" s="18"/>
      <c r="N1107" s="18"/>
      <c r="O1107" s="4"/>
    </row>
    <row r="1108" spans="1:15">
      <c r="A1108" s="7"/>
      <c r="B1108" s="7"/>
      <c r="C1108" s="44"/>
      <c r="D1108" s="45"/>
      <c r="E1108" s="46"/>
      <c r="F1108" s="47"/>
      <c r="G1108" s="47"/>
      <c r="H1108" s="47"/>
      <c r="I1108" s="47"/>
      <c r="J1108" s="45"/>
      <c r="K1108" s="45"/>
      <c r="L1108" s="17"/>
      <c r="M1108" s="18"/>
      <c r="N1108" s="18"/>
      <c r="O1108" s="4"/>
    </row>
    <row r="1109" spans="1:15">
      <c r="A1109" s="7"/>
      <c r="B1109" s="7"/>
      <c r="C1109" s="44"/>
      <c r="D1109" s="45"/>
      <c r="E1109" s="46"/>
      <c r="F1109" s="47"/>
      <c r="G1109" s="47"/>
      <c r="H1109" s="47"/>
      <c r="I1109" s="47"/>
      <c r="J1109" s="45"/>
      <c r="K1109" s="45"/>
      <c r="L1109" s="17"/>
      <c r="M1109" s="18"/>
      <c r="N1109" s="18"/>
      <c r="O1109" s="4"/>
    </row>
    <row r="1110" spans="1:15">
      <c r="A1110" s="7"/>
      <c r="B1110" s="7"/>
      <c r="C1110" s="44"/>
      <c r="D1110" s="45"/>
      <c r="E1110" s="46"/>
      <c r="F1110" s="47"/>
      <c r="G1110" s="47"/>
      <c r="H1110" s="47"/>
      <c r="I1110" s="47"/>
      <c r="J1110" s="45"/>
      <c r="K1110" s="45"/>
      <c r="L1110" s="17"/>
      <c r="M1110" s="18"/>
      <c r="N1110" s="18"/>
      <c r="O1110" s="4"/>
    </row>
    <row r="1111" spans="1:15">
      <c r="A1111" s="7"/>
      <c r="B1111" s="7"/>
      <c r="C1111" s="44"/>
      <c r="D1111" s="45"/>
      <c r="E1111" s="46"/>
      <c r="F1111" s="47"/>
      <c r="G1111" s="47"/>
      <c r="H1111" s="47"/>
      <c r="I1111" s="47"/>
      <c r="J1111" s="45"/>
      <c r="K1111" s="45"/>
      <c r="L1111" s="17"/>
      <c r="M1111" s="18"/>
      <c r="N1111" s="18"/>
      <c r="O1111" s="4"/>
    </row>
    <row r="1112" spans="1:15">
      <c r="A1112" s="7"/>
      <c r="B1112" s="7"/>
      <c r="C1112" s="44"/>
      <c r="D1112" s="45"/>
      <c r="E1112" s="46"/>
      <c r="F1112" s="47"/>
      <c r="G1112" s="47"/>
      <c r="H1112" s="47"/>
      <c r="I1112" s="47"/>
      <c r="J1112" s="45"/>
      <c r="K1112" s="45"/>
      <c r="L1112" s="17"/>
      <c r="M1112" s="18"/>
      <c r="N1112" s="18"/>
      <c r="O1112" s="4"/>
    </row>
    <row r="1113" spans="1:15">
      <c r="A1113" s="7"/>
      <c r="B1113" s="7"/>
      <c r="C1113" s="44"/>
      <c r="D1113" s="45"/>
      <c r="E1113" s="46"/>
      <c r="F1113" s="47"/>
      <c r="G1113" s="47"/>
      <c r="H1113" s="47"/>
      <c r="I1113" s="47"/>
      <c r="J1113" s="45"/>
      <c r="K1113" s="45"/>
      <c r="L1113" s="17"/>
      <c r="M1113" s="18"/>
      <c r="N1113" s="18"/>
      <c r="O1113" s="4"/>
    </row>
    <row r="1114" spans="1:15">
      <c r="A1114" s="7"/>
      <c r="B1114" s="7"/>
      <c r="C1114" s="44"/>
      <c r="D1114" s="45"/>
      <c r="E1114" s="46"/>
      <c r="F1114" s="47"/>
      <c r="G1114" s="47"/>
      <c r="H1114" s="47"/>
      <c r="I1114" s="47"/>
      <c r="J1114" s="45"/>
      <c r="K1114" s="45"/>
      <c r="L1114" s="17"/>
      <c r="M1114" s="18"/>
      <c r="N1114" s="18"/>
      <c r="O1114" s="4"/>
    </row>
    <row r="1115" spans="1:15">
      <c r="A1115" s="7"/>
      <c r="B1115" s="7"/>
      <c r="C1115" s="44"/>
      <c r="D1115" s="45"/>
      <c r="E1115" s="46"/>
      <c r="F1115" s="47"/>
      <c r="G1115" s="47"/>
      <c r="H1115" s="47"/>
      <c r="I1115" s="47"/>
      <c r="J1115" s="45"/>
      <c r="K1115" s="45"/>
      <c r="L1115" s="17"/>
      <c r="M1115" s="18"/>
      <c r="N1115" s="18"/>
      <c r="O1115" s="4"/>
    </row>
    <row r="1116" spans="1:15">
      <c r="A1116" s="7"/>
      <c r="B1116" s="7"/>
      <c r="C1116" s="44"/>
      <c r="D1116" s="45"/>
      <c r="E1116" s="46"/>
      <c r="F1116" s="47"/>
      <c r="G1116" s="47"/>
      <c r="H1116" s="47"/>
      <c r="I1116" s="47"/>
      <c r="J1116" s="45"/>
      <c r="K1116" s="45"/>
      <c r="L1116" s="17"/>
      <c r="M1116" s="18"/>
      <c r="N1116" s="18"/>
      <c r="O1116" s="4"/>
    </row>
    <row r="1117" spans="1:15">
      <c r="A1117" s="7"/>
      <c r="B1117" s="7"/>
      <c r="C1117" s="44"/>
      <c r="D1117" s="45"/>
      <c r="E1117" s="46"/>
      <c r="F1117" s="47"/>
      <c r="G1117" s="47"/>
      <c r="H1117" s="47"/>
      <c r="I1117" s="47"/>
      <c r="J1117" s="45"/>
      <c r="K1117" s="45"/>
      <c r="L1117" s="17"/>
      <c r="M1117" s="18"/>
      <c r="N1117" s="18"/>
      <c r="O1117" s="4"/>
    </row>
    <row r="1118" spans="1:15">
      <c r="A1118" s="7"/>
      <c r="B1118" s="7"/>
      <c r="C1118" s="44"/>
      <c r="D1118" s="45"/>
      <c r="E1118" s="46"/>
      <c r="F1118" s="47"/>
      <c r="G1118" s="47"/>
      <c r="H1118" s="47"/>
      <c r="I1118" s="47"/>
      <c r="J1118" s="45"/>
      <c r="K1118" s="45"/>
      <c r="L1118" s="17"/>
      <c r="M1118" s="18"/>
      <c r="N1118" s="18"/>
      <c r="O1118" s="4"/>
    </row>
    <row r="1119" spans="1:15">
      <c r="A1119" s="7"/>
      <c r="B1119" s="7"/>
      <c r="C1119" s="44"/>
      <c r="D1119" s="45"/>
      <c r="E1119" s="46"/>
      <c r="F1119" s="47"/>
      <c r="G1119" s="47"/>
      <c r="H1119" s="47"/>
      <c r="I1119" s="47"/>
      <c r="J1119" s="45"/>
      <c r="K1119" s="45"/>
      <c r="L1119" s="17"/>
      <c r="M1119" s="18"/>
      <c r="N1119" s="18"/>
      <c r="O1119" s="4"/>
    </row>
    <row r="1120" spans="1:15">
      <c r="A1120" s="7"/>
      <c r="B1120" s="7"/>
      <c r="C1120" s="44"/>
      <c r="D1120" s="45"/>
      <c r="E1120" s="46"/>
      <c r="F1120" s="47"/>
      <c r="G1120" s="47"/>
      <c r="H1120" s="47"/>
      <c r="I1120" s="47"/>
      <c r="J1120" s="45"/>
      <c r="K1120" s="45"/>
      <c r="L1120" s="17"/>
      <c r="M1120" s="18"/>
      <c r="N1120" s="18"/>
      <c r="O1120" s="4"/>
    </row>
    <row r="1121" spans="1:15">
      <c r="A1121" s="7"/>
      <c r="B1121" s="7"/>
      <c r="C1121" s="44"/>
      <c r="D1121" s="45"/>
      <c r="E1121" s="46"/>
      <c r="F1121" s="47"/>
      <c r="G1121" s="47"/>
      <c r="H1121" s="47"/>
      <c r="I1121" s="47"/>
      <c r="J1121" s="45"/>
      <c r="K1121" s="45"/>
      <c r="L1121" s="17"/>
      <c r="M1121" s="18"/>
      <c r="N1121" s="18"/>
      <c r="O1121" s="4"/>
    </row>
    <row r="1122" spans="1:15">
      <c r="A1122" s="7"/>
      <c r="B1122" s="7"/>
      <c r="C1122" s="44"/>
      <c r="D1122" s="45"/>
      <c r="E1122" s="46"/>
      <c r="F1122" s="47"/>
      <c r="G1122" s="47"/>
      <c r="H1122" s="47"/>
      <c r="I1122" s="47"/>
      <c r="J1122" s="45"/>
      <c r="K1122" s="45"/>
      <c r="L1122" s="17"/>
      <c r="M1122" s="18"/>
      <c r="N1122" s="18"/>
      <c r="O1122" s="4"/>
    </row>
    <row r="1123" spans="1:15">
      <c r="A1123" s="7"/>
      <c r="B1123" s="7"/>
      <c r="C1123" s="44"/>
      <c r="D1123" s="45"/>
      <c r="E1123" s="46"/>
      <c r="F1123" s="47"/>
      <c r="G1123" s="47"/>
      <c r="H1123" s="47"/>
      <c r="I1123" s="47"/>
      <c r="J1123" s="45"/>
      <c r="K1123" s="45"/>
      <c r="L1123" s="17"/>
      <c r="M1123" s="18"/>
      <c r="N1123" s="18"/>
      <c r="O1123" s="4"/>
    </row>
    <row r="1124" spans="1:15">
      <c r="A1124" s="7"/>
      <c r="B1124" s="7"/>
      <c r="C1124" s="44"/>
      <c r="D1124" s="45"/>
      <c r="E1124" s="46"/>
      <c r="F1124" s="47"/>
      <c r="G1124" s="47"/>
      <c r="H1124" s="47"/>
      <c r="I1124" s="47"/>
      <c r="J1124" s="45"/>
      <c r="K1124" s="45"/>
      <c r="L1124" s="17"/>
      <c r="M1124" s="18"/>
      <c r="N1124" s="18"/>
      <c r="O1124" s="4"/>
    </row>
    <row r="1125" spans="1:15">
      <c r="A1125" s="7"/>
      <c r="B1125" s="7"/>
      <c r="C1125" s="44"/>
      <c r="D1125" s="45"/>
      <c r="E1125" s="46"/>
      <c r="F1125" s="47"/>
      <c r="G1125" s="47"/>
      <c r="H1125" s="47"/>
      <c r="I1125" s="47"/>
      <c r="J1125" s="45"/>
      <c r="K1125" s="45"/>
      <c r="L1125" s="17"/>
      <c r="M1125" s="18"/>
      <c r="N1125" s="18"/>
      <c r="O1125" s="4"/>
    </row>
    <row r="1126" spans="1:15">
      <c r="A1126" s="7"/>
      <c r="B1126" s="7"/>
      <c r="C1126" s="44"/>
      <c r="D1126" s="45"/>
      <c r="E1126" s="46"/>
      <c r="F1126" s="47"/>
      <c r="G1126" s="47"/>
      <c r="H1126" s="47"/>
      <c r="I1126" s="47"/>
      <c r="J1126" s="45"/>
      <c r="K1126" s="45"/>
      <c r="L1126" s="17"/>
      <c r="M1126" s="18"/>
      <c r="N1126" s="18"/>
      <c r="O1126" s="4"/>
    </row>
    <row r="1127" spans="1:15">
      <c r="A1127" s="7"/>
      <c r="B1127" s="7"/>
      <c r="C1127" s="44"/>
      <c r="D1127" s="45"/>
      <c r="E1127" s="46"/>
      <c r="F1127" s="47"/>
      <c r="G1127" s="47"/>
      <c r="H1127" s="47"/>
      <c r="I1127" s="47"/>
      <c r="J1127" s="45"/>
      <c r="K1127" s="45"/>
      <c r="L1127" s="17"/>
      <c r="M1127" s="18"/>
      <c r="N1127" s="18"/>
      <c r="O1127" s="4"/>
    </row>
    <row r="1128" spans="1:15">
      <c r="A1128" s="7"/>
      <c r="B1128" s="7"/>
      <c r="C1128" s="44"/>
      <c r="D1128" s="45"/>
      <c r="E1128" s="46"/>
      <c r="F1128" s="47"/>
      <c r="G1128" s="47"/>
      <c r="H1128" s="47"/>
      <c r="I1128" s="47"/>
      <c r="J1128" s="45"/>
      <c r="K1128" s="45"/>
      <c r="L1128" s="17"/>
      <c r="M1128" s="18"/>
      <c r="N1128" s="18"/>
      <c r="O1128" s="4"/>
    </row>
    <row r="1129" spans="1:15">
      <c r="A1129" s="7"/>
      <c r="B1129" s="7"/>
      <c r="C1129" s="44"/>
      <c r="D1129" s="45"/>
      <c r="E1129" s="46"/>
      <c r="F1129" s="47"/>
      <c r="G1129" s="47"/>
      <c r="H1129" s="47"/>
      <c r="I1129" s="47"/>
      <c r="J1129" s="45"/>
      <c r="K1129" s="45"/>
      <c r="L1129" s="17"/>
      <c r="M1129" s="18"/>
      <c r="N1129" s="18"/>
      <c r="O1129" s="4"/>
    </row>
    <row r="1130" spans="1:15">
      <c r="A1130" s="7"/>
      <c r="B1130" s="7"/>
      <c r="C1130" s="44"/>
      <c r="D1130" s="45"/>
      <c r="E1130" s="46"/>
      <c r="F1130" s="47"/>
      <c r="G1130" s="47"/>
      <c r="H1130" s="47"/>
      <c r="I1130" s="47"/>
      <c r="J1130" s="45"/>
      <c r="K1130" s="45"/>
      <c r="L1130" s="17"/>
      <c r="M1130" s="18"/>
      <c r="N1130" s="18"/>
      <c r="O1130" s="4"/>
    </row>
    <row r="1131" spans="1:15">
      <c r="A1131" s="7"/>
      <c r="B1131" s="7"/>
      <c r="C1131" s="44"/>
      <c r="D1131" s="45"/>
      <c r="E1131" s="46"/>
      <c r="F1131" s="47"/>
      <c r="G1131" s="47"/>
      <c r="H1131" s="47"/>
      <c r="I1131" s="47"/>
      <c r="J1131" s="45"/>
      <c r="K1131" s="45"/>
      <c r="L1131" s="17"/>
      <c r="M1131" s="18"/>
      <c r="N1131" s="18"/>
      <c r="O1131" s="4"/>
    </row>
    <row r="1132" spans="1:15">
      <c r="A1132" s="7"/>
      <c r="B1132" s="7"/>
      <c r="C1132" s="44"/>
      <c r="D1132" s="45"/>
      <c r="E1132" s="46"/>
      <c r="F1132" s="47"/>
      <c r="G1132" s="47"/>
      <c r="H1132" s="47"/>
      <c r="I1132" s="47"/>
      <c r="J1132" s="45"/>
      <c r="K1132" s="45"/>
      <c r="L1132" s="17"/>
      <c r="M1132" s="18"/>
      <c r="N1132" s="18"/>
      <c r="O1132" s="4"/>
    </row>
    <row r="1133" spans="1:15">
      <c r="A1133" s="7"/>
      <c r="B1133" s="7"/>
      <c r="C1133" s="44"/>
      <c r="D1133" s="45"/>
      <c r="E1133" s="46"/>
      <c r="F1133" s="47"/>
      <c r="G1133" s="47"/>
      <c r="H1133" s="47"/>
      <c r="I1133" s="47"/>
      <c r="J1133" s="45"/>
      <c r="K1133" s="45"/>
      <c r="L1133" s="17"/>
      <c r="M1133" s="18"/>
      <c r="N1133" s="18"/>
      <c r="O1133" s="4"/>
    </row>
    <row r="1134" spans="1:15">
      <c r="A1134" s="7"/>
      <c r="B1134" s="7"/>
      <c r="C1134" s="44"/>
      <c r="D1134" s="45"/>
      <c r="E1134" s="46"/>
      <c r="F1134" s="47"/>
      <c r="G1134" s="47"/>
      <c r="H1134" s="47"/>
      <c r="I1134" s="47"/>
      <c r="J1134" s="45"/>
      <c r="K1134" s="45"/>
      <c r="L1134" s="17"/>
      <c r="M1134" s="18"/>
      <c r="N1134" s="18"/>
      <c r="O1134" s="4"/>
    </row>
    <row r="1135" spans="1:15">
      <c r="A1135" s="7"/>
      <c r="B1135" s="7"/>
      <c r="C1135" s="44"/>
      <c r="D1135" s="45"/>
      <c r="E1135" s="46"/>
      <c r="F1135" s="47"/>
      <c r="G1135" s="47"/>
      <c r="H1135" s="47"/>
      <c r="I1135" s="47"/>
      <c r="J1135" s="45"/>
      <c r="K1135" s="45"/>
      <c r="L1135" s="17"/>
      <c r="M1135" s="18"/>
      <c r="N1135" s="18"/>
      <c r="O1135" s="4"/>
    </row>
    <row r="1136" spans="1:15">
      <c r="A1136" s="7"/>
      <c r="B1136" s="7"/>
      <c r="C1136" s="44"/>
      <c r="D1136" s="45"/>
      <c r="E1136" s="46"/>
      <c r="F1136" s="47"/>
      <c r="G1136" s="47"/>
      <c r="H1136" s="47"/>
      <c r="I1136" s="47"/>
      <c r="J1136" s="45"/>
      <c r="K1136" s="45"/>
      <c r="L1136" s="17"/>
      <c r="M1136" s="18"/>
      <c r="N1136" s="18"/>
      <c r="O1136" s="4"/>
    </row>
    <row r="1137" spans="1:15">
      <c r="A1137" s="7"/>
      <c r="B1137" s="7"/>
      <c r="C1137" s="44"/>
      <c r="D1137" s="45"/>
      <c r="E1137" s="46"/>
      <c r="F1137" s="47"/>
      <c r="G1137" s="47"/>
      <c r="H1137" s="47"/>
      <c r="I1137" s="47"/>
      <c r="J1137" s="45"/>
      <c r="K1137" s="45"/>
      <c r="L1137" s="17"/>
      <c r="M1137" s="18"/>
      <c r="N1137" s="18"/>
      <c r="O1137" s="4"/>
    </row>
    <row r="1138" spans="1:15">
      <c r="A1138" s="7"/>
      <c r="B1138" s="7"/>
      <c r="C1138" s="44"/>
      <c r="D1138" s="45"/>
      <c r="E1138" s="46"/>
      <c r="F1138" s="47"/>
      <c r="G1138" s="47"/>
      <c r="H1138" s="47"/>
      <c r="I1138" s="47"/>
      <c r="J1138" s="45"/>
      <c r="K1138" s="45"/>
      <c r="L1138" s="17"/>
      <c r="M1138" s="18"/>
      <c r="N1138" s="18"/>
      <c r="O1138" s="4"/>
    </row>
    <row r="1139" spans="1:15">
      <c r="A1139" s="7"/>
      <c r="B1139" s="7"/>
      <c r="C1139" s="44"/>
      <c r="D1139" s="45"/>
      <c r="E1139" s="46"/>
      <c r="F1139" s="47"/>
      <c r="G1139" s="47"/>
      <c r="H1139" s="47"/>
      <c r="I1139" s="47"/>
      <c r="J1139" s="45"/>
      <c r="K1139" s="45"/>
      <c r="L1139" s="17"/>
      <c r="M1139" s="18"/>
      <c r="N1139" s="18"/>
      <c r="O1139" s="4"/>
    </row>
    <row r="1140" spans="1:15">
      <c r="A1140" s="7"/>
      <c r="B1140" s="7"/>
      <c r="C1140" s="44"/>
      <c r="D1140" s="45"/>
      <c r="E1140" s="46"/>
      <c r="F1140" s="47"/>
      <c r="G1140" s="47"/>
      <c r="H1140" s="47"/>
      <c r="I1140" s="47"/>
      <c r="J1140" s="45"/>
      <c r="K1140" s="45"/>
      <c r="L1140" s="17"/>
      <c r="M1140" s="18"/>
      <c r="N1140" s="18"/>
      <c r="O1140" s="4"/>
    </row>
    <row r="1141" spans="1:15">
      <c r="A1141" s="7"/>
      <c r="B1141" s="7"/>
      <c r="C1141" s="44"/>
      <c r="D1141" s="45"/>
      <c r="E1141" s="46"/>
      <c r="F1141" s="47"/>
      <c r="G1141" s="47"/>
      <c r="H1141" s="47"/>
      <c r="I1141" s="47"/>
      <c r="J1141" s="45"/>
      <c r="K1141" s="45"/>
      <c r="L1141" s="17"/>
      <c r="M1141" s="18"/>
      <c r="N1141" s="18"/>
      <c r="O1141" s="4"/>
    </row>
    <row r="1142" spans="1:15">
      <c r="A1142" s="7"/>
      <c r="B1142" s="7"/>
      <c r="C1142" s="44"/>
      <c r="D1142" s="45"/>
      <c r="E1142" s="46"/>
      <c r="F1142" s="47"/>
      <c r="G1142" s="47"/>
      <c r="H1142" s="47"/>
      <c r="I1142" s="47"/>
      <c r="J1142" s="45"/>
      <c r="K1142" s="45"/>
      <c r="L1142" s="17"/>
      <c r="M1142" s="18"/>
      <c r="N1142" s="18"/>
      <c r="O1142" s="4"/>
    </row>
    <row r="1143" spans="1:15">
      <c r="A1143" s="7"/>
      <c r="B1143" s="7"/>
      <c r="C1143" s="44"/>
      <c r="D1143" s="45"/>
      <c r="E1143" s="46"/>
      <c r="F1143" s="47"/>
      <c r="G1143" s="47"/>
      <c r="H1143" s="47"/>
      <c r="I1143" s="47"/>
      <c r="J1143" s="45"/>
      <c r="K1143" s="45"/>
      <c r="L1143" s="17"/>
      <c r="M1143" s="18"/>
      <c r="N1143" s="18"/>
      <c r="O1143" s="4"/>
    </row>
    <row r="1144" spans="1:15">
      <c r="A1144" s="7"/>
      <c r="B1144" s="7"/>
      <c r="C1144" s="44"/>
      <c r="D1144" s="45"/>
      <c r="E1144" s="46"/>
      <c r="F1144" s="47"/>
      <c r="G1144" s="47"/>
      <c r="H1144" s="47"/>
      <c r="I1144" s="47"/>
      <c r="J1144" s="45"/>
      <c r="K1144" s="45"/>
      <c r="L1144" s="17"/>
      <c r="M1144" s="18"/>
      <c r="N1144" s="18"/>
      <c r="O1144" s="4"/>
    </row>
    <row r="1145" spans="1:15">
      <c r="A1145" s="7"/>
      <c r="B1145" s="7"/>
      <c r="C1145" s="44"/>
      <c r="D1145" s="45"/>
      <c r="E1145" s="46"/>
      <c r="F1145" s="47"/>
      <c r="G1145" s="47"/>
      <c r="H1145" s="47"/>
      <c r="I1145" s="47"/>
      <c r="J1145" s="45"/>
      <c r="K1145" s="45"/>
      <c r="L1145" s="17"/>
      <c r="M1145" s="18"/>
      <c r="N1145" s="18"/>
      <c r="O1145" s="4"/>
    </row>
    <row r="1146" spans="1:15">
      <c r="A1146" s="7"/>
      <c r="B1146" s="7"/>
      <c r="C1146" s="44"/>
      <c r="D1146" s="45"/>
      <c r="E1146" s="46"/>
      <c r="F1146" s="47"/>
      <c r="G1146" s="47"/>
      <c r="H1146" s="47"/>
      <c r="I1146" s="47"/>
      <c r="J1146" s="45"/>
      <c r="K1146" s="45"/>
      <c r="L1146" s="17"/>
      <c r="M1146" s="18"/>
      <c r="N1146" s="18"/>
      <c r="O1146" s="4"/>
    </row>
    <row r="1147" spans="1:15">
      <c r="A1147" s="7"/>
      <c r="B1147" s="7"/>
      <c r="C1147" s="44"/>
      <c r="D1147" s="45"/>
      <c r="E1147" s="46"/>
      <c r="F1147" s="47"/>
      <c r="G1147" s="47"/>
      <c r="H1147" s="47"/>
      <c r="I1147" s="47"/>
      <c r="J1147" s="45"/>
      <c r="K1147" s="45"/>
      <c r="L1147" s="17"/>
      <c r="M1147" s="18"/>
      <c r="N1147" s="18"/>
      <c r="O1147" s="4"/>
    </row>
    <row r="1148" spans="1:15">
      <c r="A1148" s="7"/>
      <c r="B1148" s="7"/>
      <c r="C1148" s="44"/>
      <c r="D1148" s="45"/>
      <c r="E1148" s="46"/>
      <c r="F1148" s="47"/>
      <c r="G1148" s="47"/>
      <c r="H1148" s="47"/>
      <c r="I1148" s="47"/>
      <c r="J1148" s="45"/>
      <c r="K1148" s="45"/>
      <c r="L1148" s="17"/>
      <c r="M1148" s="18"/>
      <c r="N1148" s="18"/>
      <c r="O1148" s="4"/>
    </row>
    <row r="1149" spans="1:15">
      <c r="A1149" s="7"/>
      <c r="B1149" s="7"/>
      <c r="C1149" s="44"/>
      <c r="D1149" s="45"/>
      <c r="E1149" s="46"/>
      <c r="F1149" s="47"/>
      <c r="G1149" s="47"/>
      <c r="H1149" s="47"/>
      <c r="I1149" s="47"/>
      <c r="J1149" s="45"/>
      <c r="K1149" s="45"/>
      <c r="L1149" s="17"/>
      <c r="M1149" s="18"/>
      <c r="N1149" s="18"/>
      <c r="O1149" s="4"/>
    </row>
    <row r="1150" spans="1:15">
      <c r="A1150" s="7"/>
      <c r="B1150" s="7"/>
      <c r="C1150" s="44"/>
      <c r="D1150" s="45"/>
      <c r="E1150" s="46"/>
      <c r="F1150" s="47"/>
      <c r="G1150" s="47"/>
      <c r="H1150" s="47"/>
      <c r="I1150" s="47"/>
      <c r="J1150" s="45"/>
      <c r="K1150" s="45"/>
      <c r="L1150" s="17"/>
      <c r="M1150" s="18"/>
      <c r="N1150" s="18"/>
      <c r="O1150" s="4"/>
    </row>
    <row r="1151" spans="1:15">
      <c r="A1151" s="7"/>
      <c r="B1151" s="7"/>
      <c r="C1151" s="44"/>
      <c r="D1151" s="45"/>
      <c r="E1151" s="46"/>
      <c r="F1151" s="47"/>
      <c r="G1151" s="47"/>
      <c r="H1151" s="47"/>
      <c r="I1151" s="47"/>
      <c r="J1151" s="45"/>
      <c r="K1151" s="45"/>
      <c r="L1151" s="17"/>
      <c r="M1151" s="18"/>
      <c r="N1151" s="18"/>
      <c r="O1151" s="4"/>
    </row>
    <row r="1152" spans="1:15">
      <c r="A1152" s="7"/>
      <c r="B1152" s="7"/>
      <c r="C1152" s="44"/>
      <c r="D1152" s="45"/>
      <c r="E1152" s="46"/>
      <c r="F1152" s="47"/>
      <c r="G1152" s="47"/>
      <c r="H1152" s="47"/>
      <c r="I1152" s="47"/>
      <c r="J1152" s="45"/>
      <c r="K1152" s="45"/>
      <c r="L1152" s="17"/>
      <c r="M1152" s="18"/>
      <c r="N1152" s="18"/>
      <c r="O1152" s="4"/>
    </row>
    <row r="1153" spans="1:15">
      <c r="A1153" s="7"/>
      <c r="B1153" s="7"/>
      <c r="C1153" s="44"/>
      <c r="D1153" s="45"/>
      <c r="E1153" s="46"/>
      <c r="F1153" s="47"/>
      <c r="G1153" s="47"/>
      <c r="H1153" s="47"/>
      <c r="I1153" s="47"/>
      <c r="J1153" s="45"/>
      <c r="K1153" s="45"/>
      <c r="L1153" s="17"/>
      <c r="M1153" s="18"/>
      <c r="N1153" s="18"/>
      <c r="O1153" s="4"/>
    </row>
    <row r="1154" spans="1:15">
      <c r="A1154" s="7"/>
      <c r="B1154" s="7"/>
      <c r="C1154" s="44"/>
      <c r="D1154" s="45"/>
      <c r="E1154" s="46"/>
      <c r="F1154" s="47"/>
      <c r="G1154" s="47"/>
      <c r="H1154" s="47"/>
      <c r="I1154" s="47"/>
      <c r="J1154" s="45"/>
      <c r="K1154" s="45"/>
      <c r="L1154" s="17"/>
      <c r="M1154" s="18"/>
      <c r="N1154" s="18"/>
      <c r="O1154" s="4"/>
    </row>
    <row r="1155" spans="1:15">
      <c r="A1155" s="7"/>
      <c r="B1155" s="7"/>
      <c r="C1155" s="44"/>
      <c r="D1155" s="45"/>
      <c r="E1155" s="46"/>
      <c r="F1155" s="47"/>
      <c r="G1155" s="47"/>
      <c r="H1155" s="47"/>
      <c r="I1155" s="47"/>
      <c r="J1155" s="45"/>
      <c r="K1155" s="45"/>
      <c r="L1155" s="17"/>
      <c r="M1155" s="18"/>
      <c r="N1155" s="18"/>
      <c r="O1155" s="4"/>
    </row>
    <row r="1156" spans="1:15">
      <c r="A1156" s="7"/>
      <c r="B1156" s="7"/>
      <c r="C1156" s="44"/>
      <c r="D1156" s="45"/>
      <c r="E1156" s="46"/>
      <c r="F1156" s="47"/>
      <c r="G1156" s="47"/>
      <c r="H1156" s="47"/>
      <c r="I1156" s="47"/>
      <c r="J1156" s="45"/>
      <c r="K1156" s="45"/>
      <c r="L1156" s="17"/>
      <c r="M1156" s="18"/>
      <c r="N1156" s="18"/>
      <c r="O1156" s="4"/>
    </row>
    <row r="1157" spans="1:15">
      <c r="A1157" s="7"/>
      <c r="B1157" s="7"/>
      <c r="C1157" s="44"/>
      <c r="D1157" s="45"/>
      <c r="E1157" s="46"/>
      <c r="F1157" s="47"/>
      <c r="G1157" s="47"/>
      <c r="H1157" s="47"/>
      <c r="I1157" s="47"/>
      <c r="J1157" s="45"/>
      <c r="K1157" s="45"/>
      <c r="L1157" s="17"/>
      <c r="M1157" s="18"/>
      <c r="N1157" s="18"/>
      <c r="O1157" s="4"/>
    </row>
    <row r="1158" spans="1:15">
      <c r="A1158" s="7"/>
      <c r="B1158" s="7"/>
      <c r="C1158" s="44"/>
      <c r="D1158" s="45"/>
      <c r="E1158" s="46"/>
      <c r="F1158" s="47"/>
      <c r="G1158" s="47"/>
      <c r="H1158" s="47"/>
      <c r="I1158" s="47"/>
      <c r="J1158" s="45"/>
      <c r="K1158" s="45"/>
      <c r="L1158" s="17"/>
      <c r="M1158" s="18"/>
      <c r="N1158" s="18"/>
      <c r="O1158" s="4"/>
    </row>
    <row r="1159" spans="1:15">
      <c r="A1159" s="7"/>
      <c r="B1159" s="7"/>
      <c r="C1159" s="44"/>
      <c r="D1159" s="45"/>
      <c r="E1159" s="46"/>
      <c r="F1159" s="47"/>
      <c r="G1159" s="47"/>
      <c r="H1159" s="47"/>
      <c r="I1159" s="47"/>
      <c r="J1159" s="45"/>
      <c r="K1159" s="45"/>
      <c r="L1159" s="17"/>
      <c r="M1159" s="18"/>
      <c r="N1159" s="18"/>
      <c r="O1159" s="4"/>
    </row>
    <row r="1160" spans="1:15">
      <c r="A1160" s="7"/>
      <c r="B1160" s="7"/>
      <c r="C1160" s="44"/>
      <c r="D1160" s="45"/>
      <c r="E1160" s="46"/>
      <c r="F1160" s="47"/>
      <c r="G1160" s="47"/>
      <c r="H1160" s="47"/>
      <c r="I1160" s="47"/>
      <c r="J1160" s="45"/>
      <c r="K1160" s="45"/>
      <c r="L1160" s="17"/>
      <c r="M1160" s="18"/>
      <c r="N1160" s="18"/>
      <c r="O1160" s="4"/>
    </row>
    <row r="1161" spans="1:15">
      <c r="A1161" s="7"/>
      <c r="B1161" s="7"/>
      <c r="C1161" s="44"/>
      <c r="D1161" s="45"/>
      <c r="E1161" s="46"/>
      <c r="F1161" s="47"/>
      <c r="G1161" s="47"/>
      <c r="H1161" s="47"/>
      <c r="I1161" s="47"/>
      <c r="J1161" s="45"/>
      <c r="K1161" s="45"/>
      <c r="L1161" s="17"/>
      <c r="M1161" s="18"/>
      <c r="N1161" s="18"/>
      <c r="O1161" s="4"/>
    </row>
    <row r="1162" spans="1:15">
      <c r="A1162" s="7"/>
      <c r="B1162" s="7"/>
      <c r="C1162" s="44"/>
      <c r="D1162" s="45"/>
      <c r="E1162" s="46"/>
      <c r="F1162" s="47"/>
      <c r="G1162" s="47"/>
      <c r="H1162" s="47"/>
      <c r="I1162" s="47"/>
      <c r="J1162" s="45"/>
      <c r="K1162" s="45"/>
      <c r="L1162" s="17"/>
      <c r="M1162" s="18"/>
      <c r="N1162" s="18"/>
      <c r="O1162" s="4"/>
    </row>
    <row r="1163" spans="1:15">
      <c r="A1163" s="7"/>
      <c r="B1163" s="7"/>
      <c r="C1163" s="44"/>
      <c r="D1163" s="45"/>
      <c r="E1163" s="46"/>
      <c r="F1163" s="47"/>
      <c r="G1163" s="47"/>
      <c r="H1163" s="47"/>
      <c r="I1163" s="47"/>
      <c r="J1163" s="45"/>
      <c r="K1163" s="45"/>
      <c r="L1163" s="17"/>
      <c r="M1163" s="18"/>
      <c r="N1163" s="18"/>
      <c r="O1163" s="4"/>
    </row>
    <row r="1164" spans="1:15">
      <c r="A1164" s="7"/>
      <c r="B1164" s="7"/>
      <c r="C1164" s="44"/>
      <c r="D1164" s="45"/>
      <c r="E1164" s="46"/>
      <c r="F1164" s="47"/>
      <c r="G1164" s="47"/>
      <c r="H1164" s="47"/>
      <c r="I1164" s="47"/>
      <c r="J1164" s="45"/>
      <c r="K1164" s="45"/>
      <c r="L1164" s="17"/>
      <c r="M1164" s="18"/>
      <c r="N1164" s="18"/>
      <c r="O1164" s="4"/>
    </row>
    <row r="1165" spans="1:15">
      <c r="A1165" s="7"/>
      <c r="B1165" s="7"/>
      <c r="C1165" s="44"/>
      <c r="D1165" s="45"/>
      <c r="E1165" s="46"/>
      <c r="F1165" s="47"/>
      <c r="G1165" s="47"/>
      <c r="H1165" s="47"/>
      <c r="I1165" s="47"/>
      <c r="J1165" s="45"/>
      <c r="K1165" s="45"/>
      <c r="L1165" s="17"/>
      <c r="M1165" s="18"/>
      <c r="N1165" s="18"/>
      <c r="O1165" s="4"/>
    </row>
    <row r="1166" spans="1:15">
      <c r="A1166" s="7"/>
      <c r="B1166" s="7"/>
      <c r="C1166" s="44"/>
      <c r="D1166" s="45"/>
      <c r="E1166" s="46"/>
      <c r="F1166" s="47"/>
      <c r="G1166" s="47"/>
      <c r="H1166" s="47"/>
      <c r="I1166" s="47"/>
      <c r="J1166" s="45"/>
      <c r="K1166" s="45"/>
      <c r="L1166" s="17"/>
      <c r="M1166" s="18"/>
      <c r="N1166" s="18"/>
      <c r="O1166" s="4"/>
    </row>
    <row r="1167" spans="1:15">
      <c r="A1167" s="7"/>
      <c r="B1167" s="7"/>
      <c r="C1167" s="44"/>
      <c r="D1167" s="45"/>
      <c r="E1167" s="46"/>
      <c r="F1167" s="47"/>
      <c r="G1167" s="47"/>
      <c r="H1167" s="47"/>
      <c r="I1167" s="47"/>
      <c r="J1167" s="45"/>
      <c r="K1167" s="45"/>
      <c r="L1167" s="17"/>
      <c r="M1167" s="18"/>
      <c r="N1167" s="18"/>
      <c r="O1167" s="4"/>
    </row>
    <row r="1168" spans="1:15">
      <c r="A1168" s="7"/>
      <c r="B1168" s="7"/>
      <c r="C1168" s="44"/>
      <c r="D1168" s="45"/>
      <c r="E1168" s="46"/>
      <c r="F1168" s="47"/>
      <c r="G1168" s="47"/>
      <c r="H1168" s="47"/>
      <c r="I1168" s="47"/>
      <c r="J1168" s="45"/>
      <c r="K1168" s="45"/>
      <c r="L1168" s="17"/>
      <c r="M1168" s="18"/>
      <c r="N1168" s="18"/>
      <c r="O1168" s="4"/>
    </row>
    <row r="1169" spans="1:15">
      <c r="A1169" s="7"/>
      <c r="B1169" s="7"/>
      <c r="C1169" s="44"/>
      <c r="D1169" s="45"/>
      <c r="E1169" s="46"/>
      <c r="F1169" s="47"/>
      <c r="G1169" s="47"/>
      <c r="H1169" s="47"/>
      <c r="I1169" s="47"/>
      <c r="J1169" s="45"/>
      <c r="K1169" s="45"/>
      <c r="L1169" s="17"/>
      <c r="M1169" s="18"/>
      <c r="N1169" s="18"/>
      <c r="O1169" s="4"/>
    </row>
    <row r="1170" spans="1:15">
      <c r="A1170" s="7"/>
      <c r="B1170" s="7"/>
      <c r="C1170" s="44"/>
      <c r="D1170" s="45"/>
      <c r="E1170" s="46"/>
      <c r="F1170" s="47"/>
      <c r="G1170" s="47"/>
      <c r="H1170" s="47"/>
      <c r="I1170" s="47"/>
      <c r="J1170" s="45"/>
      <c r="K1170" s="45"/>
      <c r="L1170" s="17"/>
      <c r="M1170" s="18"/>
      <c r="N1170" s="18"/>
      <c r="O1170" s="4"/>
    </row>
    <row r="1171" spans="1:15">
      <c r="A1171" s="7"/>
      <c r="B1171" s="7"/>
      <c r="C1171" s="44"/>
      <c r="D1171" s="45"/>
      <c r="E1171" s="46"/>
      <c r="F1171" s="47"/>
      <c r="G1171" s="47"/>
      <c r="H1171" s="47"/>
      <c r="I1171" s="47"/>
      <c r="J1171" s="45"/>
      <c r="K1171" s="45"/>
      <c r="L1171" s="17"/>
      <c r="M1171" s="18"/>
      <c r="N1171" s="18"/>
      <c r="O1171" s="4"/>
    </row>
    <row r="1172" spans="1:15">
      <c r="A1172" s="7"/>
      <c r="B1172" s="7"/>
      <c r="C1172" s="44"/>
      <c r="D1172" s="45"/>
      <c r="E1172" s="46"/>
      <c r="F1172" s="47"/>
      <c r="G1172" s="47"/>
      <c r="H1172" s="47"/>
      <c r="I1172" s="47"/>
      <c r="J1172" s="45"/>
      <c r="K1172" s="45"/>
      <c r="L1172" s="17"/>
      <c r="M1172" s="18"/>
      <c r="N1172" s="18"/>
      <c r="O1172" s="4"/>
    </row>
    <row r="1173" spans="1:15">
      <c r="A1173" s="7"/>
      <c r="B1173" s="7"/>
      <c r="C1173" s="44"/>
      <c r="D1173" s="45"/>
      <c r="E1173" s="46"/>
      <c r="F1173" s="47"/>
      <c r="G1173" s="47"/>
      <c r="H1173" s="47"/>
      <c r="I1173" s="47"/>
      <c r="J1173" s="45"/>
      <c r="K1173" s="45"/>
      <c r="L1173" s="17"/>
      <c r="M1173" s="18"/>
      <c r="N1173" s="18"/>
      <c r="O1173" s="4"/>
    </row>
    <row r="1174" spans="1:15">
      <c r="A1174" s="7"/>
      <c r="B1174" s="7"/>
      <c r="C1174" s="44"/>
      <c r="D1174" s="45"/>
      <c r="E1174" s="46"/>
      <c r="F1174" s="47"/>
      <c r="G1174" s="47"/>
      <c r="H1174" s="47"/>
      <c r="I1174" s="47"/>
      <c r="J1174" s="45"/>
      <c r="K1174" s="45"/>
      <c r="L1174" s="17"/>
      <c r="M1174" s="18"/>
      <c r="N1174" s="18"/>
      <c r="O1174" s="4"/>
    </row>
    <row r="1175" spans="1:15">
      <c r="A1175" s="7"/>
      <c r="B1175" s="7"/>
      <c r="C1175" s="44"/>
      <c r="D1175" s="45"/>
      <c r="E1175" s="46"/>
      <c r="F1175" s="47"/>
      <c r="G1175" s="47"/>
      <c r="H1175" s="47"/>
      <c r="I1175" s="47"/>
      <c r="J1175" s="45"/>
      <c r="K1175" s="45"/>
      <c r="L1175" s="17"/>
      <c r="M1175" s="18"/>
      <c r="N1175" s="18"/>
      <c r="O1175" s="4"/>
    </row>
    <row r="1176" spans="1:15">
      <c r="A1176" s="7"/>
      <c r="B1176" s="7"/>
      <c r="C1176" s="44"/>
      <c r="D1176" s="45"/>
      <c r="E1176" s="46"/>
      <c r="F1176" s="47"/>
      <c r="G1176" s="47"/>
      <c r="H1176" s="47"/>
      <c r="I1176" s="47"/>
      <c r="J1176" s="45"/>
      <c r="K1176" s="45"/>
      <c r="L1176" s="17"/>
      <c r="M1176" s="18"/>
      <c r="N1176" s="18"/>
      <c r="O1176" s="4"/>
    </row>
    <row r="1177" spans="1:15">
      <c r="A1177" s="7"/>
      <c r="B1177" s="7"/>
      <c r="C1177" s="44"/>
      <c r="D1177" s="45"/>
      <c r="E1177" s="46"/>
      <c r="F1177" s="47"/>
      <c r="G1177" s="47"/>
      <c r="H1177" s="47"/>
      <c r="I1177" s="47"/>
      <c r="J1177" s="45"/>
      <c r="K1177" s="45"/>
      <c r="L1177" s="17"/>
      <c r="M1177" s="18"/>
      <c r="N1177" s="18"/>
      <c r="O1177" s="4"/>
    </row>
    <row r="1178" spans="1:15">
      <c r="A1178" s="7"/>
      <c r="B1178" s="7"/>
      <c r="C1178" s="44"/>
      <c r="D1178" s="45"/>
      <c r="E1178" s="46"/>
      <c r="F1178" s="47"/>
      <c r="G1178" s="47"/>
      <c r="H1178" s="47"/>
      <c r="I1178" s="47"/>
      <c r="J1178" s="45"/>
      <c r="K1178" s="45"/>
      <c r="L1178" s="17"/>
      <c r="M1178" s="18"/>
      <c r="N1178" s="18"/>
      <c r="O1178" s="4"/>
    </row>
    <row r="1179" spans="1:15">
      <c r="A1179" s="7"/>
      <c r="B1179" s="7"/>
      <c r="C1179" s="44"/>
      <c r="D1179" s="45"/>
      <c r="E1179" s="46"/>
      <c r="F1179" s="47"/>
      <c r="G1179" s="47"/>
      <c r="H1179" s="47"/>
      <c r="I1179" s="47"/>
      <c r="J1179" s="45"/>
      <c r="K1179" s="45"/>
      <c r="L1179" s="17"/>
      <c r="M1179" s="18"/>
      <c r="N1179" s="18"/>
      <c r="O1179" s="4"/>
    </row>
    <row r="1180" spans="1:15">
      <c r="A1180" s="7"/>
      <c r="B1180" s="7"/>
      <c r="C1180" s="44"/>
      <c r="D1180" s="45"/>
      <c r="E1180" s="46"/>
      <c r="F1180" s="47"/>
      <c r="G1180" s="47"/>
      <c r="H1180" s="47"/>
      <c r="I1180" s="47"/>
      <c r="J1180" s="45"/>
      <c r="K1180" s="45"/>
      <c r="L1180" s="17"/>
      <c r="M1180" s="18"/>
      <c r="N1180" s="18"/>
      <c r="O1180" s="4"/>
    </row>
    <row r="1181" spans="1:15">
      <c r="A1181" s="7"/>
      <c r="B1181" s="7"/>
      <c r="C1181" s="44"/>
      <c r="D1181" s="45"/>
      <c r="E1181" s="46"/>
      <c r="F1181" s="47"/>
      <c r="G1181" s="47"/>
      <c r="H1181" s="47"/>
      <c r="I1181" s="47"/>
      <c r="J1181" s="45"/>
      <c r="K1181" s="45"/>
      <c r="L1181" s="17"/>
      <c r="M1181" s="18"/>
      <c r="N1181" s="18"/>
      <c r="O1181" s="4"/>
    </row>
    <row r="1182" spans="1:15">
      <c r="A1182" s="7"/>
      <c r="B1182" s="7"/>
      <c r="C1182" s="44"/>
      <c r="D1182" s="45"/>
      <c r="E1182" s="46"/>
      <c r="F1182" s="47"/>
      <c r="G1182" s="47"/>
      <c r="H1182" s="47"/>
      <c r="I1182" s="47"/>
      <c r="J1182" s="45"/>
      <c r="K1182" s="45"/>
      <c r="L1182" s="17"/>
      <c r="M1182" s="18"/>
      <c r="N1182" s="18"/>
      <c r="O1182" s="4"/>
    </row>
    <row r="1183" spans="1:15">
      <c r="A1183" s="7"/>
      <c r="B1183" s="7"/>
      <c r="C1183" s="44"/>
      <c r="D1183" s="45"/>
      <c r="E1183" s="46"/>
      <c r="F1183" s="47"/>
      <c r="G1183" s="47"/>
      <c r="H1183" s="47"/>
      <c r="I1183" s="47"/>
      <c r="J1183" s="45"/>
      <c r="K1183" s="45"/>
      <c r="L1183" s="17"/>
      <c r="M1183" s="18"/>
      <c r="N1183" s="18"/>
      <c r="O1183" s="4"/>
    </row>
    <row r="1184" spans="1:15">
      <c r="A1184" s="7"/>
      <c r="B1184" s="7"/>
      <c r="C1184" s="44"/>
      <c r="D1184" s="45"/>
      <c r="E1184" s="46"/>
      <c r="F1184" s="47"/>
      <c r="G1184" s="47"/>
      <c r="H1184" s="47"/>
      <c r="I1184" s="47"/>
      <c r="J1184" s="45"/>
      <c r="K1184" s="45"/>
      <c r="L1184" s="17"/>
      <c r="M1184" s="18"/>
      <c r="N1184" s="18"/>
      <c r="O1184" s="4"/>
    </row>
    <row r="1185" spans="1:15">
      <c r="A1185" s="7"/>
      <c r="B1185" s="7"/>
      <c r="C1185" s="44"/>
      <c r="D1185" s="45"/>
      <c r="E1185" s="46"/>
      <c r="F1185" s="47"/>
      <c r="G1185" s="47"/>
      <c r="H1185" s="47"/>
      <c r="I1185" s="47"/>
      <c r="J1185" s="45"/>
      <c r="K1185" s="45"/>
      <c r="L1185" s="17"/>
      <c r="M1185" s="18"/>
      <c r="N1185" s="18"/>
      <c r="O1185" s="4"/>
    </row>
    <row r="1186" spans="1:15">
      <c r="A1186" s="7"/>
      <c r="B1186" s="7"/>
      <c r="C1186" s="44"/>
      <c r="D1186" s="45"/>
      <c r="E1186" s="46"/>
      <c r="F1186" s="47"/>
      <c r="G1186" s="47"/>
      <c r="H1186" s="47"/>
      <c r="I1186" s="47"/>
      <c r="J1186" s="45"/>
      <c r="K1186" s="45"/>
      <c r="L1186" s="17"/>
      <c r="M1186" s="18"/>
      <c r="N1186" s="18"/>
      <c r="O1186" s="4"/>
    </row>
    <row r="1187" spans="1:15">
      <c r="A1187" s="7"/>
      <c r="B1187" s="7"/>
      <c r="C1187" s="44"/>
      <c r="D1187" s="45"/>
      <c r="E1187" s="46"/>
      <c r="F1187" s="47"/>
      <c r="G1187" s="47"/>
      <c r="H1187" s="47"/>
      <c r="I1187" s="47"/>
      <c r="J1187" s="45"/>
      <c r="K1187" s="45"/>
      <c r="L1187" s="17"/>
      <c r="M1187" s="18"/>
      <c r="N1187" s="18"/>
      <c r="O1187" s="4"/>
    </row>
    <row r="1188" spans="1:15">
      <c r="A1188" s="7"/>
      <c r="B1188" s="7"/>
      <c r="C1188" s="44"/>
      <c r="D1188" s="45"/>
      <c r="E1188" s="46"/>
      <c r="F1188" s="47"/>
      <c r="G1188" s="47"/>
      <c r="H1188" s="47"/>
      <c r="I1188" s="47"/>
      <c r="J1188" s="45"/>
      <c r="K1188" s="45"/>
      <c r="L1188" s="17"/>
      <c r="M1188" s="18"/>
      <c r="N1188" s="18"/>
      <c r="O1188" s="4"/>
    </row>
    <row r="1189" spans="1:15">
      <c r="A1189" s="7"/>
      <c r="B1189" s="7"/>
      <c r="C1189" s="44"/>
      <c r="D1189" s="45"/>
      <c r="E1189" s="46"/>
      <c r="F1189" s="47"/>
      <c r="G1189" s="47"/>
      <c r="H1189" s="47"/>
      <c r="I1189" s="47"/>
      <c r="J1189" s="45"/>
      <c r="K1189" s="45"/>
      <c r="L1189" s="17"/>
      <c r="M1189" s="18"/>
      <c r="N1189" s="18"/>
      <c r="O1189" s="4"/>
    </row>
    <row r="1190" spans="1:15">
      <c r="A1190" s="7"/>
      <c r="B1190" s="7"/>
      <c r="C1190" s="44"/>
      <c r="D1190" s="45"/>
      <c r="E1190" s="46"/>
      <c r="F1190" s="47"/>
      <c r="G1190" s="47"/>
      <c r="H1190" s="47"/>
      <c r="I1190" s="47"/>
      <c r="J1190" s="45"/>
      <c r="K1190" s="45"/>
      <c r="L1190" s="17"/>
      <c r="M1190" s="18"/>
      <c r="N1190" s="18"/>
      <c r="O1190" s="4"/>
    </row>
    <row r="1191" spans="1:15">
      <c r="A1191" s="7"/>
      <c r="B1191" s="7"/>
      <c r="C1191" s="44"/>
      <c r="D1191" s="45"/>
      <c r="E1191" s="46"/>
      <c r="F1191" s="47"/>
      <c r="G1191" s="47"/>
      <c r="H1191" s="47"/>
      <c r="I1191" s="47"/>
      <c r="J1191" s="45"/>
      <c r="K1191" s="45"/>
      <c r="L1191" s="17"/>
      <c r="M1191" s="18"/>
      <c r="N1191" s="18"/>
      <c r="O1191" s="4"/>
    </row>
    <row r="1192" spans="1:15">
      <c r="A1192" s="7"/>
      <c r="B1192" s="7"/>
      <c r="C1192" s="44"/>
      <c r="D1192" s="45"/>
      <c r="E1192" s="46"/>
      <c r="F1192" s="47"/>
      <c r="G1192" s="47"/>
      <c r="H1192" s="47"/>
      <c r="I1192" s="47"/>
      <c r="J1192" s="45"/>
      <c r="K1192" s="45"/>
      <c r="L1192" s="17"/>
      <c r="M1192" s="18"/>
      <c r="N1192" s="18"/>
      <c r="O1192" s="4"/>
    </row>
    <row r="1193" spans="1:15">
      <c r="A1193" s="7"/>
      <c r="B1193" s="7"/>
      <c r="C1193" s="44"/>
      <c r="D1193" s="45"/>
      <c r="E1193" s="46"/>
      <c r="F1193" s="47"/>
      <c r="G1193" s="47"/>
      <c r="H1193" s="47"/>
      <c r="I1193" s="47"/>
      <c r="J1193" s="45"/>
      <c r="K1193" s="45"/>
      <c r="L1193" s="17"/>
      <c r="M1193" s="18"/>
      <c r="N1193" s="18"/>
      <c r="O1193" s="4"/>
    </row>
    <row r="1194" spans="1:15">
      <c r="A1194" s="7"/>
      <c r="B1194" s="7"/>
      <c r="C1194" s="44"/>
      <c r="D1194" s="45"/>
      <c r="E1194" s="46"/>
      <c r="F1194" s="47"/>
      <c r="G1194" s="47"/>
      <c r="H1194" s="47"/>
      <c r="I1194" s="47"/>
      <c r="J1194" s="45"/>
      <c r="K1194" s="45"/>
      <c r="L1194" s="17"/>
      <c r="M1194" s="18"/>
      <c r="N1194" s="18"/>
      <c r="O1194" s="4"/>
    </row>
    <row r="1195" spans="1:15">
      <c r="A1195" s="7"/>
      <c r="B1195" s="7"/>
      <c r="C1195" s="44"/>
      <c r="D1195" s="45"/>
      <c r="E1195" s="46"/>
      <c r="F1195" s="47"/>
      <c r="G1195" s="47"/>
      <c r="H1195" s="47"/>
      <c r="I1195" s="47"/>
      <c r="J1195" s="45"/>
      <c r="K1195" s="45"/>
      <c r="L1195" s="17"/>
      <c r="M1195" s="18"/>
      <c r="N1195" s="18"/>
      <c r="O1195" s="4"/>
    </row>
    <row r="1196" spans="1:15">
      <c r="A1196" s="7"/>
      <c r="B1196" s="7"/>
      <c r="C1196" s="44"/>
      <c r="D1196" s="45"/>
      <c r="E1196" s="46"/>
      <c r="F1196" s="47"/>
      <c r="G1196" s="47"/>
      <c r="H1196" s="47"/>
      <c r="I1196" s="47"/>
      <c r="J1196" s="45"/>
      <c r="K1196" s="45"/>
      <c r="L1196" s="17"/>
      <c r="M1196" s="18"/>
      <c r="N1196" s="18"/>
      <c r="O1196" s="4"/>
    </row>
    <row r="1197" spans="1:15">
      <c r="A1197" s="7"/>
      <c r="B1197" s="7"/>
      <c r="C1197" s="44"/>
      <c r="D1197" s="45"/>
      <c r="E1197" s="46"/>
      <c r="F1197" s="47"/>
      <c r="G1197" s="47"/>
      <c r="H1197" s="47"/>
      <c r="I1197" s="47"/>
      <c r="J1197" s="45"/>
      <c r="K1197" s="45"/>
      <c r="L1197" s="17"/>
      <c r="M1197" s="18"/>
      <c r="N1197" s="18"/>
      <c r="O1197" s="4"/>
    </row>
    <row r="1198" spans="1:15">
      <c r="A1198" s="7"/>
      <c r="B1198" s="7"/>
      <c r="C1198" s="44"/>
      <c r="D1198" s="45"/>
      <c r="E1198" s="46"/>
      <c r="F1198" s="47"/>
      <c r="G1198" s="47"/>
      <c r="H1198" s="47"/>
      <c r="I1198" s="47"/>
      <c r="J1198" s="45"/>
      <c r="K1198" s="45"/>
      <c r="L1198" s="17"/>
      <c r="M1198" s="18"/>
      <c r="N1198" s="18"/>
      <c r="O1198" s="4"/>
    </row>
    <row r="1199" spans="1:15">
      <c r="A1199" s="7"/>
      <c r="B1199" s="7"/>
      <c r="C1199" s="44"/>
      <c r="D1199" s="45"/>
      <c r="E1199" s="46"/>
      <c r="F1199" s="47"/>
      <c r="G1199" s="47"/>
      <c r="H1199" s="47"/>
      <c r="I1199" s="47"/>
      <c r="J1199" s="45"/>
      <c r="K1199" s="45"/>
      <c r="L1199" s="17"/>
      <c r="M1199" s="18"/>
      <c r="N1199" s="18"/>
      <c r="O1199" s="4"/>
    </row>
    <row r="1200" spans="1:15">
      <c r="A1200" s="7"/>
      <c r="B1200" s="7"/>
      <c r="C1200" s="44"/>
      <c r="D1200" s="45"/>
      <c r="E1200" s="46"/>
      <c r="F1200" s="47"/>
      <c r="G1200" s="47"/>
      <c r="H1200" s="47"/>
      <c r="I1200" s="47"/>
      <c r="J1200" s="45"/>
      <c r="K1200" s="45"/>
      <c r="L1200" s="17"/>
      <c r="M1200" s="18"/>
      <c r="N1200" s="18"/>
      <c r="O1200" s="4"/>
    </row>
    <row r="1201" spans="1:15">
      <c r="A1201" s="7"/>
      <c r="B1201" s="7"/>
      <c r="C1201" s="44"/>
      <c r="D1201" s="45"/>
      <c r="E1201" s="46"/>
      <c r="F1201" s="47"/>
      <c r="G1201" s="47"/>
      <c r="H1201" s="47"/>
      <c r="I1201" s="47"/>
      <c r="J1201" s="45"/>
      <c r="K1201" s="45"/>
      <c r="L1201" s="17"/>
      <c r="M1201" s="18"/>
      <c r="N1201" s="18"/>
      <c r="O1201" s="4"/>
    </row>
    <row r="1202" spans="1:15">
      <c r="A1202" s="7"/>
      <c r="B1202" s="7"/>
      <c r="C1202" s="44"/>
      <c r="D1202" s="45"/>
      <c r="E1202" s="46"/>
      <c r="F1202" s="47"/>
      <c r="G1202" s="47"/>
      <c r="H1202" s="47"/>
      <c r="I1202" s="47"/>
      <c r="J1202" s="45"/>
      <c r="K1202" s="45"/>
      <c r="L1202" s="17"/>
      <c r="M1202" s="18"/>
      <c r="N1202" s="18"/>
      <c r="O1202" s="4"/>
    </row>
    <row r="1203" spans="1:15">
      <c r="A1203" s="7"/>
      <c r="B1203" s="7"/>
      <c r="C1203" s="44"/>
      <c r="D1203" s="45"/>
      <c r="E1203" s="46"/>
      <c r="F1203" s="47"/>
      <c r="G1203" s="47"/>
      <c r="H1203" s="47"/>
      <c r="I1203" s="47"/>
      <c r="J1203" s="45"/>
      <c r="K1203" s="45"/>
      <c r="L1203" s="17"/>
      <c r="M1203" s="18"/>
      <c r="N1203" s="18"/>
      <c r="O1203" s="4"/>
    </row>
    <row r="1204" spans="1:15">
      <c r="A1204" s="7"/>
      <c r="B1204" s="7"/>
      <c r="C1204" s="44"/>
      <c r="D1204" s="45"/>
      <c r="E1204" s="46"/>
      <c r="F1204" s="47"/>
      <c r="G1204" s="47"/>
      <c r="H1204" s="47"/>
      <c r="I1204" s="47"/>
      <c r="J1204" s="45"/>
      <c r="K1204" s="45"/>
      <c r="L1204" s="17"/>
      <c r="M1204" s="18"/>
      <c r="N1204" s="18"/>
      <c r="O1204" s="4"/>
    </row>
    <row r="1205" spans="1:15">
      <c r="A1205" s="7"/>
      <c r="B1205" s="7"/>
      <c r="C1205" s="44"/>
      <c r="D1205" s="45"/>
      <c r="E1205" s="46"/>
      <c r="F1205" s="47"/>
      <c r="G1205" s="47"/>
      <c r="H1205" s="47"/>
      <c r="I1205" s="47"/>
      <c r="J1205" s="45"/>
      <c r="K1205" s="45"/>
      <c r="L1205" s="17"/>
      <c r="M1205" s="18"/>
      <c r="N1205" s="18"/>
      <c r="O1205" s="4"/>
    </row>
    <row r="1206" spans="1:15">
      <c r="A1206" s="7"/>
      <c r="B1206" s="7"/>
      <c r="C1206" s="44"/>
      <c r="D1206" s="45"/>
      <c r="E1206" s="46"/>
      <c r="F1206" s="47"/>
      <c r="G1206" s="47"/>
      <c r="H1206" s="47"/>
      <c r="I1206" s="47"/>
      <c r="J1206" s="45"/>
      <c r="K1206" s="45"/>
      <c r="L1206" s="17"/>
      <c r="M1206" s="18"/>
      <c r="N1206" s="18"/>
      <c r="O1206" s="4"/>
    </row>
    <row r="1207" spans="1:15">
      <c r="A1207" s="7"/>
      <c r="B1207" s="7"/>
      <c r="C1207" s="44"/>
      <c r="D1207" s="45"/>
      <c r="E1207" s="46"/>
      <c r="F1207" s="47"/>
      <c r="G1207" s="47"/>
      <c r="H1207" s="47"/>
      <c r="I1207" s="47"/>
      <c r="J1207" s="45"/>
      <c r="K1207" s="45"/>
      <c r="L1207" s="17"/>
      <c r="M1207" s="18"/>
      <c r="N1207" s="18"/>
      <c r="O1207" s="4"/>
    </row>
    <row r="1208" spans="1:15">
      <c r="A1208" s="7"/>
      <c r="B1208" s="7"/>
      <c r="C1208" s="44"/>
      <c r="D1208" s="45"/>
      <c r="E1208" s="46"/>
      <c r="F1208" s="47"/>
      <c r="G1208" s="47"/>
      <c r="H1208" s="47"/>
      <c r="I1208" s="47"/>
      <c r="J1208" s="45"/>
      <c r="K1208" s="45"/>
      <c r="L1208" s="17"/>
      <c r="M1208" s="18"/>
      <c r="N1208" s="18"/>
      <c r="O1208" s="4"/>
    </row>
    <row r="1209" spans="1:15">
      <c r="A1209" s="7"/>
      <c r="B1209" s="7"/>
      <c r="C1209" s="44"/>
      <c r="D1209" s="45"/>
      <c r="E1209" s="46"/>
      <c r="F1209" s="47"/>
      <c r="G1209" s="47"/>
      <c r="H1209" s="47"/>
      <c r="I1209" s="47"/>
      <c r="J1209" s="45"/>
      <c r="K1209" s="45"/>
      <c r="L1209" s="17"/>
      <c r="M1209" s="18"/>
      <c r="N1209" s="18"/>
      <c r="O1209" s="4"/>
    </row>
    <row r="1210" spans="1:15">
      <c r="A1210" s="7"/>
      <c r="B1210" s="7"/>
      <c r="C1210" s="44"/>
      <c r="D1210" s="45"/>
      <c r="E1210" s="46"/>
      <c r="F1210" s="47"/>
      <c r="G1210" s="47"/>
      <c r="H1210" s="47"/>
      <c r="I1210" s="47"/>
      <c r="J1210" s="45"/>
      <c r="K1210" s="45"/>
      <c r="L1210" s="17"/>
      <c r="M1210" s="18"/>
      <c r="N1210" s="18"/>
      <c r="O1210" s="4"/>
    </row>
    <row r="1211" spans="1:15">
      <c r="A1211" s="7"/>
      <c r="B1211" s="7"/>
      <c r="C1211" s="44"/>
      <c r="D1211" s="45"/>
      <c r="E1211" s="46"/>
      <c r="F1211" s="47"/>
      <c r="G1211" s="47"/>
      <c r="H1211" s="47"/>
      <c r="I1211" s="47"/>
      <c r="J1211" s="45"/>
      <c r="K1211" s="45"/>
      <c r="L1211" s="17"/>
      <c r="M1211" s="18"/>
      <c r="N1211" s="18"/>
      <c r="O1211" s="4"/>
    </row>
    <row r="1212" spans="1:15">
      <c r="A1212" s="7"/>
      <c r="B1212" s="7"/>
      <c r="C1212" s="44"/>
      <c r="D1212" s="45"/>
      <c r="E1212" s="46"/>
      <c r="F1212" s="47"/>
      <c r="G1212" s="47"/>
      <c r="H1212" s="47"/>
      <c r="I1212" s="47"/>
      <c r="J1212" s="45"/>
      <c r="K1212" s="45"/>
      <c r="L1212" s="17"/>
      <c r="M1212" s="18"/>
      <c r="N1212" s="18"/>
      <c r="O1212" s="4"/>
    </row>
    <row r="1213" spans="1:15">
      <c r="A1213" s="7"/>
      <c r="B1213" s="7"/>
      <c r="C1213" s="44"/>
      <c r="D1213" s="45"/>
      <c r="E1213" s="46"/>
      <c r="F1213" s="47"/>
      <c r="G1213" s="47"/>
      <c r="H1213" s="47"/>
      <c r="I1213" s="47"/>
      <c r="J1213" s="45"/>
      <c r="K1213" s="45"/>
      <c r="L1213" s="17"/>
      <c r="M1213" s="18"/>
      <c r="N1213" s="18"/>
      <c r="O1213" s="4"/>
    </row>
    <row r="1214" spans="1:15">
      <c r="A1214" s="7"/>
      <c r="B1214" s="7"/>
      <c r="C1214" s="44"/>
      <c r="D1214" s="45"/>
      <c r="E1214" s="46"/>
      <c r="F1214" s="47"/>
      <c r="G1214" s="47"/>
      <c r="H1214" s="47"/>
      <c r="I1214" s="47"/>
      <c r="J1214" s="45"/>
      <c r="K1214" s="45"/>
      <c r="L1214" s="17"/>
      <c r="M1214" s="18"/>
      <c r="N1214" s="18"/>
      <c r="O1214" s="4"/>
    </row>
    <row r="1215" spans="1:15">
      <c r="A1215" s="7"/>
      <c r="B1215" s="7"/>
      <c r="C1215" s="44"/>
      <c r="D1215" s="45"/>
      <c r="E1215" s="46"/>
      <c r="F1215" s="47"/>
      <c r="G1215" s="47"/>
      <c r="H1215" s="47"/>
      <c r="I1215" s="47"/>
      <c r="J1215" s="45"/>
      <c r="K1215" s="45"/>
      <c r="L1215" s="17"/>
      <c r="M1215" s="18"/>
      <c r="N1215" s="18"/>
      <c r="O1215" s="4"/>
    </row>
    <row r="1216" spans="1:15">
      <c r="A1216" s="7"/>
      <c r="B1216" s="7"/>
      <c r="C1216" s="44"/>
      <c r="D1216" s="45"/>
      <c r="E1216" s="46"/>
      <c r="F1216" s="47"/>
      <c r="G1216" s="47"/>
      <c r="H1216" s="47"/>
      <c r="I1216" s="47"/>
      <c r="J1216" s="45"/>
      <c r="K1216" s="45"/>
      <c r="L1216" s="17"/>
      <c r="M1216" s="18"/>
      <c r="N1216" s="18"/>
      <c r="O1216" s="4"/>
    </row>
    <row r="1217" spans="1:15">
      <c r="A1217" s="7"/>
      <c r="B1217" s="7"/>
      <c r="C1217" s="44"/>
      <c r="D1217" s="45"/>
      <c r="E1217" s="46"/>
      <c r="F1217" s="47"/>
      <c r="G1217" s="47"/>
      <c r="H1217" s="47"/>
      <c r="I1217" s="47"/>
      <c r="J1217" s="45"/>
      <c r="K1217" s="45"/>
      <c r="L1217" s="17"/>
      <c r="M1217" s="18"/>
      <c r="N1217" s="18"/>
      <c r="O1217" s="4"/>
    </row>
    <row r="1218" spans="1:15">
      <c r="A1218" s="7"/>
      <c r="B1218" s="7"/>
      <c r="C1218" s="44"/>
      <c r="D1218" s="45"/>
      <c r="E1218" s="46"/>
      <c r="F1218" s="47"/>
      <c r="G1218" s="47"/>
      <c r="H1218" s="47"/>
      <c r="I1218" s="47"/>
      <c r="J1218" s="45"/>
      <c r="K1218" s="45"/>
      <c r="L1218" s="17"/>
      <c r="M1218" s="18"/>
      <c r="N1218" s="18"/>
      <c r="O1218" s="4"/>
    </row>
    <row r="1219" spans="1:15">
      <c r="A1219" s="7"/>
      <c r="B1219" s="7"/>
      <c r="C1219" s="44"/>
      <c r="D1219" s="45"/>
      <c r="E1219" s="46"/>
      <c r="F1219" s="47"/>
      <c r="G1219" s="47"/>
      <c r="H1219" s="47"/>
      <c r="I1219" s="47"/>
      <c r="J1219" s="45"/>
      <c r="K1219" s="45"/>
      <c r="L1219" s="17"/>
      <c r="M1219" s="18"/>
      <c r="N1219" s="18"/>
      <c r="O1219" s="4"/>
    </row>
    <row r="1220" spans="1:15">
      <c r="A1220" s="7"/>
      <c r="B1220" s="7"/>
      <c r="C1220" s="44"/>
      <c r="D1220" s="45"/>
      <c r="E1220" s="46"/>
      <c r="F1220" s="47"/>
      <c r="G1220" s="47"/>
      <c r="H1220" s="47"/>
      <c r="I1220" s="47"/>
      <c r="J1220" s="45"/>
      <c r="K1220" s="45"/>
      <c r="L1220" s="17"/>
      <c r="M1220" s="18"/>
      <c r="N1220" s="18"/>
      <c r="O1220" s="4"/>
    </row>
    <row r="1221" spans="1:15">
      <c r="A1221" s="7"/>
      <c r="B1221" s="7"/>
      <c r="C1221" s="44"/>
      <c r="D1221" s="45"/>
      <c r="E1221" s="46"/>
      <c r="F1221" s="47"/>
      <c r="G1221" s="47"/>
      <c r="H1221" s="47"/>
      <c r="I1221" s="47"/>
      <c r="J1221" s="45"/>
      <c r="K1221" s="45"/>
      <c r="L1221" s="17"/>
      <c r="M1221" s="18"/>
      <c r="N1221" s="18"/>
      <c r="O1221" s="4"/>
    </row>
    <row r="1222" spans="1:15">
      <c r="A1222" s="7"/>
      <c r="B1222" s="7"/>
      <c r="C1222" s="44"/>
      <c r="D1222" s="45"/>
      <c r="E1222" s="46"/>
      <c r="F1222" s="47"/>
      <c r="G1222" s="47"/>
      <c r="H1222" s="47"/>
      <c r="I1222" s="47"/>
      <c r="J1222" s="45"/>
      <c r="K1222" s="45"/>
      <c r="L1222" s="17"/>
      <c r="M1222" s="18"/>
      <c r="N1222" s="18"/>
      <c r="O1222" s="4"/>
    </row>
    <row r="1223" spans="1:15">
      <c r="A1223" s="7"/>
      <c r="B1223" s="7"/>
      <c r="C1223" s="44"/>
      <c r="D1223" s="45"/>
      <c r="E1223" s="46"/>
      <c r="F1223" s="47"/>
      <c r="G1223" s="47"/>
      <c r="H1223" s="47"/>
      <c r="I1223" s="47"/>
      <c r="J1223" s="45"/>
      <c r="K1223" s="45"/>
      <c r="L1223" s="17"/>
      <c r="M1223" s="18"/>
      <c r="N1223" s="18"/>
      <c r="O1223" s="4"/>
    </row>
    <row r="1224" spans="1:15">
      <c r="A1224" s="7"/>
      <c r="B1224" s="7"/>
      <c r="C1224" s="44"/>
      <c r="D1224" s="45"/>
      <c r="E1224" s="46"/>
      <c r="F1224" s="47"/>
      <c r="G1224" s="47"/>
      <c r="H1224" s="47"/>
      <c r="I1224" s="47"/>
      <c r="J1224" s="45"/>
      <c r="K1224" s="45"/>
      <c r="L1224" s="17"/>
      <c r="M1224" s="18"/>
      <c r="N1224" s="18"/>
      <c r="O1224" s="4"/>
    </row>
    <row r="1225" spans="1:15">
      <c r="A1225" s="7"/>
      <c r="B1225" s="7"/>
      <c r="C1225" s="44"/>
      <c r="D1225" s="45"/>
      <c r="E1225" s="46"/>
      <c r="F1225" s="47"/>
      <c r="G1225" s="47"/>
      <c r="H1225" s="47"/>
      <c r="I1225" s="47"/>
      <c r="J1225" s="45"/>
      <c r="K1225" s="45"/>
      <c r="L1225" s="17"/>
      <c r="M1225" s="18"/>
      <c r="N1225" s="18"/>
      <c r="O1225" s="4"/>
    </row>
    <row r="1226" spans="1:15">
      <c r="A1226" s="7"/>
      <c r="B1226" s="7"/>
      <c r="C1226" s="44"/>
      <c r="D1226" s="45"/>
      <c r="E1226" s="46"/>
      <c r="F1226" s="47"/>
      <c r="G1226" s="47"/>
      <c r="H1226" s="47"/>
      <c r="I1226" s="47"/>
      <c r="J1226" s="45"/>
      <c r="K1226" s="45"/>
      <c r="L1226" s="17"/>
      <c r="M1226" s="18"/>
      <c r="N1226" s="18"/>
      <c r="O1226" s="4"/>
    </row>
    <row r="1227" spans="1:15">
      <c r="A1227" s="7"/>
      <c r="B1227" s="7"/>
      <c r="C1227" s="44"/>
      <c r="D1227" s="45"/>
      <c r="E1227" s="46"/>
      <c r="F1227" s="47"/>
      <c r="G1227" s="47"/>
      <c r="H1227" s="47"/>
      <c r="I1227" s="47"/>
      <c r="J1227" s="45"/>
      <c r="K1227" s="45"/>
      <c r="L1227" s="17"/>
      <c r="M1227" s="18"/>
      <c r="N1227" s="18"/>
      <c r="O1227" s="4"/>
    </row>
    <row r="1228" spans="1:15">
      <c r="A1228" s="7"/>
      <c r="B1228" s="7"/>
      <c r="C1228" s="44"/>
      <c r="D1228" s="45"/>
      <c r="E1228" s="46"/>
      <c r="F1228" s="47"/>
      <c r="G1228" s="47"/>
      <c r="H1228" s="47"/>
      <c r="I1228" s="47"/>
      <c r="J1228" s="45"/>
      <c r="K1228" s="45"/>
      <c r="L1228" s="17"/>
      <c r="M1228" s="18"/>
      <c r="N1228" s="18"/>
      <c r="O1228" s="4"/>
    </row>
    <row r="1229" spans="1:15">
      <c r="A1229" s="7"/>
      <c r="B1229" s="7"/>
      <c r="C1229" s="44"/>
      <c r="D1229" s="45"/>
      <c r="E1229" s="46"/>
      <c r="F1229" s="47"/>
      <c r="G1229" s="47"/>
      <c r="H1229" s="47"/>
      <c r="I1229" s="47"/>
      <c r="J1229" s="45"/>
      <c r="K1229" s="45"/>
      <c r="L1229" s="17"/>
      <c r="M1229" s="18"/>
      <c r="N1229" s="18"/>
      <c r="O1229" s="4"/>
    </row>
    <row r="1230" spans="1:15">
      <c r="A1230" s="7"/>
      <c r="B1230" s="7"/>
      <c r="C1230" s="44"/>
      <c r="D1230" s="45"/>
      <c r="E1230" s="46"/>
      <c r="F1230" s="47"/>
      <c r="G1230" s="47"/>
      <c r="H1230" s="47"/>
      <c r="I1230" s="47"/>
      <c r="J1230" s="45"/>
      <c r="K1230" s="45"/>
      <c r="L1230" s="17"/>
      <c r="M1230" s="18"/>
      <c r="N1230" s="18"/>
      <c r="O1230" s="4"/>
    </row>
    <row r="1231" spans="1:15">
      <c r="A1231" s="7"/>
      <c r="B1231" s="7"/>
      <c r="C1231" s="44"/>
      <c r="D1231" s="45"/>
      <c r="E1231" s="46"/>
      <c r="F1231" s="47"/>
      <c r="G1231" s="47"/>
      <c r="H1231" s="47"/>
      <c r="I1231" s="47"/>
      <c r="J1231" s="45"/>
      <c r="K1231" s="45"/>
      <c r="L1231" s="17"/>
      <c r="M1231" s="18"/>
      <c r="N1231" s="18"/>
      <c r="O1231" s="4"/>
    </row>
    <row r="1232" spans="1:15">
      <c r="A1232" s="7"/>
      <c r="B1232" s="7"/>
      <c r="C1232" s="44"/>
      <c r="D1232" s="45"/>
      <c r="E1232" s="46"/>
      <c r="F1232" s="47"/>
      <c r="G1232" s="47"/>
      <c r="H1232" s="47"/>
      <c r="I1232" s="47"/>
      <c r="J1232" s="45"/>
      <c r="K1232" s="45"/>
      <c r="L1232" s="17"/>
      <c r="M1232" s="18"/>
      <c r="N1232" s="18"/>
      <c r="O1232" s="4"/>
    </row>
    <row r="1233" spans="1:15">
      <c r="A1233" s="7"/>
      <c r="B1233" s="7"/>
      <c r="C1233" s="44"/>
      <c r="D1233" s="45"/>
      <c r="E1233" s="46"/>
      <c r="F1233" s="47"/>
      <c r="G1233" s="47"/>
      <c r="H1233" s="47"/>
      <c r="I1233" s="47"/>
      <c r="J1233" s="45"/>
      <c r="K1233" s="45"/>
      <c r="L1233" s="17"/>
      <c r="M1233" s="18"/>
      <c r="N1233" s="18"/>
      <c r="O1233" s="4"/>
    </row>
    <row r="1234" spans="1:15">
      <c r="A1234" s="7"/>
      <c r="B1234" s="7"/>
      <c r="C1234" s="44"/>
      <c r="D1234" s="45"/>
      <c r="E1234" s="46"/>
      <c r="F1234" s="47"/>
      <c r="G1234" s="47"/>
      <c r="H1234" s="47"/>
      <c r="I1234" s="47"/>
      <c r="J1234" s="45"/>
      <c r="K1234" s="45"/>
      <c r="L1234" s="17"/>
      <c r="M1234" s="18"/>
      <c r="N1234" s="18"/>
      <c r="O1234" s="4"/>
    </row>
    <row r="1235" spans="1:15">
      <c r="A1235" s="7"/>
      <c r="B1235" s="7"/>
      <c r="C1235" s="44"/>
      <c r="D1235" s="45"/>
      <c r="E1235" s="46"/>
      <c r="F1235" s="47"/>
      <c r="G1235" s="47"/>
      <c r="H1235" s="47"/>
      <c r="I1235" s="47"/>
      <c r="J1235" s="45"/>
      <c r="K1235" s="45"/>
      <c r="L1235" s="17"/>
      <c r="M1235" s="18"/>
      <c r="N1235" s="18"/>
      <c r="O1235" s="4"/>
    </row>
    <row r="1236" spans="1:15">
      <c r="A1236" s="7"/>
      <c r="B1236" s="7"/>
      <c r="C1236" s="44"/>
      <c r="D1236" s="45"/>
      <c r="E1236" s="46"/>
      <c r="F1236" s="47"/>
      <c r="G1236" s="47"/>
      <c r="H1236" s="47"/>
      <c r="I1236" s="47"/>
      <c r="J1236" s="45"/>
      <c r="K1236" s="45"/>
      <c r="L1236" s="17"/>
      <c r="M1236" s="18"/>
      <c r="N1236" s="18"/>
      <c r="O1236" s="4"/>
    </row>
    <row r="1237" spans="1:15">
      <c r="A1237" s="7"/>
      <c r="B1237" s="7"/>
      <c r="C1237" s="44"/>
      <c r="D1237" s="45"/>
      <c r="E1237" s="46"/>
      <c r="F1237" s="47"/>
      <c r="G1237" s="47"/>
      <c r="H1237" s="47"/>
      <c r="I1237" s="47"/>
      <c r="J1237" s="45"/>
      <c r="K1237" s="45"/>
      <c r="L1237" s="17"/>
      <c r="M1237" s="18"/>
      <c r="N1237" s="18"/>
      <c r="O1237" s="4"/>
    </row>
    <row r="1238" spans="1:15">
      <c r="A1238" s="7"/>
      <c r="B1238" s="7"/>
      <c r="C1238" s="44"/>
      <c r="D1238" s="45"/>
      <c r="E1238" s="46"/>
      <c r="F1238" s="47"/>
      <c r="G1238" s="47"/>
      <c r="H1238" s="47"/>
      <c r="I1238" s="47"/>
      <c r="J1238" s="45"/>
      <c r="K1238" s="45"/>
      <c r="L1238" s="17"/>
      <c r="M1238" s="18"/>
      <c r="N1238" s="18"/>
      <c r="O1238" s="4"/>
    </row>
    <row r="1239" spans="1:15">
      <c r="A1239" s="7"/>
      <c r="B1239" s="7"/>
      <c r="C1239" s="44"/>
      <c r="D1239" s="45"/>
      <c r="E1239" s="46"/>
      <c r="F1239" s="47"/>
      <c r="G1239" s="47"/>
      <c r="H1239" s="47"/>
      <c r="I1239" s="47"/>
      <c r="J1239" s="45"/>
      <c r="K1239" s="45"/>
      <c r="L1239" s="17"/>
      <c r="M1239" s="18"/>
      <c r="N1239" s="18"/>
      <c r="O1239" s="4"/>
    </row>
    <row r="1240" spans="1:15">
      <c r="A1240" s="7"/>
      <c r="B1240" s="7"/>
      <c r="C1240" s="44"/>
      <c r="D1240" s="45"/>
      <c r="E1240" s="46"/>
      <c r="F1240" s="47"/>
      <c r="G1240" s="47"/>
      <c r="H1240" s="47"/>
      <c r="I1240" s="47"/>
      <c r="J1240" s="45"/>
      <c r="K1240" s="45"/>
      <c r="L1240" s="17"/>
      <c r="M1240" s="18"/>
      <c r="N1240" s="18"/>
      <c r="O1240" s="4"/>
    </row>
    <row r="1241" spans="1:15">
      <c r="A1241" s="7"/>
      <c r="B1241" s="7"/>
      <c r="C1241" s="44"/>
      <c r="D1241" s="45"/>
      <c r="E1241" s="46"/>
      <c r="F1241" s="47"/>
      <c r="G1241" s="47"/>
      <c r="H1241" s="47"/>
      <c r="I1241" s="47"/>
      <c r="J1241" s="45"/>
      <c r="K1241" s="45"/>
      <c r="L1241" s="17"/>
      <c r="M1241" s="18"/>
      <c r="N1241" s="18"/>
      <c r="O1241" s="4"/>
    </row>
    <row r="1242" spans="1:15">
      <c r="A1242" s="7"/>
      <c r="B1242" s="7"/>
      <c r="C1242" s="44"/>
      <c r="D1242" s="45"/>
      <c r="E1242" s="46"/>
      <c r="F1242" s="47"/>
      <c r="G1242" s="47"/>
      <c r="H1242" s="47"/>
      <c r="I1242" s="47"/>
      <c r="J1242" s="45"/>
      <c r="K1242" s="45"/>
      <c r="L1242" s="17"/>
      <c r="M1242" s="18"/>
      <c r="N1242" s="18"/>
      <c r="O1242" s="4"/>
    </row>
    <row r="1243" spans="1:15">
      <c r="A1243" s="7"/>
      <c r="B1243" s="7"/>
      <c r="C1243" s="44"/>
      <c r="D1243" s="45"/>
      <c r="E1243" s="46"/>
      <c r="F1243" s="47"/>
      <c r="G1243" s="47"/>
      <c r="H1243" s="47"/>
      <c r="I1243" s="47"/>
      <c r="J1243" s="45"/>
      <c r="K1243" s="45"/>
      <c r="L1243" s="17"/>
      <c r="M1243" s="18"/>
      <c r="N1243" s="18"/>
      <c r="O1243" s="4"/>
    </row>
    <row r="1244" spans="1:15">
      <c r="A1244" s="7"/>
      <c r="B1244" s="7"/>
      <c r="C1244" s="44"/>
      <c r="D1244" s="45"/>
      <c r="E1244" s="46"/>
      <c r="F1244" s="47"/>
      <c r="G1244" s="47"/>
      <c r="H1244" s="47"/>
      <c r="I1244" s="47"/>
      <c r="J1244" s="45"/>
      <c r="K1244" s="45"/>
      <c r="L1244" s="17"/>
      <c r="M1244" s="18"/>
      <c r="N1244" s="18"/>
      <c r="O1244" s="4"/>
    </row>
    <row r="1245" spans="1:15">
      <c r="A1245" s="7"/>
      <c r="B1245" s="7"/>
      <c r="C1245" s="44"/>
      <c r="D1245" s="45"/>
      <c r="E1245" s="46"/>
      <c r="F1245" s="47"/>
      <c r="G1245" s="47"/>
      <c r="H1245" s="47"/>
      <c r="I1245" s="47"/>
      <c r="J1245" s="45"/>
      <c r="K1245" s="45"/>
      <c r="L1245" s="17"/>
      <c r="M1245" s="18"/>
      <c r="N1245" s="18"/>
      <c r="O1245" s="4"/>
    </row>
    <row r="1246" spans="1:15">
      <c r="A1246" s="7"/>
      <c r="B1246" s="7"/>
      <c r="C1246" s="44"/>
      <c r="D1246" s="45"/>
      <c r="E1246" s="46"/>
      <c r="F1246" s="47"/>
      <c r="G1246" s="47"/>
      <c r="H1246" s="47"/>
      <c r="I1246" s="47"/>
      <c r="J1246" s="45"/>
      <c r="K1246" s="45"/>
      <c r="L1246" s="17"/>
      <c r="M1246" s="18"/>
      <c r="N1246" s="18"/>
      <c r="O1246" s="4"/>
    </row>
    <row r="1247" spans="1:15">
      <c r="A1247" s="7"/>
      <c r="B1247" s="7"/>
      <c r="C1247" s="44"/>
      <c r="D1247" s="45"/>
      <c r="E1247" s="46"/>
      <c r="F1247" s="47"/>
      <c r="G1247" s="47"/>
      <c r="H1247" s="47"/>
      <c r="I1247" s="47"/>
      <c r="J1247" s="45"/>
      <c r="K1247" s="45"/>
      <c r="L1247" s="17"/>
      <c r="M1247" s="18"/>
      <c r="N1247" s="18"/>
      <c r="O1247" s="4"/>
    </row>
    <row r="1248" spans="1:15">
      <c r="A1248" s="7"/>
      <c r="B1248" s="7"/>
      <c r="C1248" s="44"/>
      <c r="D1248" s="45"/>
      <c r="E1248" s="46"/>
      <c r="F1248" s="47"/>
      <c r="G1248" s="47"/>
      <c r="H1248" s="47"/>
      <c r="I1248" s="47"/>
      <c r="J1248" s="45"/>
      <c r="K1248" s="45"/>
      <c r="L1248" s="17"/>
      <c r="M1248" s="18"/>
      <c r="N1248" s="18"/>
      <c r="O1248" s="4"/>
    </row>
    <row r="1249" spans="1:15">
      <c r="A1249" s="7"/>
      <c r="B1249" s="7"/>
      <c r="C1249" s="44"/>
      <c r="D1249" s="45"/>
      <c r="E1249" s="46"/>
      <c r="F1249" s="47"/>
      <c r="G1249" s="47"/>
      <c r="H1249" s="47"/>
      <c r="I1249" s="47"/>
      <c r="J1249" s="45"/>
      <c r="K1249" s="45"/>
      <c r="L1249" s="17"/>
      <c r="M1249" s="18"/>
      <c r="N1249" s="18"/>
      <c r="O1249" s="4"/>
    </row>
    <row r="1250" spans="1:15">
      <c r="A1250" s="7"/>
      <c r="B1250" s="7"/>
      <c r="C1250" s="44"/>
      <c r="D1250" s="45"/>
      <c r="E1250" s="46"/>
      <c r="F1250" s="47"/>
      <c r="G1250" s="47"/>
      <c r="H1250" s="47"/>
      <c r="I1250" s="47"/>
      <c r="J1250" s="45"/>
      <c r="K1250" s="45"/>
      <c r="L1250" s="17"/>
      <c r="M1250" s="18"/>
      <c r="N1250" s="18"/>
      <c r="O1250" s="4"/>
    </row>
    <row r="1251" spans="1:15">
      <c r="A1251" s="7"/>
      <c r="B1251" s="7"/>
      <c r="C1251" s="44"/>
      <c r="D1251" s="45"/>
      <c r="E1251" s="46"/>
      <c r="F1251" s="47"/>
      <c r="G1251" s="47"/>
      <c r="H1251" s="47"/>
      <c r="I1251" s="47"/>
      <c r="J1251" s="45"/>
      <c r="K1251" s="45"/>
      <c r="L1251" s="17"/>
      <c r="M1251" s="18"/>
      <c r="N1251" s="18"/>
      <c r="O1251" s="4"/>
    </row>
    <row r="1252" spans="1:15">
      <c r="A1252" s="7"/>
      <c r="B1252" s="7"/>
      <c r="C1252" s="44"/>
      <c r="D1252" s="45"/>
      <c r="E1252" s="46"/>
      <c r="F1252" s="47"/>
      <c r="G1252" s="47"/>
      <c r="H1252" s="47"/>
      <c r="I1252" s="47"/>
      <c r="J1252" s="45"/>
      <c r="K1252" s="45"/>
      <c r="L1252" s="17"/>
      <c r="M1252" s="18"/>
      <c r="N1252" s="18"/>
      <c r="O1252" s="4"/>
    </row>
    <row r="1253" spans="1:15">
      <c r="A1253" s="7"/>
      <c r="B1253" s="7"/>
      <c r="C1253" s="44"/>
      <c r="D1253" s="45"/>
      <c r="E1253" s="46"/>
      <c r="F1253" s="47"/>
      <c r="G1253" s="47"/>
      <c r="H1253" s="47"/>
      <c r="I1253" s="47"/>
      <c r="J1253" s="45"/>
      <c r="K1253" s="45"/>
      <c r="L1253" s="17"/>
      <c r="M1253" s="18"/>
      <c r="N1253" s="18"/>
      <c r="O1253" s="4"/>
    </row>
    <row r="1254" spans="1:15">
      <c r="A1254" s="7"/>
      <c r="B1254" s="7"/>
      <c r="C1254" s="44"/>
      <c r="D1254" s="45"/>
      <c r="E1254" s="46"/>
      <c r="F1254" s="47"/>
      <c r="G1254" s="47"/>
      <c r="H1254" s="47"/>
      <c r="I1254" s="47"/>
      <c r="J1254" s="45"/>
      <c r="K1254" s="45"/>
      <c r="L1254" s="17"/>
      <c r="M1254" s="18"/>
      <c r="N1254" s="18"/>
      <c r="O1254" s="4"/>
    </row>
    <row r="1255" spans="1:15">
      <c r="A1255" s="7"/>
      <c r="B1255" s="7"/>
      <c r="C1255" s="44"/>
      <c r="D1255" s="45"/>
      <c r="E1255" s="46"/>
      <c r="F1255" s="47"/>
      <c r="G1255" s="47"/>
      <c r="H1255" s="47"/>
      <c r="I1255" s="47"/>
      <c r="J1255" s="45"/>
      <c r="K1255" s="45"/>
      <c r="L1255" s="17"/>
      <c r="M1255" s="18"/>
      <c r="N1255" s="18"/>
      <c r="O1255" s="4"/>
    </row>
    <row r="1256" spans="1:15">
      <c r="A1256" s="7"/>
      <c r="B1256" s="7"/>
      <c r="C1256" s="44"/>
      <c r="D1256" s="45"/>
      <c r="E1256" s="46"/>
      <c r="F1256" s="47"/>
      <c r="G1256" s="47"/>
      <c r="H1256" s="47"/>
      <c r="I1256" s="47"/>
      <c r="J1256" s="45"/>
      <c r="K1256" s="45"/>
      <c r="L1256" s="17"/>
      <c r="M1256" s="18"/>
      <c r="N1256" s="18"/>
      <c r="O1256" s="4"/>
    </row>
    <row r="1257" spans="1:15">
      <c r="A1257" s="7"/>
      <c r="B1257" s="7"/>
      <c r="C1257" s="44"/>
      <c r="D1257" s="45"/>
      <c r="E1257" s="46"/>
      <c r="F1257" s="47"/>
      <c r="G1257" s="47"/>
      <c r="H1257" s="47"/>
      <c r="I1257" s="47"/>
      <c r="J1257" s="45"/>
      <c r="K1257" s="45"/>
      <c r="L1257" s="17"/>
      <c r="M1257" s="18"/>
      <c r="N1257" s="18"/>
      <c r="O1257" s="4"/>
    </row>
    <row r="1258" spans="1:15">
      <c r="A1258" s="7"/>
      <c r="B1258" s="7"/>
      <c r="C1258" s="44"/>
      <c r="D1258" s="45"/>
      <c r="E1258" s="46"/>
      <c r="F1258" s="47"/>
      <c r="G1258" s="47"/>
      <c r="H1258" s="47"/>
      <c r="I1258" s="47"/>
      <c r="J1258" s="45"/>
      <c r="K1258" s="45"/>
      <c r="L1258" s="17"/>
      <c r="M1258" s="18"/>
      <c r="N1258" s="18"/>
      <c r="O1258" s="4"/>
    </row>
    <row r="1259" spans="1:15">
      <c r="A1259" s="7"/>
      <c r="B1259" s="7"/>
      <c r="C1259" s="44"/>
      <c r="D1259" s="45"/>
      <c r="E1259" s="46"/>
      <c r="F1259" s="47"/>
      <c r="G1259" s="47"/>
      <c r="H1259" s="47"/>
      <c r="I1259" s="47"/>
      <c r="J1259" s="45"/>
      <c r="K1259" s="45"/>
      <c r="L1259" s="17"/>
      <c r="M1259" s="18"/>
      <c r="N1259" s="18"/>
      <c r="O1259" s="4"/>
    </row>
    <row r="1260" spans="1:15">
      <c r="A1260" s="7"/>
      <c r="B1260" s="7"/>
      <c r="C1260" s="44"/>
      <c r="D1260" s="45"/>
      <c r="E1260" s="46"/>
      <c r="F1260" s="47"/>
      <c r="G1260" s="47"/>
      <c r="H1260" s="47"/>
      <c r="I1260" s="47"/>
      <c r="J1260" s="45"/>
      <c r="K1260" s="45"/>
      <c r="L1260" s="17"/>
      <c r="M1260" s="18"/>
      <c r="N1260" s="18"/>
      <c r="O1260" s="4"/>
    </row>
    <row r="1261" spans="1:15">
      <c r="A1261" s="7"/>
      <c r="B1261" s="7"/>
      <c r="C1261" s="44"/>
      <c r="D1261" s="45"/>
      <c r="E1261" s="46"/>
      <c r="F1261" s="47"/>
      <c r="G1261" s="47"/>
      <c r="H1261" s="47"/>
      <c r="I1261" s="47"/>
      <c r="J1261" s="45"/>
      <c r="K1261" s="45"/>
      <c r="L1261" s="17"/>
      <c r="M1261" s="18"/>
      <c r="N1261" s="18"/>
      <c r="O1261" s="4"/>
    </row>
    <row r="1262" spans="1:15">
      <c r="A1262" s="7"/>
      <c r="B1262" s="7"/>
      <c r="C1262" s="44"/>
      <c r="D1262" s="45"/>
      <c r="E1262" s="46"/>
      <c r="F1262" s="47"/>
      <c r="G1262" s="47"/>
      <c r="H1262" s="47"/>
      <c r="I1262" s="47"/>
      <c r="J1262" s="45"/>
      <c r="K1262" s="45"/>
      <c r="L1262" s="17"/>
      <c r="M1262" s="18"/>
      <c r="N1262" s="18"/>
      <c r="O1262" s="4"/>
    </row>
    <row r="1263" spans="1:15">
      <c r="A1263" s="7"/>
      <c r="B1263" s="7"/>
      <c r="C1263" s="44"/>
      <c r="D1263" s="45"/>
      <c r="E1263" s="46"/>
      <c r="F1263" s="47"/>
      <c r="G1263" s="47"/>
      <c r="H1263" s="47"/>
      <c r="I1263" s="47"/>
      <c r="J1263" s="45"/>
      <c r="K1263" s="45"/>
      <c r="L1263" s="17"/>
      <c r="M1263" s="18"/>
      <c r="N1263" s="18"/>
      <c r="O1263" s="4"/>
    </row>
    <row r="1264" spans="1:15">
      <c r="A1264" s="7"/>
      <c r="B1264" s="7"/>
      <c r="C1264" s="44"/>
      <c r="D1264" s="45"/>
      <c r="E1264" s="46"/>
      <c r="F1264" s="47"/>
      <c r="G1264" s="47"/>
      <c r="H1264" s="47"/>
      <c r="I1264" s="47"/>
      <c r="J1264" s="45"/>
      <c r="K1264" s="45"/>
      <c r="L1264" s="17"/>
      <c r="M1264" s="18"/>
      <c r="N1264" s="18"/>
      <c r="O1264" s="4"/>
    </row>
    <row r="1265" spans="1:15">
      <c r="A1265" s="7"/>
      <c r="B1265" s="7"/>
      <c r="C1265" s="44"/>
      <c r="D1265" s="45"/>
      <c r="E1265" s="46"/>
      <c r="F1265" s="47"/>
      <c r="G1265" s="47"/>
      <c r="H1265" s="47"/>
      <c r="I1265" s="47"/>
      <c r="J1265" s="45"/>
      <c r="K1265" s="45"/>
      <c r="L1265" s="17"/>
      <c r="M1265" s="18"/>
      <c r="N1265" s="18"/>
      <c r="O1265" s="4"/>
    </row>
    <row r="1266" spans="1:15">
      <c r="A1266" s="7"/>
      <c r="B1266" s="7"/>
      <c r="C1266" s="44"/>
      <c r="D1266" s="45"/>
      <c r="E1266" s="46"/>
      <c r="F1266" s="47"/>
      <c r="G1266" s="47"/>
      <c r="H1266" s="47"/>
      <c r="I1266" s="47"/>
      <c r="J1266" s="45"/>
      <c r="K1266" s="45"/>
      <c r="L1266" s="17"/>
      <c r="M1266" s="18"/>
      <c r="N1266" s="18"/>
      <c r="O1266" s="4"/>
    </row>
    <row r="1267" spans="1:15">
      <c r="A1267" s="7"/>
      <c r="B1267" s="7"/>
      <c r="C1267" s="44"/>
      <c r="D1267" s="45"/>
      <c r="E1267" s="46"/>
      <c r="F1267" s="47"/>
      <c r="G1267" s="47"/>
      <c r="H1267" s="47"/>
      <c r="I1267" s="47"/>
      <c r="J1267" s="45"/>
      <c r="K1267" s="45"/>
      <c r="L1267" s="17"/>
      <c r="M1267" s="18"/>
      <c r="N1267" s="18"/>
      <c r="O1267" s="4"/>
    </row>
    <row r="1268" spans="1:15">
      <c r="A1268" s="7"/>
      <c r="B1268" s="7"/>
      <c r="C1268" s="44"/>
      <c r="D1268" s="45"/>
      <c r="E1268" s="46"/>
      <c r="F1268" s="47"/>
      <c r="G1268" s="47"/>
      <c r="H1268" s="47"/>
      <c r="I1268" s="47"/>
      <c r="J1268" s="45"/>
      <c r="K1268" s="45"/>
      <c r="L1268" s="17"/>
      <c r="M1268" s="18"/>
      <c r="N1268" s="18"/>
      <c r="O1268" s="4"/>
    </row>
    <row r="1269" spans="1:15">
      <c r="A1269" s="7"/>
      <c r="B1269" s="7"/>
      <c r="C1269" s="44"/>
      <c r="D1269" s="45"/>
      <c r="E1269" s="46"/>
      <c r="F1269" s="47"/>
      <c r="G1269" s="47"/>
      <c r="H1269" s="47"/>
      <c r="I1269" s="47"/>
      <c r="J1269" s="45"/>
      <c r="K1269" s="45"/>
      <c r="L1269" s="17"/>
      <c r="M1269" s="18"/>
      <c r="N1269" s="18"/>
      <c r="O1269" s="4"/>
    </row>
    <row r="1270" spans="1:15">
      <c r="A1270" s="7"/>
      <c r="B1270" s="7"/>
      <c r="C1270" s="44"/>
      <c r="D1270" s="45"/>
      <c r="E1270" s="46"/>
      <c r="F1270" s="47"/>
      <c r="G1270" s="47"/>
      <c r="H1270" s="47"/>
      <c r="I1270" s="47"/>
      <c r="J1270" s="45"/>
      <c r="K1270" s="45"/>
      <c r="L1270" s="17"/>
      <c r="M1270" s="18"/>
      <c r="N1270" s="18"/>
      <c r="O1270" s="4"/>
    </row>
    <row r="1271" spans="1:15">
      <c r="A1271" s="7"/>
      <c r="B1271" s="7"/>
      <c r="C1271" s="44"/>
      <c r="D1271" s="45"/>
      <c r="E1271" s="46"/>
      <c r="F1271" s="47"/>
      <c r="G1271" s="47"/>
      <c r="H1271" s="47"/>
      <c r="I1271" s="47"/>
      <c r="J1271" s="45"/>
      <c r="K1271" s="45"/>
      <c r="L1271" s="17"/>
      <c r="M1271" s="18"/>
      <c r="N1271" s="18"/>
      <c r="O1271" s="4"/>
    </row>
    <row r="1272" spans="1:15">
      <c r="A1272" s="7"/>
      <c r="B1272" s="7"/>
      <c r="C1272" s="44"/>
      <c r="D1272" s="45"/>
      <c r="E1272" s="46"/>
      <c r="F1272" s="47"/>
      <c r="G1272" s="47"/>
      <c r="H1272" s="47"/>
      <c r="I1272" s="47"/>
      <c r="J1272" s="45"/>
      <c r="K1272" s="45"/>
      <c r="L1272" s="17"/>
      <c r="M1272" s="18"/>
      <c r="N1272" s="18"/>
      <c r="O1272" s="4"/>
    </row>
    <row r="1273" spans="1:15">
      <c r="A1273" s="7"/>
      <c r="B1273" s="7"/>
      <c r="C1273" s="44"/>
      <c r="D1273" s="45"/>
      <c r="E1273" s="46"/>
      <c r="F1273" s="47"/>
      <c r="G1273" s="47"/>
      <c r="H1273" s="47"/>
      <c r="I1273" s="47"/>
      <c r="J1273" s="45"/>
      <c r="K1273" s="45"/>
      <c r="L1273" s="17"/>
      <c r="M1273" s="18"/>
      <c r="N1273" s="18"/>
      <c r="O1273" s="4"/>
    </row>
    <row r="1274" spans="1:15">
      <c r="A1274" s="7"/>
      <c r="B1274" s="7"/>
      <c r="C1274" s="44"/>
      <c r="D1274" s="45"/>
      <c r="E1274" s="46"/>
      <c r="F1274" s="47"/>
      <c r="G1274" s="47"/>
      <c r="H1274" s="47"/>
      <c r="I1274" s="47"/>
      <c r="J1274" s="45"/>
      <c r="K1274" s="45"/>
      <c r="L1274" s="17"/>
      <c r="M1274" s="18"/>
      <c r="N1274" s="18"/>
      <c r="O1274" s="4"/>
    </row>
    <row r="1275" spans="1:15">
      <c r="A1275" s="7"/>
      <c r="B1275" s="7"/>
      <c r="C1275" s="44"/>
      <c r="D1275" s="45"/>
      <c r="E1275" s="46"/>
      <c r="F1275" s="47"/>
      <c r="G1275" s="47"/>
      <c r="H1275" s="47"/>
      <c r="I1275" s="47"/>
      <c r="J1275" s="45"/>
      <c r="K1275" s="45"/>
      <c r="L1275" s="17"/>
      <c r="M1275" s="18"/>
      <c r="N1275" s="18"/>
      <c r="O1275" s="4"/>
    </row>
    <row r="1276" spans="1:15">
      <c r="A1276" s="7"/>
      <c r="B1276" s="7"/>
      <c r="C1276" s="44"/>
      <c r="D1276" s="45"/>
      <c r="E1276" s="46"/>
      <c r="F1276" s="47"/>
      <c r="G1276" s="47"/>
      <c r="H1276" s="47"/>
      <c r="I1276" s="47"/>
      <c r="J1276" s="45"/>
      <c r="K1276" s="45"/>
      <c r="L1276" s="17"/>
      <c r="M1276" s="18"/>
      <c r="N1276" s="18"/>
      <c r="O1276" s="4"/>
    </row>
    <row r="1277" spans="1:15">
      <c r="A1277" s="7"/>
      <c r="B1277" s="7"/>
      <c r="C1277" s="44"/>
      <c r="D1277" s="45"/>
      <c r="E1277" s="46"/>
      <c r="F1277" s="47"/>
      <c r="G1277" s="47"/>
      <c r="H1277" s="47"/>
      <c r="I1277" s="47"/>
      <c r="J1277" s="45"/>
      <c r="K1277" s="45"/>
      <c r="L1277" s="17"/>
      <c r="M1277" s="18"/>
      <c r="N1277" s="18"/>
      <c r="O1277" s="4"/>
    </row>
    <row r="1278" spans="1:15">
      <c r="A1278" s="7"/>
      <c r="B1278" s="7"/>
      <c r="C1278" s="44"/>
      <c r="D1278" s="45"/>
      <c r="E1278" s="46"/>
      <c r="F1278" s="47"/>
      <c r="G1278" s="47"/>
      <c r="H1278" s="47"/>
      <c r="I1278" s="47"/>
      <c r="J1278" s="45"/>
      <c r="K1278" s="45"/>
      <c r="L1278" s="17"/>
      <c r="M1278" s="18"/>
      <c r="N1278" s="18"/>
      <c r="O1278" s="4"/>
    </row>
    <row r="1279" spans="1:15">
      <c r="A1279" s="7"/>
      <c r="B1279" s="7"/>
      <c r="C1279" s="44"/>
      <c r="D1279" s="45"/>
      <c r="E1279" s="46"/>
      <c r="F1279" s="47"/>
      <c r="G1279" s="47"/>
      <c r="H1279" s="47"/>
      <c r="I1279" s="47"/>
      <c r="J1279" s="45"/>
      <c r="K1279" s="45"/>
      <c r="L1279" s="17"/>
      <c r="M1279" s="18"/>
      <c r="N1279" s="18"/>
      <c r="O1279" s="4"/>
    </row>
    <row r="1280" spans="1:15">
      <c r="A1280" s="7"/>
      <c r="B1280" s="7"/>
      <c r="C1280" s="44"/>
      <c r="D1280" s="45"/>
      <c r="E1280" s="46"/>
      <c r="F1280" s="47"/>
      <c r="G1280" s="47"/>
      <c r="H1280" s="47"/>
      <c r="I1280" s="47"/>
      <c r="J1280" s="45"/>
      <c r="K1280" s="45"/>
      <c r="L1280" s="17"/>
      <c r="M1280" s="18"/>
      <c r="N1280" s="18"/>
      <c r="O1280" s="4"/>
    </row>
    <row r="1281" spans="1:15">
      <c r="A1281" s="7"/>
      <c r="B1281" s="7"/>
      <c r="C1281" s="44"/>
      <c r="D1281" s="45"/>
      <c r="E1281" s="46"/>
      <c r="F1281" s="47"/>
      <c r="G1281" s="47"/>
      <c r="H1281" s="47"/>
      <c r="I1281" s="47"/>
      <c r="J1281" s="45"/>
      <c r="K1281" s="45"/>
      <c r="L1281" s="17"/>
      <c r="M1281" s="18"/>
      <c r="N1281" s="18"/>
      <c r="O1281" s="4"/>
    </row>
    <row r="1282" spans="1:15">
      <c r="A1282" s="7"/>
      <c r="B1282" s="7"/>
      <c r="C1282" s="44"/>
      <c r="D1282" s="45"/>
      <c r="E1282" s="46"/>
      <c r="F1282" s="47"/>
      <c r="G1282" s="47"/>
      <c r="H1282" s="47"/>
      <c r="I1282" s="47"/>
      <c r="J1282" s="45"/>
      <c r="K1282" s="45"/>
      <c r="L1282" s="17"/>
      <c r="M1282" s="18"/>
      <c r="N1282" s="18"/>
      <c r="O1282" s="4"/>
    </row>
    <row r="1283" spans="1:15">
      <c r="A1283" s="7"/>
      <c r="B1283" s="7"/>
      <c r="C1283" s="44"/>
      <c r="D1283" s="45"/>
      <c r="E1283" s="46"/>
      <c r="F1283" s="47"/>
      <c r="G1283" s="47"/>
      <c r="H1283" s="47"/>
      <c r="I1283" s="47"/>
      <c r="J1283" s="45"/>
      <c r="K1283" s="45"/>
      <c r="L1283" s="17"/>
      <c r="M1283" s="18"/>
      <c r="N1283" s="18"/>
      <c r="O1283" s="4"/>
    </row>
    <row r="1284" spans="1:15">
      <c r="A1284" s="7"/>
      <c r="B1284" s="7"/>
      <c r="C1284" s="44"/>
      <c r="D1284" s="45"/>
      <c r="E1284" s="46"/>
      <c r="F1284" s="47"/>
      <c r="G1284" s="47"/>
      <c r="H1284" s="47"/>
      <c r="I1284" s="47"/>
      <c r="J1284" s="45"/>
      <c r="K1284" s="45"/>
      <c r="L1284" s="17"/>
      <c r="M1284" s="18"/>
      <c r="N1284" s="18"/>
      <c r="O1284" s="4"/>
    </row>
    <row r="1285" spans="1:15">
      <c r="A1285" s="7"/>
      <c r="B1285" s="7"/>
      <c r="C1285" s="44"/>
      <c r="D1285" s="45"/>
      <c r="E1285" s="46"/>
      <c r="F1285" s="47"/>
      <c r="G1285" s="47"/>
      <c r="H1285" s="47"/>
      <c r="I1285" s="47"/>
      <c r="J1285" s="45"/>
      <c r="K1285" s="45"/>
      <c r="L1285" s="17"/>
      <c r="M1285" s="18"/>
      <c r="N1285" s="18"/>
      <c r="O1285" s="4"/>
    </row>
    <row r="1286" spans="1:15">
      <c r="A1286" s="7"/>
      <c r="B1286" s="7"/>
      <c r="C1286" s="44"/>
      <c r="D1286" s="45"/>
      <c r="E1286" s="46"/>
      <c r="F1286" s="47"/>
      <c r="G1286" s="47"/>
      <c r="H1286" s="47"/>
      <c r="I1286" s="47"/>
      <c r="J1286" s="45"/>
      <c r="K1286" s="45"/>
      <c r="L1286" s="17"/>
      <c r="M1286" s="18"/>
      <c r="N1286" s="18"/>
      <c r="O1286" s="4"/>
    </row>
    <row r="1287" spans="1:15">
      <c r="A1287" s="7"/>
      <c r="B1287" s="7"/>
      <c r="C1287" s="44"/>
      <c r="D1287" s="45"/>
      <c r="E1287" s="46"/>
      <c r="F1287" s="47"/>
      <c r="G1287" s="47"/>
      <c r="H1287" s="47"/>
      <c r="I1287" s="47"/>
      <c r="J1287" s="45"/>
      <c r="K1287" s="45"/>
      <c r="L1287" s="17"/>
      <c r="M1287" s="18"/>
      <c r="N1287" s="18"/>
      <c r="O1287" s="4"/>
    </row>
    <row r="1288" spans="1:15">
      <c r="A1288" s="7"/>
      <c r="B1288" s="7"/>
      <c r="C1288" s="44"/>
      <c r="D1288" s="45"/>
      <c r="E1288" s="46"/>
      <c r="F1288" s="47"/>
      <c r="G1288" s="47"/>
      <c r="H1288" s="47"/>
      <c r="I1288" s="47"/>
      <c r="J1288" s="45"/>
      <c r="K1288" s="45"/>
      <c r="L1288" s="17"/>
      <c r="M1288" s="18"/>
      <c r="N1288" s="18"/>
      <c r="O1288" s="4"/>
    </row>
    <row r="1289" spans="1:15">
      <c r="A1289" s="7"/>
      <c r="B1289" s="7"/>
      <c r="C1289" s="44"/>
      <c r="D1289" s="45"/>
      <c r="E1289" s="46"/>
      <c r="F1289" s="47"/>
      <c r="G1289" s="47"/>
      <c r="H1289" s="47"/>
      <c r="I1289" s="47"/>
      <c r="J1289" s="45"/>
      <c r="K1289" s="45"/>
      <c r="L1289" s="17"/>
      <c r="M1289" s="18"/>
      <c r="N1289" s="18"/>
      <c r="O1289" s="4"/>
    </row>
    <row r="1290" spans="1:15">
      <c r="A1290" s="7"/>
      <c r="B1290" s="7"/>
      <c r="C1290" s="44"/>
      <c r="D1290" s="45"/>
      <c r="E1290" s="46"/>
      <c r="F1290" s="47"/>
      <c r="G1290" s="47"/>
      <c r="H1290" s="47"/>
      <c r="I1290" s="47"/>
      <c r="J1290" s="45"/>
      <c r="K1290" s="45"/>
      <c r="L1290" s="17"/>
      <c r="M1290" s="18"/>
      <c r="N1290" s="18"/>
      <c r="O1290" s="4"/>
    </row>
    <row r="1291" spans="1:15">
      <c r="A1291" s="7"/>
      <c r="B1291" s="7"/>
      <c r="C1291" s="44"/>
      <c r="D1291" s="45"/>
      <c r="E1291" s="46"/>
      <c r="F1291" s="47"/>
      <c r="G1291" s="47"/>
      <c r="H1291" s="47"/>
      <c r="I1291" s="47"/>
      <c r="J1291" s="45"/>
      <c r="K1291" s="45"/>
      <c r="L1291" s="17"/>
      <c r="M1291" s="18"/>
      <c r="N1291" s="18"/>
      <c r="O1291" s="4"/>
    </row>
    <row r="1292" spans="1:15">
      <c r="A1292" s="7"/>
      <c r="B1292" s="7"/>
      <c r="C1292" s="44"/>
      <c r="D1292" s="45"/>
      <c r="E1292" s="46"/>
      <c r="F1292" s="47"/>
      <c r="G1292" s="47"/>
      <c r="H1292" s="47"/>
      <c r="I1292" s="47"/>
      <c r="J1292" s="45"/>
      <c r="K1292" s="45"/>
      <c r="L1292" s="17"/>
      <c r="M1292" s="18"/>
      <c r="N1292" s="18"/>
      <c r="O1292" s="4"/>
    </row>
    <row r="1293" spans="1:15">
      <c r="A1293" s="7"/>
      <c r="B1293" s="7"/>
      <c r="C1293" s="44"/>
      <c r="D1293" s="45"/>
      <c r="E1293" s="46"/>
      <c r="F1293" s="47"/>
      <c r="G1293" s="47"/>
      <c r="H1293" s="47"/>
      <c r="I1293" s="47"/>
      <c r="J1293" s="45"/>
      <c r="K1293" s="45"/>
      <c r="L1293" s="17"/>
      <c r="M1293" s="18"/>
      <c r="N1293" s="18"/>
      <c r="O1293" s="4"/>
    </row>
    <row r="1294" spans="1:15">
      <c r="A1294" s="7"/>
      <c r="B1294" s="7"/>
      <c r="C1294" s="44"/>
      <c r="D1294" s="45"/>
      <c r="E1294" s="46"/>
      <c r="F1294" s="47"/>
      <c r="G1294" s="47"/>
      <c r="H1294" s="47"/>
      <c r="I1294" s="47"/>
      <c r="J1294" s="45"/>
      <c r="K1294" s="45"/>
      <c r="L1294" s="17"/>
      <c r="M1294" s="18"/>
      <c r="N1294" s="18"/>
      <c r="O1294" s="4"/>
    </row>
    <row r="1295" spans="1:15">
      <c r="A1295" s="7"/>
      <c r="B1295" s="7"/>
      <c r="C1295" s="44"/>
      <c r="D1295" s="45"/>
      <c r="E1295" s="46"/>
      <c r="F1295" s="47"/>
      <c r="G1295" s="47"/>
      <c r="H1295" s="47"/>
      <c r="I1295" s="47"/>
      <c r="J1295" s="45"/>
      <c r="K1295" s="45"/>
      <c r="L1295" s="17"/>
      <c r="M1295" s="18"/>
      <c r="N1295" s="18"/>
      <c r="O1295" s="4"/>
    </row>
    <row r="1296" spans="1:15">
      <c r="A1296" s="7"/>
      <c r="B1296" s="7"/>
      <c r="C1296" s="44"/>
      <c r="D1296" s="45"/>
      <c r="E1296" s="46"/>
      <c r="F1296" s="47"/>
      <c r="G1296" s="47"/>
      <c r="H1296" s="47"/>
      <c r="I1296" s="47"/>
      <c r="J1296" s="45"/>
      <c r="K1296" s="45"/>
      <c r="L1296" s="17"/>
      <c r="M1296" s="18"/>
      <c r="N1296" s="18"/>
      <c r="O1296" s="4"/>
    </row>
    <row r="1297" spans="1:15">
      <c r="A1297" s="7"/>
      <c r="B1297" s="7"/>
      <c r="C1297" s="44"/>
      <c r="D1297" s="45"/>
      <c r="E1297" s="46"/>
      <c r="F1297" s="47"/>
      <c r="G1297" s="47"/>
      <c r="H1297" s="47"/>
      <c r="I1297" s="47"/>
      <c r="J1297" s="45"/>
      <c r="K1297" s="45"/>
      <c r="L1297" s="17"/>
      <c r="M1297" s="18"/>
      <c r="N1297" s="18"/>
      <c r="O1297" s="4"/>
    </row>
    <row r="1298" spans="1:15">
      <c r="A1298" s="7"/>
      <c r="B1298" s="7"/>
      <c r="C1298" s="44"/>
      <c r="D1298" s="45"/>
      <c r="E1298" s="46"/>
      <c r="F1298" s="47"/>
      <c r="G1298" s="47"/>
      <c r="H1298" s="47"/>
      <c r="I1298" s="47"/>
      <c r="J1298" s="45"/>
      <c r="K1298" s="45"/>
      <c r="L1298" s="17"/>
      <c r="M1298" s="18"/>
      <c r="N1298" s="18"/>
      <c r="O1298" s="4"/>
    </row>
    <row r="1299" spans="1:15">
      <c r="A1299" s="7"/>
      <c r="B1299" s="7"/>
      <c r="C1299" s="44"/>
      <c r="D1299" s="45"/>
      <c r="E1299" s="46"/>
      <c r="F1299" s="47"/>
      <c r="G1299" s="47"/>
      <c r="H1299" s="47"/>
      <c r="I1299" s="47"/>
      <c r="J1299" s="45"/>
      <c r="K1299" s="45"/>
      <c r="L1299" s="17"/>
      <c r="M1299" s="18"/>
      <c r="N1299" s="18"/>
      <c r="O1299" s="4"/>
    </row>
    <row r="1300" spans="1:15">
      <c r="A1300" s="7"/>
      <c r="B1300" s="7"/>
      <c r="C1300" s="44"/>
      <c r="D1300" s="45"/>
      <c r="E1300" s="46"/>
      <c r="F1300" s="47"/>
      <c r="G1300" s="47"/>
      <c r="H1300" s="47"/>
      <c r="I1300" s="47"/>
      <c r="J1300" s="45"/>
      <c r="K1300" s="45"/>
      <c r="L1300" s="17"/>
      <c r="M1300" s="18"/>
      <c r="N1300" s="18"/>
      <c r="O1300" s="4"/>
    </row>
    <row r="1301" spans="1:15">
      <c r="A1301" s="7"/>
      <c r="B1301" s="7"/>
      <c r="C1301" s="44"/>
      <c r="D1301" s="45"/>
      <c r="E1301" s="46"/>
      <c r="F1301" s="47"/>
      <c r="G1301" s="47"/>
      <c r="H1301" s="47"/>
      <c r="I1301" s="47"/>
      <c r="J1301" s="45"/>
      <c r="K1301" s="45"/>
      <c r="L1301" s="17"/>
      <c r="M1301" s="18"/>
      <c r="N1301" s="18"/>
      <c r="O1301" s="4"/>
    </row>
    <row r="1302" spans="1:15">
      <c r="A1302" s="7"/>
      <c r="B1302" s="7"/>
      <c r="C1302" s="44"/>
      <c r="D1302" s="45"/>
      <c r="E1302" s="46"/>
      <c r="F1302" s="47"/>
      <c r="G1302" s="47"/>
      <c r="H1302" s="47"/>
      <c r="I1302" s="47"/>
      <c r="J1302" s="45"/>
      <c r="K1302" s="45"/>
      <c r="L1302" s="17"/>
      <c r="M1302" s="18"/>
      <c r="N1302" s="18"/>
      <c r="O1302" s="4"/>
    </row>
    <row r="1303" spans="1:15">
      <c r="A1303" s="7"/>
      <c r="B1303" s="7"/>
      <c r="C1303" s="44"/>
      <c r="D1303" s="45"/>
      <c r="E1303" s="46"/>
      <c r="F1303" s="47"/>
      <c r="G1303" s="47"/>
      <c r="H1303" s="47"/>
      <c r="I1303" s="47"/>
      <c r="J1303" s="45"/>
      <c r="K1303" s="45"/>
      <c r="L1303" s="17"/>
      <c r="M1303" s="18"/>
      <c r="N1303" s="18"/>
      <c r="O1303" s="4"/>
    </row>
    <row r="1304" spans="1:15">
      <c r="A1304" s="7"/>
      <c r="B1304" s="7"/>
      <c r="C1304" s="44"/>
      <c r="D1304" s="45"/>
      <c r="E1304" s="46"/>
      <c r="F1304" s="47"/>
      <c r="G1304" s="47"/>
      <c r="H1304" s="47"/>
      <c r="I1304" s="47"/>
      <c r="J1304" s="45"/>
      <c r="K1304" s="45"/>
      <c r="L1304" s="17"/>
      <c r="M1304" s="18"/>
      <c r="N1304" s="18"/>
      <c r="O1304" s="4"/>
    </row>
    <row r="1305" spans="1:15">
      <c r="A1305" s="7"/>
      <c r="B1305" s="7"/>
      <c r="C1305" s="44"/>
      <c r="D1305" s="45"/>
      <c r="E1305" s="46"/>
      <c r="F1305" s="47"/>
      <c r="G1305" s="47"/>
      <c r="H1305" s="47"/>
      <c r="I1305" s="47"/>
      <c r="J1305" s="45"/>
      <c r="K1305" s="45"/>
      <c r="L1305" s="17"/>
      <c r="M1305" s="18"/>
      <c r="N1305" s="18"/>
      <c r="O1305" s="4"/>
    </row>
    <row r="1306" spans="1:15">
      <c r="A1306" s="7"/>
      <c r="B1306" s="7"/>
      <c r="C1306" s="44"/>
      <c r="D1306" s="45"/>
      <c r="E1306" s="46"/>
      <c r="F1306" s="47"/>
      <c r="G1306" s="47"/>
      <c r="H1306" s="47"/>
      <c r="I1306" s="47"/>
      <c r="J1306" s="45"/>
      <c r="K1306" s="45"/>
      <c r="L1306" s="17"/>
      <c r="M1306" s="18"/>
      <c r="N1306" s="18"/>
      <c r="O1306" s="4"/>
    </row>
    <row r="1307" spans="1:15">
      <c r="A1307" s="7"/>
      <c r="B1307" s="7"/>
      <c r="C1307" s="44"/>
      <c r="D1307" s="45"/>
      <c r="E1307" s="46"/>
      <c r="F1307" s="47"/>
      <c r="G1307" s="47"/>
      <c r="H1307" s="47"/>
      <c r="I1307" s="47"/>
      <c r="J1307" s="45"/>
      <c r="K1307" s="45"/>
      <c r="L1307" s="17"/>
      <c r="M1307" s="18"/>
      <c r="N1307" s="18"/>
      <c r="O1307" s="4"/>
    </row>
    <row r="1308" spans="1:15">
      <c r="A1308" s="7"/>
      <c r="B1308" s="7"/>
      <c r="C1308" s="44"/>
      <c r="D1308" s="45"/>
      <c r="E1308" s="46"/>
      <c r="F1308" s="47"/>
      <c r="G1308" s="47"/>
      <c r="H1308" s="47"/>
      <c r="I1308" s="47"/>
      <c r="J1308" s="45"/>
      <c r="K1308" s="45"/>
      <c r="L1308" s="17"/>
      <c r="M1308" s="18"/>
      <c r="N1308" s="18"/>
      <c r="O1308" s="4"/>
    </row>
    <row r="1309" spans="1:15">
      <c r="A1309" s="7"/>
      <c r="B1309" s="7"/>
      <c r="C1309" s="44"/>
      <c r="D1309" s="45"/>
      <c r="E1309" s="46"/>
      <c r="F1309" s="47"/>
      <c r="G1309" s="47"/>
      <c r="H1309" s="47"/>
      <c r="I1309" s="47"/>
      <c r="J1309" s="45"/>
      <c r="K1309" s="45"/>
      <c r="L1309" s="17"/>
      <c r="M1309" s="18"/>
      <c r="N1309" s="18"/>
      <c r="O1309" s="4"/>
    </row>
    <row r="1310" spans="1:15">
      <c r="A1310" s="7"/>
      <c r="B1310" s="7"/>
      <c r="C1310" s="44"/>
      <c r="D1310" s="45"/>
      <c r="E1310" s="46"/>
      <c r="F1310" s="47"/>
      <c r="G1310" s="47"/>
      <c r="H1310" s="47"/>
      <c r="I1310" s="47"/>
      <c r="J1310" s="45"/>
      <c r="K1310" s="45"/>
      <c r="L1310" s="17"/>
      <c r="M1310" s="18"/>
      <c r="N1310" s="18"/>
      <c r="O1310" s="4"/>
    </row>
    <row r="1311" spans="1:15">
      <c r="A1311" s="7"/>
      <c r="B1311" s="7"/>
      <c r="C1311" s="44"/>
      <c r="D1311" s="45"/>
      <c r="E1311" s="46"/>
      <c r="F1311" s="47"/>
      <c r="G1311" s="47"/>
      <c r="H1311" s="47"/>
      <c r="I1311" s="47"/>
      <c r="J1311" s="45"/>
      <c r="K1311" s="45"/>
      <c r="L1311" s="17"/>
      <c r="M1311" s="18"/>
      <c r="N1311" s="18"/>
      <c r="O1311" s="4"/>
    </row>
    <row r="1312" spans="1:15">
      <c r="A1312" s="7"/>
      <c r="B1312" s="7"/>
      <c r="C1312" s="44"/>
      <c r="D1312" s="45"/>
      <c r="E1312" s="46"/>
      <c r="F1312" s="47"/>
      <c r="G1312" s="47"/>
      <c r="H1312" s="47"/>
      <c r="I1312" s="47"/>
      <c r="J1312" s="45"/>
      <c r="K1312" s="45"/>
      <c r="L1312" s="17"/>
      <c r="M1312" s="18"/>
      <c r="N1312" s="18"/>
      <c r="O1312" s="4"/>
    </row>
    <row r="1313" spans="1:15">
      <c r="A1313" s="7"/>
      <c r="B1313" s="7"/>
      <c r="C1313" s="44"/>
      <c r="D1313" s="45"/>
      <c r="E1313" s="46"/>
      <c r="F1313" s="47"/>
      <c r="G1313" s="47"/>
      <c r="H1313" s="47"/>
      <c r="I1313" s="47"/>
      <c r="J1313" s="45"/>
      <c r="K1313" s="45"/>
      <c r="L1313" s="17"/>
      <c r="M1313" s="18"/>
      <c r="N1313" s="18"/>
      <c r="O1313" s="4"/>
    </row>
    <row r="1314" spans="1:15">
      <c r="A1314" s="7"/>
      <c r="B1314" s="7"/>
      <c r="C1314" s="44"/>
      <c r="D1314" s="45"/>
      <c r="E1314" s="46"/>
      <c r="F1314" s="47"/>
      <c r="G1314" s="47"/>
      <c r="H1314" s="47"/>
      <c r="I1314" s="47"/>
      <c r="J1314" s="45"/>
      <c r="K1314" s="45"/>
      <c r="L1314" s="17"/>
      <c r="M1314" s="18"/>
      <c r="N1314" s="18"/>
      <c r="O1314" s="4"/>
    </row>
    <row r="1315" spans="1:15">
      <c r="A1315" s="7"/>
      <c r="B1315" s="7"/>
      <c r="C1315" s="44"/>
      <c r="D1315" s="45"/>
      <c r="E1315" s="46"/>
      <c r="F1315" s="47"/>
      <c r="G1315" s="47"/>
      <c r="H1315" s="47"/>
      <c r="I1315" s="47"/>
      <c r="J1315" s="45"/>
      <c r="K1315" s="45"/>
      <c r="L1315" s="17"/>
      <c r="M1315" s="18"/>
      <c r="N1315" s="18"/>
      <c r="O1315" s="4"/>
    </row>
    <row r="1316" spans="1:15">
      <c r="A1316" s="7"/>
      <c r="B1316" s="7"/>
      <c r="C1316" s="44"/>
      <c r="D1316" s="45"/>
      <c r="E1316" s="46"/>
      <c r="F1316" s="47"/>
      <c r="G1316" s="47"/>
      <c r="H1316" s="47"/>
      <c r="I1316" s="47"/>
      <c r="J1316" s="45"/>
      <c r="K1316" s="45"/>
      <c r="L1316" s="17"/>
      <c r="M1316" s="18"/>
      <c r="N1316" s="18"/>
      <c r="O1316" s="4"/>
    </row>
    <row r="1317" spans="1:15">
      <c r="A1317" s="7"/>
      <c r="B1317" s="7"/>
      <c r="C1317" s="44"/>
      <c r="D1317" s="45"/>
      <c r="E1317" s="46"/>
      <c r="F1317" s="47"/>
      <c r="G1317" s="47"/>
      <c r="H1317" s="47"/>
      <c r="I1317" s="47"/>
      <c r="J1317" s="45"/>
      <c r="K1317" s="45"/>
      <c r="L1317" s="17"/>
      <c r="M1317" s="18"/>
      <c r="N1317" s="18"/>
      <c r="O1317" s="4"/>
    </row>
    <row r="1318" spans="1:15">
      <c r="A1318" s="7"/>
      <c r="B1318" s="7"/>
      <c r="C1318" s="44"/>
      <c r="D1318" s="45"/>
      <c r="E1318" s="46"/>
      <c r="F1318" s="47"/>
      <c r="G1318" s="47"/>
      <c r="H1318" s="47"/>
      <c r="I1318" s="47"/>
      <c r="J1318" s="45"/>
      <c r="K1318" s="45"/>
      <c r="L1318" s="17"/>
      <c r="M1318" s="18"/>
      <c r="N1318" s="18"/>
      <c r="O1318" s="4"/>
    </row>
    <row r="1319" spans="1:15">
      <c r="A1319" s="7"/>
      <c r="B1319" s="7"/>
      <c r="C1319" s="44"/>
      <c r="D1319" s="45"/>
      <c r="E1319" s="46"/>
      <c r="F1319" s="47"/>
      <c r="G1319" s="47"/>
      <c r="H1319" s="47"/>
      <c r="I1319" s="47"/>
      <c r="J1319" s="45"/>
      <c r="K1319" s="45"/>
      <c r="L1319" s="17"/>
      <c r="M1319" s="18"/>
      <c r="N1319" s="18"/>
      <c r="O1319" s="4"/>
    </row>
    <row r="1320" spans="1:15">
      <c r="A1320" s="7"/>
      <c r="B1320" s="7"/>
      <c r="C1320" s="44"/>
      <c r="D1320" s="45"/>
      <c r="E1320" s="46"/>
      <c r="F1320" s="47"/>
      <c r="G1320" s="47"/>
      <c r="H1320" s="47"/>
      <c r="I1320" s="47"/>
      <c r="J1320" s="45"/>
      <c r="K1320" s="45"/>
      <c r="L1320" s="17"/>
      <c r="M1320" s="18"/>
      <c r="N1320" s="18"/>
      <c r="O1320" s="4"/>
    </row>
    <row r="1321" spans="1:15">
      <c r="A1321" s="7"/>
      <c r="B1321" s="7"/>
      <c r="C1321" s="44"/>
      <c r="D1321" s="45"/>
      <c r="E1321" s="46"/>
      <c r="F1321" s="47"/>
      <c r="G1321" s="47"/>
      <c r="H1321" s="47"/>
      <c r="I1321" s="47"/>
      <c r="J1321" s="45"/>
      <c r="K1321" s="45"/>
      <c r="L1321" s="17"/>
      <c r="M1321" s="18"/>
      <c r="N1321" s="18"/>
      <c r="O1321" s="4"/>
    </row>
    <row r="1322" spans="1:15">
      <c r="A1322" s="7"/>
      <c r="B1322" s="7"/>
      <c r="C1322" s="44"/>
      <c r="D1322" s="45"/>
      <c r="E1322" s="46"/>
      <c r="F1322" s="47"/>
      <c r="G1322" s="47"/>
      <c r="H1322" s="47"/>
      <c r="I1322" s="47"/>
      <c r="J1322" s="45"/>
      <c r="K1322" s="45"/>
      <c r="L1322" s="17"/>
      <c r="M1322" s="18"/>
      <c r="N1322" s="18"/>
      <c r="O1322" s="4"/>
    </row>
    <row r="1323" spans="1:15">
      <c r="A1323" s="7"/>
      <c r="B1323" s="7"/>
      <c r="C1323" s="44"/>
      <c r="D1323" s="45"/>
      <c r="E1323" s="46"/>
      <c r="F1323" s="47"/>
      <c r="G1323" s="47"/>
      <c r="H1323" s="47"/>
      <c r="I1323" s="47"/>
      <c r="J1323" s="45"/>
      <c r="K1323" s="45"/>
      <c r="L1323" s="17"/>
      <c r="M1323" s="18"/>
      <c r="N1323" s="18"/>
      <c r="O1323" s="4"/>
    </row>
    <row r="1324" spans="1:15">
      <c r="A1324" s="7"/>
      <c r="B1324" s="7"/>
      <c r="C1324" s="44"/>
      <c r="D1324" s="45"/>
      <c r="E1324" s="46"/>
      <c r="F1324" s="47"/>
      <c r="G1324" s="47"/>
      <c r="H1324" s="47"/>
      <c r="I1324" s="47"/>
      <c r="J1324" s="45"/>
      <c r="K1324" s="45"/>
      <c r="L1324" s="17"/>
      <c r="M1324" s="18"/>
      <c r="N1324" s="18"/>
      <c r="O1324" s="4"/>
    </row>
    <row r="1325" spans="1:15">
      <c r="A1325" s="7"/>
      <c r="B1325" s="7"/>
      <c r="C1325" s="44"/>
      <c r="D1325" s="45"/>
      <c r="E1325" s="46"/>
      <c r="F1325" s="47"/>
      <c r="G1325" s="47"/>
      <c r="H1325" s="47"/>
      <c r="I1325" s="47"/>
      <c r="J1325" s="45"/>
      <c r="K1325" s="45"/>
      <c r="L1325" s="17"/>
      <c r="M1325" s="18"/>
      <c r="N1325" s="18"/>
      <c r="O1325" s="4"/>
    </row>
    <row r="1326" spans="1:15">
      <c r="A1326" s="7"/>
      <c r="B1326" s="7"/>
      <c r="C1326" s="44"/>
      <c r="D1326" s="45"/>
      <c r="E1326" s="46"/>
      <c r="F1326" s="47"/>
      <c r="G1326" s="47"/>
      <c r="H1326" s="47"/>
      <c r="I1326" s="47"/>
      <c r="J1326" s="45"/>
      <c r="K1326" s="45"/>
      <c r="L1326" s="17"/>
      <c r="M1326" s="18"/>
      <c r="N1326" s="18"/>
      <c r="O1326" s="4"/>
    </row>
    <row r="1327" spans="1:15">
      <c r="A1327" s="7"/>
      <c r="B1327" s="7"/>
      <c r="C1327" s="44"/>
      <c r="D1327" s="45"/>
      <c r="E1327" s="46"/>
      <c r="F1327" s="47"/>
      <c r="G1327" s="47"/>
      <c r="H1327" s="47"/>
      <c r="I1327" s="47"/>
      <c r="J1327" s="45"/>
      <c r="K1327" s="45"/>
      <c r="L1327" s="17"/>
      <c r="M1327" s="18"/>
      <c r="N1327" s="18"/>
      <c r="O1327" s="4"/>
    </row>
    <row r="1328" spans="1:15">
      <c r="A1328" s="7"/>
      <c r="B1328" s="7"/>
      <c r="C1328" s="44"/>
      <c r="D1328" s="45"/>
      <c r="E1328" s="46"/>
      <c r="F1328" s="47"/>
      <c r="G1328" s="47"/>
      <c r="H1328" s="47"/>
      <c r="I1328" s="47"/>
      <c r="J1328" s="45"/>
      <c r="K1328" s="45"/>
      <c r="L1328" s="17"/>
      <c r="M1328" s="18"/>
      <c r="N1328" s="18"/>
      <c r="O1328" s="4"/>
    </row>
    <row r="1329" spans="1:15">
      <c r="A1329" s="7"/>
      <c r="B1329" s="7"/>
      <c r="C1329" s="44"/>
      <c r="D1329" s="45"/>
      <c r="E1329" s="46"/>
      <c r="F1329" s="47"/>
      <c r="G1329" s="47"/>
      <c r="H1329" s="47"/>
      <c r="I1329" s="47"/>
      <c r="J1329" s="45"/>
      <c r="K1329" s="45"/>
      <c r="L1329" s="17"/>
      <c r="M1329" s="18"/>
      <c r="N1329" s="18"/>
      <c r="O1329" s="4"/>
    </row>
    <row r="1330" spans="1:15">
      <c r="A1330" s="41"/>
      <c r="B1330" s="43"/>
      <c r="C1330" s="44"/>
      <c r="D1330" s="45"/>
      <c r="E1330" s="46"/>
      <c r="F1330" s="47"/>
      <c r="G1330" s="47"/>
      <c r="H1330" s="47"/>
      <c r="I1330" s="47"/>
      <c r="J1330" s="45"/>
      <c r="K1330" s="45"/>
      <c r="L1330" s="17"/>
      <c r="M1330" s="18"/>
      <c r="N1330" s="18"/>
      <c r="O1330" s="4"/>
    </row>
    <row r="1331" spans="1:15">
      <c r="A1331" s="41"/>
      <c r="B1331" s="43"/>
      <c r="C1331" s="44"/>
      <c r="D1331" s="45"/>
      <c r="E1331" s="46"/>
      <c r="F1331" s="47"/>
      <c r="G1331" s="47"/>
      <c r="H1331" s="47"/>
      <c r="I1331" s="47"/>
      <c r="J1331" s="45"/>
      <c r="K1331" s="45"/>
      <c r="L1331" s="17"/>
      <c r="M1331" s="18"/>
      <c r="N1331" s="18"/>
      <c r="O1331" s="4"/>
    </row>
    <row r="1332" spans="1:15">
      <c r="A1332" s="41"/>
      <c r="B1332" s="43"/>
      <c r="C1332" s="44"/>
      <c r="D1332" s="45"/>
      <c r="E1332" s="46"/>
      <c r="F1332" s="47"/>
      <c r="G1332" s="47"/>
      <c r="H1332" s="47"/>
      <c r="I1332" s="47"/>
      <c r="J1332" s="45"/>
      <c r="K1332" s="45"/>
      <c r="L1332" s="17"/>
      <c r="M1332" s="18"/>
      <c r="N1332" s="18"/>
      <c r="O1332" s="4"/>
    </row>
    <row r="1333" spans="1:15">
      <c r="A1333" s="41"/>
      <c r="B1333" s="43"/>
      <c r="C1333" s="44"/>
      <c r="D1333" s="45"/>
      <c r="E1333" s="46"/>
      <c r="F1333" s="47"/>
      <c r="G1333" s="47"/>
      <c r="H1333" s="47"/>
      <c r="I1333" s="47"/>
      <c r="J1333" s="45"/>
      <c r="K1333" s="45"/>
      <c r="L1333" s="17"/>
      <c r="M1333" s="18"/>
      <c r="N1333" s="18"/>
      <c r="O1333" s="4"/>
    </row>
    <row r="1334" spans="1:15">
      <c r="A1334" s="41"/>
      <c r="B1334" s="43"/>
      <c r="C1334" s="44"/>
      <c r="D1334" s="45"/>
      <c r="E1334" s="46"/>
      <c r="F1334" s="47"/>
      <c r="G1334" s="47"/>
      <c r="H1334" s="47"/>
      <c r="I1334" s="47"/>
      <c r="J1334" s="45"/>
      <c r="K1334" s="45"/>
      <c r="L1334" s="17"/>
      <c r="M1334" s="18"/>
      <c r="N1334" s="18"/>
      <c r="O1334" s="4"/>
    </row>
    <row r="1335" spans="1:15">
      <c r="A1335" s="41"/>
      <c r="B1335" s="43"/>
      <c r="C1335" s="44"/>
      <c r="D1335" s="45"/>
      <c r="E1335" s="46"/>
      <c r="F1335" s="47"/>
      <c r="G1335" s="47"/>
      <c r="H1335" s="47"/>
      <c r="I1335" s="47"/>
      <c r="J1335" s="45"/>
      <c r="K1335" s="45"/>
      <c r="L1335" s="17"/>
      <c r="M1335" s="18"/>
      <c r="N1335" s="18"/>
      <c r="O1335" s="4"/>
    </row>
    <row r="1336" spans="1:15">
      <c r="A1336" s="41"/>
      <c r="B1336" s="43"/>
      <c r="C1336" s="44"/>
      <c r="D1336" s="45"/>
      <c r="E1336" s="46"/>
      <c r="F1336" s="47"/>
      <c r="G1336" s="47"/>
      <c r="H1336" s="47"/>
      <c r="I1336" s="47"/>
      <c r="J1336" s="45"/>
      <c r="K1336" s="45"/>
      <c r="L1336" s="17"/>
      <c r="M1336" s="18"/>
      <c r="N1336" s="18"/>
      <c r="O1336" s="4"/>
    </row>
    <row r="1337" spans="1:15">
      <c r="A1337" s="41"/>
      <c r="B1337" s="43"/>
      <c r="C1337" s="44"/>
      <c r="D1337" s="45"/>
      <c r="E1337" s="46"/>
      <c r="F1337" s="47"/>
      <c r="G1337" s="47"/>
      <c r="H1337" s="47"/>
      <c r="I1337" s="47"/>
      <c r="J1337" s="45"/>
      <c r="K1337" s="45"/>
      <c r="L1337" s="17"/>
      <c r="M1337" s="18"/>
      <c r="N1337" s="18"/>
      <c r="O1337" s="4"/>
    </row>
    <row r="1338" spans="1:15">
      <c r="A1338" s="41"/>
      <c r="B1338" s="43"/>
      <c r="C1338" s="44"/>
      <c r="D1338" s="45"/>
      <c r="E1338" s="46"/>
      <c r="F1338" s="47"/>
      <c r="G1338" s="47"/>
      <c r="H1338" s="47"/>
      <c r="I1338" s="47"/>
      <c r="J1338" s="45"/>
      <c r="K1338" s="45"/>
      <c r="L1338" s="17"/>
      <c r="M1338" s="18"/>
      <c r="N1338" s="18"/>
      <c r="O1338" s="4"/>
    </row>
    <row r="1339" spans="1:15">
      <c r="A1339" s="41"/>
      <c r="B1339" s="43"/>
      <c r="C1339" s="44"/>
      <c r="D1339" s="45"/>
      <c r="E1339" s="46"/>
      <c r="F1339" s="47"/>
      <c r="G1339" s="47"/>
      <c r="H1339" s="47"/>
      <c r="I1339" s="47"/>
      <c r="J1339" s="45"/>
      <c r="K1339" s="45"/>
      <c r="L1339" s="17"/>
      <c r="M1339" s="18"/>
      <c r="N1339" s="18"/>
      <c r="O1339" s="4"/>
    </row>
    <row r="1340" spans="1:15">
      <c r="A1340" s="41"/>
      <c r="B1340" s="43"/>
      <c r="C1340" s="44"/>
      <c r="D1340" s="45"/>
      <c r="E1340" s="46"/>
      <c r="F1340" s="47"/>
      <c r="G1340" s="47"/>
      <c r="H1340" s="47"/>
      <c r="I1340" s="47"/>
      <c r="J1340" s="45"/>
      <c r="K1340" s="45"/>
      <c r="L1340" s="17"/>
      <c r="M1340" s="18"/>
      <c r="N1340" s="18"/>
      <c r="O1340" s="4"/>
    </row>
    <row r="1341" spans="1:15">
      <c r="A1341" s="41"/>
      <c r="B1341" s="43"/>
      <c r="C1341" s="44"/>
      <c r="D1341" s="45"/>
      <c r="E1341" s="46"/>
      <c r="F1341" s="47"/>
      <c r="G1341" s="47"/>
      <c r="H1341" s="47"/>
      <c r="I1341" s="47"/>
      <c r="J1341" s="45"/>
      <c r="K1341" s="45"/>
      <c r="L1341" s="17"/>
      <c r="M1341" s="18"/>
      <c r="N1341" s="18"/>
      <c r="O1341" s="4"/>
    </row>
    <row r="1342" spans="1:15">
      <c r="A1342" s="41"/>
      <c r="B1342" s="43"/>
      <c r="C1342" s="44"/>
      <c r="D1342" s="45"/>
      <c r="E1342" s="46"/>
      <c r="F1342" s="47"/>
      <c r="G1342" s="47"/>
      <c r="H1342" s="47"/>
      <c r="I1342" s="47"/>
      <c r="J1342" s="45"/>
      <c r="K1342" s="45"/>
      <c r="L1342" s="17"/>
      <c r="M1342" s="18"/>
      <c r="N1342" s="18"/>
      <c r="O1342" s="4"/>
    </row>
    <row r="1343" spans="1:15">
      <c r="A1343" s="41"/>
      <c r="B1343" s="43"/>
      <c r="C1343" s="44"/>
      <c r="D1343" s="45"/>
      <c r="E1343" s="46"/>
      <c r="F1343" s="47"/>
      <c r="G1343" s="47"/>
      <c r="H1343" s="47"/>
      <c r="I1343" s="47"/>
      <c r="J1343" s="45"/>
      <c r="K1343" s="45"/>
      <c r="L1343" s="17"/>
      <c r="M1343" s="18"/>
      <c r="N1343" s="18"/>
      <c r="O1343" s="4"/>
    </row>
    <row r="1344" spans="1:15">
      <c r="A1344" s="41"/>
      <c r="B1344" s="43"/>
      <c r="C1344" s="44"/>
      <c r="D1344" s="45"/>
      <c r="E1344" s="46"/>
      <c r="F1344" s="47"/>
      <c r="G1344" s="47"/>
      <c r="H1344" s="47"/>
      <c r="I1344" s="47"/>
      <c r="J1344" s="45"/>
      <c r="K1344" s="45"/>
      <c r="L1344" s="17"/>
      <c r="M1344" s="18"/>
      <c r="N1344" s="18"/>
      <c r="O1344" s="4"/>
    </row>
    <row r="1345" spans="1:15">
      <c r="A1345" s="41"/>
      <c r="B1345" s="43"/>
      <c r="C1345" s="44"/>
      <c r="D1345" s="45"/>
      <c r="E1345" s="46"/>
      <c r="F1345" s="47"/>
      <c r="G1345" s="47"/>
      <c r="H1345" s="47"/>
      <c r="I1345" s="47"/>
      <c r="J1345" s="45"/>
      <c r="K1345" s="45"/>
      <c r="L1345" s="17"/>
      <c r="M1345" s="18"/>
      <c r="N1345" s="18"/>
      <c r="O1345" s="4"/>
    </row>
    <row r="1346" spans="1:15">
      <c r="A1346" s="41"/>
      <c r="B1346" s="43"/>
      <c r="C1346" s="44"/>
      <c r="D1346" s="45"/>
      <c r="E1346" s="46"/>
      <c r="F1346" s="47"/>
      <c r="G1346" s="47"/>
      <c r="H1346" s="47"/>
      <c r="I1346" s="47"/>
      <c r="J1346" s="45"/>
      <c r="K1346" s="45"/>
      <c r="L1346" s="17"/>
      <c r="M1346" s="18"/>
      <c r="N1346" s="18"/>
      <c r="O1346" s="4"/>
    </row>
    <row r="1347" spans="1:15">
      <c r="A1347" s="41"/>
      <c r="B1347" s="43"/>
      <c r="C1347" s="44"/>
      <c r="D1347" s="45"/>
      <c r="E1347" s="46"/>
      <c r="F1347" s="47"/>
      <c r="G1347" s="47"/>
      <c r="H1347" s="47"/>
      <c r="I1347" s="47"/>
      <c r="J1347" s="45"/>
      <c r="K1347" s="45"/>
      <c r="L1347" s="17"/>
      <c r="M1347" s="18"/>
      <c r="N1347" s="18"/>
      <c r="O1347" s="4"/>
    </row>
    <row r="1348" spans="1:15">
      <c r="A1348" s="41"/>
      <c r="B1348" s="43"/>
      <c r="C1348" s="44"/>
      <c r="D1348" s="45"/>
      <c r="E1348" s="46"/>
      <c r="F1348" s="47"/>
      <c r="G1348" s="47"/>
      <c r="H1348" s="47"/>
      <c r="I1348" s="47"/>
      <c r="J1348" s="45"/>
      <c r="K1348" s="45"/>
      <c r="L1348" s="17"/>
      <c r="M1348" s="18"/>
      <c r="N1348" s="18"/>
      <c r="O1348" s="4"/>
    </row>
    <row r="1349" spans="1:15">
      <c r="A1349" s="41"/>
      <c r="B1349" s="43"/>
      <c r="C1349" s="44"/>
      <c r="D1349" s="45"/>
      <c r="E1349" s="46"/>
      <c r="F1349" s="47"/>
      <c r="G1349" s="47"/>
      <c r="H1349" s="47"/>
      <c r="I1349" s="47"/>
      <c r="J1349" s="45"/>
      <c r="K1349" s="45"/>
      <c r="L1349" s="17"/>
      <c r="M1349" s="18"/>
      <c r="N1349" s="18"/>
      <c r="O1349" s="4"/>
    </row>
    <row r="1350" spans="1:15">
      <c r="A1350" s="41"/>
      <c r="B1350" s="43"/>
      <c r="C1350" s="44"/>
      <c r="D1350" s="45"/>
      <c r="E1350" s="46"/>
      <c r="F1350" s="47"/>
      <c r="G1350" s="47"/>
      <c r="H1350" s="47"/>
      <c r="I1350" s="47"/>
      <c r="J1350" s="45"/>
      <c r="K1350" s="45"/>
      <c r="L1350" s="17"/>
      <c r="M1350" s="18"/>
      <c r="N1350" s="18"/>
      <c r="O1350" s="4"/>
    </row>
    <row r="1351" spans="1:15">
      <c r="A1351" s="41"/>
      <c r="B1351" s="43"/>
      <c r="C1351" s="44"/>
      <c r="D1351" s="45"/>
      <c r="E1351" s="46"/>
      <c r="F1351" s="47"/>
      <c r="G1351" s="47"/>
      <c r="H1351" s="47"/>
      <c r="I1351" s="47"/>
      <c r="J1351" s="45"/>
      <c r="K1351" s="45"/>
      <c r="L1351" s="17"/>
      <c r="M1351" s="18"/>
      <c r="N1351" s="18"/>
      <c r="O1351" s="4"/>
    </row>
    <row r="1352" spans="1:15">
      <c r="A1352" s="41"/>
      <c r="B1352" s="43"/>
      <c r="C1352" s="44"/>
      <c r="D1352" s="45"/>
      <c r="E1352" s="46"/>
      <c r="F1352" s="47"/>
      <c r="G1352" s="47"/>
      <c r="H1352" s="47"/>
      <c r="I1352" s="47"/>
      <c r="J1352" s="45"/>
      <c r="K1352" s="45"/>
      <c r="L1352" s="17"/>
      <c r="M1352" s="18"/>
      <c r="N1352" s="18"/>
      <c r="O1352" s="4"/>
    </row>
    <row r="1353" spans="1:15">
      <c r="A1353" s="41"/>
      <c r="B1353" s="43"/>
      <c r="C1353" s="44"/>
      <c r="D1353" s="45"/>
      <c r="E1353" s="46"/>
      <c r="F1353" s="47"/>
      <c r="G1353" s="47"/>
      <c r="H1353" s="47"/>
      <c r="I1353" s="47"/>
      <c r="J1353" s="45"/>
      <c r="K1353" s="45"/>
      <c r="L1353" s="17"/>
      <c r="M1353" s="18"/>
      <c r="N1353" s="18"/>
      <c r="O1353" s="4"/>
    </row>
    <row r="1354" spans="1:15">
      <c r="A1354" s="41"/>
      <c r="B1354" s="43"/>
      <c r="C1354" s="44"/>
      <c r="D1354" s="45"/>
      <c r="E1354" s="46"/>
      <c r="F1354" s="47"/>
      <c r="G1354" s="47"/>
      <c r="H1354" s="47"/>
      <c r="I1354" s="47"/>
      <c r="J1354" s="45"/>
      <c r="K1354" s="45"/>
      <c r="L1354" s="17"/>
      <c r="M1354" s="18"/>
      <c r="N1354" s="18"/>
      <c r="O1354" s="4"/>
    </row>
    <row r="1355" spans="1:15">
      <c r="A1355" s="41"/>
      <c r="B1355" s="43"/>
      <c r="C1355" s="44"/>
      <c r="D1355" s="45"/>
      <c r="E1355" s="46"/>
      <c r="F1355" s="47"/>
      <c r="G1355" s="47"/>
      <c r="H1355" s="47"/>
      <c r="I1355" s="47"/>
      <c r="J1355" s="45"/>
      <c r="K1355" s="45"/>
      <c r="L1355" s="17"/>
      <c r="M1355" s="18"/>
      <c r="N1355" s="18"/>
      <c r="O1355" s="4"/>
    </row>
    <row r="1356" spans="1:15">
      <c r="A1356" s="41"/>
      <c r="B1356" s="43"/>
      <c r="C1356" s="44"/>
      <c r="D1356" s="45"/>
      <c r="E1356" s="46"/>
      <c r="F1356" s="47"/>
      <c r="G1356" s="47"/>
      <c r="H1356" s="47"/>
      <c r="I1356" s="47"/>
      <c r="J1356" s="45"/>
      <c r="K1356" s="45"/>
      <c r="L1356" s="17"/>
      <c r="M1356" s="18"/>
      <c r="N1356" s="18"/>
      <c r="O1356" s="4"/>
    </row>
    <row r="1357" spans="1:15">
      <c r="A1357" s="41"/>
      <c r="B1357" s="43"/>
      <c r="C1357" s="44"/>
      <c r="D1357" s="45"/>
      <c r="E1357" s="46"/>
      <c r="F1357" s="47"/>
      <c r="G1357" s="47"/>
      <c r="H1357" s="47"/>
      <c r="I1357" s="47"/>
      <c r="J1357" s="45"/>
      <c r="K1357" s="45"/>
      <c r="L1357" s="17"/>
      <c r="M1357" s="18"/>
      <c r="N1357" s="18"/>
      <c r="O1357" s="4"/>
    </row>
    <row r="1358" spans="1:15">
      <c r="A1358" s="41"/>
      <c r="B1358" s="43"/>
      <c r="C1358" s="44"/>
      <c r="D1358" s="45"/>
      <c r="E1358" s="46"/>
      <c r="F1358" s="47"/>
      <c r="G1358" s="47"/>
      <c r="H1358" s="47"/>
      <c r="I1358" s="47"/>
      <c r="J1358" s="45"/>
      <c r="K1358" s="45"/>
      <c r="L1358" s="17"/>
      <c r="M1358" s="18"/>
      <c r="N1358" s="18"/>
      <c r="O1358" s="4"/>
    </row>
    <row r="1359" spans="1:15">
      <c r="A1359" s="41"/>
      <c r="B1359" s="43"/>
      <c r="C1359" s="44"/>
      <c r="D1359" s="45"/>
      <c r="E1359" s="46"/>
      <c r="F1359" s="47"/>
      <c r="G1359" s="47"/>
      <c r="H1359" s="47"/>
      <c r="I1359" s="47"/>
      <c r="J1359" s="45"/>
      <c r="K1359" s="45"/>
      <c r="L1359" s="17"/>
      <c r="M1359" s="18"/>
      <c r="N1359" s="18"/>
      <c r="O1359" s="4"/>
    </row>
    <row r="1360" spans="1:15">
      <c r="A1360" s="41"/>
      <c r="B1360" s="43"/>
      <c r="C1360" s="44"/>
      <c r="D1360" s="45"/>
      <c r="E1360" s="46"/>
      <c r="F1360" s="47"/>
      <c r="G1360" s="47"/>
      <c r="H1360" s="47"/>
      <c r="I1360" s="47"/>
      <c r="J1360" s="45"/>
      <c r="K1360" s="45"/>
      <c r="L1360" s="17"/>
      <c r="M1360" s="18"/>
      <c r="N1360" s="18"/>
      <c r="O1360" s="4"/>
    </row>
    <row r="1361" spans="1:15">
      <c r="A1361" s="41"/>
      <c r="B1361" s="43"/>
      <c r="C1361" s="44"/>
      <c r="D1361" s="45"/>
      <c r="E1361" s="46"/>
      <c r="F1361" s="47"/>
      <c r="G1361" s="47"/>
      <c r="H1361" s="47"/>
      <c r="I1361" s="47"/>
      <c r="J1361" s="45"/>
      <c r="K1361" s="45"/>
      <c r="L1361" s="17"/>
      <c r="M1361" s="18"/>
      <c r="N1361" s="18"/>
      <c r="O1361" s="4"/>
    </row>
    <row r="1362" spans="1:15">
      <c r="A1362" s="41"/>
      <c r="B1362" s="43"/>
      <c r="C1362" s="44"/>
      <c r="D1362" s="45"/>
      <c r="E1362" s="46"/>
      <c r="F1362" s="47"/>
      <c r="G1362" s="47"/>
      <c r="H1362" s="47"/>
      <c r="I1362" s="47"/>
      <c r="J1362" s="45"/>
      <c r="K1362" s="45"/>
      <c r="L1362" s="17"/>
      <c r="M1362" s="18"/>
      <c r="N1362" s="18"/>
      <c r="O1362" s="4"/>
    </row>
    <row r="1363" spans="1:15">
      <c r="A1363" s="41"/>
      <c r="B1363" s="43"/>
      <c r="C1363" s="44"/>
      <c r="D1363" s="45"/>
      <c r="E1363" s="46"/>
      <c r="F1363" s="47"/>
      <c r="G1363" s="47"/>
      <c r="H1363" s="47"/>
      <c r="I1363" s="47"/>
      <c r="J1363" s="45"/>
      <c r="K1363" s="45"/>
      <c r="L1363" s="17"/>
      <c r="M1363" s="18"/>
      <c r="N1363" s="18"/>
      <c r="O1363" s="4"/>
    </row>
    <row r="1364" spans="1:15">
      <c r="A1364" s="41"/>
      <c r="B1364" s="43"/>
      <c r="C1364" s="44"/>
      <c r="D1364" s="45"/>
      <c r="E1364" s="46"/>
      <c r="F1364" s="47"/>
      <c r="G1364" s="47"/>
      <c r="H1364" s="47"/>
      <c r="I1364" s="47"/>
      <c r="J1364" s="45"/>
      <c r="K1364" s="45"/>
      <c r="L1364" s="17"/>
      <c r="M1364" s="18"/>
      <c r="N1364" s="18"/>
      <c r="O1364" s="4"/>
    </row>
    <row r="1365" spans="1:15">
      <c r="A1365" s="41"/>
      <c r="B1365" s="43"/>
      <c r="C1365" s="44"/>
      <c r="D1365" s="45"/>
      <c r="E1365" s="46"/>
      <c r="F1365" s="47"/>
      <c r="G1365" s="47"/>
      <c r="H1365" s="47"/>
      <c r="I1365" s="47"/>
      <c r="J1365" s="45"/>
      <c r="K1365" s="45"/>
      <c r="L1365" s="17"/>
      <c r="M1365" s="18"/>
      <c r="N1365" s="18"/>
      <c r="O1365" s="4"/>
    </row>
    <row r="1366" spans="1:15">
      <c r="A1366" s="41"/>
      <c r="B1366" s="43"/>
      <c r="C1366" s="44"/>
      <c r="D1366" s="45"/>
      <c r="E1366" s="46"/>
      <c r="F1366" s="47"/>
      <c r="G1366" s="47"/>
      <c r="H1366" s="47"/>
      <c r="I1366" s="47"/>
      <c r="J1366" s="45"/>
      <c r="K1366" s="45"/>
      <c r="L1366" s="17"/>
      <c r="M1366" s="18"/>
      <c r="N1366" s="18"/>
      <c r="O1366" s="4"/>
    </row>
    <row r="1367" spans="1:15">
      <c r="A1367" s="41"/>
      <c r="B1367" s="43"/>
      <c r="C1367" s="44"/>
      <c r="D1367" s="45"/>
      <c r="E1367" s="46"/>
      <c r="F1367" s="47"/>
      <c r="G1367" s="47"/>
      <c r="H1367" s="47"/>
      <c r="I1367" s="47"/>
      <c r="J1367" s="45"/>
      <c r="K1367" s="45"/>
      <c r="L1367" s="17"/>
      <c r="M1367" s="18"/>
      <c r="N1367" s="18"/>
      <c r="O1367" s="4"/>
    </row>
    <row r="1368" spans="1:15">
      <c r="A1368" s="41"/>
      <c r="B1368" s="43"/>
      <c r="C1368" s="44"/>
      <c r="D1368" s="45"/>
      <c r="E1368" s="46"/>
      <c r="F1368" s="47"/>
      <c r="G1368" s="47"/>
      <c r="H1368" s="47"/>
      <c r="I1368" s="47"/>
      <c r="J1368" s="45"/>
      <c r="K1368" s="45"/>
      <c r="L1368" s="17"/>
      <c r="M1368" s="18"/>
      <c r="N1368" s="18"/>
      <c r="O1368" s="4"/>
    </row>
    <row r="1369" spans="1:15">
      <c r="A1369" s="41"/>
      <c r="B1369" s="43"/>
      <c r="C1369" s="44"/>
      <c r="D1369" s="45"/>
      <c r="E1369" s="46"/>
      <c r="F1369" s="47"/>
      <c r="G1369" s="47"/>
      <c r="H1369" s="47"/>
      <c r="I1369" s="47"/>
      <c r="J1369" s="45"/>
      <c r="K1369" s="45"/>
      <c r="L1369" s="17"/>
      <c r="M1369" s="18"/>
      <c r="N1369" s="18"/>
      <c r="O1369" s="4"/>
    </row>
    <row r="1370" spans="1:15">
      <c r="A1370" s="41"/>
      <c r="B1370" s="43"/>
      <c r="C1370" s="44"/>
      <c r="D1370" s="45"/>
      <c r="E1370" s="46"/>
      <c r="F1370" s="47"/>
      <c r="G1370" s="47"/>
      <c r="H1370" s="47"/>
      <c r="I1370" s="47"/>
      <c r="J1370" s="45"/>
      <c r="K1370" s="45"/>
      <c r="L1370" s="17"/>
      <c r="M1370" s="18"/>
      <c r="N1370" s="18"/>
      <c r="O1370" s="4"/>
    </row>
    <row r="1371" spans="1:15">
      <c r="A1371" s="41"/>
      <c r="B1371" s="43"/>
      <c r="C1371" s="44"/>
      <c r="D1371" s="45"/>
      <c r="E1371" s="46"/>
      <c r="F1371" s="47"/>
      <c r="G1371" s="47"/>
      <c r="H1371" s="47"/>
      <c r="I1371" s="47"/>
      <c r="J1371" s="45"/>
      <c r="K1371" s="45"/>
      <c r="L1371" s="17"/>
      <c r="M1371" s="18"/>
      <c r="N1371" s="18"/>
      <c r="O1371" s="4"/>
    </row>
    <row r="1372" spans="1:15">
      <c r="A1372" s="41"/>
      <c r="B1372" s="43"/>
      <c r="C1372" s="44"/>
      <c r="D1372" s="45"/>
      <c r="E1372" s="46"/>
      <c r="F1372" s="47"/>
      <c r="G1372" s="47"/>
      <c r="H1372" s="47"/>
      <c r="I1372" s="47"/>
      <c r="J1372" s="45"/>
      <c r="K1372" s="45"/>
      <c r="L1372" s="17"/>
      <c r="M1372" s="18"/>
      <c r="N1372" s="18"/>
      <c r="O1372" s="4"/>
    </row>
    <row r="1373" spans="1:15">
      <c r="A1373" s="41"/>
      <c r="B1373" s="43"/>
      <c r="C1373" s="44"/>
      <c r="D1373" s="45"/>
      <c r="E1373" s="46"/>
      <c r="F1373" s="47"/>
      <c r="G1373" s="47"/>
      <c r="H1373" s="47"/>
      <c r="I1373" s="47"/>
      <c r="J1373" s="45"/>
      <c r="K1373" s="45"/>
      <c r="L1373" s="17"/>
      <c r="M1373" s="18"/>
      <c r="N1373" s="18"/>
      <c r="O1373" s="4"/>
    </row>
    <row r="1374" spans="1:15">
      <c r="A1374" s="41"/>
      <c r="B1374" s="43"/>
      <c r="C1374" s="44"/>
      <c r="D1374" s="45"/>
      <c r="E1374" s="46"/>
      <c r="F1374" s="47"/>
      <c r="G1374" s="47"/>
      <c r="H1374" s="47"/>
      <c r="I1374" s="47"/>
      <c r="J1374" s="45"/>
      <c r="K1374" s="45"/>
      <c r="L1374" s="17"/>
      <c r="M1374" s="18"/>
      <c r="N1374" s="18"/>
      <c r="O1374" s="4"/>
    </row>
    <row r="1375" spans="1:15">
      <c r="A1375" s="41"/>
      <c r="B1375" s="43"/>
      <c r="C1375" s="44"/>
      <c r="D1375" s="45"/>
      <c r="E1375" s="46"/>
      <c r="F1375" s="47"/>
      <c r="G1375" s="47"/>
      <c r="H1375" s="47"/>
      <c r="I1375" s="47"/>
      <c r="J1375" s="45"/>
      <c r="K1375" s="45"/>
      <c r="L1375" s="17"/>
      <c r="M1375" s="18"/>
      <c r="N1375" s="18"/>
      <c r="O1375" s="4"/>
    </row>
    <row r="1376" spans="1:15">
      <c r="A1376" s="41"/>
      <c r="B1376" s="43"/>
      <c r="C1376" s="44"/>
      <c r="D1376" s="45"/>
      <c r="E1376" s="46"/>
      <c r="F1376" s="47"/>
      <c r="G1376" s="47"/>
      <c r="H1376" s="47"/>
      <c r="I1376" s="47"/>
      <c r="J1376" s="45"/>
      <c r="K1376" s="45"/>
      <c r="L1376" s="17"/>
      <c r="M1376" s="18"/>
      <c r="N1376" s="18"/>
      <c r="O1376" s="4"/>
    </row>
    <row r="1377" spans="1:15">
      <c r="A1377" s="41"/>
      <c r="B1377" s="43"/>
      <c r="C1377" s="44"/>
      <c r="D1377" s="45"/>
      <c r="E1377" s="46"/>
      <c r="F1377" s="47"/>
      <c r="G1377" s="47"/>
      <c r="H1377" s="47"/>
      <c r="I1377" s="47"/>
      <c r="J1377" s="45"/>
      <c r="K1377" s="45"/>
      <c r="L1377" s="17"/>
      <c r="M1377" s="18"/>
      <c r="N1377" s="18"/>
      <c r="O1377" s="4"/>
    </row>
    <row r="1378" spans="1:15">
      <c r="A1378" s="41"/>
      <c r="B1378" s="43"/>
      <c r="C1378" s="44"/>
      <c r="D1378" s="45"/>
      <c r="E1378" s="46"/>
      <c r="F1378" s="47"/>
      <c r="G1378" s="47"/>
      <c r="H1378" s="47"/>
      <c r="I1378" s="47"/>
      <c r="J1378" s="45"/>
      <c r="K1378" s="45"/>
      <c r="L1378" s="17"/>
      <c r="M1378" s="18"/>
      <c r="N1378" s="18"/>
      <c r="O1378" s="4"/>
    </row>
    <row r="1379" spans="1:15">
      <c r="A1379" s="41"/>
      <c r="B1379" s="43"/>
      <c r="C1379" s="44"/>
      <c r="D1379" s="45"/>
      <c r="E1379" s="46"/>
      <c r="F1379" s="47"/>
      <c r="G1379" s="47"/>
      <c r="H1379" s="47"/>
      <c r="I1379" s="47"/>
      <c r="J1379" s="45"/>
      <c r="K1379" s="45"/>
      <c r="L1379" s="17"/>
      <c r="M1379" s="18"/>
      <c r="N1379" s="18"/>
      <c r="O1379" s="4"/>
    </row>
    <row r="1380" spans="1:15">
      <c r="A1380" s="41"/>
      <c r="B1380" s="43"/>
      <c r="C1380" s="44"/>
      <c r="D1380" s="45"/>
      <c r="E1380" s="46"/>
      <c r="F1380" s="47"/>
      <c r="G1380" s="47"/>
      <c r="H1380" s="47"/>
      <c r="I1380" s="47"/>
      <c r="J1380" s="45"/>
      <c r="K1380" s="45"/>
      <c r="L1380" s="17"/>
      <c r="M1380" s="18"/>
      <c r="N1380" s="18"/>
      <c r="O1380" s="4"/>
    </row>
    <row r="1381" spans="1:15">
      <c r="A1381" s="41"/>
      <c r="B1381" s="43"/>
      <c r="C1381" s="44"/>
      <c r="D1381" s="45"/>
      <c r="E1381" s="46"/>
      <c r="F1381" s="47"/>
      <c r="G1381" s="47"/>
      <c r="H1381" s="47"/>
      <c r="I1381" s="47"/>
      <c r="J1381" s="45"/>
      <c r="K1381" s="45"/>
      <c r="L1381" s="17"/>
      <c r="M1381" s="18"/>
      <c r="N1381" s="18"/>
      <c r="O1381" s="4"/>
    </row>
    <row r="1382" spans="1:15">
      <c r="A1382" s="41"/>
      <c r="B1382" s="43"/>
      <c r="C1382" s="44"/>
      <c r="D1382" s="45"/>
      <c r="E1382" s="46"/>
      <c r="F1382" s="47"/>
      <c r="G1382" s="47"/>
      <c r="H1382" s="47"/>
      <c r="I1382" s="47"/>
      <c r="J1382" s="45"/>
      <c r="K1382" s="45"/>
      <c r="L1382" s="17"/>
      <c r="M1382" s="18"/>
      <c r="N1382" s="18"/>
      <c r="O1382" s="4"/>
    </row>
    <row r="1383" spans="1:15">
      <c r="A1383" s="41"/>
      <c r="B1383" s="43"/>
      <c r="C1383" s="44"/>
      <c r="D1383" s="45"/>
      <c r="E1383" s="46"/>
      <c r="F1383" s="47"/>
      <c r="G1383" s="47"/>
      <c r="H1383" s="47"/>
      <c r="I1383" s="47"/>
      <c r="J1383" s="45"/>
      <c r="K1383" s="45"/>
      <c r="L1383" s="17"/>
      <c r="M1383" s="18"/>
      <c r="N1383" s="18"/>
      <c r="O1383" s="4"/>
    </row>
    <row r="1384" spans="1:15">
      <c r="A1384" s="41"/>
      <c r="B1384" s="43"/>
      <c r="C1384" s="44"/>
      <c r="D1384" s="45"/>
      <c r="E1384" s="46"/>
      <c r="F1384" s="47"/>
      <c r="G1384" s="47"/>
      <c r="H1384" s="47"/>
      <c r="I1384" s="47"/>
      <c r="J1384" s="45"/>
      <c r="K1384" s="45"/>
      <c r="L1384" s="17"/>
      <c r="M1384" s="18"/>
      <c r="N1384" s="18"/>
      <c r="O1384" s="4"/>
    </row>
    <row r="1385" spans="1:15">
      <c r="A1385" s="41"/>
      <c r="B1385" s="43"/>
      <c r="C1385" s="44"/>
      <c r="D1385" s="45"/>
      <c r="E1385" s="46"/>
      <c r="F1385" s="47"/>
      <c r="G1385" s="47"/>
      <c r="H1385" s="47"/>
      <c r="I1385" s="47"/>
      <c r="J1385" s="45"/>
      <c r="K1385" s="45"/>
      <c r="L1385" s="17"/>
      <c r="M1385" s="18"/>
      <c r="N1385" s="18"/>
      <c r="O1385" s="4"/>
    </row>
    <row r="1386" spans="1:15">
      <c r="A1386" s="41"/>
      <c r="B1386" s="43"/>
      <c r="C1386" s="44"/>
      <c r="D1386" s="45"/>
      <c r="E1386" s="46"/>
      <c r="F1386" s="47"/>
      <c r="G1386" s="47"/>
      <c r="H1386" s="47"/>
      <c r="I1386" s="47"/>
      <c r="J1386" s="45"/>
      <c r="K1386" s="45"/>
      <c r="L1386" s="17"/>
      <c r="M1386" s="18"/>
      <c r="N1386" s="18"/>
      <c r="O1386" s="4"/>
    </row>
    <row r="1387" spans="1:15">
      <c r="A1387" s="41"/>
      <c r="B1387" s="43"/>
      <c r="C1387" s="44"/>
      <c r="D1387" s="45"/>
      <c r="E1387" s="46"/>
      <c r="F1387" s="47"/>
      <c r="G1387" s="47"/>
      <c r="H1387" s="47"/>
      <c r="I1387" s="47"/>
      <c r="J1387" s="45"/>
      <c r="K1387" s="45"/>
      <c r="L1387" s="17"/>
      <c r="M1387" s="18"/>
      <c r="N1387" s="18"/>
      <c r="O1387" s="4"/>
    </row>
    <row r="1388" spans="1:15">
      <c r="A1388" s="41"/>
      <c r="B1388" s="43"/>
      <c r="C1388" s="44"/>
      <c r="D1388" s="45"/>
      <c r="E1388" s="46"/>
      <c r="F1388" s="47"/>
      <c r="G1388" s="47"/>
      <c r="H1388" s="47"/>
      <c r="I1388" s="47"/>
      <c r="J1388" s="45"/>
      <c r="K1388" s="45"/>
      <c r="L1388" s="17"/>
      <c r="M1388" s="18"/>
      <c r="N1388" s="18"/>
      <c r="O1388" s="4"/>
    </row>
    <row r="1389" spans="1:15">
      <c r="A1389" s="41"/>
      <c r="B1389" s="43"/>
      <c r="C1389" s="44"/>
      <c r="D1389" s="45"/>
      <c r="E1389" s="46"/>
      <c r="F1389" s="47"/>
      <c r="G1389" s="47"/>
      <c r="H1389" s="47"/>
      <c r="I1389" s="47"/>
      <c r="J1389" s="45"/>
      <c r="K1389" s="45"/>
      <c r="L1389" s="17"/>
      <c r="M1389" s="18"/>
      <c r="N1389" s="18"/>
      <c r="O1389" s="4"/>
    </row>
    <row r="1390" spans="1:15">
      <c r="A1390" s="41"/>
      <c r="B1390" s="43"/>
      <c r="C1390" s="44"/>
      <c r="D1390" s="45"/>
      <c r="E1390" s="46"/>
      <c r="F1390" s="47"/>
      <c r="G1390" s="47"/>
      <c r="H1390" s="47"/>
      <c r="I1390" s="47"/>
      <c r="J1390" s="45"/>
      <c r="K1390" s="45"/>
      <c r="L1390" s="17"/>
      <c r="M1390" s="18"/>
      <c r="N1390" s="18"/>
      <c r="O1390" s="4"/>
    </row>
    <row r="1391" spans="1:15">
      <c r="A1391" s="41"/>
      <c r="B1391" s="43"/>
      <c r="C1391" s="44"/>
      <c r="D1391" s="45"/>
      <c r="E1391" s="46"/>
      <c r="F1391" s="47"/>
      <c r="G1391" s="47"/>
      <c r="H1391" s="47"/>
      <c r="I1391" s="47"/>
      <c r="J1391" s="45"/>
      <c r="K1391" s="45"/>
      <c r="L1391" s="17"/>
      <c r="M1391" s="18"/>
      <c r="N1391" s="18"/>
      <c r="O1391" s="4"/>
    </row>
    <row r="1392" spans="1:15">
      <c r="A1392" s="41"/>
      <c r="B1392" s="43"/>
      <c r="C1392" s="44"/>
      <c r="D1392" s="45"/>
      <c r="E1392" s="46"/>
      <c r="F1392" s="47"/>
      <c r="G1392" s="47"/>
      <c r="H1392" s="47"/>
      <c r="I1392" s="47"/>
      <c r="J1392" s="45"/>
      <c r="K1392" s="45"/>
      <c r="L1392" s="17"/>
      <c r="M1392" s="18"/>
      <c r="N1392" s="18"/>
      <c r="O1392" s="4"/>
    </row>
    <row r="1393" spans="1:15">
      <c r="A1393" s="41"/>
      <c r="B1393" s="43"/>
      <c r="C1393" s="44"/>
      <c r="D1393" s="45"/>
      <c r="E1393" s="46"/>
      <c r="F1393" s="47"/>
      <c r="G1393" s="47"/>
      <c r="H1393" s="47"/>
      <c r="I1393" s="47"/>
      <c r="J1393" s="45"/>
      <c r="K1393" s="45"/>
      <c r="L1393" s="17"/>
      <c r="M1393" s="18"/>
      <c r="N1393" s="18"/>
      <c r="O1393" s="4"/>
    </row>
    <row r="1394" spans="1:15">
      <c r="A1394" s="41"/>
      <c r="B1394" s="43"/>
      <c r="C1394" s="44"/>
      <c r="D1394" s="45"/>
      <c r="E1394" s="46"/>
      <c r="F1394" s="47"/>
      <c r="G1394" s="47"/>
      <c r="H1394" s="47"/>
      <c r="I1394" s="47"/>
      <c r="J1394" s="45"/>
      <c r="K1394" s="45"/>
      <c r="L1394" s="17"/>
      <c r="M1394" s="18"/>
      <c r="N1394" s="18"/>
      <c r="O1394" s="4"/>
    </row>
    <row r="1395" spans="1:15">
      <c r="A1395" s="41"/>
      <c r="B1395" s="43"/>
      <c r="C1395" s="44"/>
      <c r="D1395" s="45"/>
      <c r="E1395" s="46"/>
      <c r="F1395" s="47"/>
      <c r="G1395" s="47"/>
      <c r="H1395" s="47"/>
      <c r="I1395" s="47"/>
      <c r="J1395" s="45"/>
      <c r="K1395" s="45"/>
      <c r="L1395" s="17"/>
      <c r="M1395" s="18"/>
      <c r="N1395" s="18"/>
      <c r="O1395" s="4"/>
    </row>
    <row r="1396" spans="1:15">
      <c r="A1396" s="41"/>
      <c r="B1396" s="43"/>
      <c r="C1396" s="44"/>
      <c r="D1396" s="45"/>
      <c r="E1396" s="46"/>
      <c r="F1396" s="47"/>
      <c r="G1396" s="47"/>
      <c r="H1396" s="47"/>
      <c r="I1396" s="47"/>
      <c r="J1396" s="45"/>
      <c r="K1396" s="45"/>
      <c r="L1396" s="17"/>
      <c r="M1396" s="18"/>
      <c r="N1396" s="18"/>
      <c r="O1396" s="4"/>
    </row>
    <row r="1397" spans="1:15">
      <c r="A1397" s="41"/>
      <c r="B1397" s="43"/>
      <c r="C1397" s="44"/>
      <c r="D1397" s="45"/>
      <c r="E1397" s="46"/>
      <c r="F1397" s="47"/>
      <c r="G1397" s="47"/>
      <c r="H1397" s="47"/>
      <c r="I1397" s="47"/>
      <c r="J1397" s="45"/>
      <c r="K1397" s="45"/>
      <c r="L1397" s="17"/>
      <c r="M1397" s="18"/>
      <c r="N1397" s="18"/>
      <c r="O1397" s="4"/>
    </row>
    <row r="1398" spans="1:15">
      <c r="A1398" s="41"/>
      <c r="B1398" s="43"/>
      <c r="C1398" s="44"/>
      <c r="D1398" s="45"/>
      <c r="E1398" s="46"/>
      <c r="F1398" s="47"/>
      <c r="G1398" s="47"/>
      <c r="H1398" s="47"/>
      <c r="I1398" s="47"/>
      <c r="J1398" s="45"/>
      <c r="K1398" s="45"/>
      <c r="L1398" s="17"/>
      <c r="M1398" s="18"/>
      <c r="N1398" s="18"/>
      <c r="O1398" s="4"/>
    </row>
    <row r="1399" spans="1:15">
      <c r="A1399" s="41"/>
      <c r="B1399" s="43"/>
      <c r="C1399" s="44"/>
      <c r="D1399" s="45"/>
      <c r="E1399" s="46"/>
      <c r="F1399" s="47"/>
      <c r="G1399" s="47"/>
      <c r="H1399" s="47"/>
      <c r="I1399" s="47"/>
      <c r="J1399" s="45"/>
      <c r="K1399" s="45"/>
      <c r="L1399" s="17"/>
      <c r="M1399" s="18"/>
      <c r="N1399" s="18"/>
      <c r="O1399" s="4"/>
    </row>
    <row r="1400" spans="1:15">
      <c r="A1400" s="41"/>
      <c r="B1400" s="43"/>
      <c r="C1400" s="44"/>
      <c r="D1400" s="45"/>
      <c r="E1400" s="46"/>
      <c r="F1400" s="47"/>
      <c r="G1400" s="47"/>
      <c r="H1400" s="47"/>
      <c r="I1400" s="47"/>
      <c r="J1400" s="45"/>
      <c r="K1400" s="45"/>
      <c r="L1400" s="17"/>
      <c r="M1400" s="18"/>
      <c r="N1400" s="18"/>
      <c r="O1400" s="4"/>
    </row>
    <row r="1401" spans="1:15">
      <c r="A1401" s="41"/>
      <c r="B1401" s="43"/>
      <c r="C1401" s="44"/>
      <c r="D1401" s="45"/>
      <c r="E1401" s="46"/>
      <c r="F1401" s="47"/>
      <c r="G1401" s="47"/>
      <c r="H1401" s="47"/>
      <c r="I1401" s="47"/>
      <c r="J1401" s="45"/>
      <c r="K1401" s="45"/>
      <c r="L1401" s="17"/>
      <c r="M1401" s="18"/>
      <c r="N1401" s="18"/>
      <c r="O1401" s="4"/>
    </row>
    <row r="1402" spans="1:15">
      <c r="A1402" s="41"/>
      <c r="B1402" s="43"/>
      <c r="C1402" s="44"/>
      <c r="D1402" s="45"/>
      <c r="E1402" s="46"/>
      <c r="F1402" s="47"/>
      <c r="G1402" s="47"/>
      <c r="H1402" s="47"/>
      <c r="I1402" s="47"/>
      <c r="J1402" s="45"/>
      <c r="K1402" s="45"/>
      <c r="L1402" s="17"/>
      <c r="M1402" s="18"/>
      <c r="N1402" s="18"/>
      <c r="O1402" s="4"/>
    </row>
    <row r="1403" spans="1:15">
      <c r="A1403" s="41"/>
      <c r="B1403" s="43"/>
      <c r="C1403" s="44"/>
      <c r="D1403" s="45"/>
      <c r="E1403" s="46"/>
      <c r="F1403" s="47"/>
      <c r="G1403" s="47"/>
      <c r="H1403" s="47"/>
      <c r="I1403" s="47"/>
      <c r="J1403" s="45"/>
      <c r="K1403" s="45"/>
      <c r="L1403" s="17"/>
      <c r="M1403" s="18"/>
      <c r="N1403" s="18"/>
      <c r="O1403" s="4"/>
    </row>
    <row r="1404" spans="1:15">
      <c r="A1404" s="41"/>
      <c r="B1404" s="43"/>
      <c r="C1404" s="44"/>
      <c r="D1404" s="45"/>
      <c r="E1404" s="46"/>
      <c r="F1404" s="47"/>
      <c r="G1404" s="47"/>
      <c r="H1404" s="47"/>
      <c r="I1404" s="47"/>
      <c r="J1404" s="45"/>
      <c r="K1404" s="45"/>
      <c r="L1404" s="17"/>
      <c r="M1404" s="18"/>
      <c r="N1404" s="18"/>
      <c r="O1404" s="4"/>
    </row>
    <row r="1405" spans="1:15">
      <c r="A1405" s="41"/>
      <c r="B1405" s="43"/>
      <c r="C1405" s="44"/>
      <c r="D1405" s="45"/>
      <c r="E1405" s="46"/>
      <c r="F1405" s="47"/>
      <c r="G1405" s="47"/>
      <c r="H1405" s="47"/>
      <c r="I1405" s="47"/>
      <c r="J1405" s="45"/>
      <c r="K1405" s="45"/>
      <c r="L1405" s="17"/>
      <c r="M1405" s="18"/>
      <c r="N1405" s="18"/>
      <c r="O1405" s="4"/>
    </row>
    <row r="1406" spans="1:15">
      <c r="A1406" s="41"/>
      <c r="B1406" s="43"/>
      <c r="C1406" s="44"/>
      <c r="D1406" s="45"/>
      <c r="E1406" s="46"/>
      <c r="F1406" s="47"/>
      <c r="G1406" s="47"/>
      <c r="H1406" s="47"/>
      <c r="I1406" s="47"/>
      <c r="J1406" s="45"/>
      <c r="K1406" s="45"/>
      <c r="L1406" s="17"/>
      <c r="M1406" s="18"/>
      <c r="N1406" s="18"/>
      <c r="O1406" s="4"/>
    </row>
    <row r="1407" spans="1:15">
      <c r="A1407" s="41"/>
      <c r="B1407" s="43"/>
      <c r="C1407" s="44"/>
      <c r="D1407" s="45"/>
      <c r="E1407" s="46"/>
      <c r="F1407" s="47"/>
      <c r="G1407" s="47"/>
      <c r="H1407" s="47"/>
      <c r="I1407" s="47"/>
      <c r="J1407" s="45"/>
      <c r="K1407" s="45"/>
      <c r="L1407" s="17"/>
      <c r="M1407" s="18"/>
      <c r="N1407" s="18"/>
      <c r="O1407" s="4"/>
    </row>
    <row r="1408" spans="1:15">
      <c r="A1408" s="41"/>
      <c r="B1408" s="43"/>
      <c r="C1408" s="44"/>
      <c r="D1408" s="45"/>
      <c r="E1408" s="46"/>
      <c r="F1408" s="47"/>
      <c r="G1408" s="47"/>
      <c r="H1408" s="47"/>
      <c r="I1408" s="47"/>
      <c r="J1408" s="45"/>
      <c r="K1408" s="45"/>
      <c r="L1408" s="17"/>
      <c r="M1408" s="18"/>
      <c r="N1408" s="18"/>
      <c r="O1408" s="4"/>
    </row>
    <row r="1409" spans="1:15">
      <c r="A1409" s="41"/>
      <c r="B1409" s="43"/>
      <c r="C1409" s="44"/>
      <c r="D1409" s="45"/>
      <c r="E1409" s="46"/>
      <c r="F1409" s="47"/>
      <c r="G1409" s="47"/>
      <c r="H1409" s="47"/>
      <c r="I1409" s="47"/>
      <c r="J1409" s="45"/>
      <c r="K1409" s="45"/>
      <c r="L1409" s="17"/>
      <c r="M1409" s="18"/>
      <c r="N1409" s="18"/>
      <c r="O1409" s="4"/>
    </row>
    <row r="1410" spans="1:15">
      <c r="A1410" s="41"/>
      <c r="B1410" s="43"/>
      <c r="C1410" s="44"/>
      <c r="D1410" s="45"/>
      <c r="E1410" s="46"/>
      <c r="F1410" s="47"/>
      <c r="G1410" s="47"/>
      <c r="H1410" s="47"/>
      <c r="I1410" s="47"/>
      <c r="J1410" s="45"/>
      <c r="K1410" s="45"/>
      <c r="L1410" s="17"/>
      <c r="M1410" s="18"/>
      <c r="N1410" s="18"/>
      <c r="O1410" s="4"/>
    </row>
    <row r="1411" spans="1:15">
      <c r="A1411" s="41"/>
      <c r="B1411" s="43"/>
      <c r="C1411" s="44"/>
      <c r="D1411" s="45"/>
      <c r="E1411" s="46"/>
      <c r="F1411" s="47"/>
      <c r="G1411" s="47"/>
      <c r="H1411" s="47"/>
      <c r="I1411" s="47"/>
      <c r="J1411" s="45"/>
      <c r="K1411" s="45"/>
      <c r="L1411" s="17"/>
      <c r="M1411" s="18"/>
      <c r="N1411" s="18"/>
      <c r="O1411" s="4"/>
    </row>
    <row r="1412" spans="1:15">
      <c r="A1412" s="41"/>
      <c r="B1412" s="43"/>
      <c r="C1412" s="44"/>
      <c r="D1412" s="45"/>
      <c r="E1412" s="46"/>
      <c r="F1412" s="47"/>
      <c r="G1412" s="47"/>
      <c r="H1412" s="47"/>
      <c r="I1412" s="47"/>
      <c r="J1412" s="45"/>
      <c r="K1412" s="45"/>
      <c r="L1412" s="17"/>
      <c r="M1412" s="18"/>
      <c r="N1412" s="18"/>
      <c r="O1412" s="4"/>
    </row>
    <row r="1413" spans="1:15">
      <c r="A1413" s="41"/>
      <c r="B1413" s="43"/>
      <c r="C1413" s="44"/>
      <c r="D1413" s="45"/>
      <c r="E1413" s="46"/>
      <c r="F1413" s="47"/>
      <c r="G1413" s="47"/>
      <c r="H1413" s="47"/>
      <c r="I1413" s="47"/>
      <c r="J1413" s="45"/>
      <c r="K1413" s="45"/>
      <c r="L1413" s="17"/>
      <c r="M1413" s="18"/>
      <c r="N1413" s="18"/>
      <c r="O1413" s="4"/>
    </row>
    <row r="1414" spans="1:15">
      <c r="A1414" s="41"/>
      <c r="B1414" s="43"/>
      <c r="C1414" s="44"/>
      <c r="D1414" s="45"/>
      <c r="E1414" s="46"/>
      <c r="F1414" s="47"/>
      <c r="G1414" s="47"/>
      <c r="H1414" s="47"/>
      <c r="I1414" s="47"/>
      <c r="J1414" s="45"/>
      <c r="K1414" s="45"/>
      <c r="L1414" s="17"/>
      <c r="M1414" s="18"/>
      <c r="N1414" s="18"/>
      <c r="O1414" s="4"/>
    </row>
    <row r="1415" spans="1:15">
      <c r="A1415" s="41"/>
      <c r="B1415" s="43"/>
      <c r="C1415" s="44"/>
      <c r="D1415" s="45"/>
      <c r="E1415" s="46"/>
      <c r="F1415" s="47"/>
      <c r="G1415" s="47"/>
      <c r="H1415" s="47"/>
      <c r="I1415" s="47"/>
      <c r="J1415" s="45"/>
      <c r="K1415" s="45"/>
      <c r="L1415" s="17"/>
      <c r="M1415" s="18"/>
      <c r="N1415" s="18"/>
      <c r="O1415" s="4"/>
    </row>
    <row r="1416" spans="1:15">
      <c r="A1416" s="41"/>
      <c r="B1416" s="43"/>
      <c r="C1416" s="44"/>
      <c r="D1416" s="45"/>
      <c r="E1416" s="46"/>
      <c r="F1416" s="47"/>
      <c r="G1416" s="47"/>
      <c r="H1416" s="47"/>
      <c r="I1416" s="47"/>
      <c r="J1416" s="45"/>
      <c r="K1416" s="45"/>
      <c r="L1416" s="17"/>
      <c r="M1416" s="18"/>
      <c r="N1416" s="18"/>
      <c r="O1416" s="4"/>
    </row>
    <row r="1417" spans="1:15">
      <c r="A1417" s="41"/>
      <c r="B1417" s="43"/>
      <c r="C1417" s="44"/>
      <c r="D1417" s="45"/>
      <c r="E1417" s="46"/>
      <c r="F1417" s="47"/>
      <c r="G1417" s="47"/>
      <c r="H1417" s="47"/>
      <c r="I1417" s="47"/>
      <c r="J1417" s="45"/>
      <c r="K1417" s="45"/>
      <c r="L1417" s="17"/>
      <c r="M1417" s="18"/>
      <c r="N1417" s="18"/>
      <c r="O1417" s="4"/>
    </row>
    <row r="1418" spans="1:15">
      <c r="A1418" s="41"/>
      <c r="B1418" s="43"/>
      <c r="C1418" s="44"/>
      <c r="D1418" s="45"/>
      <c r="E1418" s="46"/>
      <c r="F1418" s="47"/>
      <c r="G1418" s="47"/>
      <c r="H1418" s="47"/>
      <c r="I1418" s="47"/>
      <c r="J1418" s="45"/>
      <c r="K1418" s="45"/>
      <c r="L1418" s="17"/>
      <c r="M1418" s="18"/>
      <c r="N1418" s="18"/>
      <c r="O1418" s="4"/>
    </row>
    <row r="1419" spans="1:15">
      <c r="A1419" s="41"/>
      <c r="B1419" s="43"/>
      <c r="C1419" s="44"/>
      <c r="D1419" s="45"/>
      <c r="E1419" s="46"/>
      <c r="F1419" s="47"/>
      <c r="G1419" s="47"/>
      <c r="H1419" s="47"/>
      <c r="I1419" s="47"/>
      <c r="J1419" s="45"/>
      <c r="K1419" s="45"/>
      <c r="L1419" s="17"/>
      <c r="M1419" s="18"/>
      <c r="N1419" s="18"/>
      <c r="O1419" s="4"/>
    </row>
    <row r="1420" spans="1:15">
      <c r="A1420" s="41"/>
      <c r="B1420" s="43"/>
      <c r="C1420" s="44"/>
      <c r="D1420" s="45"/>
      <c r="E1420" s="46"/>
      <c r="F1420" s="47"/>
      <c r="G1420" s="47"/>
      <c r="H1420" s="47"/>
      <c r="I1420" s="47"/>
      <c r="J1420" s="45"/>
      <c r="K1420" s="45"/>
      <c r="L1420" s="17"/>
      <c r="M1420" s="18"/>
      <c r="N1420" s="18"/>
      <c r="O1420" s="4"/>
    </row>
    <row r="1421" spans="1:15">
      <c r="A1421" s="41"/>
      <c r="B1421" s="43"/>
      <c r="C1421" s="44"/>
      <c r="D1421" s="45"/>
      <c r="E1421" s="46"/>
      <c r="F1421" s="47"/>
      <c r="G1421" s="47"/>
      <c r="H1421" s="47"/>
      <c r="I1421" s="47"/>
      <c r="J1421" s="45"/>
      <c r="K1421" s="45"/>
      <c r="L1421" s="17"/>
      <c r="M1421" s="18"/>
      <c r="N1421" s="18"/>
      <c r="O1421" s="4"/>
    </row>
    <row r="1422" spans="1:15">
      <c r="A1422" s="41"/>
      <c r="B1422" s="43"/>
      <c r="C1422" s="44"/>
      <c r="D1422" s="45"/>
      <c r="E1422" s="46"/>
      <c r="F1422" s="47"/>
      <c r="G1422" s="47"/>
      <c r="H1422" s="47"/>
      <c r="I1422" s="47"/>
      <c r="J1422" s="45"/>
      <c r="K1422" s="45"/>
      <c r="L1422" s="17"/>
      <c r="M1422" s="18"/>
      <c r="N1422" s="18"/>
      <c r="O1422" s="4"/>
    </row>
    <row r="1423" spans="1:15">
      <c r="A1423" s="41"/>
      <c r="B1423" s="43"/>
      <c r="C1423" s="44"/>
      <c r="D1423" s="45"/>
      <c r="E1423" s="46"/>
      <c r="F1423" s="47"/>
      <c r="G1423" s="47"/>
      <c r="H1423" s="47"/>
      <c r="I1423" s="47"/>
      <c r="J1423" s="45"/>
      <c r="K1423" s="45"/>
      <c r="L1423" s="17"/>
      <c r="M1423" s="18"/>
      <c r="N1423" s="18"/>
      <c r="O1423" s="4"/>
    </row>
    <row r="1424" spans="1:15">
      <c r="A1424" s="41"/>
      <c r="B1424" s="43"/>
      <c r="C1424" s="44"/>
      <c r="D1424" s="45"/>
      <c r="E1424" s="46"/>
      <c r="F1424" s="47"/>
      <c r="G1424" s="47"/>
      <c r="H1424" s="47"/>
      <c r="I1424" s="47"/>
      <c r="J1424" s="45"/>
      <c r="K1424" s="45"/>
      <c r="L1424" s="17"/>
      <c r="M1424" s="18"/>
      <c r="N1424" s="18"/>
      <c r="O1424" s="4"/>
    </row>
    <row r="1425" spans="1:15">
      <c r="A1425" s="41"/>
      <c r="B1425" s="43"/>
      <c r="C1425" s="44"/>
      <c r="D1425" s="45"/>
      <c r="E1425" s="46"/>
      <c r="F1425" s="47"/>
      <c r="G1425" s="47"/>
      <c r="H1425" s="47"/>
      <c r="I1425" s="47"/>
      <c r="J1425" s="45"/>
      <c r="K1425" s="45"/>
      <c r="L1425" s="17"/>
      <c r="M1425" s="18"/>
      <c r="N1425" s="18"/>
      <c r="O1425" s="4"/>
    </row>
    <row r="1426" spans="1:15">
      <c r="A1426" s="41"/>
      <c r="B1426" s="43"/>
      <c r="C1426" s="44"/>
      <c r="D1426" s="45"/>
      <c r="E1426" s="46"/>
      <c r="F1426" s="47"/>
      <c r="G1426" s="47"/>
      <c r="H1426" s="47"/>
      <c r="I1426" s="47"/>
      <c r="J1426" s="45"/>
      <c r="K1426" s="45"/>
      <c r="L1426" s="17"/>
      <c r="M1426" s="18"/>
      <c r="N1426" s="18"/>
      <c r="O1426" s="4"/>
    </row>
    <row r="1427" spans="1:15">
      <c r="A1427" s="41"/>
      <c r="B1427" s="43"/>
      <c r="C1427" s="44"/>
      <c r="D1427" s="45"/>
      <c r="E1427" s="46"/>
      <c r="F1427" s="47"/>
      <c r="G1427" s="47"/>
      <c r="H1427" s="47"/>
      <c r="I1427" s="47"/>
      <c r="J1427" s="45"/>
      <c r="K1427" s="45"/>
      <c r="L1427" s="17"/>
      <c r="M1427" s="18"/>
      <c r="N1427" s="18"/>
      <c r="O1427" s="4"/>
    </row>
    <row r="1428" spans="1:15">
      <c r="A1428" s="41"/>
      <c r="B1428" s="43"/>
      <c r="C1428" s="44"/>
      <c r="D1428" s="45"/>
      <c r="E1428" s="46"/>
      <c r="F1428" s="47"/>
      <c r="G1428" s="47"/>
      <c r="H1428" s="47"/>
      <c r="I1428" s="47"/>
      <c r="J1428" s="45"/>
      <c r="K1428" s="45"/>
      <c r="L1428" s="17"/>
      <c r="M1428" s="18"/>
      <c r="N1428" s="18"/>
      <c r="O1428" s="4"/>
    </row>
    <row r="1429" spans="1:15">
      <c r="A1429" s="41"/>
      <c r="B1429" s="43"/>
      <c r="C1429" s="44"/>
      <c r="D1429" s="45"/>
      <c r="E1429" s="46"/>
      <c r="F1429" s="47"/>
      <c r="G1429" s="47"/>
      <c r="H1429" s="47"/>
      <c r="I1429" s="47"/>
      <c r="J1429" s="45"/>
      <c r="K1429" s="45"/>
      <c r="L1429" s="17"/>
      <c r="M1429" s="18"/>
      <c r="N1429" s="18"/>
      <c r="O1429" s="4"/>
    </row>
    <row r="1430" spans="1:15">
      <c r="A1430" s="41"/>
      <c r="B1430" s="43"/>
      <c r="C1430" s="44"/>
      <c r="D1430" s="45"/>
      <c r="E1430" s="46"/>
      <c r="F1430" s="47"/>
      <c r="G1430" s="47"/>
      <c r="H1430" s="47"/>
      <c r="I1430" s="47"/>
      <c r="J1430" s="45"/>
      <c r="K1430" s="45"/>
      <c r="L1430" s="17"/>
      <c r="M1430" s="18"/>
      <c r="N1430" s="18"/>
      <c r="O1430" s="4"/>
    </row>
    <row r="1431" spans="1:15">
      <c r="A1431" s="41"/>
      <c r="B1431" s="43"/>
      <c r="C1431" s="44"/>
      <c r="D1431" s="45"/>
      <c r="E1431" s="46"/>
      <c r="F1431" s="47"/>
      <c r="G1431" s="47"/>
      <c r="H1431" s="47"/>
      <c r="I1431" s="47"/>
      <c r="J1431" s="45"/>
      <c r="K1431" s="45"/>
      <c r="L1431" s="17"/>
      <c r="M1431" s="18"/>
      <c r="N1431" s="18"/>
      <c r="O1431" s="4"/>
    </row>
    <row r="1432" spans="1:15">
      <c r="A1432" s="41"/>
      <c r="B1432" s="43"/>
      <c r="C1432" s="44"/>
      <c r="D1432" s="45"/>
      <c r="E1432" s="46"/>
      <c r="F1432" s="47"/>
      <c r="G1432" s="47"/>
      <c r="H1432" s="47"/>
      <c r="I1432" s="47"/>
      <c r="J1432" s="45"/>
      <c r="K1432" s="45"/>
      <c r="L1432" s="17"/>
      <c r="M1432" s="18"/>
      <c r="N1432" s="18"/>
      <c r="O1432" s="4"/>
    </row>
    <row r="1433" spans="1:15">
      <c r="A1433" s="41"/>
      <c r="B1433" s="43"/>
      <c r="C1433" s="44"/>
      <c r="D1433" s="45"/>
      <c r="E1433" s="46"/>
      <c r="F1433" s="47"/>
      <c r="G1433" s="47"/>
      <c r="H1433" s="47"/>
      <c r="I1433" s="47"/>
      <c r="J1433" s="45"/>
      <c r="K1433" s="45"/>
      <c r="L1433" s="17"/>
      <c r="M1433" s="18"/>
      <c r="N1433" s="18"/>
      <c r="O1433" s="4"/>
    </row>
    <row r="1434" spans="1:15">
      <c r="A1434" s="41"/>
      <c r="B1434" s="43"/>
      <c r="C1434" s="44"/>
      <c r="D1434" s="45"/>
      <c r="E1434" s="46"/>
      <c r="F1434" s="47"/>
      <c r="G1434" s="47"/>
      <c r="H1434" s="47"/>
      <c r="I1434" s="47"/>
      <c r="J1434" s="45"/>
      <c r="K1434" s="45"/>
      <c r="L1434" s="17"/>
      <c r="M1434" s="18"/>
      <c r="N1434" s="18"/>
      <c r="O1434" s="4"/>
    </row>
    <row r="1435" spans="1:15">
      <c r="A1435" s="41"/>
      <c r="B1435" s="43"/>
      <c r="C1435" s="44"/>
      <c r="D1435" s="45"/>
      <c r="E1435" s="46"/>
      <c r="F1435" s="47"/>
      <c r="G1435" s="47"/>
      <c r="H1435" s="47"/>
      <c r="I1435" s="47"/>
      <c r="J1435" s="45"/>
      <c r="K1435" s="45"/>
      <c r="L1435" s="17"/>
      <c r="M1435" s="18"/>
      <c r="N1435" s="18"/>
      <c r="O1435" s="4"/>
    </row>
    <row r="1436" spans="1:15">
      <c r="A1436" s="41"/>
      <c r="B1436" s="43"/>
      <c r="C1436" s="44"/>
      <c r="D1436" s="45"/>
      <c r="E1436" s="46"/>
      <c r="F1436" s="47"/>
      <c r="G1436" s="47"/>
      <c r="H1436" s="47"/>
      <c r="I1436" s="47"/>
      <c r="J1436" s="45"/>
      <c r="K1436" s="45"/>
      <c r="L1436" s="17"/>
      <c r="M1436" s="18"/>
      <c r="N1436" s="18"/>
      <c r="O1436" s="4"/>
    </row>
    <row r="1437" spans="1:15">
      <c r="A1437" s="41"/>
      <c r="B1437" s="43"/>
      <c r="C1437" s="44"/>
      <c r="D1437" s="45"/>
      <c r="E1437" s="46"/>
      <c r="F1437" s="47"/>
      <c r="G1437" s="47"/>
      <c r="H1437" s="47"/>
      <c r="I1437" s="47"/>
      <c r="J1437" s="45"/>
      <c r="K1437" s="45"/>
      <c r="L1437" s="17"/>
      <c r="M1437" s="18"/>
      <c r="N1437" s="18"/>
      <c r="O1437" s="4"/>
    </row>
    <row r="1438" spans="1:15">
      <c r="A1438" s="41"/>
      <c r="B1438" s="43"/>
      <c r="C1438" s="44"/>
      <c r="D1438" s="45"/>
      <c r="E1438" s="46"/>
      <c r="F1438" s="47"/>
      <c r="G1438" s="47"/>
      <c r="H1438" s="47"/>
      <c r="I1438" s="47"/>
      <c r="J1438" s="45"/>
      <c r="K1438" s="45"/>
      <c r="L1438" s="17"/>
      <c r="M1438" s="18"/>
      <c r="N1438" s="18"/>
      <c r="O1438" s="4"/>
    </row>
    <row r="1439" spans="1:15">
      <c r="A1439" s="41"/>
      <c r="B1439" s="43"/>
      <c r="C1439" s="44"/>
      <c r="D1439" s="45"/>
      <c r="E1439" s="46"/>
      <c r="F1439" s="47"/>
      <c r="G1439" s="47"/>
      <c r="H1439" s="47"/>
      <c r="I1439" s="47"/>
      <c r="J1439" s="45"/>
      <c r="K1439" s="45"/>
      <c r="L1439" s="17"/>
      <c r="M1439" s="18"/>
      <c r="N1439" s="18"/>
      <c r="O1439" s="4"/>
    </row>
    <row r="1440" spans="1:15">
      <c r="A1440" s="41"/>
      <c r="B1440" s="43"/>
      <c r="C1440" s="44"/>
      <c r="D1440" s="45"/>
      <c r="E1440" s="46"/>
      <c r="F1440" s="47"/>
      <c r="G1440" s="47"/>
      <c r="H1440" s="47"/>
      <c r="I1440" s="47"/>
      <c r="J1440" s="45"/>
      <c r="K1440" s="45"/>
      <c r="L1440" s="17"/>
      <c r="M1440" s="18"/>
      <c r="N1440" s="18"/>
      <c r="O1440" s="4"/>
    </row>
    <row r="1441" spans="1:15">
      <c r="A1441" s="41"/>
      <c r="B1441" s="43"/>
      <c r="C1441" s="44"/>
      <c r="D1441" s="45"/>
      <c r="E1441" s="46"/>
      <c r="F1441" s="47"/>
      <c r="G1441" s="47"/>
      <c r="H1441" s="47"/>
      <c r="I1441" s="47"/>
      <c r="J1441" s="45"/>
      <c r="K1441" s="45"/>
      <c r="L1441" s="17"/>
      <c r="M1441" s="18"/>
      <c r="N1441" s="18"/>
      <c r="O1441" s="4"/>
    </row>
    <row r="1442" spans="1:15">
      <c r="A1442" s="41"/>
      <c r="B1442" s="43"/>
      <c r="C1442" s="44"/>
      <c r="D1442" s="45"/>
      <c r="E1442" s="46"/>
      <c r="F1442" s="47"/>
      <c r="G1442" s="47"/>
      <c r="H1442" s="47"/>
      <c r="I1442" s="47"/>
      <c r="J1442" s="45"/>
      <c r="K1442" s="45"/>
      <c r="L1442" s="17"/>
      <c r="M1442" s="18"/>
      <c r="N1442" s="18"/>
      <c r="O1442" s="4"/>
    </row>
    <row r="1443" spans="1:15">
      <c r="A1443" s="41"/>
      <c r="B1443" s="43"/>
      <c r="C1443" s="44"/>
      <c r="D1443" s="45"/>
      <c r="E1443" s="46"/>
      <c r="F1443" s="47"/>
      <c r="G1443" s="47"/>
      <c r="H1443" s="47"/>
      <c r="I1443" s="47"/>
      <c r="J1443" s="45"/>
      <c r="K1443" s="45"/>
      <c r="L1443" s="17"/>
      <c r="M1443" s="18"/>
      <c r="N1443" s="18"/>
      <c r="O1443" s="4"/>
    </row>
    <row r="1444" spans="1:15">
      <c r="A1444" s="41"/>
      <c r="B1444" s="43"/>
      <c r="C1444" s="44"/>
      <c r="D1444" s="45"/>
      <c r="E1444" s="46"/>
      <c r="F1444" s="47"/>
      <c r="G1444" s="47"/>
      <c r="H1444" s="47"/>
      <c r="I1444" s="47"/>
      <c r="J1444" s="45"/>
      <c r="K1444" s="45"/>
      <c r="L1444" s="17"/>
      <c r="M1444" s="18"/>
      <c r="N1444" s="18"/>
      <c r="O1444" s="4"/>
    </row>
    <row r="1445" spans="1:15">
      <c r="A1445" s="41"/>
      <c r="B1445" s="43"/>
      <c r="C1445" s="44"/>
      <c r="D1445" s="45"/>
      <c r="E1445" s="46"/>
      <c r="F1445" s="47"/>
      <c r="G1445" s="47"/>
      <c r="H1445" s="47"/>
      <c r="I1445" s="47"/>
      <c r="J1445" s="45"/>
      <c r="K1445" s="45"/>
      <c r="L1445" s="17"/>
      <c r="M1445" s="18"/>
      <c r="N1445" s="18"/>
      <c r="O1445" s="4"/>
    </row>
    <row r="1446" spans="1:15">
      <c r="A1446" s="41"/>
      <c r="B1446" s="43"/>
      <c r="C1446" s="44"/>
      <c r="D1446" s="45"/>
      <c r="E1446" s="46"/>
      <c r="F1446" s="47"/>
      <c r="G1446" s="47"/>
      <c r="H1446" s="47"/>
      <c r="I1446" s="47"/>
      <c r="J1446" s="45"/>
      <c r="K1446" s="45"/>
      <c r="L1446" s="17"/>
      <c r="M1446" s="18"/>
      <c r="N1446" s="18"/>
      <c r="O1446" s="4"/>
    </row>
    <row r="1447" spans="1:15">
      <c r="A1447" s="41"/>
      <c r="B1447" s="43"/>
      <c r="C1447" s="44"/>
      <c r="D1447" s="45"/>
      <c r="E1447" s="46"/>
      <c r="F1447" s="47"/>
      <c r="G1447" s="47"/>
      <c r="H1447" s="47"/>
      <c r="I1447" s="47"/>
      <c r="J1447" s="45"/>
      <c r="K1447" s="45"/>
      <c r="L1447" s="17"/>
      <c r="M1447" s="18"/>
      <c r="N1447" s="18"/>
      <c r="O1447" s="4"/>
    </row>
    <row r="1448" spans="1:15">
      <c r="A1448" s="41"/>
      <c r="B1448" s="43"/>
      <c r="C1448" s="44"/>
      <c r="D1448" s="45"/>
      <c r="E1448" s="46"/>
      <c r="F1448" s="47"/>
      <c r="G1448" s="47"/>
      <c r="H1448" s="47"/>
      <c r="I1448" s="47"/>
      <c r="J1448" s="45"/>
      <c r="K1448" s="45"/>
      <c r="L1448" s="17"/>
      <c r="M1448" s="18"/>
      <c r="N1448" s="18"/>
      <c r="O1448" s="4"/>
    </row>
    <row r="1449" spans="1:15">
      <c r="A1449" s="41"/>
      <c r="B1449" s="43"/>
      <c r="C1449" s="44"/>
      <c r="D1449" s="45"/>
      <c r="E1449" s="46"/>
      <c r="F1449" s="47"/>
      <c r="G1449" s="47"/>
      <c r="H1449" s="47"/>
      <c r="I1449" s="47"/>
      <c r="J1449" s="45"/>
      <c r="K1449" s="45"/>
      <c r="L1449" s="17"/>
      <c r="M1449" s="18"/>
      <c r="N1449" s="18"/>
      <c r="O1449" s="4"/>
    </row>
    <row r="1450" spans="1:15">
      <c r="A1450" s="41"/>
      <c r="B1450" s="43"/>
      <c r="C1450" s="44"/>
      <c r="D1450" s="45"/>
      <c r="E1450" s="46"/>
      <c r="F1450" s="47"/>
      <c r="G1450" s="47"/>
      <c r="H1450" s="47"/>
      <c r="I1450" s="47"/>
      <c r="J1450" s="45"/>
      <c r="K1450" s="45"/>
      <c r="L1450" s="17"/>
      <c r="M1450" s="18"/>
      <c r="N1450" s="18"/>
      <c r="O1450" s="4"/>
    </row>
    <row r="1451" spans="1:15">
      <c r="A1451" s="41"/>
      <c r="B1451" s="43"/>
      <c r="C1451" s="44"/>
      <c r="D1451" s="45"/>
      <c r="E1451" s="46"/>
      <c r="F1451" s="47"/>
      <c r="G1451" s="47"/>
      <c r="H1451" s="47"/>
      <c r="I1451" s="47"/>
      <c r="J1451" s="45"/>
      <c r="K1451" s="45"/>
      <c r="L1451" s="17"/>
      <c r="M1451" s="18"/>
      <c r="N1451" s="18"/>
      <c r="O1451" s="4"/>
    </row>
    <row r="1452" spans="1:15">
      <c r="A1452" s="41"/>
      <c r="B1452" s="43"/>
      <c r="C1452" s="44"/>
      <c r="D1452" s="45"/>
      <c r="E1452" s="46"/>
      <c r="F1452" s="47"/>
      <c r="G1452" s="47"/>
      <c r="H1452" s="47"/>
      <c r="I1452" s="47"/>
      <c r="J1452" s="45"/>
      <c r="K1452" s="45"/>
      <c r="L1452" s="17"/>
      <c r="M1452" s="18"/>
      <c r="N1452" s="18"/>
      <c r="O1452" s="4"/>
    </row>
    <row r="1453" spans="1:15">
      <c r="A1453" s="41"/>
      <c r="B1453" s="43"/>
      <c r="C1453" s="44"/>
      <c r="D1453" s="45"/>
      <c r="E1453" s="46"/>
      <c r="F1453" s="47"/>
      <c r="G1453" s="47"/>
      <c r="H1453" s="47"/>
      <c r="I1453" s="47"/>
      <c r="J1453" s="45"/>
      <c r="K1453" s="45"/>
      <c r="L1453" s="17"/>
      <c r="M1453" s="18"/>
      <c r="N1453" s="18"/>
      <c r="O1453" s="4"/>
    </row>
    <row r="1454" spans="1:15">
      <c r="A1454" s="41"/>
      <c r="B1454" s="43"/>
      <c r="C1454" s="44"/>
      <c r="D1454" s="45"/>
      <c r="E1454" s="46"/>
      <c r="F1454" s="47"/>
      <c r="G1454" s="47"/>
      <c r="H1454" s="47"/>
      <c r="I1454" s="47"/>
      <c r="J1454" s="45"/>
      <c r="K1454" s="45"/>
      <c r="L1454" s="17"/>
      <c r="M1454" s="18"/>
      <c r="N1454" s="18"/>
      <c r="O1454" s="4"/>
    </row>
    <row r="1455" spans="1:15">
      <c r="A1455" s="41"/>
      <c r="B1455" s="43"/>
      <c r="C1455" s="44"/>
      <c r="D1455" s="45"/>
      <c r="E1455" s="46"/>
      <c r="F1455" s="47"/>
      <c r="G1455" s="47"/>
      <c r="H1455" s="47"/>
      <c r="I1455" s="47"/>
      <c r="J1455" s="45"/>
      <c r="K1455" s="45"/>
      <c r="L1455" s="17"/>
      <c r="M1455" s="18"/>
      <c r="N1455" s="18"/>
      <c r="O1455" s="4"/>
    </row>
    <row r="1456" spans="1:15">
      <c r="A1456" s="41"/>
      <c r="B1456" s="43"/>
      <c r="C1456" s="44"/>
      <c r="D1456" s="45"/>
      <c r="E1456" s="46"/>
      <c r="F1456" s="47"/>
      <c r="G1456" s="47"/>
      <c r="H1456" s="47"/>
      <c r="I1456" s="47"/>
      <c r="J1456" s="45"/>
      <c r="K1456" s="45"/>
      <c r="L1456" s="17"/>
      <c r="M1456" s="18"/>
      <c r="N1456" s="18"/>
      <c r="O1456" s="4"/>
    </row>
    <row r="1457" spans="1:15">
      <c r="A1457" s="41"/>
      <c r="B1457" s="43"/>
      <c r="C1457" s="44"/>
      <c r="D1457" s="45"/>
      <c r="E1457" s="46"/>
      <c r="F1457" s="47"/>
      <c r="G1457" s="47"/>
      <c r="H1457" s="47"/>
      <c r="I1457" s="47"/>
      <c r="J1457" s="45"/>
      <c r="K1457" s="45"/>
      <c r="L1457" s="17"/>
      <c r="M1457" s="18"/>
      <c r="N1457" s="18"/>
      <c r="O1457" s="4"/>
    </row>
    <row r="1458" spans="1:15">
      <c r="A1458" s="41"/>
      <c r="B1458" s="43"/>
      <c r="C1458" s="44"/>
      <c r="D1458" s="45"/>
      <c r="E1458" s="46"/>
      <c r="F1458" s="47"/>
      <c r="G1458" s="47"/>
      <c r="H1458" s="47"/>
      <c r="I1458" s="47"/>
      <c r="J1458" s="45"/>
      <c r="K1458" s="45"/>
      <c r="L1458" s="17"/>
      <c r="M1458" s="18"/>
      <c r="N1458" s="18"/>
      <c r="O1458" s="4"/>
    </row>
    <row r="1459" spans="1:15">
      <c r="A1459" s="41"/>
      <c r="B1459" s="43"/>
      <c r="C1459" s="44"/>
      <c r="D1459" s="45"/>
      <c r="E1459" s="46"/>
      <c r="F1459" s="47"/>
      <c r="G1459" s="47"/>
      <c r="H1459" s="47"/>
      <c r="I1459" s="47"/>
      <c r="J1459" s="45"/>
      <c r="K1459" s="45"/>
      <c r="L1459" s="17"/>
      <c r="M1459" s="18"/>
      <c r="N1459" s="18"/>
      <c r="O1459" s="4"/>
    </row>
    <row r="1460" spans="1:15">
      <c r="A1460" s="41"/>
      <c r="B1460" s="43"/>
      <c r="C1460" s="44"/>
      <c r="D1460" s="45"/>
      <c r="E1460" s="46"/>
      <c r="F1460" s="47"/>
      <c r="G1460" s="47"/>
      <c r="H1460" s="47"/>
      <c r="I1460" s="47"/>
      <c r="J1460" s="45"/>
      <c r="K1460" s="45"/>
      <c r="L1460" s="17"/>
      <c r="M1460" s="18"/>
      <c r="N1460" s="18"/>
      <c r="O1460" s="4"/>
    </row>
    <row r="1461" spans="1:15">
      <c r="A1461" s="41"/>
      <c r="B1461" s="43"/>
      <c r="C1461" s="44"/>
      <c r="D1461" s="45"/>
      <c r="E1461" s="46"/>
      <c r="F1461" s="47"/>
      <c r="G1461" s="47"/>
      <c r="H1461" s="47"/>
      <c r="I1461" s="47"/>
      <c r="J1461" s="45"/>
      <c r="K1461" s="45"/>
      <c r="L1461" s="17"/>
      <c r="M1461" s="18"/>
      <c r="N1461" s="18"/>
      <c r="O1461" s="4"/>
    </row>
    <row r="1462" spans="1:15">
      <c r="A1462" s="41"/>
      <c r="B1462" s="43"/>
      <c r="C1462" s="44"/>
      <c r="D1462" s="45"/>
      <c r="E1462" s="46"/>
      <c r="F1462" s="47"/>
      <c r="G1462" s="47"/>
      <c r="H1462" s="47"/>
      <c r="I1462" s="47"/>
      <c r="J1462" s="45"/>
      <c r="K1462" s="45"/>
      <c r="L1462" s="17"/>
      <c r="M1462" s="18"/>
      <c r="N1462" s="18"/>
      <c r="O1462" s="4"/>
    </row>
    <row r="1463" spans="1:15">
      <c r="A1463" s="41"/>
      <c r="B1463" s="43"/>
      <c r="C1463" s="44"/>
      <c r="D1463" s="45"/>
      <c r="E1463" s="46"/>
      <c r="F1463" s="47"/>
      <c r="G1463" s="47"/>
      <c r="H1463" s="47"/>
      <c r="I1463" s="47"/>
      <c r="J1463" s="45"/>
      <c r="K1463" s="45"/>
      <c r="L1463" s="17"/>
      <c r="M1463" s="18"/>
      <c r="N1463" s="18"/>
      <c r="O1463" s="4"/>
    </row>
    <row r="1464" spans="1:15">
      <c r="A1464" s="41"/>
      <c r="B1464" s="43"/>
      <c r="C1464" s="44"/>
      <c r="D1464" s="45"/>
      <c r="E1464" s="46"/>
      <c r="F1464" s="47"/>
      <c r="G1464" s="47"/>
      <c r="H1464" s="47"/>
      <c r="I1464" s="47"/>
      <c r="J1464" s="45"/>
      <c r="K1464" s="45"/>
      <c r="L1464" s="17"/>
      <c r="M1464" s="18"/>
      <c r="N1464" s="18"/>
      <c r="O1464" s="4"/>
    </row>
    <row r="1465" spans="1:15">
      <c r="A1465" s="41"/>
      <c r="B1465" s="43"/>
      <c r="C1465" s="44"/>
      <c r="D1465" s="45"/>
      <c r="E1465" s="46"/>
      <c r="F1465" s="47"/>
      <c r="G1465" s="47"/>
      <c r="H1465" s="47"/>
      <c r="I1465" s="47"/>
      <c r="J1465" s="45"/>
      <c r="K1465" s="45"/>
      <c r="L1465" s="17"/>
      <c r="M1465" s="18"/>
      <c r="N1465" s="18"/>
      <c r="O1465" s="4"/>
    </row>
    <row r="1466" spans="1:15">
      <c r="A1466" s="41"/>
      <c r="B1466" s="43"/>
      <c r="C1466" s="44"/>
      <c r="D1466" s="45"/>
      <c r="E1466" s="46"/>
      <c r="F1466" s="47"/>
      <c r="G1466" s="47"/>
      <c r="H1466" s="47"/>
      <c r="I1466" s="47"/>
      <c r="J1466" s="45"/>
      <c r="K1466" s="45"/>
      <c r="L1466" s="17"/>
      <c r="M1466" s="18"/>
      <c r="N1466" s="18"/>
      <c r="O1466" s="4"/>
    </row>
    <row r="1467" spans="1:15">
      <c r="A1467" s="41"/>
      <c r="B1467" s="43"/>
      <c r="C1467" s="44"/>
      <c r="D1467" s="45"/>
      <c r="E1467" s="46"/>
      <c r="F1467" s="47"/>
      <c r="G1467" s="47"/>
      <c r="H1467" s="47"/>
      <c r="I1467" s="47"/>
      <c r="J1467" s="45"/>
      <c r="K1467" s="45"/>
      <c r="L1467" s="17"/>
      <c r="M1467" s="18"/>
      <c r="N1467" s="18"/>
      <c r="O1467" s="4"/>
    </row>
    <row r="1468" spans="1:15">
      <c r="A1468" s="41"/>
      <c r="B1468" s="43"/>
      <c r="C1468" s="44"/>
      <c r="D1468" s="45"/>
      <c r="E1468" s="46"/>
      <c r="F1468" s="47"/>
      <c r="G1468" s="47"/>
      <c r="H1468" s="47"/>
      <c r="I1468" s="47"/>
      <c r="J1468" s="45"/>
      <c r="K1468" s="45"/>
      <c r="L1468" s="17"/>
      <c r="M1468" s="18"/>
      <c r="N1468" s="18"/>
      <c r="O1468" s="4"/>
    </row>
    <row r="1469" spans="1:15">
      <c r="A1469" s="41"/>
      <c r="B1469" s="43"/>
      <c r="C1469" s="44"/>
      <c r="D1469" s="45"/>
      <c r="E1469" s="46"/>
      <c r="F1469" s="47"/>
      <c r="G1469" s="47"/>
      <c r="H1469" s="47"/>
      <c r="I1469" s="47"/>
      <c r="J1469" s="45"/>
      <c r="K1469" s="45"/>
      <c r="L1469" s="17"/>
      <c r="M1469" s="18"/>
      <c r="N1469" s="18"/>
      <c r="O1469" s="4"/>
    </row>
    <row r="1470" spans="1:15">
      <c r="A1470" s="41"/>
      <c r="B1470" s="43"/>
      <c r="C1470" s="44"/>
      <c r="D1470" s="45"/>
      <c r="E1470" s="46"/>
      <c r="F1470" s="47"/>
      <c r="G1470" s="47"/>
      <c r="H1470" s="47"/>
      <c r="I1470" s="47"/>
      <c r="J1470" s="45"/>
      <c r="K1470" s="45"/>
      <c r="L1470" s="17"/>
      <c r="M1470" s="18"/>
      <c r="N1470" s="18"/>
      <c r="O1470" s="4"/>
    </row>
    <row r="1471" spans="1:15">
      <c r="A1471" s="41"/>
      <c r="B1471" s="43"/>
      <c r="C1471" s="44"/>
      <c r="D1471" s="45"/>
      <c r="E1471" s="46"/>
      <c r="F1471" s="47"/>
      <c r="G1471" s="47"/>
      <c r="H1471" s="47"/>
      <c r="I1471" s="47"/>
      <c r="J1471" s="45"/>
      <c r="K1471" s="45"/>
      <c r="L1471" s="17"/>
      <c r="M1471" s="18"/>
      <c r="N1471" s="18"/>
      <c r="O1471" s="4"/>
    </row>
    <row r="1472" spans="1:15">
      <c r="A1472" s="41"/>
      <c r="B1472" s="43"/>
      <c r="C1472" s="44"/>
      <c r="D1472" s="45"/>
      <c r="E1472" s="46"/>
      <c r="F1472" s="47"/>
      <c r="G1472" s="47"/>
      <c r="H1472" s="47"/>
      <c r="I1472" s="47"/>
      <c r="J1472" s="45"/>
      <c r="K1472" s="45"/>
      <c r="L1472" s="17"/>
      <c r="M1472" s="18"/>
      <c r="N1472" s="18"/>
      <c r="O1472" s="4"/>
    </row>
    <row r="1473" spans="1:15">
      <c r="A1473" s="41"/>
      <c r="B1473" s="43"/>
      <c r="C1473" s="44"/>
      <c r="D1473" s="45"/>
      <c r="E1473" s="46"/>
      <c r="F1473" s="47"/>
      <c r="G1473" s="47"/>
      <c r="H1473" s="47"/>
      <c r="I1473" s="47"/>
      <c r="J1473" s="45"/>
      <c r="K1473" s="45"/>
      <c r="L1473" s="17"/>
      <c r="M1473" s="18"/>
      <c r="N1473" s="18"/>
      <c r="O1473" s="4"/>
    </row>
    <row r="1474" spans="1:15">
      <c r="A1474" s="41"/>
      <c r="B1474" s="43"/>
      <c r="C1474" s="44"/>
      <c r="D1474" s="45"/>
      <c r="E1474" s="46"/>
      <c r="F1474" s="47"/>
      <c r="G1474" s="47"/>
      <c r="H1474" s="47"/>
      <c r="I1474" s="47"/>
      <c r="J1474" s="45"/>
      <c r="K1474" s="45"/>
      <c r="L1474" s="17"/>
      <c r="M1474" s="18"/>
      <c r="N1474" s="18"/>
      <c r="O1474" s="4"/>
    </row>
    <row r="1475" spans="1:15">
      <c r="A1475" s="41"/>
      <c r="B1475" s="43"/>
      <c r="C1475" s="44"/>
      <c r="D1475" s="45"/>
      <c r="E1475" s="46"/>
      <c r="F1475" s="47"/>
      <c r="G1475" s="47"/>
      <c r="H1475" s="47"/>
      <c r="I1475" s="47"/>
      <c r="J1475" s="45"/>
      <c r="K1475" s="45"/>
      <c r="L1475" s="17"/>
      <c r="M1475" s="18"/>
      <c r="N1475" s="18"/>
      <c r="O1475" s="4"/>
    </row>
    <row r="1476" spans="1:15">
      <c r="A1476" s="41"/>
      <c r="B1476" s="43"/>
      <c r="C1476" s="44"/>
      <c r="D1476" s="45"/>
      <c r="E1476" s="46"/>
      <c r="F1476" s="47"/>
      <c r="G1476" s="47"/>
      <c r="H1476" s="47"/>
      <c r="I1476" s="47"/>
      <c r="J1476" s="45"/>
      <c r="K1476" s="45"/>
      <c r="L1476" s="17"/>
      <c r="M1476" s="18"/>
      <c r="N1476" s="18"/>
      <c r="O1476" s="4"/>
    </row>
    <row r="1477" spans="1:15">
      <c r="A1477" s="41"/>
      <c r="B1477" s="43"/>
      <c r="C1477" s="44"/>
      <c r="D1477" s="45"/>
      <c r="E1477" s="46"/>
      <c r="F1477" s="47"/>
      <c r="G1477" s="47"/>
      <c r="H1477" s="47"/>
      <c r="I1477" s="47"/>
      <c r="J1477" s="45"/>
      <c r="K1477" s="45"/>
      <c r="L1477" s="17"/>
      <c r="M1477" s="18"/>
      <c r="N1477" s="18"/>
      <c r="O1477" s="4"/>
    </row>
    <row r="1478" spans="1:15">
      <c r="A1478" s="41"/>
      <c r="B1478" s="43"/>
      <c r="C1478" s="44"/>
      <c r="D1478" s="45"/>
      <c r="E1478" s="46"/>
      <c r="F1478" s="47"/>
      <c r="G1478" s="47"/>
      <c r="H1478" s="47"/>
      <c r="I1478" s="47"/>
      <c r="J1478" s="45"/>
      <c r="K1478" s="45"/>
      <c r="L1478" s="17"/>
      <c r="M1478" s="18"/>
      <c r="N1478" s="18"/>
      <c r="O1478" s="4"/>
    </row>
    <row r="1479" spans="1:15">
      <c r="A1479" s="41"/>
      <c r="B1479" s="43"/>
      <c r="C1479" s="44"/>
      <c r="D1479" s="45"/>
      <c r="E1479" s="46"/>
      <c r="F1479" s="47"/>
      <c r="G1479" s="47"/>
      <c r="H1479" s="47"/>
      <c r="I1479" s="47"/>
      <c r="J1479" s="45"/>
      <c r="K1479" s="45"/>
      <c r="L1479" s="17"/>
      <c r="M1479" s="18"/>
      <c r="N1479" s="18"/>
      <c r="O1479" s="4"/>
    </row>
    <row r="1480" spans="1:15">
      <c r="A1480" s="41"/>
      <c r="B1480" s="43"/>
      <c r="C1480" s="44"/>
      <c r="D1480" s="45"/>
      <c r="E1480" s="46"/>
      <c r="F1480" s="47"/>
      <c r="G1480" s="47"/>
      <c r="H1480" s="47"/>
      <c r="I1480" s="47"/>
      <c r="J1480" s="45"/>
      <c r="K1480" s="45"/>
      <c r="L1480" s="17"/>
      <c r="M1480" s="18"/>
      <c r="N1480" s="18"/>
      <c r="O1480" s="4"/>
    </row>
    <row r="1481" spans="1:15">
      <c r="A1481" s="41"/>
      <c r="B1481" s="43"/>
      <c r="C1481" s="44"/>
      <c r="D1481" s="45"/>
      <c r="E1481" s="46"/>
      <c r="F1481" s="47"/>
      <c r="G1481" s="47"/>
      <c r="H1481" s="47"/>
      <c r="I1481" s="47"/>
      <c r="J1481" s="45"/>
      <c r="K1481" s="45"/>
      <c r="L1481" s="17"/>
      <c r="M1481" s="18"/>
      <c r="N1481" s="18"/>
      <c r="O1481" s="4"/>
    </row>
    <row r="1482" spans="1:15">
      <c r="A1482" s="41"/>
      <c r="B1482" s="43"/>
      <c r="C1482" s="44"/>
      <c r="D1482" s="45"/>
      <c r="E1482" s="46"/>
      <c r="F1482" s="47"/>
      <c r="G1482" s="47"/>
      <c r="H1482" s="47"/>
      <c r="I1482" s="47"/>
      <c r="J1482" s="45"/>
      <c r="K1482" s="45"/>
      <c r="L1482" s="17"/>
      <c r="M1482" s="18"/>
      <c r="N1482" s="18"/>
      <c r="O1482" s="4"/>
    </row>
    <row r="1483" spans="1:15">
      <c r="A1483" s="41"/>
      <c r="B1483" s="43"/>
      <c r="C1483" s="44"/>
      <c r="D1483" s="45"/>
      <c r="E1483" s="46"/>
      <c r="F1483" s="47"/>
      <c r="G1483" s="47"/>
      <c r="H1483" s="47"/>
      <c r="I1483" s="47"/>
      <c r="J1483" s="45"/>
      <c r="K1483" s="45"/>
      <c r="L1483" s="17"/>
      <c r="M1483" s="18"/>
      <c r="N1483" s="18"/>
      <c r="O1483" s="4"/>
    </row>
    <row r="1484" spans="1:15">
      <c r="A1484" s="41"/>
      <c r="B1484" s="43"/>
      <c r="C1484" s="44"/>
      <c r="D1484" s="45"/>
      <c r="E1484" s="46"/>
      <c r="F1484" s="47"/>
      <c r="G1484" s="47"/>
      <c r="H1484" s="47"/>
      <c r="I1484" s="47"/>
      <c r="J1484" s="45"/>
      <c r="K1484" s="45"/>
      <c r="L1484" s="17"/>
      <c r="M1484" s="18"/>
      <c r="N1484" s="18"/>
      <c r="O1484" s="4"/>
    </row>
    <row r="1485" spans="1:15">
      <c r="A1485" s="41"/>
      <c r="B1485" s="43"/>
      <c r="C1485" s="44"/>
      <c r="D1485" s="45"/>
      <c r="E1485" s="46"/>
      <c r="F1485" s="47"/>
      <c r="G1485" s="47"/>
      <c r="H1485" s="47"/>
      <c r="I1485" s="47"/>
      <c r="J1485" s="45"/>
      <c r="K1485" s="45"/>
      <c r="L1485" s="17"/>
      <c r="M1485" s="18"/>
      <c r="N1485" s="18"/>
      <c r="O1485" s="4"/>
    </row>
    <row r="1486" spans="1:15">
      <c r="A1486" s="41"/>
      <c r="B1486" s="43"/>
      <c r="C1486" s="44"/>
      <c r="D1486" s="45"/>
      <c r="E1486" s="46"/>
      <c r="F1486" s="47"/>
      <c r="G1486" s="47"/>
      <c r="H1486" s="47"/>
      <c r="I1486" s="47"/>
      <c r="J1486" s="45"/>
      <c r="K1486" s="45"/>
      <c r="L1486" s="17"/>
      <c r="M1486" s="18"/>
      <c r="N1486" s="18"/>
      <c r="O1486" s="4"/>
    </row>
    <row r="1487" spans="1:15">
      <c r="A1487" s="41"/>
      <c r="B1487" s="43"/>
      <c r="C1487" s="44"/>
      <c r="D1487" s="45"/>
      <c r="E1487" s="46"/>
      <c r="F1487" s="47"/>
      <c r="G1487" s="47"/>
      <c r="H1487" s="47"/>
      <c r="I1487" s="47"/>
      <c r="J1487" s="45"/>
      <c r="K1487" s="45"/>
      <c r="L1487" s="17"/>
      <c r="M1487" s="18"/>
      <c r="N1487" s="18"/>
      <c r="O1487" s="4"/>
    </row>
    <row r="1488" spans="1:15">
      <c r="A1488" s="41"/>
      <c r="B1488" s="43"/>
      <c r="C1488" s="44"/>
      <c r="D1488" s="45"/>
      <c r="E1488" s="46"/>
      <c r="F1488" s="47"/>
      <c r="G1488" s="47"/>
      <c r="H1488" s="47"/>
      <c r="I1488" s="47"/>
      <c r="J1488" s="45"/>
      <c r="K1488" s="45"/>
      <c r="L1488" s="17"/>
      <c r="M1488" s="18"/>
      <c r="N1488" s="18"/>
      <c r="O1488" s="4"/>
    </row>
    <row r="1489" spans="1:15">
      <c r="A1489" s="41"/>
      <c r="B1489" s="43"/>
      <c r="C1489" s="44"/>
      <c r="D1489" s="45"/>
      <c r="E1489" s="46"/>
      <c r="F1489" s="47"/>
      <c r="G1489" s="47"/>
      <c r="H1489" s="47"/>
      <c r="I1489" s="47"/>
      <c r="J1489" s="45"/>
      <c r="K1489" s="45"/>
      <c r="L1489" s="17"/>
      <c r="M1489" s="18"/>
      <c r="N1489" s="18"/>
      <c r="O1489" s="4"/>
    </row>
    <row r="1490" spans="1:15">
      <c r="A1490" s="41"/>
      <c r="B1490" s="43"/>
      <c r="C1490" s="44"/>
      <c r="D1490" s="45"/>
      <c r="E1490" s="46"/>
      <c r="F1490" s="47"/>
      <c r="G1490" s="47"/>
      <c r="H1490" s="47"/>
      <c r="I1490" s="47"/>
      <c r="J1490" s="45"/>
      <c r="K1490" s="45"/>
      <c r="L1490" s="17"/>
      <c r="M1490" s="18"/>
      <c r="N1490" s="18"/>
      <c r="O1490" s="4"/>
    </row>
    <row r="1491" spans="1:15">
      <c r="A1491" s="41"/>
      <c r="B1491" s="43"/>
      <c r="C1491" s="44"/>
      <c r="D1491" s="45"/>
      <c r="E1491" s="46"/>
      <c r="F1491" s="47"/>
      <c r="G1491" s="47"/>
      <c r="H1491" s="47"/>
      <c r="I1491" s="47"/>
      <c r="J1491" s="45"/>
      <c r="K1491" s="45"/>
      <c r="L1491" s="17"/>
      <c r="M1491" s="18"/>
      <c r="N1491" s="18"/>
      <c r="O1491" s="4"/>
    </row>
    <row r="1492" spans="1:15">
      <c r="A1492" s="41"/>
      <c r="B1492" s="43"/>
      <c r="C1492" s="44"/>
      <c r="D1492" s="45"/>
      <c r="E1492" s="46"/>
      <c r="F1492" s="47"/>
      <c r="G1492" s="47"/>
      <c r="H1492" s="47"/>
      <c r="I1492" s="47"/>
      <c r="J1492" s="45"/>
      <c r="K1492" s="45"/>
      <c r="L1492" s="17"/>
      <c r="M1492" s="18"/>
      <c r="N1492" s="18"/>
      <c r="O1492" s="4"/>
    </row>
    <row r="1493" spans="1:15">
      <c r="A1493" s="41"/>
      <c r="B1493" s="43"/>
      <c r="C1493" s="44"/>
      <c r="D1493" s="45"/>
      <c r="E1493" s="46"/>
      <c r="F1493" s="47"/>
      <c r="G1493" s="47"/>
      <c r="H1493" s="47"/>
      <c r="I1493" s="47"/>
      <c r="J1493" s="45"/>
      <c r="K1493" s="45"/>
      <c r="L1493" s="17"/>
      <c r="M1493" s="18"/>
      <c r="N1493" s="18"/>
      <c r="O1493" s="4"/>
    </row>
    <row r="1494" spans="1:15">
      <c r="A1494" s="41"/>
      <c r="B1494" s="43"/>
      <c r="C1494" s="44"/>
      <c r="D1494" s="45"/>
      <c r="E1494" s="46"/>
      <c r="F1494" s="47"/>
      <c r="G1494" s="47"/>
      <c r="H1494" s="47"/>
      <c r="I1494" s="47"/>
      <c r="J1494" s="45"/>
      <c r="K1494" s="45"/>
      <c r="L1494" s="17"/>
      <c r="M1494" s="18"/>
      <c r="N1494" s="18"/>
      <c r="O1494" s="4"/>
    </row>
    <row r="1495" spans="1:15">
      <c r="A1495" s="41"/>
      <c r="B1495" s="43"/>
      <c r="C1495" s="44"/>
      <c r="D1495" s="45"/>
      <c r="E1495" s="46"/>
      <c r="F1495" s="47"/>
      <c r="G1495" s="47"/>
      <c r="H1495" s="47"/>
      <c r="I1495" s="47"/>
      <c r="J1495" s="45"/>
      <c r="K1495" s="45"/>
      <c r="L1495" s="17"/>
      <c r="M1495" s="18"/>
      <c r="N1495" s="18"/>
      <c r="O1495" s="4"/>
    </row>
    <row r="1496" spans="1:15">
      <c r="A1496" s="41"/>
      <c r="B1496" s="43"/>
      <c r="C1496" s="44"/>
      <c r="D1496" s="45"/>
      <c r="E1496" s="46"/>
      <c r="F1496" s="47"/>
      <c r="G1496" s="47"/>
      <c r="H1496" s="47"/>
      <c r="I1496" s="47"/>
      <c r="J1496" s="45"/>
      <c r="K1496" s="45"/>
      <c r="L1496" s="17"/>
      <c r="M1496" s="18"/>
      <c r="N1496" s="18"/>
      <c r="O1496" s="4"/>
    </row>
    <row r="1497" spans="1:15">
      <c r="A1497" s="41"/>
      <c r="B1497" s="43"/>
      <c r="C1497" s="44"/>
      <c r="D1497" s="45"/>
      <c r="E1497" s="46"/>
      <c r="F1497" s="47"/>
      <c r="G1497" s="47"/>
      <c r="H1497" s="47"/>
      <c r="I1497" s="47"/>
      <c r="J1497" s="45"/>
      <c r="K1497" s="45"/>
      <c r="L1497" s="17"/>
      <c r="M1497" s="18"/>
      <c r="N1497" s="18"/>
      <c r="O1497" s="4"/>
    </row>
    <row r="1498" spans="1:15">
      <c r="A1498" s="41"/>
      <c r="B1498" s="43"/>
      <c r="C1498" s="44"/>
      <c r="D1498" s="45"/>
      <c r="E1498" s="46"/>
      <c r="F1498" s="47"/>
      <c r="G1498" s="47"/>
      <c r="H1498" s="47"/>
      <c r="I1498" s="47"/>
      <c r="J1498" s="45"/>
      <c r="K1498" s="45"/>
      <c r="L1498" s="17"/>
      <c r="M1498" s="18"/>
      <c r="N1498" s="18"/>
      <c r="O1498" s="4"/>
    </row>
    <row r="1499" spans="1:15">
      <c r="A1499" s="41"/>
      <c r="B1499" s="43"/>
      <c r="C1499" s="44"/>
      <c r="D1499" s="45"/>
      <c r="E1499" s="46"/>
      <c r="F1499" s="47"/>
      <c r="G1499" s="47"/>
      <c r="H1499" s="47"/>
      <c r="I1499" s="47"/>
      <c r="J1499" s="45"/>
      <c r="K1499" s="45"/>
      <c r="L1499" s="17"/>
      <c r="M1499" s="18"/>
      <c r="N1499" s="18"/>
      <c r="O1499" s="4"/>
    </row>
    <row r="1500" spans="1:15">
      <c r="A1500" s="41"/>
      <c r="B1500" s="43"/>
      <c r="C1500" s="44"/>
      <c r="D1500" s="45"/>
      <c r="E1500" s="46"/>
      <c r="F1500" s="47"/>
      <c r="G1500" s="47"/>
      <c r="H1500" s="47"/>
      <c r="I1500" s="47"/>
      <c r="J1500" s="45"/>
      <c r="K1500" s="45"/>
      <c r="L1500" s="17"/>
      <c r="M1500" s="18"/>
      <c r="N1500" s="18"/>
      <c r="O1500" s="4"/>
    </row>
    <row r="1501" spans="1:15">
      <c r="A1501" s="41"/>
      <c r="B1501" s="43"/>
      <c r="C1501" s="44"/>
      <c r="D1501" s="45"/>
      <c r="E1501" s="46"/>
      <c r="F1501" s="47"/>
      <c r="G1501" s="47"/>
      <c r="H1501" s="47"/>
      <c r="I1501" s="47"/>
      <c r="J1501" s="45"/>
      <c r="K1501" s="45"/>
      <c r="L1501" s="17"/>
      <c r="M1501" s="18"/>
      <c r="N1501" s="18"/>
      <c r="O1501" s="4"/>
    </row>
    <row r="1502" spans="1:15">
      <c r="A1502" s="41"/>
      <c r="B1502" s="43"/>
      <c r="C1502" s="44"/>
      <c r="D1502" s="45"/>
      <c r="E1502" s="46"/>
      <c r="F1502" s="47"/>
      <c r="G1502" s="47"/>
      <c r="H1502" s="47"/>
      <c r="I1502" s="47"/>
      <c r="J1502" s="45"/>
      <c r="K1502" s="45"/>
      <c r="L1502" s="17"/>
      <c r="M1502" s="18"/>
      <c r="N1502" s="18"/>
      <c r="O1502" s="4"/>
    </row>
    <row r="1503" spans="1:15">
      <c r="A1503" s="41"/>
      <c r="B1503" s="43"/>
      <c r="C1503" s="44"/>
      <c r="D1503" s="45"/>
      <c r="E1503" s="46"/>
      <c r="F1503" s="47"/>
      <c r="G1503" s="47"/>
      <c r="H1503" s="47"/>
      <c r="I1503" s="47"/>
      <c r="J1503" s="45"/>
      <c r="K1503" s="45"/>
      <c r="L1503" s="17"/>
      <c r="M1503" s="18"/>
      <c r="N1503" s="18"/>
      <c r="O1503" s="4"/>
    </row>
    <row r="1504" spans="1:15">
      <c r="A1504" s="41"/>
      <c r="B1504" s="43"/>
      <c r="C1504" s="44"/>
      <c r="D1504" s="45"/>
      <c r="E1504" s="46"/>
      <c r="F1504" s="47"/>
      <c r="G1504" s="47"/>
      <c r="H1504" s="47"/>
      <c r="I1504" s="47"/>
      <c r="J1504" s="45"/>
      <c r="K1504" s="45"/>
      <c r="L1504" s="17"/>
      <c r="M1504" s="18"/>
      <c r="N1504" s="18"/>
      <c r="O1504" s="4"/>
    </row>
    <row r="1505" spans="1:15">
      <c r="A1505" s="41"/>
      <c r="B1505" s="43"/>
      <c r="C1505" s="44"/>
      <c r="D1505" s="45"/>
      <c r="E1505" s="46"/>
      <c r="F1505" s="47"/>
      <c r="G1505" s="47"/>
      <c r="H1505" s="47"/>
      <c r="I1505" s="47"/>
      <c r="J1505" s="45"/>
      <c r="K1505" s="45"/>
      <c r="L1505" s="17"/>
      <c r="M1505" s="18"/>
      <c r="N1505" s="18"/>
      <c r="O1505" s="4"/>
    </row>
    <row r="1506" spans="1:15">
      <c r="A1506" s="41"/>
      <c r="B1506" s="43"/>
      <c r="C1506" s="44"/>
      <c r="D1506" s="45"/>
      <c r="E1506" s="46"/>
      <c r="F1506" s="47"/>
      <c r="G1506" s="47"/>
      <c r="H1506" s="47"/>
      <c r="I1506" s="47"/>
      <c r="J1506" s="45"/>
      <c r="K1506" s="45"/>
      <c r="L1506" s="17"/>
      <c r="M1506" s="18"/>
      <c r="N1506" s="18"/>
      <c r="O1506" s="4"/>
    </row>
    <row r="1507" spans="1:15">
      <c r="A1507" s="41"/>
      <c r="B1507" s="43"/>
      <c r="C1507" s="44"/>
      <c r="D1507" s="45"/>
      <c r="E1507" s="46"/>
      <c r="F1507" s="47"/>
      <c r="G1507" s="47"/>
      <c r="H1507" s="47"/>
      <c r="I1507" s="47"/>
      <c r="J1507" s="45"/>
      <c r="K1507" s="45"/>
      <c r="L1507" s="17"/>
      <c r="M1507" s="18"/>
      <c r="N1507" s="18"/>
      <c r="O1507" s="4"/>
    </row>
    <row r="1508" spans="1:15">
      <c r="A1508" s="41"/>
      <c r="B1508" s="43"/>
      <c r="C1508" s="44"/>
      <c r="D1508" s="45"/>
      <c r="E1508" s="46"/>
      <c r="F1508" s="47"/>
      <c r="G1508" s="47"/>
      <c r="H1508" s="47"/>
      <c r="I1508" s="47"/>
      <c r="J1508" s="45"/>
      <c r="K1508" s="45"/>
      <c r="L1508" s="17"/>
      <c r="M1508" s="18"/>
      <c r="N1508" s="18"/>
      <c r="O1508" s="4"/>
    </row>
    <row r="1509" spans="1:15">
      <c r="A1509" s="41"/>
      <c r="B1509" s="43"/>
      <c r="C1509" s="44"/>
      <c r="D1509" s="45"/>
      <c r="E1509" s="46"/>
      <c r="F1509" s="47"/>
      <c r="G1509" s="47"/>
      <c r="H1509" s="47"/>
      <c r="I1509" s="47"/>
      <c r="J1509" s="45"/>
      <c r="K1509" s="45"/>
      <c r="L1509" s="17"/>
      <c r="M1509" s="18"/>
      <c r="N1509" s="18"/>
      <c r="O1509" s="4"/>
    </row>
    <row r="1510" spans="1:15">
      <c r="A1510" s="41"/>
      <c r="B1510" s="43"/>
      <c r="C1510" s="44"/>
      <c r="D1510" s="45"/>
      <c r="E1510" s="46"/>
      <c r="F1510" s="47"/>
      <c r="G1510" s="47"/>
      <c r="H1510" s="47"/>
      <c r="I1510" s="47"/>
      <c r="J1510" s="45"/>
      <c r="K1510" s="45"/>
      <c r="L1510" s="17"/>
      <c r="M1510" s="18"/>
      <c r="N1510" s="18"/>
      <c r="O1510" s="4"/>
    </row>
    <row r="1511" spans="1:15">
      <c r="A1511" s="41"/>
      <c r="B1511" s="43"/>
      <c r="C1511" s="44"/>
      <c r="D1511" s="45"/>
      <c r="E1511" s="46"/>
      <c r="F1511" s="47"/>
      <c r="G1511" s="47"/>
      <c r="H1511" s="47"/>
      <c r="I1511" s="47"/>
      <c r="J1511" s="45"/>
      <c r="K1511" s="45"/>
      <c r="L1511" s="17"/>
      <c r="M1511" s="18"/>
      <c r="N1511" s="18"/>
      <c r="O1511" s="4"/>
    </row>
    <row r="1512" spans="1:15">
      <c r="A1512" s="41"/>
      <c r="B1512" s="43"/>
      <c r="C1512" s="44"/>
      <c r="D1512" s="45"/>
      <c r="E1512" s="46"/>
      <c r="F1512" s="47"/>
      <c r="G1512" s="47"/>
      <c r="H1512" s="47"/>
      <c r="I1512" s="47"/>
      <c r="J1512" s="45"/>
      <c r="K1512" s="45"/>
      <c r="L1512" s="17"/>
      <c r="M1512" s="18"/>
      <c r="N1512" s="18"/>
      <c r="O1512" s="4"/>
    </row>
    <row r="1513" spans="1:15">
      <c r="A1513" s="41"/>
      <c r="B1513" s="43"/>
      <c r="C1513" s="44"/>
      <c r="D1513" s="45"/>
      <c r="E1513" s="46"/>
      <c r="F1513" s="47"/>
      <c r="G1513" s="47"/>
      <c r="H1513" s="47"/>
      <c r="I1513" s="47"/>
      <c r="J1513" s="45"/>
      <c r="K1513" s="45"/>
      <c r="L1513" s="17"/>
      <c r="M1513" s="18"/>
      <c r="N1513" s="18"/>
      <c r="O1513" s="4"/>
    </row>
    <row r="1514" spans="1:15">
      <c r="A1514" s="41"/>
      <c r="B1514" s="43"/>
      <c r="C1514" s="44"/>
      <c r="D1514" s="45"/>
      <c r="E1514" s="46"/>
      <c r="F1514" s="47"/>
      <c r="G1514" s="47"/>
      <c r="H1514" s="47"/>
      <c r="I1514" s="47"/>
      <c r="J1514" s="45"/>
      <c r="K1514" s="45"/>
      <c r="L1514" s="17"/>
      <c r="M1514" s="18"/>
      <c r="N1514" s="18"/>
      <c r="O1514" s="4"/>
    </row>
    <row r="1515" spans="1:15">
      <c r="A1515" s="41"/>
      <c r="B1515" s="43"/>
      <c r="C1515" s="44"/>
      <c r="D1515" s="45"/>
      <c r="E1515" s="46"/>
      <c r="F1515" s="47"/>
      <c r="G1515" s="47"/>
      <c r="H1515" s="47"/>
      <c r="I1515" s="47"/>
      <c r="J1515" s="45"/>
      <c r="K1515" s="45"/>
      <c r="L1515" s="17"/>
      <c r="M1515" s="18"/>
      <c r="N1515" s="18"/>
      <c r="O1515" s="4"/>
    </row>
    <row r="1516" spans="1:15">
      <c r="A1516" s="41"/>
      <c r="B1516" s="43"/>
      <c r="C1516" s="44"/>
      <c r="D1516" s="45"/>
      <c r="E1516" s="46"/>
      <c r="F1516" s="47"/>
      <c r="G1516" s="47"/>
      <c r="H1516" s="47"/>
      <c r="I1516" s="47"/>
      <c r="J1516" s="45"/>
      <c r="K1516" s="45"/>
      <c r="L1516" s="17"/>
      <c r="M1516" s="18"/>
      <c r="N1516" s="18"/>
      <c r="O1516" s="4"/>
    </row>
    <row r="1517" spans="1:15">
      <c r="A1517" s="41"/>
      <c r="B1517" s="43"/>
      <c r="C1517" s="44"/>
      <c r="D1517" s="45"/>
      <c r="E1517" s="46"/>
      <c r="F1517" s="47"/>
      <c r="G1517" s="47"/>
      <c r="H1517" s="47"/>
      <c r="I1517" s="47"/>
      <c r="J1517" s="45"/>
      <c r="K1517" s="45"/>
      <c r="L1517" s="17"/>
      <c r="M1517" s="18"/>
      <c r="N1517" s="18"/>
      <c r="O1517" s="4"/>
    </row>
    <row r="1518" spans="1:15">
      <c r="A1518" s="41"/>
      <c r="B1518" s="43"/>
      <c r="C1518" s="44"/>
      <c r="D1518" s="45"/>
      <c r="E1518" s="46"/>
      <c r="F1518" s="47"/>
      <c r="G1518" s="47"/>
      <c r="H1518" s="47"/>
      <c r="I1518" s="47"/>
      <c r="J1518" s="45"/>
      <c r="K1518" s="45"/>
      <c r="L1518" s="17"/>
      <c r="M1518" s="18"/>
      <c r="N1518" s="18"/>
      <c r="O1518" s="4"/>
    </row>
    <row r="1519" spans="1:15">
      <c r="A1519" s="41"/>
      <c r="B1519" s="43"/>
      <c r="C1519" s="44"/>
      <c r="D1519" s="45"/>
      <c r="E1519" s="46"/>
      <c r="F1519" s="47"/>
      <c r="G1519" s="47"/>
      <c r="H1519" s="47"/>
      <c r="I1519" s="47"/>
      <c r="J1519" s="45"/>
      <c r="K1519" s="45"/>
      <c r="L1519" s="17"/>
      <c r="M1519" s="18"/>
      <c r="N1519" s="18"/>
      <c r="O1519" s="4"/>
    </row>
    <row r="1520" spans="1:15">
      <c r="A1520" s="41"/>
      <c r="B1520" s="43"/>
      <c r="C1520" s="44"/>
      <c r="D1520" s="45"/>
      <c r="E1520" s="46"/>
      <c r="F1520" s="47"/>
      <c r="G1520" s="47"/>
      <c r="H1520" s="47"/>
      <c r="I1520" s="47"/>
      <c r="J1520" s="45"/>
      <c r="K1520" s="45"/>
      <c r="L1520" s="17"/>
      <c r="M1520" s="18"/>
      <c r="N1520" s="18"/>
      <c r="O1520" s="4"/>
    </row>
    <row r="1521" spans="1:15">
      <c r="A1521" s="41"/>
      <c r="B1521" s="43"/>
      <c r="C1521" s="44"/>
      <c r="D1521" s="45"/>
      <c r="E1521" s="46"/>
      <c r="F1521" s="47"/>
      <c r="G1521" s="47"/>
      <c r="H1521" s="47"/>
      <c r="I1521" s="47"/>
      <c r="J1521" s="45"/>
      <c r="K1521" s="45"/>
      <c r="L1521" s="17"/>
      <c r="M1521" s="18"/>
      <c r="N1521" s="18"/>
      <c r="O1521" s="4"/>
    </row>
    <row r="1522" spans="1:15">
      <c r="A1522" s="41"/>
      <c r="B1522" s="43"/>
      <c r="C1522" s="44"/>
      <c r="D1522" s="45"/>
      <c r="E1522" s="46"/>
      <c r="F1522" s="47"/>
      <c r="G1522" s="47"/>
      <c r="H1522" s="47"/>
      <c r="I1522" s="47"/>
      <c r="J1522" s="45"/>
      <c r="K1522" s="45"/>
      <c r="L1522" s="17"/>
      <c r="M1522" s="18"/>
      <c r="N1522" s="18"/>
      <c r="O1522" s="4"/>
    </row>
    <row r="1523" spans="1:15">
      <c r="A1523" s="41"/>
      <c r="B1523" s="43"/>
      <c r="C1523" s="44"/>
      <c r="D1523" s="45"/>
      <c r="E1523" s="46"/>
      <c r="F1523" s="47"/>
      <c r="G1523" s="47"/>
      <c r="H1523" s="47"/>
      <c r="I1523" s="47"/>
      <c r="J1523" s="45"/>
      <c r="K1523" s="45"/>
      <c r="L1523" s="17"/>
      <c r="M1523" s="18"/>
      <c r="N1523" s="18"/>
      <c r="O1523" s="4"/>
    </row>
    <row r="1524" spans="1:15">
      <c r="A1524" s="41"/>
      <c r="B1524" s="43"/>
      <c r="C1524" s="44"/>
      <c r="D1524" s="45"/>
      <c r="E1524" s="46"/>
      <c r="F1524" s="47"/>
      <c r="G1524" s="47"/>
      <c r="H1524" s="47"/>
      <c r="I1524" s="47"/>
      <c r="J1524" s="45"/>
      <c r="K1524" s="45"/>
      <c r="L1524" s="17"/>
      <c r="M1524" s="18"/>
      <c r="N1524" s="18"/>
      <c r="O1524" s="4"/>
    </row>
    <row r="1525" spans="1:15">
      <c r="A1525" s="41"/>
      <c r="B1525" s="43"/>
      <c r="C1525" s="44"/>
      <c r="D1525" s="45"/>
      <c r="E1525" s="46"/>
      <c r="F1525" s="47"/>
      <c r="G1525" s="47"/>
      <c r="H1525" s="47"/>
      <c r="I1525" s="47"/>
      <c r="J1525" s="45"/>
      <c r="K1525" s="45"/>
      <c r="L1525" s="17"/>
      <c r="M1525" s="18"/>
      <c r="N1525" s="18"/>
      <c r="O1525" s="4"/>
    </row>
    <row r="1526" spans="1:15">
      <c r="A1526" s="41"/>
      <c r="B1526" s="43"/>
      <c r="C1526" s="44"/>
      <c r="D1526" s="45"/>
      <c r="E1526" s="46"/>
      <c r="F1526" s="47"/>
      <c r="G1526" s="47"/>
      <c r="H1526" s="47"/>
      <c r="I1526" s="47"/>
      <c r="J1526" s="45"/>
      <c r="K1526" s="45"/>
      <c r="L1526" s="17"/>
      <c r="M1526" s="18"/>
      <c r="N1526" s="18"/>
      <c r="O1526" s="4"/>
    </row>
    <row r="1527" spans="1:15">
      <c r="A1527" s="41"/>
      <c r="B1527" s="43"/>
      <c r="C1527" s="44"/>
      <c r="D1527" s="45"/>
      <c r="E1527" s="46"/>
      <c r="F1527" s="47"/>
      <c r="G1527" s="47"/>
      <c r="H1527" s="47"/>
      <c r="I1527" s="47"/>
      <c r="J1527" s="45"/>
      <c r="K1527" s="45"/>
      <c r="L1527" s="17"/>
      <c r="M1527" s="18"/>
      <c r="N1527" s="18"/>
      <c r="O1527" s="4"/>
    </row>
    <row r="1528" spans="1:15">
      <c r="A1528" s="41"/>
      <c r="B1528" s="43"/>
      <c r="C1528" s="44"/>
      <c r="D1528" s="45"/>
      <c r="E1528" s="46"/>
      <c r="F1528" s="47"/>
      <c r="G1528" s="47"/>
      <c r="H1528" s="47"/>
      <c r="I1528" s="47"/>
      <c r="J1528" s="45"/>
      <c r="K1528" s="45"/>
      <c r="L1528" s="17"/>
      <c r="M1528" s="18"/>
      <c r="N1528" s="18"/>
      <c r="O1528" s="4"/>
    </row>
    <row r="1529" spans="1:15">
      <c r="A1529" s="41"/>
      <c r="B1529" s="43"/>
      <c r="C1529" s="44"/>
      <c r="D1529" s="45"/>
      <c r="E1529" s="46"/>
      <c r="F1529" s="47"/>
      <c r="G1529" s="47"/>
      <c r="H1529" s="47"/>
      <c r="I1529" s="47"/>
      <c r="J1529" s="45"/>
      <c r="K1529" s="45"/>
      <c r="L1529" s="17"/>
      <c r="M1529" s="18"/>
      <c r="N1529" s="18"/>
      <c r="O1529" s="4"/>
    </row>
    <row r="1530" spans="1:15">
      <c r="A1530" s="41"/>
      <c r="B1530" s="43"/>
      <c r="C1530" s="44"/>
      <c r="D1530" s="45"/>
      <c r="E1530" s="46"/>
      <c r="F1530" s="47"/>
      <c r="G1530" s="47"/>
      <c r="H1530" s="47"/>
      <c r="I1530" s="47"/>
      <c r="J1530" s="45"/>
      <c r="K1530" s="45"/>
      <c r="L1530" s="17"/>
      <c r="M1530" s="18"/>
      <c r="N1530" s="18"/>
      <c r="O1530" s="4"/>
    </row>
    <row r="1531" spans="1:15">
      <c r="A1531" s="41"/>
      <c r="B1531" s="43"/>
      <c r="C1531" s="44"/>
      <c r="D1531" s="45"/>
      <c r="E1531" s="46"/>
      <c r="F1531" s="47"/>
      <c r="G1531" s="47"/>
      <c r="H1531" s="47"/>
      <c r="I1531" s="47"/>
      <c r="J1531" s="45"/>
      <c r="K1531" s="45"/>
      <c r="L1531" s="17"/>
      <c r="M1531" s="18"/>
      <c r="N1531" s="18"/>
      <c r="O1531" s="4"/>
    </row>
    <row r="1532" spans="1:15">
      <c r="A1532" s="41"/>
      <c r="B1532" s="43"/>
      <c r="C1532" s="44"/>
      <c r="D1532" s="45"/>
      <c r="E1532" s="46"/>
      <c r="F1532" s="47"/>
      <c r="G1532" s="47"/>
      <c r="H1532" s="47"/>
      <c r="I1532" s="47"/>
      <c r="J1532" s="45"/>
      <c r="K1532" s="45"/>
      <c r="L1532" s="17"/>
      <c r="M1532" s="18"/>
      <c r="N1532" s="18"/>
      <c r="O1532" s="4"/>
    </row>
    <row r="1533" spans="1:15">
      <c r="A1533" s="41"/>
      <c r="B1533" s="43"/>
      <c r="C1533" s="44"/>
      <c r="D1533" s="45"/>
      <c r="E1533" s="46"/>
      <c r="F1533" s="47"/>
      <c r="G1533" s="47"/>
      <c r="H1533" s="47"/>
      <c r="I1533" s="47"/>
      <c r="J1533" s="45"/>
      <c r="K1533" s="45"/>
      <c r="L1533" s="17"/>
      <c r="M1533" s="18"/>
      <c r="N1533" s="18"/>
      <c r="O1533" s="4"/>
    </row>
    <row r="1534" spans="1:15">
      <c r="A1534" s="41"/>
      <c r="B1534" s="43"/>
      <c r="C1534" s="44"/>
      <c r="D1534" s="45"/>
      <c r="E1534" s="46"/>
      <c r="F1534" s="47"/>
      <c r="G1534" s="47"/>
      <c r="H1534" s="47"/>
      <c r="I1534" s="47"/>
      <c r="J1534" s="45"/>
      <c r="K1534" s="45"/>
      <c r="L1534" s="17"/>
      <c r="M1534" s="18"/>
      <c r="N1534" s="18"/>
      <c r="O1534" s="4"/>
    </row>
    <row r="1535" spans="1:15">
      <c r="A1535" s="41"/>
      <c r="B1535" s="43"/>
      <c r="C1535" s="44"/>
      <c r="D1535" s="45"/>
      <c r="E1535" s="46"/>
      <c r="F1535" s="47"/>
      <c r="G1535" s="47"/>
      <c r="H1535" s="47"/>
      <c r="I1535" s="47"/>
      <c r="J1535" s="45"/>
      <c r="K1535" s="45"/>
      <c r="L1535" s="17"/>
      <c r="M1535" s="18"/>
      <c r="N1535" s="18"/>
      <c r="O1535" s="4"/>
    </row>
    <row r="1536" spans="1:15">
      <c r="A1536" s="41"/>
      <c r="B1536" s="43"/>
      <c r="C1536" s="44"/>
      <c r="D1536" s="45"/>
      <c r="E1536" s="46"/>
      <c r="F1536" s="47"/>
      <c r="G1536" s="47"/>
      <c r="H1536" s="47"/>
      <c r="I1536" s="47"/>
      <c r="J1536" s="45"/>
      <c r="K1536" s="45"/>
      <c r="L1536" s="17"/>
      <c r="M1536" s="18"/>
      <c r="N1536" s="18"/>
      <c r="O1536" s="4"/>
    </row>
    <row r="1537" spans="1:15">
      <c r="A1537" s="41"/>
      <c r="B1537" s="43"/>
      <c r="C1537" s="44"/>
      <c r="D1537" s="45"/>
      <c r="E1537" s="46"/>
      <c r="F1537" s="47"/>
      <c r="G1537" s="47"/>
      <c r="H1537" s="47"/>
      <c r="I1537" s="47"/>
      <c r="J1537" s="45"/>
      <c r="K1537" s="45"/>
      <c r="L1537" s="17"/>
      <c r="M1537" s="18"/>
      <c r="N1537" s="18"/>
      <c r="O1537" s="4"/>
    </row>
    <row r="1538" spans="1:15">
      <c r="A1538" s="41"/>
      <c r="B1538" s="43"/>
      <c r="C1538" s="44"/>
      <c r="D1538" s="45"/>
      <c r="E1538" s="46"/>
      <c r="F1538" s="47"/>
      <c r="G1538" s="47"/>
      <c r="H1538" s="47"/>
      <c r="I1538" s="47"/>
      <c r="J1538" s="45"/>
      <c r="K1538" s="45"/>
      <c r="L1538" s="17"/>
      <c r="M1538" s="18"/>
      <c r="N1538" s="18"/>
      <c r="O1538" s="4"/>
    </row>
    <row r="1539" spans="1:15">
      <c r="A1539" s="41"/>
      <c r="B1539" s="43"/>
      <c r="C1539" s="44"/>
      <c r="D1539" s="45"/>
      <c r="E1539" s="46"/>
      <c r="F1539" s="47"/>
      <c r="G1539" s="47"/>
      <c r="H1539" s="47"/>
      <c r="I1539" s="47"/>
      <c r="J1539" s="45"/>
      <c r="K1539" s="45"/>
      <c r="L1539" s="17"/>
      <c r="M1539" s="18"/>
      <c r="N1539" s="18"/>
      <c r="O1539" s="4"/>
    </row>
    <row r="1540" spans="1:15">
      <c r="A1540" s="41"/>
      <c r="B1540" s="43"/>
      <c r="C1540" s="44"/>
      <c r="D1540" s="45"/>
      <c r="E1540" s="46"/>
      <c r="F1540" s="47"/>
      <c r="G1540" s="47"/>
      <c r="H1540" s="47"/>
      <c r="I1540" s="47"/>
      <c r="J1540" s="45"/>
      <c r="K1540" s="45"/>
      <c r="L1540" s="17"/>
      <c r="M1540" s="18"/>
      <c r="N1540" s="18"/>
      <c r="O1540" s="4"/>
    </row>
    <row r="1541" spans="1:15">
      <c r="A1541" s="41"/>
      <c r="B1541" s="43"/>
      <c r="C1541" s="44"/>
      <c r="D1541" s="45"/>
      <c r="E1541" s="46"/>
      <c r="F1541" s="47"/>
      <c r="G1541" s="47"/>
      <c r="H1541" s="47"/>
      <c r="I1541" s="47"/>
      <c r="J1541" s="45"/>
      <c r="K1541" s="45"/>
      <c r="L1541" s="17"/>
      <c r="M1541" s="18"/>
      <c r="N1541" s="18"/>
      <c r="O1541" s="4"/>
    </row>
    <row r="1542" spans="1:15">
      <c r="A1542" s="41"/>
      <c r="B1542" s="43"/>
      <c r="C1542" s="44"/>
      <c r="D1542" s="45"/>
      <c r="E1542" s="46"/>
      <c r="F1542" s="47"/>
      <c r="G1542" s="47"/>
      <c r="H1542" s="47"/>
      <c r="I1542" s="47"/>
      <c r="J1542" s="45"/>
      <c r="K1542" s="45"/>
      <c r="L1542" s="17"/>
      <c r="M1542" s="18"/>
      <c r="N1542" s="18"/>
      <c r="O1542" s="4"/>
    </row>
    <row r="1543" spans="1:15">
      <c r="A1543" s="41"/>
      <c r="B1543" s="43"/>
      <c r="C1543" s="44"/>
      <c r="D1543" s="45"/>
      <c r="E1543" s="46"/>
      <c r="F1543" s="47"/>
      <c r="G1543" s="47"/>
      <c r="H1543" s="47"/>
      <c r="I1543" s="47"/>
      <c r="J1543" s="45"/>
      <c r="K1543" s="45"/>
      <c r="L1543" s="17"/>
      <c r="M1543" s="18"/>
      <c r="N1543" s="18"/>
      <c r="O1543" s="4"/>
    </row>
    <row r="1544" spans="1:15">
      <c r="A1544" s="41"/>
      <c r="B1544" s="43"/>
      <c r="C1544" s="44"/>
      <c r="D1544" s="45"/>
      <c r="E1544" s="46"/>
      <c r="F1544" s="47"/>
      <c r="G1544" s="47"/>
      <c r="H1544" s="47"/>
      <c r="I1544" s="47"/>
      <c r="J1544" s="45"/>
      <c r="K1544" s="45"/>
      <c r="L1544" s="17"/>
      <c r="M1544" s="18"/>
      <c r="N1544" s="18"/>
      <c r="O1544" s="4"/>
    </row>
    <row r="1545" spans="1:15">
      <c r="A1545" s="41"/>
      <c r="B1545" s="43"/>
      <c r="C1545" s="44"/>
      <c r="D1545" s="45"/>
      <c r="E1545" s="46"/>
      <c r="F1545" s="47"/>
      <c r="G1545" s="47"/>
      <c r="H1545" s="47"/>
      <c r="I1545" s="47"/>
      <c r="J1545" s="45"/>
      <c r="K1545" s="45"/>
      <c r="L1545" s="17"/>
      <c r="M1545" s="18"/>
      <c r="N1545" s="18"/>
      <c r="O1545" s="4"/>
    </row>
    <row r="1546" spans="1:15">
      <c r="A1546" s="41"/>
      <c r="B1546" s="43"/>
      <c r="C1546" s="44"/>
      <c r="D1546" s="45"/>
      <c r="E1546" s="46"/>
      <c r="F1546" s="47"/>
      <c r="G1546" s="47"/>
      <c r="H1546" s="47"/>
      <c r="I1546" s="47"/>
      <c r="J1546" s="45"/>
      <c r="K1546" s="45"/>
      <c r="L1546" s="17"/>
      <c r="M1546" s="18"/>
      <c r="N1546" s="18"/>
      <c r="O1546" s="4"/>
    </row>
    <row r="1547" spans="1:15">
      <c r="A1547" s="41"/>
      <c r="B1547" s="43"/>
      <c r="C1547" s="44"/>
      <c r="D1547" s="45"/>
      <c r="E1547" s="46"/>
      <c r="F1547" s="47"/>
      <c r="G1547" s="47"/>
      <c r="H1547" s="47"/>
      <c r="I1547" s="47"/>
      <c r="J1547" s="45"/>
      <c r="K1547" s="45"/>
      <c r="L1547" s="17"/>
      <c r="M1547" s="18"/>
      <c r="N1547" s="18"/>
      <c r="O1547" s="4"/>
    </row>
    <row r="1548" spans="1:15">
      <c r="A1548" s="41"/>
      <c r="B1548" s="43"/>
      <c r="C1548" s="44"/>
      <c r="D1548" s="45"/>
      <c r="E1548" s="46"/>
      <c r="F1548" s="47"/>
      <c r="G1548" s="47"/>
      <c r="H1548" s="47"/>
      <c r="I1548" s="47"/>
      <c r="J1548" s="45"/>
      <c r="K1548" s="45"/>
      <c r="L1548" s="17"/>
      <c r="M1548" s="18"/>
      <c r="N1548" s="18"/>
      <c r="O1548" s="4"/>
    </row>
    <row r="1549" spans="1:15">
      <c r="A1549" s="41"/>
      <c r="B1549" s="43"/>
      <c r="C1549" s="44"/>
      <c r="D1549" s="45"/>
      <c r="E1549" s="46"/>
      <c r="F1549" s="47"/>
      <c r="G1549" s="47"/>
      <c r="H1549" s="47"/>
      <c r="I1549" s="47"/>
      <c r="J1549" s="45"/>
      <c r="K1549" s="45"/>
      <c r="L1549" s="17"/>
      <c r="M1549" s="18"/>
      <c r="N1549" s="18"/>
      <c r="O1549" s="4"/>
    </row>
    <row r="1550" spans="1:15">
      <c r="A1550" s="41"/>
      <c r="B1550" s="43"/>
      <c r="C1550" s="44"/>
      <c r="D1550" s="45"/>
      <c r="E1550" s="46"/>
      <c r="F1550" s="47"/>
      <c r="G1550" s="47"/>
      <c r="H1550" s="47"/>
      <c r="I1550" s="47"/>
      <c r="J1550" s="45"/>
      <c r="K1550" s="45"/>
      <c r="L1550" s="17"/>
      <c r="M1550" s="18"/>
      <c r="N1550" s="18"/>
      <c r="O1550" s="4"/>
    </row>
    <row r="1551" spans="1:15">
      <c r="A1551" s="41"/>
      <c r="B1551" s="43"/>
      <c r="C1551" s="44"/>
      <c r="D1551" s="45"/>
      <c r="E1551" s="46"/>
      <c r="F1551" s="47"/>
      <c r="G1551" s="47"/>
      <c r="H1551" s="47"/>
      <c r="I1551" s="47"/>
      <c r="J1551" s="45"/>
      <c r="K1551" s="45"/>
      <c r="L1551" s="17"/>
      <c r="M1551" s="18"/>
      <c r="N1551" s="18"/>
      <c r="O1551" s="4"/>
    </row>
    <row r="1552" spans="1:15">
      <c r="A1552" s="41"/>
      <c r="B1552" s="43"/>
      <c r="C1552" s="44"/>
      <c r="D1552" s="45"/>
      <c r="E1552" s="46"/>
      <c r="F1552" s="47"/>
      <c r="G1552" s="47"/>
      <c r="H1552" s="47"/>
      <c r="I1552" s="47"/>
      <c r="J1552" s="45"/>
      <c r="K1552" s="45"/>
      <c r="L1552" s="17"/>
      <c r="M1552" s="18"/>
      <c r="N1552" s="18"/>
      <c r="O1552" s="4"/>
    </row>
    <row r="1553" spans="1:15">
      <c r="A1553" s="41"/>
      <c r="B1553" s="43"/>
      <c r="C1553" s="44"/>
      <c r="D1553" s="45"/>
      <c r="E1553" s="46"/>
      <c r="F1553" s="47"/>
      <c r="G1553" s="47"/>
      <c r="H1553" s="47"/>
      <c r="I1553" s="47"/>
      <c r="J1553" s="45"/>
      <c r="K1553" s="45"/>
      <c r="L1553" s="17"/>
      <c r="M1553" s="18"/>
      <c r="N1553" s="18"/>
      <c r="O1553" s="4"/>
    </row>
    <row r="1554" spans="1:15">
      <c r="A1554" s="41"/>
      <c r="B1554" s="43"/>
      <c r="C1554" s="44"/>
      <c r="D1554" s="45"/>
      <c r="E1554" s="46"/>
      <c r="F1554" s="47"/>
      <c r="G1554" s="47"/>
      <c r="H1554" s="47"/>
      <c r="I1554" s="47"/>
      <c r="J1554" s="45"/>
      <c r="K1554" s="45"/>
      <c r="L1554" s="17"/>
      <c r="M1554" s="18"/>
      <c r="N1554" s="18"/>
      <c r="O1554" s="4"/>
    </row>
    <row r="1555" spans="1:15">
      <c r="A1555" s="41"/>
      <c r="B1555" s="43"/>
      <c r="C1555" s="44"/>
      <c r="D1555" s="45"/>
      <c r="E1555" s="46"/>
      <c r="F1555" s="47"/>
      <c r="G1555" s="47"/>
      <c r="H1555" s="47"/>
      <c r="I1555" s="47"/>
      <c r="J1555" s="45"/>
      <c r="K1555" s="45"/>
      <c r="L1555" s="17"/>
      <c r="M1555" s="18"/>
      <c r="N1555" s="18"/>
      <c r="O1555" s="4"/>
    </row>
    <row r="1556" spans="1:15">
      <c r="A1556" s="41"/>
      <c r="B1556" s="43"/>
      <c r="C1556" s="44"/>
      <c r="D1556" s="45"/>
      <c r="E1556" s="46"/>
      <c r="F1556" s="47"/>
      <c r="G1556" s="47"/>
      <c r="H1556" s="47"/>
      <c r="I1556" s="47"/>
      <c r="J1556" s="45"/>
      <c r="K1556" s="45"/>
      <c r="L1556" s="17"/>
      <c r="M1556" s="18"/>
      <c r="N1556" s="18"/>
      <c r="O1556" s="4"/>
    </row>
    <row r="1557" spans="1:15">
      <c r="A1557" s="41"/>
      <c r="B1557" s="43"/>
      <c r="C1557" s="44"/>
      <c r="D1557" s="45"/>
      <c r="E1557" s="46"/>
      <c r="F1557" s="47"/>
      <c r="G1557" s="47"/>
      <c r="H1557" s="47"/>
      <c r="I1557" s="47"/>
      <c r="J1557" s="45"/>
      <c r="K1557" s="45"/>
      <c r="L1557" s="17"/>
      <c r="M1557" s="18"/>
      <c r="N1557" s="18"/>
      <c r="O1557" s="4"/>
    </row>
    <row r="1558" spans="1:15">
      <c r="A1558" s="41"/>
      <c r="B1558" s="43"/>
      <c r="C1558" s="44"/>
      <c r="D1558" s="45"/>
      <c r="E1558" s="46"/>
      <c r="F1558" s="47"/>
      <c r="G1558" s="47"/>
      <c r="H1558" s="47"/>
      <c r="I1558" s="47"/>
      <c r="J1558" s="45"/>
      <c r="K1558" s="45"/>
      <c r="L1558" s="17"/>
      <c r="M1558" s="18"/>
      <c r="N1558" s="18"/>
      <c r="O1558" s="4"/>
    </row>
    <row r="1559" spans="1:15">
      <c r="A1559" s="41"/>
      <c r="B1559" s="43"/>
      <c r="C1559" s="44"/>
      <c r="D1559" s="45"/>
      <c r="E1559" s="46"/>
      <c r="F1559" s="47"/>
      <c r="G1559" s="47"/>
      <c r="H1559" s="47"/>
      <c r="I1559" s="47"/>
      <c r="J1559" s="45"/>
      <c r="K1559" s="45"/>
      <c r="L1559" s="17"/>
      <c r="M1559" s="18"/>
      <c r="N1559" s="18"/>
      <c r="O1559" s="4"/>
    </row>
    <row r="1560" spans="1:15">
      <c r="A1560" s="41"/>
      <c r="B1560" s="43"/>
      <c r="C1560" s="44"/>
      <c r="D1560" s="45"/>
      <c r="E1560" s="46"/>
      <c r="F1560" s="47"/>
      <c r="G1560" s="47"/>
      <c r="H1560" s="47"/>
      <c r="I1560" s="47"/>
      <c r="J1560" s="45"/>
      <c r="K1560" s="45"/>
      <c r="L1560" s="17"/>
      <c r="M1560" s="18"/>
      <c r="N1560" s="18"/>
      <c r="O1560" s="4"/>
    </row>
    <row r="1561" spans="1:15">
      <c r="A1561" s="41"/>
      <c r="B1561" s="43"/>
      <c r="C1561" s="44"/>
      <c r="D1561" s="45"/>
      <c r="E1561" s="46"/>
      <c r="F1561" s="47"/>
      <c r="G1561" s="47"/>
      <c r="H1561" s="47"/>
      <c r="I1561" s="47"/>
      <c r="J1561" s="45"/>
      <c r="K1561" s="45"/>
      <c r="L1561" s="17"/>
      <c r="M1561" s="18"/>
      <c r="N1561" s="18"/>
      <c r="O1561" s="4"/>
    </row>
    <row r="1562" spans="1:15">
      <c r="A1562" s="41"/>
      <c r="B1562" s="43"/>
      <c r="C1562" s="44"/>
      <c r="D1562" s="45"/>
      <c r="E1562" s="46"/>
      <c r="F1562" s="47"/>
      <c r="G1562" s="47"/>
      <c r="H1562" s="47"/>
      <c r="I1562" s="47"/>
      <c r="J1562" s="45"/>
      <c r="K1562" s="45"/>
      <c r="L1562" s="17"/>
      <c r="M1562" s="18"/>
      <c r="N1562" s="18"/>
      <c r="O1562" s="4"/>
    </row>
    <row r="1563" spans="1:15">
      <c r="A1563" s="41"/>
      <c r="B1563" s="43"/>
      <c r="C1563" s="44"/>
      <c r="D1563" s="45"/>
      <c r="E1563" s="46"/>
      <c r="F1563" s="47"/>
      <c r="G1563" s="47"/>
      <c r="H1563" s="47"/>
      <c r="I1563" s="47"/>
      <c r="J1563" s="45"/>
      <c r="K1563" s="45"/>
      <c r="L1563" s="17"/>
      <c r="M1563" s="18"/>
      <c r="N1563" s="18"/>
      <c r="O1563" s="4"/>
    </row>
    <row r="1564" spans="1:15">
      <c r="A1564" s="41"/>
      <c r="B1564" s="43"/>
      <c r="C1564" s="44"/>
      <c r="D1564" s="45"/>
      <c r="E1564" s="46"/>
      <c r="F1564" s="47"/>
      <c r="G1564" s="47"/>
      <c r="H1564" s="47"/>
      <c r="I1564" s="47"/>
      <c r="J1564" s="45"/>
      <c r="K1564" s="45"/>
      <c r="L1564" s="17"/>
      <c r="M1564" s="18"/>
      <c r="N1564" s="18"/>
      <c r="O1564" s="4"/>
    </row>
    <row r="1565" spans="1:15">
      <c r="A1565" s="41"/>
      <c r="B1565" s="43"/>
      <c r="C1565" s="44"/>
      <c r="D1565" s="45"/>
      <c r="E1565" s="46"/>
      <c r="F1565" s="47"/>
      <c r="G1565" s="47"/>
      <c r="H1565" s="47"/>
      <c r="I1565" s="47"/>
      <c r="J1565" s="45"/>
      <c r="K1565" s="45"/>
      <c r="L1565" s="17"/>
      <c r="M1565" s="18"/>
      <c r="N1565" s="18"/>
      <c r="O1565" s="4"/>
    </row>
    <row r="1566" spans="1:15">
      <c r="A1566" s="41"/>
      <c r="B1566" s="43"/>
      <c r="C1566" s="44"/>
      <c r="D1566" s="45"/>
      <c r="E1566" s="46"/>
      <c r="F1566" s="47"/>
      <c r="G1566" s="47"/>
      <c r="H1566" s="47"/>
      <c r="I1566" s="47"/>
      <c r="J1566" s="45"/>
      <c r="K1566" s="45"/>
      <c r="L1566" s="17"/>
      <c r="M1566" s="18"/>
      <c r="N1566" s="18"/>
      <c r="O1566" s="4"/>
    </row>
    <row r="1567" spans="1:15">
      <c r="A1567" s="41"/>
      <c r="B1567" s="43"/>
      <c r="C1567" s="44"/>
      <c r="D1567" s="45"/>
      <c r="E1567" s="46"/>
      <c r="F1567" s="47"/>
      <c r="G1567" s="47"/>
      <c r="H1567" s="47"/>
      <c r="I1567" s="47"/>
      <c r="J1567" s="45"/>
      <c r="K1567" s="45"/>
      <c r="L1567" s="17"/>
      <c r="M1567" s="18"/>
      <c r="N1567" s="18"/>
      <c r="O1567" s="4"/>
    </row>
    <row r="1568" spans="1:15">
      <c r="A1568" s="41"/>
      <c r="B1568" s="43"/>
      <c r="C1568" s="44"/>
      <c r="D1568" s="45"/>
      <c r="E1568" s="46"/>
      <c r="F1568" s="47"/>
      <c r="G1568" s="47"/>
      <c r="H1568" s="47"/>
      <c r="I1568" s="47"/>
      <c r="J1568" s="45"/>
      <c r="K1568" s="45"/>
      <c r="L1568" s="17"/>
      <c r="M1568" s="18"/>
      <c r="N1568" s="18"/>
      <c r="O1568" s="4"/>
    </row>
    <row r="1569" spans="1:15">
      <c r="A1569" s="41"/>
      <c r="B1569" s="43"/>
      <c r="C1569" s="44"/>
      <c r="D1569" s="45"/>
      <c r="E1569" s="46"/>
      <c r="F1569" s="47"/>
      <c r="G1569" s="47"/>
      <c r="H1569" s="47"/>
      <c r="I1569" s="47"/>
      <c r="J1569" s="45"/>
      <c r="K1569" s="45"/>
      <c r="L1569" s="17"/>
      <c r="M1569" s="18"/>
      <c r="N1569" s="18"/>
      <c r="O1569" s="4"/>
    </row>
    <row r="1570" spans="1:15">
      <c r="A1570" s="41"/>
      <c r="B1570" s="43"/>
      <c r="C1570" s="44"/>
      <c r="D1570" s="45"/>
      <c r="E1570" s="46"/>
      <c r="F1570" s="47"/>
      <c r="G1570" s="47"/>
      <c r="H1570" s="47"/>
      <c r="I1570" s="47"/>
      <c r="J1570" s="45"/>
      <c r="K1570" s="45"/>
      <c r="L1570" s="17"/>
      <c r="M1570" s="18"/>
      <c r="N1570" s="18"/>
      <c r="O1570" s="4"/>
    </row>
    <row r="1571" spans="1:15">
      <c r="A1571" s="41"/>
      <c r="B1571" s="43"/>
      <c r="C1571" s="44"/>
      <c r="D1571" s="45"/>
      <c r="E1571" s="46"/>
      <c r="F1571" s="47"/>
      <c r="G1571" s="47"/>
      <c r="H1571" s="47"/>
      <c r="I1571" s="47"/>
      <c r="J1571" s="45"/>
      <c r="K1571" s="45"/>
      <c r="L1571" s="17"/>
      <c r="M1571" s="18"/>
      <c r="N1571" s="18"/>
      <c r="O1571" s="4"/>
    </row>
    <row r="1572" spans="1:15">
      <c r="A1572" s="41"/>
      <c r="B1572" s="43"/>
      <c r="C1572" s="44"/>
      <c r="D1572" s="45"/>
      <c r="E1572" s="46"/>
      <c r="F1572" s="47"/>
      <c r="G1572" s="47"/>
      <c r="H1572" s="47"/>
      <c r="I1572" s="47"/>
      <c r="J1572" s="45"/>
      <c r="K1572" s="45"/>
      <c r="L1572" s="17"/>
      <c r="M1572" s="18"/>
      <c r="N1572" s="18"/>
      <c r="O1572" s="4"/>
    </row>
    <row r="1573" spans="1:15">
      <c r="A1573" s="41"/>
      <c r="B1573" s="43"/>
      <c r="C1573" s="44"/>
      <c r="D1573" s="45"/>
      <c r="E1573" s="46"/>
      <c r="F1573" s="47"/>
      <c r="G1573" s="47"/>
      <c r="H1573" s="47"/>
      <c r="I1573" s="47"/>
      <c r="J1573" s="45"/>
      <c r="K1573" s="45"/>
      <c r="L1573" s="17"/>
      <c r="M1573" s="18"/>
      <c r="N1573" s="18"/>
      <c r="O1573" s="4"/>
    </row>
    <row r="1574" spans="1:15">
      <c r="A1574" s="41"/>
      <c r="B1574" s="43"/>
      <c r="C1574" s="44"/>
      <c r="D1574" s="45"/>
      <c r="E1574" s="46"/>
      <c r="F1574" s="47"/>
      <c r="G1574" s="47"/>
      <c r="H1574" s="47"/>
      <c r="I1574" s="47"/>
      <c r="J1574" s="45"/>
      <c r="K1574" s="45"/>
      <c r="L1574" s="17"/>
      <c r="M1574" s="18"/>
      <c r="N1574" s="18"/>
      <c r="O1574" s="4"/>
    </row>
    <row r="1575" spans="1:15">
      <c r="A1575" s="41"/>
      <c r="B1575" s="43"/>
      <c r="C1575" s="44"/>
      <c r="D1575" s="45"/>
      <c r="E1575" s="46"/>
      <c r="F1575" s="47"/>
      <c r="G1575" s="47"/>
      <c r="H1575" s="47"/>
      <c r="I1575" s="47"/>
      <c r="J1575" s="45"/>
      <c r="K1575" s="45"/>
      <c r="L1575" s="17"/>
      <c r="M1575" s="18"/>
      <c r="N1575" s="18"/>
      <c r="O1575" s="4"/>
    </row>
    <row r="1576" spans="1:15">
      <c r="A1576" s="41"/>
      <c r="B1576" s="43"/>
      <c r="C1576" s="44"/>
      <c r="D1576" s="45"/>
      <c r="E1576" s="46"/>
      <c r="F1576" s="47"/>
      <c r="G1576" s="47"/>
      <c r="H1576" s="47"/>
      <c r="I1576" s="47"/>
      <c r="J1576" s="45"/>
      <c r="K1576" s="45"/>
      <c r="L1576" s="17"/>
      <c r="M1576" s="18"/>
      <c r="N1576" s="18"/>
      <c r="O1576" s="4"/>
    </row>
    <row r="1577" spans="1:15">
      <c r="A1577" s="41"/>
      <c r="B1577" s="43"/>
      <c r="C1577" s="44"/>
      <c r="D1577" s="45"/>
      <c r="E1577" s="46"/>
      <c r="F1577" s="47"/>
      <c r="G1577" s="47"/>
      <c r="H1577" s="47"/>
      <c r="I1577" s="47"/>
      <c r="J1577" s="45"/>
      <c r="K1577" s="45"/>
      <c r="L1577" s="17"/>
      <c r="M1577" s="18"/>
      <c r="N1577" s="18"/>
      <c r="O1577" s="4"/>
    </row>
    <row r="1578" spans="1:15">
      <c r="A1578" s="41"/>
      <c r="B1578" s="43"/>
      <c r="C1578" s="44"/>
      <c r="D1578" s="45"/>
      <c r="E1578" s="46"/>
      <c r="F1578" s="47"/>
      <c r="G1578" s="47"/>
      <c r="H1578" s="47"/>
      <c r="I1578" s="47"/>
      <c r="J1578" s="45"/>
      <c r="K1578" s="45"/>
      <c r="L1578" s="17"/>
      <c r="M1578" s="18"/>
      <c r="N1578" s="18"/>
      <c r="O1578" s="4"/>
    </row>
  </sheetData>
  <autoFilter ref="A1:O1"/>
  <phoneticPr fontId="2" type="noConversion"/>
  <conditionalFormatting sqref="B2:B1578">
    <cfRule type="cellIs" dxfId="3" priority="1" operator="greaterThan">
      <formula>10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78"/>
  <sheetViews>
    <sheetView workbookViewId="0">
      <selection activeCell="M17" sqref="M17"/>
    </sheetView>
  </sheetViews>
  <sheetFormatPr defaultRowHeight="13.5"/>
  <cols>
    <col min="1" max="1" width="12" style="42" customWidth="1"/>
    <col min="2" max="2" width="8" customWidth="1"/>
    <col min="3" max="3" width="17.375" customWidth="1"/>
    <col min="5" max="5" width="10.25" style="10" customWidth="1"/>
    <col min="6" max="6" width="9.125" style="10" bestFit="1" customWidth="1"/>
    <col min="7" max="7" width="10.375" style="10" bestFit="1" customWidth="1"/>
    <col min="8" max="9" width="10.375" style="10" customWidth="1"/>
    <col min="10" max="10" width="12.875" customWidth="1"/>
    <col min="11" max="11" width="10.25" customWidth="1"/>
    <col min="13" max="13" width="14.375" customWidth="1"/>
    <col min="14" max="14" width="13.375" customWidth="1"/>
    <col min="15" max="15" width="11.75" bestFit="1" customWidth="1"/>
  </cols>
  <sheetData>
    <row r="1" spans="1:15">
      <c r="A1" s="48" t="s">
        <v>1105</v>
      </c>
      <c r="B1" s="6" t="s">
        <v>0</v>
      </c>
      <c r="C1" s="6" t="s">
        <v>1078</v>
      </c>
      <c r="D1" s="6" t="s">
        <v>1</v>
      </c>
      <c r="E1" s="6" t="s">
        <v>954</v>
      </c>
      <c r="F1" s="11" t="s">
        <v>2</v>
      </c>
      <c r="G1" s="11" t="s">
        <v>1916</v>
      </c>
      <c r="H1" s="11" t="s">
        <v>965</v>
      </c>
      <c r="I1" s="11" t="s">
        <v>955</v>
      </c>
      <c r="J1" s="6" t="s">
        <v>1095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10</v>
      </c>
    </row>
    <row r="2" spans="1:15">
      <c r="A2" s="7">
        <v>112435</v>
      </c>
      <c r="B2" s="7">
        <v>8.1</v>
      </c>
      <c r="C2" s="1" t="s">
        <v>1777</v>
      </c>
      <c r="D2" s="1" t="s">
        <v>55</v>
      </c>
      <c r="E2" s="8">
        <v>4.3178082191780822</v>
      </c>
      <c r="F2" s="9">
        <v>7.7079000000000004</v>
      </c>
      <c r="G2" s="9">
        <v>39.209999999999923</v>
      </c>
      <c r="H2" s="9">
        <v>7.6574</v>
      </c>
      <c r="I2" s="9">
        <v>5.0500000000000433</v>
      </c>
      <c r="J2" s="1" t="s">
        <v>32</v>
      </c>
      <c r="K2" s="1" t="s">
        <v>206</v>
      </c>
      <c r="L2" s="3">
        <v>6.5</v>
      </c>
      <c r="M2" s="2" t="s">
        <v>1581</v>
      </c>
      <c r="N2" s="2" t="s">
        <v>1256</v>
      </c>
      <c r="O2" s="4">
        <v>42859</v>
      </c>
    </row>
    <row r="3" spans="1:15">
      <c r="A3" s="7">
        <v>41762003</v>
      </c>
      <c r="B3" s="7">
        <v>7.4</v>
      </c>
      <c r="C3" s="1" t="s">
        <v>2586</v>
      </c>
      <c r="D3" s="1" t="s">
        <v>31</v>
      </c>
      <c r="E3" s="8">
        <v>0.81095890410958904</v>
      </c>
      <c r="F3" s="9">
        <v>7.4283999999999999</v>
      </c>
      <c r="G3" s="9">
        <v>-2.8399999999999537</v>
      </c>
      <c r="H3" s="9">
        <v>7.3939000000000004</v>
      </c>
      <c r="I3" s="9">
        <v>3.4499999999999531</v>
      </c>
      <c r="J3" s="1" t="s">
        <v>32</v>
      </c>
      <c r="K3" s="1" t="s">
        <v>13</v>
      </c>
      <c r="L3" s="3">
        <v>4.5</v>
      </c>
      <c r="M3" s="2" t="s">
        <v>2061</v>
      </c>
      <c r="N3" s="2" t="s">
        <v>2062</v>
      </c>
      <c r="O3" s="4">
        <v>42859</v>
      </c>
    </row>
    <row r="4" spans="1:15">
      <c r="A4" s="7">
        <v>1382036</v>
      </c>
      <c r="B4" s="7">
        <v>7.4</v>
      </c>
      <c r="C4" s="1" t="s">
        <v>857</v>
      </c>
      <c r="D4" s="1" t="s">
        <v>31</v>
      </c>
      <c r="E4" s="8">
        <v>0.73150684931506849</v>
      </c>
      <c r="F4" s="9">
        <v>7.3978000000000002</v>
      </c>
      <c r="G4" s="9">
        <v>0.22000000000002018</v>
      </c>
      <c r="H4" s="9">
        <v>7.3681999999999999</v>
      </c>
      <c r="I4" s="9">
        <v>2.9600000000000293</v>
      </c>
      <c r="J4" s="1" t="s">
        <v>32</v>
      </c>
      <c r="K4" s="1" t="s">
        <v>66</v>
      </c>
      <c r="L4" s="3">
        <v>6.3</v>
      </c>
      <c r="M4" s="2" t="s">
        <v>95</v>
      </c>
      <c r="N4" s="2" t="s">
        <v>656</v>
      </c>
      <c r="O4" s="4">
        <v>42859</v>
      </c>
    </row>
    <row r="5" spans="1:15">
      <c r="A5" s="7">
        <v>1382036</v>
      </c>
      <c r="B5" s="7">
        <v>7.4</v>
      </c>
      <c r="C5" s="1" t="s">
        <v>857</v>
      </c>
      <c r="D5" s="1" t="s">
        <v>31</v>
      </c>
      <c r="E5" s="8">
        <v>0.73150684931506849</v>
      </c>
      <c r="F5" s="9">
        <v>7.3978000000000002</v>
      </c>
      <c r="G5" s="9">
        <v>0.22000000000002018</v>
      </c>
      <c r="H5" s="9">
        <v>7.3681999999999999</v>
      </c>
      <c r="I5" s="9">
        <v>2.9600000000000293</v>
      </c>
      <c r="J5" s="1" t="s">
        <v>32</v>
      </c>
      <c r="K5" s="1" t="s">
        <v>66</v>
      </c>
      <c r="L5" s="3">
        <v>6.3</v>
      </c>
      <c r="M5" s="2" t="s">
        <v>95</v>
      </c>
      <c r="N5" s="2" t="s">
        <v>656</v>
      </c>
      <c r="O5" s="4">
        <v>42859</v>
      </c>
    </row>
    <row r="6" spans="1:15">
      <c r="A6" s="7">
        <v>41758001</v>
      </c>
      <c r="B6" s="7">
        <v>7.37</v>
      </c>
      <c r="C6" s="1" t="s">
        <v>2013</v>
      </c>
      <c r="D6" s="1" t="s">
        <v>31</v>
      </c>
      <c r="E6" s="8">
        <v>0.67671232876712328</v>
      </c>
      <c r="F6" s="9">
        <v>7.3730000000000002</v>
      </c>
      <c r="G6" s="9">
        <v>-0.30000000000001137</v>
      </c>
      <c r="H6" s="9">
        <v>7.3555000000000001</v>
      </c>
      <c r="I6" s="9">
        <v>1.7500000000000071</v>
      </c>
      <c r="J6" s="1" t="s">
        <v>32</v>
      </c>
      <c r="K6" s="1" t="s">
        <v>13</v>
      </c>
      <c r="L6" s="3">
        <v>4.42</v>
      </c>
      <c r="M6" s="2" t="s">
        <v>1869</v>
      </c>
      <c r="N6" s="2" t="s">
        <v>1880</v>
      </c>
      <c r="O6" s="4">
        <v>42859</v>
      </c>
    </row>
    <row r="7" spans="1:15">
      <c r="A7" s="7">
        <v>11620003</v>
      </c>
      <c r="B7" s="7">
        <v>6.8</v>
      </c>
      <c r="C7" s="1" t="s">
        <v>1261</v>
      </c>
      <c r="D7" s="1" t="s">
        <v>11</v>
      </c>
      <c r="E7" s="8">
        <v>1.0958904109589041E-2</v>
      </c>
      <c r="F7" s="9">
        <v>4.3813000000000004</v>
      </c>
      <c r="G7" s="9">
        <v>241.86999999999995</v>
      </c>
      <c r="H7" s="9">
        <v>4.3425000000000002</v>
      </c>
      <c r="I7" s="9">
        <v>3.8800000000000168</v>
      </c>
      <c r="J7" s="1" t="s">
        <v>18</v>
      </c>
      <c r="K7" s="1" t="s">
        <v>13</v>
      </c>
      <c r="L7" s="3">
        <v>3.55</v>
      </c>
      <c r="M7" s="2" t="s">
        <v>1189</v>
      </c>
      <c r="N7" s="2" t="s">
        <v>1164</v>
      </c>
      <c r="O7" s="4">
        <v>42859</v>
      </c>
    </row>
    <row r="8" spans="1:15">
      <c r="A8" s="7" t="s">
        <v>3026</v>
      </c>
      <c r="B8" s="7">
        <v>6.7</v>
      </c>
      <c r="C8" s="1" t="s">
        <v>1307</v>
      </c>
      <c r="D8" s="1" t="s">
        <v>55</v>
      </c>
      <c r="E8" s="8">
        <v>1.8739726027397261</v>
      </c>
      <c r="F8" s="9">
        <v>6.5087999999999999</v>
      </c>
      <c r="G8" s="9">
        <v>19.120000000000026</v>
      </c>
      <c r="H8" s="9">
        <v>6.4656000000000002</v>
      </c>
      <c r="I8" s="9">
        <v>4.3199999999999683</v>
      </c>
      <c r="J8" s="1" t="s">
        <v>12</v>
      </c>
      <c r="K8" s="1" t="s">
        <v>206</v>
      </c>
      <c r="L8" s="3">
        <v>5.24</v>
      </c>
      <c r="M8" s="2" t="s">
        <v>158</v>
      </c>
      <c r="N8" s="2" t="s">
        <v>216</v>
      </c>
      <c r="O8" s="4">
        <v>42859</v>
      </c>
    </row>
    <row r="9" spans="1:15">
      <c r="A9" s="7">
        <v>101651009</v>
      </c>
      <c r="B9" s="7">
        <v>6.6</v>
      </c>
      <c r="C9" s="1" t="s">
        <v>2950</v>
      </c>
      <c r="D9" s="1" t="s">
        <v>55</v>
      </c>
      <c r="E9" s="8">
        <v>1.9013698630136986</v>
      </c>
      <c r="F9" s="9">
        <v>6.6054000000000004</v>
      </c>
      <c r="G9" s="9">
        <v>-0.54000000000007375</v>
      </c>
      <c r="H9" s="9">
        <v>6.6138000000000003</v>
      </c>
      <c r="I9" s="9">
        <v>-0.83999999999999631</v>
      </c>
      <c r="J9" s="1" t="s">
        <v>246</v>
      </c>
      <c r="K9" s="1" t="s">
        <v>66</v>
      </c>
      <c r="L9" s="3">
        <v>5.99</v>
      </c>
      <c r="M9" s="2" t="s">
        <v>62</v>
      </c>
      <c r="N9" s="2" t="s">
        <v>28</v>
      </c>
      <c r="O9" s="4">
        <v>42859</v>
      </c>
    </row>
    <row r="10" spans="1:15">
      <c r="A10" s="7" t="s">
        <v>2872</v>
      </c>
      <c r="B10" s="7">
        <v>6.4</v>
      </c>
      <c r="C10" s="1" t="s">
        <v>1316</v>
      </c>
      <c r="D10" s="1" t="s">
        <v>31</v>
      </c>
      <c r="E10" s="8">
        <v>3.7041095890410958</v>
      </c>
      <c r="F10" s="9">
        <v>6.2683</v>
      </c>
      <c r="G10" s="9">
        <v>13.170000000000037</v>
      </c>
      <c r="H10" s="9">
        <v>6.2001999999999997</v>
      </c>
      <c r="I10" s="9">
        <v>6.8100000000000271</v>
      </c>
      <c r="J10" s="1" t="s">
        <v>41</v>
      </c>
      <c r="K10" s="1" t="s">
        <v>206</v>
      </c>
      <c r="L10" s="3">
        <v>5</v>
      </c>
      <c r="M10" s="2" t="s">
        <v>286</v>
      </c>
      <c r="N10" s="2" t="s">
        <v>53</v>
      </c>
      <c r="O10" s="4">
        <v>42859</v>
      </c>
    </row>
    <row r="11" spans="1:15">
      <c r="A11" s="7">
        <v>41655019</v>
      </c>
      <c r="B11" s="7">
        <v>6.25</v>
      </c>
      <c r="C11" s="1" t="s">
        <v>1453</v>
      </c>
      <c r="D11" s="1" t="s">
        <v>55</v>
      </c>
      <c r="E11" s="8">
        <v>8.4931506849315067E-2</v>
      </c>
      <c r="F11" s="9">
        <v>6.3521999999999998</v>
      </c>
      <c r="G11" s="9">
        <v>-10.219999999999985</v>
      </c>
      <c r="H11" s="9">
        <v>6.3251999999999997</v>
      </c>
      <c r="I11" s="9">
        <v>2.7000000000000135</v>
      </c>
      <c r="J11" s="1" t="s">
        <v>41</v>
      </c>
      <c r="K11" s="1" t="s">
        <v>13</v>
      </c>
      <c r="L11" s="3">
        <v>7.5</v>
      </c>
      <c r="M11" s="2" t="s">
        <v>1044</v>
      </c>
      <c r="N11" s="2" t="s">
        <v>1045</v>
      </c>
      <c r="O11" s="4">
        <v>42859</v>
      </c>
    </row>
    <row r="12" spans="1:15">
      <c r="A12" s="7">
        <v>118672</v>
      </c>
      <c r="B12" s="7">
        <v>6.2</v>
      </c>
      <c r="C12" s="1" t="s">
        <v>3030</v>
      </c>
      <c r="D12" s="1" t="s">
        <v>55</v>
      </c>
      <c r="E12" s="8">
        <v>4.0630136986301366</v>
      </c>
      <c r="F12" s="9">
        <v>6.5324</v>
      </c>
      <c r="G12" s="9">
        <v>-33.239999999999981</v>
      </c>
      <c r="H12" s="9">
        <v>6.4862000000000002</v>
      </c>
      <c r="I12" s="9">
        <v>4.6199999999999797</v>
      </c>
      <c r="J12" s="1" t="s">
        <v>12</v>
      </c>
      <c r="K12" s="1" t="s">
        <v>206</v>
      </c>
      <c r="L12" s="3">
        <v>5.29</v>
      </c>
      <c r="M12" s="2" t="s">
        <v>1131</v>
      </c>
      <c r="N12" s="2" t="s">
        <v>1030</v>
      </c>
      <c r="O12" s="4">
        <v>42859</v>
      </c>
    </row>
    <row r="13" spans="1:15">
      <c r="A13" s="7">
        <v>118672</v>
      </c>
      <c r="B13" s="7">
        <v>6.2</v>
      </c>
      <c r="C13" s="1" t="s">
        <v>3030</v>
      </c>
      <c r="D13" s="1" t="s">
        <v>55</v>
      </c>
      <c r="E13" s="8">
        <v>4.0630136986301366</v>
      </c>
      <c r="F13" s="9">
        <v>6.5324</v>
      </c>
      <c r="G13" s="9">
        <v>-33.239999999999981</v>
      </c>
      <c r="H13" s="9">
        <v>6.4862000000000002</v>
      </c>
      <c r="I13" s="9">
        <v>4.6199999999999797</v>
      </c>
      <c r="J13" s="1" t="s">
        <v>12</v>
      </c>
      <c r="K13" s="1" t="s">
        <v>206</v>
      </c>
      <c r="L13" s="3">
        <v>5.29</v>
      </c>
      <c r="M13" s="2" t="s">
        <v>1131</v>
      </c>
      <c r="N13" s="2" t="s">
        <v>1030</v>
      </c>
      <c r="O13" s="4">
        <v>42859</v>
      </c>
    </row>
    <row r="14" spans="1:15">
      <c r="A14" s="7">
        <v>41669003</v>
      </c>
      <c r="B14" s="7">
        <v>6.1</v>
      </c>
      <c r="C14" s="1" t="s">
        <v>3031</v>
      </c>
      <c r="D14" s="1" t="s">
        <v>55</v>
      </c>
      <c r="E14" s="8">
        <v>9.8630136986301367E-2</v>
      </c>
      <c r="F14" s="9">
        <v>6.1584000000000003</v>
      </c>
      <c r="G14" s="9">
        <v>-5.8400000000000674</v>
      </c>
      <c r="H14" s="9">
        <v>6.1299000000000001</v>
      </c>
      <c r="I14" s="9">
        <v>2.8500000000000192</v>
      </c>
      <c r="J14" s="1" t="s">
        <v>256</v>
      </c>
      <c r="K14" s="1" t="s">
        <v>13</v>
      </c>
      <c r="L14" s="3">
        <v>5.68</v>
      </c>
      <c r="M14" s="2" t="s">
        <v>1052</v>
      </c>
      <c r="N14" s="2" t="s">
        <v>1044</v>
      </c>
      <c r="O14" s="4">
        <v>42859</v>
      </c>
    </row>
    <row r="15" spans="1:15">
      <c r="A15" s="7">
        <v>41669003</v>
      </c>
      <c r="B15" s="7">
        <v>6.1</v>
      </c>
      <c r="C15" s="1" t="s">
        <v>3031</v>
      </c>
      <c r="D15" s="1" t="s">
        <v>55</v>
      </c>
      <c r="E15" s="8">
        <v>9.8630136986301367E-2</v>
      </c>
      <c r="F15" s="9">
        <v>6.1584000000000003</v>
      </c>
      <c r="G15" s="9">
        <v>-5.8400000000000674</v>
      </c>
      <c r="H15" s="9">
        <v>6.1299000000000001</v>
      </c>
      <c r="I15" s="9">
        <v>2.8500000000000192</v>
      </c>
      <c r="J15" s="1" t="s">
        <v>256</v>
      </c>
      <c r="K15" s="1" t="s">
        <v>13</v>
      </c>
      <c r="L15" s="3">
        <v>5.68</v>
      </c>
      <c r="M15" s="2" t="s">
        <v>1052</v>
      </c>
      <c r="N15" s="2" t="s">
        <v>1044</v>
      </c>
      <c r="O15" s="4">
        <v>42859</v>
      </c>
    </row>
    <row r="16" spans="1:15">
      <c r="A16" s="7">
        <v>41662048</v>
      </c>
      <c r="B16" s="7">
        <v>6.1</v>
      </c>
      <c r="C16" s="1" t="s">
        <v>2163</v>
      </c>
      <c r="D16" s="1" t="s">
        <v>55</v>
      </c>
      <c r="E16" s="8">
        <v>0.44383561643835617</v>
      </c>
      <c r="F16" s="9">
        <v>6.1124000000000001</v>
      </c>
      <c r="G16" s="9">
        <v>-1.2400000000000411</v>
      </c>
      <c r="H16" s="9">
        <v>6.0811999999999999</v>
      </c>
      <c r="I16" s="9">
        <v>3.1200000000000117</v>
      </c>
      <c r="J16" s="1" t="s">
        <v>41</v>
      </c>
      <c r="K16" s="1" t="s">
        <v>13</v>
      </c>
      <c r="L16" s="3">
        <v>4.95</v>
      </c>
      <c r="M16" s="2" t="s">
        <v>1465</v>
      </c>
      <c r="N16" s="2" t="s">
        <v>1485</v>
      </c>
      <c r="O16" s="4">
        <v>42859</v>
      </c>
    </row>
    <row r="17" spans="1:15">
      <c r="A17" s="7">
        <v>1580326</v>
      </c>
      <c r="B17" s="7">
        <v>6.1</v>
      </c>
      <c r="C17" s="1" t="s">
        <v>1437</v>
      </c>
      <c r="D17" s="1" t="s">
        <v>55</v>
      </c>
      <c r="E17" s="8">
        <v>5.6657534246575345</v>
      </c>
      <c r="F17" s="9">
        <v>5.7005999999999997</v>
      </c>
      <c r="G17" s="9">
        <v>39.94</v>
      </c>
      <c r="H17" s="9">
        <v>5.6578999999999997</v>
      </c>
      <c r="I17" s="9">
        <v>4.269999999999996</v>
      </c>
      <c r="J17" s="1" t="s">
        <v>12</v>
      </c>
      <c r="K17" s="1" t="s">
        <v>89</v>
      </c>
      <c r="L17" s="3">
        <v>4.5</v>
      </c>
      <c r="M17" s="2" t="s">
        <v>291</v>
      </c>
      <c r="N17" s="2" t="s">
        <v>247</v>
      </c>
      <c r="O17" s="4">
        <v>42859</v>
      </c>
    </row>
    <row r="18" spans="1:15">
      <c r="A18" s="7">
        <v>41669003</v>
      </c>
      <c r="B18" s="7">
        <v>6.1</v>
      </c>
      <c r="C18" s="1" t="s">
        <v>3031</v>
      </c>
      <c r="D18" s="1" t="s">
        <v>55</v>
      </c>
      <c r="E18" s="8">
        <v>9.8630136986301367E-2</v>
      </c>
      <c r="F18" s="9">
        <v>6.1584000000000003</v>
      </c>
      <c r="G18" s="9">
        <v>-5.8400000000000674</v>
      </c>
      <c r="H18" s="9">
        <v>6.1299000000000001</v>
      </c>
      <c r="I18" s="9">
        <v>2.8500000000000192</v>
      </c>
      <c r="J18" s="1" t="s">
        <v>256</v>
      </c>
      <c r="K18" s="1" t="s">
        <v>13</v>
      </c>
      <c r="L18" s="3">
        <v>5.68</v>
      </c>
      <c r="M18" s="2" t="s">
        <v>1052</v>
      </c>
      <c r="N18" s="2" t="s">
        <v>1044</v>
      </c>
      <c r="O18" s="4">
        <v>42859</v>
      </c>
    </row>
    <row r="19" spans="1:15">
      <c r="A19" s="7">
        <v>41662048</v>
      </c>
      <c r="B19" s="7">
        <v>6.1</v>
      </c>
      <c r="C19" s="1" t="s">
        <v>2163</v>
      </c>
      <c r="D19" s="1" t="s">
        <v>55</v>
      </c>
      <c r="E19" s="8">
        <v>0.44383561643835617</v>
      </c>
      <c r="F19" s="9">
        <v>6.1124000000000001</v>
      </c>
      <c r="G19" s="9">
        <v>-1.2400000000000411</v>
      </c>
      <c r="H19" s="9">
        <v>6.0811999999999999</v>
      </c>
      <c r="I19" s="9">
        <v>3.1200000000000117</v>
      </c>
      <c r="J19" s="1" t="s">
        <v>41</v>
      </c>
      <c r="K19" s="1" t="s">
        <v>13</v>
      </c>
      <c r="L19" s="3">
        <v>4.95</v>
      </c>
      <c r="M19" s="2" t="s">
        <v>1465</v>
      </c>
      <c r="N19" s="2" t="s">
        <v>1485</v>
      </c>
      <c r="O19" s="4">
        <v>42859</v>
      </c>
    </row>
    <row r="20" spans="1:15">
      <c r="A20" s="7">
        <v>41662048</v>
      </c>
      <c r="B20" s="7">
        <v>6.1</v>
      </c>
      <c r="C20" s="1" t="s">
        <v>2163</v>
      </c>
      <c r="D20" s="1" t="s">
        <v>55</v>
      </c>
      <c r="E20" s="8">
        <v>0.44383561643835617</v>
      </c>
      <c r="F20" s="9">
        <v>6.1124000000000001</v>
      </c>
      <c r="G20" s="9">
        <v>-1.2400000000000411</v>
      </c>
      <c r="H20" s="9">
        <v>6.0811999999999999</v>
      </c>
      <c r="I20" s="9">
        <v>3.1200000000000117</v>
      </c>
      <c r="J20" s="1" t="s">
        <v>41</v>
      </c>
      <c r="K20" s="1" t="s">
        <v>13</v>
      </c>
      <c r="L20" s="3">
        <v>4.95</v>
      </c>
      <c r="M20" s="2" t="s">
        <v>1465</v>
      </c>
      <c r="N20" s="2" t="s">
        <v>1485</v>
      </c>
      <c r="O20" s="4">
        <v>42859</v>
      </c>
    </row>
    <row r="21" spans="1:15">
      <c r="A21" s="7">
        <v>1680061</v>
      </c>
      <c r="B21" s="7">
        <v>6.1</v>
      </c>
      <c r="C21" s="1" t="s">
        <v>3032</v>
      </c>
      <c r="D21" s="1" t="s">
        <v>55</v>
      </c>
      <c r="E21" s="8">
        <v>2.7424657534246575</v>
      </c>
      <c r="F21" s="9">
        <v>6.0265000000000004</v>
      </c>
      <c r="G21" s="9">
        <v>7.3499999999999233</v>
      </c>
      <c r="H21" s="9">
        <v>5.9726999999999997</v>
      </c>
      <c r="I21" s="9">
        <v>5.3800000000000736</v>
      </c>
      <c r="J21" s="1" t="s">
        <v>12</v>
      </c>
      <c r="K21" s="1" t="s">
        <v>89</v>
      </c>
      <c r="L21" s="3">
        <v>4.5999999999999996</v>
      </c>
      <c r="M21" s="2" t="s">
        <v>453</v>
      </c>
      <c r="N21" s="2" t="s">
        <v>285</v>
      </c>
      <c r="O21" s="4">
        <v>42859</v>
      </c>
    </row>
    <row r="22" spans="1:15">
      <c r="A22" s="7">
        <v>101456024</v>
      </c>
      <c r="B22" s="7">
        <v>5.9</v>
      </c>
      <c r="C22" s="1" t="s">
        <v>3033</v>
      </c>
      <c r="D22" s="1" t="s">
        <v>11</v>
      </c>
      <c r="E22" s="8">
        <v>2.0273972602739727</v>
      </c>
      <c r="F22" s="9">
        <v>6.0202999999999998</v>
      </c>
      <c r="G22" s="9">
        <v>-12.029999999999941</v>
      </c>
      <c r="H22" s="9">
        <v>5.9751000000000003</v>
      </c>
      <c r="I22" s="9">
        <v>4.5199999999999463</v>
      </c>
      <c r="J22" s="1" t="s">
        <v>12</v>
      </c>
      <c r="K22" s="1" t="s">
        <v>66</v>
      </c>
      <c r="L22" s="3">
        <v>6.5</v>
      </c>
      <c r="M22" s="2" t="s">
        <v>305</v>
      </c>
      <c r="N22" s="2" t="s">
        <v>889</v>
      </c>
      <c r="O22" s="4">
        <v>42859</v>
      </c>
    </row>
    <row r="23" spans="1:15">
      <c r="A23" s="7">
        <v>101654024</v>
      </c>
      <c r="B23" s="7">
        <v>5.9</v>
      </c>
      <c r="C23" s="1" t="s">
        <v>2647</v>
      </c>
      <c r="D23" s="1" t="s">
        <v>55</v>
      </c>
      <c r="E23" s="8">
        <v>1.8876712328767122</v>
      </c>
      <c r="F23" s="9">
        <v>5.798</v>
      </c>
      <c r="G23" s="9">
        <v>10.200000000000031</v>
      </c>
      <c r="H23" s="9">
        <v>5.7545999999999999</v>
      </c>
      <c r="I23" s="9">
        <v>4.3400000000000105</v>
      </c>
      <c r="J23" s="1" t="s">
        <v>246</v>
      </c>
      <c r="K23" s="1" t="s">
        <v>66</v>
      </c>
      <c r="L23" s="3">
        <v>4.75</v>
      </c>
      <c r="M23" s="2" t="s">
        <v>28</v>
      </c>
      <c r="N23" s="2" t="s">
        <v>29</v>
      </c>
      <c r="O23" s="4">
        <v>42859</v>
      </c>
    </row>
    <row r="24" spans="1:15">
      <c r="A24" s="7">
        <v>1382253</v>
      </c>
      <c r="B24" s="7">
        <v>5.85</v>
      </c>
      <c r="C24" s="1" t="s">
        <v>782</v>
      </c>
      <c r="D24" s="1" t="s">
        <v>11</v>
      </c>
      <c r="E24" s="8">
        <v>1.0383561643835617</v>
      </c>
      <c r="F24" s="9">
        <v>5.9737999999999998</v>
      </c>
      <c r="G24" s="9">
        <v>-12.380000000000013</v>
      </c>
      <c r="H24" s="9">
        <v>5.9424999999999999</v>
      </c>
      <c r="I24" s="9">
        <v>3.1299999999999883</v>
      </c>
      <c r="J24" s="1" t="s">
        <v>12</v>
      </c>
      <c r="K24" s="1" t="s">
        <v>66</v>
      </c>
      <c r="L24" s="3">
        <v>4.95</v>
      </c>
      <c r="M24" s="2" t="s">
        <v>355</v>
      </c>
      <c r="N24" s="2" t="s">
        <v>756</v>
      </c>
      <c r="O24" s="4">
        <v>42859</v>
      </c>
    </row>
    <row r="25" spans="1:15">
      <c r="A25" s="7">
        <v>1382253</v>
      </c>
      <c r="B25" s="7">
        <v>5.85</v>
      </c>
      <c r="C25" s="1" t="s">
        <v>782</v>
      </c>
      <c r="D25" s="1" t="s">
        <v>11</v>
      </c>
      <c r="E25" s="8">
        <v>1.0383561643835617</v>
      </c>
      <c r="F25" s="9">
        <v>5.9737999999999998</v>
      </c>
      <c r="G25" s="9">
        <v>-12.380000000000013</v>
      </c>
      <c r="H25" s="9">
        <v>5.9424999999999999</v>
      </c>
      <c r="I25" s="9">
        <v>3.1299999999999883</v>
      </c>
      <c r="J25" s="1" t="s">
        <v>12</v>
      </c>
      <c r="K25" s="1" t="s">
        <v>66</v>
      </c>
      <c r="L25" s="3">
        <v>4.95</v>
      </c>
      <c r="M25" s="2" t="s">
        <v>355</v>
      </c>
      <c r="N25" s="2" t="s">
        <v>756</v>
      </c>
      <c r="O25" s="4">
        <v>42859</v>
      </c>
    </row>
    <row r="26" spans="1:15">
      <c r="A26" s="7" t="s">
        <v>2597</v>
      </c>
      <c r="B26" s="7">
        <v>5.72</v>
      </c>
      <c r="C26" s="1" t="s">
        <v>1941</v>
      </c>
      <c r="D26" s="1" t="s">
        <v>31</v>
      </c>
      <c r="E26" s="8">
        <v>3.7232876712328768</v>
      </c>
      <c r="F26" s="9">
        <v>5.7184999999999997</v>
      </c>
      <c r="G26" s="9">
        <v>0.15000000000000568</v>
      </c>
      <c r="H26" s="9">
        <v>5.7504</v>
      </c>
      <c r="I26" s="9">
        <v>-3.1900000000000261</v>
      </c>
      <c r="J26" s="1" t="s">
        <v>12</v>
      </c>
      <c r="K26" s="1" t="s">
        <v>206</v>
      </c>
      <c r="L26" s="3">
        <v>3.8</v>
      </c>
      <c r="M26" s="2" t="s">
        <v>101</v>
      </c>
      <c r="N26" s="2" t="s">
        <v>203</v>
      </c>
      <c r="O26" s="4">
        <v>42859</v>
      </c>
    </row>
    <row r="27" spans="1:15">
      <c r="A27" s="7" t="s">
        <v>2547</v>
      </c>
      <c r="B27" s="7">
        <v>5.71</v>
      </c>
      <c r="C27" s="1" t="s">
        <v>2570</v>
      </c>
      <c r="D27" s="1" t="s">
        <v>31</v>
      </c>
      <c r="E27" s="8">
        <v>3.9643835616438357</v>
      </c>
      <c r="F27" s="9">
        <v>5.2915999999999999</v>
      </c>
      <c r="G27" s="9">
        <v>41.840000000000011</v>
      </c>
      <c r="H27" s="9">
        <v>5.2248000000000001</v>
      </c>
      <c r="I27" s="9">
        <v>6.6799999999999748</v>
      </c>
      <c r="J27" s="1" t="s">
        <v>12</v>
      </c>
      <c r="K27" s="1" t="s">
        <v>206</v>
      </c>
      <c r="L27" s="3">
        <v>3.7</v>
      </c>
      <c r="M27" s="2" t="s">
        <v>912</v>
      </c>
      <c r="N27" s="2" t="s">
        <v>110</v>
      </c>
      <c r="O27" s="4">
        <v>42859</v>
      </c>
    </row>
    <row r="28" spans="1:15">
      <c r="A28" s="7">
        <v>1280114</v>
      </c>
      <c r="B28" s="7">
        <v>5.7</v>
      </c>
      <c r="C28" s="1" t="s">
        <v>1444</v>
      </c>
      <c r="D28" s="1" t="s">
        <v>55</v>
      </c>
      <c r="E28" s="8">
        <v>1.9616438356164383</v>
      </c>
      <c r="F28" s="9">
        <v>5.5930999999999997</v>
      </c>
      <c r="G28" s="9">
        <v>10.690000000000044</v>
      </c>
      <c r="H28" s="9">
        <v>5.5382999999999996</v>
      </c>
      <c r="I28" s="9">
        <v>5.4800000000000182</v>
      </c>
      <c r="J28" s="1" t="s">
        <v>12</v>
      </c>
      <c r="K28" s="1" t="s">
        <v>89</v>
      </c>
      <c r="L28" s="3">
        <v>8.5500000000000007</v>
      </c>
      <c r="M28" s="2" t="s">
        <v>793</v>
      </c>
      <c r="N28" s="2" t="s">
        <v>386</v>
      </c>
      <c r="O28" s="4">
        <v>42859</v>
      </c>
    </row>
    <row r="29" spans="1:15">
      <c r="A29" s="7">
        <v>31563038</v>
      </c>
      <c r="B29" s="7">
        <v>5.7</v>
      </c>
      <c r="C29" s="1" t="s">
        <v>1130</v>
      </c>
      <c r="D29" s="1" t="s">
        <v>31</v>
      </c>
      <c r="E29" s="8">
        <v>1.2410958904109588</v>
      </c>
      <c r="F29" s="9">
        <v>5.8601000000000001</v>
      </c>
      <c r="G29" s="9">
        <v>-16.009999999999991</v>
      </c>
      <c r="H29" s="9">
        <v>5.8243999999999998</v>
      </c>
      <c r="I29" s="9">
        <v>3.5700000000000287</v>
      </c>
      <c r="J29" s="1" t="s">
        <v>12</v>
      </c>
      <c r="K29" s="1" t="s">
        <v>329</v>
      </c>
      <c r="L29" s="3">
        <v>5.9</v>
      </c>
      <c r="M29" s="2" t="s">
        <v>2880</v>
      </c>
      <c r="N29" s="2" t="s">
        <v>278</v>
      </c>
      <c r="O29" s="4">
        <v>42859</v>
      </c>
    </row>
    <row r="30" spans="1:15">
      <c r="A30" s="7">
        <v>1280114</v>
      </c>
      <c r="B30" s="7">
        <v>5.7</v>
      </c>
      <c r="C30" s="1" t="s">
        <v>1444</v>
      </c>
      <c r="D30" s="1" t="s">
        <v>55</v>
      </c>
      <c r="E30" s="8">
        <v>1.9616438356164383</v>
      </c>
      <c r="F30" s="9">
        <v>5.5930999999999997</v>
      </c>
      <c r="G30" s="9">
        <v>10.690000000000044</v>
      </c>
      <c r="H30" s="9">
        <v>5.5382999999999996</v>
      </c>
      <c r="I30" s="9">
        <v>5.4800000000000182</v>
      </c>
      <c r="J30" s="1" t="s">
        <v>12</v>
      </c>
      <c r="K30" s="1" t="s">
        <v>89</v>
      </c>
      <c r="L30" s="3">
        <v>8.5500000000000007</v>
      </c>
      <c r="M30" s="2" t="s">
        <v>793</v>
      </c>
      <c r="N30" s="2" t="s">
        <v>386</v>
      </c>
      <c r="O30" s="4">
        <v>42859</v>
      </c>
    </row>
    <row r="31" spans="1:15">
      <c r="A31" s="7" t="s">
        <v>2456</v>
      </c>
      <c r="B31" s="7">
        <v>5.63</v>
      </c>
      <c r="C31" s="1" t="s">
        <v>2466</v>
      </c>
      <c r="D31" s="1" t="s">
        <v>31</v>
      </c>
      <c r="E31" s="8">
        <v>3.7232876712328768</v>
      </c>
      <c r="F31" s="9">
        <v>5.6684999999999999</v>
      </c>
      <c r="G31" s="9">
        <v>-3.8499999999999979</v>
      </c>
      <c r="H31" s="9">
        <v>5.7004000000000001</v>
      </c>
      <c r="I31" s="9">
        <v>-3.1900000000000261</v>
      </c>
      <c r="J31" s="1" t="s">
        <v>12</v>
      </c>
      <c r="K31" s="1" t="s">
        <v>206</v>
      </c>
      <c r="L31" s="3">
        <v>3.48</v>
      </c>
      <c r="M31" s="2" t="s">
        <v>101</v>
      </c>
      <c r="N31" s="2" t="s">
        <v>203</v>
      </c>
      <c r="O31" s="4">
        <v>42859</v>
      </c>
    </row>
    <row r="32" spans="1:15">
      <c r="A32" s="7" t="s">
        <v>1773</v>
      </c>
      <c r="B32" s="7">
        <v>5.62</v>
      </c>
      <c r="C32" s="1" t="s">
        <v>1774</v>
      </c>
      <c r="D32" s="1" t="s">
        <v>55</v>
      </c>
      <c r="E32" s="8">
        <v>6.0027397260273974</v>
      </c>
      <c r="F32" s="9">
        <v>5.5244999999999997</v>
      </c>
      <c r="G32" s="9">
        <v>9.5500000000000362</v>
      </c>
      <c r="H32" s="9">
        <v>5.4892000000000003</v>
      </c>
      <c r="I32" s="9">
        <v>3.5299999999999443</v>
      </c>
      <c r="J32" s="1" t="s">
        <v>12</v>
      </c>
      <c r="K32" s="1" t="s">
        <v>89</v>
      </c>
      <c r="L32" s="3">
        <v>4.63</v>
      </c>
      <c r="M32" s="2" t="s">
        <v>1084</v>
      </c>
      <c r="N32" s="2" t="s">
        <v>372</v>
      </c>
      <c r="O32" s="4">
        <v>42859</v>
      </c>
    </row>
    <row r="33" spans="1:15">
      <c r="A33" s="7" t="s">
        <v>1773</v>
      </c>
      <c r="B33" s="7">
        <v>5.62</v>
      </c>
      <c r="C33" s="1" t="s">
        <v>1774</v>
      </c>
      <c r="D33" s="1" t="s">
        <v>55</v>
      </c>
      <c r="E33" s="8">
        <v>6.0027397260273974</v>
      </c>
      <c r="F33" s="9">
        <v>5.5244999999999997</v>
      </c>
      <c r="G33" s="9">
        <v>9.5500000000000362</v>
      </c>
      <c r="H33" s="9">
        <v>5.4892000000000003</v>
      </c>
      <c r="I33" s="9">
        <v>3.5299999999999443</v>
      </c>
      <c r="J33" s="1" t="s">
        <v>12</v>
      </c>
      <c r="K33" s="1" t="s">
        <v>89</v>
      </c>
      <c r="L33" s="3">
        <v>4.63</v>
      </c>
      <c r="M33" s="2" t="s">
        <v>1084</v>
      </c>
      <c r="N33" s="2" t="s">
        <v>372</v>
      </c>
      <c r="O33" s="4">
        <v>42859</v>
      </c>
    </row>
    <row r="34" spans="1:15">
      <c r="A34" s="7">
        <v>11760040</v>
      </c>
      <c r="B34" s="7">
        <v>5.6</v>
      </c>
      <c r="C34" s="1" t="s">
        <v>3034</v>
      </c>
      <c r="D34" s="1" t="s">
        <v>55</v>
      </c>
      <c r="E34" s="8">
        <v>0.67945205479452053</v>
      </c>
      <c r="F34" s="9">
        <v>5.4991000000000003</v>
      </c>
      <c r="G34" s="9">
        <v>10.089999999999932</v>
      </c>
      <c r="H34" s="9">
        <v>5.4585999999999997</v>
      </c>
      <c r="I34" s="9">
        <v>4.0500000000000647</v>
      </c>
      <c r="J34" s="1" t="s">
        <v>12</v>
      </c>
      <c r="K34" s="1" t="s">
        <v>13</v>
      </c>
      <c r="L34" s="3">
        <v>5.2</v>
      </c>
      <c r="M34" s="2" t="s">
        <v>2689</v>
      </c>
      <c r="N34" s="2" t="s">
        <v>2654</v>
      </c>
      <c r="O34" s="4">
        <v>42859</v>
      </c>
    </row>
    <row r="35" spans="1:15">
      <c r="A35" s="7">
        <v>11760040</v>
      </c>
      <c r="B35" s="7">
        <v>5.6</v>
      </c>
      <c r="C35" s="1" t="s">
        <v>3034</v>
      </c>
      <c r="D35" s="1" t="s">
        <v>55</v>
      </c>
      <c r="E35" s="8">
        <v>0.67945205479452053</v>
      </c>
      <c r="F35" s="9">
        <v>5.4991000000000003</v>
      </c>
      <c r="G35" s="9">
        <v>10.089999999999932</v>
      </c>
      <c r="H35" s="9">
        <v>5.4585999999999997</v>
      </c>
      <c r="I35" s="9">
        <v>4.0500000000000647</v>
      </c>
      <c r="J35" s="1" t="s">
        <v>12</v>
      </c>
      <c r="K35" s="1" t="s">
        <v>13</v>
      </c>
      <c r="L35" s="3">
        <v>5.2</v>
      </c>
      <c r="M35" s="2" t="s">
        <v>2689</v>
      </c>
      <c r="N35" s="2" t="s">
        <v>2654</v>
      </c>
      <c r="O35" s="4">
        <v>42859</v>
      </c>
    </row>
    <row r="36" spans="1:15">
      <c r="A36" s="7">
        <v>101555026</v>
      </c>
      <c r="B36" s="7">
        <v>5.6</v>
      </c>
      <c r="C36" s="1" t="s">
        <v>1175</v>
      </c>
      <c r="D36" s="1" t="s">
        <v>31</v>
      </c>
      <c r="E36" s="8">
        <v>1.463013698630137</v>
      </c>
      <c r="F36" s="9">
        <v>5.6680000000000001</v>
      </c>
      <c r="G36" s="9">
        <v>-6.8000000000000504</v>
      </c>
      <c r="H36" s="9">
        <v>5.6336000000000004</v>
      </c>
      <c r="I36" s="9">
        <v>3.4399999999999764</v>
      </c>
      <c r="J36" s="1" t="s">
        <v>12</v>
      </c>
      <c r="K36" s="1" t="s">
        <v>66</v>
      </c>
      <c r="L36" s="3">
        <v>4.22</v>
      </c>
      <c r="M36" s="2" t="s">
        <v>280</v>
      </c>
      <c r="N36" s="2" t="s">
        <v>492</v>
      </c>
      <c r="O36" s="4">
        <v>42859</v>
      </c>
    </row>
    <row r="37" spans="1:15">
      <c r="A37" s="7">
        <v>101655024</v>
      </c>
      <c r="B37" s="7">
        <v>5.59</v>
      </c>
      <c r="C37" s="1" t="s">
        <v>2075</v>
      </c>
      <c r="D37" s="1" t="s">
        <v>55</v>
      </c>
      <c r="E37" s="8">
        <v>2.4876712328767123</v>
      </c>
      <c r="F37" s="9">
        <v>5.4931999999999999</v>
      </c>
      <c r="G37" s="9">
        <v>9.68</v>
      </c>
      <c r="H37" s="9">
        <v>5.4337</v>
      </c>
      <c r="I37" s="9">
        <v>5.9499999999999886</v>
      </c>
      <c r="J37" s="1" t="s">
        <v>12</v>
      </c>
      <c r="K37" s="1" t="s">
        <v>66</v>
      </c>
      <c r="L37" s="3">
        <v>3.7</v>
      </c>
      <c r="M37" s="2" t="s">
        <v>1528</v>
      </c>
      <c r="N37" s="2" t="s">
        <v>1527</v>
      </c>
      <c r="O37" s="4">
        <v>42859</v>
      </c>
    </row>
    <row r="38" spans="1:15">
      <c r="A38" s="7">
        <v>11760015</v>
      </c>
      <c r="B38" s="7">
        <v>5.55</v>
      </c>
      <c r="C38" s="1" t="s">
        <v>3035</v>
      </c>
      <c r="D38" s="1" t="s">
        <v>55</v>
      </c>
      <c r="E38" s="8">
        <v>0.51232876712328768</v>
      </c>
      <c r="F38" s="9">
        <v>5.5442999999999998</v>
      </c>
      <c r="G38" s="9">
        <v>0.57000000000000384</v>
      </c>
      <c r="H38" s="9">
        <v>5.5392999999999999</v>
      </c>
      <c r="I38" s="9">
        <v>0.49999999999998934</v>
      </c>
      <c r="J38" s="1" t="s">
        <v>12</v>
      </c>
      <c r="K38" s="1" t="s">
        <v>13</v>
      </c>
      <c r="L38" s="3">
        <v>5.2</v>
      </c>
      <c r="M38" s="2" t="s">
        <v>2026</v>
      </c>
      <c r="N38" s="2" t="s">
        <v>1994</v>
      </c>
      <c r="O38" s="4">
        <v>42859</v>
      </c>
    </row>
    <row r="39" spans="1:15">
      <c r="A39" s="7">
        <v>1480480</v>
      </c>
      <c r="B39" s="7">
        <v>5.55</v>
      </c>
      <c r="C39" s="1" t="s">
        <v>723</v>
      </c>
      <c r="D39" s="1" t="s">
        <v>55</v>
      </c>
      <c r="E39" s="8">
        <v>4.3205479452054796</v>
      </c>
      <c r="F39" s="9">
        <v>5.3825000000000003</v>
      </c>
      <c r="G39" s="9">
        <v>16.749999999999954</v>
      </c>
      <c r="H39" s="9">
        <v>5.3403999999999998</v>
      </c>
      <c r="I39" s="9">
        <v>4.210000000000047</v>
      </c>
      <c r="J39" s="1" t="s">
        <v>12</v>
      </c>
      <c r="K39" s="1" t="s">
        <v>89</v>
      </c>
      <c r="L39" s="3">
        <v>6.55</v>
      </c>
      <c r="M39" s="2" t="s">
        <v>572</v>
      </c>
      <c r="N39" s="2" t="s">
        <v>706</v>
      </c>
      <c r="O39" s="4">
        <v>42859</v>
      </c>
    </row>
    <row r="40" spans="1:15">
      <c r="A40" s="7">
        <v>11698839</v>
      </c>
      <c r="B40" s="7">
        <v>5.54</v>
      </c>
      <c r="C40" s="1" t="s">
        <v>1718</v>
      </c>
      <c r="D40" s="1" t="s">
        <v>11</v>
      </c>
      <c r="E40" s="8">
        <v>0.28493150684931506</v>
      </c>
      <c r="F40" s="9">
        <v>5.5430999999999999</v>
      </c>
      <c r="G40" s="9">
        <v>-0.30999999999998806</v>
      </c>
      <c r="H40" s="9">
        <v>5.4640000000000004</v>
      </c>
      <c r="I40" s="9">
        <v>7.9099999999999504</v>
      </c>
      <c r="J40" s="1" t="s">
        <v>12</v>
      </c>
      <c r="K40" s="1" t="s">
        <v>13</v>
      </c>
      <c r="L40" s="3">
        <v>4.87</v>
      </c>
      <c r="M40" s="2" t="s">
        <v>1636</v>
      </c>
      <c r="N40" s="2" t="s">
        <v>1620</v>
      </c>
      <c r="O40" s="4">
        <v>42859</v>
      </c>
    </row>
    <row r="41" spans="1:15">
      <c r="A41" s="7">
        <v>11698873</v>
      </c>
      <c r="B41" s="7">
        <v>5.54</v>
      </c>
      <c r="C41" s="1" t="s">
        <v>1671</v>
      </c>
      <c r="D41" s="1" t="s">
        <v>11</v>
      </c>
      <c r="E41" s="8">
        <v>0.29863013698630136</v>
      </c>
      <c r="F41" s="9">
        <v>5.5465999999999998</v>
      </c>
      <c r="G41" s="9">
        <v>-0.65999999999997172</v>
      </c>
      <c r="H41" s="9">
        <v>5.4729000000000001</v>
      </c>
      <c r="I41" s="9">
        <v>7.3699999999999655</v>
      </c>
      <c r="J41" s="1" t="s">
        <v>12</v>
      </c>
      <c r="K41" s="1" t="s">
        <v>13</v>
      </c>
      <c r="L41" s="3">
        <v>4.92</v>
      </c>
      <c r="M41" s="2" t="s">
        <v>1654</v>
      </c>
      <c r="N41" s="2" t="s">
        <v>1636</v>
      </c>
      <c r="O41" s="4">
        <v>42859</v>
      </c>
    </row>
    <row r="42" spans="1:15">
      <c r="A42" s="7">
        <v>1680435</v>
      </c>
      <c r="B42" s="7">
        <v>5.53</v>
      </c>
      <c r="C42" s="1" t="s">
        <v>3036</v>
      </c>
      <c r="D42" s="1" t="s">
        <v>31</v>
      </c>
      <c r="E42" s="8">
        <v>2.504109589041096</v>
      </c>
      <c r="F42" s="9">
        <v>5.3413000000000004</v>
      </c>
      <c r="G42" s="9">
        <v>18.869999999999987</v>
      </c>
      <c r="H42" s="9">
        <v>5.2447999999999997</v>
      </c>
      <c r="I42" s="9">
        <v>9.6500000000000696</v>
      </c>
      <c r="J42" s="1" t="s">
        <v>12</v>
      </c>
      <c r="K42" s="1" t="s">
        <v>89</v>
      </c>
      <c r="L42" s="3">
        <v>3.44</v>
      </c>
      <c r="M42" s="2" t="s">
        <v>1604</v>
      </c>
      <c r="N42" s="2" t="s">
        <v>1550</v>
      </c>
      <c r="O42" s="4">
        <v>42859</v>
      </c>
    </row>
    <row r="43" spans="1:15">
      <c r="A43" s="7">
        <v>1280253</v>
      </c>
      <c r="B43" s="7">
        <v>5.53</v>
      </c>
      <c r="C43" s="1" t="s">
        <v>1517</v>
      </c>
      <c r="D43" s="1" t="s">
        <v>55</v>
      </c>
      <c r="E43" s="8">
        <v>3.3205479452054796</v>
      </c>
      <c r="F43" s="9">
        <v>5.4077999999999999</v>
      </c>
      <c r="G43" s="9">
        <v>12.220000000000031</v>
      </c>
      <c r="H43" s="9">
        <v>5.3598999999999997</v>
      </c>
      <c r="I43" s="9">
        <v>4.7900000000000276</v>
      </c>
      <c r="J43" s="1" t="s">
        <v>12</v>
      </c>
      <c r="K43" s="1" t="s">
        <v>89</v>
      </c>
      <c r="L43" s="3">
        <v>7</v>
      </c>
      <c r="M43" s="2" t="s">
        <v>319</v>
      </c>
      <c r="N43" s="2" t="s">
        <v>796</v>
      </c>
      <c r="O43" s="4">
        <v>42859</v>
      </c>
    </row>
    <row r="44" spans="1:15">
      <c r="A44" s="7">
        <v>1280253</v>
      </c>
      <c r="B44" s="7">
        <v>5.53</v>
      </c>
      <c r="C44" s="1" t="s">
        <v>1517</v>
      </c>
      <c r="D44" s="1" t="s">
        <v>55</v>
      </c>
      <c r="E44" s="8">
        <v>3.3205479452054796</v>
      </c>
      <c r="F44" s="9">
        <v>5.4077999999999999</v>
      </c>
      <c r="G44" s="9">
        <v>12.220000000000031</v>
      </c>
      <c r="H44" s="9">
        <v>5.3598999999999997</v>
      </c>
      <c r="I44" s="9">
        <v>4.7900000000000276</v>
      </c>
      <c r="J44" s="1" t="s">
        <v>12</v>
      </c>
      <c r="K44" s="1" t="s">
        <v>89</v>
      </c>
      <c r="L44" s="3">
        <v>7</v>
      </c>
      <c r="M44" s="2" t="s">
        <v>319</v>
      </c>
      <c r="N44" s="2" t="s">
        <v>796</v>
      </c>
      <c r="O44" s="4">
        <v>42859</v>
      </c>
    </row>
    <row r="45" spans="1:15">
      <c r="A45" s="7" t="s">
        <v>2938</v>
      </c>
      <c r="B45" s="7">
        <v>5.53</v>
      </c>
      <c r="C45" s="1" t="s">
        <v>2960</v>
      </c>
      <c r="D45" s="1" t="s">
        <v>31</v>
      </c>
      <c r="E45" s="8">
        <v>2.4356164383561643</v>
      </c>
      <c r="F45" s="9">
        <v>5.6406000000000001</v>
      </c>
      <c r="G45" s="9">
        <v>-11.059999999999981</v>
      </c>
      <c r="H45" s="9">
        <v>5.5868000000000002</v>
      </c>
      <c r="I45" s="9">
        <v>5.3799999999999848</v>
      </c>
      <c r="J45" s="1" t="s">
        <v>41</v>
      </c>
      <c r="K45" s="1" t="s">
        <v>206</v>
      </c>
      <c r="L45" s="3">
        <v>6.99</v>
      </c>
      <c r="M45" s="2" t="s">
        <v>294</v>
      </c>
      <c r="N45" s="2" t="s">
        <v>133</v>
      </c>
      <c r="O45" s="4">
        <v>42859</v>
      </c>
    </row>
    <row r="46" spans="1:15">
      <c r="A46" s="7">
        <v>11758032</v>
      </c>
      <c r="B46" s="7">
        <v>5.5</v>
      </c>
      <c r="C46" s="1" t="s">
        <v>3037</v>
      </c>
      <c r="D46" s="1" t="s">
        <v>55</v>
      </c>
      <c r="E46" s="8">
        <v>0.69589041095890414</v>
      </c>
      <c r="F46" s="9">
        <v>5.5320999999999998</v>
      </c>
      <c r="G46" s="9">
        <v>-3.2099999999999795</v>
      </c>
      <c r="H46" s="9">
        <v>5.5096999999999996</v>
      </c>
      <c r="I46" s="9">
        <v>2.2400000000000198</v>
      </c>
      <c r="J46" s="1" t="s">
        <v>41</v>
      </c>
      <c r="K46" s="1" t="s">
        <v>13</v>
      </c>
      <c r="L46" s="3">
        <v>5.31</v>
      </c>
      <c r="M46" s="2" t="s">
        <v>2762</v>
      </c>
      <c r="N46" s="2" t="s">
        <v>2716</v>
      </c>
      <c r="O46" s="4">
        <v>42859</v>
      </c>
    </row>
    <row r="47" spans="1:15">
      <c r="A47" s="7">
        <v>1280191</v>
      </c>
      <c r="B47" s="7">
        <v>5.5</v>
      </c>
      <c r="C47" s="1" t="s">
        <v>3038</v>
      </c>
      <c r="D47" s="1" t="s">
        <v>55</v>
      </c>
      <c r="E47" s="8">
        <v>2.1643835616438358</v>
      </c>
      <c r="F47" s="9">
        <v>5.2595000000000001</v>
      </c>
      <c r="G47" s="9">
        <v>24.049999999999994</v>
      </c>
      <c r="H47" s="9">
        <v>5.2035999999999998</v>
      </c>
      <c r="I47" s="9">
        <v>5.5900000000000283</v>
      </c>
      <c r="J47" s="1" t="s">
        <v>12</v>
      </c>
      <c r="K47" s="1" t="s">
        <v>89</v>
      </c>
      <c r="L47" s="3">
        <v>6.78</v>
      </c>
      <c r="M47" s="2" t="s">
        <v>637</v>
      </c>
      <c r="N47" s="2" t="s">
        <v>2137</v>
      </c>
      <c r="O47" s="4">
        <v>42859</v>
      </c>
    </row>
    <row r="48" spans="1:15">
      <c r="A48" s="7" t="s">
        <v>2326</v>
      </c>
      <c r="B48" s="7">
        <v>5.5</v>
      </c>
      <c r="C48" s="1" t="s">
        <v>2343</v>
      </c>
      <c r="D48" s="1" t="s">
        <v>31</v>
      </c>
      <c r="E48" s="8">
        <v>2.3890410958904109</v>
      </c>
      <c r="F48" s="9">
        <v>6.6691000000000003</v>
      </c>
      <c r="G48" s="9">
        <v>-116.91000000000003</v>
      </c>
      <c r="H48" s="9">
        <v>6.6132999999999997</v>
      </c>
      <c r="I48" s="9">
        <v>5.5800000000000516</v>
      </c>
      <c r="J48" s="1" t="s">
        <v>41</v>
      </c>
      <c r="K48" s="1" t="s">
        <v>206</v>
      </c>
      <c r="L48" s="3">
        <v>5.05</v>
      </c>
      <c r="M48" s="2" t="s">
        <v>1812</v>
      </c>
      <c r="N48" s="2" t="s">
        <v>1384</v>
      </c>
      <c r="O48" s="4">
        <v>42859</v>
      </c>
    </row>
    <row r="49" spans="1:15">
      <c r="A49" s="7">
        <v>1280191</v>
      </c>
      <c r="B49" s="7">
        <v>5.5</v>
      </c>
      <c r="C49" s="1" t="s">
        <v>3038</v>
      </c>
      <c r="D49" s="1" t="s">
        <v>55</v>
      </c>
      <c r="E49" s="8">
        <v>2.1643835616438358</v>
      </c>
      <c r="F49" s="9">
        <v>5.2595000000000001</v>
      </c>
      <c r="G49" s="9">
        <v>24.049999999999994</v>
      </c>
      <c r="H49" s="9">
        <v>5.2035999999999998</v>
      </c>
      <c r="I49" s="9">
        <v>5.5900000000000283</v>
      </c>
      <c r="J49" s="1" t="s">
        <v>12</v>
      </c>
      <c r="K49" s="1" t="s">
        <v>89</v>
      </c>
      <c r="L49" s="3">
        <v>6.78</v>
      </c>
      <c r="M49" s="2" t="s">
        <v>637</v>
      </c>
      <c r="N49" s="2" t="s">
        <v>2137</v>
      </c>
      <c r="O49" s="4">
        <v>42859</v>
      </c>
    </row>
    <row r="50" spans="1:15">
      <c r="A50" s="7" t="s">
        <v>2216</v>
      </c>
      <c r="B50" s="7">
        <v>5.5</v>
      </c>
      <c r="C50" s="1" t="s">
        <v>2143</v>
      </c>
      <c r="D50" s="1" t="s">
        <v>31</v>
      </c>
      <c r="E50" s="8">
        <v>3.2383561643835614</v>
      </c>
      <c r="F50" s="9">
        <v>5.7573999999999996</v>
      </c>
      <c r="G50" s="9">
        <v>-25.739999999999963</v>
      </c>
      <c r="H50" s="9">
        <v>5.6886999999999999</v>
      </c>
      <c r="I50" s="9">
        <v>6.8699999999999761</v>
      </c>
      <c r="J50" s="1" t="s">
        <v>41</v>
      </c>
      <c r="K50" s="1" t="s">
        <v>206</v>
      </c>
      <c r="L50" s="3">
        <v>5.3</v>
      </c>
      <c r="M50" s="2" t="s">
        <v>506</v>
      </c>
      <c r="N50" s="2" t="s">
        <v>34</v>
      </c>
      <c r="O50" s="4">
        <v>42859</v>
      </c>
    </row>
    <row r="51" spans="1:15">
      <c r="A51" s="7">
        <v>101760012</v>
      </c>
      <c r="B51" s="7">
        <v>5.48</v>
      </c>
      <c r="C51" s="1" t="s">
        <v>2603</v>
      </c>
      <c r="D51" s="1" t="s">
        <v>31</v>
      </c>
      <c r="E51" s="8">
        <v>4.8712328767123285</v>
      </c>
      <c r="F51" s="9">
        <v>5.4893000000000001</v>
      </c>
      <c r="G51" s="9">
        <v>-0.92999999999996419</v>
      </c>
      <c r="H51" s="9">
        <v>5.4385000000000003</v>
      </c>
      <c r="I51" s="9">
        <v>5.0799999999999734</v>
      </c>
      <c r="J51" s="1" t="s">
        <v>12</v>
      </c>
      <c r="K51" s="1" t="s">
        <v>66</v>
      </c>
      <c r="L51" s="3">
        <v>5.2</v>
      </c>
      <c r="M51" s="2" t="s">
        <v>2431</v>
      </c>
      <c r="N51" s="2" t="s">
        <v>2365</v>
      </c>
      <c r="O51" s="4">
        <v>42859</v>
      </c>
    </row>
    <row r="52" spans="1:15">
      <c r="A52" s="7">
        <v>101551013</v>
      </c>
      <c r="B52" s="7">
        <v>5.48</v>
      </c>
      <c r="C52" s="1" t="s">
        <v>811</v>
      </c>
      <c r="D52" s="1" t="s">
        <v>11</v>
      </c>
      <c r="E52" s="8">
        <v>1.0054794520547945</v>
      </c>
      <c r="F52" s="9">
        <v>5.5392999999999999</v>
      </c>
      <c r="G52" s="9">
        <v>-5.9299999999999464</v>
      </c>
      <c r="H52" s="9">
        <v>5.5077999999999996</v>
      </c>
      <c r="I52" s="9">
        <v>3.1500000000000306</v>
      </c>
      <c r="J52" s="1" t="s">
        <v>12</v>
      </c>
      <c r="K52" s="1" t="s">
        <v>66</v>
      </c>
      <c r="L52" s="3">
        <v>6.19</v>
      </c>
      <c r="M52" s="2" t="s">
        <v>548</v>
      </c>
      <c r="N52" s="2" t="s">
        <v>160</v>
      </c>
      <c r="O52" s="4">
        <v>42859</v>
      </c>
    </row>
    <row r="53" spans="1:15">
      <c r="A53" s="7">
        <v>101551013</v>
      </c>
      <c r="B53" s="7">
        <v>5.48</v>
      </c>
      <c r="C53" s="1" t="s">
        <v>811</v>
      </c>
      <c r="D53" s="1" t="s">
        <v>11</v>
      </c>
      <c r="E53" s="8">
        <v>1.0054794520547945</v>
      </c>
      <c r="F53" s="9">
        <v>5.5392999999999999</v>
      </c>
      <c r="G53" s="9">
        <v>-5.9299999999999464</v>
      </c>
      <c r="H53" s="9">
        <v>5.5077999999999996</v>
      </c>
      <c r="I53" s="9">
        <v>3.1500000000000306</v>
      </c>
      <c r="J53" s="1" t="s">
        <v>12</v>
      </c>
      <c r="K53" s="1" t="s">
        <v>66</v>
      </c>
      <c r="L53" s="3">
        <v>6.19</v>
      </c>
      <c r="M53" s="2" t="s">
        <v>548</v>
      </c>
      <c r="N53" s="2" t="s">
        <v>160</v>
      </c>
      <c r="O53" s="4">
        <v>42859</v>
      </c>
    </row>
    <row r="54" spans="1:15">
      <c r="A54" s="7">
        <v>101551013</v>
      </c>
      <c r="B54" s="7">
        <v>5.48</v>
      </c>
      <c r="C54" s="1" t="s">
        <v>811</v>
      </c>
      <c r="D54" s="1" t="s">
        <v>11</v>
      </c>
      <c r="E54" s="8">
        <v>1.0054794520547945</v>
      </c>
      <c r="F54" s="9">
        <v>5.5392999999999999</v>
      </c>
      <c r="G54" s="9">
        <v>-5.9299999999999464</v>
      </c>
      <c r="H54" s="9">
        <v>5.5077999999999996</v>
      </c>
      <c r="I54" s="9">
        <v>3.1500000000000306</v>
      </c>
      <c r="J54" s="1" t="s">
        <v>12</v>
      </c>
      <c r="K54" s="1" t="s">
        <v>66</v>
      </c>
      <c r="L54" s="3">
        <v>6.19</v>
      </c>
      <c r="M54" s="2" t="s">
        <v>548</v>
      </c>
      <c r="N54" s="2" t="s">
        <v>160</v>
      </c>
      <c r="O54" s="4">
        <v>42859</v>
      </c>
    </row>
    <row r="55" spans="1:15">
      <c r="A55" s="7">
        <v>101551013</v>
      </c>
      <c r="B55" s="7">
        <v>5.48</v>
      </c>
      <c r="C55" s="1" t="s">
        <v>811</v>
      </c>
      <c r="D55" s="1" t="s">
        <v>11</v>
      </c>
      <c r="E55" s="8">
        <v>1.0054794520547945</v>
      </c>
      <c r="F55" s="9">
        <v>5.5392999999999999</v>
      </c>
      <c r="G55" s="9">
        <v>-5.9299999999999464</v>
      </c>
      <c r="H55" s="9">
        <v>5.5077999999999996</v>
      </c>
      <c r="I55" s="9">
        <v>3.1500000000000306</v>
      </c>
      <c r="J55" s="1" t="s">
        <v>12</v>
      </c>
      <c r="K55" s="1" t="s">
        <v>66</v>
      </c>
      <c r="L55" s="3">
        <v>6.19</v>
      </c>
      <c r="M55" s="2" t="s">
        <v>548</v>
      </c>
      <c r="N55" s="2" t="s">
        <v>160</v>
      </c>
      <c r="O55" s="4">
        <v>42859</v>
      </c>
    </row>
    <row r="56" spans="1:15">
      <c r="A56" s="7">
        <v>11698874</v>
      </c>
      <c r="B56" s="7">
        <v>5.45</v>
      </c>
      <c r="C56" s="1" t="s">
        <v>1722</v>
      </c>
      <c r="D56" s="1" t="s">
        <v>31</v>
      </c>
      <c r="E56" s="8">
        <v>0.21643835616438356</v>
      </c>
      <c r="F56" s="9">
        <v>5.3559000000000001</v>
      </c>
      <c r="G56" s="9">
        <v>9.4100000000000072</v>
      </c>
      <c r="H56" s="9">
        <v>5.2901999999999996</v>
      </c>
      <c r="I56" s="9">
        <v>6.5700000000000536</v>
      </c>
      <c r="J56" s="1" t="s">
        <v>41</v>
      </c>
      <c r="K56" s="1" t="s">
        <v>13</v>
      </c>
      <c r="L56" s="3">
        <v>3.82</v>
      </c>
      <c r="M56" s="2" t="s">
        <v>1654</v>
      </c>
      <c r="N56" s="2" t="s">
        <v>1636</v>
      </c>
      <c r="O56" s="4">
        <v>42859</v>
      </c>
    </row>
    <row r="57" spans="1:15">
      <c r="A57" s="7">
        <v>101453022</v>
      </c>
      <c r="B57" s="7">
        <v>5.45</v>
      </c>
      <c r="C57" s="1" t="s">
        <v>739</v>
      </c>
      <c r="D57" s="1" t="s">
        <v>11</v>
      </c>
      <c r="E57" s="8">
        <v>2.3945205479452056</v>
      </c>
      <c r="F57" s="9">
        <v>5.1798999999999999</v>
      </c>
      <c r="G57" s="9">
        <v>27.010000000000023</v>
      </c>
      <c r="H57" s="9">
        <v>5.2237999999999998</v>
      </c>
      <c r="I57" s="9">
        <v>-4.3899999999999828</v>
      </c>
      <c r="J57" s="1" t="s">
        <v>18</v>
      </c>
      <c r="K57" s="1" t="s">
        <v>66</v>
      </c>
      <c r="L57" s="3">
        <v>5.3</v>
      </c>
      <c r="M57" s="2" t="s">
        <v>744</v>
      </c>
      <c r="N57" s="2" t="s">
        <v>514</v>
      </c>
      <c r="O57" s="4">
        <v>42859</v>
      </c>
    </row>
    <row r="58" spans="1:15">
      <c r="A58" s="7">
        <v>41659048</v>
      </c>
      <c r="B58" s="7">
        <v>5.4</v>
      </c>
      <c r="C58" s="1" t="s">
        <v>2608</v>
      </c>
      <c r="D58" s="1" t="s">
        <v>55</v>
      </c>
      <c r="E58" s="8">
        <v>0.46575342465753422</v>
      </c>
      <c r="F58" s="9">
        <v>5.1428000000000003</v>
      </c>
      <c r="G58" s="9">
        <v>25.72000000000001</v>
      </c>
      <c r="H58" s="9">
        <v>5.1182999999999996</v>
      </c>
      <c r="I58" s="9">
        <v>2.4500000000000632</v>
      </c>
      <c r="J58" s="1" t="s">
        <v>41</v>
      </c>
      <c r="K58" s="1" t="s">
        <v>13</v>
      </c>
      <c r="L58" s="3">
        <v>3.5</v>
      </c>
      <c r="M58" s="2" t="s">
        <v>1512</v>
      </c>
      <c r="N58" s="2" t="s">
        <v>1488</v>
      </c>
      <c r="O58" s="4">
        <v>42859</v>
      </c>
    </row>
    <row r="59" spans="1:15">
      <c r="A59" s="7">
        <v>1380173</v>
      </c>
      <c r="B59" s="7">
        <v>5.4</v>
      </c>
      <c r="C59" s="1" t="s">
        <v>2085</v>
      </c>
      <c r="D59" s="1" t="s">
        <v>55</v>
      </c>
      <c r="E59" s="8">
        <v>2.978082191780822</v>
      </c>
      <c r="F59" s="9">
        <v>5.3459000000000003</v>
      </c>
      <c r="G59" s="9">
        <v>5.4100000000000037</v>
      </c>
      <c r="H59" s="9">
        <v>5.2953999999999999</v>
      </c>
      <c r="I59" s="9">
        <v>5.0500000000000433</v>
      </c>
      <c r="J59" s="1" t="s">
        <v>12</v>
      </c>
      <c r="K59" s="1" t="s">
        <v>89</v>
      </c>
      <c r="L59" s="3">
        <v>6.35</v>
      </c>
      <c r="M59" s="2" t="s">
        <v>937</v>
      </c>
      <c r="N59" s="2" t="s">
        <v>508</v>
      </c>
      <c r="O59" s="4">
        <v>42859</v>
      </c>
    </row>
    <row r="60" spans="1:15">
      <c r="A60" s="7">
        <v>101685001</v>
      </c>
      <c r="B60" s="7">
        <v>5.4</v>
      </c>
      <c r="C60" s="1" t="s">
        <v>1525</v>
      </c>
      <c r="D60" s="1" t="s">
        <v>55</v>
      </c>
      <c r="E60" s="8">
        <v>2.4684931506849317</v>
      </c>
      <c r="F60" s="9">
        <v>5.3404999999999996</v>
      </c>
      <c r="G60" s="9">
        <v>5.9500000000000774</v>
      </c>
      <c r="H60" s="9">
        <v>5.2816999999999998</v>
      </c>
      <c r="I60" s="9">
        <v>5.8799999999999741</v>
      </c>
      <c r="J60" s="1" t="s">
        <v>41</v>
      </c>
      <c r="K60" s="1" t="s">
        <v>66</v>
      </c>
      <c r="L60" s="3">
        <v>3.5</v>
      </c>
      <c r="M60" s="2" t="s">
        <v>1499</v>
      </c>
      <c r="N60" s="2" t="s">
        <v>1492</v>
      </c>
      <c r="O60" s="4">
        <v>42859</v>
      </c>
    </row>
    <row r="61" spans="1:15">
      <c r="A61" s="7">
        <v>101685001</v>
      </c>
      <c r="B61" s="7">
        <v>5.4</v>
      </c>
      <c r="C61" s="1" t="s">
        <v>1525</v>
      </c>
      <c r="D61" s="1" t="s">
        <v>55</v>
      </c>
      <c r="E61" s="8">
        <v>2.4684931506849317</v>
      </c>
      <c r="F61" s="9">
        <v>5.3404999999999996</v>
      </c>
      <c r="G61" s="9">
        <v>5.9500000000000774</v>
      </c>
      <c r="H61" s="9">
        <v>5.2816999999999998</v>
      </c>
      <c r="I61" s="9">
        <v>5.8799999999999741</v>
      </c>
      <c r="J61" s="1" t="s">
        <v>41</v>
      </c>
      <c r="K61" s="1" t="s">
        <v>66</v>
      </c>
      <c r="L61" s="3">
        <v>3.5</v>
      </c>
      <c r="M61" s="2" t="s">
        <v>1499</v>
      </c>
      <c r="N61" s="2" t="s">
        <v>1492</v>
      </c>
      <c r="O61" s="4">
        <v>42859</v>
      </c>
    </row>
    <row r="62" spans="1:15">
      <c r="A62" s="7">
        <v>1480038</v>
      </c>
      <c r="B62" s="7">
        <v>5.4</v>
      </c>
      <c r="C62" s="1" t="s">
        <v>3039</v>
      </c>
      <c r="D62" s="1" t="s">
        <v>55</v>
      </c>
      <c r="E62" s="8">
        <v>3.8027397260273972</v>
      </c>
      <c r="F62" s="9">
        <v>5.3193999999999999</v>
      </c>
      <c r="G62" s="9">
        <v>8.0600000000000449</v>
      </c>
      <c r="H62" s="9">
        <v>5.2515000000000001</v>
      </c>
      <c r="I62" s="9">
        <v>6.7899999999999849</v>
      </c>
      <c r="J62" s="1" t="s">
        <v>12</v>
      </c>
      <c r="K62" s="1" t="s">
        <v>89</v>
      </c>
      <c r="L62" s="3">
        <v>7.39</v>
      </c>
      <c r="M62" s="2" t="s">
        <v>946</v>
      </c>
      <c r="N62" s="2" t="s">
        <v>1205</v>
      </c>
      <c r="O62" s="4">
        <v>42859</v>
      </c>
    </row>
    <row r="63" spans="1:15">
      <c r="A63" s="7">
        <v>1480038</v>
      </c>
      <c r="B63" s="7">
        <v>5.4</v>
      </c>
      <c r="C63" s="1" t="s">
        <v>3039</v>
      </c>
      <c r="D63" s="1" t="s">
        <v>55</v>
      </c>
      <c r="E63" s="8">
        <v>3.8027397260273972</v>
      </c>
      <c r="F63" s="9">
        <v>5.3193999999999999</v>
      </c>
      <c r="G63" s="9">
        <v>8.0600000000000449</v>
      </c>
      <c r="H63" s="9">
        <v>5.2515000000000001</v>
      </c>
      <c r="I63" s="9">
        <v>6.7899999999999849</v>
      </c>
      <c r="J63" s="1" t="s">
        <v>12</v>
      </c>
      <c r="K63" s="1" t="s">
        <v>89</v>
      </c>
      <c r="L63" s="3">
        <v>7.39</v>
      </c>
      <c r="M63" s="2" t="s">
        <v>946</v>
      </c>
      <c r="N63" s="2" t="s">
        <v>1205</v>
      </c>
      <c r="O63" s="4">
        <v>42859</v>
      </c>
    </row>
    <row r="64" spans="1:15">
      <c r="A64" s="7">
        <v>1480038</v>
      </c>
      <c r="B64" s="7">
        <v>5.4</v>
      </c>
      <c r="C64" s="1" t="s">
        <v>3039</v>
      </c>
      <c r="D64" s="1" t="s">
        <v>55</v>
      </c>
      <c r="E64" s="8">
        <v>3.8027397260273972</v>
      </c>
      <c r="F64" s="9">
        <v>5.3193999999999999</v>
      </c>
      <c r="G64" s="9">
        <v>8.0600000000000449</v>
      </c>
      <c r="H64" s="9">
        <v>5.2515000000000001</v>
      </c>
      <c r="I64" s="9">
        <v>6.7899999999999849</v>
      </c>
      <c r="J64" s="1" t="s">
        <v>12</v>
      </c>
      <c r="K64" s="1" t="s">
        <v>89</v>
      </c>
      <c r="L64" s="3">
        <v>7.39</v>
      </c>
      <c r="M64" s="2" t="s">
        <v>946</v>
      </c>
      <c r="N64" s="2" t="s">
        <v>1205</v>
      </c>
      <c r="O64" s="4">
        <v>42859</v>
      </c>
    </row>
    <row r="65" spans="1:15">
      <c r="A65" s="7">
        <v>1380044</v>
      </c>
      <c r="B65" s="7">
        <v>5.38</v>
      </c>
      <c r="C65" s="1" t="s">
        <v>2361</v>
      </c>
      <c r="D65" s="1" t="s">
        <v>55</v>
      </c>
      <c r="E65" s="8">
        <v>2.7397260273972601</v>
      </c>
      <c r="F65" s="9">
        <v>5.2140000000000004</v>
      </c>
      <c r="G65" s="9">
        <v>16.599999999999948</v>
      </c>
      <c r="H65" s="9">
        <v>5.1622000000000003</v>
      </c>
      <c r="I65" s="9">
        <v>5.1800000000000068</v>
      </c>
      <c r="J65" s="1" t="s">
        <v>12</v>
      </c>
      <c r="K65" s="1" t="s">
        <v>89</v>
      </c>
      <c r="L65" s="3">
        <v>6.6</v>
      </c>
      <c r="M65" s="2" t="s">
        <v>259</v>
      </c>
      <c r="N65" s="2" t="s">
        <v>95</v>
      </c>
      <c r="O65" s="4">
        <v>42859</v>
      </c>
    </row>
    <row r="66" spans="1:15">
      <c r="A66" s="7">
        <v>1480373</v>
      </c>
      <c r="B66" s="7">
        <v>5.38</v>
      </c>
      <c r="C66" s="1" t="s">
        <v>3040</v>
      </c>
      <c r="D66" s="1" t="s">
        <v>55</v>
      </c>
      <c r="E66" s="8">
        <v>4.1342465753424653</v>
      </c>
      <c r="F66" s="9">
        <v>5.3895999999999997</v>
      </c>
      <c r="G66" s="9">
        <v>-0.95999999999998309</v>
      </c>
      <c r="H66" s="9">
        <v>5.3411999999999997</v>
      </c>
      <c r="I66" s="9">
        <v>4.84</v>
      </c>
      <c r="J66" s="1" t="s">
        <v>12</v>
      </c>
      <c r="K66" s="1" t="s">
        <v>89</v>
      </c>
      <c r="L66" s="3">
        <v>6.99</v>
      </c>
      <c r="M66" s="2" t="s">
        <v>412</v>
      </c>
      <c r="N66" s="2" t="s">
        <v>776</v>
      </c>
      <c r="O66" s="4">
        <v>42859</v>
      </c>
    </row>
    <row r="67" spans="1:15">
      <c r="A67" s="7">
        <v>11754056</v>
      </c>
      <c r="B67" s="7">
        <v>5.37</v>
      </c>
      <c r="C67" s="1" t="s">
        <v>3041</v>
      </c>
      <c r="D67" s="1" t="s">
        <v>55</v>
      </c>
      <c r="E67" s="8">
        <v>0.68493150684931503</v>
      </c>
      <c r="F67" s="9">
        <v>5.407</v>
      </c>
      <c r="G67" s="9">
        <v>-3.6999999999999922</v>
      </c>
      <c r="H67" s="9">
        <v>5.3872999999999998</v>
      </c>
      <c r="I67" s="9">
        <v>1.9700000000000273</v>
      </c>
      <c r="J67" s="1" t="s">
        <v>32</v>
      </c>
      <c r="K67" s="1" t="s">
        <v>13</v>
      </c>
      <c r="L67" s="3">
        <v>5.0999999999999996</v>
      </c>
      <c r="M67" s="2" t="s">
        <v>2730</v>
      </c>
      <c r="N67" s="2" t="s">
        <v>2689</v>
      </c>
      <c r="O67" s="4">
        <v>42859</v>
      </c>
    </row>
    <row r="68" spans="1:15">
      <c r="A68" s="7">
        <v>11754056</v>
      </c>
      <c r="B68" s="7">
        <v>5.37</v>
      </c>
      <c r="C68" s="1" t="s">
        <v>3041</v>
      </c>
      <c r="D68" s="1" t="s">
        <v>55</v>
      </c>
      <c r="E68" s="8">
        <v>0.68493150684931503</v>
      </c>
      <c r="F68" s="9">
        <v>5.407</v>
      </c>
      <c r="G68" s="9">
        <v>-3.6999999999999922</v>
      </c>
      <c r="H68" s="9">
        <v>5.3872999999999998</v>
      </c>
      <c r="I68" s="9">
        <v>1.9700000000000273</v>
      </c>
      <c r="J68" s="1" t="s">
        <v>32</v>
      </c>
      <c r="K68" s="1" t="s">
        <v>13</v>
      </c>
      <c r="L68" s="3">
        <v>5.0999999999999996</v>
      </c>
      <c r="M68" s="2" t="s">
        <v>2730</v>
      </c>
      <c r="N68" s="2" t="s">
        <v>2689</v>
      </c>
      <c r="O68" s="4">
        <v>42859</v>
      </c>
    </row>
    <row r="69" spans="1:15">
      <c r="A69" s="7" t="s">
        <v>2807</v>
      </c>
      <c r="B69" s="7">
        <v>5.36</v>
      </c>
      <c r="C69" s="1" t="s">
        <v>2809</v>
      </c>
      <c r="D69" s="1" t="s">
        <v>55</v>
      </c>
      <c r="E69" s="8">
        <v>2.8027397260273972</v>
      </c>
      <c r="F69" s="9">
        <v>5.6218000000000004</v>
      </c>
      <c r="G69" s="9">
        <v>-26.180000000000003</v>
      </c>
      <c r="H69" s="9">
        <v>5.5533000000000001</v>
      </c>
      <c r="I69" s="9">
        <v>6.8500000000000227</v>
      </c>
      <c r="J69" s="1" t="s">
        <v>41</v>
      </c>
      <c r="K69" s="1" t="s">
        <v>206</v>
      </c>
      <c r="L69" s="3">
        <v>4.8</v>
      </c>
      <c r="M69" s="2" t="s">
        <v>2511</v>
      </c>
      <c r="N69" s="2" t="s">
        <v>2054</v>
      </c>
      <c r="O69" s="4">
        <v>42859</v>
      </c>
    </row>
    <row r="70" spans="1:15">
      <c r="A70" s="7">
        <v>101658028</v>
      </c>
      <c r="B70" s="7">
        <v>5.35</v>
      </c>
      <c r="C70" s="1" t="s">
        <v>1284</v>
      </c>
      <c r="D70" s="1" t="s">
        <v>31</v>
      </c>
      <c r="E70" s="8">
        <v>2.3123287671232875</v>
      </c>
      <c r="F70" s="9">
        <v>5.2675000000000001</v>
      </c>
      <c r="G70" s="9">
        <v>8.2499999999999574</v>
      </c>
      <c r="H70" s="9">
        <v>5.2144000000000004</v>
      </c>
      <c r="I70" s="9">
        <v>5.3099999999999703</v>
      </c>
      <c r="J70" s="1" t="s">
        <v>18</v>
      </c>
      <c r="K70" s="1" t="s">
        <v>66</v>
      </c>
      <c r="L70" s="3">
        <v>3.98</v>
      </c>
      <c r="M70" s="2" t="s">
        <v>1252</v>
      </c>
      <c r="N70" s="2" t="s">
        <v>1234</v>
      </c>
      <c r="O70" s="4">
        <v>42859</v>
      </c>
    </row>
    <row r="71" spans="1:15">
      <c r="A71" s="7">
        <v>1380041</v>
      </c>
      <c r="B71" s="7">
        <v>5.35</v>
      </c>
      <c r="C71" s="1" t="s">
        <v>2087</v>
      </c>
      <c r="D71" s="1" t="s">
        <v>55</v>
      </c>
      <c r="E71" s="8">
        <v>2.7397260273972601</v>
      </c>
      <c r="F71" s="9">
        <v>5.2138999999999998</v>
      </c>
      <c r="G71" s="9">
        <v>13.609999999999989</v>
      </c>
      <c r="H71" s="9">
        <v>5.1620999999999997</v>
      </c>
      <c r="I71" s="9">
        <v>5.1800000000000068</v>
      </c>
      <c r="J71" s="1" t="s">
        <v>12</v>
      </c>
      <c r="K71" s="1" t="s">
        <v>89</v>
      </c>
      <c r="L71" s="3">
        <v>6.65</v>
      </c>
      <c r="M71" s="2" t="s">
        <v>70</v>
      </c>
      <c r="N71" s="2" t="s">
        <v>95</v>
      </c>
      <c r="O71" s="4">
        <v>42859</v>
      </c>
    </row>
    <row r="72" spans="1:15">
      <c r="A72" s="7">
        <v>101655011</v>
      </c>
      <c r="B72" s="7">
        <v>5.32</v>
      </c>
      <c r="C72" s="1" t="s">
        <v>2771</v>
      </c>
      <c r="D72" s="1" t="s">
        <v>55</v>
      </c>
      <c r="E72" s="8">
        <v>2.0986301369863014</v>
      </c>
      <c r="F72" s="9">
        <v>5.2530000000000001</v>
      </c>
      <c r="G72" s="9">
        <v>6.7000000000000171</v>
      </c>
      <c r="H72" s="9">
        <v>5.1821000000000002</v>
      </c>
      <c r="I72" s="9">
        <v>7.0899999999999963</v>
      </c>
      <c r="J72" s="1" t="s">
        <v>12</v>
      </c>
      <c r="K72" s="1" t="s">
        <v>66</v>
      </c>
      <c r="L72" s="3">
        <v>3.98</v>
      </c>
      <c r="M72" s="2" t="s">
        <v>1052</v>
      </c>
      <c r="N72" s="2" t="s">
        <v>1044</v>
      </c>
      <c r="O72" s="4">
        <v>42859</v>
      </c>
    </row>
    <row r="73" spans="1:15">
      <c r="A73" s="7">
        <v>101655011</v>
      </c>
      <c r="B73" s="7">
        <v>5.32</v>
      </c>
      <c r="C73" s="1" t="s">
        <v>2771</v>
      </c>
      <c r="D73" s="1" t="s">
        <v>55</v>
      </c>
      <c r="E73" s="8">
        <v>2.0986301369863014</v>
      </c>
      <c r="F73" s="9">
        <v>5.2530000000000001</v>
      </c>
      <c r="G73" s="9">
        <v>6.7000000000000171</v>
      </c>
      <c r="H73" s="9">
        <v>5.1821000000000002</v>
      </c>
      <c r="I73" s="9">
        <v>7.0899999999999963</v>
      </c>
      <c r="J73" s="1" t="s">
        <v>12</v>
      </c>
      <c r="K73" s="1" t="s">
        <v>66</v>
      </c>
      <c r="L73" s="3">
        <v>3.98</v>
      </c>
      <c r="M73" s="2" t="s">
        <v>1052</v>
      </c>
      <c r="N73" s="2" t="s">
        <v>1044</v>
      </c>
      <c r="O73" s="4">
        <v>42859</v>
      </c>
    </row>
    <row r="74" spans="1:15">
      <c r="A74" s="7">
        <v>101655011</v>
      </c>
      <c r="B74" s="7">
        <v>5.32</v>
      </c>
      <c r="C74" s="1" t="s">
        <v>2771</v>
      </c>
      <c r="D74" s="1" t="s">
        <v>55</v>
      </c>
      <c r="E74" s="8">
        <v>2.0986301369863014</v>
      </c>
      <c r="F74" s="9">
        <v>5.2530000000000001</v>
      </c>
      <c r="G74" s="9">
        <v>6.7000000000000171</v>
      </c>
      <c r="H74" s="9">
        <v>5.1821000000000002</v>
      </c>
      <c r="I74" s="9">
        <v>7.0899999999999963</v>
      </c>
      <c r="J74" s="1" t="s">
        <v>12</v>
      </c>
      <c r="K74" s="1" t="s">
        <v>66</v>
      </c>
      <c r="L74" s="3">
        <v>3.98</v>
      </c>
      <c r="M74" s="2" t="s">
        <v>1052</v>
      </c>
      <c r="N74" s="2" t="s">
        <v>1044</v>
      </c>
      <c r="O74" s="4">
        <v>42859</v>
      </c>
    </row>
    <row r="75" spans="1:15">
      <c r="A75" s="7">
        <v>101655011</v>
      </c>
      <c r="B75" s="7">
        <v>5.32</v>
      </c>
      <c r="C75" s="1" t="s">
        <v>2771</v>
      </c>
      <c r="D75" s="1" t="s">
        <v>55</v>
      </c>
      <c r="E75" s="8">
        <v>2.0986301369863014</v>
      </c>
      <c r="F75" s="9">
        <v>5.2530000000000001</v>
      </c>
      <c r="G75" s="9">
        <v>6.7000000000000171</v>
      </c>
      <c r="H75" s="9">
        <v>5.1821000000000002</v>
      </c>
      <c r="I75" s="9">
        <v>7.0899999999999963</v>
      </c>
      <c r="J75" s="1" t="s">
        <v>12</v>
      </c>
      <c r="K75" s="1" t="s">
        <v>66</v>
      </c>
      <c r="L75" s="3">
        <v>3.98</v>
      </c>
      <c r="M75" s="2" t="s">
        <v>1052</v>
      </c>
      <c r="N75" s="2" t="s">
        <v>1044</v>
      </c>
      <c r="O75" s="4">
        <v>42859</v>
      </c>
    </row>
    <row r="76" spans="1:15">
      <c r="A76" s="7">
        <v>101655011</v>
      </c>
      <c r="B76" s="7">
        <v>5.32</v>
      </c>
      <c r="C76" s="1" t="s">
        <v>2771</v>
      </c>
      <c r="D76" s="1" t="s">
        <v>55</v>
      </c>
      <c r="E76" s="8">
        <v>2.0986301369863014</v>
      </c>
      <c r="F76" s="9">
        <v>5.2530000000000001</v>
      </c>
      <c r="G76" s="9">
        <v>6.7000000000000171</v>
      </c>
      <c r="H76" s="9">
        <v>5.1821000000000002</v>
      </c>
      <c r="I76" s="9">
        <v>7.0899999999999963</v>
      </c>
      <c r="J76" s="1" t="s">
        <v>12</v>
      </c>
      <c r="K76" s="1" t="s">
        <v>66</v>
      </c>
      <c r="L76" s="3">
        <v>3.98</v>
      </c>
      <c r="M76" s="2" t="s">
        <v>1052</v>
      </c>
      <c r="N76" s="2" t="s">
        <v>1044</v>
      </c>
      <c r="O76" s="4">
        <v>42859</v>
      </c>
    </row>
    <row r="77" spans="1:15">
      <c r="A77" s="7">
        <v>101655011</v>
      </c>
      <c r="B77" s="7">
        <v>5.32</v>
      </c>
      <c r="C77" s="1" t="s">
        <v>2771</v>
      </c>
      <c r="D77" s="1" t="s">
        <v>55</v>
      </c>
      <c r="E77" s="8">
        <v>2.0986301369863014</v>
      </c>
      <c r="F77" s="9">
        <v>5.2530000000000001</v>
      </c>
      <c r="G77" s="9">
        <v>6.7000000000000171</v>
      </c>
      <c r="H77" s="9">
        <v>5.1821000000000002</v>
      </c>
      <c r="I77" s="9">
        <v>7.0899999999999963</v>
      </c>
      <c r="J77" s="1" t="s">
        <v>12</v>
      </c>
      <c r="K77" s="1" t="s">
        <v>66</v>
      </c>
      <c r="L77" s="3">
        <v>3.98</v>
      </c>
      <c r="M77" s="2" t="s">
        <v>1052</v>
      </c>
      <c r="N77" s="2" t="s">
        <v>1044</v>
      </c>
      <c r="O77" s="4">
        <v>42859</v>
      </c>
    </row>
    <row r="78" spans="1:15">
      <c r="A78" s="7">
        <v>1680280</v>
      </c>
      <c r="B78" s="7">
        <v>5.3</v>
      </c>
      <c r="C78" s="1" t="s">
        <v>3042</v>
      </c>
      <c r="D78" s="1" t="s">
        <v>55</v>
      </c>
      <c r="E78" s="8">
        <v>6.1972602739726028</v>
      </c>
      <c r="F78" s="9">
        <v>5.2900999999999998</v>
      </c>
      <c r="G78" s="9">
        <v>0.99000000000000199</v>
      </c>
      <c r="H78" s="9">
        <v>5.2525000000000004</v>
      </c>
      <c r="I78" s="9">
        <v>3.7599999999999412</v>
      </c>
      <c r="J78" s="1" t="s">
        <v>12</v>
      </c>
      <c r="K78" s="1" t="s">
        <v>89</v>
      </c>
      <c r="L78" s="3">
        <v>3.75</v>
      </c>
      <c r="M78" s="2" t="s">
        <v>1126</v>
      </c>
      <c r="N78" s="2" t="s">
        <v>1111</v>
      </c>
      <c r="O78" s="4">
        <v>42859</v>
      </c>
    </row>
    <row r="79" spans="1:15">
      <c r="A79" s="7" t="s">
        <v>1395</v>
      </c>
      <c r="B79" s="7">
        <v>5.3</v>
      </c>
      <c r="C79" s="1" t="s">
        <v>1398</v>
      </c>
      <c r="D79" s="1" t="s">
        <v>55</v>
      </c>
      <c r="E79" s="8">
        <v>6.1972602739726028</v>
      </c>
      <c r="F79" s="9">
        <v>5.2900999999999998</v>
      </c>
      <c r="G79" s="9">
        <v>0.99000000000000199</v>
      </c>
      <c r="H79" s="9">
        <v>5.2525000000000004</v>
      </c>
      <c r="I79" s="9">
        <v>3.7599999999999412</v>
      </c>
      <c r="J79" s="1" t="s">
        <v>12</v>
      </c>
      <c r="K79" s="1" t="s">
        <v>89</v>
      </c>
      <c r="L79" s="3">
        <v>3.75</v>
      </c>
      <c r="M79" s="2" t="s">
        <v>1162</v>
      </c>
      <c r="N79" s="2" t="s">
        <v>1111</v>
      </c>
      <c r="O79" s="4">
        <v>42859</v>
      </c>
    </row>
    <row r="80" spans="1:15">
      <c r="A80" s="7" t="s">
        <v>1395</v>
      </c>
      <c r="B80" s="7">
        <v>5.3</v>
      </c>
      <c r="C80" s="1" t="s">
        <v>1398</v>
      </c>
      <c r="D80" s="1" t="s">
        <v>55</v>
      </c>
      <c r="E80" s="8">
        <v>6.1972602739726028</v>
      </c>
      <c r="F80" s="9">
        <v>5.2900999999999998</v>
      </c>
      <c r="G80" s="9">
        <v>0.99000000000000199</v>
      </c>
      <c r="H80" s="9">
        <v>5.2525000000000004</v>
      </c>
      <c r="I80" s="9">
        <v>3.7599999999999412</v>
      </c>
      <c r="J80" s="1" t="s">
        <v>12</v>
      </c>
      <c r="K80" s="1" t="s">
        <v>89</v>
      </c>
      <c r="L80" s="3">
        <v>3.75</v>
      </c>
      <c r="M80" s="2" t="s">
        <v>1162</v>
      </c>
      <c r="N80" s="2" t="s">
        <v>1111</v>
      </c>
      <c r="O80" s="4">
        <v>42859</v>
      </c>
    </row>
    <row r="81" spans="1:15">
      <c r="A81" s="7">
        <v>1680280</v>
      </c>
      <c r="B81" s="7">
        <v>5.3</v>
      </c>
      <c r="C81" s="1" t="s">
        <v>3042</v>
      </c>
      <c r="D81" s="1" t="s">
        <v>55</v>
      </c>
      <c r="E81" s="8">
        <v>6.1972602739726028</v>
      </c>
      <c r="F81" s="9">
        <v>5.2900999999999998</v>
      </c>
      <c r="G81" s="9">
        <v>0.99000000000000199</v>
      </c>
      <c r="H81" s="9">
        <v>5.2525000000000004</v>
      </c>
      <c r="I81" s="9">
        <v>3.7599999999999412</v>
      </c>
      <c r="J81" s="1" t="s">
        <v>12</v>
      </c>
      <c r="K81" s="1" t="s">
        <v>89</v>
      </c>
      <c r="L81" s="3">
        <v>3.75</v>
      </c>
      <c r="M81" s="2" t="s">
        <v>1126</v>
      </c>
      <c r="N81" s="2" t="s">
        <v>1111</v>
      </c>
      <c r="O81" s="4">
        <v>42859</v>
      </c>
    </row>
    <row r="82" spans="1:15">
      <c r="A82" s="7">
        <v>101552022</v>
      </c>
      <c r="B82" s="7">
        <v>5.3</v>
      </c>
      <c r="C82" s="1" t="s">
        <v>1909</v>
      </c>
      <c r="D82" s="1" t="s">
        <v>11</v>
      </c>
      <c r="E82" s="8">
        <v>3.2273972602739724</v>
      </c>
      <c r="F82" s="9">
        <v>5.2655000000000003</v>
      </c>
      <c r="G82" s="9">
        <v>3.4499999999999531</v>
      </c>
      <c r="H82" s="9">
        <v>5.1969000000000003</v>
      </c>
      <c r="I82" s="9">
        <v>6.8599999999999994</v>
      </c>
      <c r="J82" s="1" t="s">
        <v>12</v>
      </c>
      <c r="K82" s="1" t="s">
        <v>66</v>
      </c>
      <c r="L82" s="3">
        <v>5.35</v>
      </c>
      <c r="M82" s="2" t="s">
        <v>427</v>
      </c>
      <c r="N82" s="2" t="s">
        <v>218</v>
      </c>
      <c r="O82" s="4">
        <v>42859</v>
      </c>
    </row>
    <row r="83" spans="1:15">
      <c r="A83" s="7">
        <v>101552022</v>
      </c>
      <c r="B83" s="7">
        <v>5.3</v>
      </c>
      <c r="C83" s="1" t="s">
        <v>1909</v>
      </c>
      <c r="D83" s="1" t="s">
        <v>11</v>
      </c>
      <c r="E83" s="8">
        <v>3.2273972602739724</v>
      </c>
      <c r="F83" s="9">
        <v>5.2655000000000003</v>
      </c>
      <c r="G83" s="9">
        <v>3.4499999999999531</v>
      </c>
      <c r="H83" s="9">
        <v>5.1969000000000003</v>
      </c>
      <c r="I83" s="9">
        <v>6.8599999999999994</v>
      </c>
      <c r="J83" s="1" t="s">
        <v>12</v>
      </c>
      <c r="K83" s="1" t="s">
        <v>66</v>
      </c>
      <c r="L83" s="3">
        <v>5.35</v>
      </c>
      <c r="M83" s="2" t="s">
        <v>427</v>
      </c>
      <c r="N83" s="2" t="s">
        <v>218</v>
      </c>
      <c r="O83" s="4">
        <v>42859</v>
      </c>
    </row>
    <row r="84" spans="1:15">
      <c r="A84" s="7">
        <v>1480142</v>
      </c>
      <c r="B84" s="7">
        <v>5.3</v>
      </c>
      <c r="C84" s="1" t="s">
        <v>1326</v>
      </c>
      <c r="D84" s="1" t="s">
        <v>31</v>
      </c>
      <c r="E84" s="8">
        <v>3.8794520547945206</v>
      </c>
      <c r="F84" s="9">
        <v>5.1477000000000004</v>
      </c>
      <c r="G84" s="9">
        <v>15.229999999999944</v>
      </c>
      <c r="H84" s="9">
        <v>5.1108000000000002</v>
      </c>
      <c r="I84" s="9">
        <v>3.6900000000000155</v>
      </c>
      <c r="J84" s="1" t="s">
        <v>12</v>
      </c>
      <c r="K84" s="1" t="s">
        <v>89</v>
      </c>
      <c r="L84" s="3">
        <v>7.18</v>
      </c>
      <c r="M84" s="2" t="s">
        <v>785</v>
      </c>
      <c r="N84" s="2" t="s">
        <v>496</v>
      </c>
      <c r="O84" s="4">
        <v>42859</v>
      </c>
    </row>
    <row r="85" spans="1:15">
      <c r="A85" s="7">
        <v>101654081</v>
      </c>
      <c r="B85" s="7">
        <v>5.28</v>
      </c>
      <c r="C85" s="1" t="s">
        <v>1478</v>
      </c>
      <c r="D85" s="1" t="s">
        <v>31</v>
      </c>
      <c r="E85" s="8">
        <v>4.3479452054794523</v>
      </c>
      <c r="F85" s="9">
        <v>5.3371000000000004</v>
      </c>
      <c r="G85" s="9">
        <v>-5.7100000000000151</v>
      </c>
      <c r="H85" s="9">
        <v>5.2876000000000003</v>
      </c>
      <c r="I85" s="9">
        <v>4.9500000000000099</v>
      </c>
      <c r="J85" s="1" t="s">
        <v>12</v>
      </c>
      <c r="K85" s="1" t="s">
        <v>66</v>
      </c>
      <c r="L85" s="3">
        <v>3.72</v>
      </c>
      <c r="M85" s="2" t="s">
        <v>1304</v>
      </c>
      <c r="N85" s="2" t="s">
        <v>1275</v>
      </c>
      <c r="O85" s="4">
        <v>42859</v>
      </c>
    </row>
    <row r="86" spans="1:15">
      <c r="A86" s="7">
        <v>101654081</v>
      </c>
      <c r="B86" s="7">
        <v>5.28</v>
      </c>
      <c r="C86" s="1" t="s">
        <v>1478</v>
      </c>
      <c r="D86" s="1" t="s">
        <v>31</v>
      </c>
      <c r="E86" s="8">
        <v>4.3479452054794523</v>
      </c>
      <c r="F86" s="9">
        <v>5.3371000000000004</v>
      </c>
      <c r="G86" s="9">
        <v>-5.7100000000000151</v>
      </c>
      <c r="H86" s="9">
        <v>5.2876000000000003</v>
      </c>
      <c r="I86" s="9">
        <v>4.9500000000000099</v>
      </c>
      <c r="J86" s="1" t="s">
        <v>12</v>
      </c>
      <c r="K86" s="1" t="s">
        <v>66</v>
      </c>
      <c r="L86" s="3">
        <v>3.72</v>
      </c>
      <c r="M86" s="2" t="s">
        <v>1304</v>
      </c>
      <c r="N86" s="2" t="s">
        <v>1275</v>
      </c>
      <c r="O86" s="4">
        <v>42859</v>
      </c>
    </row>
    <row r="87" spans="1:15">
      <c r="A87" s="7">
        <v>1480199</v>
      </c>
      <c r="B87" s="7">
        <v>5.26</v>
      </c>
      <c r="C87" s="1" t="s">
        <v>1690</v>
      </c>
      <c r="D87" s="1" t="s">
        <v>31</v>
      </c>
      <c r="E87" s="8">
        <v>3.989041095890411</v>
      </c>
      <c r="F87" s="9">
        <v>5.1612999999999998</v>
      </c>
      <c r="G87" s="9">
        <v>9.870000000000001</v>
      </c>
      <c r="H87" s="9">
        <v>5.1231</v>
      </c>
      <c r="I87" s="9">
        <v>3.819999999999979</v>
      </c>
      <c r="J87" s="1" t="s">
        <v>12</v>
      </c>
      <c r="K87" s="1" t="s">
        <v>89</v>
      </c>
      <c r="L87" s="3">
        <v>6.88</v>
      </c>
      <c r="M87" s="2" t="s">
        <v>852</v>
      </c>
      <c r="N87" s="2" t="s">
        <v>439</v>
      </c>
      <c r="O87" s="4">
        <v>42859</v>
      </c>
    </row>
    <row r="88" spans="1:15">
      <c r="A88" s="7">
        <v>41662039</v>
      </c>
      <c r="B88" s="7">
        <v>5.25</v>
      </c>
      <c r="C88" s="1" t="s">
        <v>1375</v>
      </c>
      <c r="D88" s="1" t="s">
        <v>55</v>
      </c>
      <c r="E88" s="8">
        <v>0.21643835616438356</v>
      </c>
      <c r="F88" s="9">
        <v>5.0688000000000004</v>
      </c>
      <c r="G88" s="9">
        <v>18.119999999999958</v>
      </c>
      <c r="H88" s="9">
        <v>5.0011000000000001</v>
      </c>
      <c r="I88" s="9">
        <v>6.7700000000000315</v>
      </c>
      <c r="J88" s="1" t="s">
        <v>41</v>
      </c>
      <c r="K88" s="1" t="s">
        <v>13</v>
      </c>
      <c r="L88" s="3">
        <v>4.13</v>
      </c>
      <c r="M88" s="2" t="s">
        <v>1148</v>
      </c>
      <c r="N88" s="2" t="s">
        <v>1132</v>
      </c>
      <c r="O88" s="4">
        <v>42859</v>
      </c>
    </row>
    <row r="89" spans="1:15">
      <c r="A89" s="7" t="s">
        <v>2940</v>
      </c>
      <c r="B89" s="7">
        <v>5.25</v>
      </c>
      <c r="C89" s="1" t="s">
        <v>2968</v>
      </c>
      <c r="D89" s="1" t="s">
        <v>11</v>
      </c>
      <c r="E89" s="8">
        <v>4.1945205479452055</v>
      </c>
      <c r="F89" s="9">
        <v>5.4103000000000003</v>
      </c>
      <c r="G89" s="9">
        <v>-16.030000000000033</v>
      </c>
      <c r="H89" s="9">
        <v>5.3460000000000001</v>
      </c>
      <c r="I89" s="9">
        <v>6.4300000000000246</v>
      </c>
      <c r="J89" s="1" t="s">
        <v>12</v>
      </c>
      <c r="K89" s="1" t="s">
        <v>206</v>
      </c>
      <c r="L89" s="3">
        <v>3.73</v>
      </c>
      <c r="M89" s="2" t="s">
        <v>1384</v>
      </c>
      <c r="N89" s="2" t="s">
        <v>1116</v>
      </c>
      <c r="O89" s="4">
        <v>42859</v>
      </c>
    </row>
    <row r="90" spans="1:15">
      <c r="A90" s="7">
        <v>101659036</v>
      </c>
      <c r="B90" s="7">
        <v>5.25</v>
      </c>
      <c r="C90" s="1" t="s">
        <v>2811</v>
      </c>
      <c r="D90" s="1" t="s">
        <v>55</v>
      </c>
      <c r="E90" s="8">
        <v>2.1315068493150684</v>
      </c>
      <c r="F90" s="9">
        <v>5.1510999999999996</v>
      </c>
      <c r="G90" s="9">
        <v>9.8900000000000432</v>
      </c>
      <c r="H90" s="9">
        <v>5.1144999999999996</v>
      </c>
      <c r="I90" s="9">
        <v>3.6599999999999966</v>
      </c>
      <c r="J90" s="1" t="s">
        <v>12</v>
      </c>
      <c r="K90" s="1" t="s">
        <v>66</v>
      </c>
      <c r="L90" s="3">
        <v>3.77</v>
      </c>
      <c r="M90" s="2" t="s">
        <v>1070</v>
      </c>
      <c r="N90" s="2" t="s">
        <v>1061</v>
      </c>
      <c r="O90" s="4">
        <v>42859</v>
      </c>
    </row>
    <row r="91" spans="1:15">
      <c r="A91" s="7">
        <v>101558018</v>
      </c>
      <c r="B91" s="7">
        <v>5.25</v>
      </c>
      <c r="C91" s="1" t="s">
        <v>403</v>
      </c>
      <c r="D91" s="1" t="s">
        <v>11</v>
      </c>
      <c r="E91" s="8">
        <v>3.0465753424657533</v>
      </c>
      <c r="F91" s="9">
        <v>5.2545000000000002</v>
      </c>
      <c r="G91" s="9">
        <v>-0.45000000000001705</v>
      </c>
      <c r="H91" s="9">
        <v>5.1852</v>
      </c>
      <c r="I91" s="9">
        <v>6.9300000000000139</v>
      </c>
      <c r="J91" s="1" t="s">
        <v>12</v>
      </c>
      <c r="K91" s="1" t="s">
        <v>66</v>
      </c>
      <c r="L91" s="3">
        <v>4.3</v>
      </c>
      <c r="M91" s="2" t="s">
        <v>167</v>
      </c>
      <c r="N91" s="2" t="s">
        <v>106</v>
      </c>
      <c r="O91" s="4">
        <v>42859</v>
      </c>
    </row>
    <row r="92" spans="1:15">
      <c r="A92" s="7">
        <v>101551067</v>
      </c>
      <c r="B92" s="7">
        <v>5.25</v>
      </c>
      <c r="C92" s="1" t="s">
        <v>740</v>
      </c>
      <c r="D92" s="1" t="s">
        <v>11</v>
      </c>
      <c r="E92" s="8">
        <v>1.3671232876712329</v>
      </c>
      <c r="F92" s="9">
        <v>5.0362999999999998</v>
      </c>
      <c r="G92" s="9">
        <v>21.370000000000022</v>
      </c>
      <c r="H92" s="9">
        <v>5.1013999999999999</v>
      </c>
      <c r="I92" s="9">
        <v>-6.5100000000000158</v>
      </c>
      <c r="J92" s="1" t="s">
        <v>18</v>
      </c>
      <c r="K92" s="1" t="s">
        <v>66</v>
      </c>
      <c r="L92" s="3">
        <v>4.03</v>
      </c>
      <c r="M92" s="2" t="s">
        <v>559</v>
      </c>
      <c r="N92" s="2" t="s">
        <v>407</v>
      </c>
      <c r="O92" s="4">
        <v>42859</v>
      </c>
    </row>
    <row r="93" spans="1:15">
      <c r="A93" s="7">
        <v>101353010</v>
      </c>
      <c r="B93" s="7">
        <v>5.24</v>
      </c>
      <c r="C93" s="1" t="s">
        <v>1050</v>
      </c>
      <c r="D93" s="1" t="s">
        <v>11</v>
      </c>
      <c r="E93" s="8">
        <v>3.3808219178082193</v>
      </c>
      <c r="F93" s="9">
        <v>5.2710999999999997</v>
      </c>
      <c r="G93" s="9">
        <v>-3.1099999999999461</v>
      </c>
      <c r="H93" s="9">
        <v>5.2027999999999999</v>
      </c>
      <c r="I93" s="9">
        <v>6.8299999999999805</v>
      </c>
      <c r="J93" s="1" t="s">
        <v>18</v>
      </c>
      <c r="K93" s="1" t="s">
        <v>66</v>
      </c>
      <c r="L93" s="3">
        <v>5.6</v>
      </c>
      <c r="M93" s="2" t="s">
        <v>75</v>
      </c>
      <c r="N93" s="2" t="s">
        <v>953</v>
      </c>
      <c r="O93" s="4">
        <v>42859</v>
      </c>
    </row>
    <row r="94" spans="1:15">
      <c r="A94" s="7">
        <v>101353010</v>
      </c>
      <c r="B94" s="7">
        <v>5.24</v>
      </c>
      <c r="C94" s="1" t="s">
        <v>1050</v>
      </c>
      <c r="D94" s="1" t="s">
        <v>11</v>
      </c>
      <c r="E94" s="8">
        <v>3.3808219178082193</v>
      </c>
      <c r="F94" s="9">
        <v>5.2710999999999997</v>
      </c>
      <c r="G94" s="9">
        <v>-3.1099999999999461</v>
      </c>
      <c r="H94" s="9">
        <v>5.2027999999999999</v>
      </c>
      <c r="I94" s="9">
        <v>6.8299999999999805</v>
      </c>
      <c r="J94" s="1" t="s">
        <v>18</v>
      </c>
      <c r="K94" s="1" t="s">
        <v>66</v>
      </c>
      <c r="L94" s="3">
        <v>5.6</v>
      </c>
      <c r="M94" s="2" t="s">
        <v>75</v>
      </c>
      <c r="N94" s="2" t="s">
        <v>953</v>
      </c>
      <c r="O94" s="4">
        <v>42859</v>
      </c>
    </row>
    <row r="95" spans="1:15">
      <c r="A95" s="7">
        <v>101654076</v>
      </c>
      <c r="B95" s="7">
        <v>5.23</v>
      </c>
      <c r="C95" s="1" t="s">
        <v>1998</v>
      </c>
      <c r="D95" s="1" t="s">
        <v>31</v>
      </c>
      <c r="E95" s="8">
        <v>4.3315068493150681</v>
      </c>
      <c r="F95" s="9">
        <v>5.2135999999999996</v>
      </c>
      <c r="G95" s="9">
        <v>1.6400000000000858</v>
      </c>
      <c r="H95" s="9">
        <v>5.1515000000000004</v>
      </c>
      <c r="I95" s="9">
        <v>6.2099999999999156</v>
      </c>
      <c r="J95" s="1" t="s">
        <v>18</v>
      </c>
      <c r="K95" s="1" t="s">
        <v>66</v>
      </c>
      <c r="L95" s="3">
        <v>3.55</v>
      </c>
      <c r="M95" s="2" t="s">
        <v>1285</v>
      </c>
      <c r="N95" s="2" t="s">
        <v>1274</v>
      </c>
      <c r="O95" s="4">
        <v>42859</v>
      </c>
    </row>
    <row r="96" spans="1:15">
      <c r="A96" s="7">
        <v>1280040</v>
      </c>
      <c r="B96" s="7">
        <v>5.22</v>
      </c>
      <c r="C96" s="1" t="s">
        <v>3043</v>
      </c>
      <c r="D96" s="1" t="s">
        <v>55</v>
      </c>
      <c r="E96" s="8">
        <v>1.8602739726027397</v>
      </c>
      <c r="F96" s="9">
        <v>5.1220999999999997</v>
      </c>
      <c r="G96" s="9">
        <v>9.7900000000000098</v>
      </c>
      <c r="H96" s="9">
        <v>5.0705999999999998</v>
      </c>
      <c r="I96" s="9">
        <v>5.1499999999999879</v>
      </c>
      <c r="J96" s="1" t="s">
        <v>12</v>
      </c>
      <c r="K96" s="1" t="s">
        <v>89</v>
      </c>
      <c r="L96" s="3">
        <v>8.5299999999999994</v>
      </c>
      <c r="M96" s="2" t="s">
        <v>207</v>
      </c>
      <c r="N96" s="2" t="s">
        <v>930</v>
      </c>
      <c r="O96" s="4">
        <v>42859</v>
      </c>
    </row>
    <row r="97" spans="1:15">
      <c r="A97" s="7">
        <v>1280058</v>
      </c>
      <c r="B97" s="7">
        <v>5.22</v>
      </c>
      <c r="C97" s="1" t="s">
        <v>2411</v>
      </c>
      <c r="D97" s="1" t="s">
        <v>55</v>
      </c>
      <c r="E97" s="8">
        <v>1.8794520547945206</v>
      </c>
      <c r="F97" s="9">
        <v>5.1262999999999996</v>
      </c>
      <c r="G97" s="9">
        <v>9.3700000000000117</v>
      </c>
      <c r="H97" s="9">
        <v>5.0742000000000003</v>
      </c>
      <c r="I97" s="9">
        <v>5.2099999999999369</v>
      </c>
      <c r="J97" s="1" t="s">
        <v>12</v>
      </c>
      <c r="K97" s="1" t="s">
        <v>89</v>
      </c>
      <c r="L97" s="3">
        <v>7.99</v>
      </c>
      <c r="M97" s="2" t="s">
        <v>386</v>
      </c>
      <c r="N97" s="2" t="s">
        <v>717</v>
      </c>
      <c r="O97" s="4">
        <v>42859</v>
      </c>
    </row>
    <row r="98" spans="1:15">
      <c r="A98" s="7">
        <v>1280058</v>
      </c>
      <c r="B98" s="7">
        <v>5.22</v>
      </c>
      <c r="C98" s="1" t="s">
        <v>2411</v>
      </c>
      <c r="D98" s="1" t="s">
        <v>55</v>
      </c>
      <c r="E98" s="8">
        <v>1.8794520547945206</v>
      </c>
      <c r="F98" s="9">
        <v>5.1262999999999996</v>
      </c>
      <c r="G98" s="9">
        <v>9.3700000000000117</v>
      </c>
      <c r="H98" s="9">
        <v>5.0742000000000003</v>
      </c>
      <c r="I98" s="9">
        <v>5.2099999999999369</v>
      </c>
      <c r="J98" s="1" t="s">
        <v>12</v>
      </c>
      <c r="K98" s="1" t="s">
        <v>89</v>
      </c>
      <c r="L98" s="3">
        <v>7.99</v>
      </c>
      <c r="M98" s="2" t="s">
        <v>386</v>
      </c>
      <c r="N98" s="2" t="s">
        <v>717</v>
      </c>
      <c r="O98" s="4">
        <v>42859</v>
      </c>
    </row>
    <row r="99" spans="1:15">
      <c r="A99" s="7">
        <v>101654017</v>
      </c>
      <c r="B99" s="7">
        <v>5.2</v>
      </c>
      <c r="C99" s="1" t="s">
        <v>704</v>
      </c>
      <c r="D99" s="1" t="s">
        <v>11</v>
      </c>
      <c r="E99" s="8">
        <v>3.8657534246575342</v>
      </c>
      <c r="F99" s="9">
        <v>5.1980000000000004</v>
      </c>
      <c r="G99" s="9">
        <v>0.19999999999997797</v>
      </c>
      <c r="H99" s="9">
        <v>5.1306000000000003</v>
      </c>
      <c r="I99" s="9">
        <v>6.7400000000000126</v>
      </c>
      <c r="J99" s="1" t="s">
        <v>12</v>
      </c>
      <c r="K99" s="1" t="s">
        <v>66</v>
      </c>
      <c r="L99" s="3">
        <v>3.78</v>
      </c>
      <c r="M99" s="2" t="s">
        <v>79</v>
      </c>
      <c r="N99" s="2" t="s">
        <v>80</v>
      </c>
      <c r="O99" s="4">
        <v>42859</v>
      </c>
    </row>
    <row r="100" spans="1:15">
      <c r="A100" s="7">
        <v>11754057</v>
      </c>
      <c r="B100" s="7">
        <v>5.2</v>
      </c>
      <c r="C100" s="1" t="s">
        <v>3044</v>
      </c>
      <c r="D100" s="1" t="s">
        <v>31</v>
      </c>
      <c r="E100" s="8">
        <v>0.68767123287671228</v>
      </c>
      <c r="F100" s="9">
        <v>5.2081999999999997</v>
      </c>
      <c r="G100" s="9">
        <v>-0.8199999999999541</v>
      </c>
      <c r="H100" s="9">
        <v>5.1879</v>
      </c>
      <c r="I100" s="9">
        <v>2.0299999999999763</v>
      </c>
      <c r="J100" s="1" t="s">
        <v>41</v>
      </c>
      <c r="K100" s="1" t="s">
        <v>13</v>
      </c>
      <c r="L100" s="3">
        <v>5.25</v>
      </c>
      <c r="M100" s="2" t="s">
        <v>2732</v>
      </c>
      <c r="N100" s="2" t="s">
        <v>2716</v>
      </c>
      <c r="O100" s="4">
        <v>42859</v>
      </c>
    </row>
    <row r="101" spans="1:15">
      <c r="A101" s="7">
        <v>101456065</v>
      </c>
      <c r="B101" s="7">
        <v>5.2</v>
      </c>
      <c r="C101" s="1" t="s">
        <v>417</v>
      </c>
      <c r="D101" s="1" t="s">
        <v>11</v>
      </c>
      <c r="E101" s="8">
        <v>7.3863013698630136</v>
      </c>
      <c r="F101" s="9">
        <v>5.2449000000000003</v>
      </c>
      <c r="G101" s="9">
        <v>-4.4900000000000162</v>
      </c>
      <c r="H101" s="9">
        <v>5.1883999999999997</v>
      </c>
      <c r="I101" s="9">
        <v>5.6500000000000661</v>
      </c>
      <c r="J101" s="1" t="s">
        <v>12</v>
      </c>
      <c r="K101" s="1" t="s">
        <v>66</v>
      </c>
      <c r="L101" s="3">
        <v>6.65</v>
      </c>
      <c r="M101" s="2" t="s">
        <v>418</v>
      </c>
      <c r="N101" s="2" t="s">
        <v>519</v>
      </c>
      <c r="O101" s="4">
        <v>42859</v>
      </c>
    </row>
    <row r="102" spans="1:15">
      <c r="A102" s="7">
        <v>11698918</v>
      </c>
      <c r="B102" s="7">
        <v>5.2</v>
      </c>
      <c r="C102" s="1" t="s">
        <v>1784</v>
      </c>
      <c r="D102" s="1" t="s">
        <v>55</v>
      </c>
      <c r="E102" s="8">
        <v>0.31232876712328766</v>
      </c>
      <c r="F102" s="9">
        <v>5.1497000000000002</v>
      </c>
      <c r="G102" s="9">
        <v>5.0300000000000011</v>
      </c>
      <c r="H102" s="9">
        <v>5.0808999999999997</v>
      </c>
      <c r="I102" s="9">
        <v>6.8800000000000416</v>
      </c>
      <c r="J102" s="1" t="s">
        <v>41</v>
      </c>
      <c r="K102" s="1" t="s">
        <v>13</v>
      </c>
      <c r="L102" s="3">
        <v>3.78</v>
      </c>
      <c r="M102" s="2" t="s">
        <v>1676</v>
      </c>
      <c r="N102" s="2" t="s">
        <v>1654</v>
      </c>
      <c r="O102" s="4">
        <v>42859</v>
      </c>
    </row>
    <row r="103" spans="1:15">
      <c r="A103" s="7">
        <v>101456045</v>
      </c>
      <c r="B103" s="7">
        <v>5.2</v>
      </c>
      <c r="C103" s="1" t="s">
        <v>751</v>
      </c>
      <c r="D103" s="1" t="s">
        <v>31</v>
      </c>
      <c r="E103" s="8">
        <v>4.2383561643835614</v>
      </c>
      <c r="F103" s="9">
        <v>5.1806999999999999</v>
      </c>
      <c r="G103" s="9">
        <v>1.9300000000000317</v>
      </c>
      <c r="H103" s="9">
        <v>5.1319999999999997</v>
      </c>
      <c r="I103" s="9">
        <v>4.8700000000000188</v>
      </c>
      <c r="J103" s="1" t="s">
        <v>12</v>
      </c>
      <c r="K103" s="1" t="s">
        <v>66</v>
      </c>
      <c r="L103" s="3">
        <v>7</v>
      </c>
      <c r="M103" s="2" t="s">
        <v>746</v>
      </c>
      <c r="N103" s="2" t="s">
        <v>331</v>
      </c>
      <c r="O103" s="4">
        <v>42859</v>
      </c>
    </row>
    <row r="104" spans="1:15">
      <c r="A104" s="7" t="s">
        <v>2251</v>
      </c>
      <c r="B104" s="7">
        <v>5.19</v>
      </c>
      <c r="C104" s="1" t="s">
        <v>2266</v>
      </c>
      <c r="D104" s="1" t="s">
        <v>31</v>
      </c>
      <c r="E104" s="8">
        <v>3.9424657534246577</v>
      </c>
      <c r="F104" s="9">
        <v>5.1623000000000001</v>
      </c>
      <c r="G104" s="9">
        <v>2.770000000000028</v>
      </c>
      <c r="H104" s="9">
        <v>5.1185999999999998</v>
      </c>
      <c r="I104" s="9">
        <v>4.3700000000000294</v>
      </c>
      <c r="J104" s="1" t="s">
        <v>12</v>
      </c>
      <c r="K104" s="1" t="s">
        <v>206</v>
      </c>
      <c r="L104" s="3">
        <v>3.44</v>
      </c>
      <c r="M104" s="2" t="s">
        <v>383</v>
      </c>
      <c r="N104" s="2" t="s">
        <v>158</v>
      </c>
      <c r="O104" s="4">
        <v>42859</v>
      </c>
    </row>
    <row r="105" spans="1:15">
      <c r="A105" s="7" t="s">
        <v>2370</v>
      </c>
      <c r="B105" s="7">
        <v>5.18</v>
      </c>
      <c r="C105" s="1" t="s">
        <v>2391</v>
      </c>
      <c r="D105" s="1" t="s">
        <v>11</v>
      </c>
      <c r="E105" s="8">
        <v>4.5835616438356164</v>
      </c>
      <c r="F105" s="9">
        <v>4.9484000000000004</v>
      </c>
      <c r="G105" s="9">
        <v>23.159999999999936</v>
      </c>
      <c r="H105" s="9">
        <v>4.8981000000000003</v>
      </c>
      <c r="I105" s="9">
        <v>5.0300000000000011</v>
      </c>
      <c r="J105" s="1" t="s">
        <v>12</v>
      </c>
      <c r="K105" s="1" t="s">
        <v>89</v>
      </c>
      <c r="L105" s="3">
        <v>5.85</v>
      </c>
      <c r="M105" s="2" t="s">
        <v>705</v>
      </c>
      <c r="N105" s="2" t="s">
        <v>893</v>
      </c>
      <c r="O105" s="4">
        <v>42859</v>
      </c>
    </row>
    <row r="106" spans="1:15">
      <c r="A106" s="7" t="s">
        <v>2547</v>
      </c>
      <c r="B106" s="7">
        <v>5.17</v>
      </c>
      <c r="C106" s="1" t="s">
        <v>2570</v>
      </c>
      <c r="D106" s="1" t="s">
        <v>31</v>
      </c>
      <c r="E106" s="8">
        <v>3.9643835616438357</v>
      </c>
      <c r="F106" s="9">
        <v>5.2915999999999999</v>
      </c>
      <c r="G106" s="9">
        <v>-12.159999999999993</v>
      </c>
      <c r="H106" s="9">
        <v>5.2248000000000001</v>
      </c>
      <c r="I106" s="9">
        <v>6.6799999999999748</v>
      </c>
      <c r="J106" s="1" t="s">
        <v>12</v>
      </c>
      <c r="K106" s="1" t="s">
        <v>206</v>
      </c>
      <c r="L106" s="3">
        <v>3.7</v>
      </c>
      <c r="M106" s="2" t="s">
        <v>912</v>
      </c>
      <c r="N106" s="2" t="s">
        <v>110</v>
      </c>
      <c r="O106" s="4">
        <v>42859</v>
      </c>
    </row>
    <row r="107" spans="1:15">
      <c r="A107" s="7" t="s">
        <v>2547</v>
      </c>
      <c r="B107" s="7">
        <v>5.17</v>
      </c>
      <c r="C107" s="1" t="s">
        <v>2570</v>
      </c>
      <c r="D107" s="1" t="s">
        <v>31</v>
      </c>
      <c r="E107" s="8">
        <v>3.9643835616438357</v>
      </c>
      <c r="F107" s="9">
        <v>5.2915999999999999</v>
      </c>
      <c r="G107" s="9">
        <v>-12.159999999999993</v>
      </c>
      <c r="H107" s="9">
        <v>5.2248000000000001</v>
      </c>
      <c r="I107" s="9">
        <v>6.6799999999999748</v>
      </c>
      <c r="J107" s="1" t="s">
        <v>12</v>
      </c>
      <c r="K107" s="1" t="s">
        <v>206</v>
      </c>
      <c r="L107" s="3">
        <v>3.7</v>
      </c>
      <c r="M107" s="2" t="s">
        <v>912</v>
      </c>
      <c r="N107" s="2" t="s">
        <v>110</v>
      </c>
      <c r="O107" s="4">
        <v>42859</v>
      </c>
    </row>
    <row r="108" spans="1:15">
      <c r="A108" s="7" t="s">
        <v>2547</v>
      </c>
      <c r="B108" s="7">
        <v>5.17</v>
      </c>
      <c r="C108" s="1" t="s">
        <v>2570</v>
      </c>
      <c r="D108" s="1" t="s">
        <v>31</v>
      </c>
      <c r="E108" s="8">
        <v>3.9643835616438357</v>
      </c>
      <c r="F108" s="9">
        <v>5.2915999999999999</v>
      </c>
      <c r="G108" s="9">
        <v>-12.159999999999993</v>
      </c>
      <c r="H108" s="9">
        <v>5.2248000000000001</v>
      </c>
      <c r="I108" s="9">
        <v>6.6799999999999748</v>
      </c>
      <c r="J108" s="1" t="s">
        <v>12</v>
      </c>
      <c r="K108" s="1" t="s">
        <v>206</v>
      </c>
      <c r="L108" s="3">
        <v>3.7</v>
      </c>
      <c r="M108" s="2" t="s">
        <v>912</v>
      </c>
      <c r="N108" s="2" t="s">
        <v>110</v>
      </c>
      <c r="O108" s="4">
        <v>42859</v>
      </c>
    </row>
    <row r="109" spans="1:15">
      <c r="A109" s="7">
        <v>101658071</v>
      </c>
      <c r="B109" s="7">
        <v>5.15</v>
      </c>
      <c r="C109" s="1" t="s">
        <v>2757</v>
      </c>
      <c r="D109" s="1" t="s">
        <v>31</v>
      </c>
      <c r="E109" s="8">
        <v>2.5534246575342467</v>
      </c>
      <c r="F109" s="9">
        <v>5.1220999999999997</v>
      </c>
      <c r="G109" s="9">
        <v>2.7900000000000702</v>
      </c>
      <c r="H109" s="9">
        <v>5.0602999999999998</v>
      </c>
      <c r="I109" s="9">
        <v>6.1799999999999855</v>
      </c>
      <c r="J109" s="1" t="s">
        <v>18</v>
      </c>
      <c r="K109" s="1" t="s">
        <v>66</v>
      </c>
      <c r="L109" s="3">
        <v>3.5</v>
      </c>
      <c r="M109" s="2" t="s">
        <v>1652</v>
      </c>
      <c r="N109" s="2" t="s">
        <v>1625</v>
      </c>
      <c r="O109" s="4">
        <v>42859</v>
      </c>
    </row>
    <row r="110" spans="1:15">
      <c r="A110" s="7">
        <v>101658071</v>
      </c>
      <c r="B110" s="7">
        <v>5.15</v>
      </c>
      <c r="C110" s="1" t="s">
        <v>2757</v>
      </c>
      <c r="D110" s="1" t="s">
        <v>31</v>
      </c>
      <c r="E110" s="8">
        <v>2.5534246575342467</v>
      </c>
      <c r="F110" s="9">
        <v>5.1220999999999997</v>
      </c>
      <c r="G110" s="9">
        <v>2.7900000000000702</v>
      </c>
      <c r="H110" s="9">
        <v>5.0602999999999998</v>
      </c>
      <c r="I110" s="9">
        <v>6.1799999999999855</v>
      </c>
      <c r="J110" s="1" t="s">
        <v>18</v>
      </c>
      <c r="K110" s="1" t="s">
        <v>66</v>
      </c>
      <c r="L110" s="3">
        <v>3.5</v>
      </c>
      <c r="M110" s="2" t="s">
        <v>1652</v>
      </c>
      <c r="N110" s="2" t="s">
        <v>1625</v>
      </c>
      <c r="O110" s="4">
        <v>42859</v>
      </c>
    </row>
    <row r="111" spans="1:15">
      <c r="A111" s="7">
        <v>41769002</v>
      </c>
      <c r="B111" s="7">
        <v>5.15</v>
      </c>
      <c r="C111" s="1" t="s">
        <v>3045</v>
      </c>
      <c r="D111" s="1" t="s">
        <v>55</v>
      </c>
      <c r="E111" s="8">
        <v>0.9397260273972603</v>
      </c>
      <c r="F111" s="9">
        <v>5.1619999999999999</v>
      </c>
      <c r="G111" s="9">
        <v>-1.1999999999999567</v>
      </c>
      <c r="H111" s="9">
        <v>5.1296999999999997</v>
      </c>
      <c r="I111" s="9">
        <v>3.2300000000000217</v>
      </c>
      <c r="J111" s="1" t="s">
        <v>12</v>
      </c>
      <c r="K111" s="1" t="s">
        <v>13</v>
      </c>
      <c r="L111" s="3">
        <v>4.75</v>
      </c>
      <c r="M111" s="2" t="s">
        <v>2689</v>
      </c>
      <c r="N111" s="2" t="s">
        <v>2682</v>
      </c>
      <c r="O111" s="4">
        <v>42859</v>
      </c>
    </row>
    <row r="112" spans="1:15">
      <c r="A112" s="7">
        <v>41769002</v>
      </c>
      <c r="B112" s="7">
        <v>5.15</v>
      </c>
      <c r="C112" s="1" t="s">
        <v>3045</v>
      </c>
      <c r="D112" s="1" t="s">
        <v>55</v>
      </c>
      <c r="E112" s="8">
        <v>0.9397260273972603</v>
      </c>
      <c r="F112" s="9">
        <v>5.1619999999999999</v>
      </c>
      <c r="G112" s="9">
        <v>-1.1999999999999567</v>
      </c>
      <c r="H112" s="9">
        <v>5.1296999999999997</v>
      </c>
      <c r="I112" s="9">
        <v>3.2300000000000217</v>
      </c>
      <c r="J112" s="1" t="s">
        <v>12</v>
      </c>
      <c r="K112" s="1" t="s">
        <v>13</v>
      </c>
      <c r="L112" s="3">
        <v>4.75</v>
      </c>
      <c r="M112" s="2" t="s">
        <v>2689</v>
      </c>
      <c r="N112" s="2" t="s">
        <v>2682</v>
      </c>
      <c r="O112" s="4">
        <v>42859</v>
      </c>
    </row>
    <row r="113" spans="1:15">
      <c r="A113" s="7">
        <v>101560033</v>
      </c>
      <c r="B113" s="7">
        <v>5.15</v>
      </c>
      <c r="C113" s="1" t="s">
        <v>72</v>
      </c>
      <c r="D113" s="1" t="s">
        <v>55</v>
      </c>
      <c r="E113" s="8">
        <v>1.1287671232876713</v>
      </c>
      <c r="F113" s="9">
        <v>5.0326000000000004</v>
      </c>
      <c r="G113" s="9">
        <v>11.739999999999995</v>
      </c>
      <c r="H113" s="9">
        <v>4.9996</v>
      </c>
      <c r="I113" s="9">
        <v>3.3000000000000362</v>
      </c>
      <c r="J113" s="1" t="s">
        <v>12</v>
      </c>
      <c r="K113" s="1" t="s">
        <v>66</v>
      </c>
      <c r="L113" s="3">
        <v>5.34</v>
      </c>
      <c r="M113" s="2" t="s">
        <v>73</v>
      </c>
      <c r="N113" s="2" t="s">
        <v>74</v>
      </c>
      <c r="O113" s="4">
        <v>42859</v>
      </c>
    </row>
    <row r="114" spans="1:15">
      <c r="A114" s="7">
        <v>11698951</v>
      </c>
      <c r="B114" s="7">
        <v>5.15</v>
      </c>
      <c r="C114" s="1" t="s">
        <v>1985</v>
      </c>
      <c r="D114" s="1" t="s">
        <v>55</v>
      </c>
      <c r="E114" s="8">
        <v>0.31780821917808222</v>
      </c>
      <c r="F114" s="9">
        <v>4.9865000000000004</v>
      </c>
      <c r="G114" s="9">
        <v>16.349999999999998</v>
      </c>
      <c r="H114" s="9">
        <v>4.9336000000000002</v>
      </c>
      <c r="I114" s="9">
        <v>5.2900000000000169</v>
      </c>
      <c r="J114" s="1" t="s">
        <v>12</v>
      </c>
      <c r="K114" s="1" t="s">
        <v>13</v>
      </c>
      <c r="L114" s="3">
        <v>3.98</v>
      </c>
      <c r="M114" s="2" t="s">
        <v>1700</v>
      </c>
      <c r="N114" s="2" t="s">
        <v>1676</v>
      </c>
      <c r="O114" s="4">
        <v>42859</v>
      </c>
    </row>
    <row r="115" spans="1:15">
      <c r="A115" s="7">
        <v>101560033</v>
      </c>
      <c r="B115" s="7">
        <v>5.15</v>
      </c>
      <c r="C115" s="1" t="s">
        <v>72</v>
      </c>
      <c r="D115" s="1" t="s">
        <v>55</v>
      </c>
      <c r="E115" s="8">
        <v>1.1287671232876713</v>
      </c>
      <c r="F115" s="9">
        <v>5.0326000000000004</v>
      </c>
      <c r="G115" s="9">
        <v>11.739999999999995</v>
      </c>
      <c r="H115" s="9">
        <v>4.9996</v>
      </c>
      <c r="I115" s="9">
        <v>3.3000000000000362</v>
      </c>
      <c r="J115" s="1" t="s">
        <v>12</v>
      </c>
      <c r="K115" s="1" t="s">
        <v>66</v>
      </c>
      <c r="L115" s="3">
        <v>5.34</v>
      </c>
      <c r="M115" s="2" t="s">
        <v>73</v>
      </c>
      <c r="N115" s="2" t="s">
        <v>74</v>
      </c>
      <c r="O115" s="4">
        <v>42859</v>
      </c>
    </row>
    <row r="116" spans="1:15">
      <c r="A116" s="7">
        <v>101560033</v>
      </c>
      <c r="B116" s="7">
        <v>5.15</v>
      </c>
      <c r="C116" s="1" t="s">
        <v>72</v>
      </c>
      <c r="D116" s="1" t="s">
        <v>55</v>
      </c>
      <c r="E116" s="8">
        <v>1.1287671232876713</v>
      </c>
      <c r="F116" s="9">
        <v>5.0326000000000004</v>
      </c>
      <c r="G116" s="9">
        <v>11.739999999999995</v>
      </c>
      <c r="H116" s="9">
        <v>4.9996</v>
      </c>
      <c r="I116" s="9">
        <v>3.3000000000000362</v>
      </c>
      <c r="J116" s="1" t="s">
        <v>12</v>
      </c>
      <c r="K116" s="1" t="s">
        <v>66</v>
      </c>
      <c r="L116" s="3">
        <v>5.34</v>
      </c>
      <c r="M116" s="2" t="s">
        <v>73</v>
      </c>
      <c r="N116" s="2" t="s">
        <v>74</v>
      </c>
      <c r="O116" s="4">
        <v>42859</v>
      </c>
    </row>
    <row r="117" spans="1:15">
      <c r="A117" s="7">
        <v>101567004</v>
      </c>
      <c r="B117" s="7">
        <v>5.15</v>
      </c>
      <c r="C117" s="1" t="s">
        <v>3046</v>
      </c>
      <c r="D117" s="1" t="s">
        <v>31</v>
      </c>
      <c r="E117" s="8">
        <v>3.473972602739726</v>
      </c>
      <c r="F117" s="9">
        <v>5.0933000000000002</v>
      </c>
      <c r="G117" s="9">
        <v>5.6700000000000195</v>
      </c>
      <c r="H117" s="9">
        <v>5.0250000000000004</v>
      </c>
      <c r="I117" s="9">
        <v>6.8299999999999805</v>
      </c>
      <c r="J117" s="1" t="s">
        <v>12</v>
      </c>
      <c r="K117" s="1" t="s">
        <v>66</v>
      </c>
      <c r="L117" s="3">
        <v>4.38</v>
      </c>
      <c r="M117" s="2" t="s">
        <v>303</v>
      </c>
      <c r="N117" s="2" t="s">
        <v>280</v>
      </c>
      <c r="O117" s="4">
        <v>42859</v>
      </c>
    </row>
    <row r="118" spans="1:15">
      <c r="A118" s="7" t="s">
        <v>1811</v>
      </c>
      <c r="B118" s="7">
        <v>5.15</v>
      </c>
      <c r="C118" s="1" t="s">
        <v>1765</v>
      </c>
      <c r="D118" s="1" t="s">
        <v>31</v>
      </c>
      <c r="E118" s="8">
        <v>3.8958904109589043</v>
      </c>
      <c r="F118" s="9">
        <v>5.1029</v>
      </c>
      <c r="G118" s="9">
        <v>4.7100000000000364</v>
      </c>
      <c r="H118" s="9">
        <v>5.0603999999999996</v>
      </c>
      <c r="I118" s="9">
        <v>4.2500000000000426</v>
      </c>
      <c r="J118" s="1" t="s">
        <v>12</v>
      </c>
      <c r="K118" s="1" t="s">
        <v>206</v>
      </c>
      <c r="L118" s="3">
        <v>3.35</v>
      </c>
      <c r="M118" s="2" t="s">
        <v>111</v>
      </c>
      <c r="N118" s="2" t="s">
        <v>29</v>
      </c>
      <c r="O118" s="4">
        <v>42859</v>
      </c>
    </row>
    <row r="119" spans="1:15">
      <c r="A119" s="7">
        <v>101558012</v>
      </c>
      <c r="B119" s="7">
        <v>5.14</v>
      </c>
      <c r="C119" s="1" t="s">
        <v>1709</v>
      </c>
      <c r="D119" s="1" t="s">
        <v>31</v>
      </c>
      <c r="E119" s="8">
        <v>1.0273972602739727</v>
      </c>
      <c r="F119" s="9">
        <v>5.0479000000000003</v>
      </c>
      <c r="G119" s="9">
        <v>9.2099999999999405</v>
      </c>
      <c r="H119" s="9">
        <v>5.0164</v>
      </c>
      <c r="I119" s="9">
        <v>3.1500000000000306</v>
      </c>
      <c r="J119" s="1" t="s">
        <v>41</v>
      </c>
      <c r="K119" s="1" t="s">
        <v>66</v>
      </c>
      <c r="L119" s="3">
        <v>5.2</v>
      </c>
      <c r="M119" s="2" t="s">
        <v>38</v>
      </c>
      <c r="N119" s="2" t="s">
        <v>808</v>
      </c>
      <c r="O119" s="4">
        <v>42859</v>
      </c>
    </row>
    <row r="120" spans="1:15">
      <c r="A120" s="7">
        <v>41660050</v>
      </c>
      <c r="B120" s="7">
        <v>5.14</v>
      </c>
      <c r="C120" s="1" t="s">
        <v>1295</v>
      </c>
      <c r="D120" s="1" t="s">
        <v>11</v>
      </c>
      <c r="E120" s="8">
        <v>0.29589041095890412</v>
      </c>
      <c r="F120" s="9">
        <v>5.1459999999999999</v>
      </c>
      <c r="G120" s="9">
        <v>-0.60000000000002274</v>
      </c>
      <c r="H120" s="9">
        <v>5.0712000000000002</v>
      </c>
      <c r="I120" s="9">
        <v>7.4799999999999756</v>
      </c>
      <c r="J120" s="1" t="s">
        <v>12</v>
      </c>
      <c r="K120" s="1" t="s">
        <v>13</v>
      </c>
      <c r="L120" s="3">
        <v>4.71</v>
      </c>
      <c r="M120" s="2" t="s">
        <v>1227</v>
      </c>
      <c r="N120" s="2" t="s">
        <v>1192</v>
      </c>
      <c r="O120" s="4">
        <v>42859</v>
      </c>
    </row>
    <row r="121" spans="1:15">
      <c r="A121" s="7">
        <v>1180196</v>
      </c>
      <c r="B121" s="7">
        <v>5.13</v>
      </c>
      <c r="C121" s="1" t="s">
        <v>2003</v>
      </c>
      <c r="D121" s="1" t="s">
        <v>55</v>
      </c>
      <c r="E121" s="8">
        <v>1.6547945205479453</v>
      </c>
      <c r="F121" s="9">
        <v>5.1543000000000001</v>
      </c>
      <c r="G121" s="9">
        <v>-2.430000000000021</v>
      </c>
      <c r="H121" s="9">
        <v>5.1013000000000002</v>
      </c>
      <c r="I121" s="9">
        <v>5.2999999999999936</v>
      </c>
      <c r="J121" s="1" t="s">
        <v>12</v>
      </c>
      <c r="K121" s="1" t="s">
        <v>89</v>
      </c>
      <c r="L121" s="3">
        <v>8.1999999999999993</v>
      </c>
      <c r="M121" s="2" t="s">
        <v>991</v>
      </c>
      <c r="N121" s="2" t="s">
        <v>969</v>
      </c>
      <c r="O121" s="4">
        <v>42859</v>
      </c>
    </row>
    <row r="122" spans="1:15">
      <c r="A122" s="7">
        <v>11698730</v>
      </c>
      <c r="B122" s="7">
        <v>5.0999999999999996</v>
      </c>
      <c r="C122" s="1" t="s">
        <v>2133</v>
      </c>
      <c r="D122" s="1" t="s">
        <v>11</v>
      </c>
      <c r="E122" s="8">
        <v>0.24109589041095891</v>
      </c>
      <c r="F122" s="9">
        <v>5.0042999999999997</v>
      </c>
      <c r="G122" s="9">
        <v>9.5699999999999896</v>
      </c>
      <c r="H122" s="9">
        <v>4.9093</v>
      </c>
      <c r="I122" s="9">
        <v>9.4999999999999751</v>
      </c>
      <c r="J122" s="1" t="s">
        <v>18</v>
      </c>
      <c r="K122" s="1" t="s">
        <v>13</v>
      </c>
      <c r="L122" s="3">
        <v>3.62</v>
      </c>
      <c r="M122" s="2" t="s">
        <v>1555</v>
      </c>
      <c r="N122" s="2" t="s">
        <v>1528</v>
      </c>
      <c r="O122" s="4">
        <v>42859</v>
      </c>
    </row>
    <row r="123" spans="1:15">
      <c r="A123" s="7">
        <v>101569030</v>
      </c>
      <c r="B123" s="7">
        <v>5.08</v>
      </c>
      <c r="C123" s="1" t="s">
        <v>1515</v>
      </c>
      <c r="D123" s="1" t="s">
        <v>31</v>
      </c>
      <c r="E123" s="8">
        <v>3.4876712328767123</v>
      </c>
      <c r="F123" s="9">
        <v>5.1143999999999998</v>
      </c>
      <c r="G123" s="9">
        <v>-3.4399999999999764</v>
      </c>
      <c r="H123" s="9">
        <v>5.0865999999999998</v>
      </c>
      <c r="I123" s="9">
        <v>2.7800000000000047</v>
      </c>
      <c r="J123" s="1" t="s">
        <v>12</v>
      </c>
      <c r="K123" s="1" t="s">
        <v>66</v>
      </c>
      <c r="L123" s="3">
        <v>4.2</v>
      </c>
      <c r="M123" s="2" t="s">
        <v>44</v>
      </c>
      <c r="N123" s="2" t="s">
        <v>303</v>
      </c>
      <c r="O123" s="4">
        <v>42859</v>
      </c>
    </row>
    <row r="124" spans="1:15">
      <c r="A124" s="7" t="s">
        <v>2344</v>
      </c>
      <c r="B124" s="7">
        <v>5.08</v>
      </c>
      <c r="C124" s="1" t="s">
        <v>1607</v>
      </c>
      <c r="D124" s="1" t="s">
        <v>11</v>
      </c>
      <c r="E124" s="8">
        <v>13.863013698630137</v>
      </c>
      <c r="F124" s="9">
        <v>5.3338999999999999</v>
      </c>
      <c r="G124" s="9">
        <v>-25.389999999999979</v>
      </c>
      <c r="H124" s="9">
        <v>5.2877999999999998</v>
      </c>
      <c r="I124" s="9">
        <v>4.610000000000003</v>
      </c>
      <c r="J124" s="1" t="s">
        <v>12</v>
      </c>
      <c r="K124" s="1" t="s">
        <v>89</v>
      </c>
      <c r="L124" s="3">
        <v>3.7</v>
      </c>
      <c r="M124" s="2" t="s">
        <v>685</v>
      </c>
      <c r="N124" s="2" t="s">
        <v>58</v>
      </c>
      <c r="O124" s="4">
        <v>42859</v>
      </c>
    </row>
    <row r="125" spans="1:15">
      <c r="A125" s="7" t="s">
        <v>3027</v>
      </c>
      <c r="B125" s="7">
        <v>5.08</v>
      </c>
      <c r="C125" s="1" t="s">
        <v>2452</v>
      </c>
      <c r="D125" s="1" t="s">
        <v>11</v>
      </c>
      <c r="E125" s="8">
        <v>14.224657534246575</v>
      </c>
      <c r="F125" s="9">
        <v>5.3419999999999996</v>
      </c>
      <c r="G125" s="9">
        <v>-26.199999999999957</v>
      </c>
      <c r="H125" s="9">
        <v>5.2956000000000003</v>
      </c>
      <c r="I125" s="9">
        <v>4.6399999999999331</v>
      </c>
      <c r="J125" s="1" t="s">
        <v>12</v>
      </c>
      <c r="K125" s="1" t="s">
        <v>89</v>
      </c>
      <c r="L125" s="3">
        <v>3.75</v>
      </c>
      <c r="M125" s="2" t="s">
        <v>1275</v>
      </c>
      <c r="N125" s="2" t="s">
        <v>1132</v>
      </c>
      <c r="O125" s="4">
        <v>42859</v>
      </c>
    </row>
    <row r="126" spans="1:15">
      <c r="A126" s="7">
        <v>1480238</v>
      </c>
      <c r="B126" s="7">
        <v>5.08</v>
      </c>
      <c r="C126" s="1" t="s">
        <v>2090</v>
      </c>
      <c r="D126" s="1" t="s">
        <v>31</v>
      </c>
      <c r="E126" s="8">
        <v>3.978082191780822</v>
      </c>
      <c r="F126" s="9">
        <v>5.0628000000000002</v>
      </c>
      <c r="G126" s="9">
        <v>1.7199999999999882</v>
      </c>
      <c r="H126" s="9">
        <v>5.0204000000000004</v>
      </c>
      <c r="I126" s="9">
        <v>4.2399999999999771</v>
      </c>
      <c r="J126" s="1" t="s">
        <v>12</v>
      </c>
      <c r="K126" s="1" t="s">
        <v>89</v>
      </c>
      <c r="L126" s="3">
        <v>6.66</v>
      </c>
      <c r="M126" s="2" t="s">
        <v>831</v>
      </c>
      <c r="N126" s="2" t="s">
        <v>434</v>
      </c>
      <c r="O126" s="4">
        <v>42859</v>
      </c>
    </row>
    <row r="127" spans="1:15">
      <c r="A127" s="7">
        <v>101569018</v>
      </c>
      <c r="B127" s="7">
        <v>5.0599999999999996</v>
      </c>
      <c r="C127" s="1" t="s">
        <v>1258</v>
      </c>
      <c r="D127" s="1" t="s">
        <v>55</v>
      </c>
      <c r="E127" s="8">
        <v>1.1205479452054794</v>
      </c>
      <c r="F127" s="9">
        <v>4.9800000000000004</v>
      </c>
      <c r="G127" s="9">
        <v>7.9999999999999183</v>
      </c>
      <c r="H127" s="9">
        <v>4.9478999999999997</v>
      </c>
      <c r="I127" s="9">
        <v>3.2100000000000684</v>
      </c>
      <c r="J127" s="1" t="s">
        <v>12</v>
      </c>
      <c r="K127" s="1" t="s">
        <v>66</v>
      </c>
      <c r="L127" s="3">
        <v>4.95</v>
      </c>
      <c r="M127" s="2" t="s">
        <v>553</v>
      </c>
      <c r="N127" s="2" t="s">
        <v>84</v>
      </c>
      <c r="O127" s="4">
        <v>42859</v>
      </c>
    </row>
    <row r="128" spans="1:15">
      <c r="A128" s="7">
        <v>101564003</v>
      </c>
      <c r="B128" s="7">
        <v>5.05</v>
      </c>
      <c r="C128" s="44" t="s">
        <v>841</v>
      </c>
      <c r="D128" s="45" t="s">
        <v>31</v>
      </c>
      <c r="E128" s="46">
        <v>0.75616438356164384</v>
      </c>
      <c r="F128" s="47">
        <v>4.9371999999999998</v>
      </c>
      <c r="G128" s="47">
        <v>11.280000000000001</v>
      </c>
      <c r="H128" s="47">
        <v>4.9050000000000002</v>
      </c>
      <c r="I128" s="47">
        <v>3.2199999999999562</v>
      </c>
      <c r="J128" s="45" t="s">
        <v>41</v>
      </c>
      <c r="K128" s="45" t="s">
        <v>66</v>
      </c>
      <c r="L128" s="17">
        <v>5.8</v>
      </c>
      <c r="M128" s="18" t="s">
        <v>17</v>
      </c>
      <c r="N128" s="18" t="s">
        <v>235</v>
      </c>
      <c r="O128" s="4">
        <v>42859</v>
      </c>
    </row>
    <row r="129" spans="1:15">
      <c r="A129" s="7">
        <v>101564003</v>
      </c>
      <c r="B129" s="7">
        <v>5.05</v>
      </c>
      <c r="C129" s="44" t="s">
        <v>841</v>
      </c>
      <c r="D129" s="45" t="s">
        <v>31</v>
      </c>
      <c r="E129" s="46">
        <v>0.75616438356164384</v>
      </c>
      <c r="F129" s="47">
        <v>4.9371999999999998</v>
      </c>
      <c r="G129" s="47">
        <v>11.280000000000001</v>
      </c>
      <c r="H129" s="47">
        <v>4.9050000000000002</v>
      </c>
      <c r="I129" s="47">
        <v>3.2199999999999562</v>
      </c>
      <c r="J129" s="45" t="s">
        <v>41</v>
      </c>
      <c r="K129" s="45" t="s">
        <v>66</v>
      </c>
      <c r="L129" s="17">
        <v>5.8</v>
      </c>
      <c r="M129" s="18" t="s">
        <v>17</v>
      </c>
      <c r="N129" s="18" t="s">
        <v>235</v>
      </c>
      <c r="O129" s="4">
        <v>42859</v>
      </c>
    </row>
    <row r="130" spans="1:15">
      <c r="A130" s="7">
        <v>111720021</v>
      </c>
      <c r="B130" s="7">
        <v>5.05</v>
      </c>
      <c r="C130" s="44" t="s">
        <v>3047</v>
      </c>
      <c r="D130" s="45" t="s">
        <v>11</v>
      </c>
      <c r="E130" s="46">
        <v>6.8493150684931503E-2</v>
      </c>
      <c r="F130" s="47">
        <v>4.2205000000000004</v>
      </c>
      <c r="G130" s="47">
        <v>82.949999999999946</v>
      </c>
      <c r="H130" s="47">
        <v>4.0627000000000004</v>
      </c>
      <c r="I130" s="47">
        <v>15.779999999999994</v>
      </c>
      <c r="J130" s="45" t="s">
        <v>12</v>
      </c>
      <c r="K130" s="45" t="s">
        <v>97</v>
      </c>
      <c r="L130" s="17">
        <v>4.4000000000000004</v>
      </c>
      <c r="M130" s="18" t="s">
        <v>2073</v>
      </c>
      <c r="N130" s="18" t="s">
        <v>2074</v>
      </c>
      <c r="O130" s="4">
        <v>42859</v>
      </c>
    </row>
    <row r="131" spans="1:15">
      <c r="A131" s="7">
        <v>101653043</v>
      </c>
      <c r="B131" s="7">
        <v>5.05</v>
      </c>
      <c r="C131" s="44" t="s">
        <v>1497</v>
      </c>
      <c r="D131" s="45" t="s">
        <v>11</v>
      </c>
      <c r="E131" s="46">
        <v>2.4493150684931506</v>
      </c>
      <c r="F131" s="47">
        <v>5.0077999999999996</v>
      </c>
      <c r="G131" s="47">
        <v>4.2200000000000237</v>
      </c>
      <c r="H131" s="47">
        <v>4.9497</v>
      </c>
      <c r="I131" s="47">
        <v>5.8099999999999596</v>
      </c>
      <c r="J131" s="45" t="s">
        <v>425</v>
      </c>
      <c r="K131" s="45" t="s">
        <v>66</v>
      </c>
      <c r="L131" s="17">
        <v>3.1</v>
      </c>
      <c r="M131" s="18" t="s">
        <v>1479</v>
      </c>
      <c r="N131" s="18" t="s">
        <v>1442</v>
      </c>
      <c r="O131" s="4">
        <v>42859</v>
      </c>
    </row>
    <row r="132" spans="1:15">
      <c r="A132" s="7">
        <v>101653043</v>
      </c>
      <c r="B132" s="7">
        <v>5.05</v>
      </c>
      <c r="C132" s="44" t="s">
        <v>1497</v>
      </c>
      <c r="D132" s="45" t="s">
        <v>11</v>
      </c>
      <c r="E132" s="46">
        <v>2.4493150684931506</v>
      </c>
      <c r="F132" s="47">
        <v>5.0077999999999996</v>
      </c>
      <c r="G132" s="47">
        <v>4.2200000000000237</v>
      </c>
      <c r="H132" s="47">
        <v>4.9497</v>
      </c>
      <c r="I132" s="47">
        <v>5.8099999999999596</v>
      </c>
      <c r="J132" s="45" t="s">
        <v>425</v>
      </c>
      <c r="K132" s="45" t="s">
        <v>66</v>
      </c>
      <c r="L132" s="17">
        <v>3.1</v>
      </c>
      <c r="M132" s="18" t="s">
        <v>1479</v>
      </c>
      <c r="N132" s="18" t="s">
        <v>1442</v>
      </c>
      <c r="O132" s="4">
        <v>42859</v>
      </c>
    </row>
    <row r="133" spans="1:15">
      <c r="A133" s="7">
        <v>101653043</v>
      </c>
      <c r="B133" s="7">
        <v>5.05</v>
      </c>
      <c r="C133" s="44" t="s">
        <v>1497</v>
      </c>
      <c r="D133" s="45" t="s">
        <v>11</v>
      </c>
      <c r="E133" s="46">
        <v>2.4493150684931506</v>
      </c>
      <c r="F133" s="47">
        <v>5.0077999999999996</v>
      </c>
      <c r="G133" s="47">
        <v>4.2200000000000237</v>
      </c>
      <c r="H133" s="47">
        <v>4.9497</v>
      </c>
      <c r="I133" s="47">
        <v>5.8099999999999596</v>
      </c>
      <c r="J133" s="45" t="s">
        <v>425</v>
      </c>
      <c r="K133" s="45" t="s">
        <v>66</v>
      </c>
      <c r="L133" s="17">
        <v>3.1</v>
      </c>
      <c r="M133" s="18" t="s">
        <v>1479</v>
      </c>
      <c r="N133" s="18" t="s">
        <v>1442</v>
      </c>
      <c r="O133" s="4">
        <v>42859</v>
      </c>
    </row>
    <row r="134" spans="1:15">
      <c r="A134" s="7">
        <v>101653043</v>
      </c>
      <c r="B134" s="7">
        <v>5.05</v>
      </c>
      <c r="C134" s="44" t="s">
        <v>1497</v>
      </c>
      <c r="D134" s="45" t="s">
        <v>11</v>
      </c>
      <c r="E134" s="46">
        <v>2.4493150684931506</v>
      </c>
      <c r="F134" s="47">
        <v>5.0077999999999996</v>
      </c>
      <c r="G134" s="47">
        <v>4.2200000000000237</v>
      </c>
      <c r="H134" s="47">
        <v>4.9497</v>
      </c>
      <c r="I134" s="47">
        <v>5.8099999999999596</v>
      </c>
      <c r="J134" s="45" t="s">
        <v>425</v>
      </c>
      <c r="K134" s="45" t="s">
        <v>66</v>
      </c>
      <c r="L134" s="17">
        <v>3.1</v>
      </c>
      <c r="M134" s="18" t="s">
        <v>1479</v>
      </c>
      <c r="N134" s="18" t="s">
        <v>1442</v>
      </c>
      <c r="O134" s="4">
        <v>42859</v>
      </c>
    </row>
    <row r="135" spans="1:15">
      <c r="A135" s="7">
        <v>41654049</v>
      </c>
      <c r="B135" s="7">
        <v>5.05</v>
      </c>
      <c r="C135" s="44" t="s">
        <v>2290</v>
      </c>
      <c r="D135" s="45" t="s">
        <v>55</v>
      </c>
      <c r="E135" s="46">
        <v>0.27123287671232876</v>
      </c>
      <c r="F135" s="47">
        <v>5.0190000000000001</v>
      </c>
      <c r="G135" s="47">
        <v>3.0999999999999694</v>
      </c>
      <c r="H135" s="47">
        <v>4.9292999999999996</v>
      </c>
      <c r="I135" s="47">
        <v>8.9700000000000557</v>
      </c>
      <c r="J135" s="45" t="s">
        <v>12</v>
      </c>
      <c r="K135" s="45" t="s">
        <v>13</v>
      </c>
      <c r="L135" s="17">
        <v>3.48</v>
      </c>
      <c r="M135" s="18" t="s">
        <v>1189</v>
      </c>
      <c r="N135" s="18" t="s">
        <v>1178</v>
      </c>
      <c r="O135" s="4">
        <v>42859</v>
      </c>
    </row>
    <row r="136" spans="1:15">
      <c r="A136" s="7">
        <v>101653043</v>
      </c>
      <c r="B136" s="7">
        <v>5.05</v>
      </c>
      <c r="C136" s="44" t="s">
        <v>1497</v>
      </c>
      <c r="D136" s="45" t="s">
        <v>11</v>
      </c>
      <c r="E136" s="46">
        <v>2.4493150684931506</v>
      </c>
      <c r="F136" s="47">
        <v>5.0077999999999996</v>
      </c>
      <c r="G136" s="47">
        <v>4.2200000000000237</v>
      </c>
      <c r="H136" s="47">
        <v>4.9497</v>
      </c>
      <c r="I136" s="47">
        <v>5.8099999999999596</v>
      </c>
      <c r="J136" s="45" t="s">
        <v>425</v>
      </c>
      <c r="K136" s="45" t="s">
        <v>66</v>
      </c>
      <c r="L136" s="17">
        <v>3.1</v>
      </c>
      <c r="M136" s="18" t="s">
        <v>1479</v>
      </c>
      <c r="N136" s="18" t="s">
        <v>1442</v>
      </c>
      <c r="O136" s="4">
        <v>42859</v>
      </c>
    </row>
    <row r="137" spans="1:15">
      <c r="A137" s="7">
        <v>1280383</v>
      </c>
      <c r="B137" s="7">
        <v>5.05</v>
      </c>
      <c r="C137" s="44" t="s">
        <v>2367</v>
      </c>
      <c r="D137" s="45" t="s">
        <v>31</v>
      </c>
      <c r="E137" s="46">
        <v>2.5178082191780824</v>
      </c>
      <c r="F137" s="47">
        <v>5.0094000000000003</v>
      </c>
      <c r="G137" s="47">
        <v>4.0599999999999525</v>
      </c>
      <c r="H137" s="47">
        <v>4.9648000000000003</v>
      </c>
      <c r="I137" s="47">
        <v>4.4599999999999973</v>
      </c>
      <c r="J137" s="45" t="s">
        <v>12</v>
      </c>
      <c r="K137" s="45" t="s">
        <v>89</v>
      </c>
      <c r="L137" s="17">
        <v>6.85</v>
      </c>
      <c r="M137" s="18" t="s">
        <v>509</v>
      </c>
      <c r="N137" s="18" t="s">
        <v>996</v>
      </c>
      <c r="O137" s="4">
        <v>42859</v>
      </c>
    </row>
    <row r="138" spans="1:15">
      <c r="A138" s="7">
        <v>1380034</v>
      </c>
      <c r="B138" s="7">
        <v>5.05</v>
      </c>
      <c r="C138" s="44" t="s">
        <v>665</v>
      </c>
      <c r="D138" s="45" t="s">
        <v>31</v>
      </c>
      <c r="E138" s="46">
        <v>2.7315068493150685</v>
      </c>
      <c r="F138" s="47">
        <v>4.9794</v>
      </c>
      <c r="G138" s="47">
        <v>7.0599999999999774</v>
      </c>
      <c r="H138" s="47">
        <v>4.9355000000000002</v>
      </c>
      <c r="I138" s="47">
        <v>4.3899999999999828</v>
      </c>
      <c r="J138" s="45" t="s">
        <v>12</v>
      </c>
      <c r="K138" s="45" t="s">
        <v>89</v>
      </c>
      <c r="L138" s="17">
        <v>6.76</v>
      </c>
      <c r="M138" s="18" t="s">
        <v>516</v>
      </c>
      <c r="N138" s="18" t="s">
        <v>836</v>
      </c>
      <c r="O138" s="4">
        <v>42859</v>
      </c>
    </row>
    <row r="139" spans="1:15">
      <c r="A139" s="7">
        <v>1380034</v>
      </c>
      <c r="B139" s="7">
        <v>5.05</v>
      </c>
      <c r="C139" s="44" t="s">
        <v>665</v>
      </c>
      <c r="D139" s="45" t="s">
        <v>31</v>
      </c>
      <c r="E139" s="46">
        <v>2.7315068493150685</v>
      </c>
      <c r="F139" s="47">
        <v>4.9794</v>
      </c>
      <c r="G139" s="47">
        <v>7.0599999999999774</v>
      </c>
      <c r="H139" s="47">
        <v>4.9355000000000002</v>
      </c>
      <c r="I139" s="47">
        <v>4.3899999999999828</v>
      </c>
      <c r="J139" s="45" t="s">
        <v>12</v>
      </c>
      <c r="K139" s="45" t="s">
        <v>89</v>
      </c>
      <c r="L139" s="17">
        <v>6.76</v>
      </c>
      <c r="M139" s="18" t="s">
        <v>516</v>
      </c>
      <c r="N139" s="18" t="s">
        <v>836</v>
      </c>
      <c r="O139" s="4">
        <v>42859</v>
      </c>
    </row>
    <row r="140" spans="1:15">
      <c r="A140" s="7">
        <v>101556011</v>
      </c>
      <c r="B140" s="7">
        <v>5.0199999999999996</v>
      </c>
      <c r="C140" s="44" t="s">
        <v>2813</v>
      </c>
      <c r="D140" s="45" t="s">
        <v>11</v>
      </c>
      <c r="E140" s="46">
        <v>2.9917808219178084</v>
      </c>
      <c r="F140" s="47">
        <v>4.9709000000000003</v>
      </c>
      <c r="G140" s="47">
        <v>4.9099999999999255</v>
      </c>
      <c r="H140" s="47">
        <v>4.9457000000000004</v>
      </c>
      <c r="I140" s="47">
        <v>2.5199999999999889</v>
      </c>
      <c r="J140" s="45" t="s">
        <v>12</v>
      </c>
      <c r="K140" s="45" t="s">
        <v>66</v>
      </c>
      <c r="L140" s="17">
        <v>5.4</v>
      </c>
      <c r="M140" s="18" t="s">
        <v>160</v>
      </c>
      <c r="N140" s="18" t="s">
        <v>424</v>
      </c>
      <c r="O140" s="4">
        <v>42859</v>
      </c>
    </row>
    <row r="141" spans="1:15">
      <c r="A141" s="7">
        <v>101658067</v>
      </c>
      <c r="B141" s="7">
        <v>5.0199999999999996</v>
      </c>
      <c r="C141" s="44" t="s">
        <v>1696</v>
      </c>
      <c r="D141" s="45" t="s">
        <v>11</v>
      </c>
      <c r="E141" s="46">
        <v>2.5397260273972604</v>
      </c>
      <c r="F141" s="47">
        <v>5.0202999999999998</v>
      </c>
      <c r="G141" s="47">
        <v>-3.00000000000189E-2</v>
      </c>
      <c r="H141" s="47">
        <v>4.9588999999999999</v>
      </c>
      <c r="I141" s="47">
        <v>6.1399999999999899</v>
      </c>
      <c r="J141" s="45" t="s">
        <v>18</v>
      </c>
      <c r="K141" s="45" t="s">
        <v>66</v>
      </c>
      <c r="L141" s="17">
        <v>3.4</v>
      </c>
      <c r="M141" s="18" t="s">
        <v>1622</v>
      </c>
      <c r="N141" s="18" t="s">
        <v>1580</v>
      </c>
      <c r="O141" s="4">
        <v>42859</v>
      </c>
    </row>
    <row r="142" spans="1:15">
      <c r="A142" s="7">
        <v>101556011</v>
      </c>
      <c r="B142" s="7">
        <v>5.0199999999999996</v>
      </c>
      <c r="C142" s="44" t="s">
        <v>2813</v>
      </c>
      <c r="D142" s="45" t="s">
        <v>11</v>
      </c>
      <c r="E142" s="46">
        <v>2.9917808219178084</v>
      </c>
      <c r="F142" s="47">
        <v>4.9709000000000003</v>
      </c>
      <c r="G142" s="47">
        <v>4.9099999999999255</v>
      </c>
      <c r="H142" s="47">
        <v>4.9457000000000004</v>
      </c>
      <c r="I142" s="47">
        <v>2.5199999999999889</v>
      </c>
      <c r="J142" s="45" t="s">
        <v>12</v>
      </c>
      <c r="K142" s="45" t="s">
        <v>66</v>
      </c>
      <c r="L142" s="17">
        <v>5.4</v>
      </c>
      <c r="M142" s="18" t="s">
        <v>160</v>
      </c>
      <c r="N142" s="18" t="s">
        <v>424</v>
      </c>
      <c r="O142" s="4">
        <v>42859</v>
      </c>
    </row>
    <row r="143" spans="1:15">
      <c r="A143" s="7">
        <v>101556011</v>
      </c>
      <c r="B143" s="7">
        <v>5.0199999999999996</v>
      </c>
      <c r="C143" s="44" t="s">
        <v>2813</v>
      </c>
      <c r="D143" s="45" t="s">
        <v>11</v>
      </c>
      <c r="E143" s="46">
        <v>2.9917808219178084</v>
      </c>
      <c r="F143" s="47">
        <v>4.9709000000000003</v>
      </c>
      <c r="G143" s="47">
        <v>4.9099999999999255</v>
      </c>
      <c r="H143" s="47">
        <v>4.9457000000000004</v>
      </c>
      <c r="I143" s="47">
        <v>2.5199999999999889</v>
      </c>
      <c r="J143" s="45" t="s">
        <v>12</v>
      </c>
      <c r="K143" s="45" t="s">
        <v>66</v>
      </c>
      <c r="L143" s="17">
        <v>5.4</v>
      </c>
      <c r="M143" s="18" t="s">
        <v>160</v>
      </c>
      <c r="N143" s="18" t="s">
        <v>424</v>
      </c>
      <c r="O143" s="4">
        <v>42859</v>
      </c>
    </row>
    <row r="144" spans="1:15">
      <c r="A144" s="7">
        <v>101654082</v>
      </c>
      <c r="B144" s="7">
        <v>5.01</v>
      </c>
      <c r="C144" s="44" t="s">
        <v>1391</v>
      </c>
      <c r="D144" s="45" t="s">
        <v>11</v>
      </c>
      <c r="E144" s="46">
        <v>2.3452054794520549</v>
      </c>
      <c r="F144" s="47">
        <v>4.9924999999999997</v>
      </c>
      <c r="G144" s="47">
        <v>1.7500000000000071</v>
      </c>
      <c r="H144" s="47">
        <v>4.9382000000000001</v>
      </c>
      <c r="I144" s="47">
        <v>5.4299999999999571</v>
      </c>
      <c r="J144" s="45" t="s">
        <v>96</v>
      </c>
      <c r="K144" s="45" t="s">
        <v>66</v>
      </c>
      <c r="L144" s="17">
        <v>3.24</v>
      </c>
      <c r="M144" s="18" t="s">
        <v>1304</v>
      </c>
      <c r="N144" s="18" t="s">
        <v>1275</v>
      </c>
      <c r="O144" s="4">
        <v>42859</v>
      </c>
    </row>
    <row r="145" spans="1:15">
      <c r="A145" s="7">
        <v>101654082</v>
      </c>
      <c r="B145" s="7">
        <v>5.01</v>
      </c>
      <c r="C145" s="44" t="s">
        <v>1391</v>
      </c>
      <c r="D145" s="45" t="s">
        <v>11</v>
      </c>
      <c r="E145" s="46">
        <v>2.3452054794520549</v>
      </c>
      <c r="F145" s="47">
        <v>4.9924999999999997</v>
      </c>
      <c r="G145" s="47">
        <v>1.7500000000000071</v>
      </c>
      <c r="H145" s="47">
        <v>4.9382000000000001</v>
      </c>
      <c r="I145" s="47">
        <v>5.4299999999999571</v>
      </c>
      <c r="J145" s="45" t="s">
        <v>96</v>
      </c>
      <c r="K145" s="45" t="s">
        <v>66</v>
      </c>
      <c r="L145" s="17">
        <v>3.24</v>
      </c>
      <c r="M145" s="18" t="s">
        <v>1304</v>
      </c>
      <c r="N145" s="18" t="s">
        <v>1275</v>
      </c>
      <c r="O145" s="4">
        <v>42859</v>
      </c>
    </row>
    <row r="146" spans="1:15">
      <c r="A146" s="7">
        <v>101654082</v>
      </c>
      <c r="B146" s="7">
        <v>5.01</v>
      </c>
      <c r="C146" s="44" t="s">
        <v>1391</v>
      </c>
      <c r="D146" s="45" t="s">
        <v>11</v>
      </c>
      <c r="E146" s="46">
        <v>2.3452054794520549</v>
      </c>
      <c r="F146" s="47">
        <v>4.9924999999999997</v>
      </c>
      <c r="G146" s="47">
        <v>1.7500000000000071</v>
      </c>
      <c r="H146" s="47">
        <v>4.9382000000000001</v>
      </c>
      <c r="I146" s="47">
        <v>5.4299999999999571</v>
      </c>
      <c r="J146" s="45" t="s">
        <v>96</v>
      </c>
      <c r="K146" s="45" t="s">
        <v>66</v>
      </c>
      <c r="L146" s="17">
        <v>3.24</v>
      </c>
      <c r="M146" s="18" t="s">
        <v>1304</v>
      </c>
      <c r="N146" s="18" t="s">
        <v>1275</v>
      </c>
      <c r="O146" s="4">
        <v>42859</v>
      </c>
    </row>
    <row r="147" spans="1:15">
      <c r="A147" s="7">
        <v>101654082</v>
      </c>
      <c r="B147" s="7">
        <v>5.01</v>
      </c>
      <c r="C147" s="44" t="s">
        <v>1391</v>
      </c>
      <c r="D147" s="45" t="s">
        <v>11</v>
      </c>
      <c r="E147" s="46">
        <v>2.3452054794520549</v>
      </c>
      <c r="F147" s="47">
        <v>4.9924999999999997</v>
      </c>
      <c r="G147" s="47">
        <v>1.7500000000000071</v>
      </c>
      <c r="H147" s="47">
        <v>4.9382000000000001</v>
      </c>
      <c r="I147" s="47">
        <v>5.4299999999999571</v>
      </c>
      <c r="J147" s="45" t="s">
        <v>96</v>
      </c>
      <c r="K147" s="45" t="s">
        <v>66</v>
      </c>
      <c r="L147" s="17">
        <v>3.24</v>
      </c>
      <c r="M147" s="18" t="s">
        <v>1304</v>
      </c>
      <c r="N147" s="18" t="s">
        <v>1275</v>
      </c>
      <c r="O147" s="4">
        <v>42859</v>
      </c>
    </row>
    <row r="148" spans="1:15">
      <c r="A148" s="7">
        <v>101654082</v>
      </c>
      <c r="B148" s="7">
        <v>5.01</v>
      </c>
      <c r="C148" s="44" t="s">
        <v>1391</v>
      </c>
      <c r="D148" s="45" t="s">
        <v>11</v>
      </c>
      <c r="E148" s="46">
        <v>2.3452054794520549</v>
      </c>
      <c r="F148" s="47">
        <v>4.9924999999999997</v>
      </c>
      <c r="G148" s="47">
        <v>1.7500000000000071</v>
      </c>
      <c r="H148" s="47">
        <v>4.9382000000000001</v>
      </c>
      <c r="I148" s="47">
        <v>5.4299999999999571</v>
      </c>
      <c r="J148" s="45" t="s">
        <v>96</v>
      </c>
      <c r="K148" s="45" t="s">
        <v>66</v>
      </c>
      <c r="L148" s="17">
        <v>3.24</v>
      </c>
      <c r="M148" s="18" t="s">
        <v>1304</v>
      </c>
      <c r="N148" s="18" t="s">
        <v>1275</v>
      </c>
      <c r="O148" s="4">
        <v>42859</v>
      </c>
    </row>
    <row r="149" spans="1:15">
      <c r="A149" s="7">
        <v>11698843</v>
      </c>
      <c r="B149" s="7">
        <v>5</v>
      </c>
      <c r="C149" s="44" t="s">
        <v>1885</v>
      </c>
      <c r="D149" s="45" t="s">
        <v>31</v>
      </c>
      <c r="E149" s="46">
        <v>0.28493150684931506</v>
      </c>
      <c r="F149" s="47">
        <v>5.1430999999999996</v>
      </c>
      <c r="G149" s="47">
        <v>-14.309999999999956</v>
      </c>
      <c r="H149" s="47">
        <v>5.0640000000000001</v>
      </c>
      <c r="I149" s="47">
        <v>7.9099999999999504</v>
      </c>
      <c r="J149" s="45" t="s">
        <v>12</v>
      </c>
      <c r="K149" s="45" t="s">
        <v>13</v>
      </c>
      <c r="L149" s="17">
        <v>3.91</v>
      </c>
      <c r="M149" s="18" t="s">
        <v>1636</v>
      </c>
      <c r="N149" s="18" t="s">
        <v>1620</v>
      </c>
      <c r="O149" s="4">
        <v>42859</v>
      </c>
    </row>
    <row r="150" spans="1:15">
      <c r="A150" s="7">
        <v>11698843</v>
      </c>
      <c r="B150" s="7">
        <v>5</v>
      </c>
      <c r="C150" s="44" t="s">
        <v>1885</v>
      </c>
      <c r="D150" s="45" t="s">
        <v>31</v>
      </c>
      <c r="E150" s="46">
        <v>0.28493150684931506</v>
      </c>
      <c r="F150" s="47">
        <v>5.1430999999999996</v>
      </c>
      <c r="G150" s="47">
        <v>-14.309999999999956</v>
      </c>
      <c r="H150" s="47">
        <v>5.0640000000000001</v>
      </c>
      <c r="I150" s="47">
        <v>7.9099999999999504</v>
      </c>
      <c r="J150" s="45" t="s">
        <v>12</v>
      </c>
      <c r="K150" s="45" t="s">
        <v>13</v>
      </c>
      <c r="L150" s="17">
        <v>3.91</v>
      </c>
      <c r="M150" s="18" t="s">
        <v>1636</v>
      </c>
      <c r="N150" s="18" t="s">
        <v>1620</v>
      </c>
      <c r="O150" s="4">
        <v>42859</v>
      </c>
    </row>
    <row r="151" spans="1:15">
      <c r="A151" s="7">
        <v>11772009</v>
      </c>
      <c r="B151" s="7">
        <v>5</v>
      </c>
      <c r="C151" s="44" t="s">
        <v>2746</v>
      </c>
      <c r="D151" s="45" t="s">
        <v>11</v>
      </c>
      <c r="E151" s="46">
        <v>0.68767123287671228</v>
      </c>
      <c r="F151" s="47">
        <v>4.9581999999999997</v>
      </c>
      <c r="G151" s="47">
        <v>4.1800000000000281</v>
      </c>
      <c r="H151" s="47">
        <v>4.9379</v>
      </c>
      <c r="I151" s="47">
        <v>2.0299999999999763</v>
      </c>
      <c r="J151" s="45" t="s">
        <v>12</v>
      </c>
      <c r="K151" s="45" t="s">
        <v>13</v>
      </c>
      <c r="L151" s="17">
        <v>4.68</v>
      </c>
      <c r="M151" s="18" t="s">
        <v>2732</v>
      </c>
      <c r="N151" s="18" t="s">
        <v>2716</v>
      </c>
      <c r="O151" s="4">
        <v>42859</v>
      </c>
    </row>
    <row r="152" spans="1:15">
      <c r="A152" s="7">
        <v>136234</v>
      </c>
      <c r="B152" s="7">
        <v>5</v>
      </c>
      <c r="C152" s="44" t="s">
        <v>3048</v>
      </c>
      <c r="D152" s="45" t="s">
        <v>11</v>
      </c>
      <c r="E152" s="46">
        <v>8.8219178082191778</v>
      </c>
      <c r="F152" s="47">
        <v>4.9691000000000001</v>
      </c>
      <c r="G152" s="47">
        <v>3.0899999999999928</v>
      </c>
      <c r="H152" s="47">
        <v>4.9162999999999997</v>
      </c>
      <c r="I152" s="47">
        <v>5.2800000000000402</v>
      </c>
      <c r="J152" s="45" t="s">
        <v>18</v>
      </c>
      <c r="K152" s="45" t="s">
        <v>206</v>
      </c>
      <c r="L152" s="17">
        <v>4.1900000000000004</v>
      </c>
      <c r="M152" s="18" t="s">
        <v>454</v>
      </c>
      <c r="N152" s="18" t="s">
        <v>155</v>
      </c>
      <c r="O152" s="4">
        <v>42859</v>
      </c>
    </row>
    <row r="153" spans="1:15">
      <c r="A153" s="7">
        <v>136234</v>
      </c>
      <c r="B153" s="7">
        <v>5</v>
      </c>
      <c r="C153" s="44" t="s">
        <v>3048</v>
      </c>
      <c r="D153" s="45" t="s">
        <v>11</v>
      </c>
      <c r="E153" s="46">
        <v>8.8219178082191778</v>
      </c>
      <c r="F153" s="47">
        <v>4.9691000000000001</v>
      </c>
      <c r="G153" s="47">
        <v>3.0899999999999928</v>
      </c>
      <c r="H153" s="47">
        <v>4.9162999999999997</v>
      </c>
      <c r="I153" s="47">
        <v>5.2800000000000402</v>
      </c>
      <c r="J153" s="45" t="s">
        <v>18</v>
      </c>
      <c r="K153" s="45" t="s">
        <v>206</v>
      </c>
      <c r="L153" s="17">
        <v>4.1900000000000004</v>
      </c>
      <c r="M153" s="18" t="s">
        <v>454</v>
      </c>
      <c r="N153" s="18" t="s">
        <v>155</v>
      </c>
      <c r="O153" s="4">
        <v>42859</v>
      </c>
    </row>
    <row r="154" spans="1:15">
      <c r="A154" s="7">
        <v>11698331</v>
      </c>
      <c r="B154" s="7">
        <v>5</v>
      </c>
      <c r="C154" s="44" t="s">
        <v>1595</v>
      </c>
      <c r="D154" s="45" t="s">
        <v>55</v>
      </c>
      <c r="E154" s="46">
        <v>5.2054794520547946E-2</v>
      </c>
      <c r="F154" s="47">
        <v>4.8822000000000001</v>
      </c>
      <c r="G154" s="47">
        <v>11.77999999999999</v>
      </c>
      <c r="H154" s="47">
        <v>4.9114000000000004</v>
      </c>
      <c r="I154" s="47">
        <v>-2.9200000000000337</v>
      </c>
      <c r="J154" s="45" t="s">
        <v>41</v>
      </c>
      <c r="K154" s="45" t="s">
        <v>13</v>
      </c>
      <c r="L154" s="17">
        <v>4.1500000000000004</v>
      </c>
      <c r="M154" s="18" t="s">
        <v>1252</v>
      </c>
      <c r="N154" s="18" t="s">
        <v>1234</v>
      </c>
      <c r="O154" s="4">
        <v>42859</v>
      </c>
    </row>
    <row r="155" spans="1:15">
      <c r="A155" s="7">
        <v>11698452</v>
      </c>
      <c r="B155" s="7">
        <v>5</v>
      </c>
      <c r="C155" s="44" t="s">
        <v>1396</v>
      </c>
      <c r="D155" s="45" t="s">
        <v>11</v>
      </c>
      <c r="E155" s="46">
        <v>0.10410958904109589</v>
      </c>
      <c r="F155" s="47">
        <v>4.8601999999999999</v>
      </c>
      <c r="G155" s="47">
        <v>13.980000000000015</v>
      </c>
      <c r="H155" s="47">
        <v>4.8319000000000001</v>
      </c>
      <c r="I155" s="47">
        <v>2.829999999999977</v>
      </c>
      <c r="J155" s="45" t="s">
        <v>12</v>
      </c>
      <c r="K155" s="45" t="s">
        <v>13</v>
      </c>
      <c r="L155" s="17">
        <v>4.5999999999999996</v>
      </c>
      <c r="M155" s="18" t="s">
        <v>1349</v>
      </c>
      <c r="N155" s="18" t="s">
        <v>1334</v>
      </c>
      <c r="O155" s="4">
        <v>42859</v>
      </c>
    </row>
    <row r="156" spans="1:15">
      <c r="A156" s="7">
        <v>101754036</v>
      </c>
      <c r="B156" s="7">
        <v>5</v>
      </c>
      <c r="C156" s="44" t="s">
        <v>2791</v>
      </c>
      <c r="D156" s="45" t="s">
        <v>11</v>
      </c>
      <c r="E156" s="46">
        <v>4.9589041095890414</v>
      </c>
      <c r="F156" s="47">
        <v>5.0076000000000001</v>
      </c>
      <c r="G156" s="47">
        <v>-0.76000000000000512</v>
      </c>
      <c r="H156" s="47">
        <v>4.9476000000000004</v>
      </c>
      <c r="I156" s="47">
        <v>5.9999999999999609</v>
      </c>
      <c r="J156" s="45" t="s">
        <v>18</v>
      </c>
      <c r="K156" s="45" t="s">
        <v>66</v>
      </c>
      <c r="L156" s="17">
        <v>4.79</v>
      </c>
      <c r="M156" s="18" t="s">
        <v>2762</v>
      </c>
      <c r="N156" s="18" t="s">
        <v>2730</v>
      </c>
      <c r="O156" s="4">
        <v>42859</v>
      </c>
    </row>
    <row r="157" spans="1:15">
      <c r="A157" s="7" t="s">
        <v>1037</v>
      </c>
      <c r="B157" s="7">
        <v>5</v>
      </c>
      <c r="C157" s="44" t="s">
        <v>1038</v>
      </c>
      <c r="D157" s="45" t="s">
        <v>31</v>
      </c>
      <c r="E157" s="46">
        <v>3.6438356164383561</v>
      </c>
      <c r="F157" s="47">
        <v>4.9877000000000002</v>
      </c>
      <c r="G157" s="47">
        <v>1.2299999999999756</v>
      </c>
      <c r="H157" s="47">
        <v>4.9194000000000004</v>
      </c>
      <c r="I157" s="47">
        <v>6.8299999999999805</v>
      </c>
      <c r="J157" s="45" t="s">
        <v>18</v>
      </c>
      <c r="K157" s="45" t="s">
        <v>206</v>
      </c>
      <c r="L157" s="17">
        <v>3.76</v>
      </c>
      <c r="M157" s="18" t="s">
        <v>203</v>
      </c>
      <c r="N157" s="18" t="s">
        <v>214</v>
      </c>
      <c r="O157" s="4">
        <v>42859</v>
      </c>
    </row>
    <row r="158" spans="1:15">
      <c r="A158" s="7" t="s">
        <v>2743</v>
      </c>
      <c r="B158" s="7">
        <v>5</v>
      </c>
      <c r="C158" s="44" t="s">
        <v>2372</v>
      </c>
      <c r="D158" s="45" t="s">
        <v>11</v>
      </c>
      <c r="E158" s="46">
        <v>5.279452054794521</v>
      </c>
      <c r="F158" s="47">
        <v>5.1334</v>
      </c>
      <c r="G158" s="47">
        <v>-13.339999999999996</v>
      </c>
      <c r="H158" s="47">
        <v>5.0876000000000001</v>
      </c>
      <c r="I158" s="47">
        <v>4.5799999999999841</v>
      </c>
      <c r="J158" s="45" t="s">
        <v>12</v>
      </c>
      <c r="K158" s="45" t="s">
        <v>89</v>
      </c>
      <c r="L158" s="17">
        <v>4.2</v>
      </c>
      <c r="M158" s="18" t="s">
        <v>484</v>
      </c>
      <c r="N158" s="18" t="s">
        <v>161</v>
      </c>
      <c r="O158" s="4">
        <v>42859</v>
      </c>
    </row>
    <row r="159" spans="1:15">
      <c r="A159" s="7">
        <v>11698937</v>
      </c>
      <c r="B159" s="7">
        <v>5</v>
      </c>
      <c r="C159" s="44" t="s">
        <v>1725</v>
      </c>
      <c r="D159" s="45" t="s">
        <v>11</v>
      </c>
      <c r="E159" s="46">
        <v>0.31780821917808222</v>
      </c>
      <c r="F159" s="47">
        <v>4.9307999999999996</v>
      </c>
      <c r="G159" s="47">
        <v>6.9200000000000372</v>
      </c>
      <c r="H159" s="47">
        <v>4.8551000000000002</v>
      </c>
      <c r="I159" s="47">
        <v>7.5699999999999434</v>
      </c>
      <c r="J159" s="45" t="s">
        <v>12</v>
      </c>
      <c r="K159" s="45" t="s">
        <v>13</v>
      </c>
      <c r="L159" s="17">
        <v>3.78</v>
      </c>
      <c r="M159" s="18" t="s">
        <v>1700</v>
      </c>
      <c r="N159" s="18" t="s">
        <v>1661</v>
      </c>
      <c r="O159" s="4">
        <v>42859</v>
      </c>
    </row>
    <row r="160" spans="1:15">
      <c r="A160" s="7" t="s">
        <v>2488</v>
      </c>
      <c r="B160" s="7">
        <v>5</v>
      </c>
      <c r="C160" s="44" t="s">
        <v>2475</v>
      </c>
      <c r="D160" s="45" t="s">
        <v>11</v>
      </c>
      <c r="E160" s="46">
        <v>3.7041095890410958</v>
      </c>
      <c r="F160" s="47">
        <v>5.1383000000000001</v>
      </c>
      <c r="G160" s="47">
        <v>-13.830000000000009</v>
      </c>
      <c r="H160" s="47">
        <v>5.0701999999999998</v>
      </c>
      <c r="I160" s="47">
        <v>6.8100000000000271</v>
      </c>
      <c r="J160" s="45" t="s">
        <v>41</v>
      </c>
      <c r="K160" s="45" t="s">
        <v>206</v>
      </c>
      <c r="L160" s="17">
        <v>3.2</v>
      </c>
      <c r="M160" s="18" t="s">
        <v>98</v>
      </c>
      <c r="N160" s="18" t="s">
        <v>53</v>
      </c>
      <c r="O160" s="4">
        <v>42859</v>
      </c>
    </row>
    <row r="161" spans="1:15">
      <c r="A161" s="7" t="s">
        <v>2488</v>
      </c>
      <c r="B161" s="7">
        <v>5</v>
      </c>
      <c r="C161" s="44" t="s">
        <v>2475</v>
      </c>
      <c r="D161" s="45" t="s">
        <v>11</v>
      </c>
      <c r="E161" s="46">
        <v>3.7041095890410958</v>
      </c>
      <c r="F161" s="47">
        <v>5.1383000000000001</v>
      </c>
      <c r="G161" s="47">
        <v>-13.830000000000009</v>
      </c>
      <c r="H161" s="47">
        <v>5.0701999999999998</v>
      </c>
      <c r="I161" s="47">
        <v>6.8100000000000271</v>
      </c>
      <c r="J161" s="45" t="s">
        <v>41</v>
      </c>
      <c r="K161" s="45" t="s">
        <v>206</v>
      </c>
      <c r="L161" s="17">
        <v>3.2</v>
      </c>
      <c r="M161" s="18" t="s">
        <v>98</v>
      </c>
      <c r="N161" s="18" t="s">
        <v>53</v>
      </c>
      <c r="O161" s="4">
        <v>42859</v>
      </c>
    </row>
    <row r="162" spans="1:15">
      <c r="A162" s="7">
        <v>11698484</v>
      </c>
      <c r="B162" s="7">
        <v>5</v>
      </c>
      <c r="C162" s="44" t="s">
        <v>1943</v>
      </c>
      <c r="D162" s="45" t="s">
        <v>55</v>
      </c>
      <c r="E162" s="46">
        <v>0.13150684931506848</v>
      </c>
      <c r="F162" s="47">
        <v>5.0651999999999999</v>
      </c>
      <c r="G162" s="47">
        <v>-6.5199999999999925</v>
      </c>
      <c r="H162" s="47">
        <v>5.0429000000000004</v>
      </c>
      <c r="I162" s="47">
        <v>2.2299999999999542</v>
      </c>
      <c r="J162" s="45" t="s">
        <v>41</v>
      </c>
      <c r="K162" s="45" t="s">
        <v>13</v>
      </c>
      <c r="L162" s="17">
        <v>4.3</v>
      </c>
      <c r="M162" s="18" t="s">
        <v>1402</v>
      </c>
      <c r="N162" s="18" t="s">
        <v>1387</v>
      </c>
      <c r="O162" s="4">
        <v>42859</v>
      </c>
    </row>
    <row r="163" spans="1:15">
      <c r="A163" s="7">
        <v>41660043</v>
      </c>
      <c r="B163" s="7">
        <v>5</v>
      </c>
      <c r="C163" s="44" t="s">
        <v>1331</v>
      </c>
      <c r="D163" s="45" t="s">
        <v>11</v>
      </c>
      <c r="E163" s="46">
        <v>0.25479452054794521</v>
      </c>
      <c r="F163" s="47">
        <v>4.9134000000000002</v>
      </c>
      <c r="G163" s="47">
        <v>8.6599999999999788</v>
      </c>
      <c r="H163" s="47">
        <v>4.8188000000000004</v>
      </c>
      <c r="I163" s="47">
        <v>9.4599999999999795</v>
      </c>
      <c r="J163" s="45" t="s">
        <v>18</v>
      </c>
      <c r="K163" s="45" t="s">
        <v>13</v>
      </c>
      <c r="L163" s="17">
        <v>3.07</v>
      </c>
      <c r="M163" s="18" t="s">
        <v>1174</v>
      </c>
      <c r="N163" s="18" t="s">
        <v>1149</v>
      </c>
      <c r="O163" s="4">
        <v>42859</v>
      </c>
    </row>
    <row r="164" spans="1:15">
      <c r="A164" s="7">
        <v>41660043</v>
      </c>
      <c r="B164" s="7">
        <v>5</v>
      </c>
      <c r="C164" s="44" t="s">
        <v>1331</v>
      </c>
      <c r="D164" s="45" t="s">
        <v>11</v>
      </c>
      <c r="E164" s="46">
        <v>0.25479452054794521</v>
      </c>
      <c r="F164" s="47">
        <v>4.9134000000000002</v>
      </c>
      <c r="G164" s="47">
        <v>8.6599999999999788</v>
      </c>
      <c r="H164" s="47">
        <v>4.8188000000000004</v>
      </c>
      <c r="I164" s="47">
        <v>9.4599999999999795</v>
      </c>
      <c r="J164" s="45" t="s">
        <v>18</v>
      </c>
      <c r="K164" s="45" t="s">
        <v>13</v>
      </c>
      <c r="L164" s="17">
        <v>3.07</v>
      </c>
      <c r="M164" s="18" t="s">
        <v>1174</v>
      </c>
      <c r="N164" s="18" t="s">
        <v>1149</v>
      </c>
      <c r="O164" s="4">
        <v>42859</v>
      </c>
    </row>
    <row r="165" spans="1:15">
      <c r="A165" s="7">
        <v>41660043</v>
      </c>
      <c r="B165" s="7">
        <v>5</v>
      </c>
      <c r="C165" s="44" t="s">
        <v>1331</v>
      </c>
      <c r="D165" s="45" t="s">
        <v>11</v>
      </c>
      <c r="E165" s="46">
        <v>0.25479452054794521</v>
      </c>
      <c r="F165" s="47">
        <v>4.9134000000000002</v>
      </c>
      <c r="G165" s="47">
        <v>8.6599999999999788</v>
      </c>
      <c r="H165" s="47">
        <v>4.8188000000000004</v>
      </c>
      <c r="I165" s="47">
        <v>9.4599999999999795</v>
      </c>
      <c r="J165" s="45" t="s">
        <v>18</v>
      </c>
      <c r="K165" s="45" t="s">
        <v>13</v>
      </c>
      <c r="L165" s="17">
        <v>3.07</v>
      </c>
      <c r="M165" s="18" t="s">
        <v>1174</v>
      </c>
      <c r="N165" s="18" t="s">
        <v>1149</v>
      </c>
      <c r="O165" s="4">
        <v>42859</v>
      </c>
    </row>
    <row r="166" spans="1:15">
      <c r="A166" s="7" t="s">
        <v>1684</v>
      </c>
      <c r="B166" s="7">
        <v>5</v>
      </c>
      <c r="C166" s="44" t="s">
        <v>1689</v>
      </c>
      <c r="D166" s="45" t="s">
        <v>31</v>
      </c>
      <c r="E166" s="46">
        <v>3.8575342465753426</v>
      </c>
      <c r="F166" s="47">
        <v>5.0492999999999997</v>
      </c>
      <c r="G166" s="47">
        <v>-4.9299999999999677</v>
      </c>
      <c r="H166" s="47">
        <v>5.008</v>
      </c>
      <c r="I166" s="47">
        <v>4.129999999999967</v>
      </c>
      <c r="J166" s="45" t="s">
        <v>12</v>
      </c>
      <c r="K166" s="45" t="s">
        <v>206</v>
      </c>
      <c r="L166" s="17">
        <v>3.57</v>
      </c>
      <c r="M166" s="18" t="s">
        <v>174</v>
      </c>
      <c r="N166" s="18" t="s">
        <v>58</v>
      </c>
      <c r="O166" s="4">
        <v>42859</v>
      </c>
    </row>
    <row r="167" spans="1:15">
      <c r="A167" s="7" t="s">
        <v>1928</v>
      </c>
      <c r="B167" s="7">
        <v>5</v>
      </c>
      <c r="C167" s="44" t="s">
        <v>1936</v>
      </c>
      <c r="D167" s="45" t="s">
        <v>31</v>
      </c>
      <c r="E167" s="46">
        <v>4.5643835616438357</v>
      </c>
      <c r="F167" s="47">
        <v>5.1778000000000004</v>
      </c>
      <c r="G167" s="47">
        <v>-17.78000000000004</v>
      </c>
      <c r="H167" s="47">
        <v>5.1170999999999998</v>
      </c>
      <c r="I167" s="47">
        <v>6.0700000000000642</v>
      </c>
      <c r="J167" s="45" t="s">
        <v>12</v>
      </c>
      <c r="K167" s="45" t="s">
        <v>206</v>
      </c>
      <c r="L167" s="17">
        <v>3.5</v>
      </c>
      <c r="M167" s="18" t="s">
        <v>1720</v>
      </c>
      <c r="N167" s="18" t="s">
        <v>1648</v>
      </c>
      <c r="O167" s="4">
        <v>42859</v>
      </c>
    </row>
    <row r="168" spans="1:15">
      <c r="A168" s="7">
        <v>101754036</v>
      </c>
      <c r="B168" s="7">
        <v>5</v>
      </c>
      <c r="C168" s="44" t="s">
        <v>2791</v>
      </c>
      <c r="D168" s="45" t="s">
        <v>11</v>
      </c>
      <c r="E168" s="46">
        <v>4.9589041095890414</v>
      </c>
      <c r="F168" s="47">
        <v>5.0076000000000001</v>
      </c>
      <c r="G168" s="47">
        <v>-0.76000000000000512</v>
      </c>
      <c r="H168" s="47">
        <v>4.9476000000000004</v>
      </c>
      <c r="I168" s="47">
        <v>5.9999999999999609</v>
      </c>
      <c r="J168" s="45" t="s">
        <v>18</v>
      </c>
      <c r="K168" s="45" t="s">
        <v>66</v>
      </c>
      <c r="L168" s="17">
        <v>4.79</v>
      </c>
      <c r="M168" s="18" t="s">
        <v>2762</v>
      </c>
      <c r="N168" s="18" t="s">
        <v>2730</v>
      </c>
      <c r="O168" s="4">
        <v>42859</v>
      </c>
    </row>
    <row r="169" spans="1:15">
      <c r="A169" s="7">
        <v>101754036</v>
      </c>
      <c r="B169" s="7">
        <v>5</v>
      </c>
      <c r="C169" s="44" t="s">
        <v>2791</v>
      </c>
      <c r="D169" s="45" t="s">
        <v>11</v>
      </c>
      <c r="E169" s="46">
        <v>4.9589041095890414</v>
      </c>
      <c r="F169" s="47">
        <v>5.0076000000000001</v>
      </c>
      <c r="G169" s="47">
        <v>-0.76000000000000512</v>
      </c>
      <c r="H169" s="47">
        <v>4.9476000000000004</v>
      </c>
      <c r="I169" s="47">
        <v>5.9999999999999609</v>
      </c>
      <c r="J169" s="45" t="s">
        <v>18</v>
      </c>
      <c r="K169" s="45" t="s">
        <v>66</v>
      </c>
      <c r="L169" s="17">
        <v>4.79</v>
      </c>
      <c r="M169" s="18" t="s">
        <v>2762</v>
      </c>
      <c r="N169" s="18" t="s">
        <v>2730</v>
      </c>
      <c r="O169" s="4">
        <v>42859</v>
      </c>
    </row>
    <row r="170" spans="1:15">
      <c r="A170" s="7" t="s">
        <v>2039</v>
      </c>
      <c r="B170" s="7">
        <v>5</v>
      </c>
      <c r="C170" s="44" t="s">
        <v>1694</v>
      </c>
      <c r="D170" s="45" t="s">
        <v>31</v>
      </c>
      <c r="E170" s="46">
        <v>6.4684931506849317</v>
      </c>
      <c r="F170" s="47">
        <v>5.0430999999999999</v>
      </c>
      <c r="G170" s="47">
        <v>-4.3099999999999916</v>
      </c>
      <c r="H170" s="47">
        <v>4.9931000000000001</v>
      </c>
      <c r="I170" s="47">
        <v>4.9999999999999822</v>
      </c>
      <c r="J170" s="45" t="s">
        <v>12</v>
      </c>
      <c r="K170" s="45" t="s">
        <v>206</v>
      </c>
      <c r="L170" s="17">
        <v>3.14</v>
      </c>
      <c r="M170" s="18" t="s">
        <v>1536</v>
      </c>
      <c r="N170" s="18" t="s">
        <v>1479</v>
      </c>
      <c r="O170" s="4">
        <v>42859</v>
      </c>
    </row>
    <row r="171" spans="1:15">
      <c r="A171" s="7">
        <v>136143</v>
      </c>
      <c r="B171" s="7">
        <v>4.9950000000000001</v>
      </c>
      <c r="C171" s="44" t="s">
        <v>2475</v>
      </c>
      <c r="D171" s="45" t="s">
        <v>11</v>
      </c>
      <c r="E171" s="46">
        <v>3.7041095890410958</v>
      </c>
      <c r="F171" s="47">
        <v>5.1383000000000001</v>
      </c>
      <c r="G171" s="47">
        <v>-14.329999999999998</v>
      </c>
      <c r="H171" s="47">
        <v>5.0701999999999998</v>
      </c>
      <c r="I171" s="47">
        <v>6.8100000000000271</v>
      </c>
      <c r="J171" s="45" t="s">
        <v>41</v>
      </c>
      <c r="K171" s="45" t="s">
        <v>206</v>
      </c>
      <c r="L171" s="17">
        <v>3.2</v>
      </c>
      <c r="M171" s="18" t="s">
        <v>98</v>
      </c>
      <c r="N171" s="18" t="s">
        <v>53</v>
      </c>
      <c r="O171" s="4">
        <v>42859</v>
      </c>
    </row>
    <row r="172" spans="1:15">
      <c r="A172" s="7">
        <v>41663008</v>
      </c>
      <c r="B172" s="7">
        <v>4.99</v>
      </c>
      <c r="C172" s="44" t="s">
        <v>1693</v>
      </c>
      <c r="D172" s="45" t="s">
        <v>55</v>
      </c>
      <c r="E172" s="46">
        <v>0.41095890410958902</v>
      </c>
      <c r="F172" s="47">
        <v>4.8524000000000003</v>
      </c>
      <c r="G172" s="47">
        <v>13.759999999999994</v>
      </c>
      <c r="H172" s="47">
        <v>4.7949999999999999</v>
      </c>
      <c r="I172" s="47">
        <v>5.740000000000034</v>
      </c>
      <c r="J172" s="45" t="s">
        <v>12</v>
      </c>
      <c r="K172" s="45" t="s">
        <v>13</v>
      </c>
      <c r="L172" s="17">
        <v>3.12</v>
      </c>
      <c r="M172" s="18" t="s">
        <v>1490</v>
      </c>
      <c r="N172" s="18" t="s">
        <v>1409</v>
      </c>
      <c r="O172" s="4">
        <v>42859</v>
      </c>
    </row>
    <row r="173" spans="1:15">
      <c r="A173" s="7" t="s">
        <v>3028</v>
      </c>
      <c r="B173" s="7">
        <v>4.9800000000000004</v>
      </c>
      <c r="C173" s="44" t="s">
        <v>3049</v>
      </c>
      <c r="D173" s="45" t="s">
        <v>55</v>
      </c>
      <c r="E173" s="46">
        <v>2.9534246575342467</v>
      </c>
      <c r="F173" s="47">
        <v>5.2069000000000001</v>
      </c>
      <c r="G173" s="47">
        <v>-22.689999999999966</v>
      </c>
      <c r="H173" s="47">
        <v>5.1371000000000002</v>
      </c>
      <c r="I173" s="47">
        <v>6.9799999999999862</v>
      </c>
      <c r="J173" s="45" t="s">
        <v>12</v>
      </c>
      <c r="K173" s="45" t="s">
        <v>206</v>
      </c>
      <c r="L173" s="17">
        <v>5.0999999999999996</v>
      </c>
      <c r="M173" s="18" t="s">
        <v>384</v>
      </c>
      <c r="N173" s="18" t="s">
        <v>465</v>
      </c>
      <c r="O173" s="4">
        <v>42859</v>
      </c>
    </row>
    <row r="174" spans="1:15">
      <c r="A174" s="7">
        <v>1380130</v>
      </c>
      <c r="B174" s="7">
        <v>4.9800000000000004</v>
      </c>
      <c r="C174" s="44" t="s">
        <v>3050</v>
      </c>
      <c r="D174" s="45" t="s">
        <v>31</v>
      </c>
      <c r="E174" s="46">
        <v>1.8794520547945206</v>
      </c>
      <c r="F174" s="47">
        <v>4.9595000000000002</v>
      </c>
      <c r="G174" s="47">
        <v>2.0500000000000185</v>
      </c>
      <c r="H174" s="47">
        <v>4.9161999999999999</v>
      </c>
      <c r="I174" s="47">
        <v>4.3300000000000338</v>
      </c>
      <c r="J174" s="45" t="s">
        <v>12</v>
      </c>
      <c r="K174" s="45" t="s">
        <v>89</v>
      </c>
      <c r="L174" s="17">
        <v>5.05</v>
      </c>
      <c r="M174" s="18" t="s">
        <v>579</v>
      </c>
      <c r="N174" s="18" t="s">
        <v>411</v>
      </c>
      <c r="O174" s="4">
        <v>42859</v>
      </c>
    </row>
    <row r="175" spans="1:15">
      <c r="A175" s="7" t="s">
        <v>2131</v>
      </c>
      <c r="B175" s="7">
        <v>4.9800000000000004</v>
      </c>
      <c r="C175" s="44" t="s">
        <v>1458</v>
      </c>
      <c r="D175" s="45" t="s">
        <v>11</v>
      </c>
      <c r="E175" s="46">
        <v>3.8767123287671232</v>
      </c>
      <c r="F175" s="47">
        <v>4.8902999999999999</v>
      </c>
      <c r="G175" s="47">
        <v>8.9700000000000557</v>
      </c>
      <c r="H175" s="47">
        <v>4.8228</v>
      </c>
      <c r="I175" s="47">
        <v>6.7499999999999893</v>
      </c>
      <c r="J175" s="45" t="s">
        <v>12</v>
      </c>
      <c r="K175" s="45" t="s">
        <v>206</v>
      </c>
      <c r="L175" s="17">
        <v>3.37</v>
      </c>
      <c r="M175" s="18" t="s">
        <v>261</v>
      </c>
      <c r="N175" s="18" t="s">
        <v>216</v>
      </c>
      <c r="O175" s="4">
        <v>42859</v>
      </c>
    </row>
    <row r="176" spans="1:15">
      <c r="A176" s="7" t="s">
        <v>2131</v>
      </c>
      <c r="B176" s="7">
        <v>4.9800000000000004</v>
      </c>
      <c r="C176" s="44" t="s">
        <v>1458</v>
      </c>
      <c r="D176" s="45" t="s">
        <v>11</v>
      </c>
      <c r="E176" s="46">
        <v>3.8767123287671232</v>
      </c>
      <c r="F176" s="47">
        <v>4.8902999999999999</v>
      </c>
      <c r="G176" s="47">
        <v>8.9700000000000557</v>
      </c>
      <c r="H176" s="47">
        <v>4.8228</v>
      </c>
      <c r="I176" s="47">
        <v>6.7499999999999893</v>
      </c>
      <c r="J176" s="45" t="s">
        <v>12</v>
      </c>
      <c r="K176" s="45" t="s">
        <v>206</v>
      </c>
      <c r="L176" s="17">
        <v>3.37</v>
      </c>
      <c r="M176" s="18" t="s">
        <v>261</v>
      </c>
      <c r="N176" s="18" t="s">
        <v>216</v>
      </c>
      <c r="O176" s="4">
        <v>42859</v>
      </c>
    </row>
    <row r="177" spans="1:15">
      <c r="A177" s="7" t="s">
        <v>2131</v>
      </c>
      <c r="B177" s="7">
        <v>4.9800000000000004</v>
      </c>
      <c r="C177" s="44" t="s">
        <v>1458</v>
      </c>
      <c r="D177" s="45" t="s">
        <v>11</v>
      </c>
      <c r="E177" s="46">
        <v>3.8767123287671232</v>
      </c>
      <c r="F177" s="47">
        <v>4.8902999999999999</v>
      </c>
      <c r="G177" s="47">
        <v>8.9700000000000557</v>
      </c>
      <c r="H177" s="47">
        <v>4.8228</v>
      </c>
      <c r="I177" s="47">
        <v>6.7499999999999893</v>
      </c>
      <c r="J177" s="45" t="s">
        <v>12</v>
      </c>
      <c r="K177" s="45" t="s">
        <v>206</v>
      </c>
      <c r="L177" s="17">
        <v>3.37</v>
      </c>
      <c r="M177" s="18" t="s">
        <v>261</v>
      </c>
      <c r="N177" s="18" t="s">
        <v>216</v>
      </c>
      <c r="O177" s="4">
        <v>42859</v>
      </c>
    </row>
    <row r="178" spans="1:15">
      <c r="A178" s="7" t="s">
        <v>2131</v>
      </c>
      <c r="B178" s="7">
        <v>4.9800000000000004</v>
      </c>
      <c r="C178" s="44" t="s">
        <v>1458</v>
      </c>
      <c r="D178" s="45" t="s">
        <v>11</v>
      </c>
      <c r="E178" s="46">
        <v>3.8767123287671232</v>
      </c>
      <c r="F178" s="47">
        <v>4.8902999999999999</v>
      </c>
      <c r="G178" s="47">
        <v>8.9700000000000557</v>
      </c>
      <c r="H178" s="47">
        <v>4.8228</v>
      </c>
      <c r="I178" s="47">
        <v>6.7499999999999893</v>
      </c>
      <c r="J178" s="45" t="s">
        <v>12</v>
      </c>
      <c r="K178" s="45" t="s">
        <v>206</v>
      </c>
      <c r="L178" s="17">
        <v>3.37</v>
      </c>
      <c r="M178" s="18" t="s">
        <v>261</v>
      </c>
      <c r="N178" s="18" t="s">
        <v>216</v>
      </c>
      <c r="O178" s="4">
        <v>42859</v>
      </c>
    </row>
    <row r="179" spans="1:15">
      <c r="A179" s="7">
        <v>101658059</v>
      </c>
      <c r="B179" s="7">
        <v>4.9800000000000004</v>
      </c>
      <c r="C179" s="44" t="s">
        <v>3051</v>
      </c>
      <c r="D179" s="45" t="s">
        <v>31</v>
      </c>
      <c r="E179" s="46">
        <v>2.4465753424657533</v>
      </c>
      <c r="F179" s="47">
        <v>5.0073999999999996</v>
      </c>
      <c r="G179" s="47">
        <v>-2.7399999999999203</v>
      </c>
      <c r="H179" s="47">
        <v>4.9493999999999998</v>
      </c>
      <c r="I179" s="47">
        <v>5.7999999999999829</v>
      </c>
      <c r="J179" s="45" t="s">
        <v>18</v>
      </c>
      <c r="K179" s="45" t="s">
        <v>66</v>
      </c>
      <c r="L179" s="17">
        <v>2.97</v>
      </c>
      <c r="M179" s="18" t="s">
        <v>1441</v>
      </c>
      <c r="N179" s="18" t="s">
        <v>1485</v>
      </c>
      <c r="O179" s="4">
        <v>42859</v>
      </c>
    </row>
    <row r="180" spans="1:15">
      <c r="A180" s="7">
        <v>101658059</v>
      </c>
      <c r="B180" s="7">
        <v>4.9800000000000004</v>
      </c>
      <c r="C180" s="44" t="s">
        <v>3051</v>
      </c>
      <c r="D180" s="45" t="s">
        <v>31</v>
      </c>
      <c r="E180" s="46">
        <v>2.4465753424657533</v>
      </c>
      <c r="F180" s="47">
        <v>5.0073999999999996</v>
      </c>
      <c r="G180" s="47">
        <v>-2.7399999999999203</v>
      </c>
      <c r="H180" s="47">
        <v>4.9493999999999998</v>
      </c>
      <c r="I180" s="47">
        <v>5.7999999999999829</v>
      </c>
      <c r="J180" s="45" t="s">
        <v>18</v>
      </c>
      <c r="K180" s="45" t="s">
        <v>66</v>
      </c>
      <c r="L180" s="17">
        <v>2.97</v>
      </c>
      <c r="M180" s="18" t="s">
        <v>1441</v>
      </c>
      <c r="N180" s="18" t="s">
        <v>1485</v>
      </c>
      <c r="O180" s="4">
        <v>42859</v>
      </c>
    </row>
    <row r="181" spans="1:15">
      <c r="A181" s="7">
        <v>101652025</v>
      </c>
      <c r="B181" s="7">
        <v>4.97</v>
      </c>
      <c r="C181" s="44" t="s">
        <v>1097</v>
      </c>
      <c r="D181" s="45" t="s">
        <v>11</v>
      </c>
      <c r="E181" s="46">
        <v>6.1205479452054794</v>
      </c>
      <c r="F181" s="47">
        <v>4.9775999999999998</v>
      </c>
      <c r="G181" s="47">
        <v>-0.76000000000000512</v>
      </c>
      <c r="H181" s="47">
        <v>4.9105999999999996</v>
      </c>
      <c r="I181" s="47">
        <v>6.7000000000000171</v>
      </c>
      <c r="J181" s="45" t="s">
        <v>12</v>
      </c>
      <c r="K181" s="45" t="s">
        <v>66</v>
      </c>
      <c r="L181" s="17">
        <v>3.9</v>
      </c>
      <c r="M181" s="18" t="s">
        <v>1061</v>
      </c>
      <c r="N181" s="18" t="s">
        <v>1059</v>
      </c>
      <c r="O181" s="4">
        <v>42859</v>
      </c>
    </row>
    <row r="182" spans="1:15">
      <c r="A182" s="7" t="s">
        <v>2488</v>
      </c>
      <c r="B182" s="7">
        <v>4.97</v>
      </c>
      <c r="C182" s="44" t="s">
        <v>2475</v>
      </c>
      <c r="D182" s="45" t="s">
        <v>11</v>
      </c>
      <c r="E182" s="46">
        <v>3.7041095890410958</v>
      </c>
      <c r="F182" s="47">
        <v>5.1383000000000001</v>
      </c>
      <c r="G182" s="47">
        <v>-16.830000000000034</v>
      </c>
      <c r="H182" s="47">
        <v>5.0701999999999998</v>
      </c>
      <c r="I182" s="47">
        <v>6.8100000000000271</v>
      </c>
      <c r="J182" s="45" t="s">
        <v>41</v>
      </c>
      <c r="K182" s="45" t="s">
        <v>206</v>
      </c>
      <c r="L182" s="17">
        <v>3.2</v>
      </c>
      <c r="M182" s="18" t="s">
        <v>98</v>
      </c>
      <c r="N182" s="18" t="s">
        <v>53</v>
      </c>
      <c r="O182" s="4">
        <v>42859</v>
      </c>
    </row>
    <row r="183" spans="1:15">
      <c r="A183" s="7">
        <v>1622005</v>
      </c>
      <c r="B183" s="7">
        <v>4.96</v>
      </c>
      <c r="C183" s="44" t="s">
        <v>3052</v>
      </c>
      <c r="D183" s="45" t="s">
        <v>31</v>
      </c>
      <c r="E183" s="46">
        <v>1.893150684931507</v>
      </c>
      <c r="F183" s="47">
        <v>4.9611999999999998</v>
      </c>
      <c r="G183" s="47">
        <v>-0.11999999999998678</v>
      </c>
      <c r="H183" s="47">
        <v>4.9177</v>
      </c>
      <c r="I183" s="47">
        <v>4.3499999999999872</v>
      </c>
      <c r="J183" s="45" t="s">
        <v>246</v>
      </c>
      <c r="K183" s="45" t="s">
        <v>20</v>
      </c>
      <c r="L183" s="17">
        <v>3.3</v>
      </c>
      <c r="M183" s="18" t="s">
        <v>64</v>
      </c>
      <c r="N183" s="18" t="s">
        <v>327</v>
      </c>
      <c r="O183" s="4">
        <v>42859</v>
      </c>
    </row>
    <row r="184" spans="1:15">
      <c r="A184" s="7">
        <v>122362</v>
      </c>
      <c r="B184" s="7">
        <v>4.95</v>
      </c>
      <c r="C184" s="44" t="s">
        <v>1001</v>
      </c>
      <c r="D184" s="45" t="s">
        <v>55</v>
      </c>
      <c r="E184" s="46">
        <v>2.8904109589041096</v>
      </c>
      <c r="F184" s="47">
        <v>5.1307999999999998</v>
      </c>
      <c r="G184" s="47">
        <v>-18.079999999999963</v>
      </c>
      <c r="H184" s="47">
        <v>5.0610999999999997</v>
      </c>
      <c r="I184" s="47">
        <v>6.9700000000000095</v>
      </c>
      <c r="J184" s="45" t="s">
        <v>12</v>
      </c>
      <c r="K184" s="45" t="s">
        <v>206</v>
      </c>
      <c r="L184" s="17">
        <v>4.92</v>
      </c>
      <c r="M184" s="18" t="s">
        <v>819</v>
      </c>
      <c r="N184" s="18" t="s">
        <v>224</v>
      </c>
      <c r="O184" s="4">
        <v>42859</v>
      </c>
    </row>
    <row r="185" spans="1:15">
      <c r="A185" s="7">
        <v>122362</v>
      </c>
      <c r="B185" s="7">
        <v>4.95</v>
      </c>
      <c r="C185" s="44" t="s">
        <v>1001</v>
      </c>
      <c r="D185" s="45" t="s">
        <v>55</v>
      </c>
      <c r="E185" s="46">
        <v>2.8904109589041096</v>
      </c>
      <c r="F185" s="47">
        <v>5.1307999999999998</v>
      </c>
      <c r="G185" s="47">
        <v>-18.079999999999963</v>
      </c>
      <c r="H185" s="47">
        <v>5.0610999999999997</v>
      </c>
      <c r="I185" s="47">
        <v>6.9700000000000095</v>
      </c>
      <c r="J185" s="45" t="s">
        <v>12</v>
      </c>
      <c r="K185" s="45" t="s">
        <v>206</v>
      </c>
      <c r="L185" s="17">
        <v>4.92</v>
      </c>
      <c r="M185" s="18" t="s">
        <v>819</v>
      </c>
      <c r="N185" s="18" t="s">
        <v>224</v>
      </c>
      <c r="O185" s="4">
        <v>42859</v>
      </c>
    </row>
    <row r="186" spans="1:15">
      <c r="A186" s="7">
        <v>122362</v>
      </c>
      <c r="B186" s="7">
        <v>4.95</v>
      </c>
      <c r="C186" s="44" t="s">
        <v>1001</v>
      </c>
      <c r="D186" s="45" t="s">
        <v>55</v>
      </c>
      <c r="E186" s="46">
        <v>2.8904109589041096</v>
      </c>
      <c r="F186" s="47">
        <v>5.1307999999999998</v>
      </c>
      <c r="G186" s="47">
        <v>-18.079999999999963</v>
      </c>
      <c r="H186" s="47">
        <v>5.0610999999999997</v>
      </c>
      <c r="I186" s="47">
        <v>6.9700000000000095</v>
      </c>
      <c r="J186" s="45" t="s">
        <v>12</v>
      </c>
      <c r="K186" s="45" t="s">
        <v>206</v>
      </c>
      <c r="L186" s="17">
        <v>4.92</v>
      </c>
      <c r="M186" s="18" t="s">
        <v>819</v>
      </c>
      <c r="N186" s="18" t="s">
        <v>224</v>
      </c>
      <c r="O186" s="4">
        <v>42859</v>
      </c>
    </row>
    <row r="187" spans="1:15">
      <c r="A187" s="7">
        <v>122362</v>
      </c>
      <c r="B187" s="7">
        <v>4.95</v>
      </c>
      <c r="C187" s="44" t="s">
        <v>1001</v>
      </c>
      <c r="D187" s="45" t="s">
        <v>55</v>
      </c>
      <c r="E187" s="46">
        <v>2.8904109589041096</v>
      </c>
      <c r="F187" s="47">
        <v>5.1307999999999998</v>
      </c>
      <c r="G187" s="47">
        <v>-18.079999999999963</v>
      </c>
      <c r="H187" s="47">
        <v>5.0610999999999997</v>
      </c>
      <c r="I187" s="47">
        <v>6.9700000000000095</v>
      </c>
      <c r="J187" s="45" t="s">
        <v>12</v>
      </c>
      <c r="K187" s="45" t="s">
        <v>206</v>
      </c>
      <c r="L187" s="17">
        <v>4.92</v>
      </c>
      <c r="M187" s="18" t="s">
        <v>819</v>
      </c>
      <c r="N187" s="18" t="s">
        <v>224</v>
      </c>
      <c r="O187" s="4">
        <v>42859</v>
      </c>
    </row>
    <row r="188" spans="1:15">
      <c r="A188" s="7">
        <v>122362</v>
      </c>
      <c r="B188" s="7">
        <v>4.95</v>
      </c>
      <c r="C188" s="44" t="s">
        <v>1001</v>
      </c>
      <c r="D188" s="45" t="s">
        <v>55</v>
      </c>
      <c r="E188" s="46">
        <v>2.8904109589041096</v>
      </c>
      <c r="F188" s="47">
        <v>5.1307999999999998</v>
      </c>
      <c r="G188" s="47">
        <v>-18.079999999999963</v>
      </c>
      <c r="H188" s="47">
        <v>5.0610999999999997</v>
      </c>
      <c r="I188" s="47">
        <v>6.9700000000000095</v>
      </c>
      <c r="J188" s="45" t="s">
        <v>12</v>
      </c>
      <c r="K188" s="45" t="s">
        <v>206</v>
      </c>
      <c r="L188" s="17">
        <v>4.92</v>
      </c>
      <c r="M188" s="18" t="s">
        <v>819</v>
      </c>
      <c r="N188" s="18" t="s">
        <v>224</v>
      </c>
      <c r="O188" s="4">
        <v>42859</v>
      </c>
    </row>
    <row r="189" spans="1:15">
      <c r="A189" s="7">
        <v>122362</v>
      </c>
      <c r="B189" s="7">
        <v>4.95</v>
      </c>
      <c r="C189" s="44" t="s">
        <v>1001</v>
      </c>
      <c r="D189" s="45" t="s">
        <v>55</v>
      </c>
      <c r="E189" s="46">
        <v>2.8904109589041096</v>
      </c>
      <c r="F189" s="47">
        <v>5.1307999999999998</v>
      </c>
      <c r="G189" s="47">
        <v>-18.079999999999963</v>
      </c>
      <c r="H189" s="47">
        <v>5.0610999999999997</v>
      </c>
      <c r="I189" s="47">
        <v>6.9700000000000095</v>
      </c>
      <c r="J189" s="45" t="s">
        <v>12</v>
      </c>
      <c r="K189" s="45" t="s">
        <v>206</v>
      </c>
      <c r="L189" s="17">
        <v>4.92</v>
      </c>
      <c r="M189" s="18" t="s">
        <v>819</v>
      </c>
      <c r="N189" s="18" t="s">
        <v>224</v>
      </c>
      <c r="O189" s="4">
        <v>42859</v>
      </c>
    </row>
    <row r="190" spans="1:15">
      <c r="A190" s="7">
        <v>122446</v>
      </c>
      <c r="B190" s="7">
        <v>4.95</v>
      </c>
      <c r="C190" s="44" t="s">
        <v>1473</v>
      </c>
      <c r="D190" s="45" t="s">
        <v>11</v>
      </c>
      <c r="E190" s="46">
        <v>3.3205479452054796</v>
      </c>
      <c r="F190" s="47">
        <v>5.1307999999999998</v>
      </c>
      <c r="G190" s="47">
        <v>-18.079999999999963</v>
      </c>
      <c r="H190" s="47">
        <v>5.0622999999999996</v>
      </c>
      <c r="I190" s="47">
        <v>6.8500000000000227</v>
      </c>
      <c r="J190" s="45" t="s">
        <v>41</v>
      </c>
      <c r="K190" s="45" t="s">
        <v>206</v>
      </c>
      <c r="L190" s="17">
        <v>4.09</v>
      </c>
      <c r="M190" s="18" t="s">
        <v>115</v>
      </c>
      <c r="N190" s="18" t="s">
        <v>243</v>
      </c>
      <c r="O190" s="4">
        <v>42859</v>
      </c>
    </row>
    <row r="191" spans="1:15">
      <c r="A191" s="7">
        <v>136504</v>
      </c>
      <c r="B191" s="7">
        <v>4.95</v>
      </c>
      <c r="C191" s="44" t="s">
        <v>2723</v>
      </c>
      <c r="D191" s="45" t="s">
        <v>11</v>
      </c>
      <c r="E191" s="46">
        <v>4.1561643835616442</v>
      </c>
      <c r="F191" s="47">
        <v>4.9752000000000001</v>
      </c>
      <c r="G191" s="47">
        <v>-2.5199999999999889</v>
      </c>
      <c r="H191" s="47">
        <v>4.9273999999999996</v>
      </c>
      <c r="I191" s="47">
        <v>4.7800000000000509</v>
      </c>
      <c r="J191" s="45" t="s">
        <v>12</v>
      </c>
      <c r="K191" s="45" t="s">
        <v>206</v>
      </c>
      <c r="L191" s="17">
        <v>3.38</v>
      </c>
      <c r="M191" s="18" t="s">
        <v>1135</v>
      </c>
      <c r="N191" s="18" t="s">
        <v>1080</v>
      </c>
      <c r="O191" s="4">
        <v>42859</v>
      </c>
    </row>
    <row r="192" spans="1:15">
      <c r="A192" s="7">
        <v>11698747</v>
      </c>
      <c r="B192" s="7">
        <v>4.95</v>
      </c>
      <c r="C192" s="44" t="s">
        <v>1954</v>
      </c>
      <c r="D192" s="45" t="s">
        <v>55</v>
      </c>
      <c r="E192" s="46">
        <v>0.24109589041095891</v>
      </c>
      <c r="F192" s="47">
        <v>5.0042999999999997</v>
      </c>
      <c r="G192" s="47">
        <v>-5.4299999999999571</v>
      </c>
      <c r="H192" s="47">
        <v>4.9093</v>
      </c>
      <c r="I192" s="47">
        <v>9.4999999999999751</v>
      </c>
      <c r="J192" s="45" t="s">
        <v>12</v>
      </c>
      <c r="K192" s="45" t="s">
        <v>13</v>
      </c>
      <c r="L192" s="17">
        <v>3.59</v>
      </c>
      <c r="M192" s="18" t="s">
        <v>1555</v>
      </c>
      <c r="N192" s="18" t="s">
        <v>1536</v>
      </c>
      <c r="O192" s="4">
        <v>42859</v>
      </c>
    </row>
    <row r="193" spans="1:15">
      <c r="A193" s="7">
        <v>41656022</v>
      </c>
      <c r="B193" s="7">
        <v>4.95</v>
      </c>
      <c r="C193" s="44" t="s">
        <v>2355</v>
      </c>
      <c r="D193" s="45" t="s">
        <v>31</v>
      </c>
      <c r="E193" s="46">
        <v>0.23013698630136986</v>
      </c>
      <c r="F193" s="47">
        <v>4.9866000000000001</v>
      </c>
      <c r="G193" s="47">
        <v>-3.6599999999999966</v>
      </c>
      <c r="H193" s="47">
        <v>4.9009999999999998</v>
      </c>
      <c r="I193" s="47">
        <v>8.5600000000000342</v>
      </c>
      <c r="J193" s="45" t="s">
        <v>12</v>
      </c>
      <c r="K193" s="45" t="s">
        <v>13</v>
      </c>
      <c r="L193" s="17">
        <v>4.22</v>
      </c>
      <c r="M193" s="18" t="s">
        <v>1147</v>
      </c>
      <c r="N193" s="18" t="s">
        <v>1139</v>
      </c>
      <c r="O193" s="4">
        <v>42859</v>
      </c>
    </row>
    <row r="194" spans="1:15">
      <c r="A194" s="7">
        <v>41675002</v>
      </c>
      <c r="B194" s="7">
        <v>4.95</v>
      </c>
      <c r="C194" s="44" t="s">
        <v>1184</v>
      </c>
      <c r="D194" s="45" t="s">
        <v>55</v>
      </c>
      <c r="E194" s="46">
        <v>0.25479452054794521</v>
      </c>
      <c r="F194" s="47">
        <v>4.8090999999999999</v>
      </c>
      <c r="G194" s="47">
        <v>14.090000000000025</v>
      </c>
      <c r="H194" s="47">
        <v>4.7640000000000002</v>
      </c>
      <c r="I194" s="47">
        <v>4.5099999999999696</v>
      </c>
      <c r="J194" s="45" t="s">
        <v>12</v>
      </c>
      <c r="K194" s="45" t="s">
        <v>13</v>
      </c>
      <c r="L194" s="17">
        <v>3.02</v>
      </c>
      <c r="M194" s="18" t="s">
        <v>1174</v>
      </c>
      <c r="N194" s="18" t="s">
        <v>1149</v>
      </c>
      <c r="O194" s="4">
        <v>42859</v>
      </c>
    </row>
    <row r="195" spans="1:15">
      <c r="A195" s="7">
        <v>41760007</v>
      </c>
      <c r="B195" s="7">
        <v>4.95</v>
      </c>
      <c r="C195" s="44" t="s">
        <v>2595</v>
      </c>
      <c r="D195" s="45" t="s">
        <v>11</v>
      </c>
      <c r="E195" s="46">
        <v>0.80547945205479454</v>
      </c>
      <c r="F195" s="47">
        <v>4.8547000000000002</v>
      </c>
      <c r="G195" s="47">
        <v>9.529999999999994</v>
      </c>
      <c r="H195" s="47">
        <v>4.8235000000000001</v>
      </c>
      <c r="I195" s="47">
        <v>3.1200000000000117</v>
      </c>
      <c r="J195" s="45" t="s">
        <v>12</v>
      </c>
      <c r="K195" s="45" t="s">
        <v>13</v>
      </c>
      <c r="L195" s="17">
        <v>4.3899999999999997</v>
      </c>
      <c r="M195" s="18" t="s">
        <v>2062</v>
      </c>
      <c r="N195" s="18" t="s">
        <v>2049</v>
      </c>
      <c r="O195" s="4">
        <v>42859</v>
      </c>
    </row>
    <row r="196" spans="1:15">
      <c r="A196" s="7">
        <v>101759008</v>
      </c>
      <c r="B196" s="7">
        <v>4.95</v>
      </c>
      <c r="C196" s="44" t="s">
        <v>3053</v>
      </c>
      <c r="D196" s="45" t="s">
        <v>11</v>
      </c>
      <c r="E196" s="46">
        <v>4.8520547945205479</v>
      </c>
      <c r="F196" s="47">
        <v>4.9644000000000004</v>
      </c>
      <c r="G196" s="47">
        <v>-1.440000000000019</v>
      </c>
      <c r="H196" s="47">
        <v>4.9058000000000002</v>
      </c>
      <c r="I196" s="47">
        <v>5.8600000000000207</v>
      </c>
      <c r="J196" s="45" t="s">
        <v>12</v>
      </c>
      <c r="K196" s="45" t="s">
        <v>66</v>
      </c>
      <c r="L196" s="17">
        <v>4.6500000000000004</v>
      </c>
      <c r="M196" s="18" t="s">
        <v>2349</v>
      </c>
      <c r="N196" s="18" t="s">
        <v>2287</v>
      </c>
      <c r="O196" s="4">
        <v>42859</v>
      </c>
    </row>
    <row r="197" spans="1:15">
      <c r="A197" s="7">
        <v>11753001</v>
      </c>
      <c r="B197" s="7">
        <v>4.95</v>
      </c>
      <c r="C197" s="44" t="s">
        <v>2007</v>
      </c>
      <c r="D197" s="45" t="s">
        <v>11</v>
      </c>
      <c r="E197" s="46">
        <v>0.41917808219178082</v>
      </c>
      <c r="F197" s="47">
        <v>4.7413999999999996</v>
      </c>
      <c r="G197" s="47">
        <v>20.860000000000056</v>
      </c>
      <c r="H197" s="47">
        <v>4.6989999999999998</v>
      </c>
      <c r="I197" s="47">
        <v>4.2399999999999771</v>
      </c>
      <c r="J197" s="45" t="s">
        <v>12</v>
      </c>
      <c r="K197" s="45" t="s">
        <v>13</v>
      </c>
      <c r="L197" s="17">
        <v>4.29</v>
      </c>
      <c r="M197" s="18" t="s">
        <v>1899</v>
      </c>
      <c r="N197" s="18" t="s">
        <v>1855</v>
      </c>
      <c r="O197" s="4">
        <v>42859</v>
      </c>
    </row>
    <row r="198" spans="1:15">
      <c r="A198" s="7">
        <v>1282327</v>
      </c>
      <c r="B198" s="7">
        <v>4.95</v>
      </c>
      <c r="C198" s="44" t="s">
        <v>779</v>
      </c>
      <c r="D198" s="45" t="s">
        <v>11</v>
      </c>
      <c r="E198" s="46">
        <v>0.35616438356164382</v>
      </c>
      <c r="F198" s="47">
        <v>5.0366999999999997</v>
      </c>
      <c r="G198" s="47">
        <v>-8.6699999999999555</v>
      </c>
      <c r="H198" s="47">
        <v>4.9729000000000001</v>
      </c>
      <c r="I198" s="47">
        <v>6.3799999999999635</v>
      </c>
      <c r="J198" s="45" t="s">
        <v>12</v>
      </c>
      <c r="K198" s="45" t="s">
        <v>66</v>
      </c>
      <c r="L198" s="17">
        <v>4.82</v>
      </c>
      <c r="M198" s="18" t="s">
        <v>317</v>
      </c>
      <c r="N198" s="18" t="s">
        <v>353</v>
      </c>
      <c r="O198" s="4">
        <v>42859</v>
      </c>
    </row>
    <row r="199" spans="1:15">
      <c r="A199" s="7">
        <v>101669011</v>
      </c>
      <c r="B199" s="7">
        <v>4.9400000000000004</v>
      </c>
      <c r="C199" s="44" t="s">
        <v>2505</v>
      </c>
      <c r="D199" s="45" t="s">
        <v>11</v>
      </c>
      <c r="E199" s="46">
        <v>5.934246575342466</v>
      </c>
      <c r="F199" s="47">
        <v>4.9275000000000002</v>
      </c>
      <c r="G199" s="47">
        <v>1.2500000000000178</v>
      </c>
      <c r="H199" s="47">
        <v>4.9104999999999999</v>
      </c>
      <c r="I199" s="47">
        <v>1.7000000000000348</v>
      </c>
      <c r="J199" s="45" t="s">
        <v>12</v>
      </c>
      <c r="K199" s="45" t="s">
        <v>66</v>
      </c>
      <c r="L199" s="17">
        <v>3.5</v>
      </c>
      <c r="M199" s="18" t="s">
        <v>174</v>
      </c>
      <c r="N199" s="18" t="s">
        <v>268</v>
      </c>
      <c r="O199" s="4">
        <v>42859</v>
      </c>
    </row>
    <row r="200" spans="1:15">
      <c r="A200" s="7">
        <v>101661025</v>
      </c>
      <c r="B200" s="7">
        <v>4.9400000000000004</v>
      </c>
      <c r="C200" s="44" t="s">
        <v>1379</v>
      </c>
      <c r="D200" s="45" t="s">
        <v>11</v>
      </c>
      <c r="E200" s="46">
        <v>6.1972602739726028</v>
      </c>
      <c r="F200" s="47">
        <v>4.9497</v>
      </c>
      <c r="G200" s="47">
        <v>-0.96999999999995978</v>
      </c>
      <c r="H200" s="47">
        <v>4.9208999999999996</v>
      </c>
      <c r="I200" s="47">
        <v>2.8800000000000381</v>
      </c>
      <c r="J200" s="45" t="s">
        <v>12</v>
      </c>
      <c r="K200" s="45" t="s">
        <v>66</v>
      </c>
      <c r="L200" s="17">
        <v>3.67</v>
      </c>
      <c r="M200" s="18" t="s">
        <v>1122</v>
      </c>
      <c r="N200" s="18" t="s">
        <v>1116</v>
      </c>
      <c r="O200" s="4">
        <v>42859</v>
      </c>
    </row>
    <row r="201" spans="1:15">
      <c r="A201" s="7">
        <v>101661025</v>
      </c>
      <c r="B201" s="7">
        <v>4.9400000000000004</v>
      </c>
      <c r="C201" s="44" t="s">
        <v>1379</v>
      </c>
      <c r="D201" s="45" t="s">
        <v>11</v>
      </c>
      <c r="E201" s="46">
        <v>6.1972602739726028</v>
      </c>
      <c r="F201" s="47">
        <v>4.9497</v>
      </c>
      <c r="G201" s="47">
        <v>-0.96999999999995978</v>
      </c>
      <c r="H201" s="47">
        <v>4.9208999999999996</v>
      </c>
      <c r="I201" s="47">
        <v>2.8800000000000381</v>
      </c>
      <c r="J201" s="45" t="s">
        <v>12</v>
      </c>
      <c r="K201" s="45" t="s">
        <v>66</v>
      </c>
      <c r="L201" s="17">
        <v>3.67</v>
      </c>
      <c r="M201" s="18" t="s">
        <v>1122</v>
      </c>
      <c r="N201" s="18" t="s">
        <v>1116</v>
      </c>
      <c r="O201" s="4">
        <v>42859</v>
      </c>
    </row>
    <row r="202" spans="1:15">
      <c r="A202" s="7">
        <v>101662049</v>
      </c>
      <c r="B202" s="7">
        <v>4.9400000000000004</v>
      </c>
      <c r="C202" s="44" t="s">
        <v>1477</v>
      </c>
      <c r="D202" s="45" t="s">
        <v>11</v>
      </c>
      <c r="E202" s="46">
        <v>6.13972602739726</v>
      </c>
      <c r="F202" s="47">
        <v>4.9276</v>
      </c>
      <c r="G202" s="47">
        <v>1.2400000000000411</v>
      </c>
      <c r="H202" s="47">
        <v>4.9105999999999996</v>
      </c>
      <c r="I202" s="47">
        <v>1.7000000000000348</v>
      </c>
      <c r="J202" s="45" t="s">
        <v>12</v>
      </c>
      <c r="K202" s="45" t="s">
        <v>66</v>
      </c>
      <c r="L202" s="17">
        <v>3.65</v>
      </c>
      <c r="M202" s="18" t="s">
        <v>1085</v>
      </c>
      <c r="N202" s="18" t="s">
        <v>1067</v>
      </c>
      <c r="O202" s="4">
        <v>42859</v>
      </c>
    </row>
    <row r="203" spans="1:15">
      <c r="A203" s="7">
        <v>101662049</v>
      </c>
      <c r="B203" s="7">
        <v>4.9400000000000004</v>
      </c>
      <c r="C203" s="44" t="s">
        <v>1477</v>
      </c>
      <c r="D203" s="45" t="s">
        <v>11</v>
      </c>
      <c r="E203" s="46">
        <v>6.13972602739726</v>
      </c>
      <c r="F203" s="47">
        <v>4.9276</v>
      </c>
      <c r="G203" s="47">
        <v>1.2400000000000411</v>
      </c>
      <c r="H203" s="47">
        <v>4.9105999999999996</v>
      </c>
      <c r="I203" s="47">
        <v>1.7000000000000348</v>
      </c>
      <c r="J203" s="45" t="s">
        <v>12</v>
      </c>
      <c r="K203" s="45" t="s">
        <v>66</v>
      </c>
      <c r="L203" s="17">
        <v>3.65</v>
      </c>
      <c r="M203" s="18" t="s">
        <v>1085</v>
      </c>
      <c r="N203" s="18" t="s">
        <v>1067</v>
      </c>
      <c r="O203" s="4">
        <v>42859</v>
      </c>
    </row>
    <row r="204" spans="1:15">
      <c r="A204" s="7">
        <v>11698854</v>
      </c>
      <c r="B204" s="7">
        <v>4.93</v>
      </c>
      <c r="C204" s="44" t="s">
        <v>1968</v>
      </c>
      <c r="D204" s="45" t="s">
        <v>11</v>
      </c>
      <c r="E204" s="46">
        <v>0.29315068493150687</v>
      </c>
      <c r="F204" s="47">
        <v>4.9252000000000002</v>
      </c>
      <c r="G204" s="47">
        <v>0.47999999999994714</v>
      </c>
      <c r="H204" s="47">
        <v>4.8421000000000003</v>
      </c>
      <c r="I204" s="47">
        <v>8.3099999999999952</v>
      </c>
      <c r="J204" s="45" t="s">
        <v>12</v>
      </c>
      <c r="K204" s="45" t="s">
        <v>13</v>
      </c>
      <c r="L204" s="17">
        <v>3.62</v>
      </c>
      <c r="M204" s="18" t="s">
        <v>1652</v>
      </c>
      <c r="N204" s="18" t="s">
        <v>1622</v>
      </c>
      <c r="O204" s="4">
        <v>42859</v>
      </c>
    </row>
    <row r="205" spans="1:15">
      <c r="A205" s="7" t="s">
        <v>2488</v>
      </c>
      <c r="B205" s="7">
        <v>4.93</v>
      </c>
      <c r="C205" s="44" t="s">
        <v>2475</v>
      </c>
      <c r="D205" s="45" t="s">
        <v>11</v>
      </c>
      <c r="E205" s="46">
        <v>3.7041095890410958</v>
      </c>
      <c r="F205" s="47">
        <v>5.1383000000000001</v>
      </c>
      <c r="G205" s="47">
        <v>-20.830000000000037</v>
      </c>
      <c r="H205" s="47">
        <v>5.0701999999999998</v>
      </c>
      <c r="I205" s="47">
        <v>6.8100000000000271</v>
      </c>
      <c r="J205" s="45" t="s">
        <v>41</v>
      </c>
      <c r="K205" s="45" t="s">
        <v>206</v>
      </c>
      <c r="L205" s="17">
        <v>3.2</v>
      </c>
      <c r="M205" s="18" t="s">
        <v>98</v>
      </c>
      <c r="N205" s="18" t="s">
        <v>53</v>
      </c>
      <c r="O205" s="4">
        <v>42859</v>
      </c>
    </row>
    <row r="206" spans="1:15">
      <c r="A206" s="7" t="s">
        <v>2076</v>
      </c>
      <c r="B206" s="7">
        <v>4.92</v>
      </c>
      <c r="C206" s="44" t="s">
        <v>2077</v>
      </c>
      <c r="D206" s="45" t="s">
        <v>55</v>
      </c>
      <c r="E206" s="46">
        <v>2.2767123287671232</v>
      </c>
      <c r="F206" s="47">
        <v>5.1524000000000001</v>
      </c>
      <c r="G206" s="47">
        <v>-23.240000000000016</v>
      </c>
      <c r="H206" s="47">
        <v>5.1005000000000003</v>
      </c>
      <c r="I206" s="47">
        <v>5.1899999999999835</v>
      </c>
      <c r="J206" s="45" t="s">
        <v>12</v>
      </c>
      <c r="K206" s="45" t="s">
        <v>206</v>
      </c>
      <c r="L206" s="17">
        <v>6.3</v>
      </c>
      <c r="M206" s="18" t="s">
        <v>132</v>
      </c>
      <c r="N206" s="18" t="s">
        <v>451</v>
      </c>
      <c r="O206" s="4">
        <v>42859</v>
      </c>
    </row>
    <row r="207" spans="1:15">
      <c r="A207" s="7">
        <v>11698385</v>
      </c>
      <c r="B207" s="7">
        <v>4.92</v>
      </c>
      <c r="C207" s="44" t="s">
        <v>1277</v>
      </c>
      <c r="D207" s="45" t="s">
        <v>11</v>
      </c>
      <c r="E207" s="46">
        <v>6.575342465753424E-2</v>
      </c>
      <c r="F207" s="47">
        <v>4.9207999999999998</v>
      </c>
      <c r="G207" s="47">
        <v>-7.9999999999991189E-2</v>
      </c>
      <c r="H207" s="47">
        <v>4.9202000000000004</v>
      </c>
      <c r="I207" s="47">
        <v>5.9999999999948983E-2</v>
      </c>
      <c r="J207" s="45" t="s">
        <v>12</v>
      </c>
      <c r="K207" s="45" t="s">
        <v>13</v>
      </c>
      <c r="L207" s="17">
        <v>5</v>
      </c>
      <c r="M207" s="18" t="s">
        <v>1251</v>
      </c>
      <c r="N207" s="18" t="s">
        <v>1249</v>
      </c>
      <c r="O207" s="4">
        <v>42859</v>
      </c>
    </row>
    <row r="208" spans="1:15">
      <c r="A208" s="7">
        <v>11698385</v>
      </c>
      <c r="B208" s="7">
        <v>4.92</v>
      </c>
      <c r="C208" s="44" t="s">
        <v>1277</v>
      </c>
      <c r="D208" s="45" t="s">
        <v>11</v>
      </c>
      <c r="E208" s="46">
        <v>6.575342465753424E-2</v>
      </c>
      <c r="F208" s="47">
        <v>4.9207999999999998</v>
      </c>
      <c r="G208" s="47">
        <v>-7.9999999999991189E-2</v>
      </c>
      <c r="H208" s="47">
        <v>4.9202000000000004</v>
      </c>
      <c r="I208" s="47">
        <v>5.9999999999948983E-2</v>
      </c>
      <c r="J208" s="45" t="s">
        <v>12</v>
      </c>
      <c r="K208" s="45" t="s">
        <v>13</v>
      </c>
      <c r="L208" s="17">
        <v>5</v>
      </c>
      <c r="M208" s="18" t="s">
        <v>1251</v>
      </c>
      <c r="N208" s="18" t="s">
        <v>1249</v>
      </c>
      <c r="O208" s="4">
        <v>42859</v>
      </c>
    </row>
    <row r="209" spans="1:15">
      <c r="A209" s="7">
        <v>101654013</v>
      </c>
      <c r="B209" s="7">
        <v>4.92</v>
      </c>
      <c r="C209" s="44" t="s">
        <v>643</v>
      </c>
      <c r="D209" s="45" t="s">
        <v>11</v>
      </c>
      <c r="E209" s="46">
        <v>5.8219178082191778</v>
      </c>
      <c r="F209" s="47">
        <v>4.9176000000000002</v>
      </c>
      <c r="G209" s="47">
        <v>0.23999999999997357</v>
      </c>
      <c r="H209" s="47">
        <v>4.8505000000000003</v>
      </c>
      <c r="I209" s="47">
        <v>6.7099999999999937</v>
      </c>
      <c r="J209" s="45" t="s">
        <v>18</v>
      </c>
      <c r="K209" s="45" t="s">
        <v>66</v>
      </c>
      <c r="L209" s="17">
        <v>3.83</v>
      </c>
      <c r="M209" s="18" t="s">
        <v>251</v>
      </c>
      <c r="N209" s="18" t="s">
        <v>248</v>
      </c>
      <c r="O209" s="4">
        <v>42859</v>
      </c>
    </row>
    <row r="210" spans="1:15">
      <c r="A210" s="7">
        <v>101666001</v>
      </c>
      <c r="B210" s="7">
        <v>4.91</v>
      </c>
      <c r="C210" s="44" t="s">
        <v>642</v>
      </c>
      <c r="D210" s="45" t="s">
        <v>11</v>
      </c>
      <c r="E210" s="46">
        <v>3.6986301369863015</v>
      </c>
      <c r="F210" s="47">
        <v>4.9164000000000003</v>
      </c>
      <c r="G210" s="47">
        <v>-0.64000000000001833</v>
      </c>
      <c r="H210" s="47">
        <v>4.8483000000000001</v>
      </c>
      <c r="I210" s="47">
        <v>6.8100000000000271</v>
      </c>
      <c r="J210" s="45" t="s">
        <v>12</v>
      </c>
      <c r="K210" s="45" t="s">
        <v>66</v>
      </c>
      <c r="L210" s="17">
        <v>3.25</v>
      </c>
      <c r="M210" s="18" t="s">
        <v>53</v>
      </c>
      <c r="N210" s="18" t="s">
        <v>54</v>
      </c>
      <c r="O210" s="4">
        <v>42859</v>
      </c>
    </row>
    <row r="211" spans="1:15">
      <c r="A211" s="7">
        <v>101651038</v>
      </c>
      <c r="B211" s="7">
        <v>4.9000000000000004</v>
      </c>
      <c r="C211" s="44" t="s">
        <v>1181</v>
      </c>
      <c r="D211" s="45" t="s">
        <v>11</v>
      </c>
      <c r="E211" s="46">
        <v>9.2739726027397253</v>
      </c>
      <c r="F211" s="47">
        <v>4.8246000000000002</v>
      </c>
      <c r="G211" s="47">
        <v>7.5400000000000134</v>
      </c>
      <c r="H211" s="47">
        <v>4.7808000000000002</v>
      </c>
      <c r="I211" s="47">
        <v>4.3800000000000061</v>
      </c>
      <c r="J211" s="45" t="s">
        <v>18</v>
      </c>
      <c r="K211" s="45" t="s">
        <v>66</v>
      </c>
      <c r="L211" s="17">
        <v>3.47</v>
      </c>
      <c r="M211" s="18" t="s">
        <v>1180</v>
      </c>
      <c r="N211" s="18" t="s">
        <v>1174</v>
      </c>
      <c r="O211" s="4">
        <v>42859</v>
      </c>
    </row>
    <row r="212" spans="1:15">
      <c r="A212" s="7">
        <v>41760007</v>
      </c>
      <c r="B212" s="7">
        <v>4.9000000000000004</v>
      </c>
      <c r="C212" s="44" t="s">
        <v>2595</v>
      </c>
      <c r="D212" s="45" t="s">
        <v>11</v>
      </c>
      <c r="E212" s="46">
        <v>0.80547945205479454</v>
      </c>
      <c r="F212" s="47">
        <v>4.8547000000000002</v>
      </c>
      <c r="G212" s="47">
        <v>4.5300000000000118</v>
      </c>
      <c r="H212" s="47">
        <v>4.8235000000000001</v>
      </c>
      <c r="I212" s="47">
        <v>3.1200000000000117</v>
      </c>
      <c r="J212" s="45" t="s">
        <v>12</v>
      </c>
      <c r="K212" s="45" t="s">
        <v>13</v>
      </c>
      <c r="L212" s="17">
        <v>4.3899999999999997</v>
      </c>
      <c r="M212" s="18" t="s">
        <v>2062</v>
      </c>
      <c r="N212" s="18" t="s">
        <v>2049</v>
      </c>
      <c r="O212" s="4">
        <v>42859</v>
      </c>
    </row>
    <row r="213" spans="1:15">
      <c r="A213" s="7">
        <v>101554047</v>
      </c>
      <c r="B213" s="7">
        <v>4.9000000000000004</v>
      </c>
      <c r="C213" s="44" t="s">
        <v>1448</v>
      </c>
      <c r="D213" s="45" t="s">
        <v>11</v>
      </c>
      <c r="E213" s="46">
        <v>1.2027397260273973</v>
      </c>
      <c r="F213" s="47">
        <v>4.7927999999999997</v>
      </c>
      <c r="G213" s="47">
        <v>10.720000000000063</v>
      </c>
      <c r="H213" s="47">
        <v>4.76</v>
      </c>
      <c r="I213" s="47">
        <v>3.279999999999994</v>
      </c>
      <c r="J213" s="45" t="s">
        <v>18</v>
      </c>
      <c r="K213" s="45" t="s">
        <v>66</v>
      </c>
      <c r="L213" s="17">
        <v>4.3600000000000003</v>
      </c>
      <c r="M213" s="18" t="s">
        <v>241</v>
      </c>
      <c r="N213" s="18" t="s">
        <v>219</v>
      </c>
      <c r="O213" s="4">
        <v>42859</v>
      </c>
    </row>
    <row r="214" spans="1:15">
      <c r="A214" s="7">
        <v>101554047</v>
      </c>
      <c r="B214" s="7">
        <v>4.9000000000000004</v>
      </c>
      <c r="C214" s="44" t="s">
        <v>1448</v>
      </c>
      <c r="D214" s="45" t="s">
        <v>11</v>
      </c>
      <c r="E214" s="46">
        <v>1.2027397260273973</v>
      </c>
      <c r="F214" s="47">
        <v>4.7927999999999997</v>
      </c>
      <c r="G214" s="47">
        <v>10.720000000000063</v>
      </c>
      <c r="H214" s="47">
        <v>4.76</v>
      </c>
      <c r="I214" s="47">
        <v>3.279999999999994</v>
      </c>
      <c r="J214" s="45" t="s">
        <v>18</v>
      </c>
      <c r="K214" s="45" t="s">
        <v>66</v>
      </c>
      <c r="L214" s="17">
        <v>4.3600000000000003</v>
      </c>
      <c r="M214" s="18" t="s">
        <v>241</v>
      </c>
      <c r="N214" s="18" t="s">
        <v>219</v>
      </c>
      <c r="O214" s="4">
        <v>42859</v>
      </c>
    </row>
    <row r="215" spans="1:15">
      <c r="A215" s="7" t="s">
        <v>1613</v>
      </c>
      <c r="B215" s="7">
        <v>4.9000000000000004</v>
      </c>
      <c r="C215" s="44" t="s">
        <v>1617</v>
      </c>
      <c r="D215" s="45" t="s">
        <v>11</v>
      </c>
      <c r="E215" s="46">
        <v>5.7232876712328764</v>
      </c>
      <c r="F215" s="47">
        <v>4.8985000000000003</v>
      </c>
      <c r="G215" s="47">
        <v>0.15000000000000568</v>
      </c>
      <c r="H215" s="47">
        <v>4.8304</v>
      </c>
      <c r="I215" s="47">
        <v>6.8100000000000271</v>
      </c>
      <c r="J215" s="45" t="s">
        <v>12</v>
      </c>
      <c r="K215" s="45" t="s">
        <v>206</v>
      </c>
      <c r="L215" s="17">
        <v>3.3</v>
      </c>
      <c r="M215" s="18" t="s">
        <v>286</v>
      </c>
      <c r="N215" s="18" t="s">
        <v>187</v>
      </c>
      <c r="O215" s="4">
        <v>42859</v>
      </c>
    </row>
    <row r="216" spans="1:15">
      <c r="A216" s="7" t="s">
        <v>1613</v>
      </c>
      <c r="B216" s="7">
        <v>4.9000000000000004</v>
      </c>
      <c r="C216" s="44" t="s">
        <v>1617</v>
      </c>
      <c r="D216" s="45" t="s">
        <v>11</v>
      </c>
      <c r="E216" s="46">
        <v>5.7232876712328764</v>
      </c>
      <c r="F216" s="47">
        <v>4.8985000000000003</v>
      </c>
      <c r="G216" s="47">
        <v>0.15000000000000568</v>
      </c>
      <c r="H216" s="47">
        <v>4.8304</v>
      </c>
      <c r="I216" s="47">
        <v>6.8100000000000271</v>
      </c>
      <c r="J216" s="45" t="s">
        <v>12</v>
      </c>
      <c r="K216" s="45" t="s">
        <v>206</v>
      </c>
      <c r="L216" s="17">
        <v>3.3</v>
      </c>
      <c r="M216" s="18" t="s">
        <v>286</v>
      </c>
      <c r="N216" s="18" t="s">
        <v>187</v>
      </c>
      <c r="O216" s="4">
        <v>42859</v>
      </c>
    </row>
    <row r="217" spans="1:15">
      <c r="A217" s="7" t="s">
        <v>1613</v>
      </c>
      <c r="B217" s="7">
        <v>4.9000000000000004</v>
      </c>
      <c r="C217" s="44" t="s">
        <v>1617</v>
      </c>
      <c r="D217" s="45" t="s">
        <v>11</v>
      </c>
      <c r="E217" s="46">
        <v>5.7232876712328764</v>
      </c>
      <c r="F217" s="47">
        <v>4.8985000000000003</v>
      </c>
      <c r="G217" s="47">
        <v>0.15000000000000568</v>
      </c>
      <c r="H217" s="47">
        <v>4.8304</v>
      </c>
      <c r="I217" s="47">
        <v>6.8100000000000271</v>
      </c>
      <c r="J217" s="45" t="s">
        <v>12</v>
      </c>
      <c r="K217" s="45" t="s">
        <v>206</v>
      </c>
      <c r="L217" s="17">
        <v>3.3</v>
      </c>
      <c r="M217" s="18" t="s">
        <v>286</v>
      </c>
      <c r="N217" s="18" t="s">
        <v>187</v>
      </c>
      <c r="O217" s="4">
        <v>42859</v>
      </c>
    </row>
    <row r="218" spans="1:15">
      <c r="A218" s="7">
        <v>11698518</v>
      </c>
      <c r="B218" s="7">
        <v>4.9000000000000004</v>
      </c>
      <c r="C218" s="44" t="s">
        <v>1728</v>
      </c>
      <c r="D218" s="45" t="s">
        <v>11</v>
      </c>
      <c r="E218" s="46">
        <v>0.14794520547945206</v>
      </c>
      <c r="F218" s="47">
        <v>4.9663000000000004</v>
      </c>
      <c r="G218" s="47">
        <v>-6.6300000000000026</v>
      </c>
      <c r="H218" s="47">
        <v>4.9497</v>
      </c>
      <c r="I218" s="47">
        <v>1.6600000000000392</v>
      </c>
      <c r="J218" s="45" t="s">
        <v>12</v>
      </c>
      <c r="K218" s="45" t="s">
        <v>13</v>
      </c>
      <c r="L218" s="17">
        <v>3.59</v>
      </c>
      <c r="M218" s="18" t="s">
        <v>1421</v>
      </c>
      <c r="N218" s="18" t="s">
        <v>1407</v>
      </c>
      <c r="O218" s="4">
        <v>42859</v>
      </c>
    </row>
    <row r="219" spans="1:15">
      <c r="A219" s="7">
        <v>101554047</v>
      </c>
      <c r="B219" s="7">
        <v>4.9000000000000004</v>
      </c>
      <c r="C219" s="44" t="s">
        <v>1448</v>
      </c>
      <c r="D219" s="45" t="s">
        <v>11</v>
      </c>
      <c r="E219" s="46">
        <v>1.2027397260273973</v>
      </c>
      <c r="F219" s="47">
        <v>4.7927999999999997</v>
      </c>
      <c r="G219" s="47">
        <v>10.720000000000063</v>
      </c>
      <c r="H219" s="47">
        <v>4.76</v>
      </c>
      <c r="I219" s="47">
        <v>3.279999999999994</v>
      </c>
      <c r="J219" s="45" t="s">
        <v>18</v>
      </c>
      <c r="K219" s="45" t="s">
        <v>66</v>
      </c>
      <c r="L219" s="17">
        <v>4.3600000000000003</v>
      </c>
      <c r="M219" s="18" t="s">
        <v>241</v>
      </c>
      <c r="N219" s="18" t="s">
        <v>219</v>
      </c>
      <c r="O219" s="4">
        <v>42859</v>
      </c>
    </row>
    <row r="220" spans="1:15">
      <c r="A220" s="7">
        <v>1280312</v>
      </c>
      <c r="B220" s="7">
        <v>4.9000000000000004</v>
      </c>
      <c r="C220" s="44" t="s">
        <v>2847</v>
      </c>
      <c r="D220" s="45" t="s">
        <v>55</v>
      </c>
      <c r="E220" s="46">
        <v>1.4383561643835616</v>
      </c>
      <c r="F220" s="47">
        <v>4.9017999999999997</v>
      </c>
      <c r="G220" s="47">
        <v>-0.17999999999993577</v>
      </c>
      <c r="H220" s="47">
        <v>4.8402000000000003</v>
      </c>
      <c r="I220" s="47">
        <v>6.1599999999999433</v>
      </c>
      <c r="J220" s="45" t="s">
        <v>12</v>
      </c>
      <c r="K220" s="45" t="s">
        <v>89</v>
      </c>
      <c r="L220" s="17">
        <v>6.71</v>
      </c>
      <c r="M220" s="18" t="s">
        <v>419</v>
      </c>
      <c r="N220" s="18" t="s">
        <v>919</v>
      </c>
      <c r="O220" s="4">
        <v>42859</v>
      </c>
    </row>
    <row r="221" spans="1:15">
      <c r="A221" s="7">
        <v>1282352</v>
      </c>
      <c r="B221" s="7">
        <v>4.9000000000000004</v>
      </c>
      <c r="C221" s="44" t="s">
        <v>877</v>
      </c>
      <c r="D221" s="45" t="s">
        <v>11</v>
      </c>
      <c r="E221" s="46">
        <v>0.38082191780821917</v>
      </c>
      <c r="F221" s="47">
        <v>4.8891</v>
      </c>
      <c r="G221" s="47">
        <v>1.0900000000000354</v>
      </c>
      <c r="H221" s="47">
        <v>4.8334000000000001</v>
      </c>
      <c r="I221" s="47">
        <v>5.5699999999999861</v>
      </c>
      <c r="J221" s="45" t="s">
        <v>12</v>
      </c>
      <c r="K221" s="45" t="s">
        <v>66</v>
      </c>
      <c r="L221" s="17">
        <v>4.9800000000000004</v>
      </c>
      <c r="M221" s="18" t="s">
        <v>197</v>
      </c>
      <c r="N221" s="18" t="s">
        <v>198</v>
      </c>
      <c r="O221" s="4">
        <v>42859</v>
      </c>
    </row>
    <row r="222" spans="1:15">
      <c r="A222" s="7">
        <v>1282352</v>
      </c>
      <c r="B222" s="7">
        <v>4.9000000000000004</v>
      </c>
      <c r="C222" s="44" t="s">
        <v>877</v>
      </c>
      <c r="D222" s="45" t="s">
        <v>11</v>
      </c>
      <c r="E222" s="46">
        <v>0.38082191780821917</v>
      </c>
      <c r="F222" s="47">
        <v>4.8891</v>
      </c>
      <c r="G222" s="47">
        <v>1.0900000000000354</v>
      </c>
      <c r="H222" s="47">
        <v>4.8334000000000001</v>
      </c>
      <c r="I222" s="47">
        <v>5.5699999999999861</v>
      </c>
      <c r="J222" s="45" t="s">
        <v>12</v>
      </c>
      <c r="K222" s="45" t="s">
        <v>66</v>
      </c>
      <c r="L222" s="17">
        <v>4.9800000000000004</v>
      </c>
      <c r="M222" s="18" t="s">
        <v>197</v>
      </c>
      <c r="N222" s="18" t="s">
        <v>198</v>
      </c>
      <c r="O222" s="4">
        <v>42859</v>
      </c>
    </row>
    <row r="223" spans="1:15">
      <c r="A223" s="7">
        <v>101351007</v>
      </c>
      <c r="B223" s="7">
        <v>4.88</v>
      </c>
      <c r="C223" s="44" t="s">
        <v>2180</v>
      </c>
      <c r="D223" s="45" t="s">
        <v>11</v>
      </c>
      <c r="E223" s="46">
        <v>3.2904109589041095</v>
      </c>
      <c r="F223" s="47">
        <v>4.8047000000000004</v>
      </c>
      <c r="G223" s="47">
        <v>7.5299999999999478</v>
      </c>
      <c r="H223" s="47">
        <v>4.7595000000000001</v>
      </c>
      <c r="I223" s="47">
        <v>4.5200000000000351</v>
      </c>
      <c r="J223" s="45" t="s">
        <v>12</v>
      </c>
      <c r="K223" s="45" t="s">
        <v>66</v>
      </c>
      <c r="L223" s="17">
        <v>5.55</v>
      </c>
      <c r="M223" s="18" t="s">
        <v>859</v>
      </c>
      <c r="N223" s="18" t="s">
        <v>580</v>
      </c>
      <c r="O223" s="4">
        <v>42859</v>
      </c>
    </row>
    <row r="224" spans="1:15">
      <c r="A224" s="7">
        <v>1080100</v>
      </c>
      <c r="B224" s="7">
        <v>4.88</v>
      </c>
      <c r="C224" s="44" t="s">
        <v>666</v>
      </c>
      <c r="D224" s="45" t="s">
        <v>31</v>
      </c>
      <c r="E224" s="46">
        <v>0.31780821917808222</v>
      </c>
      <c r="F224" s="47">
        <v>4.8365</v>
      </c>
      <c r="G224" s="47">
        <v>4.3499999999999872</v>
      </c>
      <c r="H224" s="47">
        <v>4.7835999999999999</v>
      </c>
      <c r="I224" s="47">
        <v>5.2900000000000169</v>
      </c>
      <c r="J224" s="45" t="s">
        <v>12</v>
      </c>
      <c r="K224" s="45" t="s">
        <v>89</v>
      </c>
      <c r="L224" s="17">
        <v>4.93</v>
      </c>
      <c r="M224" s="18" t="s">
        <v>323</v>
      </c>
      <c r="N224" s="18" t="s">
        <v>1089</v>
      </c>
      <c r="O224" s="4">
        <v>42859</v>
      </c>
    </row>
    <row r="225" spans="1:15">
      <c r="A225" s="7">
        <v>41659051</v>
      </c>
      <c r="B225" s="7">
        <v>4.88</v>
      </c>
      <c r="C225" s="44" t="s">
        <v>1794</v>
      </c>
      <c r="D225" s="45" t="s">
        <v>31</v>
      </c>
      <c r="E225" s="46">
        <v>0.52054794520547942</v>
      </c>
      <c r="F225" s="47">
        <v>4.7652000000000001</v>
      </c>
      <c r="G225" s="47">
        <v>11.479999999999979</v>
      </c>
      <c r="H225" s="47">
        <v>4.7626999999999997</v>
      </c>
      <c r="I225" s="47">
        <v>0.25000000000003908</v>
      </c>
      <c r="J225" s="45" t="s">
        <v>41</v>
      </c>
      <c r="K225" s="45" t="s">
        <v>13</v>
      </c>
      <c r="L225" s="17">
        <v>3.07</v>
      </c>
      <c r="M225" s="18" t="s">
        <v>1603</v>
      </c>
      <c r="N225" s="18" t="s">
        <v>1571</v>
      </c>
      <c r="O225" s="4">
        <v>42859</v>
      </c>
    </row>
    <row r="226" spans="1:15">
      <c r="A226" s="7">
        <v>41764005</v>
      </c>
      <c r="B226" s="7">
        <v>4.87</v>
      </c>
      <c r="C226" s="44" t="s">
        <v>2685</v>
      </c>
      <c r="D226" s="45" t="s">
        <v>11</v>
      </c>
      <c r="E226" s="46">
        <v>0.90410958904109584</v>
      </c>
      <c r="F226" s="47">
        <v>4.8968999999999996</v>
      </c>
      <c r="G226" s="47">
        <v>-2.689999999999948</v>
      </c>
      <c r="H226" s="47">
        <v>4.8636999999999997</v>
      </c>
      <c r="I226" s="47">
        <v>3.3199999999999896</v>
      </c>
      <c r="J226" s="45" t="s">
        <v>12</v>
      </c>
      <c r="K226" s="45" t="s">
        <v>13</v>
      </c>
      <c r="L226" s="17">
        <v>4.74</v>
      </c>
      <c r="M226" s="18" t="s">
        <v>2609</v>
      </c>
      <c r="N226" s="18" t="s">
        <v>2508</v>
      </c>
      <c r="O226" s="4">
        <v>42859</v>
      </c>
    </row>
    <row r="227" spans="1:15">
      <c r="A227" s="7">
        <v>11698995</v>
      </c>
      <c r="B227" s="7">
        <v>4.87</v>
      </c>
      <c r="C227" s="44" t="s">
        <v>2722</v>
      </c>
      <c r="D227" s="45" t="s">
        <v>55</v>
      </c>
      <c r="E227" s="46">
        <v>9.5890410958904104E-2</v>
      </c>
      <c r="F227" s="47">
        <v>4.9573</v>
      </c>
      <c r="G227" s="47">
        <v>-8.7299999999999933</v>
      </c>
      <c r="H227" s="47">
        <v>4.9288999999999996</v>
      </c>
      <c r="I227" s="47">
        <v>2.8400000000000425</v>
      </c>
      <c r="J227" s="45" t="s">
        <v>32</v>
      </c>
      <c r="K227" s="45" t="s">
        <v>13</v>
      </c>
      <c r="L227" s="17">
        <v>4.5</v>
      </c>
      <c r="M227" s="18" t="s">
        <v>1719</v>
      </c>
      <c r="N227" s="18" t="s">
        <v>1720</v>
      </c>
      <c r="O227" s="4">
        <v>42859</v>
      </c>
    </row>
    <row r="228" spans="1:15">
      <c r="A228" s="7">
        <v>101353013</v>
      </c>
      <c r="B228" s="7">
        <v>4.87</v>
      </c>
      <c r="C228" s="44" t="s">
        <v>963</v>
      </c>
      <c r="D228" s="45" t="s">
        <v>11</v>
      </c>
      <c r="E228" s="46">
        <v>1.4767123287671233</v>
      </c>
      <c r="F228" s="47">
        <v>4.8720999999999997</v>
      </c>
      <c r="G228" s="47">
        <v>-0.20999999999995467</v>
      </c>
      <c r="H228" s="47">
        <v>4.8353999999999999</v>
      </c>
      <c r="I228" s="47">
        <v>3.6699999999999733</v>
      </c>
      <c r="J228" s="45" t="s">
        <v>12</v>
      </c>
      <c r="K228" s="45" t="s">
        <v>66</v>
      </c>
      <c r="L228" s="17">
        <v>5.7</v>
      </c>
      <c r="M228" s="18" t="s">
        <v>898</v>
      </c>
      <c r="N228" s="18" t="s">
        <v>195</v>
      </c>
      <c r="O228" s="4">
        <v>42859</v>
      </c>
    </row>
    <row r="229" spans="1:15">
      <c r="A229" s="7">
        <v>101454065</v>
      </c>
      <c r="B229" s="7">
        <v>4.87</v>
      </c>
      <c r="C229" s="44" t="s">
        <v>3054</v>
      </c>
      <c r="D229" s="45" t="s">
        <v>11</v>
      </c>
      <c r="E229" s="46">
        <v>2.5726027397260274</v>
      </c>
      <c r="F229" s="47">
        <v>4.8620999999999999</v>
      </c>
      <c r="G229" s="47">
        <v>0.79000000000002402</v>
      </c>
      <c r="H229" s="47">
        <v>4.8238000000000003</v>
      </c>
      <c r="I229" s="47">
        <v>3.8299999999999557</v>
      </c>
      <c r="J229" s="45" t="s">
        <v>18</v>
      </c>
      <c r="K229" s="45" t="s">
        <v>66</v>
      </c>
      <c r="L229" s="17">
        <v>4.7</v>
      </c>
      <c r="M229" s="18" t="s">
        <v>535</v>
      </c>
      <c r="N229" s="18" t="s">
        <v>310</v>
      </c>
      <c r="O229" s="4">
        <v>42859</v>
      </c>
    </row>
    <row r="230" spans="1:15">
      <c r="A230" s="7">
        <v>101654088</v>
      </c>
      <c r="B230" s="7">
        <v>4.87</v>
      </c>
      <c r="C230" s="44" t="s">
        <v>1757</v>
      </c>
      <c r="D230" s="45" t="s">
        <v>11</v>
      </c>
      <c r="E230" s="46">
        <v>4.4520547945205475</v>
      </c>
      <c r="F230" s="47">
        <v>4.8750999999999998</v>
      </c>
      <c r="G230" s="47">
        <v>-0.50999999999996604</v>
      </c>
      <c r="H230" s="47">
        <v>4.8265000000000002</v>
      </c>
      <c r="I230" s="47">
        <v>4.8599999999999532</v>
      </c>
      <c r="J230" s="45" t="s">
        <v>12</v>
      </c>
      <c r="K230" s="45" t="s">
        <v>66</v>
      </c>
      <c r="L230" s="17">
        <v>3.1</v>
      </c>
      <c r="M230" s="18" t="s">
        <v>1479</v>
      </c>
      <c r="N230" s="18" t="s">
        <v>1465</v>
      </c>
      <c r="O230" s="4">
        <v>42859</v>
      </c>
    </row>
    <row r="231" spans="1:15">
      <c r="A231" s="7">
        <v>101758008</v>
      </c>
      <c r="B231" s="7">
        <v>4.8600000000000003</v>
      </c>
      <c r="C231" s="44" t="s">
        <v>2652</v>
      </c>
      <c r="D231" s="45" t="s">
        <v>11</v>
      </c>
      <c r="E231" s="46">
        <v>2.8739726027397259</v>
      </c>
      <c r="F231" s="47">
        <v>4.8791000000000002</v>
      </c>
      <c r="G231" s="47">
        <v>-1.9099999999999895</v>
      </c>
      <c r="H231" s="47">
        <v>4.8095999999999997</v>
      </c>
      <c r="I231" s="47">
        <v>6.9500000000000561</v>
      </c>
      <c r="J231" s="45" t="s">
        <v>18</v>
      </c>
      <c r="K231" s="45" t="s">
        <v>66</v>
      </c>
      <c r="L231" s="17">
        <v>4.55</v>
      </c>
      <c r="M231" s="18" t="s">
        <v>2433</v>
      </c>
      <c r="N231" s="18" t="s">
        <v>2365</v>
      </c>
      <c r="O231" s="4">
        <v>42859</v>
      </c>
    </row>
    <row r="232" spans="1:15">
      <c r="A232" s="7">
        <v>101758008</v>
      </c>
      <c r="B232" s="7">
        <v>4.8600000000000003</v>
      </c>
      <c r="C232" s="44" t="s">
        <v>2652</v>
      </c>
      <c r="D232" s="45" t="s">
        <v>11</v>
      </c>
      <c r="E232" s="46">
        <v>2.8739726027397259</v>
      </c>
      <c r="F232" s="47">
        <v>4.8791000000000002</v>
      </c>
      <c r="G232" s="47">
        <v>-1.9099999999999895</v>
      </c>
      <c r="H232" s="47">
        <v>4.8095999999999997</v>
      </c>
      <c r="I232" s="47">
        <v>6.9500000000000561</v>
      </c>
      <c r="J232" s="45" t="s">
        <v>18</v>
      </c>
      <c r="K232" s="45" t="s">
        <v>66</v>
      </c>
      <c r="L232" s="17">
        <v>4.55</v>
      </c>
      <c r="M232" s="18" t="s">
        <v>2433</v>
      </c>
      <c r="N232" s="18" t="s">
        <v>2365</v>
      </c>
      <c r="O232" s="4">
        <v>42859</v>
      </c>
    </row>
    <row r="233" spans="1:15">
      <c r="A233" s="7">
        <v>101758008</v>
      </c>
      <c r="B233" s="7">
        <v>4.8600000000000003</v>
      </c>
      <c r="C233" s="44" t="s">
        <v>2652</v>
      </c>
      <c r="D233" s="45" t="s">
        <v>11</v>
      </c>
      <c r="E233" s="46">
        <v>2.8739726027397259</v>
      </c>
      <c r="F233" s="47">
        <v>4.8791000000000002</v>
      </c>
      <c r="G233" s="47">
        <v>-1.9099999999999895</v>
      </c>
      <c r="H233" s="47">
        <v>4.8095999999999997</v>
      </c>
      <c r="I233" s="47">
        <v>6.9500000000000561</v>
      </c>
      <c r="J233" s="45" t="s">
        <v>18</v>
      </c>
      <c r="K233" s="45" t="s">
        <v>66</v>
      </c>
      <c r="L233" s="17">
        <v>4.55</v>
      </c>
      <c r="M233" s="18" t="s">
        <v>2433</v>
      </c>
      <c r="N233" s="18" t="s">
        <v>2365</v>
      </c>
      <c r="O233" s="4">
        <v>42859</v>
      </c>
    </row>
    <row r="234" spans="1:15">
      <c r="A234" s="7">
        <v>101758008</v>
      </c>
      <c r="B234" s="7">
        <v>4.8600000000000003</v>
      </c>
      <c r="C234" s="44" t="s">
        <v>2652</v>
      </c>
      <c r="D234" s="45" t="s">
        <v>11</v>
      </c>
      <c r="E234" s="46">
        <v>2.8739726027397259</v>
      </c>
      <c r="F234" s="47">
        <v>4.8791000000000002</v>
      </c>
      <c r="G234" s="47">
        <v>-1.9099999999999895</v>
      </c>
      <c r="H234" s="47">
        <v>4.8095999999999997</v>
      </c>
      <c r="I234" s="47">
        <v>6.9500000000000561</v>
      </c>
      <c r="J234" s="45" t="s">
        <v>18</v>
      </c>
      <c r="K234" s="45" t="s">
        <v>66</v>
      </c>
      <c r="L234" s="17">
        <v>4.55</v>
      </c>
      <c r="M234" s="18" t="s">
        <v>2433</v>
      </c>
      <c r="N234" s="18" t="s">
        <v>2365</v>
      </c>
      <c r="O234" s="4">
        <v>42859</v>
      </c>
    </row>
    <row r="235" spans="1:15">
      <c r="A235" s="7">
        <v>101758011</v>
      </c>
      <c r="B235" s="7">
        <v>4.8600000000000003</v>
      </c>
      <c r="C235" s="44" t="s">
        <v>2515</v>
      </c>
      <c r="D235" s="45" t="s">
        <v>11</v>
      </c>
      <c r="E235" s="46">
        <v>2.8904109589041096</v>
      </c>
      <c r="F235" s="47">
        <v>4.8807</v>
      </c>
      <c r="G235" s="47">
        <v>-2.0699999999999719</v>
      </c>
      <c r="H235" s="47">
        <v>4.8110999999999997</v>
      </c>
      <c r="I235" s="47">
        <v>6.9600000000000328</v>
      </c>
      <c r="J235" s="45" t="s">
        <v>18</v>
      </c>
      <c r="K235" s="45" t="s">
        <v>66</v>
      </c>
      <c r="L235" s="17">
        <v>4.68</v>
      </c>
      <c r="M235" s="18" t="s">
        <v>2511</v>
      </c>
      <c r="N235" s="18" t="s">
        <v>2464</v>
      </c>
      <c r="O235" s="4">
        <v>42859</v>
      </c>
    </row>
    <row r="236" spans="1:15">
      <c r="A236" s="7">
        <v>101758011</v>
      </c>
      <c r="B236" s="7">
        <v>4.8600000000000003</v>
      </c>
      <c r="C236" s="44" t="s">
        <v>2515</v>
      </c>
      <c r="D236" s="45" t="s">
        <v>11</v>
      </c>
      <c r="E236" s="46">
        <v>2.8904109589041096</v>
      </c>
      <c r="F236" s="47">
        <v>4.8807</v>
      </c>
      <c r="G236" s="47">
        <v>-2.0699999999999719</v>
      </c>
      <c r="H236" s="47">
        <v>4.8110999999999997</v>
      </c>
      <c r="I236" s="47">
        <v>6.9600000000000328</v>
      </c>
      <c r="J236" s="45" t="s">
        <v>18</v>
      </c>
      <c r="K236" s="45" t="s">
        <v>66</v>
      </c>
      <c r="L236" s="17">
        <v>4.68</v>
      </c>
      <c r="M236" s="18" t="s">
        <v>2511</v>
      </c>
      <c r="N236" s="18" t="s">
        <v>2464</v>
      </c>
      <c r="O236" s="4">
        <v>42859</v>
      </c>
    </row>
    <row r="237" spans="1:15">
      <c r="A237" s="7">
        <v>101758011</v>
      </c>
      <c r="B237" s="7">
        <v>4.8600000000000003</v>
      </c>
      <c r="C237" s="44" t="s">
        <v>2515</v>
      </c>
      <c r="D237" s="45" t="s">
        <v>11</v>
      </c>
      <c r="E237" s="46">
        <v>2.8904109589041096</v>
      </c>
      <c r="F237" s="47">
        <v>4.8807</v>
      </c>
      <c r="G237" s="47">
        <v>-2.0699999999999719</v>
      </c>
      <c r="H237" s="47">
        <v>4.8110999999999997</v>
      </c>
      <c r="I237" s="47">
        <v>6.9600000000000328</v>
      </c>
      <c r="J237" s="45" t="s">
        <v>18</v>
      </c>
      <c r="K237" s="45" t="s">
        <v>66</v>
      </c>
      <c r="L237" s="17">
        <v>4.68</v>
      </c>
      <c r="M237" s="18" t="s">
        <v>2511</v>
      </c>
      <c r="N237" s="18" t="s">
        <v>2464</v>
      </c>
      <c r="O237" s="4">
        <v>42859</v>
      </c>
    </row>
    <row r="238" spans="1:15">
      <c r="A238" s="7">
        <v>41659053</v>
      </c>
      <c r="B238" s="7">
        <v>4.8499999999999996</v>
      </c>
      <c r="C238" s="44" t="s">
        <v>2197</v>
      </c>
      <c r="D238" s="45" t="s">
        <v>31</v>
      </c>
      <c r="E238" s="46">
        <v>0.61095890410958908</v>
      </c>
      <c r="F238" s="47">
        <v>4.7926000000000002</v>
      </c>
      <c r="G238" s="47">
        <v>5.7399999999999451</v>
      </c>
      <c r="H238" s="47">
        <v>4.7908999999999997</v>
      </c>
      <c r="I238" s="47">
        <v>0.17000000000004789</v>
      </c>
      <c r="J238" s="45" t="s">
        <v>18</v>
      </c>
      <c r="K238" s="45" t="s">
        <v>13</v>
      </c>
      <c r="L238" s="17">
        <v>3.9</v>
      </c>
      <c r="M238" s="18" t="s">
        <v>1813</v>
      </c>
      <c r="N238" s="18" t="s">
        <v>1735</v>
      </c>
      <c r="O238" s="4">
        <v>42859</v>
      </c>
    </row>
    <row r="239" spans="1:15">
      <c r="A239" s="7">
        <v>101669005</v>
      </c>
      <c r="B239" s="7">
        <v>4.8499999999999996</v>
      </c>
      <c r="C239" s="44" t="s">
        <v>689</v>
      </c>
      <c r="D239" s="45" t="s">
        <v>11</v>
      </c>
      <c r="E239" s="46">
        <v>3.8575342465753426</v>
      </c>
      <c r="F239" s="47">
        <v>4.8433000000000002</v>
      </c>
      <c r="G239" s="47">
        <v>0.66999999999994841</v>
      </c>
      <c r="H239" s="47">
        <v>4.7992999999999997</v>
      </c>
      <c r="I239" s="47">
        <v>4.4000000000000483</v>
      </c>
      <c r="J239" s="45" t="s">
        <v>12</v>
      </c>
      <c r="K239" s="45" t="s">
        <v>66</v>
      </c>
      <c r="L239" s="17">
        <v>3.44</v>
      </c>
      <c r="M239" s="18" t="s">
        <v>56</v>
      </c>
      <c r="N239" s="18" t="s">
        <v>57</v>
      </c>
      <c r="O239" s="4">
        <v>42859</v>
      </c>
    </row>
    <row r="240" spans="1:15">
      <c r="A240" s="7">
        <v>136247</v>
      </c>
      <c r="B240" s="7">
        <v>4.8499999999999996</v>
      </c>
      <c r="C240" s="44" t="s">
        <v>636</v>
      </c>
      <c r="D240" s="45" t="s">
        <v>31</v>
      </c>
      <c r="E240" s="46">
        <v>3.8575342465753426</v>
      </c>
      <c r="F240" s="47">
        <v>5.0492999999999997</v>
      </c>
      <c r="G240" s="47">
        <v>-19.930000000000003</v>
      </c>
      <c r="H240" s="47">
        <v>5.008</v>
      </c>
      <c r="I240" s="47">
        <v>4.129999999999967</v>
      </c>
      <c r="J240" s="45" t="s">
        <v>12</v>
      </c>
      <c r="K240" s="45" t="s">
        <v>206</v>
      </c>
      <c r="L240" s="17">
        <v>3.24</v>
      </c>
      <c r="M240" s="18" t="s">
        <v>174</v>
      </c>
      <c r="N240" s="18" t="s">
        <v>58</v>
      </c>
      <c r="O240" s="4">
        <v>42859</v>
      </c>
    </row>
    <row r="241" spans="1:15">
      <c r="A241" s="7">
        <v>101654027</v>
      </c>
      <c r="B241" s="7">
        <v>4.8499999999999996</v>
      </c>
      <c r="C241" s="44" t="s">
        <v>204</v>
      </c>
      <c r="D241" s="45" t="s">
        <v>11</v>
      </c>
      <c r="E241" s="46">
        <v>3.904109589041096</v>
      </c>
      <c r="F241" s="47">
        <v>4.8464999999999998</v>
      </c>
      <c r="G241" s="47">
        <v>0.34999999999998366</v>
      </c>
      <c r="H241" s="47">
        <v>4.8021000000000003</v>
      </c>
      <c r="I241" s="47">
        <v>4.4399999999999551</v>
      </c>
      <c r="J241" s="45" t="s">
        <v>12</v>
      </c>
      <c r="K241" s="45" t="s">
        <v>66</v>
      </c>
      <c r="L241" s="17">
        <v>3.4</v>
      </c>
      <c r="M241" s="18" t="s">
        <v>62</v>
      </c>
      <c r="N241" s="18" t="s">
        <v>63</v>
      </c>
      <c r="O241" s="4">
        <v>42859</v>
      </c>
    </row>
    <row r="242" spans="1:15">
      <c r="A242" s="7">
        <v>101654027</v>
      </c>
      <c r="B242" s="7">
        <v>4.8499999999999996</v>
      </c>
      <c r="C242" s="44" t="s">
        <v>204</v>
      </c>
      <c r="D242" s="45" t="s">
        <v>11</v>
      </c>
      <c r="E242" s="46">
        <v>3.904109589041096</v>
      </c>
      <c r="F242" s="47">
        <v>4.8464999999999998</v>
      </c>
      <c r="G242" s="47">
        <v>0.34999999999998366</v>
      </c>
      <c r="H242" s="47">
        <v>4.8021000000000003</v>
      </c>
      <c r="I242" s="47">
        <v>4.4399999999999551</v>
      </c>
      <c r="J242" s="45" t="s">
        <v>12</v>
      </c>
      <c r="K242" s="45" t="s">
        <v>66</v>
      </c>
      <c r="L242" s="17">
        <v>3.4</v>
      </c>
      <c r="M242" s="18" t="s">
        <v>62</v>
      </c>
      <c r="N242" s="18" t="s">
        <v>63</v>
      </c>
      <c r="O242" s="4">
        <v>42859</v>
      </c>
    </row>
    <row r="243" spans="1:15">
      <c r="A243" s="7" t="s">
        <v>1553</v>
      </c>
      <c r="B243" s="7">
        <v>4.8499999999999996</v>
      </c>
      <c r="C243" s="44" t="s">
        <v>636</v>
      </c>
      <c r="D243" s="45" t="s">
        <v>31</v>
      </c>
      <c r="E243" s="46">
        <v>3.8575342465753426</v>
      </c>
      <c r="F243" s="47">
        <v>5.0492999999999997</v>
      </c>
      <c r="G243" s="47">
        <v>-19.930000000000003</v>
      </c>
      <c r="H243" s="47">
        <v>5.008</v>
      </c>
      <c r="I243" s="47">
        <v>4.129999999999967</v>
      </c>
      <c r="J243" s="45" t="s">
        <v>12</v>
      </c>
      <c r="K243" s="45" t="s">
        <v>206</v>
      </c>
      <c r="L243" s="17">
        <v>3.24</v>
      </c>
      <c r="M243" s="18" t="s">
        <v>174</v>
      </c>
      <c r="N243" s="18" t="s">
        <v>58</v>
      </c>
      <c r="O243" s="4">
        <v>42859</v>
      </c>
    </row>
    <row r="244" spans="1:15">
      <c r="A244" s="7">
        <v>101654027</v>
      </c>
      <c r="B244" s="7">
        <v>4.84</v>
      </c>
      <c r="C244" s="44" t="s">
        <v>204</v>
      </c>
      <c r="D244" s="45" t="s">
        <v>11</v>
      </c>
      <c r="E244" s="46">
        <v>3.904109589041096</v>
      </c>
      <c r="F244" s="47">
        <v>4.8464999999999998</v>
      </c>
      <c r="G244" s="47">
        <v>-0.64999999999999503</v>
      </c>
      <c r="H244" s="47">
        <v>4.8021000000000003</v>
      </c>
      <c r="I244" s="47">
        <v>4.4399999999999551</v>
      </c>
      <c r="J244" s="45" t="s">
        <v>12</v>
      </c>
      <c r="K244" s="45" t="s">
        <v>66</v>
      </c>
      <c r="L244" s="17">
        <v>3.4</v>
      </c>
      <c r="M244" s="18" t="s">
        <v>62</v>
      </c>
      <c r="N244" s="18" t="s">
        <v>63</v>
      </c>
      <c r="O244" s="4">
        <v>42859</v>
      </c>
    </row>
    <row r="245" spans="1:15">
      <c r="A245" s="7">
        <v>1282406</v>
      </c>
      <c r="B245" s="7">
        <v>4.83</v>
      </c>
      <c r="C245" s="44" t="s">
        <v>677</v>
      </c>
      <c r="D245" s="45" t="s">
        <v>11</v>
      </c>
      <c r="E245" s="46">
        <v>2.463013698630137</v>
      </c>
      <c r="F245" s="47">
        <v>4.8296999999999999</v>
      </c>
      <c r="G245" s="47">
        <v>3.00000000000189E-2</v>
      </c>
      <c r="H245" s="47">
        <v>4.7710999999999997</v>
      </c>
      <c r="I245" s="47">
        <v>5.8600000000000207</v>
      </c>
      <c r="J245" s="45" t="s">
        <v>12</v>
      </c>
      <c r="K245" s="45" t="s">
        <v>66</v>
      </c>
      <c r="L245" s="17">
        <v>5.0999999999999996</v>
      </c>
      <c r="M245" s="18" t="s">
        <v>676</v>
      </c>
      <c r="N245" s="18" t="s">
        <v>419</v>
      </c>
      <c r="O245" s="4">
        <v>42859</v>
      </c>
    </row>
    <row r="246" spans="1:15">
      <c r="A246" s="7">
        <v>1282406</v>
      </c>
      <c r="B246" s="7">
        <v>4.83</v>
      </c>
      <c r="C246" s="44" t="s">
        <v>677</v>
      </c>
      <c r="D246" s="45" t="s">
        <v>11</v>
      </c>
      <c r="E246" s="46">
        <v>2.463013698630137</v>
      </c>
      <c r="F246" s="47">
        <v>4.8296999999999999</v>
      </c>
      <c r="G246" s="47">
        <v>3.00000000000189E-2</v>
      </c>
      <c r="H246" s="47">
        <v>4.7710999999999997</v>
      </c>
      <c r="I246" s="47">
        <v>5.8600000000000207</v>
      </c>
      <c r="J246" s="45" t="s">
        <v>12</v>
      </c>
      <c r="K246" s="45" t="s">
        <v>66</v>
      </c>
      <c r="L246" s="17">
        <v>5.0999999999999996</v>
      </c>
      <c r="M246" s="18" t="s">
        <v>676</v>
      </c>
      <c r="N246" s="18" t="s">
        <v>419</v>
      </c>
      <c r="O246" s="4">
        <v>42859</v>
      </c>
    </row>
    <row r="247" spans="1:15">
      <c r="A247" s="7">
        <v>41669022</v>
      </c>
      <c r="B247" s="7">
        <v>4.82</v>
      </c>
      <c r="C247" s="44" t="s">
        <v>2225</v>
      </c>
      <c r="D247" s="45" t="s">
        <v>31</v>
      </c>
      <c r="E247" s="46">
        <v>0.22739726027397261</v>
      </c>
      <c r="F247" s="47">
        <v>4.681</v>
      </c>
      <c r="G247" s="47">
        <v>13.900000000000023</v>
      </c>
      <c r="H247" s="47">
        <v>4.5989000000000004</v>
      </c>
      <c r="I247" s="47">
        <v>8.2099999999999618</v>
      </c>
      <c r="J247" s="45" t="s">
        <v>18</v>
      </c>
      <c r="K247" s="45" t="s">
        <v>13</v>
      </c>
      <c r="L247" s="17">
        <v>3.07</v>
      </c>
      <c r="M247" s="18" t="s">
        <v>1151</v>
      </c>
      <c r="N247" s="18" t="s">
        <v>1148</v>
      </c>
      <c r="O247" s="4">
        <v>42859</v>
      </c>
    </row>
    <row r="248" spans="1:15">
      <c r="A248" s="7">
        <v>41660068</v>
      </c>
      <c r="B248" s="7">
        <v>4.8099999999999996</v>
      </c>
      <c r="C248" s="44" t="s">
        <v>1989</v>
      </c>
      <c r="D248" s="45" t="s">
        <v>11</v>
      </c>
      <c r="E248" s="46">
        <v>0.50136986301369868</v>
      </c>
      <c r="F248" s="47">
        <v>4.7870999999999997</v>
      </c>
      <c r="G248" s="47">
        <v>2.289999999999992</v>
      </c>
      <c r="H248" s="47">
        <v>4.7282999999999999</v>
      </c>
      <c r="I248" s="47">
        <v>5.8799999999999741</v>
      </c>
      <c r="J248" s="45" t="s">
        <v>12</v>
      </c>
      <c r="K248" s="45" t="s">
        <v>13</v>
      </c>
      <c r="L248" s="17">
        <v>3.09</v>
      </c>
      <c r="M248" s="18" t="s">
        <v>1555</v>
      </c>
      <c r="N248" s="18" t="s">
        <v>1536</v>
      </c>
      <c r="O248" s="4">
        <v>42859</v>
      </c>
    </row>
    <row r="249" spans="1:15">
      <c r="A249" s="7">
        <v>11697044</v>
      </c>
      <c r="B249" s="7">
        <v>4.8</v>
      </c>
      <c r="C249" s="44" t="s">
        <v>1945</v>
      </c>
      <c r="D249" s="45" t="s">
        <v>31</v>
      </c>
      <c r="E249" s="46">
        <v>0.38082191780821917</v>
      </c>
      <c r="F249" s="47">
        <v>4.8590999999999998</v>
      </c>
      <c r="G249" s="47">
        <v>-5.909999999999993</v>
      </c>
      <c r="H249" s="47">
        <v>4.8033999999999999</v>
      </c>
      <c r="I249" s="47">
        <v>5.5699999999999861</v>
      </c>
      <c r="J249" s="45" t="s">
        <v>12</v>
      </c>
      <c r="K249" s="45" t="s">
        <v>13</v>
      </c>
      <c r="L249" s="17">
        <v>4.5</v>
      </c>
      <c r="M249" s="18" t="s">
        <v>1805</v>
      </c>
      <c r="N249" s="18" t="s">
        <v>1790</v>
      </c>
      <c r="O249" s="4">
        <v>42859</v>
      </c>
    </row>
    <row r="250" spans="1:15">
      <c r="A250" s="7">
        <v>11754060</v>
      </c>
      <c r="B250" s="7">
        <v>4.8</v>
      </c>
      <c r="C250" s="44" t="s">
        <v>2819</v>
      </c>
      <c r="D250" s="45" t="s">
        <v>11</v>
      </c>
      <c r="E250" s="46">
        <v>0.45753424657534247</v>
      </c>
      <c r="F250" s="47">
        <v>4.7426000000000004</v>
      </c>
      <c r="G250" s="47">
        <v>5.7399999999999451</v>
      </c>
      <c r="H250" s="47">
        <v>4.7148000000000003</v>
      </c>
      <c r="I250" s="47">
        <v>2.7800000000000047</v>
      </c>
      <c r="J250" s="45" t="s">
        <v>12</v>
      </c>
      <c r="K250" s="45" t="s">
        <v>13</v>
      </c>
      <c r="L250" s="17">
        <v>4.71</v>
      </c>
      <c r="M250" s="18" t="s">
        <v>2797</v>
      </c>
      <c r="N250" s="18" t="s">
        <v>2762</v>
      </c>
      <c r="O250" s="4">
        <v>42859</v>
      </c>
    </row>
    <row r="251" spans="1:15">
      <c r="A251" s="7">
        <v>41762021</v>
      </c>
      <c r="B251" s="7">
        <v>4.8</v>
      </c>
      <c r="C251" s="44" t="s">
        <v>2899</v>
      </c>
      <c r="D251" s="45" t="s">
        <v>31</v>
      </c>
      <c r="E251" s="46">
        <v>0.98630136986301364</v>
      </c>
      <c r="F251" s="47">
        <v>4.8513999999999999</v>
      </c>
      <c r="G251" s="47">
        <v>-5.1400000000000112</v>
      </c>
      <c r="H251" s="47">
        <v>4.82</v>
      </c>
      <c r="I251" s="47">
        <v>3.139999999999965</v>
      </c>
      <c r="J251" s="45" t="s">
        <v>12</v>
      </c>
      <c r="K251" s="45" t="s">
        <v>13</v>
      </c>
      <c r="L251" s="17">
        <v>4.8499999999999996</v>
      </c>
      <c r="M251" s="18" t="s">
        <v>2900</v>
      </c>
      <c r="N251" s="18" t="s">
        <v>2848</v>
      </c>
      <c r="O251" s="4">
        <v>42859</v>
      </c>
    </row>
    <row r="252" spans="1:15">
      <c r="A252" s="7">
        <v>41762021</v>
      </c>
      <c r="B252" s="7">
        <v>4.8</v>
      </c>
      <c r="C252" s="44" t="s">
        <v>2899</v>
      </c>
      <c r="D252" s="45" t="s">
        <v>31</v>
      </c>
      <c r="E252" s="46">
        <v>0.98630136986301364</v>
      </c>
      <c r="F252" s="47">
        <v>4.8513999999999999</v>
      </c>
      <c r="G252" s="47">
        <v>-5.1400000000000112</v>
      </c>
      <c r="H252" s="47">
        <v>4.82</v>
      </c>
      <c r="I252" s="47">
        <v>3.139999999999965</v>
      </c>
      <c r="J252" s="45" t="s">
        <v>12</v>
      </c>
      <c r="K252" s="45" t="s">
        <v>13</v>
      </c>
      <c r="L252" s="17">
        <v>4.8499999999999996</v>
      </c>
      <c r="M252" s="18" t="s">
        <v>2900</v>
      </c>
      <c r="N252" s="18" t="s">
        <v>2848</v>
      </c>
      <c r="O252" s="4">
        <v>42859</v>
      </c>
    </row>
    <row r="253" spans="1:15">
      <c r="A253" s="7">
        <v>111681700</v>
      </c>
      <c r="B253" s="7">
        <v>4.8</v>
      </c>
      <c r="C253" s="44" t="s">
        <v>3055</v>
      </c>
      <c r="D253" s="45" t="s">
        <v>31</v>
      </c>
      <c r="E253" s="46">
        <v>0.61095890410958908</v>
      </c>
      <c r="F253" s="47">
        <v>4.6313000000000004</v>
      </c>
      <c r="G253" s="47">
        <v>16.869999999999941</v>
      </c>
      <c r="H253" s="47">
        <v>4.5774999999999997</v>
      </c>
      <c r="I253" s="47">
        <v>5.3800000000000736</v>
      </c>
      <c r="J253" s="45" t="s">
        <v>12</v>
      </c>
      <c r="K253" s="45" t="s">
        <v>97</v>
      </c>
      <c r="L253" s="17">
        <v>4</v>
      </c>
      <c r="M253" s="18" t="s">
        <v>1719</v>
      </c>
      <c r="N253" s="18" t="s">
        <v>1744</v>
      </c>
      <c r="O253" s="4">
        <v>42859</v>
      </c>
    </row>
    <row r="254" spans="1:15">
      <c r="A254" s="7">
        <v>11698363</v>
      </c>
      <c r="B254" s="7">
        <v>4.8</v>
      </c>
      <c r="C254" s="44" t="s">
        <v>1276</v>
      </c>
      <c r="D254" s="45" t="s">
        <v>11</v>
      </c>
      <c r="E254" s="46">
        <v>5.4794520547945202E-2</v>
      </c>
      <c r="F254" s="47">
        <v>4.7900999999999998</v>
      </c>
      <c r="G254" s="47">
        <v>0.99000000000000199</v>
      </c>
      <c r="H254" s="47">
        <v>4.8140999999999998</v>
      </c>
      <c r="I254" s="47">
        <v>-2.4000000000000021</v>
      </c>
      <c r="J254" s="45" t="s">
        <v>12</v>
      </c>
      <c r="K254" s="45" t="s">
        <v>13</v>
      </c>
      <c r="L254" s="17">
        <v>5</v>
      </c>
      <c r="M254" s="18" t="s">
        <v>1249</v>
      </c>
      <c r="N254" s="18" t="s">
        <v>1256</v>
      </c>
      <c r="O254" s="4">
        <v>42859</v>
      </c>
    </row>
    <row r="255" spans="1:15">
      <c r="A255" s="7">
        <v>101576004</v>
      </c>
      <c r="B255" s="7">
        <v>4.8</v>
      </c>
      <c r="C255" s="44" t="s">
        <v>3056</v>
      </c>
      <c r="D255" s="45" t="s">
        <v>31</v>
      </c>
      <c r="E255" s="46">
        <v>1.3917808219178083</v>
      </c>
      <c r="F255" s="47">
        <v>4.8040000000000003</v>
      </c>
      <c r="G255" s="47">
        <v>-0.40000000000004476</v>
      </c>
      <c r="H255" s="47">
        <v>4.7373000000000003</v>
      </c>
      <c r="I255" s="47">
        <v>6.6699999999999982</v>
      </c>
      <c r="J255" s="45" t="s">
        <v>12</v>
      </c>
      <c r="K255" s="45" t="s">
        <v>66</v>
      </c>
      <c r="L255" s="17">
        <v>4.17</v>
      </c>
      <c r="M255" s="18" t="s">
        <v>183</v>
      </c>
      <c r="N255" s="18" t="s">
        <v>39</v>
      </c>
      <c r="O255" s="4">
        <v>42859</v>
      </c>
    </row>
    <row r="256" spans="1:15">
      <c r="A256" s="7" t="s">
        <v>1593</v>
      </c>
      <c r="B256" s="7">
        <v>4.8</v>
      </c>
      <c r="C256" s="44" t="s">
        <v>1445</v>
      </c>
      <c r="D256" s="45" t="s">
        <v>11</v>
      </c>
      <c r="E256" s="46">
        <v>4.2027397260273975</v>
      </c>
      <c r="F256" s="47">
        <v>4.9008000000000003</v>
      </c>
      <c r="G256" s="47">
        <v>-10.080000000000044</v>
      </c>
      <c r="H256" s="47">
        <v>4.8365</v>
      </c>
      <c r="I256" s="47">
        <v>6.4300000000000246</v>
      </c>
      <c r="J256" s="45" t="s">
        <v>12</v>
      </c>
      <c r="K256" s="45" t="s">
        <v>206</v>
      </c>
      <c r="L256" s="17">
        <v>3.05</v>
      </c>
      <c r="M256" s="18" t="s">
        <v>1162</v>
      </c>
      <c r="N256" s="18" t="s">
        <v>1115</v>
      </c>
      <c r="O256" s="4">
        <v>42859</v>
      </c>
    </row>
    <row r="257" spans="1:15">
      <c r="A257" s="7">
        <v>11698273</v>
      </c>
      <c r="B257" s="7">
        <v>4.8</v>
      </c>
      <c r="C257" s="44" t="s">
        <v>1229</v>
      </c>
      <c r="D257" s="45" t="s">
        <v>11</v>
      </c>
      <c r="E257" s="46">
        <v>3.0136986301369864E-2</v>
      </c>
      <c r="F257" s="47">
        <v>4.0781000000000001</v>
      </c>
      <c r="G257" s="47">
        <v>72.189999999999969</v>
      </c>
      <c r="H257" s="47">
        <v>4.0875000000000004</v>
      </c>
      <c r="I257" s="47">
        <v>-0.9400000000000297</v>
      </c>
      <c r="J257" s="45" t="s">
        <v>18</v>
      </c>
      <c r="K257" s="45" t="s">
        <v>13</v>
      </c>
      <c r="L257" s="17">
        <v>2.59</v>
      </c>
      <c r="M257" s="18" t="s">
        <v>1220</v>
      </c>
      <c r="N257" s="18" t="s">
        <v>1191</v>
      </c>
      <c r="O257" s="4">
        <v>42859</v>
      </c>
    </row>
    <row r="258" spans="1:15">
      <c r="A258" s="7">
        <v>11754073</v>
      </c>
      <c r="B258" s="7">
        <v>4.78</v>
      </c>
      <c r="C258" s="44" t="s">
        <v>3057</v>
      </c>
      <c r="D258" s="45" t="s">
        <v>31</v>
      </c>
      <c r="E258" s="46">
        <v>0.47671232876712327</v>
      </c>
      <c r="F258" s="47">
        <v>4.7858000000000001</v>
      </c>
      <c r="G258" s="47">
        <v>-0.57999999999998053</v>
      </c>
      <c r="H258" s="47">
        <v>4.7272999999999996</v>
      </c>
      <c r="I258" s="47">
        <v>5.8500000000000441</v>
      </c>
      <c r="J258" s="45" t="s">
        <v>12</v>
      </c>
      <c r="K258" s="45" t="s">
        <v>13</v>
      </c>
      <c r="L258" s="17">
        <v>4.8499999999999996</v>
      </c>
      <c r="M258" s="18" t="s">
        <v>2864</v>
      </c>
      <c r="N258" s="18" t="s">
        <v>2828</v>
      </c>
      <c r="O258" s="4">
        <v>42859</v>
      </c>
    </row>
    <row r="259" spans="1:15">
      <c r="A259" s="7">
        <v>11752011</v>
      </c>
      <c r="B259" s="7">
        <v>4.78</v>
      </c>
      <c r="C259" s="44" t="s">
        <v>2270</v>
      </c>
      <c r="D259" s="45" t="s">
        <v>11</v>
      </c>
      <c r="E259" s="46">
        <v>0.55342465753424652</v>
      </c>
      <c r="F259" s="47">
        <v>4.7720000000000002</v>
      </c>
      <c r="G259" s="47">
        <v>0.80000000000000071</v>
      </c>
      <c r="H259" s="47">
        <v>4.7747999999999999</v>
      </c>
      <c r="I259" s="47">
        <v>-0.27999999999996916</v>
      </c>
      <c r="J259" s="45" t="s">
        <v>12</v>
      </c>
      <c r="K259" s="45" t="s">
        <v>13</v>
      </c>
      <c r="L259" s="17">
        <v>4.4000000000000004</v>
      </c>
      <c r="M259" s="18" t="s">
        <v>2074</v>
      </c>
      <c r="N259" s="18" t="s">
        <v>2066</v>
      </c>
      <c r="O259" s="4">
        <v>42859</v>
      </c>
    </row>
    <row r="260" spans="1:15">
      <c r="A260" s="7">
        <v>111681700</v>
      </c>
      <c r="B260" s="7">
        <v>4.78</v>
      </c>
      <c r="C260" s="44" t="s">
        <v>3055</v>
      </c>
      <c r="D260" s="45" t="s">
        <v>31</v>
      </c>
      <c r="E260" s="46">
        <v>0.61095890410958908</v>
      </c>
      <c r="F260" s="47">
        <v>4.6313000000000004</v>
      </c>
      <c r="G260" s="47">
        <v>14.869999999999983</v>
      </c>
      <c r="H260" s="47">
        <v>4.5774999999999997</v>
      </c>
      <c r="I260" s="47">
        <v>5.3800000000000736</v>
      </c>
      <c r="J260" s="45" t="s">
        <v>12</v>
      </c>
      <c r="K260" s="45" t="s">
        <v>97</v>
      </c>
      <c r="L260" s="17">
        <v>4</v>
      </c>
      <c r="M260" s="18" t="s">
        <v>1719</v>
      </c>
      <c r="N260" s="18" t="s">
        <v>1744</v>
      </c>
      <c r="O260" s="4">
        <v>42859</v>
      </c>
    </row>
    <row r="261" spans="1:15">
      <c r="A261" s="7">
        <v>41659039</v>
      </c>
      <c r="B261" s="7">
        <v>4.78</v>
      </c>
      <c r="C261" s="44" t="s">
        <v>1337</v>
      </c>
      <c r="D261" s="45" t="s">
        <v>31</v>
      </c>
      <c r="E261" s="46">
        <v>0.30684931506849317</v>
      </c>
      <c r="F261" s="47">
        <v>4.7484999999999999</v>
      </c>
      <c r="G261" s="47">
        <v>3.1500000000000306</v>
      </c>
      <c r="H261" s="47">
        <v>4.6695000000000002</v>
      </c>
      <c r="I261" s="47">
        <v>7.8999999999999737</v>
      </c>
      <c r="J261" s="45" t="s">
        <v>41</v>
      </c>
      <c r="K261" s="45" t="s">
        <v>13</v>
      </c>
      <c r="L261" s="17">
        <v>2.89</v>
      </c>
      <c r="M261" s="18" t="s">
        <v>1241</v>
      </c>
      <c r="N261" s="18" t="s">
        <v>1226</v>
      </c>
      <c r="O261" s="4">
        <v>42859</v>
      </c>
    </row>
    <row r="262" spans="1:15">
      <c r="A262" s="7">
        <v>41659039</v>
      </c>
      <c r="B262" s="7">
        <v>4.78</v>
      </c>
      <c r="C262" s="44" t="s">
        <v>1337</v>
      </c>
      <c r="D262" s="45" t="s">
        <v>31</v>
      </c>
      <c r="E262" s="46">
        <v>0.30684931506849317</v>
      </c>
      <c r="F262" s="47">
        <v>4.7484999999999999</v>
      </c>
      <c r="G262" s="47">
        <v>3.1500000000000306</v>
      </c>
      <c r="H262" s="47">
        <v>4.6695000000000002</v>
      </c>
      <c r="I262" s="47">
        <v>7.8999999999999737</v>
      </c>
      <c r="J262" s="45" t="s">
        <v>41</v>
      </c>
      <c r="K262" s="45" t="s">
        <v>13</v>
      </c>
      <c r="L262" s="17">
        <v>2.89</v>
      </c>
      <c r="M262" s="18" t="s">
        <v>1241</v>
      </c>
      <c r="N262" s="18" t="s">
        <v>1226</v>
      </c>
      <c r="O262" s="4">
        <v>42859</v>
      </c>
    </row>
    <row r="263" spans="1:15">
      <c r="A263" s="7">
        <v>1182082</v>
      </c>
      <c r="B263" s="7">
        <v>4.78</v>
      </c>
      <c r="C263" s="44" t="s">
        <v>2005</v>
      </c>
      <c r="D263" s="45" t="s">
        <v>11</v>
      </c>
      <c r="E263" s="46">
        <v>3.8904109589041096</v>
      </c>
      <c r="F263" s="47">
        <v>4.7586000000000004</v>
      </c>
      <c r="G263" s="47">
        <v>2.1399999999999864</v>
      </c>
      <c r="H263" s="47">
        <v>4.6924000000000001</v>
      </c>
      <c r="I263" s="47">
        <v>6.6200000000000259</v>
      </c>
      <c r="J263" s="45" t="s">
        <v>18</v>
      </c>
      <c r="K263" s="45" t="s">
        <v>66</v>
      </c>
      <c r="L263" s="17">
        <v>5.23</v>
      </c>
      <c r="M263" s="18" t="s">
        <v>816</v>
      </c>
      <c r="N263" s="18" t="s">
        <v>800</v>
      </c>
      <c r="O263" s="4">
        <v>42859</v>
      </c>
    </row>
    <row r="264" spans="1:15">
      <c r="A264" s="7">
        <v>11759006</v>
      </c>
      <c r="B264" s="7">
        <v>4.7699999999999996</v>
      </c>
      <c r="C264" s="44" t="s">
        <v>3058</v>
      </c>
      <c r="D264" s="45" t="s">
        <v>11</v>
      </c>
      <c r="E264" s="46">
        <v>0.28493150684931506</v>
      </c>
      <c r="F264" s="47">
        <v>4.7430000000000003</v>
      </c>
      <c r="G264" s="47">
        <v>2.6999999999999247</v>
      </c>
      <c r="H264" s="47">
        <v>4.6574999999999998</v>
      </c>
      <c r="I264" s="47">
        <v>8.5500000000000576</v>
      </c>
      <c r="J264" s="45" t="s">
        <v>12</v>
      </c>
      <c r="K264" s="45" t="s">
        <v>13</v>
      </c>
      <c r="L264" s="17">
        <v>4.3</v>
      </c>
      <c r="M264" s="18" t="s">
        <v>2050</v>
      </c>
      <c r="N264" s="18" t="s">
        <v>2011</v>
      </c>
      <c r="O264" s="4">
        <v>42859</v>
      </c>
    </row>
    <row r="265" spans="1:15">
      <c r="A265" s="7">
        <v>11759006</v>
      </c>
      <c r="B265" s="7">
        <v>4.7699999999999996</v>
      </c>
      <c r="C265" s="44" t="s">
        <v>3058</v>
      </c>
      <c r="D265" s="45" t="s">
        <v>11</v>
      </c>
      <c r="E265" s="46">
        <v>0.28493150684931506</v>
      </c>
      <c r="F265" s="47">
        <v>4.7430000000000003</v>
      </c>
      <c r="G265" s="47">
        <v>2.6999999999999247</v>
      </c>
      <c r="H265" s="47">
        <v>4.6574999999999998</v>
      </c>
      <c r="I265" s="47">
        <v>8.5500000000000576</v>
      </c>
      <c r="J265" s="45" t="s">
        <v>12</v>
      </c>
      <c r="K265" s="45" t="s">
        <v>13</v>
      </c>
      <c r="L265" s="17">
        <v>4.3</v>
      </c>
      <c r="M265" s="18" t="s">
        <v>2050</v>
      </c>
      <c r="N265" s="18" t="s">
        <v>2011</v>
      </c>
      <c r="O265" s="4">
        <v>42859</v>
      </c>
    </row>
    <row r="266" spans="1:15">
      <c r="A266" s="7">
        <v>111791710</v>
      </c>
      <c r="B266" s="7">
        <v>4.75</v>
      </c>
      <c r="C266" s="44" t="s">
        <v>2112</v>
      </c>
      <c r="D266" s="45" t="s">
        <v>31</v>
      </c>
      <c r="E266" s="46">
        <v>0.53424657534246578</v>
      </c>
      <c r="F266" s="47">
        <v>4.7561</v>
      </c>
      <c r="G266" s="47">
        <v>-0.60999999999999943</v>
      </c>
      <c r="H266" s="47">
        <v>4.6935000000000002</v>
      </c>
      <c r="I266" s="47">
        <v>6.2599999999999767</v>
      </c>
      <c r="J266" s="45" t="s">
        <v>12</v>
      </c>
      <c r="K266" s="45" t="s">
        <v>97</v>
      </c>
      <c r="L266" s="17">
        <v>4.5000999999999998</v>
      </c>
      <c r="M266" s="18" t="s">
        <v>2030</v>
      </c>
      <c r="N266" s="18" t="s">
        <v>2011</v>
      </c>
      <c r="O266" s="4">
        <v>42859</v>
      </c>
    </row>
    <row r="267" spans="1:15">
      <c r="A267" s="7">
        <v>111791710</v>
      </c>
      <c r="B267" s="7">
        <v>4.75</v>
      </c>
      <c r="C267" s="44" t="s">
        <v>2112</v>
      </c>
      <c r="D267" s="45" t="s">
        <v>31</v>
      </c>
      <c r="E267" s="46">
        <v>0.53424657534246578</v>
      </c>
      <c r="F267" s="47">
        <v>4.7561</v>
      </c>
      <c r="G267" s="47">
        <v>-0.60999999999999943</v>
      </c>
      <c r="H267" s="47">
        <v>4.6935000000000002</v>
      </c>
      <c r="I267" s="47">
        <v>6.2599999999999767</v>
      </c>
      <c r="J267" s="45" t="s">
        <v>12</v>
      </c>
      <c r="K267" s="45" t="s">
        <v>97</v>
      </c>
      <c r="L267" s="17">
        <v>4.5000999999999998</v>
      </c>
      <c r="M267" s="18" t="s">
        <v>2030</v>
      </c>
      <c r="N267" s="18" t="s">
        <v>2011</v>
      </c>
      <c r="O267" s="4">
        <v>42859</v>
      </c>
    </row>
    <row r="268" spans="1:15">
      <c r="A268" s="7">
        <v>111680019</v>
      </c>
      <c r="B268" s="7">
        <v>4.75</v>
      </c>
      <c r="C268" s="44" t="s">
        <v>2460</v>
      </c>
      <c r="D268" s="45" t="s">
        <v>31</v>
      </c>
      <c r="E268" s="46">
        <v>0.53424657534246578</v>
      </c>
      <c r="F268" s="47">
        <v>4.7561</v>
      </c>
      <c r="G268" s="47">
        <v>-0.60999999999999943</v>
      </c>
      <c r="H268" s="47">
        <v>4.6935000000000002</v>
      </c>
      <c r="I268" s="47">
        <v>6.2599999999999767</v>
      </c>
      <c r="J268" s="45" t="s">
        <v>12</v>
      </c>
      <c r="K268" s="45" t="s">
        <v>97</v>
      </c>
      <c r="L268" s="17">
        <v>3.29</v>
      </c>
      <c r="M268" s="18" t="s">
        <v>1580</v>
      </c>
      <c r="N268" s="18" t="s">
        <v>1609</v>
      </c>
      <c r="O268" s="4">
        <v>42859</v>
      </c>
    </row>
    <row r="269" spans="1:15">
      <c r="A269" s="7">
        <v>111792274</v>
      </c>
      <c r="B269" s="7">
        <v>4.75</v>
      </c>
      <c r="C269" s="44" t="s">
        <v>3059</v>
      </c>
      <c r="D269" s="45" t="s">
        <v>11</v>
      </c>
      <c r="E269" s="46">
        <v>0.80821917808219179</v>
      </c>
      <c r="F269" s="47">
        <v>4.6399999999999997</v>
      </c>
      <c r="G269" s="47">
        <v>11.000000000000032</v>
      </c>
      <c r="H269" s="47">
        <v>4.5999999999999996</v>
      </c>
      <c r="I269" s="47">
        <v>4.0000000000000036</v>
      </c>
      <c r="J269" s="45" t="s">
        <v>12</v>
      </c>
      <c r="K269" s="45" t="s">
        <v>97</v>
      </c>
      <c r="L269" s="17">
        <v>4.5</v>
      </c>
      <c r="M269" s="18" t="s">
        <v>2062</v>
      </c>
      <c r="N269" s="18" t="s">
        <v>2065</v>
      </c>
      <c r="O269" s="4">
        <v>42859</v>
      </c>
    </row>
    <row r="270" spans="1:15">
      <c r="A270" s="7">
        <v>111792274</v>
      </c>
      <c r="B270" s="7">
        <v>4.75</v>
      </c>
      <c r="C270" s="44" t="s">
        <v>3059</v>
      </c>
      <c r="D270" s="45" t="s">
        <v>11</v>
      </c>
      <c r="E270" s="46">
        <v>0.80821917808219179</v>
      </c>
      <c r="F270" s="47">
        <v>4.6399999999999997</v>
      </c>
      <c r="G270" s="47">
        <v>11.000000000000032</v>
      </c>
      <c r="H270" s="47">
        <v>4.5999999999999996</v>
      </c>
      <c r="I270" s="47">
        <v>4.0000000000000036</v>
      </c>
      <c r="J270" s="45" t="s">
        <v>12</v>
      </c>
      <c r="K270" s="45" t="s">
        <v>97</v>
      </c>
      <c r="L270" s="17">
        <v>4.5</v>
      </c>
      <c r="M270" s="18" t="s">
        <v>2062</v>
      </c>
      <c r="N270" s="18" t="s">
        <v>2065</v>
      </c>
      <c r="O270" s="4">
        <v>42859</v>
      </c>
    </row>
    <row r="271" spans="1:15">
      <c r="A271" s="7">
        <v>111695881</v>
      </c>
      <c r="B271" s="7">
        <v>4.75</v>
      </c>
      <c r="C271" s="44" t="s">
        <v>2906</v>
      </c>
      <c r="D271" s="45" t="s">
        <v>31</v>
      </c>
      <c r="E271" s="46">
        <v>0.25205479452054796</v>
      </c>
      <c r="F271" s="47">
        <v>4.7278000000000002</v>
      </c>
      <c r="G271" s="47">
        <v>2.2199999999999775</v>
      </c>
      <c r="H271" s="47">
        <v>4.6306000000000003</v>
      </c>
      <c r="I271" s="47">
        <v>9.7199999999999953</v>
      </c>
      <c r="J271" s="45" t="s">
        <v>12</v>
      </c>
      <c r="K271" s="45" t="s">
        <v>97</v>
      </c>
      <c r="L271" s="17">
        <v>3</v>
      </c>
      <c r="M271" s="18" t="s">
        <v>1149</v>
      </c>
      <c r="N271" s="18" t="s">
        <v>1156</v>
      </c>
      <c r="O271" s="4">
        <v>42859</v>
      </c>
    </row>
    <row r="272" spans="1:15">
      <c r="A272" s="7" t="s">
        <v>2001</v>
      </c>
      <c r="B272" s="7">
        <v>4.74</v>
      </c>
      <c r="C272" s="44" t="s">
        <v>2008</v>
      </c>
      <c r="D272" s="45" t="s">
        <v>31</v>
      </c>
      <c r="E272" s="46">
        <v>0.47123287671232877</v>
      </c>
      <c r="F272" s="47">
        <v>4.7641</v>
      </c>
      <c r="G272" s="47">
        <v>-2.4099999999999788</v>
      </c>
      <c r="H272" s="47">
        <v>4.7427000000000001</v>
      </c>
      <c r="I272" s="47">
        <v>2.1399999999999864</v>
      </c>
      <c r="J272" s="45" t="s">
        <v>41</v>
      </c>
      <c r="K272" s="45" t="s">
        <v>206</v>
      </c>
      <c r="L272" s="17">
        <v>5.7</v>
      </c>
      <c r="M272" s="18" t="s">
        <v>1000</v>
      </c>
      <c r="N272" s="18" t="s">
        <v>676</v>
      </c>
      <c r="O272" s="4">
        <v>42859</v>
      </c>
    </row>
    <row r="273" spans="1:15">
      <c r="A273" s="7">
        <v>1380038</v>
      </c>
      <c r="B273" s="7">
        <v>4.7300000000000004</v>
      </c>
      <c r="C273" s="44" t="s">
        <v>2443</v>
      </c>
      <c r="D273" s="45" t="s">
        <v>11</v>
      </c>
      <c r="E273" s="46">
        <v>2.7397260273972601</v>
      </c>
      <c r="F273" s="47">
        <v>4.7305999999999999</v>
      </c>
      <c r="G273" s="47">
        <v>-5.9999999999948983E-2</v>
      </c>
      <c r="H273" s="47">
        <v>4.6871</v>
      </c>
      <c r="I273" s="47">
        <v>4.3499999999999872</v>
      </c>
      <c r="J273" s="45" t="s">
        <v>12</v>
      </c>
      <c r="K273" s="45" t="s">
        <v>89</v>
      </c>
      <c r="L273" s="17">
        <v>6.17</v>
      </c>
      <c r="M273" s="18" t="s">
        <v>259</v>
      </c>
      <c r="N273" s="18" t="s">
        <v>95</v>
      </c>
      <c r="O273" s="4">
        <v>42859</v>
      </c>
    </row>
    <row r="274" spans="1:15">
      <c r="A274" s="7">
        <v>1380038</v>
      </c>
      <c r="B274" s="7">
        <v>4.7300000000000004</v>
      </c>
      <c r="C274" s="44" t="s">
        <v>2443</v>
      </c>
      <c r="D274" s="45" t="s">
        <v>11</v>
      </c>
      <c r="E274" s="46">
        <v>2.7397260273972601</v>
      </c>
      <c r="F274" s="47">
        <v>4.7305999999999999</v>
      </c>
      <c r="G274" s="47">
        <v>-5.9999999999948983E-2</v>
      </c>
      <c r="H274" s="47">
        <v>4.6871</v>
      </c>
      <c r="I274" s="47">
        <v>4.3499999999999872</v>
      </c>
      <c r="J274" s="45" t="s">
        <v>12</v>
      </c>
      <c r="K274" s="45" t="s">
        <v>89</v>
      </c>
      <c r="L274" s="17">
        <v>6.17</v>
      </c>
      <c r="M274" s="18" t="s">
        <v>259</v>
      </c>
      <c r="N274" s="18" t="s">
        <v>95</v>
      </c>
      <c r="O274" s="4">
        <v>42859</v>
      </c>
    </row>
    <row r="275" spans="1:15">
      <c r="A275" s="7">
        <v>41664043</v>
      </c>
      <c r="B275" s="7">
        <v>4.72</v>
      </c>
      <c r="C275" s="44" t="s">
        <v>1770</v>
      </c>
      <c r="D275" s="45" t="s">
        <v>31</v>
      </c>
      <c r="E275" s="46">
        <v>0.44109589041095892</v>
      </c>
      <c r="F275" s="47">
        <v>4.7542</v>
      </c>
      <c r="G275" s="47">
        <v>-3.420000000000023</v>
      </c>
      <c r="H275" s="47">
        <v>4.6962000000000002</v>
      </c>
      <c r="I275" s="47">
        <v>5.7999999999999829</v>
      </c>
      <c r="J275" s="45" t="s">
        <v>12</v>
      </c>
      <c r="K275" s="45" t="s">
        <v>13</v>
      </c>
      <c r="L275" s="17">
        <v>2.89</v>
      </c>
      <c r="M275" s="18" t="s">
        <v>1442</v>
      </c>
      <c r="N275" s="18" t="s">
        <v>1467</v>
      </c>
      <c r="O275" s="4">
        <v>42859</v>
      </c>
    </row>
    <row r="276" spans="1:15">
      <c r="A276" s="7" t="s">
        <v>2421</v>
      </c>
      <c r="B276" s="7">
        <v>4.72</v>
      </c>
      <c r="C276" s="44" t="s">
        <v>2257</v>
      </c>
      <c r="D276" s="45" t="s">
        <v>11</v>
      </c>
      <c r="E276" s="46">
        <v>3.8767123287671232</v>
      </c>
      <c r="F276" s="47">
        <v>4.8902999999999999</v>
      </c>
      <c r="G276" s="47">
        <v>-17.030000000000012</v>
      </c>
      <c r="H276" s="47">
        <v>4.8228</v>
      </c>
      <c r="I276" s="47">
        <v>6.7499999999999893</v>
      </c>
      <c r="J276" s="45" t="s">
        <v>12</v>
      </c>
      <c r="K276" s="45" t="s">
        <v>206</v>
      </c>
      <c r="L276" s="17">
        <v>2.99</v>
      </c>
      <c r="M276" s="18" t="s">
        <v>261</v>
      </c>
      <c r="N276" s="18" t="s">
        <v>216</v>
      </c>
      <c r="O276" s="4">
        <v>42859</v>
      </c>
    </row>
    <row r="277" spans="1:15">
      <c r="A277" s="7" t="s">
        <v>2421</v>
      </c>
      <c r="B277" s="7">
        <v>4.72</v>
      </c>
      <c r="C277" s="44" t="s">
        <v>2257</v>
      </c>
      <c r="D277" s="45" t="s">
        <v>11</v>
      </c>
      <c r="E277" s="46">
        <v>3.8767123287671232</v>
      </c>
      <c r="F277" s="47">
        <v>4.8902999999999999</v>
      </c>
      <c r="G277" s="47">
        <v>-17.030000000000012</v>
      </c>
      <c r="H277" s="47">
        <v>4.8228</v>
      </c>
      <c r="I277" s="47">
        <v>6.7499999999999893</v>
      </c>
      <c r="J277" s="45" t="s">
        <v>12</v>
      </c>
      <c r="K277" s="45" t="s">
        <v>206</v>
      </c>
      <c r="L277" s="17">
        <v>2.99</v>
      </c>
      <c r="M277" s="18" t="s">
        <v>261</v>
      </c>
      <c r="N277" s="18" t="s">
        <v>216</v>
      </c>
      <c r="O277" s="4">
        <v>42859</v>
      </c>
    </row>
    <row r="278" spans="1:15">
      <c r="A278" s="7">
        <v>101452006</v>
      </c>
      <c r="B278" s="7">
        <v>4.7</v>
      </c>
      <c r="C278" s="44" t="s">
        <v>1544</v>
      </c>
      <c r="D278" s="45" t="s">
        <v>31</v>
      </c>
      <c r="E278" s="46">
        <v>5.2054794520547946E-2</v>
      </c>
      <c r="F278" s="47">
        <v>4.6821999999999999</v>
      </c>
      <c r="G278" s="47">
        <v>1.780000000000026</v>
      </c>
      <c r="H278" s="47">
        <v>4.7114000000000003</v>
      </c>
      <c r="I278" s="47">
        <v>-2.9200000000000337</v>
      </c>
      <c r="J278" s="45" t="s">
        <v>41</v>
      </c>
      <c r="K278" s="45" t="s">
        <v>66</v>
      </c>
      <c r="L278" s="17">
        <v>9</v>
      </c>
      <c r="M278" s="18" t="s">
        <v>709</v>
      </c>
      <c r="N278" s="18" t="s">
        <v>357</v>
      </c>
      <c r="O278" s="4">
        <v>42859</v>
      </c>
    </row>
    <row r="279" spans="1:15">
      <c r="A279" s="7">
        <v>111795905</v>
      </c>
      <c r="B279" s="7">
        <v>4.7</v>
      </c>
      <c r="C279" s="44" t="s">
        <v>3060</v>
      </c>
      <c r="D279" s="45" t="s">
        <v>31</v>
      </c>
      <c r="E279" s="46">
        <v>0.45753424657534247</v>
      </c>
      <c r="F279" s="47">
        <v>4.7249999999999996</v>
      </c>
      <c r="G279" s="47">
        <v>-2.4999999999999467</v>
      </c>
      <c r="H279" s="47">
        <v>4.6597999999999997</v>
      </c>
      <c r="I279" s="47">
        <v>6.5199999999999925</v>
      </c>
      <c r="J279" s="45" t="s">
        <v>96</v>
      </c>
      <c r="K279" s="45" t="s">
        <v>97</v>
      </c>
      <c r="L279" s="17">
        <v>4.6100000000000003</v>
      </c>
      <c r="M279" s="18" t="s">
        <v>2732</v>
      </c>
      <c r="N279" s="18" t="s">
        <v>2730</v>
      </c>
      <c r="O279" s="4">
        <v>42859</v>
      </c>
    </row>
    <row r="280" spans="1:15">
      <c r="A280" s="7">
        <v>111795905</v>
      </c>
      <c r="B280" s="7">
        <v>4.7</v>
      </c>
      <c r="C280" s="44" t="s">
        <v>3060</v>
      </c>
      <c r="D280" s="45" t="s">
        <v>31</v>
      </c>
      <c r="E280" s="46">
        <v>0.45753424657534247</v>
      </c>
      <c r="F280" s="47">
        <v>4.7249999999999996</v>
      </c>
      <c r="G280" s="47">
        <v>-2.4999999999999467</v>
      </c>
      <c r="H280" s="47">
        <v>4.6597999999999997</v>
      </c>
      <c r="I280" s="47">
        <v>6.5199999999999925</v>
      </c>
      <c r="J280" s="45" t="s">
        <v>96</v>
      </c>
      <c r="K280" s="45" t="s">
        <v>97</v>
      </c>
      <c r="L280" s="17">
        <v>4.6100000000000003</v>
      </c>
      <c r="M280" s="18" t="s">
        <v>2732</v>
      </c>
      <c r="N280" s="18" t="s">
        <v>2730</v>
      </c>
      <c r="O280" s="4">
        <v>42859</v>
      </c>
    </row>
    <row r="281" spans="1:15">
      <c r="A281" s="7">
        <v>111714056</v>
      </c>
      <c r="B281" s="7">
        <v>4.7</v>
      </c>
      <c r="C281" s="44" t="s">
        <v>3061</v>
      </c>
      <c r="D281" s="45" t="s">
        <v>11</v>
      </c>
      <c r="E281" s="46">
        <v>0.80273972602739729</v>
      </c>
      <c r="F281" s="47">
        <v>4.51</v>
      </c>
      <c r="G281" s="47">
        <v>19.000000000000039</v>
      </c>
      <c r="H281" s="47">
        <v>4.47</v>
      </c>
      <c r="I281" s="47">
        <v>4.0000000000000036</v>
      </c>
      <c r="J281" s="45" t="s">
        <v>96</v>
      </c>
      <c r="K281" s="45" t="s">
        <v>97</v>
      </c>
      <c r="L281" s="17">
        <v>4.3499999999999996</v>
      </c>
      <c r="M281" s="18" t="s">
        <v>2049</v>
      </c>
      <c r="N281" s="18" t="s">
        <v>2054</v>
      </c>
      <c r="O281" s="4">
        <v>42859</v>
      </c>
    </row>
    <row r="282" spans="1:15">
      <c r="A282" s="7">
        <v>111714012</v>
      </c>
      <c r="B282" s="7">
        <v>4.7</v>
      </c>
      <c r="C282" s="44" t="s">
        <v>2461</v>
      </c>
      <c r="D282" s="45" t="s">
        <v>11</v>
      </c>
      <c r="E282" s="46">
        <v>0.69589041095890414</v>
      </c>
      <c r="F282" s="47">
        <v>4.5082000000000004</v>
      </c>
      <c r="G282" s="47">
        <v>19.179999999999975</v>
      </c>
      <c r="H282" s="47">
        <v>4.4678000000000004</v>
      </c>
      <c r="I282" s="47">
        <v>4.0399999999999991</v>
      </c>
      <c r="J282" s="45" t="s">
        <v>96</v>
      </c>
      <c r="K282" s="45" t="s">
        <v>97</v>
      </c>
      <c r="L282" s="17">
        <v>3.95</v>
      </c>
      <c r="M282" s="18" t="s">
        <v>1906</v>
      </c>
      <c r="N282" s="18" t="s">
        <v>1902</v>
      </c>
      <c r="O282" s="4">
        <v>42859</v>
      </c>
    </row>
    <row r="283" spans="1:15">
      <c r="A283" s="7">
        <v>101459027</v>
      </c>
      <c r="B283" s="7">
        <v>4.7</v>
      </c>
      <c r="C283" s="44" t="s">
        <v>1140</v>
      </c>
      <c r="D283" s="45" t="s">
        <v>55</v>
      </c>
      <c r="E283" s="46">
        <v>5.2054794520547946E-2</v>
      </c>
      <c r="F283" s="47">
        <v>4.6821999999999999</v>
      </c>
      <c r="G283" s="47">
        <v>1.780000000000026</v>
      </c>
      <c r="H283" s="47">
        <v>4.7114000000000003</v>
      </c>
      <c r="I283" s="47">
        <v>-2.9200000000000337</v>
      </c>
      <c r="J283" s="45" t="s">
        <v>246</v>
      </c>
      <c r="K283" s="45" t="s">
        <v>66</v>
      </c>
      <c r="L283" s="17">
        <v>7.3</v>
      </c>
      <c r="M283" s="18" t="s">
        <v>709</v>
      </c>
      <c r="N283" s="18" t="s">
        <v>357</v>
      </c>
      <c r="O283" s="4">
        <v>42859</v>
      </c>
    </row>
    <row r="284" spans="1:15">
      <c r="A284" s="7" t="s">
        <v>906</v>
      </c>
      <c r="B284" s="7">
        <v>4.6900000000000004</v>
      </c>
      <c r="C284" s="44" t="s">
        <v>918</v>
      </c>
      <c r="D284" s="45" t="s">
        <v>31</v>
      </c>
      <c r="E284" s="46">
        <v>3.2767123287671232</v>
      </c>
      <c r="F284" s="47">
        <v>4.7949999999999999</v>
      </c>
      <c r="G284" s="47">
        <v>-10.499999999999954</v>
      </c>
      <c r="H284" s="47">
        <v>4.7724000000000002</v>
      </c>
      <c r="I284" s="47">
        <v>2.2599999999999731</v>
      </c>
      <c r="J284" s="45" t="s">
        <v>12</v>
      </c>
      <c r="K284" s="45" t="s">
        <v>206</v>
      </c>
      <c r="L284" s="17">
        <v>3.53</v>
      </c>
      <c r="M284" s="18" t="s">
        <v>559</v>
      </c>
      <c r="N284" s="18" t="s">
        <v>35</v>
      </c>
      <c r="O284" s="4">
        <v>42859</v>
      </c>
    </row>
    <row r="285" spans="1:15">
      <c r="A285" s="7">
        <v>11762006</v>
      </c>
      <c r="B285" s="7">
        <v>4.68</v>
      </c>
      <c r="C285" s="44" t="s">
        <v>2034</v>
      </c>
      <c r="D285" s="45" t="s">
        <v>31</v>
      </c>
      <c r="E285" s="46">
        <v>0.45753424657534247</v>
      </c>
      <c r="F285" s="47">
        <v>4.5625999999999998</v>
      </c>
      <c r="G285" s="47">
        <v>11.739999999999995</v>
      </c>
      <c r="H285" s="47">
        <v>4.5347999999999997</v>
      </c>
      <c r="I285" s="47">
        <v>2.7800000000000047</v>
      </c>
      <c r="J285" s="45" t="s">
        <v>41</v>
      </c>
      <c r="K285" s="45" t="s">
        <v>13</v>
      </c>
      <c r="L285" s="17">
        <v>4.17</v>
      </c>
      <c r="M285" s="18" t="s">
        <v>1966</v>
      </c>
      <c r="N285" s="18" t="s">
        <v>1964</v>
      </c>
      <c r="O285" s="4">
        <v>42859</v>
      </c>
    </row>
    <row r="286" spans="1:15">
      <c r="A286" s="7">
        <v>101652007</v>
      </c>
      <c r="B286" s="7">
        <v>4.67</v>
      </c>
      <c r="C286" s="44" t="s">
        <v>612</v>
      </c>
      <c r="D286" s="45" t="s">
        <v>11</v>
      </c>
      <c r="E286" s="46">
        <v>1.8465753424657534</v>
      </c>
      <c r="F286" s="47">
        <v>4.5845000000000002</v>
      </c>
      <c r="G286" s="47">
        <v>8.5499999999999687</v>
      </c>
      <c r="H286" s="47">
        <v>4.5289999999999999</v>
      </c>
      <c r="I286" s="47">
        <v>5.5500000000000327</v>
      </c>
      <c r="J286" s="45" t="s">
        <v>18</v>
      </c>
      <c r="K286" s="45" t="s">
        <v>66</v>
      </c>
      <c r="L286" s="17">
        <v>3.08</v>
      </c>
      <c r="M286" s="18" t="s">
        <v>57</v>
      </c>
      <c r="N286" s="18" t="s">
        <v>128</v>
      </c>
      <c r="O286" s="4">
        <v>42859</v>
      </c>
    </row>
    <row r="287" spans="1:15">
      <c r="A287" s="7" t="s">
        <v>634</v>
      </c>
      <c r="B287" s="7">
        <v>4.6500000000000004</v>
      </c>
      <c r="C287" s="44" t="s">
        <v>635</v>
      </c>
      <c r="D287" s="45" t="s">
        <v>11</v>
      </c>
      <c r="E287" s="46">
        <v>3.7013698630136984</v>
      </c>
      <c r="F287" s="47">
        <v>4.8483000000000001</v>
      </c>
      <c r="G287" s="47">
        <v>-19.82999999999997</v>
      </c>
      <c r="H287" s="47">
        <v>4.7801</v>
      </c>
      <c r="I287" s="47">
        <v>6.8200000000000038</v>
      </c>
      <c r="J287" s="45" t="s">
        <v>18</v>
      </c>
      <c r="K287" s="45" t="s">
        <v>20</v>
      </c>
      <c r="L287" s="17">
        <v>3.03</v>
      </c>
      <c r="M287" s="18" t="s">
        <v>388</v>
      </c>
      <c r="N287" s="18" t="s">
        <v>290</v>
      </c>
      <c r="O287" s="4">
        <v>42859</v>
      </c>
    </row>
    <row r="288" spans="1:15">
      <c r="A288" s="7" t="s">
        <v>634</v>
      </c>
      <c r="B288" s="7">
        <v>4.6500000000000004</v>
      </c>
      <c r="C288" s="44" t="s">
        <v>635</v>
      </c>
      <c r="D288" s="45" t="s">
        <v>11</v>
      </c>
      <c r="E288" s="46">
        <v>3.7013698630136984</v>
      </c>
      <c r="F288" s="47">
        <v>4.8483000000000001</v>
      </c>
      <c r="G288" s="47">
        <v>-19.82999999999997</v>
      </c>
      <c r="H288" s="47">
        <v>4.7801</v>
      </c>
      <c r="I288" s="47">
        <v>6.8200000000000038</v>
      </c>
      <c r="J288" s="45" t="s">
        <v>18</v>
      </c>
      <c r="K288" s="45" t="s">
        <v>20</v>
      </c>
      <c r="L288" s="17">
        <v>3.03</v>
      </c>
      <c r="M288" s="18" t="s">
        <v>388</v>
      </c>
      <c r="N288" s="18" t="s">
        <v>290</v>
      </c>
      <c r="O288" s="4">
        <v>42859</v>
      </c>
    </row>
    <row r="289" spans="1:15">
      <c r="A289" s="7" t="s">
        <v>634</v>
      </c>
      <c r="B289" s="7">
        <v>4.6500000000000004</v>
      </c>
      <c r="C289" s="44" t="s">
        <v>635</v>
      </c>
      <c r="D289" s="45" t="s">
        <v>11</v>
      </c>
      <c r="E289" s="46">
        <v>3.7013698630136984</v>
      </c>
      <c r="F289" s="47">
        <v>4.8483000000000001</v>
      </c>
      <c r="G289" s="47">
        <v>-19.82999999999997</v>
      </c>
      <c r="H289" s="47">
        <v>4.7801</v>
      </c>
      <c r="I289" s="47">
        <v>6.8200000000000038</v>
      </c>
      <c r="J289" s="45" t="s">
        <v>18</v>
      </c>
      <c r="K289" s="45" t="s">
        <v>20</v>
      </c>
      <c r="L289" s="17">
        <v>3.03</v>
      </c>
      <c r="M289" s="18" t="s">
        <v>388</v>
      </c>
      <c r="N289" s="18" t="s">
        <v>290</v>
      </c>
      <c r="O289" s="4">
        <v>42859</v>
      </c>
    </row>
    <row r="290" spans="1:15">
      <c r="A290" s="7" t="s">
        <v>634</v>
      </c>
      <c r="B290" s="7">
        <v>4.6500000000000004</v>
      </c>
      <c r="C290" s="44" t="s">
        <v>635</v>
      </c>
      <c r="D290" s="45" t="s">
        <v>11</v>
      </c>
      <c r="E290" s="46">
        <v>3.7013698630136984</v>
      </c>
      <c r="F290" s="47">
        <v>4.8483000000000001</v>
      </c>
      <c r="G290" s="47">
        <v>-19.82999999999997</v>
      </c>
      <c r="H290" s="47">
        <v>4.7801</v>
      </c>
      <c r="I290" s="47">
        <v>6.8200000000000038</v>
      </c>
      <c r="J290" s="45" t="s">
        <v>18</v>
      </c>
      <c r="K290" s="45" t="s">
        <v>20</v>
      </c>
      <c r="L290" s="17">
        <v>3.03</v>
      </c>
      <c r="M290" s="18" t="s">
        <v>388</v>
      </c>
      <c r="N290" s="18" t="s">
        <v>290</v>
      </c>
      <c r="O290" s="4">
        <v>42859</v>
      </c>
    </row>
    <row r="291" spans="1:15">
      <c r="A291" s="7">
        <v>111681045</v>
      </c>
      <c r="B291" s="7">
        <v>4.6500000000000004</v>
      </c>
      <c r="C291" s="44" t="s">
        <v>1829</v>
      </c>
      <c r="D291" s="45" t="s">
        <v>11</v>
      </c>
      <c r="E291" s="46">
        <v>0.57534246575342463</v>
      </c>
      <c r="F291" s="47">
        <v>4.6284000000000001</v>
      </c>
      <c r="G291" s="47">
        <v>2.1600000000000286</v>
      </c>
      <c r="H291" s="47">
        <v>4.5694999999999997</v>
      </c>
      <c r="I291" s="47">
        <v>5.8900000000000396</v>
      </c>
      <c r="J291" s="45" t="s">
        <v>12</v>
      </c>
      <c r="K291" s="45" t="s">
        <v>97</v>
      </c>
      <c r="L291" s="17">
        <v>3.5</v>
      </c>
      <c r="M291" s="18" t="s">
        <v>1676</v>
      </c>
      <c r="N291" s="18" t="s">
        <v>1661</v>
      </c>
      <c r="O291" s="4">
        <v>42859</v>
      </c>
    </row>
    <row r="292" spans="1:15">
      <c r="A292" s="7">
        <v>111681045</v>
      </c>
      <c r="B292" s="7">
        <v>4.6500000000000004</v>
      </c>
      <c r="C292" s="44" t="s">
        <v>1829</v>
      </c>
      <c r="D292" s="45" t="s">
        <v>11</v>
      </c>
      <c r="E292" s="46">
        <v>0.57534246575342463</v>
      </c>
      <c r="F292" s="47">
        <v>4.6284000000000001</v>
      </c>
      <c r="G292" s="47">
        <v>2.1600000000000286</v>
      </c>
      <c r="H292" s="47">
        <v>4.5694999999999997</v>
      </c>
      <c r="I292" s="47">
        <v>5.8900000000000396</v>
      </c>
      <c r="J292" s="45" t="s">
        <v>12</v>
      </c>
      <c r="K292" s="45" t="s">
        <v>97</v>
      </c>
      <c r="L292" s="17">
        <v>3.5</v>
      </c>
      <c r="M292" s="18" t="s">
        <v>1676</v>
      </c>
      <c r="N292" s="18" t="s">
        <v>1661</v>
      </c>
      <c r="O292" s="4">
        <v>42859</v>
      </c>
    </row>
    <row r="293" spans="1:15">
      <c r="A293" s="7">
        <v>41662034</v>
      </c>
      <c r="B293" s="7">
        <v>4.6500000000000004</v>
      </c>
      <c r="C293" s="44" t="s">
        <v>2332</v>
      </c>
      <c r="D293" s="45" t="s">
        <v>11</v>
      </c>
      <c r="E293" s="46">
        <v>0.14246575342465753</v>
      </c>
      <c r="F293" s="47">
        <v>4.6852999999999998</v>
      </c>
      <c r="G293" s="47">
        <v>-3.5299999999999443</v>
      </c>
      <c r="H293" s="47">
        <v>4.6778000000000004</v>
      </c>
      <c r="I293" s="47">
        <v>0.7499999999999396</v>
      </c>
      <c r="J293" s="45" t="s">
        <v>12</v>
      </c>
      <c r="K293" s="45" t="s">
        <v>13</v>
      </c>
      <c r="L293" s="17">
        <v>3.42</v>
      </c>
      <c r="M293" s="18" t="s">
        <v>1088</v>
      </c>
      <c r="N293" s="18" t="s">
        <v>1085</v>
      </c>
      <c r="O293" s="4">
        <v>42859</v>
      </c>
    </row>
    <row r="294" spans="1:15">
      <c r="A294" s="7">
        <v>101553006</v>
      </c>
      <c r="B294" s="7">
        <v>4.6500000000000004</v>
      </c>
      <c r="C294" s="44" t="s">
        <v>523</v>
      </c>
      <c r="D294" s="45" t="s">
        <v>11</v>
      </c>
      <c r="E294" s="46">
        <v>2.8958904109589043</v>
      </c>
      <c r="F294" s="47">
        <v>4.6515000000000004</v>
      </c>
      <c r="G294" s="47">
        <v>-0.15000000000000568</v>
      </c>
      <c r="H294" s="47">
        <v>4.5829000000000004</v>
      </c>
      <c r="I294" s="47">
        <v>6.8599999999999994</v>
      </c>
      <c r="J294" s="45" t="s">
        <v>18</v>
      </c>
      <c r="K294" s="45" t="s">
        <v>66</v>
      </c>
      <c r="L294" s="17">
        <v>4.88</v>
      </c>
      <c r="M294" s="18" t="s">
        <v>524</v>
      </c>
      <c r="N294" s="18" t="s">
        <v>731</v>
      </c>
      <c r="O294" s="4">
        <v>42859</v>
      </c>
    </row>
    <row r="295" spans="1:15">
      <c r="A295" s="7" t="s">
        <v>1082</v>
      </c>
      <c r="B295" s="7">
        <v>4.6500000000000004</v>
      </c>
      <c r="C295" s="44" t="s">
        <v>1083</v>
      </c>
      <c r="D295" s="45" t="s">
        <v>31</v>
      </c>
      <c r="E295" s="46">
        <v>2.7561643835616438</v>
      </c>
      <c r="F295" s="47">
        <v>4.8865999999999996</v>
      </c>
      <c r="G295" s="47">
        <v>-23.659999999999926</v>
      </c>
      <c r="H295" s="47">
        <v>4.819</v>
      </c>
      <c r="I295" s="47">
        <v>6.759999999999966</v>
      </c>
      <c r="J295" s="45" t="s">
        <v>462</v>
      </c>
      <c r="K295" s="45" t="s">
        <v>20</v>
      </c>
      <c r="L295" s="17">
        <v>4.9000000000000004</v>
      </c>
      <c r="M295" s="18" t="s">
        <v>238</v>
      </c>
      <c r="N295" s="18" t="s">
        <v>136</v>
      </c>
      <c r="O295" s="4">
        <v>42859</v>
      </c>
    </row>
    <row r="296" spans="1:15">
      <c r="A296" s="7" t="s">
        <v>1082</v>
      </c>
      <c r="B296" s="7">
        <v>4.6500000000000004</v>
      </c>
      <c r="C296" s="44" t="s">
        <v>1083</v>
      </c>
      <c r="D296" s="45" t="s">
        <v>31</v>
      </c>
      <c r="E296" s="46">
        <v>2.7561643835616438</v>
      </c>
      <c r="F296" s="47">
        <v>4.8865999999999996</v>
      </c>
      <c r="G296" s="47">
        <v>-23.659999999999926</v>
      </c>
      <c r="H296" s="47">
        <v>4.819</v>
      </c>
      <c r="I296" s="47">
        <v>6.759999999999966</v>
      </c>
      <c r="J296" s="45" t="s">
        <v>462</v>
      </c>
      <c r="K296" s="45" t="s">
        <v>20</v>
      </c>
      <c r="L296" s="17">
        <v>4.9000000000000004</v>
      </c>
      <c r="M296" s="18" t="s">
        <v>238</v>
      </c>
      <c r="N296" s="18" t="s">
        <v>136</v>
      </c>
      <c r="O296" s="4">
        <v>42859</v>
      </c>
    </row>
    <row r="297" spans="1:15">
      <c r="A297" s="7" t="s">
        <v>634</v>
      </c>
      <c r="B297" s="7">
        <v>4.6500000000000004</v>
      </c>
      <c r="C297" s="44" t="s">
        <v>635</v>
      </c>
      <c r="D297" s="45" t="s">
        <v>11</v>
      </c>
      <c r="E297" s="46">
        <v>3.7013698630136984</v>
      </c>
      <c r="F297" s="47">
        <v>4.8483000000000001</v>
      </c>
      <c r="G297" s="47">
        <v>-19.82999999999997</v>
      </c>
      <c r="H297" s="47">
        <v>4.7801</v>
      </c>
      <c r="I297" s="47">
        <v>6.8200000000000038</v>
      </c>
      <c r="J297" s="45" t="s">
        <v>18</v>
      </c>
      <c r="K297" s="45" t="s">
        <v>20</v>
      </c>
      <c r="L297" s="17">
        <v>3.03</v>
      </c>
      <c r="M297" s="18" t="s">
        <v>388</v>
      </c>
      <c r="N297" s="18" t="s">
        <v>290</v>
      </c>
      <c r="O297" s="4">
        <v>42859</v>
      </c>
    </row>
    <row r="298" spans="1:15">
      <c r="A298" s="7" t="s">
        <v>3029</v>
      </c>
      <c r="B298" s="7">
        <v>4.6500000000000004</v>
      </c>
      <c r="C298" s="44" t="s">
        <v>2880</v>
      </c>
      <c r="D298" s="45" t="s">
        <v>2880</v>
      </c>
      <c r="E298" s="46" t="e">
        <v>#VALUE!</v>
      </c>
      <c r="F298" s="47" t="s">
        <v>2880</v>
      </c>
      <c r="G298" s="47" t="e">
        <v>#VALUE!</v>
      </c>
      <c r="H298" s="47" t="s">
        <v>2880</v>
      </c>
      <c r="I298" s="47" t="e">
        <v>#VALUE!</v>
      </c>
      <c r="J298" s="45" t="s">
        <v>2880</v>
      </c>
      <c r="K298" s="45" t="s">
        <v>2880</v>
      </c>
      <c r="L298" s="17" t="s">
        <v>2880</v>
      </c>
      <c r="M298" s="18" t="s">
        <v>2880</v>
      </c>
      <c r="N298" s="18" t="s">
        <v>2880</v>
      </c>
      <c r="O298" s="4">
        <v>42859</v>
      </c>
    </row>
    <row r="299" spans="1:15">
      <c r="A299" s="7" t="s">
        <v>998</v>
      </c>
      <c r="B299" s="7">
        <v>4.63</v>
      </c>
      <c r="C299" s="44" t="s">
        <v>1007</v>
      </c>
      <c r="D299" s="45" t="s">
        <v>31</v>
      </c>
      <c r="E299" s="46">
        <v>0.25479452054794521</v>
      </c>
      <c r="F299" s="47">
        <v>4.5282999999999998</v>
      </c>
      <c r="G299" s="47">
        <v>10.170000000000012</v>
      </c>
      <c r="H299" s="47">
        <v>4.4295999999999998</v>
      </c>
      <c r="I299" s="47">
        <v>9.870000000000001</v>
      </c>
      <c r="J299" s="45" t="s">
        <v>12</v>
      </c>
      <c r="K299" s="45" t="s">
        <v>20</v>
      </c>
      <c r="L299" s="17">
        <v>5.6</v>
      </c>
      <c r="M299" s="18" t="s">
        <v>132</v>
      </c>
      <c r="N299" s="18" t="s">
        <v>821</v>
      </c>
      <c r="O299" s="4">
        <v>42859</v>
      </c>
    </row>
    <row r="300" spans="1:15">
      <c r="A300" s="7">
        <v>11698558</v>
      </c>
      <c r="B300" s="7">
        <v>4.5999999999999996</v>
      </c>
      <c r="C300" s="44" t="s">
        <v>1746</v>
      </c>
      <c r="D300" s="45" t="s">
        <v>11</v>
      </c>
      <c r="E300" s="46">
        <v>0.18630136986301371</v>
      </c>
      <c r="F300" s="47">
        <v>4.4063999999999997</v>
      </c>
      <c r="G300" s="47">
        <v>19.36</v>
      </c>
      <c r="H300" s="47">
        <v>4.3879000000000001</v>
      </c>
      <c r="I300" s="47">
        <v>1.8499999999999517</v>
      </c>
      <c r="J300" s="45" t="s">
        <v>12</v>
      </c>
      <c r="K300" s="45" t="s">
        <v>13</v>
      </c>
      <c r="L300" s="17">
        <v>2.79</v>
      </c>
      <c r="M300" s="18" t="s">
        <v>1441</v>
      </c>
      <c r="N300" s="18" t="s">
        <v>1485</v>
      </c>
      <c r="O300" s="4">
        <v>42859</v>
      </c>
    </row>
    <row r="301" spans="1:15">
      <c r="A301" s="7">
        <v>101653023</v>
      </c>
      <c r="B301" s="7">
        <v>4.5999999999999996</v>
      </c>
      <c r="C301" s="44" t="s">
        <v>2485</v>
      </c>
      <c r="D301" s="45" t="s">
        <v>11</v>
      </c>
      <c r="E301" s="46">
        <v>2</v>
      </c>
      <c r="F301" s="47">
        <v>4.5953999999999997</v>
      </c>
      <c r="G301" s="47">
        <v>0.45999999999999375</v>
      </c>
      <c r="H301" s="47">
        <v>4.5506000000000002</v>
      </c>
      <c r="I301" s="47">
        <v>4.4799999999999507</v>
      </c>
      <c r="J301" s="45" t="s">
        <v>12</v>
      </c>
      <c r="K301" s="45" t="s">
        <v>66</v>
      </c>
      <c r="L301" s="17">
        <v>3.45</v>
      </c>
      <c r="M301" s="18" t="s">
        <v>921</v>
      </c>
      <c r="N301" s="18" t="s">
        <v>941</v>
      </c>
      <c r="O301" s="4">
        <v>42859</v>
      </c>
    </row>
    <row r="302" spans="1:15">
      <c r="A302" s="7">
        <v>101653023</v>
      </c>
      <c r="B302" s="7">
        <v>4.5999999999999996</v>
      </c>
      <c r="C302" s="44" t="s">
        <v>2485</v>
      </c>
      <c r="D302" s="45" t="s">
        <v>11</v>
      </c>
      <c r="E302" s="46">
        <v>2</v>
      </c>
      <c r="F302" s="47">
        <v>4.5953999999999997</v>
      </c>
      <c r="G302" s="47">
        <v>0.45999999999999375</v>
      </c>
      <c r="H302" s="47">
        <v>4.5506000000000002</v>
      </c>
      <c r="I302" s="47">
        <v>4.4799999999999507</v>
      </c>
      <c r="J302" s="45" t="s">
        <v>12</v>
      </c>
      <c r="K302" s="45" t="s">
        <v>66</v>
      </c>
      <c r="L302" s="17">
        <v>3.45</v>
      </c>
      <c r="M302" s="18" t="s">
        <v>921</v>
      </c>
      <c r="N302" s="18" t="s">
        <v>941</v>
      </c>
      <c r="O302" s="4">
        <v>42859</v>
      </c>
    </row>
    <row r="303" spans="1:15">
      <c r="A303" s="7">
        <v>111794725</v>
      </c>
      <c r="B303" s="7">
        <v>4.5999999999999996</v>
      </c>
      <c r="C303" s="44" t="s">
        <v>2739</v>
      </c>
      <c r="D303" s="45" t="s">
        <v>11</v>
      </c>
      <c r="E303" s="46">
        <v>0.40273972602739727</v>
      </c>
      <c r="F303" s="47">
        <v>4.6246</v>
      </c>
      <c r="G303" s="47">
        <v>-2.4600000000000399</v>
      </c>
      <c r="H303" s="47">
        <v>4.5586000000000002</v>
      </c>
      <c r="I303" s="47">
        <v>6.5999999999999837</v>
      </c>
      <c r="J303" s="45" t="s">
        <v>96</v>
      </c>
      <c r="K303" s="45" t="s">
        <v>97</v>
      </c>
      <c r="L303" s="17">
        <v>4.68</v>
      </c>
      <c r="M303" s="18" t="s">
        <v>2508</v>
      </c>
      <c r="N303" s="18" t="s">
        <v>2511</v>
      </c>
      <c r="O303" s="4">
        <v>42859</v>
      </c>
    </row>
    <row r="304" spans="1:15">
      <c r="A304" s="7">
        <v>101454003</v>
      </c>
      <c r="B304" s="7">
        <v>4.5999999999999996</v>
      </c>
      <c r="C304" s="44" t="s">
        <v>1319</v>
      </c>
      <c r="D304" s="45" t="s">
        <v>11</v>
      </c>
      <c r="E304" s="46">
        <v>1.8438356164383563</v>
      </c>
      <c r="F304" s="47">
        <v>4.5842999999999998</v>
      </c>
      <c r="G304" s="47">
        <v>1.5699999999999825</v>
      </c>
      <c r="H304" s="47">
        <v>4.5286999999999997</v>
      </c>
      <c r="I304" s="47">
        <v>5.5600000000000094</v>
      </c>
      <c r="J304" s="45" t="s">
        <v>18</v>
      </c>
      <c r="K304" s="45" t="s">
        <v>66</v>
      </c>
      <c r="L304" s="17">
        <v>5.74</v>
      </c>
      <c r="M304" s="18" t="s">
        <v>768</v>
      </c>
      <c r="N304" s="18" t="s">
        <v>886</v>
      </c>
      <c r="O304" s="4">
        <v>42859</v>
      </c>
    </row>
    <row r="305" spans="1:15">
      <c r="A305" s="7">
        <v>101454003</v>
      </c>
      <c r="B305" s="7">
        <v>4.5999999999999996</v>
      </c>
      <c r="C305" s="44" t="s">
        <v>1319</v>
      </c>
      <c r="D305" s="45" t="s">
        <v>11</v>
      </c>
      <c r="E305" s="46">
        <v>1.8438356164383563</v>
      </c>
      <c r="F305" s="47">
        <v>4.5842999999999998</v>
      </c>
      <c r="G305" s="47">
        <v>1.5699999999999825</v>
      </c>
      <c r="H305" s="47">
        <v>4.5286999999999997</v>
      </c>
      <c r="I305" s="47">
        <v>5.5600000000000094</v>
      </c>
      <c r="J305" s="45" t="s">
        <v>18</v>
      </c>
      <c r="K305" s="45" t="s">
        <v>66</v>
      </c>
      <c r="L305" s="17">
        <v>5.74</v>
      </c>
      <c r="M305" s="18" t="s">
        <v>768</v>
      </c>
      <c r="N305" s="18" t="s">
        <v>886</v>
      </c>
      <c r="O305" s="4">
        <v>42859</v>
      </c>
    </row>
    <row r="306" spans="1:15">
      <c r="A306" s="7">
        <v>11698433</v>
      </c>
      <c r="B306" s="7">
        <v>4.5999999999999996</v>
      </c>
      <c r="C306" s="44" t="s">
        <v>1768</v>
      </c>
      <c r="D306" s="45" t="s">
        <v>31</v>
      </c>
      <c r="E306" s="46">
        <v>0.10136986301369863</v>
      </c>
      <c r="F306" s="47">
        <v>4.5593000000000004</v>
      </c>
      <c r="G306" s="47">
        <v>4.0699999999999292</v>
      </c>
      <c r="H306" s="47">
        <v>4.5308999999999999</v>
      </c>
      <c r="I306" s="47">
        <v>2.8400000000000425</v>
      </c>
      <c r="J306" s="45" t="s">
        <v>425</v>
      </c>
      <c r="K306" s="45" t="s">
        <v>13</v>
      </c>
      <c r="L306" s="17">
        <v>3.08</v>
      </c>
      <c r="M306" s="18" t="s">
        <v>1355</v>
      </c>
      <c r="N306" s="18" t="s">
        <v>1320</v>
      </c>
      <c r="O306" s="4">
        <v>42859</v>
      </c>
    </row>
    <row r="307" spans="1:15">
      <c r="A307" s="7" t="s">
        <v>1120</v>
      </c>
      <c r="B307" s="7">
        <v>4.58</v>
      </c>
      <c r="C307" s="44" t="s">
        <v>1106</v>
      </c>
      <c r="D307" s="45" t="s">
        <v>11</v>
      </c>
      <c r="E307" s="46">
        <v>4.0630136986301366</v>
      </c>
      <c r="F307" s="47">
        <v>4.6040000000000001</v>
      </c>
      <c r="G307" s="47">
        <v>-2.4000000000000021</v>
      </c>
      <c r="H307" s="47">
        <v>4.5381999999999998</v>
      </c>
      <c r="I307" s="47">
        <v>6.5800000000000303</v>
      </c>
      <c r="J307" s="45" t="s">
        <v>18</v>
      </c>
      <c r="K307" s="45" t="s">
        <v>206</v>
      </c>
      <c r="L307" s="17">
        <v>3.12</v>
      </c>
      <c r="M307" s="18" t="s">
        <v>1087</v>
      </c>
      <c r="N307" s="18" t="s">
        <v>1029</v>
      </c>
      <c r="O307" s="4">
        <v>42859</v>
      </c>
    </row>
    <row r="308" spans="1:15">
      <c r="A308" s="7" t="s">
        <v>1798</v>
      </c>
      <c r="B308" s="7">
        <v>4.58</v>
      </c>
      <c r="C308" s="44" t="s">
        <v>1809</v>
      </c>
      <c r="D308" s="45" t="s">
        <v>11</v>
      </c>
      <c r="E308" s="46">
        <v>4.3890410958904109</v>
      </c>
      <c r="F308" s="47">
        <v>4.6638999999999999</v>
      </c>
      <c r="G308" s="47">
        <v>-8.3899999999999864</v>
      </c>
      <c r="H308" s="47">
        <v>4.6017000000000001</v>
      </c>
      <c r="I308" s="47">
        <v>6.2199999999999811</v>
      </c>
      <c r="J308" s="45" t="s">
        <v>12</v>
      </c>
      <c r="K308" s="45" t="s">
        <v>20</v>
      </c>
      <c r="L308" s="17">
        <v>2.94</v>
      </c>
      <c r="M308" s="18" t="s">
        <v>1480</v>
      </c>
      <c r="N308" s="18" t="s">
        <v>1361</v>
      </c>
      <c r="O308" s="4">
        <v>42859</v>
      </c>
    </row>
    <row r="309" spans="1:15">
      <c r="A309" s="7">
        <v>41658048</v>
      </c>
      <c r="B309" s="7">
        <v>4.57</v>
      </c>
      <c r="C309" s="44" t="s">
        <v>1257</v>
      </c>
      <c r="D309" s="45" t="s">
        <v>11</v>
      </c>
      <c r="E309" s="46">
        <v>0.31232876712328766</v>
      </c>
      <c r="F309" s="47">
        <v>4.5496999999999996</v>
      </c>
      <c r="G309" s="47">
        <v>2.0300000000000651</v>
      </c>
      <c r="H309" s="47">
        <v>4.4722999999999997</v>
      </c>
      <c r="I309" s="47">
        <v>7.7399999999999913</v>
      </c>
      <c r="J309" s="45" t="s">
        <v>18</v>
      </c>
      <c r="K309" s="45" t="s">
        <v>13</v>
      </c>
      <c r="L309" s="17">
        <v>2.87</v>
      </c>
      <c r="M309" s="18" t="s">
        <v>1252</v>
      </c>
      <c r="N309" s="18" t="s">
        <v>1241</v>
      </c>
      <c r="O309" s="4">
        <v>42859</v>
      </c>
    </row>
    <row r="310" spans="1:15">
      <c r="A310" s="7" t="s">
        <v>1183</v>
      </c>
      <c r="B310" s="7">
        <v>4.57</v>
      </c>
      <c r="C310" s="44" t="s">
        <v>1190</v>
      </c>
      <c r="D310" s="45" t="s">
        <v>11</v>
      </c>
      <c r="E310" s="46">
        <v>4.1753424657534248</v>
      </c>
      <c r="F310" s="47">
        <v>4.6124000000000001</v>
      </c>
      <c r="G310" s="47">
        <v>-4.2399999999999771</v>
      </c>
      <c r="H310" s="47">
        <v>4.5656999999999996</v>
      </c>
      <c r="I310" s="47">
        <v>4.6700000000000408</v>
      </c>
      <c r="J310" s="45" t="s">
        <v>12</v>
      </c>
      <c r="K310" s="45" t="s">
        <v>206</v>
      </c>
      <c r="L310" s="17">
        <v>3.01</v>
      </c>
      <c r="M310" s="18" t="s">
        <v>1162</v>
      </c>
      <c r="N310" s="18" t="s">
        <v>1099</v>
      </c>
      <c r="O310" s="4">
        <v>42859</v>
      </c>
    </row>
    <row r="311" spans="1:15">
      <c r="A311" s="7" t="s">
        <v>1183</v>
      </c>
      <c r="B311" s="7">
        <v>4.57</v>
      </c>
      <c r="C311" s="44" t="s">
        <v>1190</v>
      </c>
      <c r="D311" s="45" t="s">
        <v>11</v>
      </c>
      <c r="E311" s="46">
        <v>4.1753424657534248</v>
      </c>
      <c r="F311" s="47">
        <v>4.6124000000000001</v>
      </c>
      <c r="G311" s="47">
        <v>-4.2399999999999771</v>
      </c>
      <c r="H311" s="47">
        <v>4.5656999999999996</v>
      </c>
      <c r="I311" s="47">
        <v>4.6700000000000408</v>
      </c>
      <c r="J311" s="45" t="s">
        <v>12</v>
      </c>
      <c r="K311" s="45" t="s">
        <v>206</v>
      </c>
      <c r="L311" s="17">
        <v>3.01</v>
      </c>
      <c r="M311" s="18" t="s">
        <v>1162</v>
      </c>
      <c r="N311" s="18" t="s">
        <v>1099</v>
      </c>
      <c r="O311" s="4">
        <v>42859</v>
      </c>
    </row>
    <row r="312" spans="1:15">
      <c r="A312" s="7">
        <v>41658048</v>
      </c>
      <c r="B312" s="7">
        <v>4.57</v>
      </c>
      <c r="C312" s="44" t="s">
        <v>1257</v>
      </c>
      <c r="D312" s="45" t="s">
        <v>11</v>
      </c>
      <c r="E312" s="46">
        <v>0.31232876712328766</v>
      </c>
      <c r="F312" s="47">
        <v>4.5496999999999996</v>
      </c>
      <c r="G312" s="47">
        <v>2.0300000000000651</v>
      </c>
      <c r="H312" s="47">
        <v>4.4722999999999997</v>
      </c>
      <c r="I312" s="47">
        <v>7.7399999999999913</v>
      </c>
      <c r="J312" s="45" t="s">
        <v>18</v>
      </c>
      <c r="K312" s="45" t="s">
        <v>13</v>
      </c>
      <c r="L312" s="17">
        <v>2.87</v>
      </c>
      <c r="M312" s="18" t="s">
        <v>1252</v>
      </c>
      <c r="N312" s="18" t="s">
        <v>1241</v>
      </c>
      <c r="O312" s="4">
        <v>42859</v>
      </c>
    </row>
    <row r="313" spans="1:15">
      <c r="A313" s="7" t="s">
        <v>1183</v>
      </c>
      <c r="B313" s="7">
        <v>4.57</v>
      </c>
      <c r="C313" s="44" t="s">
        <v>1190</v>
      </c>
      <c r="D313" s="45" t="s">
        <v>11</v>
      </c>
      <c r="E313" s="46">
        <v>4.1753424657534248</v>
      </c>
      <c r="F313" s="47">
        <v>4.6124000000000001</v>
      </c>
      <c r="G313" s="47">
        <v>-4.2399999999999771</v>
      </c>
      <c r="H313" s="47">
        <v>4.5656999999999996</v>
      </c>
      <c r="I313" s="47">
        <v>4.6700000000000408</v>
      </c>
      <c r="J313" s="45" t="s">
        <v>12</v>
      </c>
      <c r="K313" s="45" t="s">
        <v>206</v>
      </c>
      <c r="L313" s="17">
        <v>3.01</v>
      </c>
      <c r="M313" s="18" t="s">
        <v>1162</v>
      </c>
      <c r="N313" s="18" t="s">
        <v>1099</v>
      </c>
      <c r="O313" s="4">
        <v>42859</v>
      </c>
    </row>
    <row r="314" spans="1:15">
      <c r="A314" s="7" t="s">
        <v>1183</v>
      </c>
      <c r="B314" s="7">
        <v>4.57</v>
      </c>
      <c r="C314" s="44" t="s">
        <v>1190</v>
      </c>
      <c r="D314" s="45" t="s">
        <v>11</v>
      </c>
      <c r="E314" s="46">
        <v>4.1753424657534248</v>
      </c>
      <c r="F314" s="47">
        <v>4.6124000000000001</v>
      </c>
      <c r="G314" s="47">
        <v>-4.2399999999999771</v>
      </c>
      <c r="H314" s="47">
        <v>4.5656999999999996</v>
      </c>
      <c r="I314" s="47">
        <v>4.6700000000000408</v>
      </c>
      <c r="J314" s="45" t="s">
        <v>12</v>
      </c>
      <c r="K314" s="45" t="s">
        <v>206</v>
      </c>
      <c r="L314" s="17">
        <v>3.01</v>
      </c>
      <c r="M314" s="18" t="s">
        <v>1162</v>
      </c>
      <c r="N314" s="18" t="s">
        <v>1099</v>
      </c>
      <c r="O314" s="4">
        <v>42859</v>
      </c>
    </row>
    <row r="315" spans="1:15">
      <c r="A315" s="7" t="s">
        <v>1183</v>
      </c>
      <c r="B315" s="7">
        <v>4.57</v>
      </c>
      <c r="C315" s="44" t="s">
        <v>1190</v>
      </c>
      <c r="D315" s="45" t="s">
        <v>11</v>
      </c>
      <c r="E315" s="46">
        <v>4.1753424657534248</v>
      </c>
      <c r="F315" s="47">
        <v>4.6124000000000001</v>
      </c>
      <c r="G315" s="47">
        <v>-4.2399999999999771</v>
      </c>
      <c r="H315" s="47">
        <v>4.5656999999999996</v>
      </c>
      <c r="I315" s="47">
        <v>4.6700000000000408</v>
      </c>
      <c r="J315" s="45" t="s">
        <v>12</v>
      </c>
      <c r="K315" s="45" t="s">
        <v>206</v>
      </c>
      <c r="L315" s="17">
        <v>3.01</v>
      </c>
      <c r="M315" s="18" t="s">
        <v>1162</v>
      </c>
      <c r="N315" s="18" t="s">
        <v>1099</v>
      </c>
      <c r="O315" s="4">
        <v>42859</v>
      </c>
    </row>
    <row r="316" spans="1:15">
      <c r="A316" s="7" t="s">
        <v>2164</v>
      </c>
      <c r="B316" s="7">
        <v>4.5599999999999996</v>
      </c>
      <c r="C316" s="44" t="s">
        <v>2165</v>
      </c>
      <c r="D316" s="45" t="s">
        <v>11</v>
      </c>
      <c r="E316" s="46">
        <v>4.1013698630136988</v>
      </c>
      <c r="F316" s="47">
        <v>4.5030999999999999</v>
      </c>
      <c r="G316" s="47">
        <v>5.6899999999999729</v>
      </c>
      <c r="H316" s="47">
        <v>4.4562999999999997</v>
      </c>
      <c r="I316" s="47">
        <v>4.6800000000000175</v>
      </c>
      <c r="J316" s="45" t="s">
        <v>12</v>
      </c>
      <c r="K316" s="45" t="s">
        <v>206</v>
      </c>
      <c r="L316" s="17">
        <v>3.09</v>
      </c>
      <c r="M316" s="18" t="s">
        <v>1086</v>
      </c>
      <c r="N316" s="18" t="s">
        <v>1053</v>
      </c>
      <c r="O316" s="4">
        <v>42859</v>
      </c>
    </row>
    <row r="317" spans="1:15">
      <c r="A317" s="7">
        <v>11698721</v>
      </c>
      <c r="B317" s="7">
        <v>4.55</v>
      </c>
      <c r="C317" s="44" t="s">
        <v>1859</v>
      </c>
      <c r="D317" s="45" t="s">
        <v>31</v>
      </c>
      <c r="E317" s="46">
        <v>0.15068493150684931</v>
      </c>
      <c r="F317" s="47">
        <v>4.5663999999999998</v>
      </c>
      <c r="G317" s="47">
        <v>-1.639999999999997</v>
      </c>
      <c r="H317" s="47">
        <v>4.5507999999999997</v>
      </c>
      <c r="I317" s="47">
        <v>1.5600000000000058</v>
      </c>
      <c r="J317" s="45" t="s">
        <v>18</v>
      </c>
      <c r="K317" s="45" t="s">
        <v>13</v>
      </c>
      <c r="L317" s="17">
        <v>3.42</v>
      </c>
      <c r="M317" s="18" t="s">
        <v>1550</v>
      </c>
      <c r="N317" s="18" t="s">
        <v>1529</v>
      </c>
      <c r="O317" s="4">
        <v>42859</v>
      </c>
    </row>
    <row r="318" spans="1:15">
      <c r="A318" s="7">
        <v>11698721</v>
      </c>
      <c r="B318" s="7">
        <v>4.55</v>
      </c>
      <c r="C318" s="44" t="s">
        <v>1859</v>
      </c>
      <c r="D318" s="45" t="s">
        <v>31</v>
      </c>
      <c r="E318" s="46">
        <v>0.15068493150684931</v>
      </c>
      <c r="F318" s="47">
        <v>4.5663999999999998</v>
      </c>
      <c r="G318" s="47">
        <v>-1.639999999999997</v>
      </c>
      <c r="H318" s="47">
        <v>4.5507999999999997</v>
      </c>
      <c r="I318" s="47">
        <v>1.5600000000000058</v>
      </c>
      <c r="J318" s="45" t="s">
        <v>18</v>
      </c>
      <c r="K318" s="45" t="s">
        <v>13</v>
      </c>
      <c r="L318" s="17">
        <v>3.42</v>
      </c>
      <c r="M318" s="18" t="s">
        <v>1550</v>
      </c>
      <c r="N318" s="18" t="s">
        <v>1529</v>
      </c>
      <c r="O318" s="4">
        <v>42859</v>
      </c>
    </row>
    <row r="319" spans="1:15">
      <c r="A319" s="7">
        <v>11698413</v>
      </c>
      <c r="B319" s="7">
        <v>4.55</v>
      </c>
      <c r="C319" s="44" t="s">
        <v>1327</v>
      </c>
      <c r="D319" s="45" t="s">
        <v>11</v>
      </c>
      <c r="E319" s="46">
        <v>8.2191780821917804E-2</v>
      </c>
      <c r="F319" s="47">
        <v>4.6505999999999998</v>
      </c>
      <c r="G319" s="47">
        <v>-10.060000000000002</v>
      </c>
      <c r="H319" s="47">
        <v>4.6243999999999996</v>
      </c>
      <c r="I319" s="47">
        <v>2.6200000000000223</v>
      </c>
      <c r="J319" s="45" t="s">
        <v>12</v>
      </c>
      <c r="K319" s="45" t="s">
        <v>13</v>
      </c>
      <c r="L319" s="17">
        <v>3.44</v>
      </c>
      <c r="M319" s="18" t="s">
        <v>1299</v>
      </c>
      <c r="N319" s="18" t="s">
        <v>1285</v>
      </c>
      <c r="O319" s="4">
        <v>42859</v>
      </c>
    </row>
    <row r="320" spans="1:15">
      <c r="A320" s="7">
        <v>11698413</v>
      </c>
      <c r="B320" s="7">
        <v>4.55</v>
      </c>
      <c r="C320" s="44" t="s">
        <v>1327</v>
      </c>
      <c r="D320" s="45" t="s">
        <v>11</v>
      </c>
      <c r="E320" s="46">
        <v>8.2191780821917804E-2</v>
      </c>
      <c r="F320" s="47">
        <v>4.6505999999999998</v>
      </c>
      <c r="G320" s="47">
        <v>-10.060000000000002</v>
      </c>
      <c r="H320" s="47">
        <v>4.6243999999999996</v>
      </c>
      <c r="I320" s="47">
        <v>2.6200000000000223</v>
      </c>
      <c r="J320" s="45" t="s">
        <v>12</v>
      </c>
      <c r="K320" s="45" t="s">
        <v>13</v>
      </c>
      <c r="L320" s="17">
        <v>3.44</v>
      </c>
      <c r="M320" s="18" t="s">
        <v>1299</v>
      </c>
      <c r="N320" s="18" t="s">
        <v>1285</v>
      </c>
      <c r="O320" s="4">
        <v>42859</v>
      </c>
    </row>
    <row r="321" spans="1:15">
      <c r="A321" s="7">
        <v>11698413</v>
      </c>
      <c r="B321" s="7">
        <v>4.55</v>
      </c>
      <c r="C321" s="44" t="s">
        <v>1327</v>
      </c>
      <c r="D321" s="45" t="s">
        <v>11</v>
      </c>
      <c r="E321" s="46">
        <v>8.2191780821917804E-2</v>
      </c>
      <c r="F321" s="47">
        <v>4.6505999999999998</v>
      </c>
      <c r="G321" s="47">
        <v>-10.060000000000002</v>
      </c>
      <c r="H321" s="47">
        <v>4.6243999999999996</v>
      </c>
      <c r="I321" s="47">
        <v>2.6200000000000223</v>
      </c>
      <c r="J321" s="45" t="s">
        <v>12</v>
      </c>
      <c r="K321" s="45" t="s">
        <v>13</v>
      </c>
      <c r="L321" s="17">
        <v>3.44</v>
      </c>
      <c r="M321" s="18" t="s">
        <v>1299</v>
      </c>
      <c r="N321" s="18" t="s">
        <v>1285</v>
      </c>
      <c r="O321" s="4">
        <v>42859</v>
      </c>
    </row>
    <row r="322" spans="1:15">
      <c r="A322" s="7">
        <v>11698413</v>
      </c>
      <c r="B322" s="7">
        <v>4.55</v>
      </c>
      <c r="C322" s="44" t="s">
        <v>1327</v>
      </c>
      <c r="D322" s="45" t="s">
        <v>11</v>
      </c>
      <c r="E322" s="46">
        <v>8.2191780821917804E-2</v>
      </c>
      <c r="F322" s="47">
        <v>4.6505999999999998</v>
      </c>
      <c r="G322" s="47">
        <v>-10.060000000000002</v>
      </c>
      <c r="H322" s="47">
        <v>4.6243999999999996</v>
      </c>
      <c r="I322" s="47">
        <v>2.6200000000000223</v>
      </c>
      <c r="J322" s="45" t="s">
        <v>12</v>
      </c>
      <c r="K322" s="45" t="s">
        <v>13</v>
      </c>
      <c r="L322" s="17">
        <v>3.44</v>
      </c>
      <c r="M322" s="18" t="s">
        <v>1299</v>
      </c>
      <c r="N322" s="18" t="s">
        <v>1285</v>
      </c>
      <c r="O322" s="4">
        <v>42859</v>
      </c>
    </row>
    <row r="323" spans="1:15">
      <c r="A323" s="7">
        <v>101554059</v>
      </c>
      <c r="B323" s="7">
        <v>4.55</v>
      </c>
      <c r="C323" s="44" t="s">
        <v>611</v>
      </c>
      <c r="D323" s="45" t="s">
        <v>11</v>
      </c>
      <c r="E323" s="46">
        <v>1.3561643835616439</v>
      </c>
      <c r="F323" s="47">
        <v>4.5233999999999996</v>
      </c>
      <c r="G323" s="47">
        <v>2.6600000000000179</v>
      </c>
      <c r="H323" s="47">
        <v>4.4767999999999999</v>
      </c>
      <c r="I323" s="47">
        <v>4.6599999999999753</v>
      </c>
      <c r="J323" s="45" t="s">
        <v>18</v>
      </c>
      <c r="K323" s="45" t="s">
        <v>66</v>
      </c>
      <c r="L323" s="17">
        <v>3.85</v>
      </c>
      <c r="M323" s="18" t="s">
        <v>463</v>
      </c>
      <c r="N323" s="18" t="s">
        <v>152</v>
      </c>
      <c r="O323" s="4">
        <v>42859</v>
      </c>
    </row>
    <row r="324" spans="1:15">
      <c r="A324" s="7">
        <v>111710222</v>
      </c>
      <c r="B324" s="7">
        <v>4.55</v>
      </c>
      <c r="C324" s="44" t="s">
        <v>2868</v>
      </c>
      <c r="D324" s="45" t="s">
        <v>11</v>
      </c>
      <c r="E324" s="46">
        <v>0.23561643835616439</v>
      </c>
      <c r="F324" s="47">
        <v>4.4871999999999996</v>
      </c>
      <c r="G324" s="47">
        <v>6.2800000000000189</v>
      </c>
      <c r="H324" s="47">
        <v>4.4268000000000001</v>
      </c>
      <c r="I324" s="47">
        <v>6.0399999999999565</v>
      </c>
      <c r="J324" s="45" t="s">
        <v>96</v>
      </c>
      <c r="K324" s="45" t="s">
        <v>97</v>
      </c>
      <c r="L324" s="17">
        <v>4.4500999999999999</v>
      </c>
      <c r="M324" s="18" t="s">
        <v>2864</v>
      </c>
      <c r="N324" s="18" t="s">
        <v>2848</v>
      </c>
      <c r="O324" s="4">
        <v>42859</v>
      </c>
    </row>
    <row r="325" spans="1:15">
      <c r="A325" s="7">
        <v>111714125</v>
      </c>
      <c r="B325" s="7">
        <v>4.55</v>
      </c>
      <c r="C325" s="44" t="s">
        <v>2658</v>
      </c>
      <c r="D325" s="45" t="s">
        <v>11</v>
      </c>
      <c r="E325" s="46">
        <v>0.65205479452054793</v>
      </c>
      <c r="F325" s="47">
        <v>4.5049000000000001</v>
      </c>
      <c r="G325" s="47">
        <v>4.5099999999999696</v>
      </c>
      <c r="H325" s="47">
        <v>4.4634999999999998</v>
      </c>
      <c r="I325" s="47">
        <v>4.1400000000000325</v>
      </c>
      <c r="J325" s="45" t="s">
        <v>96</v>
      </c>
      <c r="K325" s="45" t="s">
        <v>97</v>
      </c>
      <c r="L325" s="17">
        <v>4.5999999999999996</v>
      </c>
      <c r="M325" s="18" t="s">
        <v>2508</v>
      </c>
      <c r="N325" s="18" t="s">
        <v>2511</v>
      </c>
      <c r="O325" s="4">
        <v>42859</v>
      </c>
    </row>
    <row r="326" spans="1:15">
      <c r="A326" s="7">
        <v>11698708</v>
      </c>
      <c r="B326" s="7">
        <v>4.55</v>
      </c>
      <c r="C326" s="44" t="s">
        <v>2289</v>
      </c>
      <c r="D326" s="45" t="s">
        <v>11</v>
      </c>
      <c r="E326" s="46">
        <v>0.22739726027397261</v>
      </c>
      <c r="F326" s="47">
        <v>4.4336000000000002</v>
      </c>
      <c r="G326" s="47">
        <v>11.639999999999961</v>
      </c>
      <c r="H326" s="47">
        <v>4.3929</v>
      </c>
      <c r="I326" s="47">
        <v>4.070000000000018</v>
      </c>
      <c r="J326" s="45" t="s">
        <v>12</v>
      </c>
      <c r="K326" s="45" t="s">
        <v>13</v>
      </c>
      <c r="L326" s="17">
        <v>3.02</v>
      </c>
      <c r="M326" s="18" t="s">
        <v>1528</v>
      </c>
      <c r="N326" s="18" t="s">
        <v>1527</v>
      </c>
      <c r="O326" s="4">
        <v>42859</v>
      </c>
    </row>
    <row r="327" spans="1:15">
      <c r="A327" s="7">
        <v>111608242</v>
      </c>
      <c r="B327" s="7">
        <v>4.54</v>
      </c>
      <c r="C327" s="44" t="s">
        <v>2227</v>
      </c>
      <c r="D327" s="45" t="s">
        <v>11</v>
      </c>
      <c r="E327" s="46">
        <v>0.24931506849315069</v>
      </c>
      <c r="F327" s="47">
        <v>4.5069999999999997</v>
      </c>
      <c r="G327" s="47">
        <v>3.3000000000000362</v>
      </c>
      <c r="H327" s="47">
        <v>4.4471999999999996</v>
      </c>
      <c r="I327" s="47">
        <v>5.9800000000000075</v>
      </c>
      <c r="J327" s="45" t="s">
        <v>18</v>
      </c>
      <c r="K327" s="45" t="s">
        <v>97</v>
      </c>
      <c r="L327" s="17">
        <v>2.9</v>
      </c>
      <c r="M327" s="18" t="s">
        <v>1156</v>
      </c>
      <c r="N327" s="18" t="s">
        <v>1152</v>
      </c>
      <c r="O327" s="4">
        <v>42859</v>
      </c>
    </row>
    <row r="328" spans="1:15">
      <c r="A328" s="7">
        <v>111710232</v>
      </c>
      <c r="B328" s="7">
        <v>4.53</v>
      </c>
      <c r="C328" s="44" t="s">
        <v>3062</v>
      </c>
      <c r="D328" s="45" t="s">
        <v>11</v>
      </c>
      <c r="E328" s="46">
        <v>0.25205479452054796</v>
      </c>
      <c r="F328" s="47" t="s">
        <v>2880</v>
      </c>
      <c r="G328" s="47" t="e">
        <v>#VALUE!</v>
      </c>
      <c r="H328" s="47" t="s">
        <v>2880</v>
      </c>
      <c r="I328" s="47" t="e">
        <v>#VALUE!</v>
      </c>
      <c r="J328" s="45" t="s">
        <v>96</v>
      </c>
      <c r="K328" s="45" t="s">
        <v>97</v>
      </c>
      <c r="L328" s="17">
        <v>4.45</v>
      </c>
      <c r="M328" s="18" t="s">
        <v>3063</v>
      </c>
      <c r="N328" s="18" t="s">
        <v>2977</v>
      </c>
      <c r="O328" s="4">
        <v>42859</v>
      </c>
    </row>
    <row r="329" spans="1:15">
      <c r="A329" s="7">
        <v>111718098</v>
      </c>
      <c r="B329" s="7">
        <v>4.53</v>
      </c>
      <c r="C329" s="44" t="s">
        <v>3064</v>
      </c>
      <c r="D329" s="45" t="s">
        <v>11</v>
      </c>
      <c r="E329" s="46">
        <v>0.39452054794520547</v>
      </c>
      <c r="F329" s="47">
        <v>4.4996999999999998</v>
      </c>
      <c r="G329" s="47">
        <v>3.0300000000000438</v>
      </c>
      <c r="H329" s="47">
        <v>4.4497999999999998</v>
      </c>
      <c r="I329" s="47">
        <v>4.9900000000000055</v>
      </c>
      <c r="J329" s="45" t="s">
        <v>96</v>
      </c>
      <c r="K329" s="45" t="s">
        <v>97</v>
      </c>
      <c r="L329" s="17">
        <v>4.5999999999999996</v>
      </c>
      <c r="M329" s="18" t="s">
        <v>2511</v>
      </c>
      <c r="N329" s="18" t="s">
        <v>2512</v>
      </c>
      <c r="O329" s="4">
        <v>42859</v>
      </c>
    </row>
    <row r="330" spans="1:15">
      <c r="A330" s="7">
        <v>101451057</v>
      </c>
      <c r="B330" s="7">
        <v>4.5199999999999996</v>
      </c>
      <c r="C330" s="44" t="s">
        <v>309</v>
      </c>
      <c r="D330" s="45" t="s">
        <v>11</v>
      </c>
      <c r="E330" s="46">
        <v>2.5671232876712327</v>
      </c>
      <c r="F330" s="47">
        <v>4.6113</v>
      </c>
      <c r="G330" s="47">
        <v>-9.1300000000000381</v>
      </c>
      <c r="H330" s="47">
        <v>4.5537999999999998</v>
      </c>
      <c r="I330" s="47">
        <v>5.7500000000000107</v>
      </c>
      <c r="J330" s="45" t="s">
        <v>18</v>
      </c>
      <c r="K330" s="45" t="s">
        <v>66</v>
      </c>
      <c r="L330" s="17">
        <v>4.4000000000000004</v>
      </c>
      <c r="M330" s="18" t="s">
        <v>310</v>
      </c>
      <c r="N330" s="18" t="s">
        <v>311</v>
      </c>
      <c r="O330" s="4">
        <v>42859</v>
      </c>
    </row>
    <row r="331" spans="1:15">
      <c r="A331" s="7">
        <v>111710223</v>
      </c>
      <c r="B331" s="7">
        <v>4.5199999999999996</v>
      </c>
      <c r="C331" s="44" t="s">
        <v>2910</v>
      </c>
      <c r="D331" s="45" t="s">
        <v>11</v>
      </c>
      <c r="E331" s="46">
        <v>0.23561643835616439</v>
      </c>
      <c r="F331" s="47">
        <v>4.4871999999999996</v>
      </c>
      <c r="G331" s="47">
        <v>3.279999999999994</v>
      </c>
      <c r="H331" s="47">
        <v>4.4268000000000001</v>
      </c>
      <c r="I331" s="47">
        <v>6.0399999999999565</v>
      </c>
      <c r="J331" s="45" t="s">
        <v>96</v>
      </c>
      <c r="K331" s="45" t="s">
        <v>97</v>
      </c>
      <c r="L331" s="17">
        <v>4.4599000000000002</v>
      </c>
      <c r="M331" s="18" t="s">
        <v>2864</v>
      </c>
      <c r="N331" s="18" t="s">
        <v>2848</v>
      </c>
      <c r="O331" s="4">
        <v>42859</v>
      </c>
    </row>
    <row r="332" spans="1:15">
      <c r="A332" s="7">
        <v>1680431</v>
      </c>
      <c r="B332" s="7">
        <v>4.51</v>
      </c>
      <c r="C332" s="44" t="s">
        <v>3065</v>
      </c>
      <c r="D332" s="45" t="s">
        <v>11</v>
      </c>
      <c r="E332" s="46">
        <v>9.4904109589041088</v>
      </c>
      <c r="F332" s="47">
        <v>4.5110000000000001</v>
      </c>
      <c r="G332" s="47">
        <v>-0.1000000000000334</v>
      </c>
      <c r="H332" s="47">
        <v>4.4665999999999997</v>
      </c>
      <c r="I332" s="47">
        <v>4.4400000000000439</v>
      </c>
      <c r="J332" s="45" t="s">
        <v>18</v>
      </c>
      <c r="K332" s="45" t="s">
        <v>318</v>
      </c>
      <c r="L332" s="17">
        <v>3.01</v>
      </c>
      <c r="M332" s="18" t="s">
        <v>1528</v>
      </c>
      <c r="N332" s="18" t="s">
        <v>1514</v>
      </c>
      <c r="O332" s="4">
        <v>42859</v>
      </c>
    </row>
    <row r="333" spans="1:15">
      <c r="A333" s="7">
        <v>111694623</v>
      </c>
      <c r="B333" s="7">
        <v>4.51</v>
      </c>
      <c r="C333" s="44" t="s">
        <v>3066</v>
      </c>
      <c r="D333" s="45" t="s">
        <v>55</v>
      </c>
      <c r="E333" s="46">
        <v>0.12328767123287671</v>
      </c>
      <c r="F333" s="47">
        <v>4.5160999999999998</v>
      </c>
      <c r="G333" s="47">
        <v>-0.60999999999999943</v>
      </c>
      <c r="H333" s="47">
        <v>4.3521000000000001</v>
      </c>
      <c r="I333" s="47">
        <v>16.39999999999997</v>
      </c>
      <c r="J333" s="45" t="s">
        <v>12</v>
      </c>
      <c r="K333" s="45" t="s">
        <v>97</v>
      </c>
      <c r="L333" s="17">
        <v>3.38</v>
      </c>
      <c r="M333" s="18" t="s">
        <v>1065</v>
      </c>
      <c r="N333" s="18" t="s">
        <v>1061</v>
      </c>
      <c r="O333" s="4">
        <v>42859</v>
      </c>
    </row>
    <row r="334" spans="1:15">
      <c r="A334" s="7">
        <v>111617243</v>
      </c>
      <c r="B334" s="7">
        <v>4.51</v>
      </c>
      <c r="C334" s="44" t="s">
        <v>1501</v>
      </c>
      <c r="D334" s="45" t="s">
        <v>11</v>
      </c>
      <c r="E334" s="46">
        <v>0.4</v>
      </c>
      <c r="F334" s="47">
        <v>4.4992999999999999</v>
      </c>
      <c r="G334" s="47">
        <v>1.0699999999999932</v>
      </c>
      <c r="H334" s="47">
        <v>4.4497999999999998</v>
      </c>
      <c r="I334" s="47">
        <v>4.9500000000000099</v>
      </c>
      <c r="J334" s="45" t="s">
        <v>18</v>
      </c>
      <c r="K334" s="45" t="s">
        <v>97</v>
      </c>
      <c r="L334" s="17">
        <v>3.02</v>
      </c>
      <c r="M334" s="18" t="s">
        <v>1402</v>
      </c>
      <c r="N334" s="18" t="s">
        <v>1383</v>
      </c>
      <c r="O334" s="4">
        <v>42859</v>
      </c>
    </row>
    <row r="335" spans="1:15">
      <c r="A335" s="7">
        <v>1282055</v>
      </c>
      <c r="B335" s="7">
        <v>4.5</v>
      </c>
      <c r="C335" s="44" t="s">
        <v>2736</v>
      </c>
      <c r="D335" s="45" t="s">
        <v>11</v>
      </c>
      <c r="E335" s="46">
        <v>1.8493150684931507</v>
      </c>
      <c r="F335" s="47">
        <v>4.4833999999999996</v>
      </c>
      <c r="G335" s="47">
        <v>1.6600000000000392</v>
      </c>
      <c r="H335" s="47">
        <v>4.4447000000000001</v>
      </c>
      <c r="I335" s="47">
        <v>3.8699999999999513</v>
      </c>
      <c r="J335" s="45" t="s">
        <v>18</v>
      </c>
      <c r="K335" s="45" t="s">
        <v>66</v>
      </c>
      <c r="L335" s="17">
        <v>4.71</v>
      </c>
      <c r="M335" s="18" t="s">
        <v>830</v>
      </c>
      <c r="N335" s="18" t="s">
        <v>861</v>
      </c>
      <c r="O335" s="4">
        <v>42859</v>
      </c>
    </row>
    <row r="336" spans="1:15">
      <c r="A336" s="7">
        <v>101453009</v>
      </c>
      <c r="B336" s="7">
        <v>4.5</v>
      </c>
      <c r="C336" s="44" t="s">
        <v>433</v>
      </c>
      <c r="D336" s="45" t="s">
        <v>11</v>
      </c>
      <c r="E336" s="46">
        <v>1.9726027397260273</v>
      </c>
      <c r="F336" s="47">
        <v>4.5240999999999998</v>
      </c>
      <c r="G336" s="47">
        <v>-2.4099999999999788</v>
      </c>
      <c r="H336" s="47">
        <v>4.4862000000000002</v>
      </c>
      <c r="I336" s="47">
        <v>3.7899999999999601</v>
      </c>
      <c r="J336" s="45" t="s">
        <v>18</v>
      </c>
      <c r="K336" s="45" t="s">
        <v>66</v>
      </c>
      <c r="L336" s="17">
        <v>5.7</v>
      </c>
      <c r="M336" s="18" t="s">
        <v>434</v>
      </c>
      <c r="N336" s="18" t="s">
        <v>358</v>
      </c>
      <c r="O336" s="4">
        <v>42859</v>
      </c>
    </row>
    <row r="337" spans="1:15">
      <c r="A337" s="7">
        <v>111617163</v>
      </c>
      <c r="B337" s="7">
        <v>4.5</v>
      </c>
      <c r="C337" s="44" t="s">
        <v>1628</v>
      </c>
      <c r="D337" s="45" t="s">
        <v>11</v>
      </c>
      <c r="E337" s="46">
        <v>0.18904109589041096</v>
      </c>
      <c r="F337" s="47">
        <v>4.2976999999999999</v>
      </c>
      <c r="G337" s="47">
        <v>20.230000000000015</v>
      </c>
      <c r="H337" s="47">
        <v>4.1517999999999997</v>
      </c>
      <c r="I337" s="47">
        <v>14.590000000000014</v>
      </c>
      <c r="J337" s="45" t="s">
        <v>18</v>
      </c>
      <c r="K337" s="45" t="s">
        <v>97</v>
      </c>
      <c r="L337" s="17">
        <v>2.99</v>
      </c>
      <c r="M337" s="18" t="s">
        <v>1116</v>
      </c>
      <c r="N337" s="18" t="s">
        <v>1112</v>
      </c>
      <c r="O337" s="4">
        <v>42859</v>
      </c>
    </row>
    <row r="338" spans="1:15">
      <c r="A338" s="7">
        <v>111710223</v>
      </c>
      <c r="B338" s="7">
        <v>4.5</v>
      </c>
      <c r="C338" s="44" t="s">
        <v>2910</v>
      </c>
      <c r="D338" s="45" t="s">
        <v>11</v>
      </c>
      <c r="E338" s="46">
        <v>0.23561643835616439</v>
      </c>
      <c r="F338" s="47">
        <v>4.4871999999999996</v>
      </c>
      <c r="G338" s="47">
        <v>1.2800000000000367</v>
      </c>
      <c r="H338" s="47">
        <v>4.4268000000000001</v>
      </c>
      <c r="I338" s="47">
        <v>6.0399999999999565</v>
      </c>
      <c r="J338" s="45" t="s">
        <v>96</v>
      </c>
      <c r="K338" s="45" t="s">
        <v>97</v>
      </c>
      <c r="L338" s="17">
        <v>4.4599000000000002</v>
      </c>
      <c r="M338" s="18" t="s">
        <v>2864</v>
      </c>
      <c r="N338" s="18" t="s">
        <v>2848</v>
      </c>
      <c r="O338" s="4">
        <v>42859</v>
      </c>
    </row>
    <row r="339" spans="1:15">
      <c r="A339" s="7">
        <v>111708079</v>
      </c>
      <c r="B339" s="7">
        <v>4.5</v>
      </c>
      <c r="C339" s="44" t="s">
        <v>2500</v>
      </c>
      <c r="D339" s="45" t="s">
        <v>11</v>
      </c>
      <c r="E339" s="46">
        <v>0.38630136986301372</v>
      </c>
      <c r="F339" s="47">
        <v>4.5003000000000002</v>
      </c>
      <c r="G339" s="47">
        <v>-3.00000000000189E-2</v>
      </c>
      <c r="H339" s="47">
        <v>4.4497</v>
      </c>
      <c r="I339" s="47">
        <v>5.06000000000002</v>
      </c>
      <c r="J339" s="45" t="s">
        <v>18</v>
      </c>
      <c r="K339" s="45" t="s">
        <v>97</v>
      </c>
      <c r="L339" s="17">
        <v>4.55</v>
      </c>
      <c r="M339" s="18" t="s">
        <v>2464</v>
      </c>
      <c r="N339" s="18" t="s">
        <v>2433</v>
      </c>
      <c r="O339" s="4">
        <v>42859</v>
      </c>
    </row>
    <row r="340" spans="1:15">
      <c r="A340" s="7">
        <v>111715065</v>
      </c>
      <c r="B340" s="7">
        <v>4.5</v>
      </c>
      <c r="C340" s="44" t="s">
        <v>2557</v>
      </c>
      <c r="D340" s="45" t="s">
        <v>11</v>
      </c>
      <c r="E340" s="46">
        <v>0.38630136986301372</v>
      </c>
      <c r="F340" s="47">
        <v>4.5003000000000002</v>
      </c>
      <c r="G340" s="47">
        <v>-3.00000000000189E-2</v>
      </c>
      <c r="H340" s="47">
        <v>4.4497</v>
      </c>
      <c r="I340" s="47">
        <v>5.06000000000002</v>
      </c>
      <c r="J340" s="45" t="s">
        <v>96</v>
      </c>
      <c r="K340" s="45" t="s">
        <v>97</v>
      </c>
      <c r="L340" s="17">
        <v>4.5500999999999996</v>
      </c>
      <c r="M340" s="18" t="s">
        <v>2464</v>
      </c>
      <c r="N340" s="18" t="s">
        <v>2433</v>
      </c>
      <c r="O340" s="4">
        <v>42859</v>
      </c>
    </row>
    <row r="341" spans="1:15">
      <c r="A341" s="7">
        <v>111715065</v>
      </c>
      <c r="B341" s="7">
        <v>4.5</v>
      </c>
      <c r="C341" s="44" t="s">
        <v>2557</v>
      </c>
      <c r="D341" s="45" t="s">
        <v>11</v>
      </c>
      <c r="E341" s="46">
        <v>0.38630136986301372</v>
      </c>
      <c r="F341" s="47">
        <v>4.5003000000000002</v>
      </c>
      <c r="G341" s="47">
        <v>-3.00000000000189E-2</v>
      </c>
      <c r="H341" s="47">
        <v>4.4497</v>
      </c>
      <c r="I341" s="47">
        <v>5.06000000000002</v>
      </c>
      <c r="J341" s="45" t="s">
        <v>96</v>
      </c>
      <c r="K341" s="45" t="s">
        <v>97</v>
      </c>
      <c r="L341" s="17">
        <v>4.5500999999999996</v>
      </c>
      <c r="M341" s="18" t="s">
        <v>2464</v>
      </c>
      <c r="N341" s="18" t="s">
        <v>2433</v>
      </c>
      <c r="O341" s="4">
        <v>42859</v>
      </c>
    </row>
    <row r="342" spans="1:15">
      <c r="A342" s="7">
        <v>111717069</v>
      </c>
      <c r="B342" s="7">
        <v>4.5</v>
      </c>
      <c r="C342" s="44" t="s">
        <v>2763</v>
      </c>
      <c r="D342" s="45" t="s">
        <v>11</v>
      </c>
      <c r="E342" s="46">
        <v>0.38630136986301372</v>
      </c>
      <c r="F342" s="47">
        <v>4.5003000000000002</v>
      </c>
      <c r="G342" s="47">
        <v>-3.00000000000189E-2</v>
      </c>
      <c r="H342" s="47">
        <v>4.4497</v>
      </c>
      <c r="I342" s="47">
        <v>5.06000000000002</v>
      </c>
      <c r="J342" s="45" t="s">
        <v>18</v>
      </c>
      <c r="K342" s="45" t="s">
        <v>97</v>
      </c>
      <c r="L342" s="17">
        <v>4.5500999999999996</v>
      </c>
      <c r="M342" s="18" t="s">
        <v>2464</v>
      </c>
      <c r="N342" s="18" t="s">
        <v>2433</v>
      </c>
      <c r="O342" s="4">
        <v>42859</v>
      </c>
    </row>
    <row r="343" spans="1:15">
      <c r="A343" s="7">
        <v>111615257</v>
      </c>
      <c r="B343" s="7">
        <v>4.5</v>
      </c>
      <c r="C343" s="44" t="s">
        <v>1410</v>
      </c>
      <c r="D343" s="45" t="s">
        <v>11</v>
      </c>
      <c r="E343" s="46">
        <v>0.38904109589041097</v>
      </c>
      <c r="F343" s="47">
        <v>4.5000999999999998</v>
      </c>
      <c r="G343" s="47">
        <v>-9.9999999999766942E-3</v>
      </c>
      <c r="H343" s="47">
        <v>4.4497999999999998</v>
      </c>
      <c r="I343" s="47">
        <v>5.0300000000000011</v>
      </c>
      <c r="J343" s="45" t="s">
        <v>96</v>
      </c>
      <c r="K343" s="45" t="s">
        <v>97</v>
      </c>
      <c r="L343" s="17">
        <v>3.05</v>
      </c>
      <c r="M343" s="18" t="s">
        <v>1393</v>
      </c>
      <c r="N343" s="18" t="s">
        <v>1387</v>
      </c>
      <c r="O343" s="4">
        <v>42859</v>
      </c>
    </row>
    <row r="344" spans="1:15">
      <c r="A344" s="7">
        <v>111609374</v>
      </c>
      <c r="B344" s="7">
        <v>4.5</v>
      </c>
      <c r="C344" s="44" t="s">
        <v>1750</v>
      </c>
      <c r="D344" s="45" t="s">
        <v>11</v>
      </c>
      <c r="E344" s="46">
        <v>0.4</v>
      </c>
      <c r="F344" s="47">
        <v>4.4992999999999999</v>
      </c>
      <c r="G344" s="47">
        <v>7.0000000000014495E-2</v>
      </c>
      <c r="H344" s="47">
        <v>4.4497999999999998</v>
      </c>
      <c r="I344" s="47">
        <v>4.9500000000000099</v>
      </c>
      <c r="J344" s="45" t="s">
        <v>96</v>
      </c>
      <c r="K344" s="45" t="s">
        <v>97</v>
      </c>
      <c r="L344" s="17">
        <v>3</v>
      </c>
      <c r="M344" s="18" t="s">
        <v>1402</v>
      </c>
      <c r="N344" s="18" t="s">
        <v>1383</v>
      </c>
      <c r="O344" s="4">
        <v>42859</v>
      </c>
    </row>
    <row r="345" spans="1:15">
      <c r="A345" s="7">
        <v>160409</v>
      </c>
      <c r="B345" s="7">
        <v>4.5</v>
      </c>
      <c r="C345" s="44" t="s">
        <v>662</v>
      </c>
      <c r="D345" s="45" t="s">
        <v>2880</v>
      </c>
      <c r="E345" s="46">
        <v>13.827397260273973</v>
      </c>
      <c r="F345" s="47">
        <v>4.4433999999999996</v>
      </c>
      <c r="G345" s="47">
        <v>5.6600000000000428</v>
      </c>
      <c r="H345" s="47">
        <v>4.4417</v>
      </c>
      <c r="I345" s="47">
        <v>0.16999999999995907</v>
      </c>
      <c r="J345" s="45" t="s">
        <v>2880</v>
      </c>
      <c r="K345" s="45" t="s">
        <v>20</v>
      </c>
      <c r="L345" s="17">
        <v>3.95</v>
      </c>
      <c r="M345" s="18" t="s">
        <v>129</v>
      </c>
      <c r="N345" s="18" t="s">
        <v>155</v>
      </c>
      <c r="O345" s="4">
        <v>42859</v>
      </c>
    </row>
    <row r="346" spans="1:15">
      <c r="A346" s="7">
        <v>1282479</v>
      </c>
      <c r="B346" s="7">
        <v>4.5</v>
      </c>
      <c r="C346" s="44" t="s">
        <v>882</v>
      </c>
      <c r="D346" s="45" t="s">
        <v>11</v>
      </c>
      <c r="E346" s="46">
        <v>0.55342465753424652</v>
      </c>
      <c r="F346" s="47">
        <v>4.5038</v>
      </c>
      <c r="G346" s="47">
        <v>-0.38000000000000256</v>
      </c>
      <c r="H346" s="47">
        <v>4.4470000000000001</v>
      </c>
      <c r="I346" s="47">
        <v>5.6799999999999962</v>
      </c>
      <c r="J346" s="45" t="s">
        <v>12</v>
      </c>
      <c r="K346" s="45" t="s">
        <v>66</v>
      </c>
      <c r="L346" s="17">
        <v>5.04</v>
      </c>
      <c r="M346" s="18" t="s">
        <v>295</v>
      </c>
      <c r="N346" s="18" t="s">
        <v>296</v>
      </c>
      <c r="O346" s="4">
        <v>42859</v>
      </c>
    </row>
    <row r="347" spans="1:15">
      <c r="A347" s="7">
        <v>111710222</v>
      </c>
      <c r="B347" s="7">
        <v>4.5</v>
      </c>
      <c r="C347" s="44" t="s">
        <v>2868</v>
      </c>
      <c r="D347" s="45" t="s">
        <v>11</v>
      </c>
      <c r="E347" s="46">
        <v>0.23561643835616439</v>
      </c>
      <c r="F347" s="47">
        <v>4.4871999999999996</v>
      </c>
      <c r="G347" s="47">
        <v>1.2800000000000367</v>
      </c>
      <c r="H347" s="47">
        <v>4.4268000000000001</v>
      </c>
      <c r="I347" s="47">
        <v>6.0399999999999565</v>
      </c>
      <c r="J347" s="45" t="s">
        <v>96</v>
      </c>
      <c r="K347" s="45" t="s">
        <v>97</v>
      </c>
      <c r="L347" s="17">
        <v>4.4500999999999999</v>
      </c>
      <c r="M347" s="18" t="s">
        <v>2864</v>
      </c>
      <c r="N347" s="18" t="s">
        <v>2848</v>
      </c>
      <c r="O347" s="4">
        <v>42859</v>
      </c>
    </row>
    <row r="348" spans="1:15">
      <c r="A348" s="7">
        <v>111710222</v>
      </c>
      <c r="B348" s="7">
        <v>4.5</v>
      </c>
      <c r="C348" s="44" t="s">
        <v>2868</v>
      </c>
      <c r="D348" s="45" t="s">
        <v>11</v>
      </c>
      <c r="E348" s="46">
        <v>0.23561643835616439</v>
      </c>
      <c r="F348" s="47">
        <v>4.4871999999999996</v>
      </c>
      <c r="G348" s="47">
        <v>1.2800000000000367</v>
      </c>
      <c r="H348" s="47">
        <v>4.4268000000000001</v>
      </c>
      <c r="I348" s="47">
        <v>6.0399999999999565</v>
      </c>
      <c r="J348" s="45" t="s">
        <v>96</v>
      </c>
      <c r="K348" s="45" t="s">
        <v>97</v>
      </c>
      <c r="L348" s="17">
        <v>4.4500999999999999</v>
      </c>
      <c r="M348" s="18" t="s">
        <v>2864</v>
      </c>
      <c r="N348" s="18" t="s">
        <v>2848</v>
      </c>
      <c r="O348" s="4">
        <v>42859</v>
      </c>
    </row>
    <row r="349" spans="1:15">
      <c r="A349" s="7">
        <v>111715035</v>
      </c>
      <c r="B349" s="7">
        <v>4.5</v>
      </c>
      <c r="C349" s="44" t="s">
        <v>3067</v>
      </c>
      <c r="D349" s="45" t="s">
        <v>11</v>
      </c>
      <c r="E349" s="46">
        <v>0.34794520547945207</v>
      </c>
      <c r="F349" s="47">
        <v>4.5030000000000001</v>
      </c>
      <c r="G349" s="47">
        <v>-0.30000000000001137</v>
      </c>
      <c r="H349" s="47">
        <v>4.4493999999999998</v>
      </c>
      <c r="I349" s="47">
        <v>5.3600000000000314</v>
      </c>
      <c r="J349" s="45" t="s">
        <v>96</v>
      </c>
      <c r="K349" s="45" t="s">
        <v>97</v>
      </c>
      <c r="L349" s="17">
        <v>4.3499999999999996</v>
      </c>
      <c r="M349" s="18" t="s">
        <v>2287</v>
      </c>
      <c r="N349" s="18" t="s">
        <v>2261</v>
      </c>
      <c r="O349" s="4">
        <v>42859</v>
      </c>
    </row>
    <row r="350" spans="1:15">
      <c r="A350" s="7">
        <v>111715035</v>
      </c>
      <c r="B350" s="7">
        <v>4.5</v>
      </c>
      <c r="C350" s="44" t="s">
        <v>3067</v>
      </c>
      <c r="D350" s="45" t="s">
        <v>11</v>
      </c>
      <c r="E350" s="46">
        <v>0.34794520547945207</v>
      </c>
      <c r="F350" s="47">
        <v>4.5030000000000001</v>
      </c>
      <c r="G350" s="47">
        <v>-0.30000000000001137</v>
      </c>
      <c r="H350" s="47">
        <v>4.4493999999999998</v>
      </c>
      <c r="I350" s="47">
        <v>5.3600000000000314</v>
      </c>
      <c r="J350" s="45" t="s">
        <v>96</v>
      </c>
      <c r="K350" s="45" t="s">
        <v>97</v>
      </c>
      <c r="L350" s="17">
        <v>4.3499999999999996</v>
      </c>
      <c r="M350" s="18" t="s">
        <v>2287</v>
      </c>
      <c r="N350" s="18" t="s">
        <v>2261</v>
      </c>
      <c r="O350" s="4">
        <v>42859</v>
      </c>
    </row>
    <row r="351" spans="1:15">
      <c r="A351" s="7">
        <v>111615248</v>
      </c>
      <c r="B351" s="7">
        <v>4.5</v>
      </c>
      <c r="C351" s="44" t="s">
        <v>2078</v>
      </c>
      <c r="D351" s="45" t="s">
        <v>11</v>
      </c>
      <c r="E351" s="46">
        <v>0.37808219178082192</v>
      </c>
      <c r="F351" s="47">
        <v>4.5008999999999997</v>
      </c>
      <c r="G351" s="47">
        <v>-8.9999999999967883E-2</v>
      </c>
      <c r="H351" s="47">
        <v>4.4497</v>
      </c>
      <c r="I351" s="47">
        <v>5.119999999999969</v>
      </c>
      <c r="J351" s="45" t="s">
        <v>96</v>
      </c>
      <c r="K351" s="45" t="s">
        <v>97</v>
      </c>
      <c r="L351" s="17">
        <v>2.95</v>
      </c>
      <c r="M351" s="18" t="s">
        <v>1353</v>
      </c>
      <c r="N351" s="18" t="s">
        <v>1349</v>
      </c>
      <c r="O351" s="4">
        <v>42859</v>
      </c>
    </row>
    <row r="352" spans="1:15">
      <c r="A352" s="7">
        <v>111609354</v>
      </c>
      <c r="B352" s="7">
        <v>4.5</v>
      </c>
      <c r="C352" s="44" t="s">
        <v>1988</v>
      </c>
      <c r="D352" s="45" t="s">
        <v>11</v>
      </c>
      <c r="E352" s="46">
        <v>0.38082191780821917</v>
      </c>
      <c r="F352" s="47">
        <v>4.5007000000000001</v>
      </c>
      <c r="G352" s="47">
        <v>-7.0000000000014495E-2</v>
      </c>
      <c r="H352" s="47">
        <v>4.4497</v>
      </c>
      <c r="I352" s="47">
        <v>5.1000000000000156</v>
      </c>
      <c r="J352" s="45" t="s">
        <v>96</v>
      </c>
      <c r="K352" s="45" t="s">
        <v>97</v>
      </c>
      <c r="L352" s="17">
        <v>2.98</v>
      </c>
      <c r="M352" s="18" t="s">
        <v>1361</v>
      </c>
      <c r="N352" s="18" t="s">
        <v>1353</v>
      </c>
      <c r="O352" s="4">
        <v>42859</v>
      </c>
    </row>
    <row r="353" spans="1:15">
      <c r="A353" s="7">
        <v>111715065</v>
      </c>
      <c r="B353" s="7">
        <v>4.5</v>
      </c>
      <c r="C353" s="44" t="s">
        <v>2557</v>
      </c>
      <c r="D353" s="45" t="s">
        <v>11</v>
      </c>
      <c r="E353" s="46">
        <v>0.38630136986301372</v>
      </c>
      <c r="F353" s="47">
        <v>4.5003000000000002</v>
      </c>
      <c r="G353" s="47">
        <v>-3.00000000000189E-2</v>
      </c>
      <c r="H353" s="47">
        <v>4.4497</v>
      </c>
      <c r="I353" s="47">
        <v>5.06000000000002</v>
      </c>
      <c r="J353" s="45" t="s">
        <v>96</v>
      </c>
      <c r="K353" s="45" t="s">
        <v>97</v>
      </c>
      <c r="L353" s="17">
        <v>4.5500999999999996</v>
      </c>
      <c r="M353" s="18" t="s">
        <v>2464</v>
      </c>
      <c r="N353" s="18" t="s">
        <v>2433</v>
      </c>
      <c r="O353" s="4">
        <v>42859</v>
      </c>
    </row>
    <row r="354" spans="1:15">
      <c r="A354" s="7">
        <v>111615257</v>
      </c>
      <c r="B354" s="7">
        <v>4.5</v>
      </c>
      <c r="C354" s="44" t="s">
        <v>1410</v>
      </c>
      <c r="D354" s="45" t="s">
        <v>11</v>
      </c>
      <c r="E354" s="46">
        <v>0.38904109589041097</v>
      </c>
      <c r="F354" s="47">
        <v>4.5000999999999998</v>
      </c>
      <c r="G354" s="47">
        <v>-9.9999999999766942E-3</v>
      </c>
      <c r="H354" s="47">
        <v>4.4497999999999998</v>
      </c>
      <c r="I354" s="47">
        <v>5.0300000000000011</v>
      </c>
      <c r="J354" s="45" t="s">
        <v>96</v>
      </c>
      <c r="K354" s="45" t="s">
        <v>97</v>
      </c>
      <c r="L354" s="17">
        <v>3.05</v>
      </c>
      <c r="M354" s="18" t="s">
        <v>1393</v>
      </c>
      <c r="N354" s="18" t="s">
        <v>1387</v>
      </c>
      <c r="O354" s="4">
        <v>42859</v>
      </c>
    </row>
    <row r="355" spans="1:15">
      <c r="A355" s="7">
        <v>111610534</v>
      </c>
      <c r="B355" s="7">
        <v>4.5</v>
      </c>
      <c r="C355" s="44" t="s">
        <v>3068</v>
      </c>
      <c r="D355" s="45" t="s">
        <v>11</v>
      </c>
      <c r="E355" s="46">
        <v>0.4</v>
      </c>
      <c r="F355" s="47">
        <v>4.4992999999999999</v>
      </c>
      <c r="G355" s="47">
        <v>7.0000000000014495E-2</v>
      </c>
      <c r="H355" s="47">
        <v>4.4497999999999998</v>
      </c>
      <c r="I355" s="47">
        <v>4.9500000000000099</v>
      </c>
      <c r="J355" s="45" t="s">
        <v>96</v>
      </c>
      <c r="K355" s="45" t="s">
        <v>97</v>
      </c>
      <c r="L355" s="17">
        <v>3</v>
      </c>
      <c r="M355" s="18" t="s">
        <v>1402</v>
      </c>
      <c r="N355" s="18" t="s">
        <v>1383</v>
      </c>
      <c r="O355" s="4">
        <v>42859</v>
      </c>
    </row>
    <row r="356" spans="1:15">
      <c r="A356" s="7">
        <v>111610534</v>
      </c>
      <c r="B356" s="7">
        <v>4.5</v>
      </c>
      <c r="C356" s="44" t="s">
        <v>3068</v>
      </c>
      <c r="D356" s="45" t="s">
        <v>11</v>
      </c>
      <c r="E356" s="46">
        <v>0.4</v>
      </c>
      <c r="F356" s="47">
        <v>4.4992999999999999</v>
      </c>
      <c r="G356" s="47">
        <v>7.0000000000014495E-2</v>
      </c>
      <c r="H356" s="47">
        <v>4.4497999999999998</v>
      </c>
      <c r="I356" s="47">
        <v>4.9500000000000099</v>
      </c>
      <c r="J356" s="45" t="s">
        <v>96</v>
      </c>
      <c r="K356" s="45" t="s">
        <v>97</v>
      </c>
      <c r="L356" s="17">
        <v>3</v>
      </c>
      <c r="M356" s="18" t="s">
        <v>1402</v>
      </c>
      <c r="N356" s="18" t="s">
        <v>1383</v>
      </c>
      <c r="O356" s="4">
        <v>42859</v>
      </c>
    </row>
    <row r="357" spans="1:15">
      <c r="A357" s="7">
        <v>111717075</v>
      </c>
      <c r="B357" s="7">
        <v>4.5</v>
      </c>
      <c r="C357" s="44" t="s">
        <v>2599</v>
      </c>
      <c r="D357" s="45" t="s">
        <v>11</v>
      </c>
      <c r="E357" s="46">
        <v>0.40273972602739727</v>
      </c>
      <c r="F357" s="47">
        <v>4.4991000000000003</v>
      </c>
      <c r="G357" s="47">
        <v>8.9999999999967883E-2</v>
      </c>
      <c r="H357" s="47">
        <v>4.4497999999999998</v>
      </c>
      <c r="I357" s="47">
        <v>4.9300000000000566</v>
      </c>
      <c r="J357" s="45" t="s">
        <v>18</v>
      </c>
      <c r="K357" s="45" t="s">
        <v>97</v>
      </c>
      <c r="L357" s="17">
        <v>4.6001000000000003</v>
      </c>
      <c r="M357" s="18" t="s">
        <v>2508</v>
      </c>
      <c r="N357" s="18" t="s">
        <v>2511</v>
      </c>
      <c r="O357" s="4">
        <v>42859</v>
      </c>
    </row>
    <row r="358" spans="1:15">
      <c r="A358" s="7">
        <v>111708089</v>
      </c>
      <c r="B358" s="7">
        <v>4.5</v>
      </c>
      <c r="C358" s="44" t="s">
        <v>2639</v>
      </c>
      <c r="D358" s="45" t="s">
        <v>11</v>
      </c>
      <c r="E358" s="46">
        <v>0.40273972602739727</v>
      </c>
      <c r="F358" s="47">
        <v>4.4991000000000003</v>
      </c>
      <c r="G358" s="47">
        <v>8.9999999999967883E-2</v>
      </c>
      <c r="H358" s="47">
        <v>4.4497999999999998</v>
      </c>
      <c r="I358" s="47">
        <v>4.9300000000000566</v>
      </c>
      <c r="J358" s="45" t="s">
        <v>18</v>
      </c>
      <c r="K358" s="45" t="s">
        <v>97</v>
      </c>
      <c r="L358" s="17">
        <v>4.5999999999999996</v>
      </c>
      <c r="M358" s="18" t="s">
        <v>2508</v>
      </c>
      <c r="N358" s="18" t="s">
        <v>2511</v>
      </c>
      <c r="O358" s="4">
        <v>42859</v>
      </c>
    </row>
    <row r="359" spans="1:15">
      <c r="A359" s="7">
        <v>111708089</v>
      </c>
      <c r="B359" s="7">
        <v>4.5</v>
      </c>
      <c r="C359" s="44" t="s">
        <v>2639</v>
      </c>
      <c r="D359" s="45" t="s">
        <v>11</v>
      </c>
      <c r="E359" s="46">
        <v>0.40273972602739727</v>
      </c>
      <c r="F359" s="47">
        <v>4.4991000000000003</v>
      </c>
      <c r="G359" s="47">
        <v>8.9999999999967883E-2</v>
      </c>
      <c r="H359" s="47">
        <v>4.4497999999999998</v>
      </c>
      <c r="I359" s="47">
        <v>4.9300000000000566</v>
      </c>
      <c r="J359" s="45" t="s">
        <v>18</v>
      </c>
      <c r="K359" s="45" t="s">
        <v>97</v>
      </c>
      <c r="L359" s="17">
        <v>4.5999999999999996</v>
      </c>
      <c r="M359" s="18" t="s">
        <v>2508</v>
      </c>
      <c r="N359" s="18" t="s">
        <v>2511</v>
      </c>
      <c r="O359" s="4">
        <v>42859</v>
      </c>
    </row>
    <row r="360" spans="1:15">
      <c r="A360" s="7">
        <v>11698276</v>
      </c>
      <c r="B360" s="7">
        <v>4.5</v>
      </c>
      <c r="C360" s="44" t="s">
        <v>1615</v>
      </c>
      <c r="D360" s="45" t="s">
        <v>11</v>
      </c>
      <c r="E360" s="46">
        <v>3.0136986301369864E-2</v>
      </c>
      <c r="F360" s="47">
        <v>4.4381000000000004</v>
      </c>
      <c r="G360" s="47">
        <v>6.1899999999999622</v>
      </c>
      <c r="H360" s="47">
        <v>4.4474999999999998</v>
      </c>
      <c r="I360" s="47">
        <v>-0.93999999999994088</v>
      </c>
      <c r="J360" s="45" t="s">
        <v>12</v>
      </c>
      <c r="K360" s="45" t="s">
        <v>13</v>
      </c>
      <c r="L360" s="17">
        <v>2.8</v>
      </c>
      <c r="M360" s="18" t="s">
        <v>1220</v>
      </c>
      <c r="N360" s="18" t="s">
        <v>1191</v>
      </c>
      <c r="O360" s="4">
        <v>42859</v>
      </c>
    </row>
    <row r="361" spans="1:15">
      <c r="A361" s="7">
        <v>11697013</v>
      </c>
      <c r="B361" s="7">
        <v>4.5</v>
      </c>
      <c r="C361" s="44" t="s">
        <v>2321</v>
      </c>
      <c r="D361" s="45" t="s">
        <v>11</v>
      </c>
      <c r="E361" s="46">
        <v>0.1095890410958904</v>
      </c>
      <c r="F361" s="47">
        <v>4.4817</v>
      </c>
      <c r="G361" s="47">
        <v>1.8299999999999983</v>
      </c>
      <c r="H361" s="47">
        <v>4.4539999999999997</v>
      </c>
      <c r="I361" s="47">
        <v>2.770000000000028</v>
      </c>
      <c r="J361" s="45" t="s">
        <v>18</v>
      </c>
      <c r="K361" s="45" t="s">
        <v>13</v>
      </c>
      <c r="L361" s="17">
        <v>4.3499999999999996</v>
      </c>
      <c r="M361" s="18" t="s">
        <v>1825</v>
      </c>
      <c r="N361" s="18" t="s">
        <v>1719</v>
      </c>
      <c r="O361" s="4">
        <v>42859</v>
      </c>
    </row>
    <row r="362" spans="1:15">
      <c r="A362" s="7">
        <v>11698497</v>
      </c>
      <c r="B362" s="7">
        <v>4.5</v>
      </c>
      <c r="C362" s="44" t="s">
        <v>1573</v>
      </c>
      <c r="D362" s="45" t="s">
        <v>31</v>
      </c>
      <c r="E362" s="46">
        <v>0.13150684931506848</v>
      </c>
      <c r="F362" s="47">
        <v>4.5852000000000004</v>
      </c>
      <c r="G362" s="47">
        <v>-8.5200000000000387</v>
      </c>
      <c r="H362" s="47">
        <v>4.5629</v>
      </c>
      <c r="I362" s="47">
        <v>2.2300000000000431</v>
      </c>
      <c r="J362" s="45" t="s">
        <v>425</v>
      </c>
      <c r="K362" s="45" t="s">
        <v>13</v>
      </c>
      <c r="L362" s="17">
        <v>2.9</v>
      </c>
      <c r="M362" s="18" t="s">
        <v>1402</v>
      </c>
      <c r="N362" s="18" t="s">
        <v>1393</v>
      </c>
      <c r="O362" s="4">
        <v>42859</v>
      </c>
    </row>
    <row r="363" spans="1:15">
      <c r="A363" s="7">
        <v>11698972</v>
      </c>
      <c r="B363" s="7">
        <v>4.5</v>
      </c>
      <c r="C363" s="44" t="s">
        <v>2177</v>
      </c>
      <c r="D363" s="45" t="s">
        <v>31</v>
      </c>
      <c r="E363" s="46">
        <v>8.4931506849315067E-2</v>
      </c>
      <c r="F363" s="47">
        <v>4.5522</v>
      </c>
      <c r="G363" s="47">
        <v>-5.2200000000000024</v>
      </c>
      <c r="H363" s="47">
        <v>4.5251999999999999</v>
      </c>
      <c r="I363" s="47">
        <v>2.7000000000000135</v>
      </c>
      <c r="J363" s="45" t="s">
        <v>12</v>
      </c>
      <c r="K363" s="45" t="s">
        <v>13</v>
      </c>
      <c r="L363" s="17">
        <v>3.94</v>
      </c>
      <c r="M363" s="18" t="s">
        <v>1736</v>
      </c>
      <c r="N363" s="18" t="s">
        <v>1714</v>
      </c>
      <c r="O363" s="4">
        <v>42859</v>
      </c>
    </row>
    <row r="364" spans="1:15">
      <c r="A364" s="7">
        <v>111609374</v>
      </c>
      <c r="B364" s="7">
        <v>4.49</v>
      </c>
      <c r="C364" s="44" t="s">
        <v>1750</v>
      </c>
      <c r="D364" s="45" t="s">
        <v>11</v>
      </c>
      <c r="E364" s="46">
        <v>0.4</v>
      </c>
      <c r="F364" s="47">
        <v>4.4992999999999999</v>
      </c>
      <c r="G364" s="47">
        <v>-0.92999999999996419</v>
      </c>
      <c r="H364" s="47">
        <v>4.4497999999999998</v>
      </c>
      <c r="I364" s="47">
        <v>4.9500000000000099</v>
      </c>
      <c r="J364" s="45" t="s">
        <v>96</v>
      </c>
      <c r="K364" s="45" t="s">
        <v>97</v>
      </c>
      <c r="L364" s="17">
        <v>3</v>
      </c>
      <c r="M364" s="18" t="s">
        <v>1402</v>
      </c>
      <c r="N364" s="18" t="s">
        <v>1383</v>
      </c>
      <c r="O364" s="4">
        <v>42859</v>
      </c>
    </row>
    <row r="365" spans="1:15">
      <c r="A365" s="7">
        <v>160205</v>
      </c>
      <c r="B365" s="7">
        <v>4.4800000000000004</v>
      </c>
      <c r="C365" s="44" t="s">
        <v>444</v>
      </c>
      <c r="D365" s="45" t="s">
        <v>2880</v>
      </c>
      <c r="E365" s="46">
        <v>18.742465753424657</v>
      </c>
      <c r="F365" s="47">
        <v>4.4405000000000001</v>
      </c>
      <c r="G365" s="47">
        <v>3.9500000000000313</v>
      </c>
      <c r="H365" s="47">
        <v>4.42</v>
      </c>
      <c r="I365" s="47">
        <v>2.0500000000000185</v>
      </c>
      <c r="J365" s="45" t="s">
        <v>2880</v>
      </c>
      <c r="K365" s="45" t="s">
        <v>20</v>
      </c>
      <c r="L365" s="17">
        <v>3.8</v>
      </c>
      <c r="M365" s="18" t="s">
        <v>108</v>
      </c>
      <c r="N365" s="18" t="s">
        <v>189</v>
      </c>
      <c r="O365" s="4">
        <v>42859</v>
      </c>
    </row>
    <row r="366" spans="1:15">
      <c r="A366" s="7">
        <v>11698702</v>
      </c>
      <c r="B366" s="7">
        <v>4.4800000000000004</v>
      </c>
      <c r="C366" s="44" t="s">
        <v>1530</v>
      </c>
      <c r="D366" s="45" t="s">
        <v>11</v>
      </c>
      <c r="E366" s="46">
        <v>0.22739726027397261</v>
      </c>
      <c r="F366" s="47">
        <v>4.4336000000000002</v>
      </c>
      <c r="G366" s="47">
        <v>4.6400000000000219</v>
      </c>
      <c r="H366" s="47">
        <v>4.3929</v>
      </c>
      <c r="I366" s="47">
        <v>4.070000000000018</v>
      </c>
      <c r="J366" s="45" t="s">
        <v>12</v>
      </c>
      <c r="K366" s="45" t="s">
        <v>13</v>
      </c>
      <c r="L366" s="17">
        <v>3.02</v>
      </c>
      <c r="M366" s="18" t="s">
        <v>1528</v>
      </c>
      <c r="N366" s="18" t="s">
        <v>1527</v>
      </c>
      <c r="O366" s="4">
        <v>42859</v>
      </c>
    </row>
    <row r="367" spans="1:15">
      <c r="A367" s="7">
        <v>41659045</v>
      </c>
      <c r="B367" s="7">
        <v>4.4800000000000004</v>
      </c>
      <c r="C367" s="44" t="s">
        <v>1338</v>
      </c>
      <c r="D367" s="45" t="s">
        <v>11</v>
      </c>
      <c r="E367" s="46">
        <v>0.34520547945205482</v>
      </c>
      <c r="F367" s="47">
        <v>4.4833999999999996</v>
      </c>
      <c r="G367" s="47">
        <v>-0.33999999999991815</v>
      </c>
      <c r="H367" s="47">
        <v>4.4284999999999997</v>
      </c>
      <c r="I367" s="47">
        <v>5.4899999999999949</v>
      </c>
      <c r="J367" s="45" t="s">
        <v>12</v>
      </c>
      <c r="K367" s="45" t="s">
        <v>13</v>
      </c>
      <c r="L367" s="17">
        <v>2.78</v>
      </c>
      <c r="M367" s="18" t="s">
        <v>1304</v>
      </c>
      <c r="N367" s="18" t="s">
        <v>1288</v>
      </c>
      <c r="O367" s="4">
        <v>42859</v>
      </c>
    </row>
    <row r="368" spans="1:15">
      <c r="A368" s="7">
        <v>41659045</v>
      </c>
      <c r="B368" s="7">
        <v>4.4800000000000004</v>
      </c>
      <c r="C368" s="44" t="s">
        <v>1338</v>
      </c>
      <c r="D368" s="45" t="s">
        <v>11</v>
      </c>
      <c r="E368" s="46">
        <v>0.34520547945205482</v>
      </c>
      <c r="F368" s="47">
        <v>4.4833999999999996</v>
      </c>
      <c r="G368" s="47">
        <v>-0.33999999999991815</v>
      </c>
      <c r="H368" s="47">
        <v>4.4284999999999997</v>
      </c>
      <c r="I368" s="47">
        <v>5.4899999999999949</v>
      </c>
      <c r="J368" s="45" t="s">
        <v>12</v>
      </c>
      <c r="K368" s="45" t="s">
        <v>13</v>
      </c>
      <c r="L368" s="17">
        <v>2.78</v>
      </c>
      <c r="M368" s="18" t="s">
        <v>1304</v>
      </c>
      <c r="N368" s="18" t="s">
        <v>1288</v>
      </c>
      <c r="O368" s="4">
        <v>42859</v>
      </c>
    </row>
    <row r="369" spans="1:15">
      <c r="A369" s="7">
        <v>1282317</v>
      </c>
      <c r="B369" s="7">
        <v>4.4800000000000004</v>
      </c>
      <c r="C369" s="44" t="s">
        <v>618</v>
      </c>
      <c r="D369" s="45" t="s">
        <v>11</v>
      </c>
      <c r="E369" s="46">
        <v>0.34246575342465752</v>
      </c>
      <c r="F369" s="47">
        <v>4.4828000000000001</v>
      </c>
      <c r="G369" s="47">
        <v>-0.27999999999996916</v>
      </c>
      <c r="H369" s="47">
        <v>4.4279999999999999</v>
      </c>
      <c r="I369" s="47">
        <v>5.4800000000000182</v>
      </c>
      <c r="J369" s="45" t="s">
        <v>12</v>
      </c>
      <c r="K369" s="45" t="s">
        <v>66</v>
      </c>
      <c r="L369" s="17">
        <v>4.82</v>
      </c>
      <c r="M369" s="18" t="s">
        <v>619</v>
      </c>
      <c r="N369" s="18" t="s">
        <v>94</v>
      </c>
      <c r="O369" s="4">
        <v>42859</v>
      </c>
    </row>
    <row r="370" spans="1:15">
      <c r="A370" s="7">
        <v>101651005</v>
      </c>
      <c r="B370" s="7">
        <v>4.47</v>
      </c>
      <c r="C370" s="44" t="s">
        <v>595</v>
      </c>
      <c r="D370" s="45" t="s">
        <v>11</v>
      </c>
      <c r="E370" s="46">
        <v>1.7506849315068493</v>
      </c>
      <c r="F370" s="47">
        <v>4.4748999999999999</v>
      </c>
      <c r="G370" s="47">
        <v>-0.49000000000001265</v>
      </c>
      <c r="H370" s="47">
        <v>4.4371</v>
      </c>
      <c r="I370" s="47">
        <v>3.7799999999999834</v>
      </c>
      <c r="J370" s="45" t="s">
        <v>18</v>
      </c>
      <c r="K370" s="45" t="s">
        <v>66</v>
      </c>
      <c r="L370" s="17">
        <v>3.05</v>
      </c>
      <c r="M370" s="18" t="s">
        <v>445</v>
      </c>
      <c r="N370" s="18" t="s">
        <v>48</v>
      </c>
      <c r="O370" s="4">
        <v>42859</v>
      </c>
    </row>
    <row r="371" spans="1:15">
      <c r="A371" s="7">
        <v>101651005</v>
      </c>
      <c r="B371" s="7">
        <v>4.47</v>
      </c>
      <c r="C371" s="44" t="s">
        <v>595</v>
      </c>
      <c r="D371" s="45" t="s">
        <v>11</v>
      </c>
      <c r="E371" s="46">
        <v>1.7506849315068493</v>
      </c>
      <c r="F371" s="47">
        <v>4.4748999999999999</v>
      </c>
      <c r="G371" s="47">
        <v>-0.49000000000001265</v>
      </c>
      <c r="H371" s="47">
        <v>4.4371</v>
      </c>
      <c r="I371" s="47">
        <v>3.7799999999999834</v>
      </c>
      <c r="J371" s="45" t="s">
        <v>18</v>
      </c>
      <c r="K371" s="45" t="s">
        <v>66</v>
      </c>
      <c r="L371" s="17">
        <v>3.05</v>
      </c>
      <c r="M371" s="18" t="s">
        <v>445</v>
      </c>
      <c r="N371" s="18" t="s">
        <v>48</v>
      </c>
      <c r="O371" s="4">
        <v>42859</v>
      </c>
    </row>
    <row r="372" spans="1:15">
      <c r="A372" s="7">
        <v>160205</v>
      </c>
      <c r="B372" s="7">
        <v>4.47</v>
      </c>
      <c r="C372" s="44" t="s">
        <v>444</v>
      </c>
      <c r="D372" s="45" t="s">
        <v>2880</v>
      </c>
      <c r="E372" s="46">
        <v>18.742465753424657</v>
      </c>
      <c r="F372" s="47">
        <v>4.4405000000000001</v>
      </c>
      <c r="G372" s="47">
        <v>2.9499999999999638</v>
      </c>
      <c r="H372" s="47">
        <v>4.42</v>
      </c>
      <c r="I372" s="47">
        <v>2.0500000000000185</v>
      </c>
      <c r="J372" s="45" t="s">
        <v>2880</v>
      </c>
      <c r="K372" s="45" t="s">
        <v>20</v>
      </c>
      <c r="L372" s="17">
        <v>3.8</v>
      </c>
      <c r="M372" s="18" t="s">
        <v>108</v>
      </c>
      <c r="N372" s="18" t="s">
        <v>189</v>
      </c>
      <c r="O372" s="4">
        <v>42859</v>
      </c>
    </row>
    <row r="373" spans="1:15">
      <c r="A373" s="7" t="s">
        <v>1308</v>
      </c>
      <c r="B373" s="7">
        <v>4.47</v>
      </c>
      <c r="C373" s="44" t="s">
        <v>1314</v>
      </c>
      <c r="D373" s="45" t="s">
        <v>31</v>
      </c>
      <c r="E373" s="46">
        <v>0.93698630136986305</v>
      </c>
      <c r="F373" s="47">
        <v>4.4977</v>
      </c>
      <c r="G373" s="47">
        <v>-2.770000000000028</v>
      </c>
      <c r="H373" s="47">
        <v>4.4653999999999998</v>
      </c>
      <c r="I373" s="47">
        <v>3.2300000000000217</v>
      </c>
      <c r="J373" s="45" t="s">
        <v>18</v>
      </c>
      <c r="K373" s="45" t="s">
        <v>20</v>
      </c>
      <c r="L373" s="17">
        <v>4.9000000000000004</v>
      </c>
      <c r="M373" s="18" t="s">
        <v>26</v>
      </c>
      <c r="N373" s="18" t="s">
        <v>121</v>
      </c>
      <c r="O373" s="4">
        <v>42859</v>
      </c>
    </row>
    <row r="374" spans="1:15">
      <c r="A374" s="7">
        <v>111681400</v>
      </c>
      <c r="B374" s="7">
        <v>4.45</v>
      </c>
      <c r="C374" s="44" t="s">
        <v>3069</v>
      </c>
      <c r="D374" s="45" t="s">
        <v>31</v>
      </c>
      <c r="E374" s="46">
        <v>9.5890410958904104E-2</v>
      </c>
      <c r="F374" s="47">
        <v>4.3837000000000002</v>
      </c>
      <c r="G374" s="47">
        <v>6.6300000000000026</v>
      </c>
      <c r="H374" s="47">
        <v>4.2233000000000001</v>
      </c>
      <c r="I374" s="47">
        <v>16.04000000000001</v>
      </c>
      <c r="J374" s="45" t="s">
        <v>12</v>
      </c>
      <c r="K374" s="45" t="s">
        <v>97</v>
      </c>
      <c r="L374" s="17">
        <v>3.9001000000000001</v>
      </c>
      <c r="M374" s="18" t="s">
        <v>1720</v>
      </c>
      <c r="N374" s="18" t="s">
        <v>1736</v>
      </c>
      <c r="O374" s="4">
        <v>42859</v>
      </c>
    </row>
    <row r="375" spans="1:15">
      <c r="A375" s="7">
        <v>111681439</v>
      </c>
      <c r="B375" s="7">
        <v>4.45</v>
      </c>
      <c r="C375" s="44" t="s">
        <v>3070</v>
      </c>
      <c r="D375" s="45" t="s">
        <v>31</v>
      </c>
      <c r="E375" s="46">
        <v>9.5890410958904104E-2</v>
      </c>
      <c r="F375" s="47">
        <v>4.3944000000000001</v>
      </c>
      <c r="G375" s="47">
        <v>5.5600000000000094</v>
      </c>
      <c r="H375" s="47">
        <v>4.2347999999999999</v>
      </c>
      <c r="I375" s="47">
        <v>15.960000000000019</v>
      </c>
      <c r="J375" s="45" t="s">
        <v>12</v>
      </c>
      <c r="K375" s="45" t="s">
        <v>97</v>
      </c>
      <c r="L375" s="17">
        <v>3.9001000000000001</v>
      </c>
      <c r="M375" s="18" t="s">
        <v>1720</v>
      </c>
      <c r="N375" s="18" t="s">
        <v>1736</v>
      </c>
      <c r="O375" s="4">
        <v>42859</v>
      </c>
    </row>
    <row r="376" spans="1:15">
      <c r="A376" s="7">
        <v>11698276</v>
      </c>
      <c r="B376" s="7">
        <v>4.45</v>
      </c>
      <c r="C376" s="44" t="s">
        <v>1615</v>
      </c>
      <c r="D376" s="45" t="s">
        <v>11</v>
      </c>
      <c r="E376" s="46">
        <v>3.0136986301369864E-2</v>
      </c>
      <c r="F376" s="47">
        <v>4.4381000000000004</v>
      </c>
      <c r="G376" s="47">
        <v>1.18999999999998</v>
      </c>
      <c r="H376" s="47">
        <v>4.4474999999999998</v>
      </c>
      <c r="I376" s="47">
        <v>-0.93999999999994088</v>
      </c>
      <c r="J376" s="45" t="s">
        <v>12</v>
      </c>
      <c r="K376" s="45" t="s">
        <v>13</v>
      </c>
      <c r="L376" s="17">
        <v>2.8</v>
      </c>
      <c r="M376" s="18" t="s">
        <v>1220</v>
      </c>
      <c r="N376" s="18" t="s">
        <v>1191</v>
      </c>
      <c r="O376" s="4">
        <v>42859</v>
      </c>
    </row>
    <row r="377" spans="1:15">
      <c r="A377" s="7">
        <v>111694781</v>
      </c>
      <c r="B377" s="7">
        <v>4.45</v>
      </c>
      <c r="C377" s="44" t="s">
        <v>2823</v>
      </c>
      <c r="D377" s="45" t="s">
        <v>55</v>
      </c>
      <c r="E377" s="46">
        <v>0.13698630136986301</v>
      </c>
      <c r="F377" s="47">
        <v>4.5330000000000004</v>
      </c>
      <c r="G377" s="47">
        <v>-8.3000000000000185</v>
      </c>
      <c r="H377" s="47">
        <v>4.3647999999999998</v>
      </c>
      <c r="I377" s="47">
        <v>16.820000000000057</v>
      </c>
      <c r="J377" s="45" t="s">
        <v>12</v>
      </c>
      <c r="K377" s="45" t="s">
        <v>97</v>
      </c>
      <c r="L377" s="17">
        <v>3.4</v>
      </c>
      <c r="M377" s="18" t="s">
        <v>1072</v>
      </c>
      <c r="N377" s="18" t="s">
        <v>1070</v>
      </c>
      <c r="O377" s="4">
        <v>42859</v>
      </c>
    </row>
    <row r="378" spans="1:15">
      <c r="A378" s="7">
        <v>150210</v>
      </c>
      <c r="B378" s="7">
        <v>4.45</v>
      </c>
      <c r="C378" s="44" t="s">
        <v>150</v>
      </c>
      <c r="D378" s="45" t="s">
        <v>2880</v>
      </c>
      <c r="E378" s="46">
        <v>7.9506849315068493</v>
      </c>
      <c r="F378" s="47">
        <v>4.3918999999999997</v>
      </c>
      <c r="G378" s="47">
        <v>5.8100000000000485</v>
      </c>
      <c r="H378" s="47">
        <v>4.3817000000000004</v>
      </c>
      <c r="I378" s="47">
        <v>1.0199999999999321</v>
      </c>
      <c r="J378" s="45" t="s">
        <v>18</v>
      </c>
      <c r="K378" s="45" t="s">
        <v>20</v>
      </c>
      <c r="L378" s="17">
        <v>4.21</v>
      </c>
      <c r="M378" s="18" t="s">
        <v>138</v>
      </c>
      <c r="N378" s="18" t="s">
        <v>139</v>
      </c>
      <c r="O378" s="4">
        <v>42859</v>
      </c>
    </row>
    <row r="379" spans="1:15">
      <c r="A379" s="7">
        <v>101551061</v>
      </c>
      <c r="B379" s="7">
        <v>4.45</v>
      </c>
      <c r="C379" s="44" t="s">
        <v>593</v>
      </c>
      <c r="D379" s="45" t="s">
        <v>11</v>
      </c>
      <c r="E379" s="46">
        <v>1.5123287671232877</v>
      </c>
      <c r="F379" s="47">
        <v>4.4584999999999999</v>
      </c>
      <c r="G379" s="47">
        <v>-0.849999999999973</v>
      </c>
      <c r="H379" s="47">
        <v>4.4223999999999997</v>
      </c>
      <c r="I379" s="47">
        <v>3.6100000000000243</v>
      </c>
      <c r="J379" s="45" t="s">
        <v>18</v>
      </c>
      <c r="K379" s="45" t="s">
        <v>66</v>
      </c>
      <c r="L379" s="17">
        <v>3.28</v>
      </c>
      <c r="M379" s="18" t="s">
        <v>350</v>
      </c>
      <c r="N379" s="18" t="s">
        <v>351</v>
      </c>
      <c r="O379" s="4">
        <v>42859</v>
      </c>
    </row>
    <row r="380" spans="1:15">
      <c r="A380" s="7">
        <v>170405</v>
      </c>
      <c r="B380" s="7">
        <v>4.4400000000000004</v>
      </c>
      <c r="C380" s="44" t="s">
        <v>1922</v>
      </c>
      <c r="D380" s="45" t="s">
        <v>2880</v>
      </c>
      <c r="E380" s="46">
        <v>9.6849315068493151</v>
      </c>
      <c r="F380" s="47">
        <v>4.4074</v>
      </c>
      <c r="G380" s="47">
        <v>3.2600000000000406</v>
      </c>
      <c r="H380" s="47">
        <v>4.3747999999999996</v>
      </c>
      <c r="I380" s="47">
        <v>3.2600000000000406</v>
      </c>
      <c r="J380" s="45" t="s">
        <v>18</v>
      </c>
      <c r="K380" s="45" t="s">
        <v>20</v>
      </c>
      <c r="L380" s="17">
        <v>3.85</v>
      </c>
      <c r="M380" s="18" t="s">
        <v>1888</v>
      </c>
      <c r="N380" s="18" t="s">
        <v>1855</v>
      </c>
      <c r="O380" s="4">
        <v>42859</v>
      </c>
    </row>
    <row r="381" spans="1:15">
      <c r="A381" s="7">
        <v>170405</v>
      </c>
      <c r="B381" s="7">
        <v>4.4400000000000004</v>
      </c>
      <c r="C381" s="44" t="s">
        <v>1922</v>
      </c>
      <c r="D381" s="45" t="s">
        <v>2880</v>
      </c>
      <c r="E381" s="46">
        <v>9.6849315068493151</v>
      </c>
      <c r="F381" s="47">
        <v>4.4074</v>
      </c>
      <c r="G381" s="47">
        <v>3.2600000000000406</v>
      </c>
      <c r="H381" s="47">
        <v>4.3747999999999996</v>
      </c>
      <c r="I381" s="47">
        <v>3.2600000000000406</v>
      </c>
      <c r="J381" s="45" t="s">
        <v>18</v>
      </c>
      <c r="K381" s="45" t="s">
        <v>20</v>
      </c>
      <c r="L381" s="17">
        <v>3.85</v>
      </c>
      <c r="M381" s="18" t="s">
        <v>1888</v>
      </c>
      <c r="N381" s="18" t="s">
        <v>1855</v>
      </c>
      <c r="O381" s="4">
        <v>42859</v>
      </c>
    </row>
    <row r="382" spans="1:15">
      <c r="A382" s="7">
        <v>170405</v>
      </c>
      <c r="B382" s="7">
        <v>4.4400000000000004</v>
      </c>
      <c r="C382" s="44" t="s">
        <v>1922</v>
      </c>
      <c r="D382" s="45" t="s">
        <v>2880</v>
      </c>
      <c r="E382" s="46">
        <v>9.6849315068493151</v>
      </c>
      <c r="F382" s="47">
        <v>4.4074</v>
      </c>
      <c r="G382" s="47">
        <v>3.2600000000000406</v>
      </c>
      <c r="H382" s="47">
        <v>4.3747999999999996</v>
      </c>
      <c r="I382" s="47">
        <v>3.2600000000000406</v>
      </c>
      <c r="J382" s="45" t="s">
        <v>18</v>
      </c>
      <c r="K382" s="45" t="s">
        <v>20</v>
      </c>
      <c r="L382" s="17">
        <v>3.85</v>
      </c>
      <c r="M382" s="18" t="s">
        <v>1888</v>
      </c>
      <c r="N382" s="18" t="s">
        <v>1855</v>
      </c>
      <c r="O382" s="4">
        <v>42859</v>
      </c>
    </row>
    <row r="383" spans="1:15">
      <c r="A383" s="7">
        <v>170404</v>
      </c>
      <c r="B383" s="7">
        <v>4.4400000000000004</v>
      </c>
      <c r="C383" s="44" t="s">
        <v>1887</v>
      </c>
      <c r="D383" s="45" t="s">
        <v>2880</v>
      </c>
      <c r="E383" s="46">
        <v>6.6821917808219178</v>
      </c>
      <c r="F383" s="47">
        <v>4.3895</v>
      </c>
      <c r="G383" s="47">
        <v>5.0500000000000433</v>
      </c>
      <c r="H383" s="47">
        <v>4.38</v>
      </c>
      <c r="I383" s="47">
        <v>0.95000000000000639</v>
      </c>
      <c r="J383" s="45" t="s">
        <v>18</v>
      </c>
      <c r="K383" s="45" t="s">
        <v>20</v>
      </c>
      <c r="L383" s="17">
        <v>3.83</v>
      </c>
      <c r="M383" s="18" t="s">
        <v>1888</v>
      </c>
      <c r="N383" s="18" t="s">
        <v>1855</v>
      </c>
      <c r="O383" s="4">
        <v>42859</v>
      </c>
    </row>
    <row r="384" spans="1:15">
      <c r="A384" s="7">
        <v>170405</v>
      </c>
      <c r="B384" s="7">
        <v>4.4400000000000004</v>
      </c>
      <c r="C384" s="44" t="s">
        <v>1922</v>
      </c>
      <c r="D384" s="45" t="s">
        <v>2880</v>
      </c>
      <c r="E384" s="46">
        <v>9.6849315068493151</v>
      </c>
      <c r="F384" s="47">
        <v>4.4074</v>
      </c>
      <c r="G384" s="47">
        <v>3.2600000000000406</v>
      </c>
      <c r="H384" s="47">
        <v>4.3747999999999996</v>
      </c>
      <c r="I384" s="47">
        <v>3.2600000000000406</v>
      </c>
      <c r="J384" s="45" t="s">
        <v>18</v>
      </c>
      <c r="K384" s="45" t="s">
        <v>20</v>
      </c>
      <c r="L384" s="17">
        <v>3.85</v>
      </c>
      <c r="M384" s="18" t="s">
        <v>1888</v>
      </c>
      <c r="N384" s="18" t="s">
        <v>1855</v>
      </c>
      <c r="O384" s="4">
        <v>42859</v>
      </c>
    </row>
    <row r="385" spans="1:15">
      <c r="A385" s="7">
        <v>170405</v>
      </c>
      <c r="B385" s="7">
        <v>4.4400000000000004</v>
      </c>
      <c r="C385" s="44" t="s">
        <v>1922</v>
      </c>
      <c r="D385" s="45" t="s">
        <v>2880</v>
      </c>
      <c r="E385" s="46">
        <v>9.6849315068493151</v>
      </c>
      <c r="F385" s="47">
        <v>4.4074</v>
      </c>
      <c r="G385" s="47">
        <v>3.2600000000000406</v>
      </c>
      <c r="H385" s="47">
        <v>4.3747999999999996</v>
      </c>
      <c r="I385" s="47">
        <v>3.2600000000000406</v>
      </c>
      <c r="J385" s="45" t="s">
        <v>18</v>
      </c>
      <c r="K385" s="45" t="s">
        <v>20</v>
      </c>
      <c r="L385" s="17">
        <v>3.85</v>
      </c>
      <c r="M385" s="18" t="s">
        <v>1888</v>
      </c>
      <c r="N385" s="18" t="s">
        <v>1855</v>
      </c>
      <c r="O385" s="4">
        <v>42859</v>
      </c>
    </row>
    <row r="386" spans="1:15">
      <c r="A386" s="7">
        <v>170405</v>
      </c>
      <c r="B386" s="7">
        <v>4.4400000000000004</v>
      </c>
      <c r="C386" s="44" t="s">
        <v>1922</v>
      </c>
      <c r="D386" s="45" t="s">
        <v>2880</v>
      </c>
      <c r="E386" s="46">
        <v>9.6849315068493151</v>
      </c>
      <c r="F386" s="47">
        <v>4.4074</v>
      </c>
      <c r="G386" s="47">
        <v>3.2600000000000406</v>
      </c>
      <c r="H386" s="47">
        <v>4.3747999999999996</v>
      </c>
      <c r="I386" s="47">
        <v>3.2600000000000406</v>
      </c>
      <c r="J386" s="45" t="s">
        <v>18</v>
      </c>
      <c r="K386" s="45" t="s">
        <v>20</v>
      </c>
      <c r="L386" s="17">
        <v>3.85</v>
      </c>
      <c r="M386" s="18" t="s">
        <v>1888</v>
      </c>
      <c r="N386" s="18" t="s">
        <v>1855</v>
      </c>
      <c r="O386" s="4">
        <v>42859</v>
      </c>
    </row>
    <row r="387" spans="1:15">
      <c r="A387" s="7">
        <v>170405</v>
      </c>
      <c r="B387" s="7">
        <v>4.4400000000000004</v>
      </c>
      <c r="C387" s="44" t="s">
        <v>1922</v>
      </c>
      <c r="D387" s="45" t="s">
        <v>2880</v>
      </c>
      <c r="E387" s="46">
        <v>9.6849315068493151</v>
      </c>
      <c r="F387" s="47">
        <v>4.4074</v>
      </c>
      <c r="G387" s="47">
        <v>3.2600000000000406</v>
      </c>
      <c r="H387" s="47">
        <v>4.3747999999999996</v>
      </c>
      <c r="I387" s="47">
        <v>3.2600000000000406</v>
      </c>
      <c r="J387" s="45" t="s">
        <v>18</v>
      </c>
      <c r="K387" s="45" t="s">
        <v>20</v>
      </c>
      <c r="L387" s="17">
        <v>3.85</v>
      </c>
      <c r="M387" s="18" t="s">
        <v>1888</v>
      </c>
      <c r="N387" s="18" t="s">
        <v>1855</v>
      </c>
      <c r="O387" s="4">
        <v>42859</v>
      </c>
    </row>
    <row r="388" spans="1:15">
      <c r="A388" s="7">
        <v>1282329</v>
      </c>
      <c r="B388" s="7">
        <v>4.4400000000000004</v>
      </c>
      <c r="C388" s="44" t="s">
        <v>895</v>
      </c>
      <c r="D388" s="45" t="s">
        <v>11</v>
      </c>
      <c r="E388" s="46">
        <v>1.3589041095890411</v>
      </c>
      <c r="F388" s="47">
        <v>4.4424000000000001</v>
      </c>
      <c r="G388" s="47">
        <v>-0.23999999999997357</v>
      </c>
      <c r="H388" s="47">
        <v>4.4074</v>
      </c>
      <c r="I388" s="47">
        <v>3.5000000000000142</v>
      </c>
      <c r="J388" s="45" t="s">
        <v>18</v>
      </c>
      <c r="K388" s="45" t="s">
        <v>66</v>
      </c>
      <c r="L388" s="17">
        <v>4.6500000000000004</v>
      </c>
      <c r="M388" s="18" t="s">
        <v>755</v>
      </c>
      <c r="N388" s="18" t="s">
        <v>1024</v>
      </c>
      <c r="O388" s="4">
        <v>42859</v>
      </c>
    </row>
    <row r="389" spans="1:15">
      <c r="A389" s="7">
        <v>150210</v>
      </c>
      <c r="B389" s="7">
        <v>4.4400000000000004</v>
      </c>
      <c r="C389" s="44" t="s">
        <v>150</v>
      </c>
      <c r="D389" s="45" t="s">
        <v>2880</v>
      </c>
      <c r="E389" s="46">
        <v>7.9506849315068493</v>
      </c>
      <c r="F389" s="47">
        <v>4.3918999999999997</v>
      </c>
      <c r="G389" s="47">
        <v>4.8100000000000698</v>
      </c>
      <c r="H389" s="47">
        <v>4.3817000000000004</v>
      </c>
      <c r="I389" s="47">
        <v>1.0199999999999321</v>
      </c>
      <c r="J389" s="45" t="s">
        <v>18</v>
      </c>
      <c r="K389" s="45" t="s">
        <v>20</v>
      </c>
      <c r="L389" s="17">
        <v>4.21</v>
      </c>
      <c r="M389" s="18" t="s">
        <v>138</v>
      </c>
      <c r="N389" s="18" t="s">
        <v>139</v>
      </c>
      <c r="O389" s="4">
        <v>42859</v>
      </c>
    </row>
    <row r="390" spans="1:15">
      <c r="A390" s="7">
        <v>150218</v>
      </c>
      <c r="B390" s="7">
        <v>4.4400000000000004</v>
      </c>
      <c r="C390" s="44" t="s">
        <v>151</v>
      </c>
      <c r="D390" s="45" t="s">
        <v>2880</v>
      </c>
      <c r="E390" s="46">
        <v>8.3616438356164391</v>
      </c>
      <c r="F390" s="47">
        <v>4.3912000000000004</v>
      </c>
      <c r="G390" s="47">
        <v>4.8799999999999955</v>
      </c>
      <c r="H390" s="47">
        <v>4.3808999999999996</v>
      </c>
      <c r="I390" s="47">
        <v>1.0300000000000864</v>
      </c>
      <c r="J390" s="45" t="s">
        <v>18</v>
      </c>
      <c r="K390" s="45" t="s">
        <v>20</v>
      </c>
      <c r="L390" s="17">
        <v>3.74</v>
      </c>
      <c r="M390" s="18" t="s">
        <v>109</v>
      </c>
      <c r="N390" s="18" t="s">
        <v>152</v>
      </c>
      <c r="O390" s="4">
        <v>42859</v>
      </c>
    </row>
    <row r="391" spans="1:15">
      <c r="A391" s="7">
        <v>170405</v>
      </c>
      <c r="B391" s="7">
        <v>4.4400000000000004</v>
      </c>
      <c r="C391" s="44" t="s">
        <v>1922</v>
      </c>
      <c r="D391" s="45" t="s">
        <v>2880</v>
      </c>
      <c r="E391" s="46">
        <v>9.6849315068493151</v>
      </c>
      <c r="F391" s="47">
        <v>4.4074</v>
      </c>
      <c r="G391" s="47">
        <v>3.2600000000000406</v>
      </c>
      <c r="H391" s="47">
        <v>4.3747999999999996</v>
      </c>
      <c r="I391" s="47">
        <v>3.2600000000000406</v>
      </c>
      <c r="J391" s="45" t="s">
        <v>18</v>
      </c>
      <c r="K391" s="45" t="s">
        <v>20</v>
      </c>
      <c r="L391" s="17">
        <v>3.85</v>
      </c>
      <c r="M391" s="18" t="s">
        <v>1888</v>
      </c>
      <c r="N391" s="18" t="s">
        <v>1855</v>
      </c>
      <c r="O391" s="4">
        <v>42859</v>
      </c>
    </row>
    <row r="392" spans="1:15">
      <c r="A392" s="7">
        <v>101653025</v>
      </c>
      <c r="B392" s="7">
        <v>4.4400000000000004</v>
      </c>
      <c r="C392" s="44" t="s">
        <v>1060</v>
      </c>
      <c r="D392" s="45" t="s">
        <v>11</v>
      </c>
      <c r="E392" s="46">
        <v>4.0465753424657533</v>
      </c>
      <c r="F392" s="47">
        <v>4.4393000000000002</v>
      </c>
      <c r="G392" s="47">
        <v>7.0000000000014495E-2</v>
      </c>
      <c r="H392" s="47">
        <v>4.3917999999999999</v>
      </c>
      <c r="I392" s="47">
        <v>4.750000000000032</v>
      </c>
      <c r="J392" s="45" t="s">
        <v>18</v>
      </c>
      <c r="K392" s="45" t="s">
        <v>66</v>
      </c>
      <c r="L392" s="17">
        <v>3.35</v>
      </c>
      <c r="M392" s="18" t="s">
        <v>1020</v>
      </c>
      <c r="N392" s="18" t="s">
        <v>1015</v>
      </c>
      <c r="O392" s="4">
        <v>42859</v>
      </c>
    </row>
    <row r="393" spans="1:15">
      <c r="A393" s="7">
        <v>101653025</v>
      </c>
      <c r="B393" s="7">
        <v>4.4400000000000004</v>
      </c>
      <c r="C393" s="44" t="s">
        <v>1060</v>
      </c>
      <c r="D393" s="45" t="s">
        <v>11</v>
      </c>
      <c r="E393" s="46">
        <v>4.0465753424657533</v>
      </c>
      <c r="F393" s="47">
        <v>4.4393000000000002</v>
      </c>
      <c r="G393" s="47">
        <v>7.0000000000014495E-2</v>
      </c>
      <c r="H393" s="47">
        <v>4.3917999999999999</v>
      </c>
      <c r="I393" s="47">
        <v>4.750000000000032</v>
      </c>
      <c r="J393" s="45" t="s">
        <v>18</v>
      </c>
      <c r="K393" s="45" t="s">
        <v>66</v>
      </c>
      <c r="L393" s="17">
        <v>3.35</v>
      </c>
      <c r="M393" s="18" t="s">
        <v>1020</v>
      </c>
      <c r="N393" s="18" t="s">
        <v>1015</v>
      </c>
      <c r="O393" s="4">
        <v>42859</v>
      </c>
    </row>
    <row r="394" spans="1:15">
      <c r="A394" s="7">
        <v>101653025</v>
      </c>
      <c r="B394" s="7">
        <v>4.4400000000000004</v>
      </c>
      <c r="C394" s="44" t="s">
        <v>1060</v>
      </c>
      <c r="D394" s="45" t="s">
        <v>11</v>
      </c>
      <c r="E394" s="46">
        <v>4.0465753424657533</v>
      </c>
      <c r="F394" s="47">
        <v>4.4393000000000002</v>
      </c>
      <c r="G394" s="47">
        <v>7.0000000000014495E-2</v>
      </c>
      <c r="H394" s="47">
        <v>4.3917999999999999</v>
      </c>
      <c r="I394" s="47">
        <v>4.750000000000032</v>
      </c>
      <c r="J394" s="45" t="s">
        <v>18</v>
      </c>
      <c r="K394" s="45" t="s">
        <v>66</v>
      </c>
      <c r="L394" s="17">
        <v>3.35</v>
      </c>
      <c r="M394" s="18" t="s">
        <v>1020</v>
      </c>
      <c r="N394" s="18" t="s">
        <v>1015</v>
      </c>
      <c r="O394" s="4">
        <v>42859</v>
      </c>
    </row>
    <row r="395" spans="1:15">
      <c r="A395" s="7">
        <v>101652024</v>
      </c>
      <c r="B395" s="7">
        <v>4.4400000000000004</v>
      </c>
      <c r="C395" s="44" t="s">
        <v>1051</v>
      </c>
      <c r="D395" s="45" t="s">
        <v>11</v>
      </c>
      <c r="E395" s="46">
        <v>4.1013698630136988</v>
      </c>
      <c r="F395" s="47">
        <v>4.4393000000000002</v>
      </c>
      <c r="G395" s="47">
        <v>7.0000000000014495E-2</v>
      </c>
      <c r="H395" s="47">
        <v>4.3932000000000002</v>
      </c>
      <c r="I395" s="47">
        <v>4.610000000000003</v>
      </c>
      <c r="J395" s="45" t="s">
        <v>18</v>
      </c>
      <c r="K395" s="45" t="s">
        <v>66</v>
      </c>
      <c r="L395" s="17">
        <v>3.46</v>
      </c>
      <c r="M395" s="18" t="s">
        <v>1052</v>
      </c>
      <c r="N395" s="18" t="s">
        <v>1053</v>
      </c>
      <c r="O395" s="4">
        <v>42859</v>
      </c>
    </row>
    <row r="396" spans="1:15">
      <c r="A396" s="7">
        <v>170405</v>
      </c>
      <c r="B396" s="7">
        <v>4.4349999999999996</v>
      </c>
      <c r="C396" s="44" t="s">
        <v>1922</v>
      </c>
      <c r="D396" s="45" t="s">
        <v>2880</v>
      </c>
      <c r="E396" s="46">
        <v>9.6849315068493151</v>
      </c>
      <c r="F396" s="47">
        <v>4.4074</v>
      </c>
      <c r="G396" s="47">
        <v>2.7599999999999625</v>
      </c>
      <c r="H396" s="47">
        <v>4.3747999999999996</v>
      </c>
      <c r="I396" s="47">
        <v>3.2600000000000406</v>
      </c>
      <c r="J396" s="45" t="s">
        <v>18</v>
      </c>
      <c r="K396" s="45" t="s">
        <v>20</v>
      </c>
      <c r="L396" s="17">
        <v>3.85</v>
      </c>
      <c r="M396" s="18" t="s">
        <v>1888</v>
      </c>
      <c r="N396" s="18" t="s">
        <v>1855</v>
      </c>
      <c r="O396" s="4">
        <v>42859</v>
      </c>
    </row>
    <row r="397" spans="1:15">
      <c r="A397" s="7">
        <v>170405</v>
      </c>
      <c r="B397" s="7">
        <v>4.43</v>
      </c>
      <c r="C397" s="44" t="s">
        <v>1922</v>
      </c>
      <c r="D397" s="45" t="s">
        <v>2880</v>
      </c>
      <c r="E397" s="46">
        <v>9.6849315068493151</v>
      </c>
      <c r="F397" s="47">
        <v>4.4074</v>
      </c>
      <c r="G397" s="47">
        <v>2.2599999999999731</v>
      </c>
      <c r="H397" s="47">
        <v>4.3747999999999996</v>
      </c>
      <c r="I397" s="47">
        <v>3.2600000000000406</v>
      </c>
      <c r="J397" s="45" t="s">
        <v>18</v>
      </c>
      <c r="K397" s="45" t="s">
        <v>20</v>
      </c>
      <c r="L397" s="17">
        <v>3.85</v>
      </c>
      <c r="M397" s="18" t="s">
        <v>1888</v>
      </c>
      <c r="N397" s="18" t="s">
        <v>1855</v>
      </c>
      <c r="O397" s="4">
        <v>42859</v>
      </c>
    </row>
    <row r="398" spans="1:15">
      <c r="A398" s="7">
        <v>170405</v>
      </c>
      <c r="B398" s="7">
        <v>4.43</v>
      </c>
      <c r="C398" s="44" t="s">
        <v>1922</v>
      </c>
      <c r="D398" s="45" t="s">
        <v>2880</v>
      </c>
      <c r="E398" s="46">
        <v>9.6849315068493151</v>
      </c>
      <c r="F398" s="47">
        <v>4.4074</v>
      </c>
      <c r="G398" s="47">
        <v>2.2599999999999731</v>
      </c>
      <c r="H398" s="47">
        <v>4.3747999999999996</v>
      </c>
      <c r="I398" s="47">
        <v>3.2600000000000406</v>
      </c>
      <c r="J398" s="45" t="s">
        <v>18</v>
      </c>
      <c r="K398" s="45" t="s">
        <v>20</v>
      </c>
      <c r="L398" s="17">
        <v>3.85</v>
      </c>
      <c r="M398" s="18" t="s">
        <v>1888</v>
      </c>
      <c r="N398" s="18" t="s">
        <v>1855</v>
      </c>
      <c r="O398" s="4">
        <v>42859</v>
      </c>
    </row>
    <row r="399" spans="1:15">
      <c r="A399" s="7">
        <v>170405</v>
      </c>
      <c r="B399" s="7">
        <v>4.43</v>
      </c>
      <c r="C399" s="44" t="s">
        <v>1922</v>
      </c>
      <c r="D399" s="45" t="s">
        <v>2880</v>
      </c>
      <c r="E399" s="46">
        <v>9.6849315068493151</v>
      </c>
      <c r="F399" s="47">
        <v>4.4074</v>
      </c>
      <c r="G399" s="47">
        <v>2.2599999999999731</v>
      </c>
      <c r="H399" s="47">
        <v>4.3747999999999996</v>
      </c>
      <c r="I399" s="47">
        <v>3.2600000000000406</v>
      </c>
      <c r="J399" s="45" t="s">
        <v>18</v>
      </c>
      <c r="K399" s="45" t="s">
        <v>20</v>
      </c>
      <c r="L399" s="17">
        <v>3.85</v>
      </c>
      <c r="M399" s="18" t="s">
        <v>1888</v>
      </c>
      <c r="N399" s="18" t="s">
        <v>1855</v>
      </c>
      <c r="O399" s="4">
        <v>42859</v>
      </c>
    </row>
    <row r="400" spans="1:15">
      <c r="A400" s="7">
        <v>1780030</v>
      </c>
      <c r="B400" s="7">
        <v>4.43</v>
      </c>
      <c r="C400" s="44" t="s">
        <v>2507</v>
      </c>
      <c r="D400" s="45" t="s">
        <v>11</v>
      </c>
      <c r="E400" s="46">
        <v>4.8904109589041092</v>
      </c>
      <c r="F400" s="47">
        <v>4.4391999999999996</v>
      </c>
      <c r="G400" s="47">
        <v>-0.91999999999998749</v>
      </c>
      <c r="H400" s="47">
        <v>4.4000000000000004</v>
      </c>
      <c r="I400" s="47">
        <v>3.9199999999999235</v>
      </c>
      <c r="J400" s="45" t="s">
        <v>18</v>
      </c>
      <c r="K400" s="45" t="s">
        <v>318</v>
      </c>
      <c r="L400" s="17">
        <v>4.3</v>
      </c>
      <c r="M400" s="18" t="s">
        <v>2508</v>
      </c>
      <c r="N400" s="18" t="s">
        <v>2467</v>
      </c>
      <c r="O400" s="4">
        <v>42859</v>
      </c>
    </row>
    <row r="401" spans="1:15">
      <c r="A401" s="7">
        <v>1780048</v>
      </c>
      <c r="B401" s="7">
        <v>4.43</v>
      </c>
      <c r="C401" s="44" t="s">
        <v>2731</v>
      </c>
      <c r="D401" s="45" t="s">
        <v>11</v>
      </c>
      <c r="E401" s="46">
        <v>4.9479452054794519</v>
      </c>
      <c r="F401" s="47">
        <v>4.4391999999999996</v>
      </c>
      <c r="G401" s="47">
        <v>-0.91999999999998749</v>
      </c>
      <c r="H401" s="47">
        <v>4.4004000000000003</v>
      </c>
      <c r="I401" s="47">
        <v>3.879999999999928</v>
      </c>
      <c r="J401" s="45" t="s">
        <v>18</v>
      </c>
      <c r="K401" s="45" t="s">
        <v>318</v>
      </c>
      <c r="L401" s="17">
        <v>4.1900000000000004</v>
      </c>
      <c r="M401" s="18" t="s">
        <v>2732</v>
      </c>
      <c r="N401" s="18" t="s">
        <v>2689</v>
      </c>
      <c r="O401" s="4">
        <v>42859</v>
      </c>
    </row>
    <row r="402" spans="1:15">
      <c r="A402" s="7">
        <v>170405</v>
      </c>
      <c r="B402" s="7">
        <v>4.43</v>
      </c>
      <c r="C402" s="44" t="s">
        <v>1922</v>
      </c>
      <c r="D402" s="45" t="s">
        <v>2880</v>
      </c>
      <c r="E402" s="46">
        <v>9.6849315068493151</v>
      </c>
      <c r="F402" s="47">
        <v>4.4074</v>
      </c>
      <c r="G402" s="47">
        <v>2.2599999999999731</v>
      </c>
      <c r="H402" s="47">
        <v>4.3747999999999996</v>
      </c>
      <c r="I402" s="47">
        <v>3.2600000000000406</v>
      </c>
      <c r="J402" s="45" t="s">
        <v>18</v>
      </c>
      <c r="K402" s="45" t="s">
        <v>20</v>
      </c>
      <c r="L402" s="17">
        <v>3.85</v>
      </c>
      <c r="M402" s="18" t="s">
        <v>1888</v>
      </c>
      <c r="N402" s="18" t="s">
        <v>1855</v>
      </c>
      <c r="O402" s="4">
        <v>42859</v>
      </c>
    </row>
    <row r="403" spans="1:15">
      <c r="A403" s="7">
        <v>170405</v>
      </c>
      <c r="B403" s="7">
        <v>4.43</v>
      </c>
      <c r="C403" s="44" t="s">
        <v>1922</v>
      </c>
      <c r="D403" s="45" t="s">
        <v>2880</v>
      </c>
      <c r="E403" s="46">
        <v>9.6849315068493151</v>
      </c>
      <c r="F403" s="47">
        <v>4.4074</v>
      </c>
      <c r="G403" s="47">
        <v>2.2599999999999731</v>
      </c>
      <c r="H403" s="47">
        <v>4.3747999999999996</v>
      </c>
      <c r="I403" s="47">
        <v>3.2600000000000406</v>
      </c>
      <c r="J403" s="45" t="s">
        <v>18</v>
      </c>
      <c r="K403" s="45" t="s">
        <v>20</v>
      </c>
      <c r="L403" s="17">
        <v>3.85</v>
      </c>
      <c r="M403" s="18" t="s">
        <v>1888</v>
      </c>
      <c r="N403" s="18" t="s">
        <v>1855</v>
      </c>
      <c r="O403" s="4">
        <v>42859</v>
      </c>
    </row>
    <row r="404" spans="1:15">
      <c r="A404" s="7">
        <v>170405</v>
      </c>
      <c r="B404" s="7">
        <v>4.43</v>
      </c>
      <c r="C404" s="44" t="s">
        <v>1922</v>
      </c>
      <c r="D404" s="45" t="s">
        <v>2880</v>
      </c>
      <c r="E404" s="46">
        <v>9.6849315068493151</v>
      </c>
      <c r="F404" s="47">
        <v>4.4074</v>
      </c>
      <c r="G404" s="47">
        <v>2.2599999999999731</v>
      </c>
      <c r="H404" s="47">
        <v>4.3747999999999996</v>
      </c>
      <c r="I404" s="47">
        <v>3.2600000000000406</v>
      </c>
      <c r="J404" s="45" t="s">
        <v>18</v>
      </c>
      <c r="K404" s="45" t="s">
        <v>20</v>
      </c>
      <c r="L404" s="17">
        <v>3.85</v>
      </c>
      <c r="M404" s="18" t="s">
        <v>1888</v>
      </c>
      <c r="N404" s="18" t="s">
        <v>1855</v>
      </c>
      <c r="O404" s="4">
        <v>42859</v>
      </c>
    </row>
    <row r="405" spans="1:15">
      <c r="A405" s="7" t="s">
        <v>1280</v>
      </c>
      <c r="B405" s="7">
        <v>4.43</v>
      </c>
      <c r="C405" s="44" t="s">
        <v>1286</v>
      </c>
      <c r="D405" s="45" t="s">
        <v>11</v>
      </c>
      <c r="E405" s="46">
        <v>1.0904109589041096</v>
      </c>
      <c r="F405" s="47">
        <v>4.3985000000000003</v>
      </c>
      <c r="G405" s="47">
        <v>3.1499999999999417</v>
      </c>
      <c r="H405" s="47">
        <v>4.3663999999999996</v>
      </c>
      <c r="I405" s="47">
        <v>3.2100000000000684</v>
      </c>
      <c r="J405" s="45" t="s">
        <v>12</v>
      </c>
      <c r="K405" s="45" t="s">
        <v>20</v>
      </c>
      <c r="L405" s="17">
        <v>4.68</v>
      </c>
      <c r="M405" s="18" t="s">
        <v>264</v>
      </c>
      <c r="N405" s="18" t="s">
        <v>260</v>
      </c>
      <c r="O405" s="4">
        <v>42859</v>
      </c>
    </row>
    <row r="406" spans="1:15">
      <c r="A406" s="7">
        <v>1780048</v>
      </c>
      <c r="B406" s="7">
        <v>4.43</v>
      </c>
      <c r="C406" s="44" t="s">
        <v>2731</v>
      </c>
      <c r="D406" s="45" t="s">
        <v>11</v>
      </c>
      <c r="E406" s="46">
        <v>4.9479452054794519</v>
      </c>
      <c r="F406" s="47">
        <v>4.4391999999999996</v>
      </c>
      <c r="G406" s="47">
        <v>-0.91999999999998749</v>
      </c>
      <c r="H406" s="47">
        <v>4.4004000000000003</v>
      </c>
      <c r="I406" s="47">
        <v>3.879999999999928</v>
      </c>
      <c r="J406" s="45" t="s">
        <v>18</v>
      </c>
      <c r="K406" s="45" t="s">
        <v>318</v>
      </c>
      <c r="L406" s="17">
        <v>4.1900000000000004</v>
      </c>
      <c r="M406" s="18" t="s">
        <v>2732</v>
      </c>
      <c r="N406" s="18" t="s">
        <v>2689</v>
      </c>
      <c r="O406" s="4">
        <v>42859</v>
      </c>
    </row>
    <row r="407" spans="1:15">
      <c r="A407" s="7">
        <v>170405</v>
      </c>
      <c r="B407" s="7">
        <v>4.4275000000000002</v>
      </c>
      <c r="C407" s="44" t="s">
        <v>1922</v>
      </c>
      <c r="D407" s="45" t="s">
        <v>2880</v>
      </c>
      <c r="E407" s="46">
        <v>9.6849315068493151</v>
      </c>
      <c r="F407" s="47">
        <v>4.4074</v>
      </c>
      <c r="G407" s="47">
        <v>2.0100000000000229</v>
      </c>
      <c r="H407" s="47">
        <v>4.3747999999999996</v>
      </c>
      <c r="I407" s="47">
        <v>3.2600000000000406</v>
      </c>
      <c r="J407" s="45" t="s">
        <v>18</v>
      </c>
      <c r="K407" s="45" t="s">
        <v>20</v>
      </c>
      <c r="L407" s="17">
        <v>3.85</v>
      </c>
      <c r="M407" s="18" t="s">
        <v>1888</v>
      </c>
      <c r="N407" s="18" t="s">
        <v>1855</v>
      </c>
      <c r="O407" s="4">
        <v>42859</v>
      </c>
    </row>
    <row r="408" spans="1:15">
      <c r="A408" s="7">
        <v>170405</v>
      </c>
      <c r="B408" s="7">
        <v>4.4249999999999998</v>
      </c>
      <c r="C408" s="44" t="s">
        <v>1922</v>
      </c>
      <c r="D408" s="45" t="s">
        <v>2880</v>
      </c>
      <c r="E408" s="46">
        <v>9.6849315068493151</v>
      </c>
      <c r="F408" s="47">
        <v>4.4074</v>
      </c>
      <c r="G408" s="47">
        <v>1.7599999999999838</v>
      </c>
      <c r="H408" s="47">
        <v>4.3747999999999996</v>
      </c>
      <c r="I408" s="47">
        <v>3.2600000000000406</v>
      </c>
      <c r="J408" s="45" t="s">
        <v>18</v>
      </c>
      <c r="K408" s="45" t="s">
        <v>20</v>
      </c>
      <c r="L408" s="17">
        <v>3.85</v>
      </c>
      <c r="M408" s="18" t="s">
        <v>1888</v>
      </c>
      <c r="N408" s="18" t="s">
        <v>1855</v>
      </c>
      <c r="O408" s="4">
        <v>42859</v>
      </c>
    </row>
    <row r="409" spans="1:15">
      <c r="A409" s="7">
        <v>170405</v>
      </c>
      <c r="B409" s="7">
        <v>4.4249999999999998</v>
      </c>
      <c r="C409" s="44" t="s">
        <v>1922</v>
      </c>
      <c r="D409" s="45" t="s">
        <v>2880</v>
      </c>
      <c r="E409" s="46">
        <v>9.6849315068493151</v>
      </c>
      <c r="F409" s="47">
        <v>4.4074</v>
      </c>
      <c r="G409" s="47">
        <v>1.7599999999999838</v>
      </c>
      <c r="H409" s="47">
        <v>4.3747999999999996</v>
      </c>
      <c r="I409" s="47">
        <v>3.2600000000000406</v>
      </c>
      <c r="J409" s="45" t="s">
        <v>18</v>
      </c>
      <c r="K409" s="45" t="s">
        <v>20</v>
      </c>
      <c r="L409" s="17">
        <v>3.85</v>
      </c>
      <c r="M409" s="18" t="s">
        <v>1888</v>
      </c>
      <c r="N409" s="18" t="s">
        <v>1855</v>
      </c>
      <c r="O409" s="4">
        <v>42859</v>
      </c>
    </row>
    <row r="410" spans="1:15">
      <c r="A410" s="7">
        <v>170405</v>
      </c>
      <c r="B410" s="7">
        <v>4.4249999999999998</v>
      </c>
      <c r="C410" s="44" t="s">
        <v>1922</v>
      </c>
      <c r="D410" s="45" t="s">
        <v>2880</v>
      </c>
      <c r="E410" s="46">
        <v>9.6849315068493151</v>
      </c>
      <c r="F410" s="47">
        <v>4.4074</v>
      </c>
      <c r="G410" s="47">
        <v>1.7599999999999838</v>
      </c>
      <c r="H410" s="47">
        <v>4.3747999999999996</v>
      </c>
      <c r="I410" s="47">
        <v>3.2600000000000406</v>
      </c>
      <c r="J410" s="45" t="s">
        <v>18</v>
      </c>
      <c r="K410" s="45" t="s">
        <v>20</v>
      </c>
      <c r="L410" s="17">
        <v>3.85</v>
      </c>
      <c r="M410" s="18" t="s">
        <v>1888</v>
      </c>
      <c r="N410" s="18" t="s">
        <v>1855</v>
      </c>
      <c r="O410" s="4">
        <v>42859</v>
      </c>
    </row>
    <row r="411" spans="1:15">
      <c r="A411" s="7">
        <v>170405</v>
      </c>
      <c r="B411" s="7">
        <v>4.42</v>
      </c>
      <c r="C411" s="44" t="s">
        <v>1922</v>
      </c>
      <c r="D411" s="45" t="s">
        <v>2880</v>
      </c>
      <c r="E411" s="46">
        <v>9.6849315068493151</v>
      </c>
      <c r="F411" s="47">
        <v>4.4074</v>
      </c>
      <c r="G411" s="47">
        <v>1.2599999999999945</v>
      </c>
      <c r="H411" s="47">
        <v>4.3747999999999996</v>
      </c>
      <c r="I411" s="47">
        <v>3.2600000000000406</v>
      </c>
      <c r="J411" s="45" t="s">
        <v>18</v>
      </c>
      <c r="K411" s="45" t="s">
        <v>20</v>
      </c>
      <c r="L411" s="17">
        <v>3.85</v>
      </c>
      <c r="M411" s="18" t="s">
        <v>1888</v>
      </c>
      <c r="N411" s="18" t="s">
        <v>1855</v>
      </c>
      <c r="O411" s="4">
        <v>42859</v>
      </c>
    </row>
    <row r="412" spans="1:15">
      <c r="A412" s="7">
        <v>170405</v>
      </c>
      <c r="B412" s="7">
        <v>4.42</v>
      </c>
      <c r="C412" s="44" t="s">
        <v>1922</v>
      </c>
      <c r="D412" s="45" t="s">
        <v>2880</v>
      </c>
      <c r="E412" s="46">
        <v>9.6849315068493151</v>
      </c>
      <c r="F412" s="47">
        <v>4.4074</v>
      </c>
      <c r="G412" s="47">
        <v>1.2599999999999945</v>
      </c>
      <c r="H412" s="47">
        <v>4.3747999999999996</v>
      </c>
      <c r="I412" s="47">
        <v>3.2600000000000406</v>
      </c>
      <c r="J412" s="45" t="s">
        <v>18</v>
      </c>
      <c r="K412" s="45" t="s">
        <v>20</v>
      </c>
      <c r="L412" s="17">
        <v>3.85</v>
      </c>
      <c r="M412" s="18" t="s">
        <v>1888</v>
      </c>
      <c r="N412" s="18" t="s">
        <v>1855</v>
      </c>
      <c r="O412" s="4">
        <v>42859</v>
      </c>
    </row>
    <row r="413" spans="1:15">
      <c r="A413" s="7">
        <v>170405</v>
      </c>
      <c r="B413" s="7">
        <v>4.42</v>
      </c>
      <c r="C413" s="44" t="s">
        <v>1922</v>
      </c>
      <c r="D413" s="45" t="s">
        <v>2880</v>
      </c>
      <c r="E413" s="46">
        <v>9.6849315068493151</v>
      </c>
      <c r="F413" s="47">
        <v>4.4074</v>
      </c>
      <c r="G413" s="47">
        <v>1.2599999999999945</v>
      </c>
      <c r="H413" s="47">
        <v>4.3747999999999996</v>
      </c>
      <c r="I413" s="47">
        <v>3.2600000000000406</v>
      </c>
      <c r="J413" s="45" t="s">
        <v>18</v>
      </c>
      <c r="K413" s="45" t="s">
        <v>20</v>
      </c>
      <c r="L413" s="17">
        <v>3.85</v>
      </c>
      <c r="M413" s="18" t="s">
        <v>1888</v>
      </c>
      <c r="N413" s="18" t="s">
        <v>1855</v>
      </c>
      <c r="O413" s="4">
        <v>42859</v>
      </c>
    </row>
    <row r="414" spans="1:15">
      <c r="A414" s="7">
        <v>170405</v>
      </c>
      <c r="B414" s="7">
        <v>4.42</v>
      </c>
      <c r="C414" s="44" t="s">
        <v>1922</v>
      </c>
      <c r="D414" s="45" t="s">
        <v>2880</v>
      </c>
      <c r="E414" s="46">
        <v>9.6849315068493151</v>
      </c>
      <c r="F414" s="47">
        <v>4.4074</v>
      </c>
      <c r="G414" s="47">
        <v>1.2599999999999945</v>
      </c>
      <c r="H414" s="47">
        <v>4.3747999999999996</v>
      </c>
      <c r="I414" s="47">
        <v>3.2600000000000406</v>
      </c>
      <c r="J414" s="45" t="s">
        <v>18</v>
      </c>
      <c r="K414" s="45" t="s">
        <v>20</v>
      </c>
      <c r="L414" s="17">
        <v>3.85</v>
      </c>
      <c r="M414" s="18" t="s">
        <v>1888</v>
      </c>
      <c r="N414" s="18" t="s">
        <v>1855</v>
      </c>
      <c r="O414" s="4">
        <v>42859</v>
      </c>
    </row>
    <row r="415" spans="1:15">
      <c r="A415" s="7">
        <v>170405</v>
      </c>
      <c r="B415" s="7">
        <v>4.42</v>
      </c>
      <c r="C415" s="44" t="s">
        <v>1922</v>
      </c>
      <c r="D415" s="45" t="s">
        <v>2880</v>
      </c>
      <c r="E415" s="46">
        <v>9.6849315068493151</v>
      </c>
      <c r="F415" s="47">
        <v>4.4074</v>
      </c>
      <c r="G415" s="47">
        <v>1.2599999999999945</v>
      </c>
      <c r="H415" s="47">
        <v>4.3747999999999996</v>
      </c>
      <c r="I415" s="47">
        <v>3.2600000000000406</v>
      </c>
      <c r="J415" s="45" t="s">
        <v>18</v>
      </c>
      <c r="K415" s="45" t="s">
        <v>20</v>
      </c>
      <c r="L415" s="17">
        <v>3.85</v>
      </c>
      <c r="M415" s="18" t="s">
        <v>1888</v>
      </c>
      <c r="N415" s="18" t="s">
        <v>1855</v>
      </c>
      <c r="O415" s="4">
        <v>42859</v>
      </c>
    </row>
    <row r="416" spans="1:15">
      <c r="A416" s="7">
        <v>170405</v>
      </c>
      <c r="B416" s="7">
        <v>4.42</v>
      </c>
      <c r="C416" s="44" t="s">
        <v>1922</v>
      </c>
      <c r="D416" s="45" t="s">
        <v>2880</v>
      </c>
      <c r="E416" s="46">
        <v>9.6849315068493151</v>
      </c>
      <c r="F416" s="47">
        <v>4.4074</v>
      </c>
      <c r="G416" s="47">
        <v>1.2599999999999945</v>
      </c>
      <c r="H416" s="47">
        <v>4.3747999999999996</v>
      </c>
      <c r="I416" s="47">
        <v>3.2600000000000406</v>
      </c>
      <c r="J416" s="45" t="s">
        <v>18</v>
      </c>
      <c r="K416" s="45" t="s">
        <v>20</v>
      </c>
      <c r="L416" s="17">
        <v>3.85</v>
      </c>
      <c r="M416" s="18" t="s">
        <v>1888</v>
      </c>
      <c r="N416" s="18" t="s">
        <v>1855</v>
      </c>
      <c r="O416" s="4">
        <v>42859</v>
      </c>
    </row>
    <row r="417" spans="1:15">
      <c r="A417" s="7">
        <v>170201</v>
      </c>
      <c r="B417" s="7">
        <v>4.42</v>
      </c>
      <c r="C417" s="44" t="s">
        <v>1921</v>
      </c>
      <c r="D417" s="45" t="s">
        <v>2880</v>
      </c>
      <c r="E417" s="46">
        <v>6.6904109589041099</v>
      </c>
      <c r="F417" s="47">
        <v>4.38</v>
      </c>
      <c r="G417" s="47">
        <v>4.0000000000000036</v>
      </c>
      <c r="H417" s="47">
        <v>4.3699000000000003</v>
      </c>
      <c r="I417" s="47">
        <v>1.0099999999999554</v>
      </c>
      <c r="J417" s="45" t="s">
        <v>18</v>
      </c>
      <c r="K417" s="45" t="s">
        <v>20</v>
      </c>
      <c r="L417" s="17">
        <v>3.85</v>
      </c>
      <c r="M417" s="18" t="s">
        <v>1902</v>
      </c>
      <c r="N417" s="18" t="s">
        <v>1840</v>
      </c>
      <c r="O417" s="4">
        <v>42859</v>
      </c>
    </row>
    <row r="418" spans="1:15">
      <c r="A418" s="7">
        <v>160210</v>
      </c>
      <c r="B418" s="7">
        <v>4.42</v>
      </c>
      <c r="C418" s="44" t="s">
        <v>157</v>
      </c>
      <c r="D418" s="45" t="s">
        <v>2880</v>
      </c>
      <c r="E418" s="46">
        <v>8.9287671232876704</v>
      </c>
      <c r="F418" s="47">
        <v>4.3994</v>
      </c>
      <c r="G418" s="47">
        <v>2.0599999999999952</v>
      </c>
      <c r="H418" s="47">
        <v>4.3891</v>
      </c>
      <c r="I418" s="47">
        <v>1.0299999999999976</v>
      </c>
      <c r="J418" s="45" t="s">
        <v>18</v>
      </c>
      <c r="K418" s="45" t="s">
        <v>20</v>
      </c>
      <c r="L418" s="17">
        <v>3.18</v>
      </c>
      <c r="M418" s="18" t="s">
        <v>158</v>
      </c>
      <c r="N418" s="18" t="s">
        <v>159</v>
      </c>
      <c r="O418" s="4">
        <v>42859</v>
      </c>
    </row>
    <row r="419" spans="1:15">
      <c r="A419" s="7">
        <v>160210</v>
      </c>
      <c r="B419" s="7">
        <v>4.42</v>
      </c>
      <c r="C419" s="44" t="s">
        <v>157</v>
      </c>
      <c r="D419" s="45" t="s">
        <v>2880</v>
      </c>
      <c r="E419" s="46">
        <v>8.9287671232876704</v>
      </c>
      <c r="F419" s="47">
        <v>4.3994</v>
      </c>
      <c r="G419" s="47">
        <v>2.0599999999999952</v>
      </c>
      <c r="H419" s="47">
        <v>4.3891</v>
      </c>
      <c r="I419" s="47">
        <v>1.0299999999999976</v>
      </c>
      <c r="J419" s="45" t="s">
        <v>18</v>
      </c>
      <c r="K419" s="45" t="s">
        <v>20</v>
      </c>
      <c r="L419" s="17">
        <v>3.18</v>
      </c>
      <c r="M419" s="18" t="s">
        <v>158</v>
      </c>
      <c r="N419" s="18" t="s">
        <v>159</v>
      </c>
      <c r="O419" s="4">
        <v>42859</v>
      </c>
    </row>
    <row r="420" spans="1:15">
      <c r="A420" s="7">
        <v>160210</v>
      </c>
      <c r="B420" s="7">
        <v>4.42</v>
      </c>
      <c r="C420" s="44" t="s">
        <v>157</v>
      </c>
      <c r="D420" s="45" t="s">
        <v>2880</v>
      </c>
      <c r="E420" s="46">
        <v>8.9287671232876704</v>
      </c>
      <c r="F420" s="47">
        <v>4.3994</v>
      </c>
      <c r="G420" s="47">
        <v>2.0599999999999952</v>
      </c>
      <c r="H420" s="47">
        <v>4.3891</v>
      </c>
      <c r="I420" s="47">
        <v>1.0299999999999976</v>
      </c>
      <c r="J420" s="45" t="s">
        <v>18</v>
      </c>
      <c r="K420" s="45" t="s">
        <v>20</v>
      </c>
      <c r="L420" s="17">
        <v>3.18</v>
      </c>
      <c r="M420" s="18" t="s">
        <v>158</v>
      </c>
      <c r="N420" s="18" t="s">
        <v>159</v>
      </c>
      <c r="O420" s="4">
        <v>42859</v>
      </c>
    </row>
    <row r="421" spans="1:15">
      <c r="A421" s="7">
        <v>170405</v>
      </c>
      <c r="B421" s="7">
        <v>4.42</v>
      </c>
      <c r="C421" s="44" t="s">
        <v>1922</v>
      </c>
      <c r="D421" s="45" t="s">
        <v>2880</v>
      </c>
      <c r="E421" s="46">
        <v>9.6849315068493151</v>
      </c>
      <c r="F421" s="47">
        <v>4.4074</v>
      </c>
      <c r="G421" s="47">
        <v>1.2599999999999945</v>
      </c>
      <c r="H421" s="47">
        <v>4.3747999999999996</v>
      </c>
      <c r="I421" s="47">
        <v>3.2600000000000406</v>
      </c>
      <c r="J421" s="45" t="s">
        <v>18</v>
      </c>
      <c r="K421" s="45" t="s">
        <v>20</v>
      </c>
      <c r="L421" s="17">
        <v>3.85</v>
      </c>
      <c r="M421" s="18" t="s">
        <v>1888</v>
      </c>
      <c r="N421" s="18" t="s">
        <v>1855</v>
      </c>
      <c r="O421" s="4">
        <v>42859</v>
      </c>
    </row>
    <row r="422" spans="1:15">
      <c r="A422" s="7">
        <v>170405</v>
      </c>
      <c r="B422" s="7">
        <v>4.42</v>
      </c>
      <c r="C422" s="44" t="s">
        <v>1922</v>
      </c>
      <c r="D422" s="45" t="s">
        <v>2880</v>
      </c>
      <c r="E422" s="46">
        <v>9.6849315068493151</v>
      </c>
      <c r="F422" s="47">
        <v>4.4074</v>
      </c>
      <c r="G422" s="47">
        <v>1.2599999999999945</v>
      </c>
      <c r="H422" s="47">
        <v>4.3747999999999996</v>
      </c>
      <c r="I422" s="47">
        <v>3.2600000000000406</v>
      </c>
      <c r="J422" s="45" t="s">
        <v>18</v>
      </c>
      <c r="K422" s="45" t="s">
        <v>20</v>
      </c>
      <c r="L422" s="17">
        <v>3.85</v>
      </c>
      <c r="M422" s="18" t="s">
        <v>1888</v>
      </c>
      <c r="N422" s="18" t="s">
        <v>1855</v>
      </c>
      <c r="O422" s="4">
        <v>42859</v>
      </c>
    </row>
    <row r="423" spans="1:15">
      <c r="A423" s="7">
        <v>170405</v>
      </c>
      <c r="B423" s="7">
        <v>4.42</v>
      </c>
      <c r="C423" s="44" t="s">
        <v>1922</v>
      </c>
      <c r="D423" s="45" t="s">
        <v>2880</v>
      </c>
      <c r="E423" s="46">
        <v>9.6849315068493151</v>
      </c>
      <c r="F423" s="47">
        <v>4.4074</v>
      </c>
      <c r="G423" s="47">
        <v>1.2599999999999945</v>
      </c>
      <c r="H423" s="47">
        <v>4.3747999999999996</v>
      </c>
      <c r="I423" s="47">
        <v>3.2600000000000406</v>
      </c>
      <c r="J423" s="45" t="s">
        <v>18</v>
      </c>
      <c r="K423" s="45" t="s">
        <v>20</v>
      </c>
      <c r="L423" s="17">
        <v>3.85</v>
      </c>
      <c r="M423" s="18" t="s">
        <v>1888</v>
      </c>
      <c r="N423" s="18" t="s">
        <v>1855</v>
      </c>
      <c r="O423" s="4">
        <v>42859</v>
      </c>
    </row>
    <row r="424" spans="1:15">
      <c r="A424" s="7">
        <v>170201</v>
      </c>
      <c r="B424" s="7">
        <v>4.415</v>
      </c>
      <c r="C424" s="44" t="s">
        <v>1921</v>
      </c>
      <c r="D424" s="45" t="s">
        <v>2880</v>
      </c>
      <c r="E424" s="46">
        <v>6.6904109589041099</v>
      </c>
      <c r="F424" s="47">
        <v>4.38</v>
      </c>
      <c r="G424" s="47">
        <v>3.5000000000000142</v>
      </c>
      <c r="H424" s="47">
        <v>4.3699000000000003</v>
      </c>
      <c r="I424" s="47">
        <v>1.0099999999999554</v>
      </c>
      <c r="J424" s="45" t="s">
        <v>18</v>
      </c>
      <c r="K424" s="45" t="s">
        <v>20</v>
      </c>
      <c r="L424" s="17">
        <v>3.85</v>
      </c>
      <c r="M424" s="18" t="s">
        <v>1902</v>
      </c>
      <c r="N424" s="18" t="s">
        <v>1840</v>
      </c>
      <c r="O424" s="4">
        <v>42859</v>
      </c>
    </row>
    <row r="425" spans="1:15">
      <c r="A425" s="7">
        <v>170405</v>
      </c>
      <c r="B425" s="7">
        <v>4.415</v>
      </c>
      <c r="C425" s="44" t="s">
        <v>1922</v>
      </c>
      <c r="D425" s="45" t="s">
        <v>2880</v>
      </c>
      <c r="E425" s="46">
        <v>9.6849315068493151</v>
      </c>
      <c r="F425" s="47">
        <v>4.4074</v>
      </c>
      <c r="G425" s="47">
        <v>0.76000000000000512</v>
      </c>
      <c r="H425" s="47">
        <v>4.3747999999999996</v>
      </c>
      <c r="I425" s="47">
        <v>3.2600000000000406</v>
      </c>
      <c r="J425" s="45" t="s">
        <v>18</v>
      </c>
      <c r="K425" s="45" t="s">
        <v>20</v>
      </c>
      <c r="L425" s="17">
        <v>3.85</v>
      </c>
      <c r="M425" s="18" t="s">
        <v>1888</v>
      </c>
      <c r="N425" s="18" t="s">
        <v>1855</v>
      </c>
      <c r="O425" s="4">
        <v>42859</v>
      </c>
    </row>
    <row r="426" spans="1:15">
      <c r="A426" s="7">
        <v>170405</v>
      </c>
      <c r="B426" s="7">
        <v>4.415</v>
      </c>
      <c r="C426" s="44" t="s">
        <v>1922</v>
      </c>
      <c r="D426" s="45" t="s">
        <v>2880</v>
      </c>
      <c r="E426" s="46">
        <v>9.6849315068493151</v>
      </c>
      <c r="F426" s="47">
        <v>4.4074</v>
      </c>
      <c r="G426" s="47">
        <v>0.76000000000000512</v>
      </c>
      <c r="H426" s="47">
        <v>4.3747999999999996</v>
      </c>
      <c r="I426" s="47">
        <v>3.2600000000000406</v>
      </c>
      <c r="J426" s="45" t="s">
        <v>18</v>
      </c>
      <c r="K426" s="45" t="s">
        <v>20</v>
      </c>
      <c r="L426" s="17">
        <v>3.85</v>
      </c>
      <c r="M426" s="18" t="s">
        <v>1888</v>
      </c>
      <c r="N426" s="18" t="s">
        <v>1855</v>
      </c>
      <c r="O426" s="4">
        <v>42859</v>
      </c>
    </row>
    <row r="427" spans="1:15">
      <c r="A427" s="7">
        <v>170405</v>
      </c>
      <c r="B427" s="7">
        <v>4.415</v>
      </c>
      <c r="C427" s="44" t="s">
        <v>1922</v>
      </c>
      <c r="D427" s="45" t="s">
        <v>2880</v>
      </c>
      <c r="E427" s="46">
        <v>9.6849315068493151</v>
      </c>
      <c r="F427" s="47">
        <v>4.4074</v>
      </c>
      <c r="G427" s="47">
        <v>0.76000000000000512</v>
      </c>
      <c r="H427" s="47">
        <v>4.3747999999999996</v>
      </c>
      <c r="I427" s="47">
        <v>3.2600000000000406</v>
      </c>
      <c r="J427" s="45" t="s">
        <v>18</v>
      </c>
      <c r="K427" s="45" t="s">
        <v>20</v>
      </c>
      <c r="L427" s="17">
        <v>3.85</v>
      </c>
      <c r="M427" s="18" t="s">
        <v>1888</v>
      </c>
      <c r="N427" s="18" t="s">
        <v>1855</v>
      </c>
      <c r="O427" s="4">
        <v>42859</v>
      </c>
    </row>
    <row r="428" spans="1:15">
      <c r="A428" s="7">
        <v>170405</v>
      </c>
      <c r="B428" s="7">
        <v>4.41</v>
      </c>
      <c r="C428" s="44" t="s">
        <v>1922</v>
      </c>
      <c r="D428" s="45" t="s">
        <v>2880</v>
      </c>
      <c r="E428" s="46">
        <v>9.6849315068493151</v>
      </c>
      <c r="F428" s="47">
        <v>4.4074</v>
      </c>
      <c r="G428" s="47">
        <v>0.26000000000001577</v>
      </c>
      <c r="H428" s="47">
        <v>4.3747999999999996</v>
      </c>
      <c r="I428" s="47">
        <v>3.2600000000000406</v>
      </c>
      <c r="J428" s="45" t="s">
        <v>18</v>
      </c>
      <c r="K428" s="45" t="s">
        <v>20</v>
      </c>
      <c r="L428" s="17">
        <v>3.85</v>
      </c>
      <c r="M428" s="18" t="s">
        <v>1888</v>
      </c>
      <c r="N428" s="18" t="s">
        <v>1855</v>
      </c>
      <c r="O428" s="4">
        <v>42859</v>
      </c>
    </row>
    <row r="429" spans="1:15">
      <c r="A429" s="7">
        <v>170405</v>
      </c>
      <c r="B429" s="7">
        <v>4.41</v>
      </c>
      <c r="C429" s="44" t="s">
        <v>1922</v>
      </c>
      <c r="D429" s="45" t="s">
        <v>2880</v>
      </c>
      <c r="E429" s="46">
        <v>9.6849315068493151</v>
      </c>
      <c r="F429" s="47">
        <v>4.4074</v>
      </c>
      <c r="G429" s="47">
        <v>0.26000000000001577</v>
      </c>
      <c r="H429" s="47">
        <v>4.3747999999999996</v>
      </c>
      <c r="I429" s="47">
        <v>3.2600000000000406</v>
      </c>
      <c r="J429" s="45" t="s">
        <v>18</v>
      </c>
      <c r="K429" s="45" t="s">
        <v>20</v>
      </c>
      <c r="L429" s="17">
        <v>3.85</v>
      </c>
      <c r="M429" s="18" t="s">
        <v>1888</v>
      </c>
      <c r="N429" s="18" t="s">
        <v>1855</v>
      </c>
      <c r="O429" s="4">
        <v>42859</v>
      </c>
    </row>
    <row r="430" spans="1:15">
      <c r="A430" s="7">
        <v>170405</v>
      </c>
      <c r="B430" s="7">
        <v>4.41</v>
      </c>
      <c r="C430" s="44" t="s">
        <v>1922</v>
      </c>
      <c r="D430" s="45" t="s">
        <v>2880</v>
      </c>
      <c r="E430" s="46">
        <v>9.6849315068493151</v>
      </c>
      <c r="F430" s="47">
        <v>4.4074</v>
      </c>
      <c r="G430" s="47">
        <v>0.26000000000001577</v>
      </c>
      <c r="H430" s="47">
        <v>4.3747999999999996</v>
      </c>
      <c r="I430" s="47">
        <v>3.2600000000000406</v>
      </c>
      <c r="J430" s="45" t="s">
        <v>18</v>
      </c>
      <c r="K430" s="45" t="s">
        <v>20</v>
      </c>
      <c r="L430" s="17">
        <v>3.85</v>
      </c>
      <c r="M430" s="18" t="s">
        <v>1888</v>
      </c>
      <c r="N430" s="18" t="s">
        <v>1855</v>
      </c>
      <c r="O430" s="4">
        <v>42859</v>
      </c>
    </row>
    <row r="431" spans="1:15">
      <c r="A431" s="7">
        <v>170405</v>
      </c>
      <c r="B431" s="7">
        <v>4.41</v>
      </c>
      <c r="C431" s="44" t="s">
        <v>1922</v>
      </c>
      <c r="D431" s="45" t="s">
        <v>2880</v>
      </c>
      <c r="E431" s="46">
        <v>9.6849315068493151</v>
      </c>
      <c r="F431" s="47">
        <v>4.4074</v>
      </c>
      <c r="G431" s="47">
        <v>0.26000000000001577</v>
      </c>
      <c r="H431" s="47">
        <v>4.3747999999999996</v>
      </c>
      <c r="I431" s="47">
        <v>3.2600000000000406</v>
      </c>
      <c r="J431" s="45" t="s">
        <v>18</v>
      </c>
      <c r="K431" s="45" t="s">
        <v>20</v>
      </c>
      <c r="L431" s="17">
        <v>3.85</v>
      </c>
      <c r="M431" s="18" t="s">
        <v>1888</v>
      </c>
      <c r="N431" s="18" t="s">
        <v>1855</v>
      </c>
      <c r="O431" s="4">
        <v>42859</v>
      </c>
    </row>
    <row r="432" spans="1:15">
      <c r="A432" s="7">
        <v>170405</v>
      </c>
      <c r="B432" s="7">
        <v>4.41</v>
      </c>
      <c r="C432" s="44" t="s">
        <v>1922</v>
      </c>
      <c r="D432" s="45" t="s">
        <v>2880</v>
      </c>
      <c r="E432" s="46">
        <v>9.6849315068493151</v>
      </c>
      <c r="F432" s="47">
        <v>4.4074</v>
      </c>
      <c r="G432" s="47">
        <v>0.26000000000001577</v>
      </c>
      <c r="H432" s="47">
        <v>4.3747999999999996</v>
      </c>
      <c r="I432" s="47">
        <v>3.2600000000000406</v>
      </c>
      <c r="J432" s="45" t="s">
        <v>18</v>
      </c>
      <c r="K432" s="45" t="s">
        <v>20</v>
      </c>
      <c r="L432" s="17">
        <v>3.85</v>
      </c>
      <c r="M432" s="18" t="s">
        <v>1888</v>
      </c>
      <c r="N432" s="18" t="s">
        <v>1855</v>
      </c>
      <c r="O432" s="4">
        <v>42859</v>
      </c>
    </row>
    <row r="433" spans="1:15">
      <c r="A433" s="7">
        <v>170405</v>
      </c>
      <c r="B433" s="7">
        <v>4.41</v>
      </c>
      <c r="C433" s="44" t="s">
        <v>1922</v>
      </c>
      <c r="D433" s="45" t="s">
        <v>2880</v>
      </c>
      <c r="E433" s="46">
        <v>9.6849315068493151</v>
      </c>
      <c r="F433" s="47">
        <v>4.4074</v>
      </c>
      <c r="G433" s="47">
        <v>0.26000000000001577</v>
      </c>
      <c r="H433" s="47">
        <v>4.3747999999999996</v>
      </c>
      <c r="I433" s="47">
        <v>3.2600000000000406</v>
      </c>
      <c r="J433" s="45" t="s">
        <v>18</v>
      </c>
      <c r="K433" s="45" t="s">
        <v>20</v>
      </c>
      <c r="L433" s="17">
        <v>3.85</v>
      </c>
      <c r="M433" s="18" t="s">
        <v>1888</v>
      </c>
      <c r="N433" s="18" t="s">
        <v>1855</v>
      </c>
      <c r="O433" s="4">
        <v>42859</v>
      </c>
    </row>
    <row r="434" spans="1:15">
      <c r="A434" s="7">
        <v>170405</v>
      </c>
      <c r="B434" s="7">
        <v>4.41</v>
      </c>
      <c r="C434" s="44" t="s">
        <v>1922</v>
      </c>
      <c r="D434" s="45" t="s">
        <v>2880</v>
      </c>
      <c r="E434" s="46">
        <v>9.6849315068493151</v>
      </c>
      <c r="F434" s="47">
        <v>4.4074</v>
      </c>
      <c r="G434" s="47">
        <v>0.26000000000001577</v>
      </c>
      <c r="H434" s="47">
        <v>4.3747999999999996</v>
      </c>
      <c r="I434" s="47">
        <v>3.2600000000000406</v>
      </c>
      <c r="J434" s="45" t="s">
        <v>18</v>
      </c>
      <c r="K434" s="45" t="s">
        <v>20</v>
      </c>
      <c r="L434" s="17">
        <v>3.85</v>
      </c>
      <c r="M434" s="18" t="s">
        <v>1888</v>
      </c>
      <c r="N434" s="18" t="s">
        <v>1855</v>
      </c>
      <c r="O434" s="4">
        <v>42859</v>
      </c>
    </row>
    <row r="435" spans="1:15">
      <c r="A435" s="7">
        <v>170405</v>
      </c>
      <c r="B435" s="7">
        <v>4.41</v>
      </c>
      <c r="C435" s="44" t="s">
        <v>1922</v>
      </c>
      <c r="D435" s="45" t="s">
        <v>2880</v>
      </c>
      <c r="E435" s="46">
        <v>9.6849315068493151</v>
      </c>
      <c r="F435" s="47">
        <v>4.4074</v>
      </c>
      <c r="G435" s="47">
        <v>0.26000000000001577</v>
      </c>
      <c r="H435" s="47">
        <v>4.3747999999999996</v>
      </c>
      <c r="I435" s="47">
        <v>3.2600000000000406</v>
      </c>
      <c r="J435" s="45" t="s">
        <v>18</v>
      </c>
      <c r="K435" s="45" t="s">
        <v>20</v>
      </c>
      <c r="L435" s="17">
        <v>3.85</v>
      </c>
      <c r="M435" s="18" t="s">
        <v>1888</v>
      </c>
      <c r="N435" s="18" t="s">
        <v>1855</v>
      </c>
      <c r="O435" s="4">
        <v>42859</v>
      </c>
    </row>
    <row r="436" spans="1:15">
      <c r="A436" s="7">
        <v>170405</v>
      </c>
      <c r="B436" s="7">
        <v>4.41</v>
      </c>
      <c r="C436" s="44" t="s">
        <v>1922</v>
      </c>
      <c r="D436" s="45" t="s">
        <v>2880</v>
      </c>
      <c r="E436" s="46">
        <v>9.6849315068493151</v>
      </c>
      <c r="F436" s="47">
        <v>4.4074</v>
      </c>
      <c r="G436" s="47">
        <v>0.26000000000001577</v>
      </c>
      <c r="H436" s="47">
        <v>4.3747999999999996</v>
      </c>
      <c r="I436" s="47">
        <v>3.2600000000000406</v>
      </c>
      <c r="J436" s="45" t="s">
        <v>18</v>
      </c>
      <c r="K436" s="45" t="s">
        <v>20</v>
      </c>
      <c r="L436" s="17">
        <v>3.85</v>
      </c>
      <c r="M436" s="18" t="s">
        <v>1888</v>
      </c>
      <c r="N436" s="18" t="s">
        <v>1855</v>
      </c>
      <c r="O436" s="4">
        <v>42859</v>
      </c>
    </row>
    <row r="437" spans="1:15">
      <c r="A437" s="7">
        <v>170405</v>
      </c>
      <c r="B437" s="7">
        <v>4.41</v>
      </c>
      <c r="C437" s="44" t="s">
        <v>1922</v>
      </c>
      <c r="D437" s="45" t="s">
        <v>2880</v>
      </c>
      <c r="E437" s="46">
        <v>9.6849315068493151</v>
      </c>
      <c r="F437" s="47">
        <v>4.4074</v>
      </c>
      <c r="G437" s="47">
        <v>0.26000000000001577</v>
      </c>
      <c r="H437" s="47">
        <v>4.3747999999999996</v>
      </c>
      <c r="I437" s="47">
        <v>3.2600000000000406</v>
      </c>
      <c r="J437" s="45" t="s">
        <v>18</v>
      </c>
      <c r="K437" s="45" t="s">
        <v>20</v>
      </c>
      <c r="L437" s="17">
        <v>3.85</v>
      </c>
      <c r="M437" s="18" t="s">
        <v>1888</v>
      </c>
      <c r="N437" s="18" t="s">
        <v>1855</v>
      </c>
      <c r="O437" s="4">
        <v>42859</v>
      </c>
    </row>
    <row r="438" spans="1:15">
      <c r="A438" s="7">
        <v>170405</v>
      </c>
      <c r="B438" s="7">
        <v>4.41</v>
      </c>
      <c r="C438" s="44" t="s">
        <v>1922</v>
      </c>
      <c r="D438" s="45" t="s">
        <v>2880</v>
      </c>
      <c r="E438" s="46">
        <v>9.6849315068493151</v>
      </c>
      <c r="F438" s="47">
        <v>4.4074</v>
      </c>
      <c r="G438" s="47">
        <v>0.26000000000001577</v>
      </c>
      <c r="H438" s="47">
        <v>4.3747999999999996</v>
      </c>
      <c r="I438" s="47">
        <v>3.2600000000000406</v>
      </c>
      <c r="J438" s="45" t="s">
        <v>18</v>
      </c>
      <c r="K438" s="45" t="s">
        <v>20</v>
      </c>
      <c r="L438" s="17">
        <v>3.85</v>
      </c>
      <c r="M438" s="18" t="s">
        <v>1888</v>
      </c>
      <c r="N438" s="18" t="s">
        <v>1855</v>
      </c>
      <c r="O438" s="4">
        <v>42859</v>
      </c>
    </row>
    <row r="439" spans="1:15">
      <c r="A439" s="7">
        <v>170405</v>
      </c>
      <c r="B439" s="7">
        <v>4.41</v>
      </c>
      <c r="C439" s="44" t="s">
        <v>1922</v>
      </c>
      <c r="D439" s="45" t="s">
        <v>2880</v>
      </c>
      <c r="E439" s="46">
        <v>9.6849315068493151</v>
      </c>
      <c r="F439" s="47">
        <v>4.4074</v>
      </c>
      <c r="G439" s="47">
        <v>0.26000000000001577</v>
      </c>
      <c r="H439" s="47">
        <v>4.3747999999999996</v>
      </c>
      <c r="I439" s="47">
        <v>3.2600000000000406</v>
      </c>
      <c r="J439" s="45" t="s">
        <v>18</v>
      </c>
      <c r="K439" s="45" t="s">
        <v>20</v>
      </c>
      <c r="L439" s="17">
        <v>3.85</v>
      </c>
      <c r="M439" s="18" t="s">
        <v>1888</v>
      </c>
      <c r="N439" s="18" t="s">
        <v>1855</v>
      </c>
      <c r="O439" s="4">
        <v>42859</v>
      </c>
    </row>
    <row r="440" spans="1:15">
      <c r="A440" s="7">
        <v>170405</v>
      </c>
      <c r="B440" s="7">
        <v>4.41</v>
      </c>
      <c r="C440" s="44" t="s">
        <v>1922</v>
      </c>
      <c r="D440" s="45" t="s">
        <v>2880</v>
      </c>
      <c r="E440" s="46">
        <v>9.6849315068493151</v>
      </c>
      <c r="F440" s="47">
        <v>4.4074</v>
      </c>
      <c r="G440" s="47">
        <v>0.26000000000001577</v>
      </c>
      <c r="H440" s="47">
        <v>4.3747999999999996</v>
      </c>
      <c r="I440" s="47">
        <v>3.2600000000000406</v>
      </c>
      <c r="J440" s="45" t="s">
        <v>18</v>
      </c>
      <c r="K440" s="45" t="s">
        <v>20</v>
      </c>
      <c r="L440" s="17">
        <v>3.85</v>
      </c>
      <c r="M440" s="18" t="s">
        <v>1888</v>
      </c>
      <c r="N440" s="18" t="s">
        <v>1855</v>
      </c>
      <c r="O440" s="4">
        <v>42859</v>
      </c>
    </row>
    <row r="441" spans="1:15">
      <c r="A441" s="7">
        <v>170405</v>
      </c>
      <c r="B441" s="7">
        <v>4.41</v>
      </c>
      <c r="C441" s="44" t="s">
        <v>1922</v>
      </c>
      <c r="D441" s="45" t="s">
        <v>2880</v>
      </c>
      <c r="E441" s="46">
        <v>9.6849315068493151</v>
      </c>
      <c r="F441" s="47">
        <v>4.4074</v>
      </c>
      <c r="G441" s="47">
        <v>0.26000000000001577</v>
      </c>
      <c r="H441" s="47">
        <v>4.3747999999999996</v>
      </c>
      <c r="I441" s="47">
        <v>3.2600000000000406</v>
      </c>
      <c r="J441" s="45" t="s">
        <v>18</v>
      </c>
      <c r="K441" s="45" t="s">
        <v>20</v>
      </c>
      <c r="L441" s="17">
        <v>3.85</v>
      </c>
      <c r="M441" s="18" t="s">
        <v>1888</v>
      </c>
      <c r="N441" s="18" t="s">
        <v>1855</v>
      </c>
      <c r="O441" s="4">
        <v>42859</v>
      </c>
    </row>
    <row r="442" spans="1:15">
      <c r="A442" s="7">
        <v>170405</v>
      </c>
      <c r="B442" s="7">
        <v>4.41</v>
      </c>
      <c r="C442" s="44" t="s">
        <v>1922</v>
      </c>
      <c r="D442" s="45" t="s">
        <v>2880</v>
      </c>
      <c r="E442" s="46">
        <v>9.6849315068493151</v>
      </c>
      <c r="F442" s="47">
        <v>4.4074</v>
      </c>
      <c r="G442" s="47">
        <v>0.26000000000001577</v>
      </c>
      <c r="H442" s="47">
        <v>4.3747999999999996</v>
      </c>
      <c r="I442" s="47">
        <v>3.2600000000000406</v>
      </c>
      <c r="J442" s="45" t="s">
        <v>18</v>
      </c>
      <c r="K442" s="45" t="s">
        <v>20</v>
      </c>
      <c r="L442" s="17">
        <v>3.85</v>
      </c>
      <c r="M442" s="18" t="s">
        <v>1888</v>
      </c>
      <c r="N442" s="18" t="s">
        <v>1855</v>
      </c>
      <c r="O442" s="4">
        <v>42859</v>
      </c>
    </row>
    <row r="443" spans="1:15">
      <c r="A443" s="7">
        <v>170405</v>
      </c>
      <c r="B443" s="7">
        <v>4.41</v>
      </c>
      <c r="C443" s="44" t="s">
        <v>1922</v>
      </c>
      <c r="D443" s="45" t="s">
        <v>2880</v>
      </c>
      <c r="E443" s="46">
        <v>9.6849315068493151</v>
      </c>
      <c r="F443" s="47">
        <v>4.4074</v>
      </c>
      <c r="G443" s="47">
        <v>0.26000000000001577</v>
      </c>
      <c r="H443" s="47">
        <v>4.3747999999999996</v>
      </c>
      <c r="I443" s="47">
        <v>3.2600000000000406</v>
      </c>
      <c r="J443" s="45" t="s">
        <v>18</v>
      </c>
      <c r="K443" s="45" t="s">
        <v>20</v>
      </c>
      <c r="L443" s="17">
        <v>3.85</v>
      </c>
      <c r="M443" s="18" t="s">
        <v>1888</v>
      </c>
      <c r="N443" s="18" t="s">
        <v>1855</v>
      </c>
      <c r="O443" s="4">
        <v>42859</v>
      </c>
    </row>
    <row r="444" spans="1:15">
      <c r="A444" s="7">
        <v>170405</v>
      </c>
      <c r="B444" s="7">
        <v>4.41</v>
      </c>
      <c r="C444" s="44" t="s">
        <v>1922</v>
      </c>
      <c r="D444" s="45" t="s">
        <v>2880</v>
      </c>
      <c r="E444" s="46">
        <v>9.6849315068493151</v>
      </c>
      <c r="F444" s="47">
        <v>4.4074</v>
      </c>
      <c r="G444" s="47">
        <v>0.26000000000001577</v>
      </c>
      <c r="H444" s="47">
        <v>4.3747999999999996</v>
      </c>
      <c r="I444" s="47">
        <v>3.2600000000000406</v>
      </c>
      <c r="J444" s="45" t="s">
        <v>18</v>
      </c>
      <c r="K444" s="45" t="s">
        <v>20</v>
      </c>
      <c r="L444" s="17">
        <v>3.85</v>
      </c>
      <c r="M444" s="18" t="s">
        <v>1888</v>
      </c>
      <c r="N444" s="18" t="s">
        <v>1855</v>
      </c>
      <c r="O444" s="4">
        <v>42859</v>
      </c>
    </row>
    <row r="445" spans="1:15">
      <c r="A445" s="7">
        <v>170303</v>
      </c>
      <c r="B445" s="7">
        <v>4.41</v>
      </c>
      <c r="C445" s="44" t="s">
        <v>2517</v>
      </c>
      <c r="D445" s="45" t="s">
        <v>2880</v>
      </c>
      <c r="E445" s="46">
        <v>9.8849315068493144</v>
      </c>
      <c r="F445" s="47">
        <v>4.4024999999999999</v>
      </c>
      <c r="G445" s="47">
        <v>0.75000000000002842</v>
      </c>
      <c r="H445" s="47">
        <v>4.375</v>
      </c>
      <c r="I445" s="47">
        <v>2.7499999999999858</v>
      </c>
      <c r="J445" s="45" t="s">
        <v>18</v>
      </c>
      <c r="K445" s="45" t="s">
        <v>20</v>
      </c>
      <c r="L445" s="17">
        <v>4.1100000000000003</v>
      </c>
      <c r="M445" s="18" t="s">
        <v>2467</v>
      </c>
      <c r="N445" s="18" t="s">
        <v>2416</v>
      </c>
      <c r="O445" s="4">
        <v>42859</v>
      </c>
    </row>
    <row r="446" spans="1:15">
      <c r="A446" s="7">
        <v>160210</v>
      </c>
      <c r="B446" s="7">
        <v>4.41</v>
      </c>
      <c r="C446" s="44" t="s">
        <v>157</v>
      </c>
      <c r="D446" s="45" t="s">
        <v>2880</v>
      </c>
      <c r="E446" s="46">
        <v>8.9287671232876704</v>
      </c>
      <c r="F446" s="47">
        <v>4.3994</v>
      </c>
      <c r="G446" s="47">
        <v>1.0600000000000165</v>
      </c>
      <c r="H446" s="47">
        <v>4.3891</v>
      </c>
      <c r="I446" s="47">
        <v>1.0299999999999976</v>
      </c>
      <c r="J446" s="45" t="s">
        <v>18</v>
      </c>
      <c r="K446" s="45" t="s">
        <v>20</v>
      </c>
      <c r="L446" s="17">
        <v>3.18</v>
      </c>
      <c r="M446" s="18" t="s">
        <v>158</v>
      </c>
      <c r="N446" s="18" t="s">
        <v>159</v>
      </c>
      <c r="O446" s="4">
        <v>42859</v>
      </c>
    </row>
    <row r="447" spans="1:15">
      <c r="A447" s="7">
        <v>170405</v>
      </c>
      <c r="B447" s="7">
        <v>4.41</v>
      </c>
      <c r="C447" s="44" t="s">
        <v>1922</v>
      </c>
      <c r="D447" s="45" t="s">
        <v>2880</v>
      </c>
      <c r="E447" s="46">
        <v>9.6849315068493151</v>
      </c>
      <c r="F447" s="47">
        <v>4.4074</v>
      </c>
      <c r="G447" s="47">
        <v>0.26000000000001577</v>
      </c>
      <c r="H447" s="47">
        <v>4.3747999999999996</v>
      </c>
      <c r="I447" s="47">
        <v>3.2600000000000406</v>
      </c>
      <c r="J447" s="45" t="s">
        <v>18</v>
      </c>
      <c r="K447" s="45" t="s">
        <v>20</v>
      </c>
      <c r="L447" s="17">
        <v>3.85</v>
      </c>
      <c r="M447" s="18" t="s">
        <v>1888</v>
      </c>
      <c r="N447" s="18" t="s">
        <v>1855</v>
      </c>
      <c r="O447" s="4">
        <v>42859</v>
      </c>
    </row>
    <row r="448" spans="1:15">
      <c r="A448" s="7">
        <v>160210</v>
      </c>
      <c r="B448" s="7">
        <v>4.4050000000000002</v>
      </c>
      <c r="C448" s="44" t="s">
        <v>157</v>
      </c>
      <c r="D448" s="45" t="s">
        <v>2880</v>
      </c>
      <c r="E448" s="46">
        <v>8.9287671232876704</v>
      </c>
      <c r="F448" s="47">
        <v>4.3994</v>
      </c>
      <c r="G448" s="47">
        <v>0.56000000000002714</v>
      </c>
      <c r="H448" s="47">
        <v>4.3891</v>
      </c>
      <c r="I448" s="47">
        <v>1.0299999999999976</v>
      </c>
      <c r="J448" s="45" t="s">
        <v>18</v>
      </c>
      <c r="K448" s="45" t="s">
        <v>20</v>
      </c>
      <c r="L448" s="17">
        <v>3.18</v>
      </c>
      <c r="M448" s="18" t="s">
        <v>158</v>
      </c>
      <c r="N448" s="18" t="s">
        <v>159</v>
      </c>
      <c r="O448" s="4">
        <v>42859</v>
      </c>
    </row>
    <row r="449" spans="1:15">
      <c r="A449" s="7">
        <v>170405</v>
      </c>
      <c r="B449" s="7">
        <v>4.4050000000000002</v>
      </c>
      <c r="C449" s="44" t="s">
        <v>1922</v>
      </c>
      <c r="D449" s="45" t="s">
        <v>2880</v>
      </c>
      <c r="E449" s="46">
        <v>9.6849315068493151</v>
      </c>
      <c r="F449" s="47">
        <v>4.4074</v>
      </c>
      <c r="G449" s="47">
        <v>-0.23999999999997357</v>
      </c>
      <c r="H449" s="47">
        <v>4.3747999999999996</v>
      </c>
      <c r="I449" s="47">
        <v>3.2600000000000406</v>
      </c>
      <c r="J449" s="45" t="s">
        <v>18</v>
      </c>
      <c r="K449" s="45" t="s">
        <v>20</v>
      </c>
      <c r="L449" s="17">
        <v>3.85</v>
      </c>
      <c r="M449" s="18" t="s">
        <v>1888</v>
      </c>
      <c r="N449" s="18" t="s">
        <v>1855</v>
      </c>
      <c r="O449" s="4">
        <v>42859</v>
      </c>
    </row>
    <row r="450" spans="1:15">
      <c r="A450" s="7">
        <v>111794659</v>
      </c>
      <c r="B450" s="7">
        <v>4.4000000000000004</v>
      </c>
      <c r="C450" s="44" t="s">
        <v>3071</v>
      </c>
      <c r="D450" s="45" t="s">
        <v>55</v>
      </c>
      <c r="E450" s="46">
        <v>0.15068493150684931</v>
      </c>
      <c r="F450" s="47">
        <v>4.4184999999999999</v>
      </c>
      <c r="G450" s="47">
        <v>-1.8499999999999517</v>
      </c>
      <c r="H450" s="47">
        <v>4.2445000000000004</v>
      </c>
      <c r="I450" s="47">
        <v>17.399999999999949</v>
      </c>
      <c r="J450" s="45" t="s">
        <v>12</v>
      </c>
      <c r="K450" s="45" t="s">
        <v>97</v>
      </c>
      <c r="L450" s="17">
        <v>4.8</v>
      </c>
      <c r="M450" s="18" t="s">
        <v>2508</v>
      </c>
      <c r="N450" s="18" t="s">
        <v>2511</v>
      </c>
      <c r="O450" s="4">
        <v>42859</v>
      </c>
    </row>
    <row r="451" spans="1:15">
      <c r="A451" s="7">
        <v>160207</v>
      </c>
      <c r="B451" s="7">
        <v>4.4000000000000004</v>
      </c>
      <c r="C451" s="44" t="s">
        <v>274</v>
      </c>
      <c r="D451" s="45" t="s">
        <v>2880</v>
      </c>
      <c r="E451" s="46">
        <v>5.8191780821917805</v>
      </c>
      <c r="F451" s="47">
        <v>4.3743999999999996</v>
      </c>
      <c r="G451" s="47">
        <v>2.5600000000000733</v>
      </c>
      <c r="H451" s="47">
        <v>4.3662000000000001</v>
      </c>
      <c r="I451" s="47">
        <v>0.8199999999999541</v>
      </c>
      <c r="J451" s="45" t="s">
        <v>18</v>
      </c>
      <c r="K451" s="45" t="s">
        <v>20</v>
      </c>
      <c r="L451" s="17">
        <v>3.24</v>
      </c>
      <c r="M451" s="18" t="s">
        <v>251</v>
      </c>
      <c r="N451" s="18" t="s">
        <v>249</v>
      </c>
      <c r="O451" s="4">
        <v>42859</v>
      </c>
    </row>
    <row r="452" spans="1:15">
      <c r="A452" s="7">
        <v>1280154</v>
      </c>
      <c r="B452" s="7">
        <v>4.4000000000000004</v>
      </c>
      <c r="C452" s="44" t="s">
        <v>842</v>
      </c>
      <c r="D452" s="45" t="s">
        <v>11</v>
      </c>
      <c r="E452" s="46">
        <v>4.1095890410958902E-2</v>
      </c>
      <c r="F452" s="47">
        <v>4.0496999999999996</v>
      </c>
      <c r="G452" s="47">
        <v>35.030000000000072</v>
      </c>
      <c r="H452" s="47">
        <v>4.0656999999999996</v>
      </c>
      <c r="I452" s="47">
        <v>-1.6000000000000014</v>
      </c>
      <c r="J452" s="45" t="s">
        <v>12</v>
      </c>
      <c r="K452" s="45" t="s">
        <v>89</v>
      </c>
      <c r="L452" s="17">
        <v>5.6</v>
      </c>
      <c r="M452" s="18" t="s">
        <v>626</v>
      </c>
      <c r="N452" s="18" t="s">
        <v>348</v>
      </c>
      <c r="O452" s="4">
        <v>42859</v>
      </c>
    </row>
    <row r="453" spans="1:15">
      <c r="A453" s="7">
        <v>160207</v>
      </c>
      <c r="B453" s="7">
        <v>4.4000000000000004</v>
      </c>
      <c r="C453" s="44" t="s">
        <v>274</v>
      </c>
      <c r="D453" s="45" t="s">
        <v>2880</v>
      </c>
      <c r="E453" s="46">
        <v>5.8191780821917805</v>
      </c>
      <c r="F453" s="47">
        <v>4.3743999999999996</v>
      </c>
      <c r="G453" s="47">
        <v>2.5600000000000733</v>
      </c>
      <c r="H453" s="47">
        <v>4.3662000000000001</v>
      </c>
      <c r="I453" s="47">
        <v>0.8199999999999541</v>
      </c>
      <c r="J453" s="45" t="s">
        <v>18</v>
      </c>
      <c r="K453" s="45" t="s">
        <v>20</v>
      </c>
      <c r="L453" s="17">
        <v>3.24</v>
      </c>
      <c r="M453" s="18" t="s">
        <v>251</v>
      </c>
      <c r="N453" s="18" t="s">
        <v>249</v>
      </c>
      <c r="O453" s="4">
        <v>42859</v>
      </c>
    </row>
    <row r="454" spans="1:15">
      <c r="A454" s="7">
        <v>11759020</v>
      </c>
      <c r="B454" s="7">
        <v>4.4000000000000004</v>
      </c>
      <c r="C454" s="44" t="s">
        <v>2615</v>
      </c>
      <c r="D454" s="45" t="s">
        <v>11</v>
      </c>
      <c r="E454" s="46">
        <v>0.36164383561643837</v>
      </c>
      <c r="F454" s="47">
        <v>4.3773</v>
      </c>
      <c r="G454" s="47">
        <v>2.2700000000000387</v>
      </c>
      <c r="H454" s="47">
        <v>4.3152999999999997</v>
      </c>
      <c r="I454" s="47">
        <v>6.2000000000000277</v>
      </c>
      <c r="J454" s="45" t="s">
        <v>12</v>
      </c>
      <c r="K454" s="45" t="s">
        <v>13</v>
      </c>
      <c r="L454" s="17">
        <v>3.8</v>
      </c>
      <c r="M454" s="18" t="s">
        <v>2431</v>
      </c>
      <c r="N454" s="18" t="s">
        <v>2382</v>
      </c>
      <c r="O454" s="4">
        <v>42859</v>
      </c>
    </row>
    <row r="455" spans="1:15">
      <c r="A455" s="7">
        <v>41654069</v>
      </c>
      <c r="B455" s="7">
        <v>4.4000000000000004</v>
      </c>
      <c r="C455" s="44" t="s">
        <v>1624</v>
      </c>
      <c r="D455" s="45" t="s">
        <v>11</v>
      </c>
      <c r="E455" s="46">
        <v>0.52602739726027392</v>
      </c>
      <c r="F455" s="47">
        <v>4.3860000000000001</v>
      </c>
      <c r="G455" s="47">
        <v>1.4000000000000234</v>
      </c>
      <c r="H455" s="47">
        <v>4.3849</v>
      </c>
      <c r="I455" s="47">
        <v>0.11000000000001009</v>
      </c>
      <c r="J455" s="45" t="s">
        <v>18</v>
      </c>
      <c r="K455" s="45" t="s">
        <v>13</v>
      </c>
      <c r="L455" s="17">
        <v>3.12</v>
      </c>
      <c r="M455" s="18" t="s">
        <v>1580</v>
      </c>
      <c r="N455" s="18" t="s">
        <v>1603</v>
      </c>
      <c r="O455" s="4">
        <v>42859</v>
      </c>
    </row>
    <row r="456" spans="1:15">
      <c r="A456" s="7">
        <v>170201</v>
      </c>
      <c r="B456" s="7">
        <v>4.4000000000000004</v>
      </c>
      <c r="C456" s="44" t="s">
        <v>1921</v>
      </c>
      <c r="D456" s="45" t="s">
        <v>2880</v>
      </c>
      <c r="E456" s="46">
        <v>6.6904109589041099</v>
      </c>
      <c r="F456" s="47">
        <v>4.38</v>
      </c>
      <c r="G456" s="47">
        <v>2.0000000000000462</v>
      </c>
      <c r="H456" s="47">
        <v>4.3699000000000003</v>
      </c>
      <c r="I456" s="47">
        <v>1.0099999999999554</v>
      </c>
      <c r="J456" s="45" t="s">
        <v>18</v>
      </c>
      <c r="K456" s="45" t="s">
        <v>20</v>
      </c>
      <c r="L456" s="17">
        <v>3.85</v>
      </c>
      <c r="M456" s="18" t="s">
        <v>1902</v>
      </c>
      <c r="N456" s="18" t="s">
        <v>1840</v>
      </c>
      <c r="O456" s="4">
        <v>42859</v>
      </c>
    </row>
    <row r="457" spans="1:15">
      <c r="A457" s="7">
        <v>160210</v>
      </c>
      <c r="B457" s="7">
        <v>4.4000000000000004</v>
      </c>
      <c r="C457" s="44" t="s">
        <v>157</v>
      </c>
      <c r="D457" s="45" t="s">
        <v>2880</v>
      </c>
      <c r="E457" s="46">
        <v>8.9287671232876704</v>
      </c>
      <c r="F457" s="47">
        <v>4.3994</v>
      </c>
      <c r="G457" s="47">
        <v>6.0000000000037801E-2</v>
      </c>
      <c r="H457" s="47">
        <v>4.3891</v>
      </c>
      <c r="I457" s="47">
        <v>1.0299999999999976</v>
      </c>
      <c r="J457" s="45" t="s">
        <v>18</v>
      </c>
      <c r="K457" s="45" t="s">
        <v>20</v>
      </c>
      <c r="L457" s="17">
        <v>3.18</v>
      </c>
      <c r="M457" s="18" t="s">
        <v>158</v>
      </c>
      <c r="N457" s="18" t="s">
        <v>159</v>
      </c>
      <c r="O457" s="4">
        <v>42859</v>
      </c>
    </row>
    <row r="458" spans="1:15">
      <c r="A458" s="7">
        <v>160207</v>
      </c>
      <c r="B458" s="7">
        <v>4.3899999999999997</v>
      </c>
      <c r="C458" s="44" t="s">
        <v>274</v>
      </c>
      <c r="D458" s="45" t="s">
        <v>2880</v>
      </c>
      <c r="E458" s="46">
        <v>5.8191780821917805</v>
      </c>
      <c r="F458" s="47">
        <v>4.3743999999999996</v>
      </c>
      <c r="G458" s="47">
        <v>1.5600000000000058</v>
      </c>
      <c r="H458" s="47">
        <v>4.3662000000000001</v>
      </c>
      <c r="I458" s="47">
        <v>0.8199999999999541</v>
      </c>
      <c r="J458" s="45" t="s">
        <v>18</v>
      </c>
      <c r="K458" s="45" t="s">
        <v>20</v>
      </c>
      <c r="L458" s="17">
        <v>3.24</v>
      </c>
      <c r="M458" s="18" t="s">
        <v>251</v>
      </c>
      <c r="N458" s="18" t="s">
        <v>249</v>
      </c>
      <c r="O458" s="4">
        <v>42859</v>
      </c>
    </row>
    <row r="459" spans="1:15">
      <c r="A459" s="7">
        <v>160207</v>
      </c>
      <c r="B459" s="7">
        <v>4.3899999999999997</v>
      </c>
      <c r="C459" s="44" t="s">
        <v>274</v>
      </c>
      <c r="D459" s="45" t="s">
        <v>2880</v>
      </c>
      <c r="E459" s="46">
        <v>5.8191780821917805</v>
      </c>
      <c r="F459" s="47">
        <v>4.3743999999999996</v>
      </c>
      <c r="G459" s="47">
        <v>1.5600000000000058</v>
      </c>
      <c r="H459" s="47">
        <v>4.3662000000000001</v>
      </c>
      <c r="I459" s="47">
        <v>0.8199999999999541</v>
      </c>
      <c r="J459" s="45" t="s">
        <v>18</v>
      </c>
      <c r="K459" s="45" t="s">
        <v>20</v>
      </c>
      <c r="L459" s="17">
        <v>3.24</v>
      </c>
      <c r="M459" s="18" t="s">
        <v>251</v>
      </c>
      <c r="N459" s="18" t="s">
        <v>249</v>
      </c>
      <c r="O459" s="4">
        <v>42859</v>
      </c>
    </row>
    <row r="460" spans="1:15">
      <c r="A460" s="7">
        <v>111681411</v>
      </c>
      <c r="B460" s="7">
        <v>4.38</v>
      </c>
      <c r="C460" s="44" t="s">
        <v>3072</v>
      </c>
      <c r="D460" s="45" t="s">
        <v>31</v>
      </c>
      <c r="E460" s="46">
        <v>9.5890410958904104E-2</v>
      </c>
      <c r="F460" s="47">
        <v>4.3837000000000002</v>
      </c>
      <c r="G460" s="47">
        <v>-0.37000000000002586</v>
      </c>
      <c r="H460" s="47">
        <v>4.2233000000000001</v>
      </c>
      <c r="I460" s="47">
        <v>16.04000000000001</v>
      </c>
      <c r="J460" s="45" t="s">
        <v>12</v>
      </c>
      <c r="K460" s="45" t="s">
        <v>97</v>
      </c>
      <c r="L460" s="17">
        <v>3.9001000000000001</v>
      </c>
      <c r="M460" s="18" t="s">
        <v>1720</v>
      </c>
      <c r="N460" s="18" t="s">
        <v>1736</v>
      </c>
      <c r="O460" s="4">
        <v>42859</v>
      </c>
    </row>
    <row r="461" spans="1:15">
      <c r="A461" s="7">
        <v>111682677</v>
      </c>
      <c r="B461" s="7">
        <v>4.38</v>
      </c>
      <c r="C461" s="44" t="s">
        <v>2459</v>
      </c>
      <c r="D461" s="45" t="s">
        <v>31</v>
      </c>
      <c r="E461" s="46">
        <v>0.15616438356164383</v>
      </c>
      <c r="F461" s="47">
        <v>4.3322000000000003</v>
      </c>
      <c r="G461" s="47">
        <v>4.7799999999999621</v>
      </c>
      <c r="H461" s="47">
        <v>4.1566000000000001</v>
      </c>
      <c r="I461" s="47">
        <v>17.56000000000002</v>
      </c>
      <c r="J461" s="45" t="s">
        <v>96</v>
      </c>
      <c r="K461" s="45" t="s">
        <v>97</v>
      </c>
      <c r="L461" s="17">
        <v>4.5499000000000001</v>
      </c>
      <c r="M461" s="18" t="s">
        <v>1835</v>
      </c>
      <c r="N461" s="18" t="s">
        <v>1821</v>
      </c>
      <c r="O461" s="4">
        <v>42859</v>
      </c>
    </row>
    <row r="462" spans="1:15">
      <c r="A462" s="7">
        <v>160213</v>
      </c>
      <c r="B462" s="7">
        <v>4.3550000000000004</v>
      </c>
      <c r="C462" s="44" t="s">
        <v>1248</v>
      </c>
      <c r="D462" s="45" t="s">
        <v>2880</v>
      </c>
      <c r="E462" s="46">
        <v>9.3178082191780813</v>
      </c>
      <c r="F462" s="47">
        <v>4.3049999999999997</v>
      </c>
      <c r="G462" s="47">
        <v>5.0000000000000711</v>
      </c>
      <c r="H462" s="47">
        <v>4.3048000000000002</v>
      </c>
      <c r="I462" s="47">
        <v>1.9999999999953388E-2</v>
      </c>
      <c r="J462" s="45" t="s">
        <v>18</v>
      </c>
      <c r="K462" s="45" t="s">
        <v>20</v>
      </c>
      <c r="L462" s="17">
        <v>3.05</v>
      </c>
      <c r="M462" s="18" t="s">
        <v>1249</v>
      </c>
      <c r="N462" s="18" t="s">
        <v>1234</v>
      </c>
      <c r="O462" s="4">
        <v>42859</v>
      </c>
    </row>
    <row r="463" spans="1:15">
      <c r="A463" s="7">
        <v>160213</v>
      </c>
      <c r="B463" s="7">
        <v>4.3550000000000004</v>
      </c>
      <c r="C463" s="44" t="s">
        <v>1248</v>
      </c>
      <c r="D463" s="45" t="s">
        <v>2880</v>
      </c>
      <c r="E463" s="46">
        <v>9.3178082191780813</v>
      </c>
      <c r="F463" s="47">
        <v>4.3049999999999997</v>
      </c>
      <c r="G463" s="47">
        <v>5.0000000000000711</v>
      </c>
      <c r="H463" s="47">
        <v>4.3048000000000002</v>
      </c>
      <c r="I463" s="47">
        <v>1.9999999999953388E-2</v>
      </c>
      <c r="J463" s="45" t="s">
        <v>18</v>
      </c>
      <c r="K463" s="45" t="s">
        <v>20</v>
      </c>
      <c r="L463" s="17">
        <v>3.05</v>
      </c>
      <c r="M463" s="18" t="s">
        <v>1249</v>
      </c>
      <c r="N463" s="18" t="s">
        <v>1234</v>
      </c>
      <c r="O463" s="4">
        <v>42859</v>
      </c>
    </row>
    <row r="464" spans="1:15">
      <c r="A464" s="7">
        <v>160213</v>
      </c>
      <c r="B464" s="7">
        <v>4.3550000000000004</v>
      </c>
      <c r="C464" s="44" t="s">
        <v>1248</v>
      </c>
      <c r="D464" s="45" t="s">
        <v>2880</v>
      </c>
      <c r="E464" s="46">
        <v>9.3178082191780813</v>
      </c>
      <c r="F464" s="47">
        <v>4.3049999999999997</v>
      </c>
      <c r="G464" s="47">
        <v>5.0000000000000711</v>
      </c>
      <c r="H464" s="47">
        <v>4.3048000000000002</v>
      </c>
      <c r="I464" s="47">
        <v>1.9999999999953388E-2</v>
      </c>
      <c r="J464" s="45" t="s">
        <v>18</v>
      </c>
      <c r="K464" s="45" t="s">
        <v>20</v>
      </c>
      <c r="L464" s="17">
        <v>3.05</v>
      </c>
      <c r="M464" s="18" t="s">
        <v>1249</v>
      </c>
      <c r="N464" s="18" t="s">
        <v>1234</v>
      </c>
      <c r="O464" s="4">
        <v>42859</v>
      </c>
    </row>
    <row r="465" spans="1:15">
      <c r="A465" s="7">
        <v>160213</v>
      </c>
      <c r="B465" s="7">
        <v>4.3550000000000004</v>
      </c>
      <c r="C465" s="44" t="s">
        <v>1248</v>
      </c>
      <c r="D465" s="45" t="s">
        <v>2880</v>
      </c>
      <c r="E465" s="46">
        <v>9.3178082191780813</v>
      </c>
      <c r="F465" s="47">
        <v>4.3049999999999997</v>
      </c>
      <c r="G465" s="47">
        <v>5.0000000000000711</v>
      </c>
      <c r="H465" s="47">
        <v>4.3048000000000002</v>
      </c>
      <c r="I465" s="47">
        <v>1.9999999999953388E-2</v>
      </c>
      <c r="J465" s="45" t="s">
        <v>18</v>
      </c>
      <c r="K465" s="45" t="s">
        <v>20</v>
      </c>
      <c r="L465" s="17">
        <v>3.05</v>
      </c>
      <c r="M465" s="18" t="s">
        <v>1249</v>
      </c>
      <c r="N465" s="18" t="s">
        <v>1234</v>
      </c>
      <c r="O465" s="4">
        <v>42859</v>
      </c>
    </row>
    <row r="466" spans="1:15">
      <c r="A466" s="7">
        <v>160213</v>
      </c>
      <c r="B466" s="7">
        <v>4.3550000000000004</v>
      </c>
      <c r="C466" s="44" t="s">
        <v>1248</v>
      </c>
      <c r="D466" s="45" t="s">
        <v>2880</v>
      </c>
      <c r="E466" s="46">
        <v>9.3178082191780813</v>
      </c>
      <c r="F466" s="47">
        <v>4.3049999999999997</v>
      </c>
      <c r="G466" s="47">
        <v>5.0000000000000711</v>
      </c>
      <c r="H466" s="47">
        <v>4.3048000000000002</v>
      </c>
      <c r="I466" s="47">
        <v>1.9999999999953388E-2</v>
      </c>
      <c r="J466" s="45" t="s">
        <v>18</v>
      </c>
      <c r="K466" s="45" t="s">
        <v>20</v>
      </c>
      <c r="L466" s="17">
        <v>3.05</v>
      </c>
      <c r="M466" s="18" t="s">
        <v>1249</v>
      </c>
      <c r="N466" s="18" t="s">
        <v>1234</v>
      </c>
      <c r="O466" s="4">
        <v>42859</v>
      </c>
    </row>
    <row r="467" spans="1:15">
      <c r="A467" s="7">
        <v>160213</v>
      </c>
      <c r="B467" s="7">
        <v>4.3550000000000004</v>
      </c>
      <c r="C467" s="44" t="s">
        <v>1248</v>
      </c>
      <c r="D467" s="45" t="s">
        <v>2880</v>
      </c>
      <c r="E467" s="46">
        <v>9.3178082191780813</v>
      </c>
      <c r="F467" s="47">
        <v>4.3049999999999997</v>
      </c>
      <c r="G467" s="47">
        <v>5.0000000000000711</v>
      </c>
      <c r="H467" s="47">
        <v>4.3048000000000002</v>
      </c>
      <c r="I467" s="47">
        <v>1.9999999999953388E-2</v>
      </c>
      <c r="J467" s="45" t="s">
        <v>18</v>
      </c>
      <c r="K467" s="45" t="s">
        <v>20</v>
      </c>
      <c r="L467" s="17">
        <v>3.05</v>
      </c>
      <c r="M467" s="18" t="s">
        <v>1249</v>
      </c>
      <c r="N467" s="18" t="s">
        <v>1234</v>
      </c>
      <c r="O467" s="4">
        <v>42859</v>
      </c>
    </row>
    <row r="468" spans="1:15">
      <c r="A468" s="7">
        <v>160213</v>
      </c>
      <c r="B468" s="7">
        <v>4.3550000000000004</v>
      </c>
      <c r="C468" s="44" t="s">
        <v>1248</v>
      </c>
      <c r="D468" s="45" t="s">
        <v>2880</v>
      </c>
      <c r="E468" s="46">
        <v>9.3178082191780813</v>
      </c>
      <c r="F468" s="47">
        <v>4.3049999999999997</v>
      </c>
      <c r="G468" s="47">
        <v>5.0000000000000711</v>
      </c>
      <c r="H468" s="47">
        <v>4.3048000000000002</v>
      </c>
      <c r="I468" s="47">
        <v>1.9999999999953388E-2</v>
      </c>
      <c r="J468" s="45" t="s">
        <v>18</v>
      </c>
      <c r="K468" s="45" t="s">
        <v>20</v>
      </c>
      <c r="L468" s="17">
        <v>3.05</v>
      </c>
      <c r="M468" s="18" t="s">
        <v>1249</v>
      </c>
      <c r="N468" s="18" t="s">
        <v>1234</v>
      </c>
      <c r="O468" s="4">
        <v>42859</v>
      </c>
    </row>
    <row r="469" spans="1:15">
      <c r="A469" s="7">
        <v>160213</v>
      </c>
      <c r="B469" s="7">
        <v>4.3550000000000004</v>
      </c>
      <c r="C469" s="44" t="s">
        <v>1248</v>
      </c>
      <c r="D469" s="45" t="s">
        <v>2880</v>
      </c>
      <c r="E469" s="46">
        <v>9.3178082191780813</v>
      </c>
      <c r="F469" s="47">
        <v>4.3049999999999997</v>
      </c>
      <c r="G469" s="47">
        <v>5.0000000000000711</v>
      </c>
      <c r="H469" s="47">
        <v>4.3048000000000002</v>
      </c>
      <c r="I469" s="47">
        <v>1.9999999999953388E-2</v>
      </c>
      <c r="J469" s="45" t="s">
        <v>18</v>
      </c>
      <c r="K469" s="45" t="s">
        <v>20</v>
      </c>
      <c r="L469" s="17">
        <v>3.05</v>
      </c>
      <c r="M469" s="18" t="s">
        <v>1249</v>
      </c>
      <c r="N469" s="18" t="s">
        <v>1234</v>
      </c>
      <c r="O469" s="4">
        <v>42859</v>
      </c>
    </row>
    <row r="470" spans="1:15">
      <c r="A470" s="7">
        <v>160213</v>
      </c>
      <c r="B470" s="7">
        <v>4.3525</v>
      </c>
      <c r="C470" s="44" t="s">
        <v>1248</v>
      </c>
      <c r="D470" s="45" t="s">
        <v>2880</v>
      </c>
      <c r="E470" s="46">
        <v>9.3178082191780813</v>
      </c>
      <c r="F470" s="47">
        <v>4.3049999999999997</v>
      </c>
      <c r="G470" s="47">
        <v>4.750000000000032</v>
      </c>
      <c r="H470" s="47">
        <v>4.3048000000000002</v>
      </c>
      <c r="I470" s="47">
        <v>1.9999999999953388E-2</v>
      </c>
      <c r="J470" s="45" t="s">
        <v>18</v>
      </c>
      <c r="K470" s="45" t="s">
        <v>20</v>
      </c>
      <c r="L470" s="17">
        <v>3.05</v>
      </c>
      <c r="M470" s="18" t="s">
        <v>1249</v>
      </c>
      <c r="N470" s="18" t="s">
        <v>1234</v>
      </c>
      <c r="O470" s="4">
        <v>42859</v>
      </c>
    </row>
    <row r="471" spans="1:15">
      <c r="A471" s="7">
        <v>111680305</v>
      </c>
      <c r="B471" s="7">
        <v>4.3499999999999996</v>
      </c>
      <c r="C471" s="44" t="s">
        <v>2185</v>
      </c>
      <c r="D471" s="45" t="s">
        <v>31</v>
      </c>
      <c r="E471" s="46">
        <v>3.8356164383561646E-2</v>
      </c>
      <c r="F471" s="47">
        <v>4.3132999999999999</v>
      </c>
      <c r="G471" s="47">
        <v>3.6699999999999733</v>
      </c>
      <c r="H471" s="47">
        <v>4.1670999999999996</v>
      </c>
      <c r="I471" s="47">
        <v>14.620000000000033</v>
      </c>
      <c r="J471" s="45" t="s">
        <v>12</v>
      </c>
      <c r="K471" s="45" t="s">
        <v>97</v>
      </c>
      <c r="L471" s="17">
        <v>3.38</v>
      </c>
      <c r="M471" s="18" t="s">
        <v>1622</v>
      </c>
      <c r="N471" s="18" t="s">
        <v>1620</v>
      </c>
      <c r="O471" s="4">
        <v>42859</v>
      </c>
    </row>
    <row r="472" spans="1:15">
      <c r="A472" s="7">
        <v>160213</v>
      </c>
      <c r="B472" s="7">
        <v>4.3499999999999996</v>
      </c>
      <c r="C472" s="44" t="s">
        <v>1248</v>
      </c>
      <c r="D472" s="45" t="s">
        <v>2880</v>
      </c>
      <c r="E472" s="46">
        <v>9.3178082191780813</v>
      </c>
      <c r="F472" s="47">
        <v>4.3049999999999997</v>
      </c>
      <c r="G472" s="47">
        <v>4.4999999999999929</v>
      </c>
      <c r="H472" s="47">
        <v>4.3048000000000002</v>
      </c>
      <c r="I472" s="47">
        <v>1.9999999999953388E-2</v>
      </c>
      <c r="J472" s="45" t="s">
        <v>18</v>
      </c>
      <c r="K472" s="45" t="s">
        <v>20</v>
      </c>
      <c r="L472" s="17">
        <v>3.05</v>
      </c>
      <c r="M472" s="18" t="s">
        <v>1249</v>
      </c>
      <c r="N472" s="18" t="s">
        <v>1234</v>
      </c>
      <c r="O472" s="4">
        <v>42859</v>
      </c>
    </row>
    <row r="473" spans="1:15">
      <c r="A473" s="7">
        <v>160213</v>
      </c>
      <c r="B473" s="7">
        <v>4.3499999999999996</v>
      </c>
      <c r="C473" s="44" t="s">
        <v>1248</v>
      </c>
      <c r="D473" s="45" t="s">
        <v>2880</v>
      </c>
      <c r="E473" s="46">
        <v>9.3178082191780813</v>
      </c>
      <c r="F473" s="47">
        <v>4.3049999999999997</v>
      </c>
      <c r="G473" s="47">
        <v>4.4999999999999929</v>
      </c>
      <c r="H473" s="47">
        <v>4.3048000000000002</v>
      </c>
      <c r="I473" s="47">
        <v>1.9999999999953388E-2</v>
      </c>
      <c r="J473" s="45" t="s">
        <v>18</v>
      </c>
      <c r="K473" s="45" t="s">
        <v>20</v>
      </c>
      <c r="L473" s="17">
        <v>3.05</v>
      </c>
      <c r="M473" s="18" t="s">
        <v>1249</v>
      </c>
      <c r="N473" s="18" t="s">
        <v>1234</v>
      </c>
      <c r="O473" s="4">
        <v>42859</v>
      </c>
    </row>
    <row r="474" spans="1:15">
      <c r="A474" s="7">
        <v>160213</v>
      </c>
      <c r="B474" s="7">
        <v>4.3499999999999996</v>
      </c>
      <c r="C474" s="44" t="s">
        <v>1248</v>
      </c>
      <c r="D474" s="45" t="s">
        <v>2880</v>
      </c>
      <c r="E474" s="46">
        <v>9.3178082191780813</v>
      </c>
      <c r="F474" s="47">
        <v>4.3049999999999997</v>
      </c>
      <c r="G474" s="47">
        <v>4.4999999999999929</v>
      </c>
      <c r="H474" s="47">
        <v>4.3048000000000002</v>
      </c>
      <c r="I474" s="47">
        <v>1.9999999999953388E-2</v>
      </c>
      <c r="J474" s="45" t="s">
        <v>18</v>
      </c>
      <c r="K474" s="45" t="s">
        <v>20</v>
      </c>
      <c r="L474" s="17">
        <v>3.05</v>
      </c>
      <c r="M474" s="18" t="s">
        <v>1249</v>
      </c>
      <c r="N474" s="18" t="s">
        <v>1234</v>
      </c>
      <c r="O474" s="4">
        <v>42859</v>
      </c>
    </row>
    <row r="475" spans="1:15">
      <c r="A475" s="7">
        <v>160213</v>
      </c>
      <c r="B475" s="7">
        <v>4.3499999999999996</v>
      </c>
      <c r="C475" s="44" t="s">
        <v>1248</v>
      </c>
      <c r="D475" s="45" t="s">
        <v>2880</v>
      </c>
      <c r="E475" s="46">
        <v>9.3178082191780813</v>
      </c>
      <c r="F475" s="47">
        <v>4.3049999999999997</v>
      </c>
      <c r="G475" s="47">
        <v>4.4999999999999929</v>
      </c>
      <c r="H475" s="47">
        <v>4.3048000000000002</v>
      </c>
      <c r="I475" s="47">
        <v>1.9999999999953388E-2</v>
      </c>
      <c r="J475" s="45" t="s">
        <v>18</v>
      </c>
      <c r="K475" s="45" t="s">
        <v>20</v>
      </c>
      <c r="L475" s="17">
        <v>3.05</v>
      </c>
      <c r="M475" s="18" t="s">
        <v>1249</v>
      </c>
      <c r="N475" s="18" t="s">
        <v>1234</v>
      </c>
      <c r="O475" s="4">
        <v>42859</v>
      </c>
    </row>
    <row r="476" spans="1:15">
      <c r="A476" s="7">
        <v>160213</v>
      </c>
      <c r="B476" s="7">
        <v>4.3499999999999996</v>
      </c>
      <c r="C476" s="44" t="s">
        <v>1248</v>
      </c>
      <c r="D476" s="45" t="s">
        <v>2880</v>
      </c>
      <c r="E476" s="46">
        <v>9.3178082191780813</v>
      </c>
      <c r="F476" s="47">
        <v>4.3049999999999997</v>
      </c>
      <c r="G476" s="47">
        <v>4.4999999999999929</v>
      </c>
      <c r="H476" s="47">
        <v>4.3048000000000002</v>
      </c>
      <c r="I476" s="47">
        <v>1.9999999999953388E-2</v>
      </c>
      <c r="J476" s="45" t="s">
        <v>18</v>
      </c>
      <c r="K476" s="45" t="s">
        <v>20</v>
      </c>
      <c r="L476" s="17">
        <v>3.05</v>
      </c>
      <c r="M476" s="18" t="s">
        <v>1249</v>
      </c>
      <c r="N476" s="18" t="s">
        <v>1234</v>
      </c>
      <c r="O476" s="4">
        <v>42859</v>
      </c>
    </row>
    <row r="477" spans="1:15">
      <c r="A477" s="7">
        <v>160213</v>
      </c>
      <c r="B477" s="7">
        <v>4.3499999999999996</v>
      </c>
      <c r="C477" s="44" t="s">
        <v>1248</v>
      </c>
      <c r="D477" s="45" t="s">
        <v>2880</v>
      </c>
      <c r="E477" s="46">
        <v>9.3178082191780813</v>
      </c>
      <c r="F477" s="47">
        <v>4.3049999999999997</v>
      </c>
      <c r="G477" s="47">
        <v>4.4999999999999929</v>
      </c>
      <c r="H477" s="47">
        <v>4.3048000000000002</v>
      </c>
      <c r="I477" s="47">
        <v>1.9999999999953388E-2</v>
      </c>
      <c r="J477" s="45" t="s">
        <v>18</v>
      </c>
      <c r="K477" s="45" t="s">
        <v>20</v>
      </c>
      <c r="L477" s="17">
        <v>3.05</v>
      </c>
      <c r="M477" s="18" t="s">
        <v>1249</v>
      </c>
      <c r="N477" s="18" t="s">
        <v>1234</v>
      </c>
      <c r="O477" s="4">
        <v>42859</v>
      </c>
    </row>
    <row r="478" spans="1:15">
      <c r="A478" s="7">
        <v>160213</v>
      </c>
      <c r="B478" s="7">
        <v>4.3499999999999996</v>
      </c>
      <c r="C478" s="44" t="s">
        <v>1248</v>
      </c>
      <c r="D478" s="45" t="s">
        <v>2880</v>
      </c>
      <c r="E478" s="46">
        <v>9.3178082191780813</v>
      </c>
      <c r="F478" s="47">
        <v>4.3049999999999997</v>
      </c>
      <c r="G478" s="47">
        <v>4.4999999999999929</v>
      </c>
      <c r="H478" s="47">
        <v>4.3048000000000002</v>
      </c>
      <c r="I478" s="47">
        <v>1.9999999999953388E-2</v>
      </c>
      <c r="J478" s="45" t="s">
        <v>18</v>
      </c>
      <c r="K478" s="45" t="s">
        <v>20</v>
      </c>
      <c r="L478" s="17">
        <v>3.05</v>
      </c>
      <c r="M478" s="18" t="s">
        <v>1249</v>
      </c>
      <c r="N478" s="18" t="s">
        <v>1234</v>
      </c>
      <c r="O478" s="4">
        <v>42859</v>
      </c>
    </row>
    <row r="479" spans="1:15">
      <c r="A479" s="7">
        <v>160213</v>
      </c>
      <c r="B479" s="7">
        <v>4.3499999999999996</v>
      </c>
      <c r="C479" s="44" t="s">
        <v>1248</v>
      </c>
      <c r="D479" s="45" t="s">
        <v>2880</v>
      </c>
      <c r="E479" s="46">
        <v>9.3178082191780813</v>
      </c>
      <c r="F479" s="47">
        <v>4.3049999999999997</v>
      </c>
      <c r="G479" s="47">
        <v>4.4999999999999929</v>
      </c>
      <c r="H479" s="47">
        <v>4.3048000000000002</v>
      </c>
      <c r="I479" s="47">
        <v>1.9999999999953388E-2</v>
      </c>
      <c r="J479" s="45" t="s">
        <v>18</v>
      </c>
      <c r="K479" s="45" t="s">
        <v>20</v>
      </c>
      <c r="L479" s="17">
        <v>3.05</v>
      </c>
      <c r="M479" s="18" t="s">
        <v>1249</v>
      </c>
      <c r="N479" s="18" t="s">
        <v>1234</v>
      </c>
      <c r="O479" s="4">
        <v>42859</v>
      </c>
    </row>
    <row r="480" spans="1:15">
      <c r="A480" s="7">
        <v>160213</v>
      </c>
      <c r="B480" s="7">
        <v>4.3499999999999996</v>
      </c>
      <c r="C480" s="44" t="s">
        <v>1248</v>
      </c>
      <c r="D480" s="45" t="s">
        <v>2880</v>
      </c>
      <c r="E480" s="46">
        <v>9.3178082191780813</v>
      </c>
      <c r="F480" s="47">
        <v>4.3049999999999997</v>
      </c>
      <c r="G480" s="47">
        <v>4.4999999999999929</v>
      </c>
      <c r="H480" s="47">
        <v>4.3048000000000002</v>
      </c>
      <c r="I480" s="47">
        <v>1.9999999999953388E-2</v>
      </c>
      <c r="J480" s="45" t="s">
        <v>18</v>
      </c>
      <c r="K480" s="45" t="s">
        <v>20</v>
      </c>
      <c r="L480" s="17">
        <v>3.05</v>
      </c>
      <c r="M480" s="18" t="s">
        <v>1249</v>
      </c>
      <c r="N480" s="18" t="s">
        <v>1234</v>
      </c>
      <c r="O480" s="4">
        <v>42859</v>
      </c>
    </row>
    <row r="481" spans="1:15">
      <c r="A481" s="7">
        <v>160213</v>
      </c>
      <c r="B481" s="7">
        <v>4.3499999999999996</v>
      </c>
      <c r="C481" s="44" t="s">
        <v>1248</v>
      </c>
      <c r="D481" s="45" t="s">
        <v>2880</v>
      </c>
      <c r="E481" s="46">
        <v>9.3178082191780813</v>
      </c>
      <c r="F481" s="47">
        <v>4.3049999999999997</v>
      </c>
      <c r="G481" s="47">
        <v>4.4999999999999929</v>
      </c>
      <c r="H481" s="47">
        <v>4.3048000000000002</v>
      </c>
      <c r="I481" s="47">
        <v>1.9999999999953388E-2</v>
      </c>
      <c r="J481" s="45" t="s">
        <v>18</v>
      </c>
      <c r="K481" s="45" t="s">
        <v>20</v>
      </c>
      <c r="L481" s="17">
        <v>3.05</v>
      </c>
      <c r="M481" s="18" t="s">
        <v>1249</v>
      </c>
      <c r="N481" s="18" t="s">
        <v>1234</v>
      </c>
      <c r="O481" s="4">
        <v>42859</v>
      </c>
    </row>
    <row r="482" spans="1:15">
      <c r="A482" s="7">
        <v>11698806</v>
      </c>
      <c r="B482" s="7">
        <v>4.3499999999999996</v>
      </c>
      <c r="C482" s="44" t="s">
        <v>3073</v>
      </c>
      <c r="D482" s="45" t="s">
        <v>11</v>
      </c>
      <c r="E482" s="46">
        <v>0.27671232876712326</v>
      </c>
      <c r="F482" s="47">
        <v>4.2007000000000003</v>
      </c>
      <c r="G482" s="47">
        <v>14.929999999999932</v>
      </c>
      <c r="H482" s="47">
        <v>4.1154999999999999</v>
      </c>
      <c r="I482" s="47">
        <v>8.5200000000000387</v>
      </c>
      <c r="J482" s="45" t="s">
        <v>18</v>
      </c>
      <c r="K482" s="45" t="s">
        <v>13</v>
      </c>
      <c r="L482" s="17">
        <v>2.95</v>
      </c>
      <c r="M482" s="18" t="s">
        <v>1622</v>
      </c>
      <c r="N482" s="18" t="s">
        <v>1580</v>
      </c>
      <c r="O482" s="4">
        <v>42859</v>
      </c>
    </row>
    <row r="483" spans="1:15">
      <c r="A483" s="7">
        <v>160213</v>
      </c>
      <c r="B483" s="7">
        <v>4.3499999999999996</v>
      </c>
      <c r="C483" s="44" t="s">
        <v>1248</v>
      </c>
      <c r="D483" s="45" t="s">
        <v>2880</v>
      </c>
      <c r="E483" s="46">
        <v>9.3178082191780813</v>
      </c>
      <c r="F483" s="47">
        <v>4.3049999999999997</v>
      </c>
      <c r="G483" s="47">
        <v>4.4999999999999929</v>
      </c>
      <c r="H483" s="47">
        <v>4.3048000000000002</v>
      </c>
      <c r="I483" s="47">
        <v>1.9999999999953388E-2</v>
      </c>
      <c r="J483" s="45" t="s">
        <v>18</v>
      </c>
      <c r="K483" s="45" t="s">
        <v>20</v>
      </c>
      <c r="L483" s="17">
        <v>3.05</v>
      </c>
      <c r="M483" s="18" t="s">
        <v>1249</v>
      </c>
      <c r="N483" s="18" t="s">
        <v>1234</v>
      </c>
      <c r="O483" s="4">
        <v>42859</v>
      </c>
    </row>
    <row r="484" spans="1:15">
      <c r="A484" s="7">
        <v>160213</v>
      </c>
      <c r="B484" s="7">
        <v>4.3475000000000001</v>
      </c>
      <c r="C484" s="44" t="s">
        <v>1248</v>
      </c>
      <c r="D484" s="45" t="s">
        <v>2880</v>
      </c>
      <c r="E484" s="46">
        <v>9.3178082191780813</v>
      </c>
      <c r="F484" s="47">
        <v>4.3049999999999997</v>
      </c>
      <c r="G484" s="47">
        <v>4.2500000000000426</v>
      </c>
      <c r="H484" s="47">
        <v>4.3048000000000002</v>
      </c>
      <c r="I484" s="47">
        <v>1.9999999999953388E-2</v>
      </c>
      <c r="J484" s="45" t="s">
        <v>18</v>
      </c>
      <c r="K484" s="45" t="s">
        <v>20</v>
      </c>
      <c r="L484" s="17">
        <v>3.05</v>
      </c>
      <c r="M484" s="18" t="s">
        <v>1249</v>
      </c>
      <c r="N484" s="18" t="s">
        <v>1234</v>
      </c>
      <c r="O484" s="4">
        <v>42859</v>
      </c>
    </row>
    <row r="485" spans="1:15">
      <c r="A485" s="7">
        <v>160213</v>
      </c>
      <c r="B485" s="7">
        <v>4.3449999999999998</v>
      </c>
      <c r="C485" s="44" t="s">
        <v>1248</v>
      </c>
      <c r="D485" s="45" t="s">
        <v>2880</v>
      </c>
      <c r="E485" s="46">
        <v>9.3178082191780813</v>
      </c>
      <c r="F485" s="47">
        <v>4.3049999999999997</v>
      </c>
      <c r="G485" s="47">
        <v>4.0000000000000036</v>
      </c>
      <c r="H485" s="47">
        <v>4.3048000000000002</v>
      </c>
      <c r="I485" s="47">
        <v>1.9999999999953388E-2</v>
      </c>
      <c r="J485" s="45" t="s">
        <v>18</v>
      </c>
      <c r="K485" s="45" t="s">
        <v>20</v>
      </c>
      <c r="L485" s="17">
        <v>3.05</v>
      </c>
      <c r="M485" s="18" t="s">
        <v>1249</v>
      </c>
      <c r="N485" s="18" t="s">
        <v>1234</v>
      </c>
      <c r="O485" s="4">
        <v>42859</v>
      </c>
    </row>
    <row r="486" spans="1:15">
      <c r="A486" s="7">
        <v>160213</v>
      </c>
      <c r="B486" s="7">
        <v>4.3449999999999998</v>
      </c>
      <c r="C486" s="44" t="s">
        <v>1248</v>
      </c>
      <c r="D486" s="45" t="s">
        <v>2880</v>
      </c>
      <c r="E486" s="46">
        <v>9.3178082191780813</v>
      </c>
      <c r="F486" s="47">
        <v>4.3049999999999997</v>
      </c>
      <c r="G486" s="47">
        <v>4.0000000000000036</v>
      </c>
      <c r="H486" s="47">
        <v>4.3048000000000002</v>
      </c>
      <c r="I486" s="47">
        <v>1.9999999999953388E-2</v>
      </c>
      <c r="J486" s="45" t="s">
        <v>18</v>
      </c>
      <c r="K486" s="45" t="s">
        <v>20</v>
      </c>
      <c r="L486" s="17">
        <v>3.05</v>
      </c>
      <c r="M486" s="18" t="s">
        <v>1249</v>
      </c>
      <c r="N486" s="18" t="s">
        <v>1234</v>
      </c>
      <c r="O486" s="4">
        <v>42859</v>
      </c>
    </row>
    <row r="487" spans="1:15">
      <c r="A487" s="7">
        <v>160213</v>
      </c>
      <c r="B487" s="7">
        <v>4.3449999999999998</v>
      </c>
      <c r="C487" s="44" t="s">
        <v>1248</v>
      </c>
      <c r="D487" s="45" t="s">
        <v>2880</v>
      </c>
      <c r="E487" s="46">
        <v>9.3178082191780813</v>
      </c>
      <c r="F487" s="47">
        <v>4.3049999999999997</v>
      </c>
      <c r="G487" s="47">
        <v>4.0000000000000036</v>
      </c>
      <c r="H487" s="47">
        <v>4.3048000000000002</v>
      </c>
      <c r="I487" s="47">
        <v>1.9999999999953388E-2</v>
      </c>
      <c r="J487" s="45" t="s">
        <v>18</v>
      </c>
      <c r="K487" s="45" t="s">
        <v>20</v>
      </c>
      <c r="L487" s="17">
        <v>3.05</v>
      </c>
      <c r="M487" s="18" t="s">
        <v>1249</v>
      </c>
      <c r="N487" s="18" t="s">
        <v>1234</v>
      </c>
      <c r="O487" s="4">
        <v>42859</v>
      </c>
    </row>
    <row r="488" spans="1:15">
      <c r="A488" s="7">
        <v>160213</v>
      </c>
      <c r="B488" s="7">
        <v>4.3425000000000002</v>
      </c>
      <c r="C488" s="44" t="s">
        <v>1248</v>
      </c>
      <c r="D488" s="45" t="s">
        <v>2880</v>
      </c>
      <c r="E488" s="46">
        <v>9.3178082191780813</v>
      </c>
      <c r="F488" s="47">
        <v>4.3049999999999997</v>
      </c>
      <c r="G488" s="47">
        <v>3.7500000000000533</v>
      </c>
      <c r="H488" s="47">
        <v>4.3048000000000002</v>
      </c>
      <c r="I488" s="47">
        <v>1.9999999999953388E-2</v>
      </c>
      <c r="J488" s="45" t="s">
        <v>18</v>
      </c>
      <c r="K488" s="45" t="s">
        <v>20</v>
      </c>
      <c r="L488" s="17">
        <v>3.05</v>
      </c>
      <c r="M488" s="18" t="s">
        <v>1249</v>
      </c>
      <c r="N488" s="18" t="s">
        <v>1234</v>
      </c>
      <c r="O488" s="4">
        <v>42859</v>
      </c>
    </row>
    <row r="489" spans="1:15">
      <c r="A489" s="7">
        <v>160213</v>
      </c>
      <c r="B489" s="7">
        <v>4.3425000000000002</v>
      </c>
      <c r="C489" s="44" t="s">
        <v>1248</v>
      </c>
      <c r="D489" s="45" t="s">
        <v>2880</v>
      </c>
      <c r="E489" s="46">
        <v>9.3178082191780813</v>
      </c>
      <c r="F489" s="47">
        <v>4.3049999999999997</v>
      </c>
      <c r="G489" s="47">
        <v>3.7500000000000533</v>
      </c>
      <c r="H489" s="47">
        <v>4.3048000000000002</v>
      </c>
      <c r="I489" s="47">
        <v>1.9999999999953388E-2</v>
      </c>
      <c r="J489" s="45" t="s">
        <v>18</v>
      </c>
      <c r="K489" s="45" t="s">
        <v>20</v>
      </c>
      <c r="L489" s="17">
        <v>3.05</v>
      </c>
      <c r="M489" s="18" t="s">
        <v>1249</v>
      </c>
      <c r="N489" s="18" t="s">
        <v>1234</v>
      </c>
      <c r="O489" s="4">
        <v>42859</v>
      </c>
    </row>
    <row r="490" spans="1:15">
      <c r="A490" s="7">
        <v>160213</v>
      </c>
      <c r="B490" s="7">
        <v>4.34</v>
      </c>
      <c r="C490" s="44" t="s">
        <v>1248</v>
      </c>
      <c r="D490" s="45" t="s">
        <v>2880</v>
      </c>
      <c r="E490" s="46">
        <v>9.3178082191780813</v>
      </c>
      <c r="F490" s="47">
        <v>4.3049999999999997</v>
      </c>
      <c r="G490" s="47">
        <v>3.5000000000000142</v>
      </c>
      <c r="H490" s="47">
        <v>4.3048000000000002</v>
      </c>
      <c r="I490" s="47">
        <v>1.9999999999953388E-2</v>
      </c>
      <c r="J490" s="45" t="s">
        <v>18</v>
      </c>
      <c r="K490" s="45" t="s">
        <v>20</v>
      </c>
      <c r="L490" s="17">
        <v>3.05</v>
      </c>
      <c r="M490" s="18" t="s">
        <v>1249</v>
      </c>
      <c r="N490" s="18" t="s">
        <v>1234</v>
      </c>
      <c r="O490" s="4">
        <v>42859</v>
      </c>
    </row>
    <row r="491" spans="1:15">
      <c r="A491" s="7">
        <v>160213</v>
      </c>
      <c r="B491" s="7">
        <v>4.34</v>
      </c>
      <c r="C491" s="44" t="s">
        <v>1248</v>
      </c>
      <c r="D491" s="45" t="s">
        <v>2880</v>
      </c>
      <c r="E491" s="46">
        <v>9.3178082191780813</v>
      </c>
      <c r="F491" s="47">
        <v>4.3049999999999997</v>
      </c>
      <c r="G491" s="47">
        <v>3.5000000000000142</v>
      </c>
      <c r="H491" s="47">
        <v>4.3048000000000002</v>
      </c>
      <c r="I491" s="47">
        <v>1.9999999999953388E-2</v>
      </c>
      <c r="J491" s="45" t="s">
        <v>18</v>
      </c>
      <c r="K491" s="45" t="s">
        <v>20</v>
      </c>
      <c r="L491" s="17">
        <v>3.05</v>
      </c>
      <c r="M491" s="18" t="s">
        <v>1249</v>
      </c>
      <c r="N491" s="18" t="s">
        <v>1234</v>
      </c>
      <c r="O491" s="4">
        <v>42859</v>
      </c>
    </row>
    <row r="492" spans="1:15">
      <c r="A492" s="7">
        <v>160213</v>
      </c>
      <c r="B492" s="7">
        <v>4.34</v>
      </c>
      <c r="C492" s="44" t="s">
        <v>1248</v>
      </c>
      <c r="D492" s="45" t="s">
        <v>2880</v>
      </c>
      <c r="E492" s="46">
        <v>9.3178082191780813</v>
      </c>
      <c r="F492" s="47">
        <v>4.3049999999999997</v>
      </c>
      <c r="G492" s="47">
        <v>3.5000000000000142</v>
      </c>
      <c r="H492" s="47">
        <v>4.3048000000000002</v>
      </c>
      <c r="I492" s="47">
        <v>1.9999999999953388E-2</v>
      </c>
      <c r="J492" s="45" t="s">
        <v>18</v>
      </c>
      <c r="K492" s="45" t="s">
        <v>20</v>
      </c>
      <c r="L492" s="17">
        <v>3.05</v>
      </c>
      <c r="M492" s="18" t="s">
        <v>1249</v>
      </c>
      <c r="N492" s="18" t="s">
        <v>1234</v>
      </c>
      <c r="O492" s="4">
        <v>42859</v>
      </c>
    </row>
    <row r="493" spans="1:15">
      <c r="A493" s="7">
        <v>160213</v>
      </c>
      <c r="B493" s="7">
        <v>4.34</v>
      </c>
      <c r="C493" s="44" t="s">
        <v>1248</v>
      </c>
      <c r="D493" s="45" t="s">
        <v>2880</v>
      </c>
      <c r="E493" s="46">
        <v>9.3178082191780813</v>
      </c>
      <c r="F493" s="47">
        <v>4.3049999999999997</v>
      </c>
      <c r="G493" s="47">
        <v>3.5000000000000142</v>
      </c>
      <c r="H493" s="47">
        <v>4.3048000000000002</v>
      </c>
      <c r="I493" s="47">
        <v>1.9999999999953388E-2</v>
      </c>
      <c r="J493" s="45" t="s">
        <v>18</v>
      </c>
      <c r="K493" s="45" t="s">
        <v>20</v>
      </c>
      <c r="L493" s="17">
        <v>3.05</v>
      </c>
      <c r="M493" s="18" t="s">
        <v>1249</v>
      </c>
      <c r="N493" s="18" t="s">
        <v>1234</v>
      </c>
      <c r="O493" s="4">
        <v>42859</v>
      </c>
    </row>
    <row r="494" spans="1:15">
      <c r="A494" s="7">
        <v>160213</v>
      </c>
      <c r="B494" s="7">
        <v>4.34</v>
      </c>
      <c r="C494" s="44" t="s">
        <v>1248</v>
      </c>
      <c r="D494" s="45" t="s">
        <v>2880</v>
      </c>
      <c r="E494" s="46">
        <v>9.3178082191780813</v>
      </c>
      <c r="F494" s="47">
        <v>4.3049999999999997</v>
      </c>
      <c r="G494" s="47">
        <v>3.5000000000000142</v>
      </c>
      <c r="H494" s="47">
        <v>4.3048000000000002</v>
      </c>
      <c r="I494" s="47">
        <v>1.9999999999953388E-2</v>
      </c>
      <c r="J494" s="45" t="s">
        <v>18</v>
      </c>
      <c r="K494" s="45" t="s">
        <v>20</v>
      </c>
      <c r="L494" s="17">
        <v>3.05</v>
      </c>
      <c r="M494" s="18" t="s">
        <v>1249</v>
      </c>
      <c r="N494" s="18" t="s">
        <v>1234</v>
      </c>
      <c r="O494" s="4">
        <v>42859</v>
      </c>
    </row>
    <row r="495" spans="1:15">
      <c r="A495" s="7">
        <v>160213</v>
      </c>
      <c r="B495" s="7">
        <v>4.34</v>
      </c>
      <c r="C495" s="44" t="s">
        <v>1248</v>
      </c>
      <c r="D495" s="45" t="s">
        <v>2880</v>
      </c>
      <c r="E495" s="46">
        <v>9.3178082191780813</v>
      </c>
      <c r="F495" s="47">
        <v>4.3049999999999997</v>
      </c>
      <c r="G495" s="47">
        <v>3.5000000000000142</v>
      </c>
      <c r="H495" s="47">
        <v>4.3048000000000002</v>
      </c>
      <c r="I495" s="47">
        <v>1.9999999999953388E-2</v>
      </c>
      <c r="J495" s="45" t="s">
        <v>18</v>
      </c>
      <c r="K495" s="45" t="s">
        <v>20</v>
      </c>
      <c r="L495" s="17">
        <v>3.05</v>
      </c>
      <c r="M495" s="18" t="s">
        <v>1249</v>
      </c>
      <c r="N495" s="18" t="s">
        <v>1234</v>
      </c>
      <c r="O495" s="4">
        <v>42859</v>
      </c>
    </row>
    <row r="496" spans="1:15">
      <c r="A496" s="7">
        <v>160213</v>
      </c>
      <c r="B496" s="7">
        <v>4.34</v>
      </c>
      <c r="C496" s="44" t="s">
        <v>1248</v>
      </c>
      <c r="D496" s="45" t="s">
        <v>2880</v>
      </c>
      <c r="E496" s="46">
        <v>9.3178082191780813</v>
      </c>
      <c r="F496" s="47">
        <v>4.3049999999999997</v>
      </c>
      <c r="G496" s="47">
        <v>3.5000000000000142</v>
      </c>
      <c r="H496" s="47">
        <v>4.3048000000000002</v>
      </c>
      <c r="I496" s="47">
        <v>1.9999999999953388E-2</v>
      </c>
      <c r="J496" s="45" t="s">
        <v>18</v>
      </c>
      <c r="K496" s="45" t="s">
        <v>20</v>
      </c>
      <c r="L496" s="17">
        <v>3.05</v>
      </c>
      <c r="M496" s="18" t="s">
        <v>1249</v>
      </c>
      <c r="N496" s="18" t="s">
        <v>1234</v>
      </c>
      <c r="O496" s="4">
        <v>42859</v>
      </c>
    </row>
    <row r="497" spans="1:15">
      <c r="A497" s="7">
        <v>160213</v>
      </c>
      <c r="B497" s="7">
        <v>4.34</v>
      </c>
      <c r="C497" s="44" t="s">
        <v>1248</v>
      </c>
      <c r="D497" s="45" t="s">
        <v>2880</v>
      </c>
      <c r="E497" s="46">
        <v>9.3178082191780813</v>
      </c>
      <c r="F497" s="47">
        <v>4.3049999999999997</v>
      </c>
      <c r="G497" s="47">
        <v>3.5000000000000142</v>
      </c>
      <c r="H497" s="47">
        <v>4.3048000000000002</v>
      </c>
      <c r="I497" s="47">
        <v>1.9999999999953388E-2</v>
      </c>
      <c r="J497" s="45" t="s">
        <v>18</v>
      </c>
      <c r="K497" s="45" t="s">
        <v>20</v>
      </c>
      <c r="L497" s="17">
        <v>3.05</v>
      </c>
      <c r="M497" s="18" t="s">
        <v>1249</v>
      </c>
      <c r="N497" s="18" t="s">
        <v>1234</v>
      </c>
      <c r="O497" s="4">
        <v>42859</v>
      </c>
    </row>
    <row r="498" spans="1:15">
      <c r="A498" s="7">
        <v>160213</v>
      </c>
      <c r="B498" s="7">
        <v>4.34</v>
      </c>
      <c r="C498" s="44" t="s">
        <v>1248</v>
      </c>
      <c r="D498" s="45" t="s">
        <v>2880</v>
      </c>
      <c r="E498" s="46">
        <v>9.3178082191780813</v>
      </c>
      <c r="F498" s="47">
        <v>4.3049999999999997</v>
      </c>
      <c r="G498" s="47">
        <v>3.5000000000000142</v>
      </c>
      <c r="H498" s="47">
        <v>4.3048000000000002</v>
      </c>
      <c r="I498" s="47">
        <v>1.9999999999953388E-2</v>
      </c>
      <c r="J498" s="45" t="s">
        <v>18</v>
      </c>
      <c r="K498" s="45" t="s">
        <v>20</v>
      </c>
      <c r="L498" s="17">
        <v>3.05</v>
      </c>
      <c r="M498" s="18" t="s">
        <v>1249</v>
      </c>
      <c r="N498" s="18" t="s">
        <v>1234</v>
      </c>
      <c r="O498" s="4">
        <v>42859</v>
      </c>
    </row>
    <row r="499" spans="1:15">
      <c r="A499" s="7">
        <v>160213</v>
      </c>
      <c r="B499" s="7">
        <v>4.34</v>
      </c>
      <c r="C499" s="44" t="s">
        <v>1248</v>
      </c>
      <c r="D499" s="45" t="s">
        <v>2880</v>
      </c>
      <c r="E499" s="46">
        <v>9.3178082191780813</v>
      </c>
      <c r="F499" s="47">
        <v>4.3049999999999997</v>
      </c>
      <c r="G499" s="47">
        <v>3.5000000000000142</v>
      </c>
      <c r="H499" s="47">
        <v>4.3048000000000002</v>
      </c>
      <c r="I499" s="47">
        <v>1.9999999999953388E-2</v>
      </c>
      <c r="J499" s="45" t="s">
        <v>18</v>
      </c>
      <c r="K499" s="45" t="s">
        <v>20</v>
      </c>
      <c r="L499" s="17">
        <v>3.05</v>
      </c>
      <c r="M499" s="18" t="s">
        <v>1249</v>
      </c>
      <c r="N499" s="18" t="s">
        <v>1234</v>
      </c>
      <c r="O499" s="4">
        <v>42859</v>
      </c>
    </row>
    <row r="500" spans="1:15">
      <c r="A500" s="7">
        <v>160213</v>
      </c>
      <c r="B500" s="7">
        <v>4.34</v>
      </c>
      <c r="C500" s="44" t="s">
        <v>1248</v>
      </c>
      <c r="D500" s="45" t="s">
        <v>2880</v>
      </c>
      <c r="E500" s="46">
        <v>9.3178082191780813</v>
      </c>
      <c r="F500" s="47">
        <v>4.3049999999999997</v>
      </c>
      <c r="G500" s="47">
        <v>3.5000000000000142</v>
      </c>
      <c r="H500" s="47">
        <v>4.3048000000000002</v>
      </c>
      <c r="I500" s="47">
        <v>1.9999999999953388E-2</v>
      </c>
      <c r="J500" s="45" t="s">
        <v>18</v>
      </c>
      <c r="K500" s="45" t="s">
        <v>20</v>
      </c>
      <c r="L500" s="17">
        <v>3.05</v>
      </c>
      <c r="M500" s="18" t="s">
        <v>1249</v>
      </c>
      <c r="N500" s="18" t="s">
        <v>1234</v>
      </c>
      <c r="O500" s="4">
        <v>42859</v>
      </c>
    </row>
    <row r="501" spans="1:15">
      <c r="A501" s="7">
        <v>160213</v>
      </c>
      <c r="B501" s="7">
        <v>4.34</v>
      </c>
      <c r="C501" s="44" t="s">
        <v>1248</v>
      </c>
      <c r="D501" s="45" t="s">
        <v>2880</v>
      </c>
      <c r="E501" s="46">
        <v>9.3178082191780813</v>
      </c>
      <c r="F501" s="47">
        <v>4.3049999999999997</v>
      </c>
      <c r="G501" s="47">
        <v>3.5000000000000142</v>
      </c>
      <c r="H501" s="47">
        <v>4.3048000000000002</v>
      </c>
      <c r="I501" s="47">
        <v>1.9999999999953388E-2</v>
      </c>
      <c r="J501" s="45" t="s">
        <v>18</v>
      </c>
      <c r="K501" s="45" t="s">
        <v>20</v>
      </c>
      <c r="L501" s="17">
        <v>3.05</v>
      </c>
      <c r="M501" s="18" t="s">
        <v>1249</v>
      </c>
      <c r="N501" s="18" t="s">
        <v>1234</v>
      </c>
      <c r="O501" s="4">
        <v>42859</v>
      </c>
    </row>
    <row r="502" spans="1:15">
      <c r="A502" s="7">
        <v>160213</v>
      </c>
      <c r="B502" s="7">
        <v>4.34</v>
      </c>
      <c r="C502" s="44" t="s">
        <v>1248</v>
      </c>
      <c r="D502" s="45" t="s">
        <v>2880</v>
      </c>
      <c r="E502" s="46">
        <v>9.3178082191780813</v>
      </c>
      <c r="F502" s="47">
        <v>4.3049999999999997</v>
      </c>
      <c r="G502" s="47">
        <v>3.5000000000000142</v>
      </c>
      <c r="H502" s="47">
        <v>4.3048000000000002</v>
      </c>
      <c r="I502" s="47">
        <v>1.9999999999953388E-2</v>
      </c>
      <c r="J502" s="45" t="s">
        <v>18</v>
      </c>
      <c r="K502" s="45" t="s">
        <v>20</v>
      </c>
      <c r="L502" s="17">
        <v>3.05</v>
      </c>
      <c r="M502" s="18" t="s">
        <v>1249</v>
      </c>
      <c r="N502" s="18" t="s">
        <v>1234</v>
      </c>
      <c r="O502" s="4">
        <v>42859</v>
      </c>
    </row>
    <row r="503" spans="1:15">
      <c r="A503" s="7">
        <v>160213</v>
      </c>
      <c r="B503" s="7">
        <v>4.34</v>
      </c>
      <c r="C503" s="44" t="s">
        <v>1248</v>
      </c>
      <c r="D503" s="45" t="s">
        <v>2880</v>
      </c>
      <c r="E503" s="46">
        <v>9.3178082191780813</v>
      </c>
      <c r="F503" s="47">
        <v>4.3049999999999997</v>
      </c>
      <c r="G503" s="47">
        <v>3.5000000000000142</v>
      </c>
      <c r="H503" s="47">
        <v>4.3048000000000002</v>
      </c>
      <c r="I503" s="47">
        <v>1.9999999999953388E-2</v>
      </c>
      <c r="J503" s="45" t="s">
        <v>18</v>
      </c>
      <c r="K503" s="45" t="s">
        <v>20</v>
      </c>
      <c r="L503" s="17">
        <v>3.05</v>
      </c>
      <c r="M503" s="18" t="s">
        <v>1249</v>
      </c>
      <c r="N503" s="18" t="s">
        <v>1234</v>
      </c>
      <c r="O503" s="4">
        <v>42859</v>
      </c>
    </row>
    <row r="504" spans="1:15">
      <c r="A504" s="7">
        <v>160213</v>
      </c>
      <c r="B504" s="7">
        <v>4.34</v>
      </c>
      <c r="C504" s="44" t="s">
        <v>1248</v>
      </c>
      <c r="D504" s="45" t="s">
        <v>2880</v>
      </c>
      <c r="E504" s="46">
        <v>9.3178082191780813</v>
      </c>
      <c r="F504" s="47">
        <v>4.3049999999999997</v>
      </c>
      <c r="G504" s="47">
        <v>3.5000000000000142</v>
      </c>
      <c r="H504" s="47">
        <v>4.3048000000000002</v>
      </c>
      <c r="I504" s="47">
        <v>1.9999999999953388E-2</v>
      </c>
      <c r="J504" s="45" t="s">
        <v>18</v>
      </c>
      <c r="K504" s="45" t="s">
        <v>20</v>
      </c>
      <c r="L504" s="17">
        <v>3.05</v>
      </c>
      <c r="M504" s="18" t="s">
        <v>1249</v>
      </c>
      <c r="N504" s="18" t="s">
        <v>1234</v>
      </c>
      <c r="O504" s="4">
        <v>42859</v>
      </c>
    </row>
    <row r="505" spans="1:15">
      <c r="A505" s="7">
        <v>160213</v>
      </c>
      <c r="B505" s="7">
        <v>4.34</v>
      </c>
      <c r="C505" s="44" t="s">
        <v>1248</v>
      </c>
      <c r="D505" s="45" t="s">
        <v>2880</v>
      </c>
      <c r="E505" s="46">
        <v>9.3178082191780813</v>
      </c>
      <c r="F505" s="47">
        <v>4.3049999999999997</v>
      </c>
      <c r="G505" s="47">
        <v>3.5000000000000142</v>
      </c>
      <c r="H505" s="47">
        <v>4.3048000000000002</v>
      </c>
      <c r="I505" s="47">
        <v>1.9999999999953388E-2</v>
      </c>
      <c r="J505" s="45" t="s">
        <v>18</v>
      </c>
      <c r="K505" s="45" t="s">
        <v>20</v>
      </c>
      <c r="L505" s="17">
        <v>3.05</v>
      </c>
      <c r="M505" s="18" t="s">
        <v>1249</v>
      </c>
      <c r="N505" s="18" t="s">
        <v>1234</v>
      </c>
      <c r="O505" s="4">
        <v>42859</v>
      </c>
    </row>
    <row r="506" spans="1:15">
      <c r="A506" s="7">
        <v>160213</v>
      </c>
      <c r="B506" s="7">
        <v>4.34</v>
      </c>
      <c r="C506" s="44" t="s">
        <v>1248</v>
      </c>
      <c r="D506" s="45" t="s">
        <v>2880</v>
      </c>
      <c r="E506" s="46">
        <v>9.3178082191780813</v>
      </c>
      <c r="F506" s="47">
        <v>4.3049999999999997</v>
      </c>
      <c r="G506" s="47">
        <v>3.5000000000000142</v>
      </c>
      <c r="H506" s="47">
        <v>4.3048000000000002</v>
      </c>
      <c r="I506" s="47">
        <v>1.9999999999953388E-2</v>
      </c>
      <c r="J506" s="45" t="s">
        <v>18</v>
      </c>
      <c r="K506" s="45" t="s">
        <v>20</v>
      </c>
      <c r="L506" s="17">
        <v>3.05</v>
      </c>
      <c r="M506" s="18" t="s">
        <v>1249</v>
      </c>
      <c r="N506" s="18" t="s">
        <v>1234</v>
      </c>
      <c r="O506" s="4">
        <v>42859</v>
      </c>
    </row>
    <row r="507" spans="1:15">
      <c r="A507" s="7">
        <v>160213</v>
      </c>
      <c r="B507" s="7">
        <v>4.34</v>
      </c>
      <c r="C507" s="44" t="s">
        <v>1248</v>
      </c>
      <c r="D507" s="45" t="s">
        <v>2880</v>
      </c>
      <c r="E507" s="46">
        <v>9.3178082191780813</v>
      </c>
      <c r="F507" s="47">
        <v>4.3049999999999997</v>
      </c>
      <c r="G507" s="47">
        <v>3.5000000000000142</v>
      </c>
      <c r="H507" s="47">
        <v>4.3048000000000002</v>
      </c>
      <c r="I507" s="47">
        <v>1.9999999999953388E-2</v>
      </c>
      <c r="J507" s="45" t="s">
        <v>18</v>
      </c>
      <c r="K507" s="45" t="s">
        <v>20</v>
      </c>
      <c r="L507" s="17">
        <v>3.05</v>
      </c>
      <c r="M507" s="18" t="s">
        <v>1249</v>
      </c>
      <c r="N507" s="18" t="s">
        <v>1234</v>
      </c>
      <c r="O507" s="4">
        <v>42859</v>
      </c>
    </row>
    <row r="508" spans="1:15">
      <c r="A508" s="7">
        <v>160213</v>
      </c>
      <c r="B508" s="7">
        <v>4.34</v>
      </c>
      <c r="C508" s="44" t="s">
        <v>1248</v>
      </c>
      <c r="D508" s="45" t="s">
        <v>2880</v>
      </c>
      <c r="E508" s="46">
        <v>9.3178082191780813</v>
      </c>
      <c r="F508" s="47">
        <v>4.3049999999999997</v>
      </c>
      <c r="G508" s="47">
        <v>3.5000000000000142</v>
      </c>
      <c r="H508" s="47">
        <v>4.3048000000000002</v>
      </c>
      <c r="I508" s="47">
        <v>1.9999999999953388E-2</v>
      </c>
      <c r="J508" s="45" t="s">
        <v>18</v>
      </c>
      <c r="K508" s="45" t="s">
        <v>20</v>
      </c>
      <c r="L508" s="17">
        <v>3.05</v>
      </c>
      <c r="M508" s="18" t="s">
        <v>1249</v>
      </c>
      <c r="N508" s="18" t="s">
        <v>1234</v>
      </c>
      <c r="O508" s="4">
        <v>42859</v>
      </c>
    </row>
    <row r="509" spans="1:15">
      <c r="A509" s="7">
        <v>160213</v>
      </c>
      <c r="B509" s="7">
        <v>4.34</v>
      </c>
      <c r="C509" s="44" t="s">
        <v>1248</v>
      </c>
      <c r="D509" s="45" t="s">
        <v>2880</v>
      </c>
      <c r="E509" s="46">
        <v>9.3178082191780813</v>
      </c>
      <c r="F509" s="47">
        <v>4.3049999999999997</v>
      </c>
      <c r="G509" s="47">
        <v>3.5000000000000142</v>
      </c>
      <c r="H509" s="47">
        <v>4.3048000000000002</v>
      </c>
      <c r="I509" s="47">
        <v>1.9999999999953388E-2</v>
      </c>
      <c r="J509" s="45" t="s">
        <v>18</v>
      </c>
      <c r="K509" s="45" t="s">
        <v>20</v>
      </c>
      <c r="L509" s="17">
        <v>3.05</v>
      </c>
      <c r="M509" s="18" t="s">
        <v>1249</v>
      </c>
      <c r="N509" s="18" t="s">
        <v>1234</v>
      </c>
      <c r="O509" s="4">
        <v>42859</v>
      </c>
    </row>
    <row r="510" spans="1:15">
      <c r="A510" s="7">
        <v>160213</v>
      </c>
      <c r="B510" s="7">
        <v>4.34</v>
      </c>
      <c r="C510" s="44" t="s">
        <v>1248</v>
      </c>
      <c r="D510" s="45" t="s">
        <v>2880</v>
      </c>
      <c r="E510" s="46">
        <v>9.3178082191780813</v>
      </c>
      <c r="F510" s="47">
        <v>4.3049999999999997</v>
      </c>
      <c r="G510" s="47">
        <v>3.5000000000000142</v>
      </c>
      <c r="H510" s="47">
        <v>4.3048000000000002</v>
      </c>
      <c r="I510" s="47">
        <v>1.9999999999953388E-2</v>
      </c>
      <c r="J510" s="45" t="s">
        <v>18</v>
      </c>
      <c r="K510" s="45" t="s">
        <v>20</v>
      </c>
      <c r="L510" s="17">
        <v>3.05</v>
      </c>
      <c r="M510" s="18" t="s">
        <v>1249</v>
      </c>
      <c r="N510" s="18" t="s">
        <v>1234</v>
      </c>
      <c r="O510" s="4">
        <v>42859</v>
      </c>
    </row>
    <row r="511" spans="1:15">
      <c r="A511" s="7">
        <v>160213</v>
      </c>
      <c r="B511" s="7">
        <v>4.34</v>
      </c>
      <c r="C511" s="44" t="s">
        <v>1248</v>
      </c>
      <c r="D511" s="45" t="s">
        <v>2880</v>
      </c>
      <c r="E511" s="46">
        <v>9.3178082191780813</v>
      </c>
      <c r="F511" s="47">
        <v>4.3049999999999997</v>
      </c>
      <c r="G511" s="47">
        <v>3.5000000000000142</v>
      </c>
      <c r="H511" s="47">
        <v>4.3048000000000002</v>
      </c>
      <c r="I511" s="47">
        <v>1.9999999999953388E-2</v>
      </c>
      <c r="J511" s="45" t="s">
        <v>18</v>
      </c>
      <c r="K511" s="45" t="s">
        <v>20</v>
      </c>
      <c r="L511" s="17">
        <v>3.05</v>
      </c>
      <c r="M511" s="18" t="s">
        <v>1249</v>
      </c>
      <c r="N511" s="18" t="s">
        <v>1234</v>
      </c>
      <c r="O511" s="4">
        <v>42859</v>
      </c>
    </row>
    <row r="512" spans="1:15">
      <c r="A512" s="7">
        <v>160213</v>
      </c>
      <c r="B512" s="7">
        <v>4.34</v>
      </c>
      <c r="C512" s="44" t="s">
        <v>1248</v>
      </c>
      <c r="D512" s="45" t="s">
        <v>2880</v>
      </c>
      <c r="E512" s="46">
        <v>9.3178082191780813</v>
      </c>
      <c r="F512" s="47">
        <v>4.3049999999999997</v>
      </c>
      <c r="G512" s="47">
        <v>3.5000000000000142</v>
      </c>
      <c r="H512" s="47">
        <v>4.3048000000000002</v>
      </c>
      <c r="I512" s="47">
        <v>1.9999999999953388E-2</v>
      </c>
      <c r="J512" s="45" t="s">
        <v>18</v>
      </c>
      <c r="K512" s="45" t="s">
        <v>20</v>
      </c>
      <c r="L512" s="17">
        <v>3.05</v>
      </c>
      <c r="M512" s="18" t="s">
        <v>1249</v>
      </c>
      <c r="N512" s="18" t="s">
        <v>1234</v>
      </c>
      <c r="O512" s="4">
        <v>42859</v>
      </c>
    </row>
    <row r="513" spans="1:15">
      <c r="A513" s="7">
        <v>160213</v>
      </c>
      <c r="B513" s="7">
        <v>4.34</v>
      </c>
      <c r="C513" s="44" t="s">
        <v>1248</v>
      </c>
      <c r="D513" s="45" t="s">
        <v>2880</v>
      </c>
      <c r="E513" s="46">
        <v>9.3178082191780813</v>
      </c>
      <c r="F513" s="47">
        <v>4.3049999999999997</v>
      </c>
      <c r="G513" s="47">
        <v>3.5000000000000142</v>
      </c>
      <c r="H513" s="47">
        <v>4.3048000000000002</v>
      </c>
      <c r="I513" s="47">
        <v>1.9999999999953388E-2</v>
      </c>
      <c r="J513" s="45" t="s">
        <v>18</v>
      </c>
      <c r="K513" s="45" t="s">
        <v>20</v>
      </c>
      <c r="L513" s="17">
        <v>3.05</v>
      </c>
      <c r="M513" s="18" t="s">
        <v>1249</v>
      </c>
      <c r="N513" s="18" t="s">
        <v>1234</v>
      </c>
      <c r="O513" s="4">
        <v>42859</v>
      </c>
    </row>
    <row r="514" spans="1:15">
      <c r="A514" s="7">
        <v>160213</v>
      </c>
      <c r="B514" s="7">
        <v>4.34</v>
      </c>
      <c r="C514" s="44" t="s">
        <v>1248</v>
      </c>
      <c r="D514" s="45" t="s">
        <v>2880</v>
      </c>
      <c r="E514" s="46">
        <v>9.3178082191780813</v>
      </c>
      <c r="F514" s="47">
        <v>4.3049999999999997</v>
      </c>
      <c r="G514" s="47">
        <v>3.5000000000000142</v>
      </c>
      <c r="H514" s="47">
        <v>4.3048000000000002</v>
      </c>
      <c r="I514" s="47">
        <v>1.9999999999953388E-2</v>
      </c>
      <c r="J514" s="45" t="s">
        <v>18</v>
      </c>
      <c r="K514" s="45" t="s">
        <v>20</v>
      </c>
      <c r="L514" s="17">
        <v>3.05</v>
      </c>
      <c r="M514" s="18" t="s">
        <v>1249</v>
      </c>
      <c r="N514" s="18" t="s">
        <v>1234</v>
      </c>
      <c r="O514" s="4">
        <v>42859</v>
      </c>
    </row>
    <row r="515" spans="1:15">
      <c r="A515" s="7">
        <v>160213</v>
      </c>
      <c r="B515" s="7">
        <v>4.34</v>
      </c>
      <c r="C515" s="44" t="s">
        <v>1248</v>
      </c>
      <c r="D515" s="45" t="s">
        <v>2880</v>
      </c>
      <c r="E515" s="46">
        <v>9.3178082191780813</v>
      </c>
      <c r="F515" s="47">
        <v>4.3049999999999997</v>
      </c>
      <c r="G515" s="47">
        <v>3.5000000000000142</v>
      </c>
      <c r="H515" s="47">
        <v>4.3048000000000002</v>
      </c>
      <c r="I515" s="47">
        <v>1.9999999999953388E-2</v>
      </c>
      <c r="J515" s="45" t="s">
        <v>18</v>
      </c>
      <c r="K515" s="45" t="s">
        <v>20</v>
      </c>
      <c r="L515" s="17">
        <v>3.05</v>
      </c>
      <c r="M515" s="18" t="s">
        <v>1249</v>
      </c>
      <c r="N515" s="18" t="s">
        <v>1234</v>
      </c>
      <c r="O515" s="4">
        <v>42859</v>
      </c>
    </row>
    <row r="516" spans="1:15">
      <c r="A516" s="7">
        <v>160213</v>
      </c>
      <c r="B516" s="7">
        <v>4.3380000000000001</v>
      </c>
      <c r="C516" s="44" t="s">
        <v>1248</v>
      </c>
      <c r="D516" s="45" t="s">
        <v>2880</v>
      </c>
      <c r="E516" s="46">
        <v>9.3178082191780813</v>
      </c>
      <c r="F516" s="47">
        <v>4.3049999999999997</v>
      </c>
      <c r="G516" s="47">
        <v>3.3000000000000362</v>
      </c>
      <c r="H516" s="47">
        <v>4.3048000000000002</v>
      </c>
      <c r="I516" s="47">
        <v>1.9999999999953388E-2</v>
      </c>
      <c r="J516" s="45" t="s">
        <v>18</v>
      </c>
      <c r="K516" s="45" t="s">
        <v>20</v>
      </c>
      <c r="L516" s="17">
        <v>3.05</v>
      </c>
      <c r="M516" s="18" t="s">
        <v>1249</v>
      </c>
      <c r="N516" s="18" t="s">
        <v>1234</v>
      </c>
      <c r="O516" s="4">
        <v>42859</v>
      </c>
    </row>
    <row r="517" spans="1:15">
      <c r="A517" s="7">
        <v>160213</v>
      </c>
      <c r="B517" s="7">
        <v>4.3375000000000004</v>
      </c>
      <c r="C517" s="44" t="s">
        <v>1248</v>
      </c>
      <c r="D517" s="45" t="s">
        <v>2880</v>
      </c>
      <c r="E517" s="46">
        <v>9.3178082191780813</v>
      </c>
      <c r="F517" s="47">
        <v>4.3049999999999997</v>
      </c>
      <c r="G517" s="47">
        <v>3.2500000000000639</v>
      </c>
      <c r="H517" s="47">
        <v>4.3048000000000002</v>
      </c>
      <c r="I517" s="47">
        <v>1.9999999999953388E-2</v>
      </c>
      <c r="J517" s="45" t="s">
        <v>18</v>
      </c>
      <c r="K517" s="45" t="s">
        <v>20</v>
      </c>
      <c r="L517" s="17">
        <v>3.05</v>
      </c>
      <c r="M517" s="18" t="s">
        <v>1249</v>
      </c>
      <c r="N517" s="18" t="s">
        <v>1234</v>
      </c>
      <c r="O517" s="4">
        <v>42859</v>
      </c>
    </row>
    <row r="518" spans="1:15">
      <c r="A518" s="7">
        <v>160213</v>
      </c>
      <c r="B518" s="7">
        <v>4.3375000000000004</v>
      </c>
      <c r="C518" s="44" t="s">
        <v>1248</v>
      </c>
      <c r="D518" s="45" t="s">
        <v>2880</v>
      </c>
      <c r="E518" s="46">
        <v>9.3178082191780813</v>
      </c>
      <c r="F518" s="47">
        <v>4.3049999999999997</v>
      </c>
      <c r="G518" s="47">
        <v>3.2500000000000639</v>
      </c>
      <c r="H518" s="47">
        <v>4.3048000000000002</v>
      </c>
      <c r="I518" s="47">
        <v>1.9999999999953388E-2</v>
      </c>
      <c r="J518" s="45" t="s">
        <v>18</v>
      </c>
      <c r="K518" s="45" t="s">
        <v>20</v>
      </c>
      <c r="L518" s="17">
        <v>3.05</v>
      </c>
      <c r="M518" s="18" t="s">
        <v>1249</v>
      </c>
      <c r="N518" s="18" t="s">
        <v>1234</v>
      </c>
      <c r="O518" s="4">
        <v>42859</v>
      </c>
    </row>
    <row r="519" spans="1:15">
      <c r="A519" s="7">
        <v>160213</v>
      </c>
      <c r="B519" s="7">
        <v>4.335</v>
      </c>
      <c r="C519" s="44" t="s">
        <v>1248</v>
      </c>
      <c r="D519" s="45" t="s">
        <v>2880</v>
      </c>
      <c r="E519" s="46">
        <v>9.3178082191780813</v>
      </c>
      <c r="F519" s="47">
        <v>4.3049999999999997</v>
      </c>
      <c r="G519" s="47">
        <v>3.0000000000000249</v>
      </c>
      <c r="H519" s="47">
        <v>4.3048000000000002</v>
      </c>
      <c r="I519" s="47">
        <v>1.9999999999953388E-2</v>
      </c>
      <c r="J519" s="45" t="s">
        <v>18</v>
      </c>
      <c r="K519" s="45" t="s">
        <v>20</v>
      </c>
      <c r="L519" s="17">
        <v>3.05</v>
      </c>
      <c r="M519" s="18" t="s">
        <v>1249</v>
      </c>
      <c r="N519" s="18" t="s">
        <v>1234</v>
      </c>
      <c r="O519" s="4">
        <v>42859</v>
      </c>
    </row>
    <row r="520" spans="1:15">
      <c r="A520" s="7">
        <v>160213</v>
      </c>
      <c r="B520" s="7">
        <v>4.335</v>
      </c>
      <c r="C520" s="44" t="s">
        <v>1248</v>
      </c>
      <c r="D520" s="45" t="s">
        <v>2880</v>
      </c>
      <c r="E520" s="46">
        <v>9.3178082191780813</v>
      </c>
      <c r="F520" s="47">
        <v>4.3049999999999997</v>
      </c>
      <c r="G520" s="47">
        <v>3.0000000000000249</v>
      </c>
      <c r="H520" s="47">
        <v>4.3048000000000002</v>
      </c>
      <c r="I520" s="47">
        <v>1.9999999999953388E-2</v>
      </c>
      <c r="J520" s="45" t="s">
        <v>18</v>
      </c>
      <c r="K520" s="45" t="s">
        <v>20</v>
      </c>
      <c r="L520" s="17">
        <v>3.05</v>
      </c>
      <c r="M520" s="18" t="s">
        <v>1249</v>
      </c>
      <c r="N520" s="18" t="s">
        <v>1234</v>
      </c>
      <c r="O520" s="4">
        <v>42859</v>
      </c>
    </row>
    <row r="521" spans="1:15">
      <c r="A521" s="7">
        <v>160213</v>
      </c>
      <c r="B521" s="7">
        <v>4.335</v>
      </c>
      <c r="C521" s="44" t="s">
        <v>1248</v>
      </c>
      <c r="D521" s="45" t="s">
        <v>2880</v>
      </c>
      <c r="E521" s="46">
        <v>9.3178082191780813</v>
      </c>
      <c r="F521" s="47">
        <v>4.3049999999999997</v>
      </c>
      <c r="G521" s="47">
        <v>3.0000000000000249</v>
      </c>
      <c r="H521" s="47">
        <v>4.3048000000000002</v>
      </c>
      <c r="I521" s="47">
        <v>1.9999999999953388E-2</v>
      </c>
      <c r="J521" s="45" t="s">
        <v>18</v>
      </c>
      <c r="K521" s="45" t="s">
        <v>20</v>
      </c>
      <c r="L521" s="17">
        <v>3.05</v>
      </c>
      <c r="M521" s="18" t="s">
        <v>1249</v>
      </c>
      <c r="N521" s="18" t="s">
        <v>1234</v>
      </c>
      <c r="O521" s="4">
        <v>42859</v>
      </c>
    </row>
    <row r="522" spans="1:15">
      <c r="A522" s="7">
        <v>160213</v>
      </c>
      <c r="B522" s="7">
        <v>4.335</v>
      </c>
      <c r="C522" s="44" t="s">
        <v>1248</v>
      </c>
      <c r="D522" s="45" t="s">
        <v>2880</v>
      </c>
      <c r="E522" s="46">
        <v>9.3178082191780813</v>
      </c>
      <c r="F522" s="47">
        <v>4.3049999999999997</v>
      </c>
      <c r="G522" s="47">
        <v>3.0000000000000249</v>
      </c>
      <c r="H522" s="47">
        <v>4.3048000000000002</v>
      </c>
      <c r="I522" s="47">
        <v>1.9999999999953388E-2</v>
      </c>
      <c r="J522" s="45" t="s">
        <v>18</v>
      </c>
      <c r="K522" s="45" t="s">
        <v>20</v>
      </c>
      <c r="L522" s="17">
        <v>3.05</v>
      </c>
      <c r="M522" s="18" t="s">
        <v>1249</v>
      </c>
      <c r="N522" s="18" t="s">
        <v>1234</v>
      </c>
      <c r="O522" s="4">
        <v>42859</v>
      </c>
    </row>
    <row r="523" spans="1:15">
      <c r="A523" s="7">
        <v>160213</v>
      </c>
      <c r="B523" s="7">
        <v>4.335</v>
      </c>
      <c r="C523" s="44" t="s">
        <v>1248</v>
      </c>
      <c r="D523" s="45" t="s">
        <v>2880</v>
      </c>
      <c r="E523" s="46">
        <v>9.3178082191780813</v>
      </c>
      <c r="F523" s="47">
        <v>4.3049999999999997</v>
      </c>
      <c r="G523" s="47">
        <v>3.0000000000000249</v>
      </c>
      <c r="H523" s="47">
        <v>4.3048000000000002</v>
      </c>
      <c r="I523" s="47">
        <v>1.9999999999953388E-2</v>
      </c>
      <c r="J523" s="45" t="s">
        <v>18</v>
      </c>
      <c r="K523" s="45" t="s">
        <v>20</v>
      </c>
      <c r="L523" s="17">
        <v>3.05</v>
      </c>
      <c r="M523" s="18" t="s">
        <v>1249</v>
      </c>
      <c r="N523" s="18" t="s">
        <v>1234</v>
      </c>
      <c r="O523" s="4">
        <v>42859</v>
      </c>
    </row>
    <row r="524" spans="1:15">
      <c r="A524" s="7">
        <v>160213</v>
      </c>
      <c r="B524" s="7">
        <v>4.335</v>
      </c>
      <c r="C524" s="44" t="s">
        <v>1248</v>
      </c>
      <c r="D524" s="45" t="s">
        <v>2880</v>
      </c>
      <c r="E524" s="46">
        <v>9.3178082191780813</v>
      </c>
      <c r="F524" s="47">
        <v>4.3049999999999997</v>
      </c>
      <c r="G524" s="47">
        <v>3.0000000000000249</v>
      </c>
      <c r="H524" s="47">
        <v>4.3048000000000002</v>
      </c>
      <c r="I524" s="47">
        <v>1.9999999999953388E-2</v>
      </c>
      <c r="J524" s="45" t="s">
        <v>18</v>
      </c>
      <c r="K524" s="45" t="s">
        <v>20</v>
      </c>
      <c r="L524" s="17">
        <v>3.05</v>
      </c>
      <c r="M524" s="18" t="s">
        <v>1249</v>
      </c>
      <c r="N524" s="18" t="s">
        <v>1234</v>
      </c>
      <c r="O524" s="4">
        <v>42859</v>
      </c>
    </row>
    <row r="525" spans="1:15">
      <c r="A525" s="7">
        <v>160213</v>
      </c>
      <c r="B525" s="7">
        <v>4.335</v>
      </c>
      <c r="C525" s="44" t="s">
        <v>1248</v>
      </c>
      <c r="D525" s="45" t="s">
        <v>2880</v>
      </c>
      <c r="E525" s="46">
        <v>9.3178082191780813</v>
      </c>
      <c r="F525" s="47">
        <v>4.3049999999999997</v>
      </c>
      <c r="G525" s="47">
        <v>3.0000000000000249</v>
      </c>
      <c r="H525" s="47">
        <v>4.3048000000000002</v>
      </c>
      <c r="I525" s="47">
        <v>1.9999999999953388E-2</v>
      </c>
      <c r="J525" s="45" t="s">
        <v>18</v>
      </c>
      <c r="K525" s="45" t="s">
        <v>20</v>
      </c>
      <c r="L525" s="17">
        <v>3.05</v>
      </c>
      <c r="M525" s="18" t="s">
        <v>1249</v>
      </c>
      <c r="N525" s="18" t="s">
        <v>1234</v>
      </c>
      <c r="O525" s="4">
        <v>42859</v>
      </c>
    </row>
    <row r="526" spans="1:15">
      <c r="A526" s="7">
        <v>160213</v>
      </c>
      <c r="B526" s="7">
        <v>4.335</v>
      </c>
      <c r="C526" s="44" t="s">
        <v>1248</v>
      </c>
      <c r="D526" s="45" t="s">
        <v>2880</v>
      </c>
      <c r="E526" s="46">
        <v>9.3178082191780813</v>
      </c>
      <c r="F526" s="47">
        <v>4.3049999999999997</v>
      </c>
      <c r="G526" s="47">
        <v>3.0000000000000249</v>
      </c>
      <c r="H526" s="47">
        <v>4.3048000000000002</v>
      </c>
      <c r="I526" s="47">
        <v>1.9999999999953388E-2</v>
      </c>
      <c r="J526" s="45" t="s">
        <v>18</v>
      </c>
      <c r="K526" s="45" t="s">
        <v>20</v>
      </c>
      <c r="L526" s="17">
        <v>3.05</v>
      </c>
      <c r="M526" s="18" t="s">
        <v>1249</v>
      </c>
      <c r="N526" s="18" t="s">
        <v>1234</v>
      </c>
      <c r="O526" s="4">
        <v>42859</v>
      </c>
    </row>
    <row r="527" spans="1:15">
      <c r="A527" s="7">
        <v>160213</v>
      </c>
      <c r="B527" s="7">
        <v>4.335</v>
      </c>
      <c r="C527" s="44" t="s">
        <v>1248</v>
      </c>
      <c r="D527" s="45" t="s">
        <v>2880</v>
      </c>
      <c r="E527" s="46">
        <v>9.3178082191780813</v>
      </c>
      <c r="F527" s="47">
        <v>4.3049999999999997</v>
      </c>
      <c r="G527" s="47">
        <v>3.0000000000000249</v>
      </c>
      <c r="H527" s="47">
        <v>4.3048000000000002</v>
      </c>
      <c r="I527" s="47">
        <v>1.9999999999953388E-2</v>
      </c>
      <c r="J527" s="45" t="s">
        <v>18</v>
      </c>
      <c r="K527" s="45" t="s">
        <v>20</v>
      </c>
      <c r="L527" s="17">
        <v>3.05</v>
      </c>
      <c r="M527" s="18" t="s">
        <v>1249</v>
      </c>
      <c r="N527" s="18" t="s">
        <v>1234</v>
      </c>
      <c r="O527" s="4">
        <v>42859</v>
      </c>
    </row>
    <row r="528" spans="1:15">
      <c r="A528" s="7">
        <v>160213</v>
      </c>
      <c r="B528" s="7">
        <v>4.3324999999999996</v>
      </c>
      <c r="C528" s="44" t="s">
        <v>1248</v>
      </c>
      <c r="D528" s="45" t="s">
        <v>2880</v>
      </c>
      <c r="E528" s="46">
        <v>9.3178082191780813</v>
      </c>
      <c r="F528" s="47">
        <v>4.3049999999999997</v>
      </c>
      <c r="G528" s="47">
        <v>2.7499999999999858</v>
      </c>
      <c r="H528" s="47">
        <v>4.3048000000000002</v>
      </c>
      <c r="I528" s="47">
        <v>1.9999999999953388E-2</v>
      </c>
      <c r="J528" s="45" t="s">
        <v>18</v>
      </c>
      <c r="K528" s="45" t="s">
        <v>20</v>
      </c>
      <c r="L528" s="17">
        <v>3.05</v>
      </c>
      <c r="M528" s="18" t="s">
        <v>1249</v>
      </c>
      <c r="N528" s="18" t="s">
        <v>1234</v>
      </c>
      <c r="O528" s="4">
        <v>42859</v>
      </c>
    </row>
    <row r="529" spans="1:15">
      <c r="A529" s="7">
        <v>160213</v>
      </c>
      <c r="B529" s="7">
        <v>4.3324999999999996</v>
      </c>
      <c r="C529" s="44" t="s">
        <v>1248</v>
      </c>
      <c r="D529" s="45" t="s">
        <v>2880</v>
      </c>
      <c r="E529" s="46">
        <v>9.3178082191780813</v>
      </c>
      <c r="F529" s="47">
        <v>4.3049999999999997</v>
      </c>
      <c r="G529" s="47">
        <v>2.7499999999999858</v>
      </c>
      <c r="H529" s="47">
        <v>4.3048000000000002</v>
      </c>
      <c r="I529" s="47">
        <v>1.9999999999953388E-2</v>
      </c>
      <c r="J529" s="45" t="s">
        <v>18</v>
      </c>
      <c r="K529" s="45" t="s">
        <v>20</v>
      </c>
      <c r="L529" s="17">
        <v>3.05</v>
      </c>
      <c r="M529" s="18" t="s">
        <v>1249</v>
      </c>
      <c r="N529" s="18" t="s">
        <v>1234</v>
      </c>
      <c r="O529" s="4">
        <v>42859</v>
      </c>
    </row>
    <row r="530" spans="1:15">
      <c r="A530" s="7">
        <v>160213</v>
      </c>
      <c r="B530" s="7">
        <v>4.3324999999999996</v>
      </c>
      <c r="C530" s="44" t="s">
        <v>1248</v>
      </c>
      <c r="D530" s="45" t="s">
        <v>2880</v>
      </c>
      <c r="E530" s="46">
        <v>9.3178082191780813</v>
      </c>
      <c r="F530" s="47">
        <v>4.3049999999999997</v>
      </c>
      <c r="G530" s="47">
        <v>2.7499999999999858</v>
      </c>
      <c r="H530" s="47">
        <v>4.3048000000000002</v>
      </c>
      <c r="I530" s="47">
        <v>1.9999999999953388E-2</v>
      </c>
      <c r="J530" s="45" t="s">
        <v>18</v>
      </c>
      <c r="K530" s="45" t="s">
        <v>20</v>
      </c>
      <c r="L530" s="17">
        <v>3.05</v>
      </c>
      <c r="M530" s="18" t="s">
        <v>1249</v>
      </c>
      <c r="N530" s="18" t="s">
        <v>1234</v>
      </c>
      <c r="O530" s="4">
        <v>42859</v>
      </c>
    </row>
    <row r="531" spans="1:15">
      <c r="A531" s="7">
        <v>160213</v>
      </c>
      <c r="B531" s="7">
        <v>4.3304999999999998</v>
      </c>
      <c r="C531" s="44" t="s">
        <v>1248</v>
      </c>
      <c r="D531" s="45" t="s">
        <v>2880</v>
      </c>
      <c r="E531" s="46">
        <v>9.3178082191780813</v>
      </c>
      <c r="F531" s="47">
        <v>4.3049999999999997</v>
      </c>
      <c r="G531" s="47">
        <v>2.5500000000000078</v>
      </c>
      <c r="H531" s="47">
        <v>4.3048000000000002</v>
      </c>
      <c r="I531" s="47">
        <v>1.9999999999953388E-2</v>
      </c>
      <c r="J531" s="45" t="s">
        <v>18</v>
      </c>
      <c r="K531" s="45" t="s">
        <v>20</v>
      </c>
      <c r="L531" s="17">
        <v>3.05</v>
      </c>
      <c r="M531" s="18" t="s">
        <v>1249</v>
      </c>
      <c r="N531" s="18" t="s">
        <v>1234</v>
      </c>
      <c r="O531" s="4">
        <v>42859</v>
      </c>
    </row>
    <row r="532" spans="1:15">
      <c r="A532" s="7">
        <v>136513</v>
      </c>
      <c r="B532" s="7">
        <v>4.33</v>
      </c>
      <c r="C532" s="44" t="s">
        <v>1289</v>
      </c>
      <c r="D532" s="45" t="s">
        <v>11</v>
      </c>
      <c r="E532" s="46">
        <v>2.1753424657534248</v>
      </c>
      <c r="F532" s="47">
        <v>4.4051999999999998</v>
      </c>
      <c r="G532" s="47">
        <v>-7.5199999999999712</v>
      </c>
      <c r="H532" s="47">
        <v>4.3563999999999998</v>
      </c>
      <c r="I532" s="47">
        <v>4.8799999999999955</v>
      </c>
      <c r="J532" s="45" t="s">
        <v>18</v>
      </c>
      <c r="K532" s="45" t="s">
        <v>206</v>
      </c>
      <c r="L532" s="17">
        <v>2.88</v>
      </c>
      <c r="M532" s="18" t="s">
        <v>1234</v>
      </c>
      <c r="N532" s="18" t="s">
        <v>1096</v>
      </c>
      <c r="O532" s="4">
        <v>42859</v>
      </c>
    </row>
    <row r="533" spans="1:15">
      <c r="A533" s="7">
        <v>160213</v>
      </c>
      <c r="B533" s="7">
        <v>4.33</v>
      </c>
      <c r="C533" s="44" t="s">
        <v>1248</v>
      </c>
      <c r="D533" s="45" t="s">
        <v>2880</v>
      </c>
      <c r="E533" s="46">
        <v>9.3178082191780813</v>
      </c>
      <c r="F533" s="47">
        <v>4.3049999999999997</v>
      </c>
      <c r="G533" s="47">
        <v>2.5000000000000355</v>
      </c>
      <c r="H533" s="47">
        <v>4.3048000000000002</v>
      </c>
      <c r="I533" s="47">
        <v>1.9999999999953388E-2</v>
      </c>
      <c r="J533" s="45" t="s">
        <v>18</v>
      </c>
      <c r="K533" s="45" t="s">
        <v>20</v>
      </c>
      <c r="L533" s="17">
        <v>3.05</v>
      </c>
      <c r="M533" s="18" t="s">
        <v>1249</v>
      </c>
      <c r="N533" s="18" t="s">
        <v>1234</v>
      </c>
      <c r="O533" s="4">
        <v>42859</v>
      </c>
    </row>
    <row r="534" spans="1:15">
      <c r="A534" s="7">
        <v>160213</v>
      </c>
      <c r="B534" s="7">
        <v>4.33</v>
      </c>
      <c r="C534" s="44" t="s">
        <v>1248</v>
      </c>
      <c r="D534" s="45" t="s">
        <v>2880</v>
      </c>
      <c r="E534" s="46">
        <v>9.3178082191780813</v>
      </c>
      <c r="F534" s="47">
        <v>4.3049999999999997</v>
      </c>
      <c r="G534" s="47">
        <v>2.5000000000000355</v>
      </c>
      <c r="H534" s="47">
        <v>4.3048000000000002</v>
      </c>
      <c r="I534" s="47">
        <v>1.9999999999953388E-2</v>
      </c>
      <c r="J534" s="45" t="s">
        <v>18</v>
      </c>
      <c r="K534" s="45" t="s">
        <v>20</v>
      </c>
      <c r="L534" s="17">
        <v>3.05</v>
      </c>
      <c r="M534" s="18" t="s">
        <v>1249</v>
      </c>
      <c r="N534" s="18" t="s">
        <v>1234</v>
      </c>
      <c r="O534" s="4">
        <v>42859</v>
      </c>
    </row>
    <row r="535" spans="1:15">
      <c r="A535" s="7">
        <v>160213</v>
      </c>
      <c r="B535" s="7">
        <v>4.33</v>
      </c>
      <c r="C535" s="44" t="s">
        <v>1248</v>
      </c>
      <c r="D535" s="45" t="s">
        <v>2880</v>
      </c>
      <c r="E535" s="46">
        <v>9.3178082191780813</v>
      </c>
      <c r="F535" s="47">
        <v>4.3049999999999997</v>
      </c>
      <c r="G535" s="47">
        <v>2.5000000000000355</v>
      </c>
      <c r="H535" s="47">
        <v>4.3048000000000002</v>
      </c>
      <c r="I535" s="47">
        <v>1.9999999999953388E-2</v>
      </c>
      <c r="J535" s="45" t="s">
        <v>18</v>
      </c>
      <c r="K535" s="45" t="s">
        <v>20</v>
      </c>
      <c r="L535" s="17">
        <v>3.05</v>
      </c>
      <c r="M535" s="18" t="s">
        <v>1249</v>
      </c>
      <c r="N535" s="18" t="s">
        <v>1234</v>
      </c>
      <c r="O535" s="4">
        <v>42859</v>
      </c>
    </row>
    <row r="536" spans="1:15">
      <c r="A536" s="7">
        <v>160213</v>
      </c>
      <c r="B536" s="7">
        <v>4.33</v>
      </c>
      <c r="C536" s="44" t="s">
        <v>1248</v>
      </c>
      <c r="D536" s="45" t="s">
        <v>2880</v>
      </c>
      <c r="E536" s="46">
        <v>9.3178082191780813</v>
      </c>
      <c r="F536" s="47">
        <v>4.3049999999999997</v>
      </c>
      <c r="G536" s="47">
        <v>2.5000000000000355</v>
      </c>
      <c r="H536" s="47">
        <v>4.3048000000000002</v>
      </c>
      <c r="I536" s="47">
        <v>1.9999999999953388E-2</v>
      </c>
      <c r="J536" s="45" t="s">
        <v>18</v>
      </c>
      <c r="K536" s="45" t="s">
        <v>20</v>
      </c>
      <c r="L536" s="17">
        <v>3.05</v>
      </c>
      <c r="M536" s="18" t="s">
        <v>1249</v>
      </c>
      <c r="N536" s="18" t="s">
        <v>1234</v>
      </c>
      <c r="O536" s="4">
        <v>42859</v>
      </c>
    </row>
    <row r="537" spans="1:15">
      <c r="A537" s="7">
        <v>160213</v>
      </c>
      <c r="B537" s="7">
        <v>4.33</v>
      </c>
      <c r="C537" s="44" t="s">
        <v>1248</v>
      </c>
      <c r="D537" s="45" t="s">
        <v>2880</v>
      </c>
      <c r="E537" s="46">
        <v>9.3178082191780813</v>
      </c>
      <c r="F537" s="47">
        <v>4.3049999999999997</v>
      </c>
      <c r="G537" s="47">
        <v>2.5000000000000355</v>
      </c>
      <c r="H537" s="47">
        <v>4.3048000000000002</v>
      </c>
      <c r="I537" s="47">
        <v>1.9999999999953388E-2</v>
      </c>
      <c r="J537" s="45" t="s">
        <v>18</v>
      </c>
      <c r="K537" s="45" t="s">
        <v>20</v>
      </c>
      <c r="L537" s="17">
        <v>3.05</v>
      </c>
      <c r="M537" s="18" t="s">
        <v>1249</v>
      </c>
      <c r="N537" s="18" t="s">
        <v>1234</v>
      </c>
      <c r="O537" s="4">
        <v>42859</v>
      </c>
    </row>
    <row r="538" spans="1:15">
      <c r="A538" s="7">
        <v>160213</v>
      </c>
      <c r="B538" s="7">
        <v>4.33</v>
      </c>
      <c r="C538" s="44" t="s">
        <v>1248</v>
      </c>
      <c r="D538" s="45" t="s">
        <v>2880</v>
      </c>
      <c r="E538" s="46">
        <v>9.3178082191780813</v>
      </c>
      <c r="F538" s="47">
        <v>4.3049999999999997</v>
      </c>
      <c r="G538" s="47">
        <v>2.5000000000000355</v>
      </c>
      <c r="H538" s="47">
        <v>4.3048000000000002</v>
      </c>
      <c r="I538" s="47">
        <v>1.9999999999953388E-2</v>
      </c>
      <c r="J538" s="45" t="s">
        <v>18</v>
      </c>
      <c r="K538" s="45" t="s">
        <v>20</v>
      </c>
      <c r="L538" s="17">
        <v>3.05</v>
      </c>
      <c r="M538" s="18" t="s">
        <v>1249</v>
      </c>
      <c r="N538" s="18" t="s">
        <v>1234</v>
      </c>
      <c r="O538" s="4">
        <v>42859</v>
      </c>
    </row>
    <row r="539" spans="1:15">
      <c r="A539" s="7">
        <v>160213</v>
      </c>
      <c r="B539" s="7">
        <v>4.33</v>
      </c>
      <c r="C539" s="44" t="s">
        <v>1248</v>
      </c>
      <c r="D539" s="45" t="s">
        <v>2880</v>
      </c>
      <c r="E539" s="46">
        <v>9.3178082191780813</v>
      </c>
      <c r="F539" s="47">
        <v>4.3049999999999997</v>
      </c>
      <c r="G539" s="47">
        <v>2.5000000000000355</v>
      </c>
      <c r="H539" s="47">
        <v>4.3048000000000002</v>
      </c>
      <c r="I539" s="47">
        <v>1.9999999999953388E-2</v>
      </c>
      <c r="J539" s="45" t="s">
        <v>18</v>
      </c>
      <c r="K539" s="45" t="s">
        <v>20</v>
      </c>
      <c r="L539" s="17">
        <v>3.05</v>
      </c>
      <c r="M539" s="18" t="s">
        <v>1249</v>
      </c>
      <c r="N539" s="18" t="s">
        <v>1234</v>
      </c>
      <c r="O539" s="4">
        <v>42859</v>
      </c>
    </row>
    <row r="540" spans="1:15">
      <c r="A540" s="7">
        <v>160213</v>
      </c>
      <c r="B540" s="7">
        <v>4.33</v>
      </c>
      <c r="C540" s="44" t="s">
        <v>1248</v>
      </c>
      <c r="D540" s="45" t="s">
        <v>2880</v>
      </c>
      <c r="E540" s="46">
        <v>9.3178082191780813</v>
      </c>
      <c r="F540" s="47">
        <v>4.3049999999999997</v>
      </c>
      <c r="G540" s="47">
        <v>2.5000000000000355</v>
      </c>
      <c r="H540" s="47">
        <v>4.3048000000000002</v>
      </c>
      <c r="I540" s="47">
        <v>1.9999999999953388E-2</v>
      </c>
      <c r="J540" s="45" t="s">
        <v>18</v>
      </c>
      <c r="K540" s="45" t="s">
        <v>20</v>
      </c>
      <c r="L540" s="17">
        <v>3.05</v>
      </c>
      <c r="M540" s="18" t="s">
        <v>1249</v>
      </c>
      <c r="N540" s="18" t="s">
        <v>1234</v>
      </c>
      <c r="O540" s="4">
        <v>42859</v>
      </c>
    </row>
    <row r="541" spans="1:15">
      <c r="A541" s="7">
        <v>160213</v>
      </c>
      <c r="B541" s="7">
        <v>4.33</v>
      </c>
      <c r="C541" s="44" t="s">
        <v>1248</v>
      </c>
      <c r="D541" s="45" t="s">
        <v>2880</v>
      </c>
      <c r="E541" s="46">
        <v>9.3178082191780813</v>
      </c>
      <c r="F541" s="47">
        <v>4.3049999999999997</v>
      </c>
      <c r="G541" s="47">
        <v>2.5000000000000355</v>
      </c>
      <c r="H541" s="47">
        <v>4.3048000000000002</v>
      </c>
      <c r="I541" s="47">
        <v>1.9999999999953388E-2</v>
      </c>
      <c r="J541" s="45" t="s">
        <v>18</v>
      </c>
      <c r="K541" s="45" t="s">
        <v>20</v>
      </c>
      <c r="L541" s="17">
        <v>3.05</v>
      </c>
      <c r="M541" s="18" t="s">
        <v>1249</v>
      </c>
      <c r="N541" s="18" t="s">
        <v>1234</v>
      </c>
      <c r="O541" s="4">
        <v>42859</v>
      </c>
    </row>
    <row r="542" spans="1:15">
      <c r="A542" s="7">
        <v>160213</v>
      </c>
      <c r="B542" s="7">
        <v>4.33</v>
      </c>
      <c r="C542" s="44" t="s">
        <v>1248</v>
      </c>
      <c r="D542" s="45" t="s">
        <v>2880</v>
      </c>
      <c r="E542" s="46">
        <v>9.3178082191780813</v>
      </c>
      <c r="F542" s="47">
        <v>4.3049999999999997</v>
      </c>
      <c r="G542" s="47">
        <v>2.5000000000000355</v>
      </c>
      <c r="H542" s="47">
        <v>4.3048000000000002</v>
      </c>
      <c r="I542" s="47">
        <v>1.9999999999953388E-2</v>
      </c>
      <c r="J542" s="45" t="s">
        <v>18</v>
      </c>
      <c r="K542" s="45" t="s">
        <v>20</v>
      </c>
      <c r="L542" s="17">
        <v>3.05</v>
      </c>
      <c r="M542" s="18" t="s">
        <v>1249</v>
      </c>
      <c r="N542" s="18" t="s">
        <v>1234</v>
      </c>
      <c r="O542" s="4">
        <v>42859</v>
      </c>
    </row>
    <row r="543" spans="1:15">
      <c r="A543" s="7">
        <v>160213</v>
      </c>
      <c r="B543" s="7">
        <v>4.33</v>
      </c>
      <c r="C543" s="44" t="s">
        <v>1248</v>
      </c>
      <c r="D543" s="45" t="s">
        <v>2880</v>
      </c>
      <c r="E543" s="46">
        <v>9.3178082191780813</v>
      </c>
      <c r="F543" s="47">
        <v>4.3049999999999997</v>
      </c>
      <c r="G543" s="47">
        <v>2.5000000000000355</v>
      </c>
      <c r="H543" s="47">
        <v>4.3048000000000002</v>
      </c>
      <c r="I543" s="47">
        <v>1.9999999999953388E-2</v>
      </c>
      <c r="J543" s="45" t="s">
        <v>18</v>
      </c>
      <c r="K543" s="45" t="s">
        <v>20</v>
      </c>
      <c r="L543" s="17">
        <v>3.05</v>
      </c>
      <c r="M543" s="18" t="s">
        <v>1249</v>
      </c>
      <c r="N543" s="18" t="s">
        <v>1234</v>
      </c>
      <c r="O543" s="4">
        <v>42859</v>
      </c>
    </row>
    <row r="544" spans="1:15">
      <c r="A544" s="7">
        <v>160213</v>
      </c>
      <c r="B544" s="7">
        <v>4.33</v>
      </c>
      <c r="C544" s="44" t="s">
        <v>1248</v>
      </c>
      <c r="D544" s="45" t="s">
        <v>2880</v>
      </c>
      <c r="E544" s="46">
        <v>9.3178082191780813</v>
      </c>
      <c r="F544" s="47">
        <v>4.3049999999999997</v>
      </c>
      <c r="G544" s="47">
        <v>2.5000000000000355</v>
      </c>
      <c r="H544" s="47">
        <v>4.3048000000000002</v>
      </c>
      <c r="I544" s="47">
        <v>1.9999999999953388E-2</v>
      </c>
      <c r="J544" s="45" t="s">
        <v>18</v>
      </c>
      <c r="K544" s="45" t="s">
        <v>20</v>
      </c>
      <c r="L544" s="17">
        <v>3.05</v>
      </c>
      <c r="M544" s="18" t="s">
        <v>1249</v>
      </c>
      <c r="N544" s="18" t="s">
        <v>1234</v>
      </c>
      <c r="O544" s="4">
        <v>42859</v>
      </c>
    </row>
    <row r="545" spans="1:15">
      <c r="A545" s="7">
        <v>160213</v>
      </c>
      <c r="B545" s="7">
        <v>4.33</v>
      </c>
      <c r="C545" s="44" t="s">
        <v>1248</v>
      </c>
      <c r="D545" s="45" t="s">
        <v>2880</v>
      </c>
      <c r="E545" s="46">
        <v>9.3178082191780813</v>
      </c>
      <c r="F545" s="47">
        <v>4.3049999999999997</v>
      </c>
      <c r="G545" s="47">
        <v>2.5000000000000355</v>
      </c>
      <c r="H545" s="47">
        <v>4.3048000000000002</v>
      </c>
      <c r="I545" s="47">
        <v>1.9999999999953388E-2</v>
      </c>
      <c r="J545" s="45" t="s">
        <v>18</v>
      </c>
      <c r="K545" s="45" t="s">
        <v>20</v>
      </c>
      <c r="L545" s="17">
        <v>3.05</v>
      </c>
      <c r="M545" s="18" t="s">
        <v>1249</v>
      </c>
      <c r="N545" s="18" t="s">
        <v>1234</v>
      </c>
      <c r="O545" s="4">
        <v>42859</v>
      </c>
    </row>
    <row r="546" spans="1:15">
      <c r="A546" s="7">
        <v>160213</v>
      </c>
      <c r="B546" s="7">
        <v>4.33</v>
      </c>
      <c r="C546" s="44" t="s">
        <v>1248</v>
      </c>
      <c r="D546" s="45" t="s">
        <v>2880</v>
      </c>
      <c r="E546" s="46">
        <v>9.3178082191780813</v>
      </c>
      <c r="F546" s="47">
        <v>4.3049999999999997</v>
      </c>
      <c r="G546" s="47">
        <v>2.5000000000000355</v>
      </c>
      <c r="H546" s="47">
        <v>4.3048000000000002</v>
      </c>
      <c r="I546" s="47">
        <v>1.9999999999953388E-2</v>
      </c>
      <c r="J546" s="45" t="s">
        <v>18</v>
      </c>
      <c r="K546" s="45" t="s">
        <v>20</v>
      </c>
      <c r="L546" s="17">
        <v>3.05</v>
      </c>
      <c r="M546" s="18" t="s">
        <v>1249</v>
      </c>
      <c r="N546" s="18" t="s">
        <v>1234</v>
      </c>
      <c r="O546" s="4">
        <v>42859</v>
      </c>
    </row>
    <row r="547" spans="1:15">
      <c r="A547" s="7">
        <v>160213</v>
      </c>
      <c r="B547" s="7">
        <v>4.33</v>
      </c>
      <c r="C547" s="44" t="s">
        <v>1248</v>
      </c>
      <c r="D547" s="45" t="s">
        <v>2880</v>
      </c>
      <c r="E547" s="46">
        <v>9.3178082191780813</v>
      </c>
      <c r="F547" s="47">
        <v>4.3049999999999997</v>
      </c>
      <c r="G547" s="47">
        <v>2.5000000000000355</v>
      </c>
      <c r="H547" s="47">
        <v>4.3048000000000002</v>
      </c>
      <c r="I547" s="47">
        <v>1.9999999999953388E-2</v>
      </c>
      <c r="J547" s="45" t="s">
        <v>18</v>
      </c>
      <c r="K547" s="45" t="s">
        <v>20</v>
      </c>
      <c r="L547" s="17">
        <v>3.05</v>
      </c>
      <c r="M547" s="18" t="s">
        <v>1249</v>
      </c>
      <c r="N547" s="18" t="s">
        <v>1234</v>
      </c>
      <c r="O547" s="4">
        <v>42859</v>
      </c>
    </row>
    <row r="548" spans="1:15">
      <c r="A548" s="7">
        <v>160213</v>
      </c>
      <c r="B548" s="7">
        <v>4.33</v>
      </c>
      <c r="C548" s="44" t="s">
        <v>1248</v>
      </c>
      <c r="D548" s="45" t="s">
        <v>2880</v>
      </c>
      <c r="E548" s="46">
        <v>9.3178082191780813</v>
      </c>
      <c r="F548" s="47">
        <v>4.3049999999999997</v>
      </c>
      <c r="G548" s="47">
        <v>2.5000000000000355</v>
      </c>
      <c r="H548" s="47">
        <v>4.3048000000000002</v>
      </c>
      <c r="I548" s="47">
        <v>1.9999999999953388E-2</v>
      </c>
      <c r="J548" s="45" t="s">
        <v>18</v>
      </c>
      <c r="K548" s="45" t="s">
        <v>20</v>
      </c>
      <c r="L548" s="17">
        <v>3.05</v>
      </c>
      <c r="M548" s="18" t="s">
        <v>1249</v>
      </c>
      <c r="N548" s="18" t="s">
        <v>1234</v>
      </c>
      <c r="O548" s="4">
        <v>42859</v>
      </c>
    </row>
    <row r="549" spans="1:15">
      <c r="A549" s="7">
        <v>160213</v>
      </c>
      <c r="B549" s="7">
        <v>4.33</v>
      </c>
      <c r="C549" s="44" t="s">
        <v>1248</v>
      </c>
      <c r="D549" s="45" t="s">
        <v>2880</v>
      </c>
      <c r="E549" s="46">
        <v>9.3178082191780813</v>
      </c>
      <c r="F549" s="47">
        <v>4.3049999999999997</v>
      </c>
      <c r="G549" s="47">
        <v>2.5000000000000355</v>
      </c>
      <c r="H549" s="47">
        <v>4.3048000000000002</v>
      </c>
      <c r="I549" s="47">
        <v>1.9999999999953388E-2</v>
      </c>
      <c r="J549" s="45" t="s">
        <v>18</v>
      </c>
      <c r="K549" s="45" t="s">
        <v>20</v>
      </c>
      <c r="L549" s="17">
        <v>3.05</v>
      </c>
      <c r="M549" s="18" t="s">
        <v>1249</v>
      </c>
      <c r="N549" s="18" t="s">
        <v>1234</v>
      </c>
      <c r="O549" s="4">
        <v>42859</v>
      </c>
    </row>
    <row r="550" spans="1:15">
      <c r="A550" s="7">
        <v>160213</v>
      </c>
      <c r="B550" s="7">
        <v>4.33</v>
      </c>
      <c r="C550" s="44" t="s">
        <v>1248</v>
      </c>
      <c r="D550" s="45" t="s">
        <v>2880</v>
      </c>
      <c r="E550" s="46">
        <v>9.3178082191780813</v>
      </c>
      <c r="F550" s="47">
        <v>4.3049999999999997</v>
      </c>
      <c r="G550" s="47">
        <v>2.5000000000000355</v>
      </c>
      <c r="H550" s="47">
        <v>4.3048000000000002</v>
      </c>
      <c r="I550" s="47">
        <v>1.9999999999953388E-2</v>
      </c>
      <c r="J550" s="45" t="s">
        <v>18</v>
      </c>
      <c r="K550" s="45" t="s">
        <v>20</v>
      </c>
      <c r="L550" s="17">
        <v>3.05</v>
      </c>
      <c r="M550" s="18" t="s">
        <v>1249</v>
      </c>
      <c r="N550" s="18" t="s">
        <v>1234</v>
      </c>
      <c r="O550" s="4">
        <v>42859</v>
      </c>
    </row>
    <row r="551" spans="1:15">
      <c r="A551" s="7">
        <v>160213</v>
      </c>
      <c r="B551" s="7">
        <v>4.33</v>
      </c>
      <c r="C551" s="44" t="s">
        <v>1248</v>
      </c>
      <c r="D551" s="45" t="s">
        <v>2880</v>
      </c>
      <c r="E551" s="46">
        <v>9.3178082191780813</v>
      </c>
      <c r="F551" s="47">
        <v>4.3049999999999997</v>
      </c>
      <c r="G551" s="47">
        <v>2.5000000000000355</v>
      </c>
      <c r="H551" s="47">
        <v>4.3048000000000002</v>
      </c>
      <c r="I551" s="47">
        <v>1.9999999999953388E-2</v>
      </c>
      <c r="J551" s="45" t="s">
        <v>18</v>
      </c>
      <c r="K551" s="45" t="s">
        <v>20</v>
      </c>
      <c r="L551" s="17">
        <v>3.05</v>
      </c>
      <c r="M551" s="18" t="s">
        <v>1249</v>
      </c>
      <c r="N551" s="18" t="s">
        <v>1234</v>
      </c>
      <c r="O551" s="4">
        <v>42859</v>
      </c>
    </row>
    <row r="552" spans="1:15">
      <c r="A552" s="7">
        <v>160213</v>
      </c>
      <c r="B552" s="7">
        <v>4.33</v>
      </c>
      <c r="C552" s="44" t="s">
        <v>1248</v>
      </c>
      <c r="D552" s="45" t="s">
        <v>2880</v>
      </c>
      <c r="E552" s="46">
        <v>9.3178082191780813</v>
      </c>
      <c r="F552" s="47">
        <v>4.3049999999999997</v>
      </c>
      <c r="G552" s="47">
        <v>2.5000000000000355</v>
      </c>
      <c r="H552" s="47">
        <v>4.3048000000000002</v>
      </c>
      <c r="I552" s="47">
        <v>1.9999999999953388E-2</v>
      </c>
      <c r="J552" s="45" t="s">
        <v>18</v>
      </c>
      <c r="K552" s="45" t="s">
        <v>20</v>
      </c>
      <c r="L552" s="17">
        <v>3.05</v>
      </c>
      <c r="M552" s="18" t="s">
        <v>1249</v>
      </c>
      <c r="N552" s="18" t="s">
        <v>1234</v>
      </c>
      <c r="O552" s="4">
        <v>42859</v>
      </c>
    </row>
    <row r="553" spans="1:15">
      <c r="A553" s="7">
        <v>160213</v>
      </c>
      <c r="B553" s="7">
        <v>4.33</v>
      </c>
      <c r="C553" s="44" t="s">
        <v>1248</v>
      </c>
      <c r="D553" s="45" t="s">
        <v>2880</v>
      </c>
      <c r="E553" s="46">
        <v>9.3178082191780813</v>
      </c>
      <c r="F553" s="47">
        <v>4.3049999999999997</v>
      </c>
      <c r="G553" s="47">
        <v>2.5000000000000355</v>
      </c>
      <c r="H553" s="47">
        <v>4.3048000000000002</v>
      </c>
      <c r="I553" s="47">
        <v>1.9999999999953388E-2</v>
      </c>
      <c r="J553" s="45" t="s">
        <v>18</v>
      </c>
      <c r="K553" s="45" t="s">
        <v>20</v>
      </c>
      <c r="L553" s="17">
        <v>3.05</v>
      </c>
      <c r="M553" s="18" t="s">
        <v>1249</v>
      </c>
      <c r="N553" s="18" t="s">
        <v>1234</v>
      </c>
      <c r="O553" s="4">
        <v>42859</v>
      </c>
    </row>
    <row r="554" spans="1:15">
      <c r="A554" s="7">
        <v>160213</v>
      </c>
      <c r="B554" s="7">
        <v>4.33</v>
      </c>
      <c r="C554" s="44" t="s">
        <v>1248</v>
      </c>
      <c r="D554" s="45" t="s">
        <v>2880</v>
      </c>
      <c r="E554" s="46">
        <v>9.3178082191780813</v>
      </c>
      <c r="F554" s="47">
        <v>4.3049999999999997</v>
      </c>
      <c r="G554" s="47">
        <v>2.5000000000000355</v>
      </c>
      <c r="H554" s="47">
        <v>4.3048000000000002</v>
      </c>
      <c r="I554" s="47">
        <v>1.9999999999953388E-2</v>
      </c>
      <c r="J554" s="45" t="s">
        <v>18</v>
      </c>
      <c r="K554" s="45" t="s">
        <v>20</v>
      </c>
      <c r="L554" s="17">
        <v>3.05</v>
      </c>
      <c r="M554" s="18" t="s">
        <v>1249</v>
      </c>
      <c r="N554" s="18" t="s">
        <v>1234</v>
      </c>
      <c r="O554" s="4">
        <v>42859</v>
      </c>
    </row>
    <row r="555" spans="1:15">
      <c r="A555" s="7">
        <v>160213</v>
      </c>
      <c r="B555" s="7">
        <v>4.33</v>
      </c>
      <c r="C555" s="44" t="s">
        <v>1248</v>
      </c>
      <c r="D555" s="45" t="s">
        <v>2880</v>
      </c>
      <c r="E555" s="46">
        <v>9.3178082191780813</v>
      </c>
      <c r="F555" s="47">
        <v>4.3049999999999997</v>
      </c>
      <c r="G555" s="47">
        <v>2.5000000000000355</v>
      </c>
      <c r="H555" s="47">
        <v>4.3048000000000002</v>
      </c>
      <c r="I555" s="47">
        <v>1.9999999999953388E-2</v>
      </c>
      <c r="J555" s="45" t="s">
        <v>18</v>
      </c>
      <c r="K555" s="45" t="s">
        <v>20</v>
      </c>
      <c r="L555" s="17">
        <v>3.05</v>
      </c>
      <c r="M555" s="18" t="s">
        <v>1249</v>
      </c>
      <c r="N555" s="18" t="s">
        <v>1234</v>
      </c>
      <c r="O555" s="4">
        <v>42859</v>
      </c>
    </row>
    <row r="556" spans="1:15">
      <c r="A556" s="7">
        <v>160213</v>
      </c>
      <c r="B556" s="7">
        <v>4.33</v>
      </c>
      <c r="C556" s="44" t="s">
        <v>1248</v>
      </c>
      <c r="D556" s="45" t="s">
        <v>2880</v>
      </c>
      <c r="E556" s="46">
        <v>9.3178082191780813</v>
      </c>
      <c r="F556" s="47">
        <v>4.3049999999999997</v>
      </c>
      <c r="G556" s="47">
        <v>2.5000000000000355</v>
      </c>
      <c r="H556" s="47">
        <v>4.3048000000000002</v>
      </c>
      <c r="I556" s="47">
        <v>1.9999999999953388E-2</v>
      </c>
      <c r="J556" s="45" t="s">
        <v>18</v>
      </c>
      <c r="K556" s="45" t="s">
        <v>20</v>
      </c>
      <c r="L556" s="17">
        <v>3.05</v>
      </c>
      <c r="M556" s="18" t="s">
        <v>1249</v>
      </c>
      <c r="N556" s="18" t="s">
        <v>1234</v>
      </c>
      <c r="O556" s="4">
        <v>42859</v>
      </c>
    </row>
    <row r="557" spans="1:15">
      <c r="A557" s="7">
        <v>160213</v>
      </c>
      <c r="B557" s="7">
        <v>4.33</v>
      </c>
      <c r="C557" s="44" t="s">
        <v>1248</v>
      </c>
      <c r="D557" s="45" t="s">
        <v>2880</v>
      </c>
      <c r="E557" s="46">
        <v>9.3178082191780813</v>
      </c>
      <c r="F557" s="47">
        <v>4.3049999999999997</v>
      </c>
      <c r="G557" s="47">
        <v>2.5000000000000355</v>
      </c>
      <c r="H557" s="47">
        <v>4.3048000000000002</v>
      </c>
      <c r="I557" s="47">
        <v>1.9999999999953388E-2</v>
      </c>
      <c r="J557" s="45" t="s">
        <v>18</v>
      </c>
      <c r="K557" s="45" t="s">
        <v>20</v>
      </c>
      <c r="L557" s="17">
        <v>3.05</v>
      </c>
      <c r="M557" s="18" t="s">
        <v>1249</v>
      </c>
      <c r="N557" s="18" t="s">
        <v>1234</v>
      </c>
      <c r="O557" s="4">
        <v>42859</v>
      </c>
    </row>
    <row r="558" spans="1:15">
      <c r="A558" s="7">
        <v>160213</v>
      </c>
      <c r="B558" s="7">
        <v>4.33</v>
      </c>
      <c r="C558" s="44" t="s">
        <v>1248</v>
      </c>
      <c r="D558" s="45" t="s">
        <v>2880</v>
      </c>
      <c r="E558" s="46">
        <v>9.3178082191780813</v>
      </c>
      <c r="F558" s="47">
        <v>4.3049999999999997</v>
      </c>
      <c r="G558" s="47">
        <v>2.5000000000000355</v>
      </c>
      <c r="H558" s="47">
        <v>4.3048000000000002</v>
      </c>
      <c r="I558" s="47">
        <v>1.9999999999953388E-2</v>
      </c>
      <c r="J558" s="45" t="s">
        <v>18</v>
      </c>
      <c r="K558" s="45" t="s">
        <v>20</v>
      </c>
      <c r="L558" s="17">
        <v>3.05</v>
      </c>
      <c r="M558" s="18" t="s">
        <v>1249</v>
      </c>
      <c r="N558" s="18" t="s">
        <v>1234</v>
      </c>
      <c r="O558" s="4">
        <v>42859</v>
      </c>
    </row>
    <row r="559" spans="1:15">
      <c r="A559" s="7">
        <v>170304</v>
      </c>
      <c r="B559" s="7">
        <v>4.33</v>
      </c>
      <c r="C559" s="44" t="s">
        <v>2584</v>
      </c>
      <c r="D559" s="45" t="s">
        <v>2880</v>
      </c>
      <c r="E559" s="46">
        <v>4.882191780821918</v>
      </c>
      <c r="F559" s="47">
        <v>4.28</v>
      </c>
      <c r="G559" s="47">
        <v>4.9999999999999822</v>
      </c>
      <c r="H559" s="47">
        <v>4.2798999999999996</v>
      </c>
      <c r="I559" s="47">
        <v>1.0000000000065512E-2</v>
      </c>
      <c r="J559" s="45" t="s">
        <v>18</v>
      </c>
      <c r="K559" s="45" t="s">
        <v>20</v>
      </c>
      <c r="L559" s="17">
        <v>4.05</v>
      </c>
      <c r="M559" s="18" t="s">
        <v>2467</v>
      </c>
      <c r="N559" s="18" t="s">
        <v>2416</v>
      </c>
      <c r="O559" s="4">
        <v>42859</v>
      </c>
    </row>
    <row r="560" spans="1:15">
      <c r="A560" s="7">
        <v>160213</v>
      </c>
      <c r="B560" s="7">
        <v>4.33</v>
      </c>
      <c r="C560" s="44" t="s">
        <v>1248</v>
      </c>
      <c r="D560" s="45" t="s">
        <v>2880</v>
      </c>
      <c r="E560" s="46">
        <v>9.3178082191780813</v>
      </c>
      <c r="F560" s="47">
        <v>4.3049999999999997</v>
      </c>
      <c r="G560" s="47">
        <v>2.5000000000000355</v>
      </c>
      <c r="H560" s="47">
        <v>4.3048000000000002</v>
      </c>
      <c r="I560" s="47">
        <v>1.9999999999953388E-2</v>
      </c>
      <c r="J560" s="45" t="s">
        <v>18</v>
      </c>
      <c r="K560" s="45" t="s">
        <v>20</v>
      </c>
      <c r="L560" s="17">
        <v>3.05</v>
      </c>
      <c r="M560" s="18" t="s">
        <v>1249</v>
      </c>
      <c r="N560" s="18" t="s">
        <v>1234</v>
      </c>
      <c r="O560" s="4">
        <v>42859</v>
      </c>
    </row>
    <row r="561" spans="1:15">
      <c r="A561" s="7">
        <v>160213</v>
      </c>
      <c r="B561" s="7">
        <v>4.33</v>
      </c>
      <c r="C561" s="44" t="s">
        <v>1248</v>
      </c>
      <c r="D561" s="45" t="s">
        <v>2880</v>
      </c>
      <c r="E561" s="46">
        <v>9.3178082191780813</v>
      </c>
      <c r="F561" s="47">
        <v>4.3049999999999997</v>
      </c>
      <c r="G561" s="47">
        <v>2.5000000000000355</v>
      </c>
      <c r="H561" s="47">
        <v>4.3048000000000002</v>
      </c>
      <c r="I561" s="47">
        <v>1.9999999999953388E-2</v>
      </c>
      <c r="J561" s="45" t="s">
        <v>18</v>
      </c>
      <c r="K561" s="45" t="s">
        <v>20</v>
      </c>
      <c r="L561" s="17">
        <v>3.05</v>
      </c>
      <c r="M561" s="18" t="s">
        <v>1249</v>
      </c>
      <c r="N561" s="18" t="s">
        <v>1234</v>
      </c>
      <c r="O561" s="4">
        <v>42859</v>
      </c>
    </row>
    <row r="562" spans="1:15">
      <c r="A562" s="7">
        <v>160213</v>
      </c>
      <c r="B562" s="7">
        <v>4.33</v>
      </c>
      <c r="C562" s="44" t="s">
        <v>1248</v>
      </c>
      <c r="D562" s="45" t="s">
        <v>2880</v>
      </c>
      <c r="E562" s="46">
        <v>9.3178082191780813</v>
      </c>
      <c r="F562" s="47">
        <v>4.3049999999999997</v>
      </c>
      <c r="G562" s="47">
        <v>2.5000000000000355</v>
      </c>
      <c r="H562" s="47">
        <v>4.3048000000000002</v>
      </c>
      <c r="I562" s="47">
        <v>1.9999999999953388E-2</v>
      </c>
      <c r="J562" s="45" t="s">
        <v>18</v>
      </c>
      <c r="K562" s="45" t="s">
        <v>20</v>
      </c>
      <c r="L562" s="17">
        <v>3.05</v>
      </c>
      <c r="M562" s="18" t="s">
        <v>1249</v>
      </c>
      <c r="N562" s="18" t="s">
        <v>1234</v>
      </c>
      <c r="O562" s="4">
        <v>42859</v>
      </c>
    </row>
    <row r="563" spans="1:15">
      <c r="A563" s="7">
        <v>160213</v>
      </c>
      <c r="B563" s="7">
        <v>4.3274999999999997</v>
      </c>
      <c r="C563" s="44" t="s">
        <v>1248</v>
      </c>
      <c r="D563" s="45" t="s">
        <v>2880</v>
      </c>
      <c r="E563" s="46">
        <v>9.3178082191780813</v>
      </c>
      <c r="F563" s="47">
        <v>4.3049999999999997</v>
      </c>
      <c r="G563" s="47">
        <v>2.2499999999999964</v>
      </c>
      <c r="H563" s="47">
        <v>4.3048000000000002</v>
      </c>
      <c r="I563" s="47">
        <v>1.9999999999953388E-2</v>
      </c>
      <c r="J563" s="45" t="s">
        <v>18</v>
      </c>
      <c r="K563" s="45" t="s">
        <v>20</v>
      </c>
      <c r="L563" s="17">
        <v>3.05</v>
      </c>
      <c r="M563" s="18" t="s">
        <v>1249</v>
      </c>
      <c r="N563" s="18" t="s">
        <v>1234</v>
      </c>
      <c r="O563" s="4">
        <v>42859</v>
      </c>
    </row>
    <row r="564" spans="1:15">
      <c r="A564" s="7">
        <v>160213</v>
      </c>
      <c r="B564" s="7">
        <v>4.3274999999999997</v>
      </c>
      <c r="C564" s="44" t="s">
        <v>1248</v>
      </c>
      <c r="D564" s="45" t="s">
        <v>2880</v>
      </c>
      <c r="E564" s="46">
        <v>9.3178082191780813</v>
      </c>
      <c r="F564" s="47">
        <v>4.3049999999999997</v>
      </c>
      <c r="G564" s="47">
        <v>2.2499999999999964</v>
      </c>
      <c r="H564" s="47">
        <v>4.3048000000000002</v>
      </c>
      <c r="I564" s="47">
        <v>1.9999999999953388E-2</v>
      </c>
      <c r="J564" s="45" t="s">
        <v>18</v>
      </c>
      <c r="K564" s="45" t="s">
        <v>20</v>
      </c>
      <c r="L564" s="17">
        <v>3.05</v>
      </c>
      <c r="M564" s="18" t="s">
        <v>1249</v>
      </c>
      <c r="N564" s="18" t="s">
        <v>1234</v>
      </c>
      <c r="O564" s="4">
        <v>42859</v>
      </c>
    </row>
    <row r="565" spans="1:15">
      <c r="A565" s="7">
        <v>160213</v>
      </c>
      <c r="B565" s="7">
        <v>4.3274999999999997</v>
      </c>
      <c r="C565" s="44" t="s">
        <v>1248</v>
      </c>
      <c r="D565" s="45" t="s">
        <v>2880</v>
      </c>
      <c r="E565" s="46">
        <v>9.3178082191780813</v>
      </c>
      <c r="F565" s="47">
        <v>4.3049999999999997</v>
      </c>
      <c r="G565" s="47">
        <v>2.2499999999999964</v>
      </c>
      <c r="H565" s="47">
        <v>4.3048000000000002</v>
      </c>
      <c r="I565" s="47">
        <v>1.9999999999953388E-2</v>
      </c>
      <c r="J565" s="45" t="s">
        <v>18</v>
      </c>
      <c r="K565" s="45" t="s">
        <v>20</v>
      </c>
      <c r="L565" s="17">
        <v>3.05</v>
      </c>
      <c r="M565" s="18" t="s">
        <v>1249</v>
      </c>
      <c r="N565" s="18" t="s">
        <v>1234</v>
      </c>
      <c r="O565" s="4">
        <v>42859</v>
      </c>
    </row>
    <row r="566" spans="1:15">
      <c r="A566" s="7">
        <v>160213</v>
      </c>
      <c r="B566" s="7">
        <v>4.3274999999999997</v>
      </c>
      <c r="C566" s="44" t="s">
        <v>1248</v>
      </c>
      <c r="D566" s="45" t="s">
        <v>2880</v>
      </c>
      <c r="E566" s="46">
        <v>9.3178082191780813</v>
      </c>
      <c r="F566" s="47">
        <v>4.3049999999999997</v>
      </c>
      <c r="G566" s="47">
        <v>2.2499999999999964</v>
      </c>
      <c r="H566" s="47">
        <v>4.3048000000000002</v>
      </c>
      <c r="I566" s="47">
        <v>1.9999999999953388E-2</v>
      </c>
      <c r="J566" s="45" t="s">
        <v>18</v>
      </c>
      <c r="K566" s="45" t="s">
        <v>20</v>
      </c>
      <c r="L566" s="17">
        <v>3.05</v>
      </c>
      <c r="M566" s="18" t="s">
        <v>1249</v>
      </c>
      <c r="N566" s="18" t="s">
        <v>1234</v>
      </c>
      <c r="O566" s="4">
        <v>42859</v>
      </c>
    </row>
    <row r="567" spans="1:15">
      <c r="A567" s="7">
        <v>160213</v>
      </c>
      <c r="B567" s="7">
        <v>4.3274999999999997</v>
      </c>
      <c r="C567" s="44" t="s">
        <v>1248</v>
      </c>
      <c r="D567" s="45" t="s">
        <v>2880</v>
      </c>
      <c r="E567" s="46">
        <v>9.3178082191780813</v>
      </c>
      <c r="F567" s="47">
        <v>4.3049999999999997</v>
      </c>
      <c r="G567" s="47">
        <v>2.2499999999999964</v>
      </c>
      <c r="H567" s="47">
        <v>4.3048000000000002</v>
      </c>
      <c r="I567" s="47">
        <v>1.9999999999953388E-2</v>
      </c>
      <c r="J567" s="45" t="s">
        <v>18</v>
      </c>
      <c r="K567" s="45" t="s">
        <v>20</v>
      </c>
      <c r="L567" s="17">
        <v>3.05</v>
      </c>
      <c r="M567" s="18" t="s">
        <v>1249</v>
      </c>
      <c r="N567" s="18" t="s">
        <v>1234</v>
      </c>
      <c r="O567" s="4">
        <v>42859</v>
      </c>
    </row>
    <row r="568" spans="1:15">
      <c r="A568" s="7">
        <v>160213</v>
      </c>
      <c r="B568" s="7">
        <v>4.3274999999999997</v>
      </c>
      <c r="C568" s="44" t="s">
        <v>1248</v>
      </c>
      <c r="D568" s="45" t="s">
        <v>2880</v>
      </c>
      <c r="E568" s="46">
        <v>9.3178082191780813</v>
      </c>
      <c r="F568" s="47">
        <v>4.3049999999999997</v>
      </c>
      <c r="G568" s="47">
        <v>2.2499999999999964</v>
      </c>
      <c r="H568" s="47">
        <v>4.3048000000000002</v>
      </c>
      <c r="I568" s="47">
        <v>1.9999999999953388E-2</v>
      </c>
      <c r="J568" s="45" t="s">
        <v>18</v>
      </c>
      <c r="K568" s="45" t="s">
        <v>20</v>
      </c>
      <c r="L568" s="17">
        <v>3.05</v>
      </c>
      <c r="M568" s="18" t="s">
        <v>1249</v>
      </c>
      <c r="N568" s="18" t="s">
        <v>1234</v>
      </c>
      <c r="O568" s="4">
        <v>42859</v>
      </c>
    </row>
    <row r="569" spans="1:15">
      <c r="A569" s="7">
        <v>160213</v>
      </c>
      <c r="B569" s="7">
        <v>4.3274999999999997</v>
      </c>
      <c r="C569" s="44" t="s">
        <v>1248</v>
      </c>
      <c r="D569" s="45" t="s">
        <v>2880</v>
      </c>
      <c r="E569" s="46">
        <v>9.3178082191780813</v>
      </c>
      <c r="F569" s="47">
        <v>4.3049999999999997</v>
      </c>
      <c r="G569" s="47">
        <v>2.2499999999999964</v>
      </c>
      <c r="H569" s="47">
        <v>4.3048000000000002</v>
      </c>
      <c r="I569" s="47">
        <v>1.9999999999953388E-2</v>
      </c>
      <c r="J569" s="45" t="s">
        <v>18</v>
      </c>
      <c r="K569" s="45" t="s">
        <v>20</v>
      </c>
      <c r="L569" s="17">
        <v>3.05</v>
      </c>
      <c r="M569" s="18" t="s">
        <v>1249</v>
      </c>
      <c r="N569" s="18" t="s">
        <v>1234</v>
      </c>
      <c r="O569" s="4">
        <v>42859</v>
      </c>
    </row>
    <row r="570" spans="1:15">
      <c r="A570" s="7">
        <v>160213</v>
      </c>
      <c r="B570" s="7">
        <v>4.3274999999999997</v>
      </c>
      <c r="C570" s="44" t="s">
        <v>1248</v>
      </c>
      <c r="D570" s="45" t="s">
        <v>2880</v>
      </c>
      <c r="E570" s="46">
        <v>9.3178082191780813</v>
      </c>
      <c r="F570" s="47">
        <v>4.3049999999999997</v>
      </c>
      <c r="G570" s="47">
        <v>2.2499999999999964</v>
      </c>
      <c r="H570" s="47">
        <v>4.3048000000000002</v>
      </c>
      <c r="I570" s="47">
        <v>1.9999999999953388E-2</v>
      </c>
      <c r="J570" s="45" t="s">
        <v>18</v>
      </c>
      <c r="K570" s="45" t="s">
        <v>20</v>
      </c>
      <c r="L570" s="17">
        <v>3.05</v>
      </c>
      <c r="M570" s="18" t="s">
        <v>1249</v>
      </c>
      <c r="N570" s="18" t="s">
        <v>1234</v>
      </c>
      <c r="O570" s="4">
        <v>42859</v>
      </c>
    </row>
    <row r="571" spans="1:15">
      <c r="A571" s="7">
        <v>160213</v>
      </c>
      <c r="B571" s="7">
        <v>4.3250000000000002</v>
      </c>
      <c r="C571" s="44" t="s">
        <v>1248</v>
      </c>
      <c r="D571" s="45" t="s">
        <v>2880</v>
      </c>
      <c r="E571" s="46">
        <v>9.3178082191780813</v>
      </c>
      <c r="F571" s="47">
        <v>4.3049999999999997</v>
      </c>
      <c r="G571" s="47">
        <v>2.0000000000000462</v>
      </c>
      <c r="H571" s="47">
        <v>4.3048000000000002</v>
      </c>
      <c r="I571" s="47">
        <v>1.9999999999953388E-2</v>
      </c>
      <c r="J571" s="45" t="s">
        <v>18</v>
      </c>
      <c r="K571" s="45" t="s">
        <v>20</v>
      </c>
      <c r="L571" s="17">
        <v>3.05</v>
      </c>
      <c r="M571" s="18" t="s">
        <v>1249</v>
      </c>
      <c r="N571" s="18" t="s">
        <v>1234</v>
      </c>
      <c r="O571" s="4">
        <v>42859</v>
      </c>
    </row>
    <row r="572" spans="1:15">
      <c r="A572" s="7">
        <v>160213</v>
      </c>
      <c r="B572" s="7">
        <v>4.3250000000000002</v>
      </c>
      <c r="C572" s="44" t="s">
        <v>1248</v>
      </c>
      <c r="D572" s="45" t="s">
        <v>2880</v>
      </c>
      <c r="E572" s="46">
        <v>9.3178082191780813</v>
      </c>
      <c r="F572" s="47">
        <v>4.3049999999999997</v>
      </c>
      <c r="G572" s="47">
        <v>2.0000000000000462</v>
      </c>
      <c r="H572" s="47">
        <v>4.3048000000000002</v>
      </c>
      <c r="I572" s="47">
        <v>1.9999999999953388E-2</v>
      </c>
      <c r="J572" s="45" t="s">
        <v>18</v>
      </c>
      <c r="K572" s="45" t="s">
        <v>20</v>
      </c>
      <c r="L572" s="17">
        <v>3.05</v>
      </c>
      <c r="M572" s="18" t="s">
        <v>1249</v>
      </c>
      <c r="N572" s="18" t="s">
        <v>1234</v>
      </c>
      <c r="O572" s="4">
        <v>42859</v>
      </c>
    </row>
    <row r="573" spans="1:15">
      <c r="A573" s="7">
        <v>160213</v>
      </c>
      <c r="B573" s="7">
        <v>4.3250000000000002</v>
      </c>
      <c r="C573" s="44" t="s">
        <v>1248</v>
      </c>
      <c r="D573" s="45" t="s">
        <v>2880</v>
      </c>
      <c r="E573" s="46">
        <v>9.3178082191780813</v>
      </c>
      <c r="F573" s="47">
        <v>4.3049999999999997</v>
      </c>
      <c r="G573" s="47">
        <v>2.0000000000000462</v>
      </c>
      <c r="H573" s="47">
        <v>4.3048000000000002</v>
      </c>
      <c r="I573" s="47">
        <v>1.9999999999953388E-2</v>
      </c>
      <c r="J573" s="45" t="s">
        <v>18</v>
      </c>
      <c r="K573" s="45" t="s">
        <v>20</v>
      </c>
      <c r="L573" s="17">
        <v>3.05</v>
      </c>
      <c r="M573" s="18" t="s">
        <v>1249</v>
      </c>
      <c r="N573" s="18" t="s">
        <v>1234</v>
      </c>
      <c r="O573" s="4">
        <v>42859</v>
      </c>
    </row>
    <row r="574" spans="1:15">
      <c r="A574" s="7">
        <v>160213</v>
      </c>
      <c r="B574" s="7">
        <v>4.3250000000000002</v>
      </c>
      <c r="C574" s="44" t="s">
        <v>1248</v>
      </c>
      <c r="D574" s="45" t="s">
        <v>2880</v>
      </c>
      <c r="E574" s="46">
        <v>9.3178082191780813</v>
      </c>
      <c r="F574" s="47">
        <v>4.3049999999999997</v>
      </c>
      <c r="G574" s="47">
        <v>2.0000000000000462</v>
      </c>
      <c r="H574" s="47">
        <v>4.3048000000000002</v>
      </c>
      <c r="I574" s="47">
        <v>1.9999999999953388E-2</v>
      </c>
      <c r="J574" s="45" t="s">
        <v>18</v>
      </c>
      <c r="K574" s="45" t="s">
        <v>20</v>
      </c>
      <c r="L574" s="17">
        <v>3.05</v>
      </c>
      <c r="M574" s="18" t="s">
        <v>1249</v>
      </c>
      <c r="N574" s="18" t="s">
        <v>1234</v>
      </c>
      <c r="O574" s="4">
        <v>42859</v>
      </c>
    </row>
    <row r="575" spans="1:15">
      <c r="A575" s="7">
        <v>160213</v>
      </c>
      <c r="B575" s="7">
        <v>4.3250000000000002</v>
      </c>
      <c r="C575" s="44" t="s">
        <v>1248</v>
      </c>
      <c r="D575" s="45" t="s">
        <v>2880</v>
      </c>
      <c r="E575" s="46">
        <v>9.3178082191780813</v>
      </c>
      <c r="F575" s="47">
        <v>4.3049999999999997</v>
      </c>
      <c r="G575" s="47">
        <v>2.0000000000000462</v>
      </c>
      <c r="H575" s="47">
        <v>4.3048000000000002</v>
      </c>
      <c r="I575" s="47">
        <v>1.9999999999953388E-2</v>
      </c>
      <c r="J575" s="45" t="s">
        <v>18</v>
      </c>
      <c r="K575" s="45" t="s">
        <v>20</v>
      </c>
      <c r="L575" s="17">
        <v>3.05</v>
      </c>
      <c r="M575" s="18" t="s">
        <v>1249</v>
      </c>
      <c r="N575" s="18" t="s">
        <v>1234</v>
      </c>
      <c r="O575" s="4">
        <v>42859</v>
      </c>
    </row>
    <row r="576" spans="1:15">
      <c r="A576" s="7">
        <v>160213</v>
      </c>
      <c r="B576" s="7">
        <v>4.3250000000000002</v>
      </c>
      <c r="C576" s="44" t="s">
        <v>1248</v>
      </c>
      <c r="D576" s="45" t="s">
        <v>2880</v>
      </c>
      <c r="E576" s="46">
        <v>9.3178082191780813</v>
      </c>
      <c r="F576" s="47">
        <v>4.3049999999999997</v>
      </c>
      <c r="G576" s="47">
        <v>2.0000000000000462</v>
      </c>
      <c r="H576" s="47">
        <v>4.3048000000000002</v>
      </c>
      <c r="I576" s="47">
        <v>1.9999999999953388E-2</v>
      </c>
      <c r="J576" s="45" t="s">
        <v>18</v>
      </c>
      <c r="K576" s="45" t="s">
        <v>20</v>
      </c>
      <c r="L576" s="17">
        <v>3.05</v>
      </c>
      <c r="M576" s="18" t="s">
        <v>1249</v>
      </c>
      <c r="N576" s="18" t="s">
        <v>1234</v>
      </c>
      <c r="O576" s="4">
        <v>42859</v>
      </c>
    </row>
    <row r="577" spans="1:15">
      <c r="A577" s="7">
        <v>160213</v>
      </c>
      <c r="B577" s="7">
        <v>4.3250000000000002</v>
      </c>
      <c r="C577" s="44" t="s">
        <v>1248</v>
      </c>
      <c r="D577" s="45" t="s">
        <v>2880</v>
      </c>
      <c r="E577" s="46">
        <v>9.3178082191780813</v>
      </c>
      <c r="F577" s="47">
        <v>4.3049999999999997</v>
      </c>
      <c r="G577" s="47">
        <v>2.0000000000000462</v>
      </c>
      <c r="H577" s="47">
        <v>4.3048000000000002</v>
      </c>
      <c r="I577" s="47">
        <v>1.9999999999953388E-2</v>
      </c>
      <c r="J577" s="45" t="s">
        <v>18</v>
      </c>
      <c r="K577" s="45" t="s">
        <v>20</v>
      </c>
      <c r="L577" s="17">
        <v>3.05</v>
      </c>
      <c r="M577" s="18" t="s">
        <v>1249</v>
      </c>
      <c r="N577" s="18" t="s">
        <v>1234</v>
      </c>
      <c r="O577" s="4">
        <v>42859</v>
      </c>
    </row>
    <row r="578" spans="1:15">
      <c r="A578" s="7">
        <v>160213</v>
      </c>
      <c r="B578" s="7">
        <v>4.3250000000000002</v>
      </c>
      <c r="C578" s="44" t="s">
        <v>1248</v>
      </c>
      <c r="D578" s="45" t="s">
        <v>2880</v>
      </c>
      <c r="E578" s="46">
        <v>9.3178082191780813</v>
      </c>
      <c r="F578" s="47">
        <v>4.3049999999999997</v>
      </c>
      <c r="G578" s="47">
        <v>2.0000000000000462</v>
      </c>
      <c r="H578" s="47">
        <v>4.3048000000000002</v>
      </c>
      <c r="I578" s="47">
        <v>1.9999999999953388E-2</v>
      </c>
      <c r="J578" s="45" t="s">
        <v>18</v>
      </c>
      <c r="K578" s="45" t="s">
        <v>20</v>
      </c>
      <c r="L578" s="17">
        <v>3.05</v>
      </c>
      <c r="M578" s="18" t="s">
        <v>1249</v>
      </c>
      <c r="N578" s="18" t="s">
        <v>1234</v>
      </c>
      <c r="O578" s="4">
        <v>42859</v>
      </c>
    </row>
    <row r="579" spans="1:15">
      <c r="A579" s="7">
        <v>160213</v>
      </c>
      <c r="B579" s="7">
        <v>4.3224999999999998</v>
      </c>
      <c r="C579" s="44" t="s">
        <v>1248</v>
      </c>
      <c r="D579" s="45" t="s">
        <v>2880</v>
      </c>
      <c r="E579" s="46">
        <v>9.3178082191780813</v>
      </c>
      <c r="F579" s="47">
        <v>4.3049999999999997</v>
      </c>
      <c r="G579" s="47">
        <v>1.7500000000000071</v>
      </c>
      <c r="H579" s="47">
        <v>4.3048000000000002</v>
      </c>
      <c r="I579" s="47">
        <v>1.9999999999953388E-2</v>
      </c>
      <c r="J579" s="45" t="s">
        <v>18</v>
      </c>
      <c r="K579" s="45" t="s">
        <v>20</v>
      </c>
      <c r="L579" s="17">
        <v>3.05</v>
      </c>
      <c r="M579" s="18" t="s">
        <v>1249</v>
      </c>
      <c r="N579" s="18" t="s">
        <v>1234</v>
      </c>
      <c r="O579" s="4">
        <v>42859</v>
      </c>
    </row>
    <row r="580" spans="1:15">
      <c r="A580" s="7">
        <v>160213</v>
      </c>
      <c r="B580" s="7">
        <v>4.3224999999999998</v>
      </c>
      <c r="C580" s="44" t="s">
        <v>1248</v>
      </c>
      <c r="D580" s="45" t="s">
        <v>2880</v>
      </c>
      <c r="E580" s="46">
        <v>9.3178082191780813</v>
      </c>
      <c r="F580" s="47">
        <v>4.3049999999999997</v>
      </c>
      <c r="G580" s="47">
        <v>1.7500000000000071</v>
      </c>
      <c r="H580" s="47">
        <v>4.3048000000000002</v>
      </c>
      <c r="I580" s="47">
        <v>1.9999999999953388E-2</v>
      </c>
      <c r="J580" s="45" t="s">
        <v>18</v>
      </c>
      <c r="K580" s="45" t="s">
        <v>20</v>
      </c>
      <c r="L580" s="17">
        <v>3.05</v>
      </c>
      <c r="M580" s="18" t="s">
        <v>1249</v>
      </c>
      <c r="N580" s="18" t="s">
        <v>1234</v>
      </c>
      <c r="O580" s="4">
        <v>42859</v>
      </c>
    </row>
    <row r="581" spans="1:15">
      <c r="A581" s="7">
        <v>160213</v>
      </c>
      <c r="B581" s="7">
        <v>4.3224999999999998</v>
      </c>
      <c r="C581" s="44" t="s">
        <v>1248</v>
      </c>
      <c r="D581" s="45" t="s">
        <v>2880</v>
      </c>
      <c r="E581" s="46">
        <v>9.3178082191780813</v>
      </c>
      <c r="F581" s="47">
        <v>4.3049999999999997</v>
      </c>
      <c r="G581" s="47">
        <v>1.7500000000000071</v>
      </c>
      <c r="H581" s="47">
        <v>4.3048000000000002</v>
      </c>
      <c r="I581" s="47">
        <v>1.9999999999953388E-2</v>
      </c>
      <c r="J581" s="45" t="s">
        <v>18</v>
      </c>
      <c r="K581" s="45" t="s">
        <v>20</v>
      </c>
      <c r="L581" s="17">
        <v>3.05</v>
      </c>
      <c r="M581" s="18" t="s">
        <v>1249</v>
      </c>
      <c r="N581" s="18" t="s">
        <v>1234</v>
      </c>
      <c r="O581" s="4">
        <v>42859</v>
      </c>
    </row>
    <row r="582" spans="1:15">
      <c r="A582" s="7">
        <v>160213</v>
      </c>
      <c r="B582" s="7">
        <v>4.3224999999999998</v>
      </c>
      <c r="C582" s="44" t="s">
        <v>1248</v>
      </c>
      <c r="D582" s="45" t="s">
        <v>2880</v>
      </c>
      <c r="E582" s="46">
        <v>9.3178082191780813</v>
      </c>
      <c r="F582" s="47">
        <v>4.3049999999999997</v>
      </c>
      <c r="G582" s="47">
        <v>1.7500000000000071</v>
      </c>
      <c r="H582" s="47">
        <v>4.3048000000000002</v>
      </c>
      <c r="I582" s="47">
        <v>1.9999999999953388E-2</v>
      </c>
      <c r="J582" s="45" t="s">
        <v>18</v>
      </c>
      <c r="K582" s="45" t="s">
        <v>20</v>
      </c>
      <c r="L582" s="17">
        <v>3.05</v>
      </c>
      <c r="M582" s="18" t="s">
        <v>1249</v>
      </c>
      <c r="N582" s="18" t="s">
        <v>1234</v>
      </c>
      <c r="O582" s="4">
        <v>42859</v>
      </c>
    </row>
    <row r="583" spans="1:15">
      <c r="A583" s="7">
        <v>160213</v>
      </c>
      <c r="B583" s="7">
        <v>4.3224999999999998</v>
      </c>
      <c r="C583" s="44" t="s">
        <v>1248</v>
      </c>
      <c r="D583" s="45" t="s">
        <v>2880</v>
      </c>
      <c r="E583" s="46">
        <v>9.3178082191780813</v>
      </c>
      <c r="F583" s="47">
        <v>4.3049999999999997</v>
      </c>
      <c r="G583" s="47">
        <v>1.7500000000000071</v>
      </c>
      <c r="H583" s="47">
        <v>4.3048000000000002</v>
      </c>
      <c r="I583" s="47">
        <v>1.9999999999953388E-2</v>
      </c>
      <c r="J583" s="45" t="s">
        <v>18</v>
      </c>
      <c r="K583" s="45" t="s">
        <v>20</v>
      </c>
      <c r="L583" s="17">
        <v>3.05</v>
      </c>
      <c r="M583" s="18" t="s">
        <v>1249</v>
      </c>
      <c r="N583" s="18" t="s">
        <v>1234</v>
      </c>
      <c r="O583" s="4">
        <v>42859</v>
      </c>
    </row>
    <row r="584" spans="1:15">
      <c r="A584" s="7">
        <v>160213</v>
      </c>
      <c r="B584" s="7">
        <v>4.3224999999999998</v>
      </c>
      <c r="C584" s="44" t="s">
        <v>1248</v>
      </c>
      <c r="D584" s="45" t="s">
        <v>2880</v>
      </c>
      <c r="E584" s="46">
        <v>9.3178082191780813</v>
      </c>
      <c r="F584" s="47">
        <v>4.3049999999999997</v>
      </c>
      <c r="G584" s="47">
        <v>1.7500000000000071</v>
      </c>
      <c r="H584" s="47">
        <v>4.3048000000000002</v>
      </c>
      <c r="I584" s="47">
        <v>1.9999999999953388E-2</v>
      </c>
      <c r="J584" s="45" t="s">
        <v>18</v>
      </c>
      <c r="K584" s="45" t="s">
        <v>20</v>
      </c>
      <c r="L584" s="17">
        <v>3.05</v>
      </c>
      <c r="M584" s="18" t="s">
        <v>1249</v>
      </c>
      <c r="N584" s="18" t="s">
        <v>1234</v>
      </c>
      <c r="O584" s="4">
        <v>42859</v>
      </c>
    </row>
    <row r="585" spans="1:15">
      <c r="A585" s="7">
        <v>160213</v>
      </c>
      <c r="B585" s="7">
        <v>4.32</v>
      </c>
      <c r="C585" s="44" t="s">
        <v>1248</v>
      </c>
      <c r="D585" s="45" t="s">
        <v>2880</v>
      </c>
      <c r="E585" s="46">
        <v>9.3178082191780813</v>
      </c>
      <c r="F585" s="47">
        <v>4.3049999999999997</v>
      </c>
      <c r="G585" s="47">
        <v>1.5000000000000568</v>
      </c>
      <c r="H585" s="47">
        <v>4.3048000000000002</v>
      </c>
      <c r="I585" s="47">
        <v>1.9999999999953388E-2</v>
      </c>
      <c r="J585" s="45" t="s">
        <v>18</v>
      </c>
      <c r="K585" s="45" t="s">
        <v>20</v>
      </c>
      <c r="L585" s="17">
        <v>3.05</v>
      </c>
      <c r="M585" s="18" t="s">
        <v>1249</v>
      </c>
      <c r="N585" s="18" t="s">
        <v>1234</v>
      </c>
      <c r="O585" s="4">
        <v>42859</v>
      </c>
    </row>
    <row r="586" spans="1:15">
      <c r="A586" s="7">
        <v>160213</v>
      </c>
      <c r="B586" s="7">
        <v>4.32</v>
      </c>
      <c r="C586" s="44" t="s">
        <v>1248</v>
      </c>
      <c r="D586" s="45" t="s">
        <v>2880</v>
      </c>
      <c r="E586" s="46">
        <v>9.3178082191780813</v>
      </c>
      <c r="F586" s="47">
        <v>4.3049999999999997</v>
      </c>
      <c r="G586" s="47">
        <v>1.5000000000000568</v>
      </c>
      <c r="H586" s="47">
        <v>4.3048000000000002</v>
      </c>
      <c r="I586" s="47">
        <v>1.9999999999953388E-2</v>
      </c>
      <c r="J586" s="45" t="s">
        <v>18</v>
      </c>
      <c r="K586" s="45" t="s">
        <v>20</v>
      </c>
      <c r="L586" s="17">
        <v>3.05</v>
      </c>
      <c r="M586" s="18" t="s">
        <v>1249</v>
      </c>
      <c r="N586" s="18" t="s">
        <v>1234</v>
      </c>
      <c r="O586" s="4">
        <v>42859</v>
      </c>
    </row>
    <row r="587" spans="1:15">
      <c r="A587" s="7">
        <v>160213</v>
      </c>
      <c r="B587" s="7">
        <v>4.32</v>
      </c>
      <c r="C587" s="44" t="s">
        <v>1248</v>
      </c>
      <c r="D587" s="45" t="s">
        <v>2880</v>
      </c>
      <c r="E587" s="46">
        <v>9.3178082191780813</v>
      </c>
      <c r="F587" s="47">
        <v>4.3049999999999997</v>
      </c>
      <c r="G587" s="47">
        <v>1.5000000000000568</v>
      </c>
      <c r="H587" s="47">
        <v>4.3048000000000002</v>
      </c>
      <c r="I587" s="47">
        <v>1.9999999999953388E-2</v>
      </c>
      <c r="J587" s="45" t="s">
        <v>18</v>
      </c>
      <c r="K587" s="45" t="s">
        <v>20</v>
      </c>
      <c r="L587" s="17">
        <v>3.05</v>
      </c>
      <c r="M587" s="18" t="s">
        <v>1249</v>
      </c>
      <c r="N587" s="18" t="s">
        <v>1234</v>
      </c>
      <c r="O587" s="4">
        <v>42859</v>
      </c>
    </row>
    <row r="588" spans="1:15">
      <c r="A588" s="7">
        <v>160213</v>
      </c>
      <c r="B588" s="7">
        <v>4.32</v>
      </c>
      <c r="C588" s="44" t="s">
        <v>1248</v>
      </c>
      <c r="D588" s="45" t="s">
        <v>2880</v>
      </c>
      <c r="E588" s="46">
        <v>9.3178082191780813</v>
      </c>
      <c r="F588" s="47">
        <v>4.3049999999999997</v>
      </c>
      <c r="G588" s="47">
        <v>1.5000000000000568</v>
      </c>
      <c r="H588" s="47">
        <v>4.3048000000000002</v>
      </c>
      <c r="I588" s="47">
        <v>1.9999999999953388E-2</v>
      </c>
      <c r="J588" s="45" t="s">
        <v>18</v>
      </c>
      <c r="K588" s="45" t="s">
        <v>20</v>
      </c>
      <c r="L588" s="17">
        <v>3.05</v>
      </c>
      <c r="M588" s="18" t="s">
        <v>1249</v>
      </c>
      <c r="N588" s="18" t="s">
        <v>1234</v>
      </c>
      <c r="O588" s="4">
        <v>42859</v>
      </c>
    </row>
    <row r="589" spans="1:15">
      <c r="A589" s="7">
        <v>160213</v>
      </c>
      <c r="B589" s="7">
        <v>4.32</v>
      </c>
      <c r="C589" s="44" t="s">
        <v>1248</v>
      </c>
      <c r="D589" s="45" t="s">
        <v>2880</v>
      </c>
      <c r="E589" s="46">
        <v>9.3178082191780813</v>
      </c>
      <c r="F589" s="47">
        <v>4.3049999999999997</v>
      </c>
      <c r="G589" s="47">
        <v>1.5000000000000568</v>
      </c>
      <c r="H589" s="47">
        <v>4.3048000000000002</v>
      </c>
      <c r="I589" s="47">
        <v>1.9999999999953388E-2</v>
      </c>
      <c r="J589" s="45" t="s">
        <v>18</v>
      </c>
      <c r="K589" s="45" t="s">
        <v>20</v>
      </c>
      <c r="L589" s="17">
        <v>3.05</v>
      </c>
      <c r="M589" s="18" t="s">
        <v>1249</v>
      </c>
      <c r="N589" s="18" t="s">
        <v>1234</v>
      </c>
      <c r="O589" s="4">
        <v>42859</v>
      </c>
    </row>
    <row r="590" spans="1:15">
      <c r="A590" s="7">
        <v>160213</v>
      </c>
      <c r="B590" s="7">
        <v>4.32</v>
      </c>
      <c r="C590" s="44" t="s">
        <v>1248</v>
      </c>
      <c r="D590" s="45" t="s">
        <v>2880</v>
      </c>
      <c r="E590" s="46">
        <v>9.3178082191780813</v>
      </c>
      <c r="F590" s="47">
        <v>4.3049999999999997</v>
      </c>
      <c r="G590" s="47">
        <v>1.5000000000000568</v>
      </c>
      <c r="H590" s="47">
        <v>4.3048000000000002</v>
      </c>
      <c r="I590" s="47">
        <v>1.9999999999953388E-2</v>
      </c>
      <c r="J590" s="45" t="s">
        <v>18</v>
      </c>
      <c r="K590" s="45" t="s">
        <v>20</v>
      </c>
      <c r="L590" s="17">
        <v>3.05</v>
      </c>
      <c r="M590" s="18" t="s">
        <v>1249</v>
      </c>
      <c r="N590" s="18" t="s">
        <v>1234</v>
      </c>
      <c r="O590" s="4">
        <v>42859</v>
      </c>
    </row>
    <row r="591" spans="1:15">
      <c r="A591" s="7">
        <v>160213</v>
      </c>
      <c r="B591" s="7">
        <v>4.3150000000000004</v>
      </c>
      <c r="C591" s="44" t="s">
        <v>1248</v>
      </c>
      <c r="D591" s="45" t="s">
        <v>2880</v>
      </c>
      <c r="E591" s="46">
        <v>9.3178082191780813</v>
      </c>
      <c r="F591" s="47">
        <v>4.3049999999999997</v>
      </c>
      <c r="G591" s="47">
        <v>1.0000000000000675</v>
      </c>
      <c r="H591" s="47">
        <v>4.3048000000000002</v>
      </c>
      <c r="I591" s="47">
        <v>1.9999999999953388E-2</v>
      </c>
      <c r="J591" s="45" t="s">
        <v>18</v>
      </c>
      <c r="K591" s="45" t="s">
        <v>20</v>
      </c>
      <c r="L591" s="17">
        <v>3.05</v>
      </c>
      <c r="M591" s="18" t="s">
        <v>1249</v>
      </c>
      <c r="N591" s="18" t="s">
        <v>1234</v>
      </c>
      <c r="O591" s="4">
        <v>42859</v>
      </c>
    </row>
    <row r="592" spans="1:15">
      <c r="A592" s="7">
        <v>160213</v>
      </c>
      <c r="B592" s="7">
        <v>4.3150000000000004</v>
      </c>
      <c r="C592" s="44" t="s">
        <v>1248</v>
      </c>
      <c r="D592" s="45" t="s">
        <v>2880</v>
      </c>
      <c r="E592" s="46">
        <v>9.3178082191780813</v>
      </c>
      <c r="F592" s="47">
        <v>4.3049999999999997</v>
      </c>
      <c r="G592" s="47">
        <v>1.0000000000000675</v>
      </c>
      <c r="H592" s="47">
        <v>4.3048000000000002</v>
      </c>
      <c r="I592" s="47">
        <v>1.9999999999953388E-2</v>
      </c>
      <c r="J592" s="45" t="s">
        <v>18</v>
      </c>
      <c r="K592" s="45" t="s">
        <v>20</v>
      </c>
      <c r="L592" s="17">
        <v>3.05</v>
      </c>
      <c r="M592" s="18" t="s">
        <v>1249</v>
      </c>
      <c r="N592" s="18" t="s">
        <v>1234</v>
      </c>
      <c r="O592" s="4">
        <v>42859</v>
      </c>
    </row>
    <row r="593" spans="1:15">
      <c r="A593" s="7">
        <v>160213</v>
      </c>
      <c r="B593" s="7">
        <v>4.3150000000000004</v>
      </c>
      <c r="C593" s="44" t="s">
        <v>1248</v>
      </c>
      <c r="D593" s="45" t="s">
        <v>2880</v>
      </c>
      <c r="E593" s="46">
        <v>9.3178082191780813</v>
      </c>
      <c r="F593" s="47">
        <v>4.3049999999999997</v>
      </c>
      <c r="G593" s="47">
        <v>1.0000000000000675</v>
      </c>
      <c r="H593" s="47">
        <v>4.3048000000000002</v>
      </c>
      <c r="I593" s="47">
        <v>1.9999999999953388E-2</v>
      </c>
      <c r="J593" s="45" t="s">
        <v>18</v>
      </c>
      <c r="K593" s="45" t="s">
        <v>20</v>
      </c>
      <c r="L593" s="17">
        <v>3.05</v>
      </c>
      <c r="M593" s="18" t="s">
        <v>1249</v>
      </c>
      <c r="N593" s="18" t="s">
        <v>1234</v>
      </c>
      <c r="O593" s="4">
        <v>42859</v>
      </c>
    </row>
    <row r="594" spans="1:15">
      <c r="A594" s="7">
        <v>160213</v>
      </c>
      <c r="B594" s="7">
        <v>4.3150000000000004</v>
      </c>
      <c r="C594" s="44" t="s">
        <v>1248</v>
      </c>
      <c r="D594" s="45" t="s">
        <v>2880</v>
      </c>
      <c r="E594" s="46">
        <v>9.3178082191780813</v>
      </c>
      <c r="F594" s="47">
        <v>4.3049999999999997</v>
      </c>
      <c r="G594" s="47">
        <v>1.0000000000000675</v>
      </c>
      <c r="H594" s="47">
        <v>4.3048000000000002</v>
      </c>
      <c r="I594" s="47">
        <v>1.9999999999953388E-2</v>
      </c>
      <c r="J594" s="45" t="s">
        <v>18</v>
      </c>
      <c r="K594" s="45" t="s">
        <v>20</v>
      </c>
      <c r="L594" s="17">
        <v>3.05</v>
      </c>
      <c r="M594" s="18" t="s">
        <v>1249</v>
      </c>
      <c r="N594" s="18" t="s">
        <v>1234</v>
      </c>
      <c r="O594" s="4">
        <v>42859</v>
      </c>
    </row>
    <row r="595" spans="1:15">
      <c r="A595" s="7">
        <v>160213</v>
      </c>
      <c r="B595" s="7">
        <v>4.3150000000000004</v>
      </c>
      <c r="C595" s="44" t="s">
        <v>1248</v>
      </c>
      <c r="D595" s="45" t="s">
        <v>2880</v>
      </c>
      <c r="E595" s="46">
        <v>9.3178082191780813</v>
      </c>
      <c r="F595" s="47">
        <v>4.3049999999999997</v>
      </c>
      <c r="G595" s="47">
        <v>1.0000000000000675</v>
      </c>
      <c r="H595" s="47">
        <v>4.3048000000000002</v>
      </c>
      <c r="I595" s="47">
        <v>1.9999999999953388E-2</v>
      </c>
      <c r="J595" s="45" t="s">
        <v>18</v>
      </c>
      <c r="K595" s="45" t="s">
        <v>20</v>
      </c>
      <c r="L595" s="17">
        <v>3.05</v>
      </c>
      <c r="M595" s="18" t="s">
        <v>1249</v>
      </c>
      <c r="N595" s="18" t="s">
        <v>1234</v>
      </c>
      <c r="O595" s="4">
        <v>42859</v>
      </c>
    </row>
    <row r="596" spans="1:15">
      <c r="A596" s="7">
        <v>160213</v>
      </c>
      <c r="B596" s="7">
        <v>4.3150000000000004</v>
      </c>
      <c r="C596" s="44" t="s">
        <v>1248</v>
      </c>
      <c r="D596" s="45" t="s">
        <v>2880</v>
      </c>
      <c r="E596" s="46">
        <v>9.3178082191780813</v>
      </c>
      <c r="F596" s="47">
        <v>4.3049999999999997</v>
      </c>
      <c r="G596" s="47">
        <v>1.0000000000000675</v>
      </c>
      <c r="H596" s="47">
        <v>4.3048000000000002</v>
      </c>
      <c r="I596" s="47">
        <v>1.9999999999953388E-2</v>
      </c>
      <c r="J596" s="45" t="s">
        <v>18</v>
      </c>
      <c r="K596" s="45" t="s">
        <v>20</v>
      </c>
      <c r="L596" s="17">
        <v>3.05</v>
      </c>
      <c r="M596" s="18" t="s">
        <v>1249</v>
      </c>
      <c r="N596" s="18" t="s">
        <v>1234</v>
      </c>
      <c r="O596" s="4">
        <v>42859</v>
      </c>
    </row>
    <row r="597" spans="1:15">
      <c r="A597" s="7">
        <v>160213</v>
      </c>
      <c r="B597" s="7">
        <v>4.3150000000000004</v>
      </c>
      <c r="C597" s="44" t="s">
        <v>1248</v>
      </c>
      <c r="D597" s="45" t="s">
        <v>2880</v>
      </c>
      <c r="E597" s="46">
        <v>9.3178082191780813</v>
      </c>
      <c r="F597" s="47">
        <v>4.3049999999999997</v>
      </c>
      <c r="G597" s="47">
        <v>1.0000000000000675</v>
      </c>
      <c r="H597" s="47">
        <v>4.3048000000000002</v>
      </c>
      <c r="I597" s="47">
        <v>1.9999999999953388E-2</v>
      </c>
      <c r="J597" s="45" t="s">
        <v>18</v>
      </c>
      <c r="K597" s="45" t="s">
        <v>20</v>
      </c>
      <c r="L597" s="17">
        <v>3.05</v>
      </c>
      <c r="M597" s="18" t="s">
        <v>1249</v>
      </c>
      <c r="N597" s="18" t="s">
        <v>1234</v>
      </c>
      <c r="O597" s="4">
        <v>42859</v>
      </c>
    </row>
    <row r="598" spans="1:15">
      <c r="A598" s="7">
        <v>160213</v>
      </c>
      <c r="B598" s="7">
        <v>4.3150000000000004</v>
      </c>
      <c r="C598" s="44" t="s">
        <v>1248</v>
      </c>
      <c r="D598" s="45" t="s">
        <v>2880</v>
      </c>
      <c r="E598" s="46">
        <v>9.3178082191780813</v>
      </c>
      <c r="F598" s="47">
        <v>4.3049999999999997</v>
      </c>
      <c r="G598" s="47">
        <v>1.0000000000000675</v>
      </c>
      <c r="H598" s="47">
        <v>4.3048000000000002</v>
      </c>
      <c r="I598" s="47">
        <v>1.9999999999953388E-2</v>
      </c>
      <c r="J598" s="45" t="s">
        <v>18</v>
      </c>
      <c r="K598" s="45" t="s">
        <v>20</v>
      </c>
      <c r="L598" s="17">
        <v>3.05</v>
      </c>
      <c r="M598" s="18" t="s">
        <v>1249</v>
      </c>
      <c r="N598" s="18" t="s">
        <v>1234</v>
      </c>
      <c r="O598" s="4">
        <v>42859</v>
      </c>
    </row>
    <row r="599" spans="1:15">
      <c r="A599" s="7">
        <v>160213</v>
      </c>
      <c r="B599" s="7">
        <v>4.3150000000000004</v>
      </c>
      <c r="C599" s="44" t="s">
        <v>1248</v>
      </c>
      <c r="D599" s="45" t="s">
        <v>2880</v>
      </c>
      <c r="E599" s="46">
        <v>9.3178082191780813</v>
      </c>
      <c r="F599" s="47">
        <v>4.3049999999999997</v>
      </c>
      <c r="G599" s="47">
        <v>1.0000000000000675</v>
      </c>
      <c r="H599" s="47">
        <v>4.3048000000000002</v>
      </c>
      <c r="I599" s="47">
        <v>1.9999999999953388E-2</v>
      </c>
      <c r="J599" s="45" t="s">
        <v>18</v>
      </c>
      <c r="K599" s="45" t="s">
        <v>20</v>
      </c>
      <c r="L599" s="17">
        <v>3.05</v>
      </c>
      <c r="M599" s="18" t="s">
        <v>1249</v>
      </c>
      <c r="N599" s="18" t="s">
        <v>1234</v>
      </c>
      <c r="O599" s="4">
        <v>42859</v>
      </c>
    </row>
    <row r="600" spans="1:15">
      <c r="A600" s="7">
        <v>160213</v>
      </c>
      <c r="B600" s="7">
        <v>4.3150000000000004</v>
      </c>
      <c r="C600" s="44" t="s">
        <v>1248</v>
      </c>
      <c r="D600" s="45" t="s">
        <v>2880</v>
      </c>
      <c r="E600" s="46">
        <v>9.3178082191780813</v>
      </c>
      <c r="F600" s="47">
        <v>4.3049999999999997</v>
      </c>
      <c r="G600" s="47">
        <v>1.0000000000000675</v>
      </c>
      <c r="H600" s="47">
        <v>4.3048000000000002</v>
      </c>
      <c r="I600" s="47">
        <v>1.9999999999953388E-2</v>
      </c>
      <c r="J600" s="45" t="s">
        <v>18</v>
      </c>
      <c r="K600" s="45" t="s">
        <v>20</v>
      </c>
      <c r="L600" s="17">
        <v>3.05</v>
      </c>
      <c r="M600" s="18" t="s">
        <v>1249</v>
      </c>
      <c r="N600" s="18" t="s">
        <v>1234</v>
      </c>
      <c r="O600" s="4">
        <v>42859</v>
      </c>
    </row>
    <row r="601" spans="1:15">
      <c r="A601" s="7">
        <v>160213</v>
      </c>
      <c r="B601" s="7">
        <v>4.3144999999999998</v>
      </c>
      <c r="C601" s="44" t="s">
        <v>1248</v>
      </c>
      <c r="D601" s="45" t="s">
        <v>2880</v>
      </c>
      <c r="E601" s="46">
        <v>9.3178082191780813</v>
      </c>
      <c r="F601" s="47">
        <v>4.3049999999999997</v>
      </c>
      <c r="G601" s="47">
        <v>0.95000000000000639</v>
      </c>
      <c r="H601" s="47">
        <v>4.3048000000000002</v>
      </c>
      <c r="I601" s="47">
        <v>1.9999999999953388E-2</v>
      </c>
      <c r="J601" s="45" t="s">
        <v>18</v>
      </c>
      <c r="K601" s="45" t="s">
        <v>20</v>
      </c>
      <c r="L601" s="17">
        <v>3.05</v>
      </c>
      <c r="M601" s="18" t="s">
        <v>1249</v>
      </c>
      <c r="N601" s="18" t="s">
        <v>1234</v>
      </c>
      <c r="O601" s="4">
        <v>42859</v>
      </c>
    </row>
    <row r="602" spans="1:15">
      <c r="A602" s="7">
        <v>160213</v>
      </c>
      <c r="B602" s="7">
        <v>4.3125</v>
      </c>
      <c r="C602" s="44" t="s">
        <v>1248</v>
      </c>
      <c r="D602" s="45" t="s">
        <v>2880</v>
      </c>
      <c r="E602" s="46">
        <v>9.3178082191780813</v>
      </c>
      <c r="F602" s="47">
        <v>4.3049999999999997</v>
      </c>
      <c r="G602" s="47">
        <v>0.75000000000002842</v>
      </c>
      <c r="H602" s="47">
        <v>4.3048000000000002</v>
      </c>
      <c r="I602" s="47">
        <v>1.9999999999953388E-2</v>
      </c>
      <c r="J602" s="45" t="s">
        <v>18</v>
      </c>
      <c r="K602" s="45" t="s">
        <v>20</v>
      </c>
      <c r="L602" s="17">
        <v>3.05</v>
      </c>
      <c r="M602" s="18" t="s">
        <v>1249</v>
      </c>
      <c r="N602" s="18" t="s">
        <v>1234</v>
      </c>
      <c r="O602" s="4">
        <v>42859</v>
      </c>
    </row>
    <row r="603" spans="1:15">
      <c r="A603" s="7">
        <v>160213</v>
      </c>
      <c r="B603" s="7">
        <v>4.3125</v>
      </c>
      <c r="C603" s="44" t="s">
        <v>1248</v>
      </c>
      <c r="D603" s="45" t="s">
        <v>2880</v>
      </c>
      <c r="E603" s="46">
        <v>9.3178082191780813</v>
      </c>
      <c r="F603" s="47">
        <v>4.3049999999999997</v>
      </c>
      <c r="G603" s="47">
        <v>0.75000000000002842</v>
      </c>
      <c r="H603" s="47">
        <v>4.3048000000000002</v>
      </c>
      <c r="I603" s="47">
        <v>1.9999999999953388E-2</v>
      </c>
      <c r="J603" s="45" t="s">
        <v>18</v>
      </c>
      <c r="K603" s="45" t="s">
        <v>20</v>
      </c>
      <c r="L603" s="17">
        <v>3.05</v>
      </c>
      <c r="M603" s="18" t="s">
        <v>1249</v>
      </c>
      <c r="N603" s="18" t="s">
        <v>1234</v>
      </c>
      <c r="O603" s="4">
        <v>42859</v>
      </c>
    </row>
    <row r="604" spans="1:15">
      <c r="A604" s="7">
        <v>160213</v>
      </c>
      <c r="B604" s="7">
        <v>4.3125</v>
      </c>
      <c r="C604" s="44" t="s">
        <v>1248</v>
      </c>
      <c r="D604" s="45" t="s">
        <v>2880</v>
      </c>
      <c r="E604" s="46">
        <v>9.3178082191780813</v>
      </c>
      <c r="F604" s="47">
        <v>4.3049999999999997</v>
      </c>
      <c r="G604" s="47">
        <v>0.75000000000002842</v>
      </c>
      <c r="H604" s="47">
        <v>4.3048000000000002</v>
      </c>
      <c r="I604" s="47">
        <v>1.9999999999953388E-2</v>
      </c>
      <c r="J604" s="45" t="s">
        <v>18</v>
      </c>
      <c r="K604" s="45" t="s">
        <v>20</v>
      </c>
      <c r="L604" s="17">
        <v>3.05</v>
      </c>
      <c r="M604" s="18" t="s">
        <v>1249</v>
      </c>
      <c r="N604" s="18" t="s">
        <v>1234</v>
      </c>
      <c r="O604" s="4">
        <v>42859</v>
      </c>
    </row>
    <row r="605" spans="1:15">
      <c r="A605" s="7">
        <v>160213</v>
      </c>
      <c r="B605" s="7">
        <v>4.3125</v>
      </c>
      <c r="C605" s="44" t="s">
        <v>1248</v>
      </c>
      <c r="D605" s="45" t="s">
        <v>2880</v>
      </c>
      <c r="E605" s="46">
        <v>9.3178082191780813</v>
      </c>
      <c r="F605" s="47">
        <v>4.3049999999999997</v>
      </c>
      <c r="G605" s="47">
        <v>0.75000000000002842</v>
      </c>
      <c r="H605" s="47">
        <v>4.3048000000000002</v>
      </c>
      <c r="I605" s="47">
        <v>1.9999999999953388E-2</v>
      </c>
      <c r="J605" s="45" t="s">
        <v>18</v>
      </c>
      <c r="K605" s="45" t="s">
        <v>20</v>
      </c>
      <c r="L605" s="17">
        <v>3.05</v>
      </c>
      <c r="M605" s="18" t="s">
        <v>1249</v>
      </c>
      <c r="N605" s="18" t="s">
        <v>1234</v>
      </c>
      <c r="O605" s="4">
        <v>42859</v>
      </c>
    </row>
    <row r="606" spans="1:15">
      <c r="A606" s="7">
        <v>160213</v>
      </c>
      <c r="B606" s="7">
        <v>4.3125</v>
      </c>
      <c r="C606" s="44" t="s">
        <v>1248</v>
      </c>
      <c r="D606" s="45" t="s">
        <v>2880</v>
      </c>
      <c r="E606" s="46">
        <v>9.3178082191780813</v>
      </c>
      <c r="F606" s="47">
        <v>4.3049999999999997</v>
      </c>
      <c r="G606" s="47">
        <v>0.75000000000002842</v>
      </c>
      <c r="H606" s="47">
        <v>4.3048000000000002</v>
      </c>
      <c r="I606" s="47">
        <v>1.9999999999953388E-2</v>
      </c>
      <c r="J606" s="45" t="s">
        <v>18</v>
      </c>
      <c r="K606" s="45" t="s">
        <v>20</v>
      </c>
      <c r="L606" s="17">
        <v>3.05</v>
      </c>
      <c r="M606" s="18" t="s">
        <v>1249</v>
      </c>
      <c r="N606" s="18" t="s">
        <v>1234</v>
      </c>
      <c r="O606" s="4">
        <v>42859</v>
      </c>
    </row>
    <row r="607" spans="1:15">
      <c r="A607" s="7">
        <v>160213</v>
      </c>
      <c r="B607" s="7">
        <v>4.3125</v>
      </c>
      <c r="C607" s="44" t="s">
        <v>1248</v>
      </c>
      <c r="D607" s="45" t="s">
        <v>2880</v>
      </c>
      <c r="E607" s="46">
        <v>9.3178082191780813</v>
      </c>
      <c r="F607" s="47">
        <v>4.3049999999999997</v>
      </c>
      <c r="G607" s="47">
        <v>0.75000000000002842</v>
      </c>
      <c r="H607" s="47">
        <v>4.3048000000000002</v>
      </c>
      <c r="I607" s="47">
        <v>1.9999999999953388E-2</v>
      </c>
      <c r="J607" s="45" t="s">
        <v>18</v>
      </c>
      <c r="K607" s="45" t="s">
        <v>20</v>
      </c>
      <c r="L607" s="17">
        <v>3.05</v>
      </c>
      <c r="M607" s="18" t="s">
        <v>1249</v>
      </c>
      <c r="N607" s="18" t="s">
        <v>1234</v>
      </c>
      <c r="O607" s="4">
        <v>42859</v>
      </c>
    </row>
    <row r="608" spans="1:15">
      <c r="A608" s="7">
        <v>160213</v>
      </c>
      <c r="B608" s="7">
        <v>4.3125</v>
      </c>
      <c r="C608" s="44" t="s">
        <v>1248</v>
      </c>
      <c r="D608" s="45" t="s">
        <v>2880</v>
      </c>
      <c r="E608" s="46">
        <v>9.3178082191780813</v>
      </c>
      <c r="F608" s="47">
        <v>4.3049999999999997</v>
      </c>
      <c r="G608" s="47">
        <v>0.75000000000002842</v>
      </c>
      <c r="H608" s="47">
        <v>4.3048000000000002</v>
      </c>
      <c r="I608" s="47">
        <v>1.9999999999953388E-2</v>
      </c>
      <c r="J608" s="45" t="s">
        <v>18</v>
      </c>
      <c r="K608" s="45" t="s">
        <v>20</v>
      </c>
      <c r="L608" s="17">
        <v>3.05</v>
      </c>
      <c r="M608" s="18" t="s">
        <v>1249</v>
      </c>
      <c r="N608" s="18" t="s">
        <v>1234</v>
      </c>
      <c r="O608" s="4">
        <v>42859</v>
      </c>
    </row>
    <row r="609" spans="1:15">
      <c r="A609" s="7">
        <v>160213</v>
      </c>
      <c r="B609" s="7">
        <v>4.3125</v>
      </c>
      <c r="C609" s="44" t="s">
        <v>1248</v>
      </c>
      <c r="D609" s="45" t="s">
        <v>2880</v>
      </c>
      <c r="E609" s="46">
        <v>9.3178082191780813</v>
      </c>
      <c r="F609" s="47">
        <v>4.3049999999999997</v>
      </c>
      <c r="G609" s="47">
        <v>0.75000000000002842</v>
      </c>
      <c r="H609" s="47">
        <v>4.3048000000000002</v>
      </c>
      <c r="I609" s="47">
        <v>1.9999999999953388E-2</v>
      </c>
      <c r="J609" s="45" t="s">
        <v>18</v>
      </c>
      <c r="K609" s="45" t="s">
        <v>20</v>
      </c>
      <c r="L609" s="17">
        <v>3.05</v>
      </c>
      <c r="M609" s="18" t="s">
        <v>1249</v>
      </c>
      <c r="N609" s="18" t="s">
        <v>1234</v>
      </c>
      <c r="O609" s="4">
        <v>42859</v>
      </c>
    </row>
    <row r="610" spans="1:15">
      <c r="A610" s="7">
        <v>160213</v>
      </c>
      <c r="B610" s="7">
        <v>4.3125</v>
      </c>
      <c r="C610" s="44" t="s">
        <v>1248</v>
      </c>
      <c r="D610" s="45" t="s">
        <v>2880</v>
      </c>
      <c r="E610" s="46">
        <v>9.3178082191780813</v>
      </c>
      <c r="F610" s="47">
        <v>4.3049999999999997</v>
      </c>
      <c r="G610" s="47">
        <v>0.75000000000002842</v>
      </c>
      <c r="H610" s="47">
        <v>4.3048000000000002</v>
      </c>
      <c r="I610" s="47">
        <v>1.9999999999953388E-2</v>
      </c>
      <c r="J610" s="45" t="s">
        <v>18</v>
      </c>
      <c r="K610" s="45" t="s">
        <v>20</v>
      </c>
      <c r="L610" s="17">
        <v>3.05</v>
      </c>
      <c r="M610" s="18" t="s">
        <v>1249</v>
      </c>
      <c r="N610" s="18" t="s">
        <v>1234</v>
      </c>
      <c r="O610" s="4">
        <v>42859</v>
      </c>
    </row>
    <row r="611" spans="1:15">
      <c r="A611" s="7">
        <v>160213</v>
      </c>
      <c r="B611" s="7">
        <v>4.3125</v>
      </c>
      <c r="C611" s="44" t="s">
        <v>1248</v>
      </c>
      <c r="D611" s="45" t="s">
        <v>2880</v>
      </c>
      <c r="E611" s="46">
        <v>9.3178082191780813</v>
      </c>
      <c r="F611" s="47">
        <v>4.3049999999999997</v>
      </c>
      <c r="G611" s="47">
        <v>0.75000000000002842</v>
      </c>
      <c r="H611" s="47">
        <v>4.3048000000000002</v>
      </c>
      <c r="I611" s="47">
        <v>1.9999999999953388E-2</v>
      </c>
      <c r="J611" s="45" t="s">
        <v>18</v>
      </c>
      <c r="K611" s="45" t="s">
        <v>20</v>
      </c>
      <c r="L611" s="17">
        <v>3.05</v>
      </c>
      <c r="M611" s="18" t="s">
        <v>1249</v>
      </c>
      <c r="N611" s="18" t="s">
        <v>1234</v>
      </c>
      <c r="O611" s="4">
        <v>42859</v>
      </c>
    </row>
    <row r="612" spans="1:15">
      <c r="A612" s="7">
        <v>160213</v>
      </c>
      <c r="B612" s="7">
        <v>4.3125</v>
      </c>
      <c r="C612" s="44" t="s">
        <v>1248</v>
      </c>
      <c r="D612" s="45" t="s">
        <v>2880</v>
      </c>
      <c r="E612" s="46">
        <v>9.3178082191780813</v>
      </c>
      <c r="F612" s="47">
        <v>4.3049999999999997</v>
      </c>
      <c r="G612" s="47">
        <v>0.75000000000002842</v>
      </c>
      <c r="H612" s="47">
        <v>4.3048000000000002</v>
      </c>
      <c r="I612" s="47">
        <v>1.9999999999953388E-2</v>
      </c>
      <c r="J612" s="45" t="s">
        <v>18</v>
      </c>
      <c r="K612" s="45" t="s">
        <v>20</v>
      </c>
      <c r="L612" s="17">
        <v>3.05</v>
      </c>
      <c r="M612" s="18" t="s">
        <v>1249</v>
      </c>
      <c r="N612" s="18" t="s">
        <v>1234</v>
      </c>
      <c r="O612" s="4">
        <v>42859</v>
      </c>
    </row>
    <row r="613" spans="1:15">
      <c r="A613" s="7">
        <v>160213</v>
      </c>
      <c r="B613" s="7">
        <v>4.3125</v>
      </c>
      <c r="C613" s="44" t="s">
        <v>1248</v>
      </c>
      <c r="D613" s="45" t="s">
        <v>2880</v>
      </c>
      <c r="E613" s="46">
        <v>9.3178082191780813</v>
      </c>
      <c r="F613" s="47">
        <v>4.3049999999999997</v>
      </c>
      <c r="G613" s="47">
        <v>0.75000000000002842</v>
      </c>
      <c r="H613" s="47">
        <v>4.3048000000000002</v>
      </c>
      <c r="I613" s="47">
        <v>1.9999999999953388E-2</v>
      </c>
      <c r="J613" s="45" t="s">
        <v>18</v>
      </c>
      <c r="K613" s="45" t="s">
        <v>20</v>
      </c>
      <c r="L613" s="17">
        <v>3.05</v>
      </c>
      <c r="M613" s="18" t="s">
        <v>1249</v>
      </c>
      <c r="N613" s="18" t="s">
        <v>1234</v>
      </c>
      <c r="O613" s="4">
        <v>42859</v>
      </c>
    </row>
    <row r="614" spans="1:15">
      <c r="A614" s="7">
        <v>160213</v>
      </c>
      <c r="B614" s="7">
        <v>4.3125</v>
      </c>
      <c r="C614" s="44" t="s">
        <v>1248</v>
      </c>
      <c r="D614" s="45" t="s">
        <v>2880</v>
      </c>
      <c r="E614" s="46">
        <v>9.3178082191780813</v>
      </c>
      <c r="F614" s="47">
        <v>4.3049999999999997</v>
      </c>
      <c r="G614" s="47">
        <v>0.75000000000002842</v>
      </c>
      <c r="H614" s="47">
        <v>4.3048000000000002</v>
      </c>
      <c r="I614" s="47">
        <v>1.9999999999953388E-2</v>
      </c>
      <c r="J614" s="45" t="s">
        <v>18</v>
      </c>
      <c r="K614" s="45" t="s">
        <v>20</v>
      </c>
      <c r="L614" s="17">
        <v>3.05</v>
      </c>
      <c r="M614" s="18" t="s">
        <v>1249</v>
      </c>
      <c r="N614" s="18" t="s">
        <v>1234</v>
      </c>
      <c r="O614" s="4">
        <v>42859</v>
      </c>
    </row>
    <row r="615" spans="1:15">
      <c r="A615" s="7">
        <v>160213</v>
      </c>
      <c r="B615" s="7">
        <v>4.3125</v>
      </c>
      <c r="C615" s="44" t="s">
        <v>1248</v>
      </c>
      <c r="D615" s="45" t="s">
        <v>2880</v>
      </c>
      <c r="E615" s="46">
        <v>9.3178082191780813</v>
      </c>
      <c r="F615" s="47">
        <v>4.3049999999999997</v>
      </c>
      <c r="G615" s="47">
        <v>0.75000000000002842</v>
      </c>
      <c r="H615" s="47">
        <v>4.3048000000000002</v>
      </c>
      <c r="I615" s="47">
        <v>1.9999999999953388E-2</v>
      </c>
      <c r="J615" s="45" t="s">
        <v>18</v>
      </c>
      <c r="K615" s="45" t="s">
        <v>20</v>
      </c>
      <c r="L615" s="17">
        <v>3.05</v>
      </c>
      <c r="M615" s="18" t="s">
        <v>1249</v>
      </c>
      <c r="N615" s="18" t="s">
        <v>1234</v>
      </c>
      <c r="O615" s="4">
        <v>42859</v>
      </c>
    </row>
    <row r="616" spans="1:15">
      <c r="A616" s="7">
        <v>160213</v>
      </c>
      <c r="B616" s="7">
        <v>4.3125</v>
      </c>
      <c r="C616" s="44" t="s">
        <v>1248</v>
      </c>
      <c r="D616" s="45" t="s">
        <v>2880</v>
      </c>
      <c r="E616" s="46">
        <v>9.3178082191780813</v>
      </c>
      <c r="F616" s="47">
        <v>4.3049999999999997</v>
      </c>
      <c r="G616" s="47">
        <v>0.75000000000002842</v>
      </c>
      <c r="H616" s="47">
        <v>4.3048000000000002</v>
      </c>
      <c r="I616" s="47">
        <v>1.9999999999953388E-2</v>
      </c>
      <c r="J616" s="45" t="s">
        <v>18</v>
      </c>
      <c r="K616" s="45" t="s">
        <v>20</v>
      </c>
      <c r="L616" s="17">
        <v>3.05</v>
      </c>
      <c r="M616" s="18" t="s">
        <v>1249</v>
      </c>
      <c r="N616" s="18" t="s">
        <v>1234</v>
      </c>
      <c r="O616" s="4">
        <v>42859</v>
      </c>
    </row>
    <row r="617" spans="1:15">
      <c r="A617" s="7">
        <v>160213</v>
      </c>
      <c r="B617" s="7">
        <v>4.3125</v>
      </c>
      <c r="C617" s="44" t="s">
        <v>1248</v>
      </c>
      <c r="D617" s="45" t="s">
        <v>2880</v>
      </c>
      <c r="E617" s="46">
        <v>9.3178082191780813</v>
      </c>
      <c r="F617" s="47">
        <v>4.3049999999999997</v>
      </c>
      <c r="G617" s="47">
        <v>0.75000000000002842</v>
      </c>
      <c r="H617" s="47">
        <v>4.3048000000000002</v>
      </c>
      <c r="I617" s="47">
        <v>1.9999999999953388E-2</v>
      </c>
      <c r="J617" s="45" t="s">
        <v>18</v>
      </c>
      <c r="K617" s="45" t="s">
        <v>20</v>
      </c>
      <c r="L617" s="17">
        <v>3.05</v>
      </c>
      <c r="M617" s="18" t="s">
        <v>1249</v>
      </c>
      <c r="N617" s="18" t="s">
        <v>1234</v>
      </c>
      <c r="O617" s="4">
        <v>42859</v>
      </c>
    </row>
    <row r="618" spans="1:15">
      <c r="A618" s="7">
        <v>160213</v>
      </c>
      <c r="B618" s="7">
        <v>4.3125</v>
      </c>
      <c r="C618" s="44" t="s">
        <v>1248</v>
      </c>
      <c r="D618" s="45" t="s">
        <v>2880</v>
      </c>
      <c r="E618" s="46">
        <v>9.3178082191780813</v>
      </c>
      <c r="F618" s="47">
        <v>4.3049999999999997</v>
      </c>
      <c r="G618" s="47">
        <v>0.75000000000002842</v>
      </c>
      <c r="H618" s="47">
        <v>4.3048000000000002</v>
      </c>
      <c r="I618" s="47">
        <v>1.9999999999953388E-2</v>
      </c>
      <c r="J618" s="45" t="s">
        <v>18</v>
      </c>
      <c r="K618" s="45" t="s">
        <v>20</v>
      </c>
      <c r="L618" s="17">
        <v>3.05</v>
      </c>
      <c r="M618" s="18" t="s">
        <v>1249</v>
      </c>
      <c r="N618" s="18" t="s">
        <v>1234</v>
      </c>
      <c r="O618" s="4">
        <v>42859</v>
      </c>
    </row>
    <row r="619" spans="1:15">
      <c r="A619" s="7">
        <v>160213</v>
      </c>
      <c r="B619" s="7">
        <v>4.3125</v>
      </c>
      <c r="C619" s="44" t="s">
        <v>1248</v>
      </c>
      <c r="D619" s="45" t="s">
        <v>2880</v>
      </c>
      <c r="E619" s="46">
        <v>9.3178082191780813</v>
      </c>
      <c r="F619" s="47">
        <v>4.3049999999999997</v>
      </c>
      <c r="G619" s="47">
        <v>0.75000000000002842</v>
      </c>
      <c r="H619" s="47">
        <v>4.3048000000000002</v>
      </c>
      <c r="I619" s="47">
        <v>1.9999999999953388E-2</v>
      </c>
      <c r="J619" s="45" t="s">
        <v>18</v>
      </c>
      <c r="K619" s="45" t="s">
        <v>20</v>
      </c>
      <c r="L619" s="17">
        <v>3.05</v>
      </c>
      <c r="M619" s="18" t="s">
        <v>1249</v>
      </c>
      <c r="N619" s="18" t="s">
        <v>1234</v>
      </c>
      <c r="O619" s="4">
        <v>42859</v>
      </c>
    </row>
    <row r="620" spans="1:15">
      <c r="A620" s="7">
        <v>160213</v>
      </c>
      <c r="B620" s="7">
        <v>4.3125</v>
      </c>
      <c r="C620" s="44" t="s">
        <v>1248</v>
      </c>
      <c r="D620" s="45" t="s">
        <v>2880</v>
      </c>
      <c r="E620" s="46">
        <v>9.3178082191780813</v>
      </c>
      <c r="F620" s="47">
        <v>4.3049999999999997</v>
      </c>
      <c r="G620" s="47">
        <v>0.75000000000002842</v>
      </c>
      <c r="H620" s="47">
        <v>4.3048000000000002</v>
      </c>
      <c r="I620" s="47">
        <v>1.9999999999953388E-2</v>
      </c>
      <c r="J620" s="45" t="s">
        <v>18</v>
      </c>
      <c r="K620" s="45" t="s">
        <v>20</v>
      </c>
      <c r="L620" s="17">
        <v>3.05</v>
      </c>
      <c r="M620" s="18" t="s">
        <v>1249</v>
      </c>
      <c r="N620" s="18" t="s">
        <v>1234</v>
      </c>
      <c r="O620" s="4">
        <v>42859</v>
      </c>
    </row>
    <row r="621" spans="1:15">
      <c r="A621" s="7">
        <v>160213</v>
      </c>
      <c r="B621" s="7">
        <v>4.3125</v>
      </c>
      <c r="C621" s="44" t="s">
        <v>1248</v>
      </c>
      <c r="D621" s="45" t="s">
        <v>2880</v>
      </c>
      <c r="E621" s="46">
        <v>9.3178082191780813</v>
      </c>
      <c r="F621" s="47">
        <v>4.3049999999999997</v>
      </c>
      <c r="G621" s="47">
        <v>0.75000000000002842</v>
      </c>
      <c r="H621" s="47">
        <v>4.3048000000000002</v>
      </c>
      <c r="I621" s="47">
        <v>1.9999999999953388E-2</v>
      </c>
      <c r="J621" s="45" t="s">
        <v>18</v>
      </c>
      <c r="K621" s="45" t="s">
        <v>20</v>
      </c>
      <c r="L621" s="17">
        <v>3.05</v>
      </c>
      <c r="M621" s="18" t="s">
        <v>1249</v>
      </c>
      <c r="N621" s="18" t="s">
        <v>1234</v>
      </c>
      <c r="O621" s="4">
        <v>42859</v>
      </c>
    </row>
    <row r="622" spans="1:15">
      <c r="A622" s="7">
        <v>160213</v>
      </c>
      <c r="B622" s="7">
        <v>4.3125</v>
      </c>
      <c r="C622" s="44" t="s">
        <v>1248</v>
      </c>
      <c r="D622" s="45" t="s">
        <v>2880</v>
      </c>
      <c r="E622" s="46">
        <v>9.3178082191780813</v>
      </c>
      <c r="F622" s="47">
        <v>4.3049999999999997</v>
      </c>
      <c r="G622" s="47">
        <v>0.75000000000002842</v>
      </c>
      <c r="H622" s="47">
        <v>4.3048000000000002</v>
      </c>
      <c r="I622" s="47">
        <v>1.9999999999953388E-2</v>
      </c>
      <c r="J622" s="45" t="s">
        <v>18</v>
      </c>
      <c r="K622" s="45" t="s">
        <v>20</v>
      </c>
      <c r="L622" s="17">
        <v>3.05</v>
      </c>
      <c r="M622" s="18" t="s">
        <v>1249</v>
      </c>
      <c r="N622" s="18" t="s">
        <v>1234</v>
      </c>
      <c r="O622" s="4">
        <v>42859</v>
      </c>
    </row>
    <row r="623" spans="1:15">
      <c r="A623" s="7">
        <v>160213</v>
      </c>
      <c r="B623" s="7">
        <v>4.3125</v>
      </c>
      <c r="C623" s="44" t="s">
        <v>1248</v>
      </c>
      <c r="D623" s="45" t="s">
        <v>2880</v>
      </c>
      <c r="E623" s="46">
        <v>9.3178082191780813</v>
      </c>
      <c r="F623" s="47">
        <v>4.3049999999999997</v>
      </c>
      <c r="G623" s="47">
        <v>0.75000000000002842</v>
      </c>
      <c r="H623" s="47">
        <v>4.3048000000000002</v>
      </c>
      <c r="I623" s="47">
        <v>1.9999999999953388E-2</v>
      </c>
      <c r="J623" s="45" t="s">
        <v>18</v>
      </c>
      <c r="K623" s="45" t="s">
        <v>20</v>
      </c>
      <c r="L623" s="17">
        <v>3.05</v>
      </c>
      <c r="M623" s="18" t="s">
        <v>1249</v>
      </c>
      <c r="N623" s="18" t="s">
        <v>1234</v>
      </c>
      <c r="O623" s="4">
        <v>42859</v>
      </c>
    </row>
    <row r="624" spans="1:15">
      <c r="A624" s="7">
        <v>160213</v>
      </c>
      <c r="B624" s="7">
        <v>4.3125</v>
      </c>
      <c r="C624" s="44" t="s">
        <v>1248</v>
      </c>
      <c r="D624" s="45" t="s">
        <v>2880</v>
      </c>
      <c r="E624" s="46">
        <v>9.3178082191780813</v>
      </c>
      <c r="F624" s="47">
        <v>4.3049999999999997</v>
      </c>
      <c r="G624" s="47">
        <v>0.75000000000002842</v>
      </c>
      <c r="H624" s="47">
        <v>4.3048000000000002</v>
      </c>
      <c r="I624" s="47">
        <v>1.9999999999953388E-2</v>
      </c>
      <c r="J624" s="45" t="s">
        <v>18</v>
      </c>
      <c r="K624" s="45" t="s">
        <v>20</v>
      </c>
      <c r="L624" s="17">
        <v>3.05</v>
      </c>
      <c r="M624" s="18" t="s">
        <v>1249</v>
      </c>
      <c r="N624" s="18" t="s">
        <v>1234</v>
      </c>
      <c r="O624" s="4">
        <v>42859</v>
      </c>
    </row>
    <row r="625" spans="1:15">
      <c r="A625" s="7">
        <v>160213</v>
      </c>
      <c r="B625" s="7">
        <v>4.3125</v>
      </c>
      <c r="C625" s="44" t="s">
        <v>1248</v>
      </c>
      <c r="D625" s="45" t="s">
        <v>2880</v>
      </c>
      <c r="E625" s="46">
        <v>9.3178082191780813</v>
      </c>
      <c r="F625" s="47">
        <v>4.3049999999999997</v>
      </c>
      <c r="G625" s="47">
        <v>0.75000000000002842</v>
      </c>
      <c r="H625" s="47">
        <v>4.3048000000000002</v>
      </c>
      <c r="I625" s="47">
        <v>1.9999999999953388E-2</v>
      </c>
      <c r="J625" s="45" t="s">
        <v>18</v>
      </c>
      <c r="K625" s="45" t="s">
        <v>20</v>
      </c>
      <c r="L625" s="17">
        <v>3.05</v>
      </c>
      <c r="M625" s="18" t="s">
        <v>1249</v>
      </c>
      <c r="N625" s="18" t="s">
        <v>1234</v>
      </c>
      <c r="O625" s="4">
        <v>42859</v>
      </c>
    </row>
    <row r="626" spans="1:15">
      <c r="A626" s="7">
        <v>160213</v>
      </c>
      <c r="B626" s="7">
        <v>4.3099999999999996</v>
      </c>
      <c r="C626" s="44" t="s">
        <v>1248</v>
      </c>
      <c r="D626" s="45" t="s">
        <v>2880</v>
      </c>
      <c r="E626" s="46">
        <v>9.3178082191780813</v>
      </c>
      <c r="F626" s="47">
        <v>4.3049999999999997</v>
      </c>
      <c r="G626" s="47">
        <v>0.49999999999998934</v>
      </c>
      <c r="H626" s="47">
        <v>4.3048000000000002</v>
      </c>
      <c r="I626" s="47">
        <v>1.9999999999953388E-2</v>
      </c>
      <c r="J626" s="45" t="s">
        <v>18</v>
      </c>
      <c r="K626" s="45" t="s">
        <v>20</v>
      </c>
      <c r="L626" s="17">
        <v>3.05</v>
      </c>
      <c r="M626" s="18" t="s">
        <v>1249</v>
      </c>
      <c r="N626" s="18" t="s">
        <v>1234</v>
      </c>
      <c r="O626" s="4">
        <v>42859</v>
      </c>
    </row>
    <row r="627" spans="1:15">
      <c r="A627" s="7">
        <v>160213</v>
      </c>
      <c r="B627" s="7">
        <v>4.3099999999999996</v>
      </c>
      <c r="C627" s="44" t="s">
        <v>1248</v>
      </c>
      <c r="D627" s="45" t="s">
        <v>2880</v>
      </c>
      <c r="E627" s="46">
        <v>9.3178082191780813</v>
      </c>
      <c r="F627" s="47">
        <v>4.3049999999999997</v>
      </c>
      <c r="G627" s="47">
        <v>0.49999999999998934</v>
      </c>
      <c r="H627" s="47">
        <v>4.3048000000000002</v>
      </c>
      <c r="I627" s="47">
        <v>1.9999999999953388E-2</v>
      </c>
      <c r="J627" s="45" t="s">
        <v>18</v>
      </c>
      <c r="K627" s="45" t="s">
        <v>20</v>
      </c>
      <c r="L627" s="17">
        <v>3.05</v>
      </c>
      <c r="M627" s="18" t="s">
        <v>1249</v>
      </c>
      <c r="N627" s="18" t="s">
        <v>1234</v>
      </c>
      <c r="O627" s="4">
        <v>42859</v>
      </c>
    </row>
    <row r="628" spans="1:15">
      <c r="A628" s="7">
        <v>160213</v>
      </c>
      <c r="B628" s="7">
        <v>4.3099999999999996</v>
      </c>
      <c r="C628" s="44" t="s">
        <v>1248</v>
      </c>
      <c r="D628" s="45" t="s">
        <v>2880</v>
      </c>
      <c r="E628" s="46">
        <v>9.3178082191780813</v>
      </c>
      <c r="F628" s="47">
        <v>4.3049999999999997</v>
      </c>
      <c r="G628" s="47">
        <v>0.49999999999998934</v>
      </c>
      <c r="H628" s="47">
        <v>4.3048000000000002</v>
      </c>
      <c r="I628" s="47">
        <v>1.9999999999953388E-2</v>
      </c>
      <c r="J628" s="45" t="s">
        <v>18</v>
      </c>
      <c r="K628" s="45" t="s">
        <v>20</v>
      </c>
      <c r="L628" s="17">
        <v>3.05</v>
      </c>
      <c r="M628" s="18" t="s">
        <v>1249</v>
      </c>
      <c r="N628" s="18" t="s">
        <v>1234</v>
      </c>
      <c r="O628" s="4">
        <v>42859</v>
      </c>
    </row>
    <row r="629" spans="1:15">
      <c r="A629" s="7">
        <v>160213</v>
      </c>
      <c r="B629" s="7">
        <v>4.3099999999999996</v>
      </c>
      <c r="C629" s="44" t="s">
        <v>1248</v>
      </c>
      <c r="D629" s="45" t="s">
        <v>2880</v>
      </c>
      <c r="E629" s="46">
        <v>9.3178082191780813</v>
      </c>
      <c r="F629" s="47">
        <v>4.3049999999999997</v>
      </c>
      <c r="G629" s="47">
        <v>0.49999999999998934</v>
      </c>
      <c r="H629" s="47">
        <v>4.3048000000000002</v>
      </c>
      <c r="I629" s="47">
        <v>1.9999999999953388E-2</v>
      </c>
      <c r="J629" s="45" t="s">
        <v>18</v>
      </c>
      <c r="K629" s="45" t="s">
        <v>20</v>
      </c>
      <c r="L629" s="17">
        <v>3.05</v>
      </c>
      <c r="M629" s="18" t="s">
        <v>1249</v>
      </c>
      <c r="N629" s="18" t="s">
        <v>1234</v>
      </c>
      <c r="O629" s="4">
        <v>42859</v>
      </c>
    </row>
    <row r="630" spans="1:15">
      <c r="A630" s="7">
        <v>160213</v>
      </c>
      <c r="B630" s="7">
        <v>4.3099999999999996</v>
      </c>
      <c r="C630" s="44" t="s">
        <v>1248</v>
      </c>
      <c r="D630" s="45" t="s">
        <v>2880</v>
      </c>
      <c r="E630" s="46">
        <v>9.3178082191780813</v>
      </c>
      <c r="F630" s="47">
        <v>4.3049999999999997</v>
      </c>
      <c r="G630" s="47">
        <v>0.49999999999998934</v>
      </c>
      <c r="H630" s="47">
        <v>4.3048000000000002</v>
      </c>
      <c r="I630" s="47">
        <v>1.9999999999953388E-2</v>
      </c>
      <c r="J630" s="45" t="s">
        <v>18</v>
      </c>
      <c r="K630" s="45" t="s">
        <v>20</v>
      </c>
      <c r="L630" s="17">
        <v>3.05</v>
      </c>
      <c r="M630" s="18" t="s">
        <v>1249</v>
      </c>
      <c r="N630" s="18" t="s">
        <v>1234</v>
      </c>
      <c r="O630" s="4">
        <v>42859</v>
      </c>
    </row>
    <row r="631" spans="1:15">
      <c r="A631" s="7">
        <v>160213</v>
      </c>
      <c r="B631" s="7">
        <v>4.3099999999999996</v>
      </c>
      <c r="C631" s="44" t="s">
        <v>1248</v>
      </c>
      <c r="D631" s="45" t="s">
        <v>2880</v>
      </c>
      <c r="E631" s="46">
        <v>9.3178082191780813</v>
      </c>
      <c r="F631" s="47">
        <v>4.3049999999999997</v>
      </c>
      <c r="G631" s="47">
        <v>0.49999999999998934</v>
      </c>
      <c r="H631" s="47">
        <v>4.3048000000000002</v>
      </c>
      <c r="I631" s="47">
        <v>1.9999999999953388E-2</v>
      </c>
      <c r="J631" s="45" t="s">
        <v>18</v>
      </c>
      <c r="K631" s="45" t="s">
        <v>20</v>
      </c>
      <c r="L631" s="17">
        <v>3.05</v>
      </c>
      <c r="M631" s="18" t="s">
        <v>1249</v>
      </c>
      <c r="N631" s="18" t="s">
        <v>1234</v>
      </c>
      <c r="O631" s="4">
        <v>42859</v>
      </c>
    </row>
    <row r="632" spans="1:15">
      <c r="A632" s="7">
        <v>160213</v>
      </c>
      <c r="B632" s="7">
        <v>4.3099999999999996</v>
      </c>
      <c r="C632" s="44" t="s">
        <v>1248</v>
      </c>
      <c r="D632" s="45" t="s">
        <v>2880</v>
      </c>
      <c r="E632" s="46">
        <v>9.3178082191780813</v>
      </c>
      <c r="F632" s="47">
        <v>4.3049999999999997</v>
      </c>
      <c r="G632" s="47">
        <v>0.49999999999998934</v>
      </c>
      <c r="H632" s="47">
        <v>4.3048000000000002</v>
      </c>
      <c r="I632" s="47">
        <v>1.9999999999953388E-2</v>
      </c>
      <c r="J632" s="45" t="s">
        <v>18</v>
      </c>
      <c r="K632" s="45" t="s">
        <v>20</v>
      </c>
      <c r="L632" s="17">
        <v>3.05</v>
      </c>
      <c r="M632" s="18" t="s">
        <v>1249</v>
      </c>
      <c r="N632" s="18" t="s">
        <v>1234</v>
      </c>
      <c r="O632" s="4">
        <v>42859</v>
      </c>
    </row>
    <row r="633" spans="1:15">
      <c r="A633" s="7">
        <v>160213</v>
      </c>
      <c r="B633" s="7">
        <v>4.3099999999999996</v>
      </c>
      <c r="C633" s="44" t="s">
        <v>1248</v>
      </c>
      <c r="D633" s="45" t="s">
        <v>2880</v>
      </c>
      <c r="E633" s="46">
        <v>9.3178082191780813</v>
      </c>
      <c r="F633" s="47">
        <v>4.3049999999999997</v>
      </c>
      <c r="G633" s="47">
        <v>0.49999999999998934</v>
      </c>
      <c r="H633" s="47">
        <v>4.3048000000000002</v>
      </c>
      <c r="I633" s="47">
        <v>1.9999999999953388E-2</v>
      </c>
      <c r="J633" s="45" t="s">
        <v>18</v>
      </c>
      <c r="K633" s="45" t="s">
        <v>20</v>
      </c>
      <c r="L633" s="17">
        <v>3.05</v>
      </c>
      <c r="M633" s="18" t="s">
        <v>1249</v>
      </c>
      <c r="N633" s="18" t="s">
        <v>1234</v>
      </c>
      <c r="O633" s="4">
        <v>42859</v>
      </c>
    </row>
    <row r="634" spans="1:15">
      <c r="A634" s="7">
        <v>160213</v>
      </c>
      <c r="B634" s="7">
        <v>4.3099999999999996</v>
      </c>
      <c r="C634" s="44" t="s">
        <v>1248</v>
      </c>
      <c r="D634" s="45" t="s">
        <v>2880</v>
      </c>
      <c r="E634" s="46">
        <v>9.3178082191780813</v>
      </c>
      <c r="F634" s="47">
        <v>4.3049999999999997</v>
      </c>
      <c r="G634" s="47">
        <v>0.49999999999998934</v>
      </c>
      <c r="H634" s="47">
        <v>4.3048000000000002</v>
      </c>
      <c r="I634" s="47">
        <v>1.9999999999953388E-2</v>
      </c>
      <c r="J634" s="45" t="s">
        <v>18</v>
      </c>
      <c r="K634" s="45" t="s">
        <v>20</v>
      </c>
      <c r="L634" s="17">
        <v>3.05</v>
      </c>
      <c r="M634" s="18" t="s">
        <v>1249</v>
      </c>
      <c r="N634" s="18" t="s">
        <v>1234</v>
      </c>
      <c r="O634" s="4">
        <v>42859</v>
      </c>
    </row>
    <row r="635" spans="1:15">
      <c r="A635" s="7">
        <v>160213</v>
      </c>
      <c r="B635" s="7">
        <v>4.3099999999999996</v>
      </c>
      <c r="C635" s="44" t="s">
        <v>1248</v>
      </c>
      <c r="D635" s="45" t="s">
        <v>2880</v>
      </c>
      <c r="E635" s="46">
        <v>9.3178082191780813</v>
      </c>
      <c r="F635" s="47">
        <v>4.3049999999999997</v>
      </c>
      <c r="G635" s="47">
        <v>0.49999999999998934</v>
      </c>
      <c r="H635" s="47">
        <v>4.3048000000000002</v>
      </c>
      <c r="I635" s="47">
        <v>1.9999999999953388E-2</v>
      </c>
      <c r="J635" s="45" t="s">
        <v>18</v>
      </c>
      <c r="K635" s="45" t="s">
        <v>20</v>
      </c>
      <c r="L635" s="17">
        <v>3.05</v>
      </c>
      <c r="M635" s="18" t="s">
        <v>1249</v>
      </c>
      <c r="N635" s="18" t="s">
        <v>1234</v>
      </c>
      <c r="O635" s="4">
        <v>42859</v>
      </c>
    </row>
    <row r="636" spans="1:15">
      <c r="A636" s="7">
        <v>160213</v>
      </c>
      <c r="B636" s="7">
        <v>4.3099999999999996</v>
      </c>
      <c r="C636" s="44" t="s">
        <v>1248</v>
      </c>
      <c r="D636" s="45" t="s">
        <v>2880</v>
      </c>
      <c r="E636" s="46">
        <v>9.3178082191780813</v>
      </c>
      <c r="F636" s="47">
        <v>4.3049999999999997</v>
      </c>
      <c r="G636" s="47">
        <v>0.49999999999998934</v>
      </c>
      <c r="H636" s="47">
        <v>4.3048000000000002</v>
      </c>
      <c r="I636" s="47">
        <v>1.9999999999953388E-2</v>
      </c>
      <c r="J636" s="45" t="s">
        <v>18</v>
      </c>
      <c r="K636" s="45" t="s">
        <v>20</v>
      </c>
      <c r="L636" s="17">
        <v>3.05</v>
      </c>
      <c r="M636" s="18" t="s">
        <v>1249</v>
      </c>
      <c r="N636" s="18" t="s">
        <v>1234</v>
      </c>
      <c r="O636" s="4">
        <v>42859</v>
      </c>
    </row>
    <row r="637" spans="1:15">
      <c r="A637" s="7">
        <v>160213</v>
      </c>
      <c r="B637" s="7">
        <v>4.3099999999999996</v>
      </c>
      <c r="C637" s="44" t="s">
        <v>1248</v>
      </c>
      <c r="D637" s="45" t="s">
        <v>2880</v>
      </c>
      <c r="E637" s="46">
        <v>9.3178082191780813</v>
      </c>
      <c r="F637" s="47">
        <v>4.3049999999999997</v>
      </c>
      <c r="G637" s="47">
        <v>0.49999999999998934</v>
      </c>
      <c r="H637" s="47">
        <v>4.3048000000000002</v>
      </c>
      <c r="I637" s="47">
        <v>1.9999999999953388E-2</v>
      </c>
      <c r="J637" s="45" t="s">
        <v>18</v>
      </c>
      <c r="K637" s="45" t="s">
        <v>20</v>
      </c>
      <c r="L637" s="17">
        <v>3.05</v>
      </c>
      <c r="M637" s="18" t="s">
        <v>1249</v>
      </c>
      <c r="N637" s="18" t="s">
        <v>1234</v>
      </c>
      <c r="O637" s="4">
        <v>42859</v>
      </c>
    </row>
    <row r="638" spans="1:15">
      <c r="A638" s="7">
        <v>160213</v>
      </c>
      <c r="B638" s="7">
        <v>4.3099999999999996</v>
      </c>
      <c r="C638" s="44" t="s">
        <v>1248</v>
      </c>
      <c r="D638" s="45" t="s">
        <v>2880</v>
      </c>
      <c r="E638" s="46">
        <v>9.3178082191780813</v>
      </c>
      <c r="F638" s="47">
        <v>4.3049999999999997</v>
      </c>
      <c r="G638" s="47">
        <v>0.49999999999998934</v>
      </c>
      <c r="H638" s="47">
        <v>4.3048000000000002</v>
      </c>
      <c r="I638" s="47">
        <v>1.9999999999953388E-2</v>
      </c>
      <c r="J638" s="45" t="s">
        <v>18</v>
      </c>
      <c r="K638" s="45" t="s">
        <v>20</v>
      </c>
      <c r="L638" s="17">
        <v>3.05</v>
      </c>
      <c r="M638" s="18" t="s">
        <v>1249</v>
      </c>
      <c r="N638" s="18" t="s">
        <v>1234</v>
      </c>
      <c r="O638" s="4">
        <v>42859</v>
      </c>
    </row>
    <row r="639" spans="1:15">
      <c r="A639" s="7">
        <v>160213</v>
      </c>
      <c r="B639" s="7">
        <v>4.3099999999999996</v>
      </c>
      <c r="C639" s="44" t="s">
        <v>1248</v>
      </c>
      <c r="D639" s="45" t="s">
        <v>2880</v>
      </c>
      <c r="E639" s="46">
        <v>9.3178082191780813</v>
      </c>
      <c r="F639" s="47">
        <v>4.3049999999999997</v>
      </c>
      <c r="G639" s="47">
        <v>0.49999999999998934</v>
      </c>
      <c r="H639" s="47">
        <v>4.3048000000000002</v>
      </c>
      <c r="I639" s="47">
        <v>1.9999999999953388E-2</v>
      </c>
      <c r="J639" s="45" t="s">
        <v>18</v>
      </c>
      <c r="K639" s="45" t="s">
        <v>20</v>
      </c>
      <c r="L639" s="17">
        <v>3.05</v>
      </c>
      <c r="M639" s="18" t="s">
        <v>1249</v>
      </c>
      <c r="N639" s="18" t="s">
        <v>1234</v>
      </c>
      <c r="O639" s="4">
        <v>42859</v>
      </c>
    </row>
    <row r="640" spans="1:15">
      <c r="A640" s="7">
        <v>160213</v>
      </c>
      <c r="B640" s="7">
        <v>4.3099999999999996</v>
      </c>
      <c r="C640" s="44" t="s">
        <v>1248</v>
      </c>
      <c r="D640" s="45" t="s">
        <v>2880</v>
      </c>
      <c r="E640" s="46">
        <v>9.3178082191780813</v>
      </c>
      <c r="F640" s="47">
        <v>4.3049999999999997</v>
      </c>
      <c r="G640" s="47">
        <v>0.49999999999998934</v>
      </c>
      <c r="H640" s="47">
        <v>4.3048000000000002</v>
      </c>
      <c r="I640" s="47">
        <v>1.9999999999953388E-2</v>
      </c>
      <c r="J640" s="45" t="s">
        <v>18</v>
      </c>
      <c r="K640" s="45" t="s">
        <v>20</v>
      </c>
      <c r="L640" s="17">
        <v>3.05</v>
      </c>
      <c r="M640" s="18" t="s">
        <v>1249</v>
      </c>
      <c r="N640" s="18" t="s">
        <v>1234</v>
      </c>
      <c r="O640" s="4">
        <v>42859</v>
      </c>
    </row>
    <row r="641" spans="1:15">
      <c r="A641" s="7">
        <v>160213</v>
      </c>
      <c r="B641" s="7">
        <v>4.3099999999999996</v>
      </c>
      <c r="C641" s="44" t="s">
        <v>1248</v>
      </c>
      <c r="D641" s="45" t="s">
        <v>2880</v>
      </c>
      <c r="E641" s="46">
        <v>9.3178082191780813</v>
      </c>
      <c r="F641" s="47">
        <v>4.3049999999999997</v>
      </c>
      <c r="G641" s="47">
        <v>0.49999999999998934</v>
      </c>
      <c r="H641" s="47">
        <v>4.3048000000000002</v>
      </c>
      <c r="I641" s="47">
        <v>1.9999999999953388E-2</v>
      </c>
      <c r="J641" s="45" t="s">
        <v>18</v>
      </c>
      <c r="K641" s="45" t="s">
        <v>20</v>
      </c>
      <c r="L641" s="17">
        <v>3.05</v>
      </c>
      <c r="M641" s="18" t="s">
        <v>1249</v>
      </c>
      <c r="N641" s="18" t="s">
        <v>1234</v>
      </c>
      <c r="O641" s="4">
        <v>42859</v>
      </c>
    </row>
    <row r="642" spans="1:15">
      <c r="A642" s="7">
        <v>160213</v>
      </c>
      <c r="B642" s="7">
        <v>4.3099999999999996</v>
      </c>
      <c r="C642" s="44" t="s">
        <v>1248</v>
      </c>
      <c r="D642" s="45" t="s">
        <v>2880</v>
      </c>
      <c r="E642" s="46">
        <v>9.3178082191780813</v>
      </c>
      <c r="F642" s="47">
        <v>4.3049999999999997</v>
      </c>
      <c r="G642" s="47">
        <v>0.49999999999998934</v>
      </c>
      <c r="H642" s="47">
        <v>4.3048000000000002</v>
      </c>
      <c r="I642" s="47">
        <v>1.9999999999953388E-2</v>
      </c>
      <c r="J642" s="45" t="s">
        <v>18</v>
      </c>
      <c r="K642" s="45" t="s">
        <v>20</v>
      </c>
      <c r="L642" s="17">
        <v>3.05</v>
      </c>
      <c r="M642" s="18" t="s">
        <v>1249</v>
      </c>
      <c r="N642" s="18" t="s">
        <v>1234</v>
      </c>
      <c r="O642" s="4">
        <v>42859</v>
      </c>
    </row>
    <row r="643" spans="1:15">
      <c r="A643" s="7">
        <v>160213</v>
      </c>
      <c r="B643" s="7">
        <v>4.3099999999999996</v>
      </c>
      <c r="C643" s="44" t="s">
        <v>1248</v>
      </c>
      <c r="D643" s="45" t="s">
        <v>2880</v>
      </c>
      <c r="E643" s="46">
        <v>9.3178082191780813</v>
      </c>
      <c r="F643" s="47">
        <v>4.3049999999999997</v>
      </c>
      <c r="G643" s="47">
        <v>0.49999999999998934</v>
      </c>
      <c r="H643" s="47">
        <v>4.3048000000000002</v>
      </c>
      <c r="I643" s="47">
        <v>1.9999999999953388E-2</v>
      </c>
      <c r="J643" s="45" t="s">
        <v>18</v>
      </c>
      <c r="K643" s="45" t="s">
        <v>20</v>
      </c>
      <c r="L643" s="17">
        <v>3.05</v>
      </c>
      <c r="M643" s="18" t="s">
        <v>1249</v>
      </c>
      <c r="N643" s="18" t="s">
        <v>1234</v>
      </c>
      <c r="O643" s="4">
        <v>42859</v>
      </c>
    </row>
    <row r="644" spans="1:15">
      <c r="A644" s="7">
        <v>160213</v>
      </c>
      <c r="B644" s="7">
        <v>4.3099999999999996</v>
      </c>
      <c r="C644" s="44" t="s">
        <v>1248</v>
      </c>
      <c r="D644" s="45" t="s">
        <v>2880</v>
      </c>
      <c r="E644" s="46">
        <v>9.3178082191780813</v>
      </c>
      <c r="F644" s="47">
        <v>4.3049999999999997</v>
      </c>
      <c r="G644" s="47">
        <v>0.49999999999998934</v>
      </c>
      <c r="H644" s="47">
        <v>4.3048000000000002</v>
      </c>
      <c r="I644" s="47">
        <v>1.9999999999953388E-2</v>
      </c>
      <c r="J644" s="45" t="s">
        <v>18</v>
      </c>
      <c r="K644" s="45" t="s">
        <v>20</v>
      </c>
      <c r="L644" s="17">
        <v>3.05</v>
      </c>
      <c r="M644" s="18" t="s">
        <v>1249</v>
      </c>
      <c r="N644" s="18" t="s">
        <v>1234</v>
      </c>
      <c r="O644" s="4">
        <v>42859</v>
      </c>
    </row>
    <row r="645" spans="1:15">
      <c r="A645" s="7">
        <v>160213</v>
      </c>
      <c r="B645" s="7">
        <v>4.3099999999999996</v>
      </c>
      <c r="C645" s="44" t="s">
        <v>1248</v>
      </c>
      <c r="D645" s="45" t="s">
        <v>2880</v>
      </c>
      <c r="E645" s="46">
        <v>9.3178082191780813</v>
      </c>
      <c r="F645" s="47">
        <v>4.3049999999999997</v>
      </c>
      <c r="G645" s="47">
        <v>0.49999999999998934</v>
      </c>
      <c r="H645" s="47">
        <v>4.3048000000000002</v>
      </c>
      <c r="I645" s="47">
        <v>1.9999999999953388E-2</v>
      </c>
      <c r="J645" s="45" t="s">
        <v>18</v>
      </c>
      <c r="K645" s="45" t="s">
        <v>20</v>
      </c>
      <c r="L645" s="17">
        <v>3.05</v>
      </c>
      <c r="M645" s="18" t="s">
        <v>1249</v>
      </c>
      <c r="N645" s="18" t="s">
        <v>1234</v>
      </c>
      <c r="O645" s="4">
        <v>42859</v>
      </c>
    </row>
    <row r="646" spans="1:15">
      <c r="A646" s="7">
        <v>160213</v>
      </c>
      <c r="B646" s="7">
        <v>4.3099999999999996</v>
      </c>
      <c r="C646" s="44" t="s">
        <v>1248</v>
      </c>
      <c r="D646" s="45" t="s">
        <v>2880</v>
      </c>
      <c r="E646" s="46">
        <v>9.3178082191780813</v>
      </c>
      <c r="F646" s="47">
        <v>4.3049999999999997</v>
      </c>
      <c r="G646" s="47">
        <v>0.49999999999998934</v>
      </c>
      <c r="H646" s="47">
        <v>4.3048000000000002</v>
      </c>
      <c r="I646" s="47">
        <v>1.9999999999953388E-2</v>
      </c>
      <c r="J646" s="45" t="s">
        <v>18</v>
      </c>
      <c r="K646" s="45" t="s">
        <v>20</v>
      </c>
      <c r="L646" s="17">
        <v>3.05</v>
      </c>
      <c r="M646" s="18" t="s">
        <v>1249</v>
      </c>
      <c r="N646" s="18" t="s">
        <v>1234</v>
      </c>
      <c r="O646" s="4">
        <v>42859</v>
      </c>
    </row>
    <row r="647" spans="1:15">
      <c r="A647" s="7">
        <v>160213</v>
      </c>
      <c r="B647" s="7">
        <v>4.3099999999999996</v>
      </c>
      <c r="C647" s="44" t="s">
        <v>1248</v>
      </c>
      <c r="D647" s="45" t="s">
        <v>2880</v>
      </c>
      <c r="E647" s="46">
        <v>9.3178082191780813</v>
      </c>
      <c r="F647" s="47">
        <v>4.3049999999999997</v>
      </c>
      <c r="G647" s="47">
        <v>0.49999999999998934</v>
      </c>
      <c r="H647" s="47">
        <v>4.3048000000000002</v>
      </c>
      <c r="I647" s="47">
        <v>1.9999999999953388E-2</v>
      </c>
      <c r="J647" s="45" t="s">
        <v>18</v>
      </c>
      <c r="K647" s="45" t="s">
        <v>20</v>
      </c>
      <c r="L647" s="17">
        <v>3.05</v>
      </c>
      <c r="M647" s="18" t="s">
        <v>1249</v>
      </c>
      <c r="N647" s="18" t="s">
        <v>1234</v>
      </c>
      <c r="O647" s="4">
        <v>42859</v>
      </c>
    </row>
    <row r="648" spans="1:15">
      <c r="A648" s="7">
        <v>160213</v>
      </c>
      <c r="B648" s="7">
        <v>4.3099999999999996</v>
      </c>
      <c r="C648" s="44" t="s">
        <v>1248</v>
      </c>
      <c r="D648" s="45" t="s">
        <v>2880</v>
      </c>
      <c r="E648" s="46">
        <v>9.3178082191780813</v>
      </c>
      <c r="F648" s="47">
        <v>4.3049999999999997</v>
      </c>
      <c r="G648" s="47">
        <v>0.49999999999998934</v>
      </c>
      <c r="H648" s="47">
        <v>4.3048000000000002</v>
      </c>
      <c r="I648" s="47">
        <v>1.9999999999953388E-2</v>
      </c>
      <c r="J648" s="45" t="s">
        <v>18</v>
      </c>
      <c r="K648" s="45" t="s">
        <v>20</v>
      </c>
      <c r="L648" s="17">
        <v>3.05</v>
      </c>
      <c r="M648" s="18" t="s">
        <v>1249</v>
      </c>
      <c r="N648" s="18" t="s">
        <v>1234</v>
      </c>
      <c r="O648" s="4">
        <v>42859</v>
      </c>
    </row>
    <row r="649" spans="1:15">
      <c r="A649" s="7">
        <v>160213</v>
      </c>
      <c r="B649" s="7">
        <v>4.3099999999999996</v>
      </c>
      <c r="C649" s="44" t="s">
        <v>1248</v>
      </c>
      <c r="D649" s="45" t="s">
        <v>2880</v>
      </c>
      <c r="E649" s="46">
        <v>9.3178082191780813</v>
      </c>
      <c r="F649" s="47">
        <v>4.3049999999999997</v>
      </c>
      <c r="G649" s="47">
        <v>0.49999999999998934</v>
      </c>
      <c r="H649" s="47">
        <v>4.3048000000000002</v>
      </c>
      <c r="I649" s="47">
        <v>1.9999999999953388E-2</v>
      </c>
      <c r="J649" s="45" t="s">
        <v>18</v>
      </c>
      <c r="K649" s="45" t="s">
        <v>20</v>
      </c>
      <c r="L649" s="17">
        <v>3.05</v>
      </c>
      <c r="M649" s="18" t="s">
        <v>1249</v>
      </c>
      <c r="N649" s="18" t="s">
        <v>1234</v>
      </c>
      <c r="O649" s="4">
        <v>42859</v>
      </c>
    </row>
    <row r="650" spans="1:15">
      <c r="A650" s="7">
        <v>160213</v>
      </c>
      <c r="B650" s="7">
        <v>4.3099999999999996</v>
      </c>
      <c r="C650" s="44" t="s">
        <v>1248</v>
      </c>
      <c r="D650" s="45" t="s">
        <v>2880</v>
      </c>
      <c r="E650" s="46">
        <v>9.3178082191780813</v>
      </c>
      <c r="F650" s="47">
        <v>4.3049999999999997</v>
      </c>
      <c r="G650" s="47">
        <v>0.49999999999998934</v>
      </c>
      <c r="H650" s="47">
        <v>4.3048000000000002</v>
      </c>
      <c r="I650" s="47">
        <v>1.9999999999953388E-2</v>
      </c>
      <c r="J650" s="45" t="s">
        <v>18</v>
      </c>
      <c r="K650" s="45" t="s">
        <v>20</v>
      </c>
      <c r="L650" s="17">
        <v>3.05</v>
      </c>
      <c r="M650" s="18" t="s">
        <v>1249</v>
      </c>
      <c r="N650" s="18" t="s">
        <v>1234</v>
      </c>
      <c r="O650" s="4">
        <v>42859</v>
      </c>
    </row>
    <row r="651" spans="1:15">
      <c r="A651" s="7">
        <v>160213</v>
      </c>
      <c r="B651" s="7">
        <v>4.3099999999999996</v>
      </c>
      <c r="C651" s="44" t="s">
        <v>1248</v>
      </c>
      <c r="D651" s="45" t="s">
        <v>2880</v>
      </c>
      <c r="E651" s="46">
        <v>9.3178082191780813</v>
      </c>
      <c r="F651" s="47">
        <v>4.3049999999999997</v>
      </c>
      <c r="G651" s="47">
        <v>0.49999999999998934</v>
      </c>
      <c r="H651" s="47">
        <v>4.3048000000000002</v>
      </c>
      <c r="I651" s="47">
        <v>1.9999999999953388E-2</v>
      </c>
      <c r="J651" s="45" t="s">
        <v>18</v>
      </c>
      <c r="K651" s="45" t="s">
        <v>20</v>
      </c>
      <c r="L651" s="17">
        <v>3.05</v>
      </c>
      <c r="M651" s="18" t="s">
        <v>1249</v>
      </c>
      <c r="N651" s="18" t="s">
        <v>1234</v>
      </c>
      <c r="O651" s="4">
        <v>42859</v>
      </c>
    </row>
    <row r="652" spans="1:15">
      <c r="A652" s="7">
        <v>160213</v>
      </c>
      <c r="B652" s="7">
        <v>4.3099999999999996</v>
      </c>
      <c r="C652" s="44" t="s">
        <v>1248</v>
      </c>
      <c r="D652" s="45" t="s">
        <v>2880</v>
      </c>
      <c r="E652" s="46">
        <v>9.3178082191780813</v>
      </c>
      <c r="F652" s="47">
        <v>4.3049999999999997</v>
      </c>
      <c r="G652" s="47">
        <v>0.49999999999998934</v>
      </c>
      <c r="H652" s="47">
        <v>4.3048000000000002</v>
      </c>
      <c r="I652" s="47">
        <v>1.9999999999953388E-2</v>
      </c>
      <c r="J652" s="45" t="s">
        <v>18</v>
      </c>
      <c r="K652" s="45" t="s">
        <v>20</v>
      </c>
      <c r="L652" s="17">
        <v>3.05</v>
      </c>
      <c r="M652" s="18" t="s">
        <v>1249</v>
      </c>
      <c r="N652" s="18" t="s">
        <v>1234</v>
      </c>
      <c r="O652" s="4">
        <v>42859</v>
      </c>
    </row>
    <row r="653" spans="1:15">
      <c r="A653" s="7">
        <v>160213</v>
      </c>
      <c r="B653" s="7">
        <v>4.3099999999999996</v>
      </c>
      <c r="C653" s="44" t="s">
        <v>1248</v>
      </c>
      <c r="D653" s="45" t="s">
        <v>2880</v>
      </c>
      <c r="E653" s="46">
        <v>9.3178082191780813</v>
      </c>
      <c r="F653" s="47">
        <v>4.3049999999999997</v>
      </c>
      <c r="G653" s="47">
        <v>0.49999999999998934</v>
      </c>
      <c r="H653" s="47">
        <v>4.3048000000000002</v>
      </c>
      <c r="I653" s="47">
        <v>1.9999999999953388E-2</v>
      </c>
      <c r="J653" s="45" t="s">
        <v>18</v>
      </c>
      <c r="K653" s="45" t="s">
        <v>20</v>
      </c>
      <c r="L653" s="17">
        <v>3.05</v>
      </c>
      <c r="M653" s="18" t="s">
        <v>1249</v>
      </c>
      <c r="N653" s="18" t="s">
        <v>1234</v>
      </c>
      <c r="O653" s="4">
        <v>42859</v>
      </c>
    </row>
    <row r="654" spans="1:15">
      <c r="A654" s="7">
        <v>160213</v>
      </c>
      <c r="B654" s="7">
        <v>4.3099999999999996</v>
      </c>
      <c r="C654" s="44" t="s">
        <v>1248</v>
      </c>
      <c r="D654" s="45" t="s">
        <v>2880</v>
      </c>
      <c r="E654" s="46">
        <v>9.3178082191780813</v>
      </c>
      <c r="F654" s="47">
        <v>4.3049999999999997</v>
      </c>
      <c r="G654" s="47">
        <v>0.49999999999998934</v>
      </c>
      <c r="H654" s="47">
        <v>4.3048000000000002</v>
      </c>
      <c r="I654" s="47">
        <v>1.9999999999953388E-2</v>
      </c>
      <c r="J654" s="45" t="s">
        <v>18</v>
      </c>
      <c r="K654" s="45" t="s">
        <v>20</v>
      </c>
      <c r="L654" s="17">
        <v>3.05</v>
      </c>
      <c r="M654" s="18" t="s">
        <v>1249</v>
      </c>
      <c r="N654" s="18" t="s">
        <v>1234</v>
      </c>
      <c r="O654" s="4">
        <v>42859</v>
      </c>
    </row>
    <row r="655" spans="1:15">
      <c r="A655" s="7">
        <v>160213</v>
      </c>
      <c r="B655" s="7">
        <v>4.3099999999999996</v>
      </c>
      <c r="C655" s="44" t="s">
        <v>1248</v>
      </c>
      <c r="D655" s="45" t="s">
        <v>2880</v>
      </c>
      <c r="E655" s="46">
        <v>9.3178082191780813</v>
      </c>
      <c r="F655" s="47">
        <v>4.3049999999999997</v>
      </c>
      <c r="G655" s="47">
        <v>0.49999999999998934</v>
      </c>
      <c r="H655" s="47">
        <v>4.3048000000000002</v>
      </c>
      <c r="I655" s="47">
        <v>1.9999999999953388E-2</v>
      </c>
      <c r="J655" s="45" t="s">
        <v>18</v>
      </c>
      <c r="K655" s="45" t="s">
        <v>20</v>
      </c>
      <c r="L655" s="17">
        <v>3.05</v>
      </c>
      <c r="M655" s="18" t="s">
        <v>1249</v>
      </c>
      <c r="N655" s="18" t="s">
        <v>1234</v>
      </c>
      <c r="O655" s="4">
        <v>42859</v>
      </c>
    </row>
    <row r="656" spans="1:15">
      <c r="A656" s="7">
        <v>160213</v>
      </c>
      <c r="B656" s="7">
        <v>4.3099999999999996</v>
      </c>
      <c r="C656" s="44" t="s">
        <v>1248</v>
      </c>
      <c r="D656" s="45" t="s">
        <v>2880</v>
      </c>
      <c r="E656" s="46">
        <v>9.3178082191780813</v>
      </c>
      <c r="F656" s="47">
        <v>4.3049999999999997</v>
      </c>
      <c r="G656" s="47">
        <v>0.49999999999998934</v>
      </c>
      <c r="H656" s="47">
        <v>4.3048000000000002</v>
      </c>
      <c r="I656" s="47">
        <v>1.9999999999953388E-2</v>
      </c>
      <c r="J656" s="45" t="s">
        <v>18</v>
      </c>
      <c r="K656" s="45" t="s">
        <v>20</v>
      </c>
      <c r="L656" s="17">
        <v>3.05</v>
      </c>
      <c r="M656" s="18" t="s">
        <v>1249</v>
      </c>
      <c r="N656" s="18" t="s">
        <v>1234</v>
      </c>
      <c r="O656" s="4">
        <v>42859</v>
      </c>
    </row>
    <row r="657" spans="1:15">
      <c r="A657" s="7">
        <v>160213</v>
      </c>
      <c r="B657" s="7">
        <v>4.3099999999999996</v>
      </c>
      <c r="C657" s="44" t="s">
        <v>1248</v>
      </c>
      <c r="D657" s="45" t="s">
        <v>2880</v>
      </c>
      <c r="E657" s="46">
        <v>9.3178082191780813</v>
      </c>
      <c r="F657" s="47">
        <v>4.3049999999999997</v>
      </c>
      <c r="G657" s="47">
        <v>0.49999999999998934</v>
      </c>
      <c r="H657" s="47">
        <v>4.3048000000000002</v>
      </c>
      <c r="I657" s="47">
        <v>1.9999999999953388E-2</v>
      </c>
      <c r="J657" s="45" t="s">
        <v>18</v>
      </c>
      <c r="K657" s="45" t="s">
        <v>20</v>
      </c>
      <c r="L657" s="17">
        <v>3.05</v>
      </c>
      <c r="M657" s="18" t="s">
        <v>1249</v>
      </c>
      <c r="N657" s="18" t="s">
        <v>1234</v>
      </c>
      <c r="O657" s="4">
        <v>42859</v>
      </c>
    </row>
    <row r="658" spans="1:15">
      <c r="A658" s="7">
        <v>160213</v>
      </c>
      <c r="B658" s="7">
        <v>4.3075000000000001</v>
      </c>
      <c r="C658" s="44" t="s">
        <v>1248</v>
      </c>
      <c r="D658" s="45" t="s">
        <v>2880</v>
      </c>
      <c r="E658" s="46">
        <v>9.3178082191780813</v>
      </c>
      <c r="F658" s="47">
        <v>4.3049999999999997</v>
      </c>
      <c r="G658" s="47">
        <v>0.25000000000003908</v>
      </c>
      <c r="H658" s="47">
        <v>4.3048000000000002</v>
      </c>
      <c r="I658" s="47">
        <v>1.9999999999953388E-2</v>
      </c>
      <c r="J658" s="45" t="s">
        <v>18</v>
      </c>
      <c r="K658" s="45" t="s">
        <v>20</v>
      </c>
      <c r="L658" s="17">
        <v>3.05</v>
      </c>
      <c r="M658" s="18" t="s">
        <v>1249</v>
      </c>
      <c r="N658" s="18" t="s">
        <v>1234</v>
      </c>
      <c r="O658" s="4">
        <v>42859</v>
      </c>
    </row>
    <row r="659" spans="1:15">
      <c r="A659" s="7">
        <v>160213</v>
      </c>
      <c r="B659" s="7">
        <v>4.3075000000000001</v>
      </c>
      <c r="C659" s="44" t="s">
        <v>1248</v>
      </c>
      <c r="D659" s="45" t="s">
        <v>2880</v>
      </c>
      <c r="E659" s="46">
        <v>9.3178082191780813</v>
      </c>
      <c r="F659" s="47">
        <v>4.3049999999999997</v>
      </c>
      <c r="G659" s="47">
        <v>0.25000000000003908</v>
      </c>
      <c r="H659" s="47">
        <v>4.3048000000000002</v>
      </c>
      <c r="I659" s="47">
        <v>1.9999999999953388E-2</v>
      </c>
      <c r="J659" s="45" t="s">
        <v>18</v>
      </c>
      <c r="K659" s="45" t="s">
        <v>20</v>
      </c>
      <c r="L659" s="17">
        <v>3.05</v>
      </c>
      <c r="M659" s="18" t="s">
        <v>1249</v>
      </c>
      <c r="N659" s="18" t="s">
        <v>1234</v>
      </c>
      <c r="O659" s="4">
        <v>42859</v>
      </c>
    </row>
    <row r="660" spans="1:15">
      <c r="A660" s="7">
        <v>160213</v>
      </c>
      <c r="B660" s="7">
        <v>4.3075000000000001</v>
      </c>
      <c r="C660" s="44" t="s">
        <v>1248</v>
      </c>
      <c r="D660" s="45" t="s">
        <v>2880</v>
      </c>
      <c r="E660" s="46">
        <v>9.3178082191780813</v>
      </c>
      <c r="F660" s="47">
        <v>4.3049999999999997</v>
      </c>
      <c r="G660" s="47">
        <v>0.25000000000003908</v>
      </c>
      <c r="H660" s="47">
        <v>4.3048000000000002</v>
      </c>
      <c r="I660" s="47">
        <v>1.9999999999953388E-2</v>
      </c>
      <c r="J660" s="45" t="s">
        <v>18</v>
      </c>
      <c r="K660" s="45" t="s">
        <v>20</v>
      </c>
      <c r="L660" s="17">
        <v>3.05</v>
      </c>
      <c r="M660" s="18" t="s">
        <v>1249</v>
      </c>
      <c r="N660" s="18" t="s">
        <v>1234</v>
      </c>
      <c r="O660" s="4">
        <v>42859</v>
      </c>
    </row>
    <row r="661" spans="1:15">
      <c r="A661" s="7">
        <v>111707058</v>
      </c>
      <c r="B661" s="7">
        <v>4.3</v>
      </c>
      <c r="C661" s="44" t="s">
        <v>2052</v>
      </c>
      <c r="D661" s="45" t="s">
        <v>11</v>
      </c>
      <c r="E661" s="46">
        <v>3.5616438356164383E-2</v>
      </c>
      <c r="F661" s="47">
        <v>4.1496000000000004</v>
      </c>
      <c r="G661" s="47">
        <v>15.039999999999942</v>
      </c>
      <c r="H661" s="47">
        <v>4.0075000000000003</v>
      </c>
      <c r="I661" s="47">
        <v>14.210000000000012</v>
      </c>
      <c r="J661" s="45" t="s">
        <v>96</v>
      </c>
      <c r="K661" s="45" t="s">
        <v>97</v>
      </c>
      <c r="L661" s="17">
        <v>4.45</v>
      </c>
      <c r="M661" s="18" t="s">
        <v>2050</v>
      </c>
      <c r="N661" s="18" t="s">
        <v>2032</v>
      </c>
      <c r="O661" s="4">
        <v>42859</v>
      </c>
    </row>
    <row r="662" spans="1:15">
      <c r="A662" s="7">
        <v>111719055</v>
      </c>
      <c r="B662" s="7">
        <v>4.3</v>
      </c>
      <c r="C662" s="44" t="s">
        <v>2841</v>
      </c>
      <c r="D662" s="45" t="s">
        <v>11</v>
      </c>
      <c r="E662" s="46">
        <v>9.3150684931506855E-2</v>
      </c>
      <c r="F662" s="47">
        <v>4.3319999999999999</v>
      </c>
      <c r="G662" s="47">
        <v>-3.2000000000000028</v>
      </c>
      <c r="H662" s="47">
        <v>4.1668000000000003</v>
      </c>
      <c r="I662" s="47">
        <v>16.519999999999957</v>
      </c>
      <c r="J662" s="45" t="s">
        <v>12</v>
      </c>
      <c r="K662" s="45" t="s">
        <v>97</v>
      </c>
      <c r="L662" s="17">
        <v>4.4301000000000004</v>
      </c>
      <c r="M662" s="18" t="s">
        <v>2261</v>
      </c>
      <c r="N662" s="18" t="s">
        <v>2242</v>
      </c>
      <c r="O662" s="4">
        <v>42859</v>
      </c>
    </row>
    <row r="663" spans="1:15">
      <c r="A663" s="7">
        <v>111719055</v>
      </c>
      <c r="B663" s="7">
        <v>4.3</v>
      </c>
      <c r="C663" s="44" t="s">
        <v>2841</v>
      </c>
      <c r="D663" s="45" t="s">
        <v>11</v>
      </c>
      <c r="E663" s="46">
        <v>9.3150684931506855E-2</v>
      </c>
      <c r="F663" s="47">
        <v>4.3319999999999999</v>
      </c>
      <c r="G663" s="47">
        <v>-3.2000000000000028</v>
      </c>
      <c r="H663" s="47">
        <v>4.1668000000000003</v>
      </c>
      <c r="I663" s="47">
        <v>16.519999999999957</v>
      </c>
      <c r="J663" s="45" t="s">
        <v>12</v>
      </c>
      <c r="K663" s="45" t="s">
        <v>97</v>
      </c>
      <c r="L663" s="17">
        <v>4.4301000000000004</v>
      </c>
      <c r="M663" s="18" t="s">
        <v>2261</v>
      </c>
      <c r="N663" s="18" t="s">
        <v>2242</v>
      </c>
      <c r="O663" s="4">
        <v>42859</v>
      </c>
    </row>
    <row r="664" spans="1:15">
      <c r="A664" s="7">
        <v>111719055</v>
      </c>
      <c r="B664" s="7">
        <v>4.3</v>
      </c>
      <c r="C664" s="44" t="s">
        <v>2841</v>
      </c>
      <c r="D664" s="45" t="s">
        <v>11</v>
      </c>
      <c r="E664" s="46">
        <v>9.3150684931506855E-2</v>
      </c>
      <c r="F664" s="47">
        <v>4.3319999999999999</v>
      </c>
      <c r="G664" s="47">
        <v>-3.2000000000000028</v>
      </c>
      <c r="H664" s="47">
        <v>4.1668000000000003</v>
      </c>
      <c r="I664" s="47">
        <v>16.519999999999957</v>
      </c>
      <c r="J664" s="45" t="s">
        <v>12</v>
      </c>
      <c r="K664" s="45" t="s">
        <v>97</v>
      </c>
      <c r="L664" s="17">
        <v>4.4301000000000004</v>
      </c>
      <c r="M664" s="18" t="s">
        <v>2261</v>
      </c>
      <c r="N664" s="18" t="s">
        <v>2242</v>
      </c>
      <c r="O664" s="4">
        <v>42859</v>
      </c>
    </row>
    <row r="665" spans="1:15">
      <c r="A665" s="7">
        <v>160302</v>
      </c>
      <c r="B665" s="7">
        <v>4.3</v>
      </c>
      <c r="C665" s="44" t="s">
        <v>473</v>
      </c>
      <c r="D665" s="45" t="s">
        <v>2880</v>
      </c>
      <c r="E665" s="46">
        <v>3.8109589041095893</v>
      </c>
      <c r="F665" s="47">
        <v>4.2987000000000002</v>
      </c>
      <c r="G665" s="47">
        <v>0.12999999999996348</v>
      </c>
      <c r="H665" s="47">
        <v>4.2489999999999997</v>
      </c>
      <c r="I665" s="47">
        <v>4.9700000000000522</v>
      </c>
      <c r="J665" s="45" t="s">
        <v>18</v>
      </c>
      <c r="K665" s="45" t="s">
        <v>20</v>
      </c>
      <c r="L665" s="17">
        <v>3.07</v>
      </c>
      <c r="M665" s="18" t="s">
        <v>155</v>
      </c>
      <c r="N665" s="18" t="s">
        <v>98</v>
      </c>
      <c r="O665" s="4">
        <v>42859</v>
      </c>
    </row>
    <row r="666" spans="1:15">
      <c r="A666" s="7">
        <v>160302</v>
      </c>
      <c r="B666" s="7">
        <v>4.3</v>
      </c>
      <c r="C666" s="44" t="s">
        <v>473</v>
      </c>
      <c r="D666" s="45" t="s">
        <v>2880</v>
      </c>
      <c r="E666" s="46">
        <v>3.8109589041095893</v>
      </c>
      <c r="F666" s="47">
        <v>4.2987000000000002</v>
      </c>
      <c r="G666" s="47">
        <v>0.12999999999996348</v>
      </c>
      <c r="H666" s="47">
        <v>4.2489999999999997</v>
      </c>
      <c r="I666" s="47">
        <v>4.9700000000000522</v>
      </c>
      <c r="J666" s="45" t="s">
        <v>18</v>
      </c>
      <c r="K666" s="45" t="s">
        <v>20</v>
      </c>
      <c r="L666" s="17">
        <v>3.07</v>
      </c>
      <c r="M666" s="18" t="s">
        <v>155</v>
      </c>
      <c r="N666" s="18" t="s">
        <v>98</v>
      </c>
      <c r="O666" s="4">
        <v>42859</v>
      </c>
    </row>
    <row r="667" spans="1:15">
      <c r="A667" s="7">
        <v>11698282</v>
      </c>
      <c r="B667" s="7">
        <v>4.3</v>
      </c>
      <c r="C667" s="44" t="s">
        <v>2278</v>
      </c>
      <c r="D667" s="45" t="s">
        <v>31</v>
      </c>
      <c r="E667" s="46">
        <v>2.4657534246575342E-2</v>
      </c>
      <c r="F667" s="47">
        <v>4.2439</v>
      </c>
      <c r="G667" s="47">
        <v>5.6099999999999817</v>
      </c>
      <c r="H667" s="47">
        <v>4.2121000000000004</v>
      </c>
      <c r="I667" s="47">
        <v>3.1799999999999606</v>
      </c>
      <c r="J667" s="45" t="s">
        <v>12</v>
      </c>
      <c r="K667" s="45" t="s">
        <v>13</v>
      </c>
      <c r="L667" s="17">
        <v>2.89</v>
      </c>
      <c r="M667" s="18" t="s">
        <v>1220</v>
      </c>
      <c r="N667" s="18" t="s">
        <v>1191</v>
      </c>
      <c r="O667" s="4">
        <v>42859</v>
      </c>
    </row>
    <row r="668" spans="1:15">
      <c r="A668" s="7">
        <v>170206</v>
      </c>
      <c r="B668" s="7">
        <v>4.3</v>
      </c>
      <c r="C668" s="44" t="s">
        <v>2764</v>
      </c>
      <c r="D668" s="45" t="s">
        <v>2880</v>
      </c>
      <c r="E668" s="46">
        <v>4.9589041095890414</v>
      </c>
      <c r="F668" s="47">
        <v>4.2298999999999998</v>
      </c>
      <c r="G668" s="47">
        <v>7.0100000000000051</v>
      </c>
      <c r="H668" s="47">
        <v>4.2224000000000004</v>
      </c>
      <c r="I668" s="47">
        <v>0.7499999999999396</v>
      </c>
      <c r="J668" s="45" t="s">
        <v>18</v>
      </c>
      <c r="K668" s="45" t="s">
        <v>20</v>
      </c>
      <c r="L668" s="17">
        <v>4.0199999999999996</v>
      </c>
      <c r="M668" s="18" t="s">
        <v>2734</v>
      </c>
      <c r="N668" s="18" t="s">
        <v>2716</v>
      </c>
      <c r="O668" s="4">
        <v>42859</v>
      </c>
    </row>
    <row r="669" spans="1:15">
      <c r="A669" s="7">
        <v>160213</v>
      </c>
      <c r="B669" s="7">
        <v>4.3</v>
      </c>
      <c r="C669" s="44" t="s">
        <v>1248</v>
      </c>
      <c r="D669" s="45" t="s">
        <v>2880</v>
      </c>
      <c r="E669" s="46">
        <v>9.3178082191780813</v>
      </c>
      <c r="F669" s="47">
        <v>4.3049999999999997</v>
      </c>
      <c r="G669" s="47">
        <v>-0.49999999999998934</v>
      </c>
      <c r="H669" s="47">
        <v>4.3048000000000002</v>
      </c>
      <c r="I669" s="47">
        <v>1.9999999999953388E-2</v>
      </c>
      <c r="J669" s="45" t="s">
        <v>18</v>
      </c>
      <c r="K669" s="45" t="s">
        <v>20</v>
      </c>
      <c r="L669" s="17">
        <v>3.05</v>
      </c>
      <c r="M669" s="18" t="s">
        <v>1249</v>
      </c>
      <c r="N669" s="18" t="s">
        <v>1234</v>
      </c>
      <c r="O669" s="4">
        <v>42859</v>
      </c>
    </row>
    <row r="670" spans="1:15">
      <c r="A670" s="7">
        <v>170206</v>
      </c>
      <c r="B670" s="7">
        <v>4.3</v>
      </c>
      <c r="C670" s="44" t="s">
        <v>2764</v>
      </c>
      <c r="D670" s="45" t="s">
        <v>2880</v>
      </c>
      <c r="E670" s="46">
        <v>4.9589041095890414</v>
      </c>
      <c r="F670" s="47">
        <v>4.2298999999999998</v>
      </c>
      <c r="G670" s="47">
        <v>7.0100000000000051</v>
      </c>
      <c r="H670" s="47">
        <v>4.2224000000000004</v>
      </c>
      <c r="I670" s="47">
        <v>0.7499999999999396</v>
      </c>
      <c r="J670" s="45" t="s">
        <v>18</v>
      </c>
      <c r="K670" s="45" t="s">
        <v>20</v>
      </c>
      <c r="L670" s="17">
        <v>4.0199999999999996</v>
      </c>
      <c r="M670" s="18" t="s">
        <v>2734</v>
      </c>
      <c r="N670" s="18" t="s">
        <v>2716</v>
      </c>
      <c r="O670" s="4">
        <v>42859</v>
      </c>
    </row>
    <row r="671" spans="1:15">
      <c r="A671" s="7">
        <v>11766016</v>
      </c>
      <c r="B671" s="7">
        <v>4.3</v>
      </c>
      <c r="C671" s="44" t="s">
        <v>2918</v>
      </c>
      <c r="D671" s="45" t="s">
        <v>11</v>
      </c>
      <c r="E671" s="46">
        <v>0.46027397260273972</v>
      </c>
      <c r="F671" s="47">
        <v>4.2199</v>
      </c>
      <c r="G671" s="47">
        <v>8.0099999999999838</v>
      </c>
      <c r="H671" s="47">
        <v>4.1976000000000004</v>
      </c>
      <c r="I671" s="47">
        <v>2.2299999999999542</v>
      </c>
      <c r="J671" s="45" t="s">
        <v>18</v>
      </c>
      <c r="K671" s="45" t="s">
        <v>13</v>
      </c>
      <c r="L671" s="17">
        <v>4.21</v>
      </c>
      <c r="M671" s="18" t="s">
        <v>2864</v>
      </c>
      <c r="N671" s="18" t="s">
        <v>2828</v>
      </c>
      <c r="O671" s="4">
        <v>42859</v>
      </c>
    </row>
    <row r="672" spans="1:15">
      <c r="A672" s="7" t="s">
        <v>2236</v>
      </c>
      <c r="B672" s="7">
        <v>4.3</v>
      </c>
      <c r="C672" s="44" t="s">
        <v>2243</v>
      </c>
      <c r="D672" s="45" t="s">
        <v>11</v>
      </c>
      <c r="E672" s="46">
        <v>0.30410958904109592</v>
      </c>
      <c r="F672" s="47">
        <v>4.3132999999999999</v>
      </c>
      <c r="G672" s="47">
        <v>-1.330000000000009</v>
      </c>
      <c r="H672" s="47">
        <v>4.2141999999999999</v>
      </c>
      <c r="I672" s="47">
        <v>9.9099999999999966</v>
      </c>
      <c r="J672" s="45" t="s">
        <v>12</v>
      </c>
      <c r="K672" s="45" t="s">
        <v>206</v>
      </c>
      <c r="L672" s="17">
        <v>5.14</v>
      </c>
      <c r="M672" s="18" t="s">
        <v>514</v>
      </c>
      <c r="N672" s="18" t="s">
        <v>375</v>
      </c>
      <c r="O672" s="4">
        <v>42859</v>
      </c>
    </row>
    <row r="673" spans="1:15">
      <c r="A673" s="7">
        <v>170304</v>
      </c>
      <c r="B673" s="7">
        <v>4.29</v>
      </c>
      <c r="C673" s="44" t="s">
        <v>2584</v>
      </c>
      <c r="D673" s="45" t="s">
        <v>2880</v>
      </c>
      <c r="E673" s="46">
        <v>4.882191780821918</v>
      </c>
      <c r="F673" s="47">
        <v>4.28</v>
      </c>
      <c r="G673" s="47">
        <v>0.99999999999997868</v>
      </c>
      <c r="H673" s="47">
        <v>4.2798999999999996</v>
      </c>
      <c r="I673" s="47">
        <v>1.0000000000065512E-2</v>
      </c>
      <c r="J673" s="45" t="s">
        <v>18</v>
      </c>
      <c r="K673" s="45" t="s">
        <v>20</v>
      </c>
      <c r="L673" s="17">
        <v>4.05</v>
      </c>
      <c r="M673" s="18" t="s">
        <v>2467</v>
      </c>
      <c r="N673" s="18" t="s">
        <v>2416</v>
      </c>
      <c r="O673" s="4">
        <v>42859</v>
      </c>
    </row>
    <row r="674" spans="1:15">
      <c r="A674" s="7">
        <v>170304</v>
      </c>
      <c r="B674" s="7">
        <v>4.29</v>
      </c>
      <c r="C674" s="44" t="s">
        <v>2584</v>
      </c>
      <c r="D674" s="45" t="s">
        <v>2880</v>
      </c>
      <c r="E674" s="46">
        <v>4.882191780821918</v>
      </c>
      <c r="F674" s="47">
        <v>4.28</v>
      </c>
      <c r="G674" s="47">
        <v>0.99999999999997868</v>
      </c>
      <c r="H674" s="47">
        <v>4.2798999999999996</v>
      </c>
      <c r="I674" s="47">
        <v>1.0000000000065512E-2</v>
      </c>
      <c r="J674" s="45" t="s">
        <v>18</v>
      </c>
      <c r="K674" s="45" t="s">
        <v>20</v>
      </c>
      <c r="L674" s="17">
        <v>4.05</v>
      </c>
      <c r="M674" s="18" t="s">
        <v>2467</v>
      </c>
      <c r="N674" s="18" t="s">
        <v>2416</v>
      </c>
      <c r="O674" s="4">
        <v>42859</v>
      </c>
    </row>
    <row r="675" spans="1:15">
      <c r="A675" s="7">
        <v>170304</v>
      </c>
      <c r="B675" s="7">
        <v>4.29</v>
      </c>
      <c r="C675" s="44" t="s">
        <v>2584</v>
      </c>
      <c r="D675" s="45" t="s">
        <v>2880</v>
      </c>
      <c r="E675" s="46">
        <v>4.882191780821918</v>
      </c>
      <c r="F675" s="47">
        <v>4.28</v>
      </c>
      <c r="G675" s="47">
        <v>0.99999999999997868</v>
      </c>
      <c r="H675" s="47">
        <v>4.2798999999999996</v>
      </c>
      <c r="I675" s="47">
        <v>1.0000000000065512E-2</v>
      </c>
      <c r="J675" s="45" t="s">
        <v>18</v>
      </c>
      <c r="K675" s="45" t="s">
        <v>20</v>
      </c>
      <c r="L675" s="17">
        <v>4.05</v>
      </c>
      <c r="M675" s="18" t="s">
        <v>2467</v>
      </c>
      <c r="N675" s="18" t="s">
        <v>2416</v>
      </c>
      <c r="O675" s="4">
        <v>42859</v>
      </c>
    </row>
    <row r="676" spans="1:15">
      <c r="A676" s="7">
        <v>170304</v>
      </c>
      <c r="B676" s="7">
        <v>4.29</v>
      </c>
      <c r="C676" s="44" t="s">
        <v>2584</v>
      </c>
      <c r="D676" s="45" t="s">
        <v>2880</v>
      </c>
      <c r="E676" s="46">
        <v>4.882191780821918</v>
      </c>
      <c r="F676" s="47">
        <v>4.28</v>
      </c>
      <c r="G676" s="47">
        <v>0.99999999999997868</v>
      </c>
      <c r="H676" s="47">
        <v>4.2798999999999996</v>
      </c>
      <c r="I676" s="47">
        <v>1.0000000000065512E-2</v>
      </c>
      <c r="J676" s="45" t="s">
        <v>18</v>
      </c>
      <c r="K676" s="45" t="s">
        <v>20</v>
      </c>
      <c r="L676" s="17">
        <v>4.05</v>
      </c>
      <c r="M676" s="18" t="s">
        <v>2467</v>
      </c>
      <c r="N676" s="18" t="s">
        <v>2416</v>
      </c>
      <c r="O676" s="4">
        <v>42859</v>
      </c>
    </row>
    <row r="677" spans="1:15">
      <c r="A677" s="7">
        <v>170206</v>
      </c>
      <c r="B677" s="7">
        <v>4.29</v>
      </c>
      <c r="C677" s="44" t="s">
        <v>2764</v>
      </c>
      <c r="D677" s="45" t="s">
        <v>2880</v>
      </c>
      <c r="E677" s="46">
        <v>4.9589041095890414</v>
      </c>
      <c r="F677" s="47">
        <v>4.2298999999999998</v>
      </c>
      <c r="G677" s="47">
        <v>6.0100000000000264</v>
      </c>
      <c r="H677" s="47">
        <v>4.2224000000000004</v>
      </c>
      <c r="I677" s="47">
        <v>0.7499999999999396</v>
      </c>
      <c r="J677" s="45" t="s">
        <v>18</v>
      </c>
      <c r="K677" s="45" t="s">
        <v>20</v>
      </c>
      <c r="L677" s="17">
        <v>4.0199999999999996</v>
      </c>
      <c r="M677" s="18" t="s">
        <v>2734</v>
      </c>
      <c r="N677" s="18" t="s">
        <v>2716</v>
      </c>
      <c r="O677" s="4">
        <v>42859</v>
      </c>
    </row>
    <row r="678" spans="1:15">
      <c r="A678" s="7">
        <v>170206</v>
      </c>
      <c r="B678" s="7">
        <v>4.29</v>
      </c>
      <c r="C678" s="44" t="s">
        <v>2764</v>
      </c>
      <c r="D678" s="45" t="s">
        <v>2880</v>
      </c>
      <c r="E678" s="46">
        <v>4.9589041095890414</v>
      </c>
      <c r="F678" s="47">
        <v>4.2298999999999998</v>
      </c>
      <c r="G678" s="47">
        <v>6.0100000000000264</v>
      </c>
      <c r="H678" s="47">
        <v>4.2224000000000004</v>
      </c>
      <c r="I678" s="47">
        <v>0.7499999999999396</v>
      </c>
      <c r="J678" s="45" t="s">
        <v>18</v>
      </c>
      <c r="K678" s="45" t="s">
        <v>20</v>
      </c>
      <c r="L678" s="17">
        <v>4.0199999999999996</v>
      </c>
      <c r="M678" s="18" t="s">
        <v>2734</v>
      </c>
      <c r="N678" s="18" t="s">
        <v>2716</v>
      </c>
      <c r="O678" s="4">
        <v>42859</v>
      </c>
    </row>
    <row r="679" spans="1:15">
      <c r="A679" s="7">
        <v>170206</v>
      </c>
      <c r="B679" s="7">
        <v>4.29</v>
      </c>
      <c r="C679" s="44" t="s">
        <v>2764</v>
      </c>
      <c r="D679" s="45" t="s">
        <v>2880</v>
      </c>
      <c r="E679" s="46">
        <v>4.9589041095890414</v>
      </c>
      <c r="F679" s="47">
        <v>4.2298999999999998</v>
      </c>
      <c r="G679" s="47">
        <v>6.0100000000000264</v>
      </c>
      <c r="H679" s="47">
        <v>4.2224000000000004</v>
      </c>
      <c r="I679" s="47">
        <v>0.7499999999999396</v>
      </c>
      <c r="J679" s="45" t="s">
        <v>18</v>
      </c>
      <c r="K679" s="45" t="s">
        <v>20</v>
      </c>
      <c r="L679" s="17">
        <v>4.0199999999999996</v>
      </c>
      <c r="M679" s="18" t="s">
        <v>2734</v>
      </c>
      <c r="N679" s="18" t="s">
        <v>2716</v>
      </c>
      <c r="O679" s="4">
        <v>42859</v>
      </c>
    </row>
    <row r="680" spans="1:15">
      <c r="A680" s="7">
        <v>170206</v>
      </c>
      <c r="B680" s="7">
        <v>4.29</v>
      </c>
      <c r="C680" s="44" t="s">
        <v>2764</v>
      </c>
      <c r="D680" s="45" t="s">
        <v>2880</v>
      </c>
      <c r="E680" s="46">
        <v>4.9589041095890414</v>
      </c>
      <c r="F680" s="47">
        <v>4.2298999999999998</v>
      </c>
      <c r="G680" s="47">
        <v>6.0100000000000264</v>
      </c>
      <c r="H680" s="47">
        <v>4.2224000000000004</v>
      </c>
      <c r="I680" s="47">
        <v>0.7499999999999396</v>
      </c>
      <c r="J680" s="45" t="s">
        <v>18</v>
      </c>
      <c r="K680" s="45" t="s">
        <v>20</v>
      </c>
      <c r="L680" s="17">
        <v>4.0199999999999996</v>
      </c>
      <c r="M680" s="18" t="s">
        <v>2734</v>
      </c>
      <c r="N680" s="18" t="s">
        <v>2716</v>
      </c>
      <c r="O680" s="4">
        <v>42859</v>
      </c>
    </row>
    <row r="681" spans="1:15">
      <c r="A681" s="7">
        <v>1382172</v>
      </c>
      <c r="B681" s="7">
        <v>4.29</v>
      </c>
      <c r="C681" s="44" t="s">
        <v>610</v>
      </c>
      <c r="D681" s="45" t="s">
        <v>11</v>
      </c>
      <c r="E681" s="46">
        <v>0.95616438356164379</v>
      </c>
      <c r="F681" s="47">
        <v>4.3277999999999999</v>
      </c>
      <c r="G681" s="47">
        <v>-3.7799999999999834</v>
      </c>
      <c r="H681" s="47">
        <v>4.2967000000000004</v>
      </c>
      <c r="I681" s="47">
        <v>3.1099999999999461</v>
      </c>
      <c r="J681" s="45" t="s">
        <v>18</v>
      </c>
      <c r="K681" s="45" t="s">
        <v>66</v>
      </c>
      <c r="L681" s="17">
        <v>4.4400000000000004</v>
      </c>
      <c r="M681" s="18" t="s">
        <v>720</v>
      </c>
      <c r="N681" s="18" t="s">
        <v>708</v>
      </c>
      <c r="O681" s="4">
        <v>42859</v>
      </c>
    </row>
    <row r="682" spans="1:15">
      <c r="A682" s="7">
        <v>1382172</v>
      </c>
      <c r="B682" s="7">
        <v>4.29</v>
      </c>
      <c r="C682" s="44" t="s">
        <v>610</v>
      </c>
      <c r="D682" s="45" t="s">
        <v>11</v>
      </c>
      <c r="E682" s="46">
        <v>0.95616438356164379</v>
      </c>
      <c r="F682" s="47">
        <v>4.3277999999999999</v>
      </c>
      <c r="G682" s="47">
        <v>-3.7799999999999834</v>
      </c>
      <c r="H682" s="47">
        <v>4.2967000000000004</v>
      </c>
      <c r="I682" s="47">
        <v>3.1099999999999461</v>
      </c>
      <c r="J682" s="45" t="s">
        <v>18</v>
      </c>
      <c r="K682" s="45" t="s">
        <v>66</v>
      </c>
      <c r="L682" s="17">
        <v>4.4400000000000004</v>
      </c>
      <c r="M682" s="18" t="s">
        <v>720</v>
      </c>
      <c r="N682" s="18" t="s">
        <v>708</v>
      </c>
      <c r="O682" s="4">
        <v>42859</v>
      </c>
    </row>
    <row r="683" spans="1:15">
      <c r="A683" s="7">
        <v>170206</v>
      </c>
      <c r="B683" s="7">
        <v>4.29</v>
      </c>
      <c r="C683" s="44" t="s">
        <v>2764</v>
      </c>
      <c r="D683" s="45" t="s">
        <v>2880</v>
      </c>
      <c r="E683" s="46">
        <v>4.9589041095890414</v>
      </c>
      <c r="F683" s="47">
        <v>4.2298999999999998</v>
      </c>
      <c r="G683" s="47">
        <v>6.0100000000000264</v>
      </c>
      <c r="H683" s="47">
        <v>4.2224000000000004</v>
      </c>
      <c r="I683" s="47">
        <v>0.7499999999999396</v>
      </c>
      <c r="J683" s="45" t="s">
        <v>18</v>
      </c>
      <c r="K683" s="45" t="s">
        <v>20</v>
      </c>
      <c r="L683" s="17">
        <v>4.0199999999999996</v>
      </c>
      <c r="M683" s="18" t="s">
        <v>2734</v>
      </c>
      <c r="N683" s="18" t="s">
        <v>2716</v>
      </c>
      <c r="O683" s="4">
        <v>42859</v>
      </c>
    </row>
    <row r="684" spans="1:15">
      <c r="A684" s="7">
        <v>170206</v>
      </c>
      <c r="B684" s="7">
        <v>4.29</v>
      </c>
      <c r="C684" s="44" t="s">
        <v>2764</v>
      </c>
      <c r="D684" s="45" t="s">
        <v>2880</v>
      </c>
      <c r="E684" s="46">
        <v>4.9589041095890414</v>
      </c>
      <c r="F684" s="47">
        <v>4.2298999999999998</v>
      </c>
      <c r="G684" s="47">
        <v>6.0100000000000264</v>
      </c>
      <c r="H684" s="47">
        <v>4.2224000000000004</v>
      </c>
      <c r="I684" s="47">
        <v>0.7499999999999396</v>
      </c>
      <c r="J684" s="45" t="s">
        <v>18</v>
      </c>
      <c r="K684" s="45" t="s">
        <v>20</v>
      </c>
      <c r="L684" s="17">
        <v>4.0199999999999996</v>
      </c>
      <c r="M684" s="18" t="s">
        <v>2734</v>
      </c>
      <c r="N684" s="18" t="s">
        <v>2716</v>
      </c>
      <c r="O684" s="4">
        <v>42859</v>
      </c>
    </row>
    <row r="685" spans="1:15">
      <c r="A685" s="7">
        <v>170206</v>
      </c>
      <c r="B685" s="7">
        <v>4.28</v>
      </c>
      <c r="C685" s="44" t="s">
        <v>2764</v>
      </c>
      <c r="D685" s="45" t="s">
        <v>2880</v>
      </c>
      <c r="E685" s="46">
        <v>4.9589041095890414</v>
      </c>
      <c r="F685" s="47">
        <v>4.2298999999999998</v>
      </c>
      <c r="G685" s="47">
        <v>5.0100000000000477</v>
      </c>
      <c r="H685" s="47">
        <v>4.2224000000000004</v>
      </c>
      <c r="I685" s="47">
        <v>0.7499999999999396</v>
      </c>
      <c r="J685" s="45" t="s">
        <v>18</v>
      </c>
      <c r="K685" s="45" t="s">
        <v>20</v>
      </c>
      <c r="L685" s="17">
        <v>4.0199999999999996</v>
      </c>
      <c r="M685" s="18" t="s">
        <v>2734</v>
      </c>
      <c r="N685" s="18" t="s">
        <v>2716</v>
      </c>
      <c r="O685" s="4">
        <v>42859</v>
      </c>
    </row>
    <row r="686" spans="1:15">
      <c r="A686" s="7">
        <v>71721002</v>
      </c>
      <c r="B686" s="7">
        <v>4.28</v>
      </c>
      <c r="C686" s="44" t="s">
        <v>2434</v>
      </c>
      <c r="D686" s="45" t="s">
        <v>31</v>
      </c>
      <c r="E686" s="46">
        <v>4.3835616438356165E-2</v>
      </c>
      <c r="F686" s="47">
        <v>4.2803000000000004</v>
      </c>
      <c r="G686" s="47">
        <v>-3.00000000000189E-2</v>
      </c>
      <c r="H686" s="47">
        <v>4.3193999999999999</v>
      </c>
      <c r="I686" s="47">
        <v>-3.9099999999999469</v>
      </c>
      <c r="J686" s="45" t="s">
        <v>12</v>
      </c>
      <c r="K686" s="45" t="s">
        <v>20</v>
      </c>
      <c r="L686" s="17">
        <v>4.45</v>
      </c>
      <c r="M686" s="18" t="s">
        <v>2049</v>
      </c>
      <c r="N686" s="18" t="s">
        <v>2050</v>
      </c>
      <c r="O686" s="4">
        <v>42859</v>
      </c>
    </row>
    <row r="687" spans="1:15">
      <c r="A687" s="7">
        <v>170206</v>
      </c>
      <c r="B687" s="7">
        <v>4.28</v>
      </c>
      <c r="C687" s="44" t="s">
        <v>2764</v>
      </c>
      <c r="D687" s="45" t="s">
        <v>2880</v>
      </c>
      <c r="E687" s="46">
        <v>4.9589041095890414</v>
      </c>
      <c r="F687" s="47">
        <v>4.2298999999999998</v>
      </c>
      <c r="G687" s="47">
        <v>5.0100000000000477</v>
      </c>
      <c r="H687" s="47">
        <v>4.2224000000000004</v>
      </c>
      <c r="I687" s="47">
        <v>0.7499999999999396</v>
      </c>
      <c r="J687" s="45" t="s">
        <v>18</v>
      </c>
      <c r="K687" s="45" t="s">
        <v>20</v>
      </c>
      <c r="L687" s="17">
        <v>4.0199999999999996</v>
      </c>
      <c r="M687" s="18" t="s">
        <v>2734</v>
      </c>
      <c r="N687" s="18" t="s">
        <v>2716</v>
      </c>
      <c r="O687" s="4">
        <v>42859</v>
      </c>
    </row>
    <row r="688" spans="1:15">
      <c r="A688" s="7">
        <v>170210</v>
      </c>
      <c r="B688" s="7">
        <v>4.2675000000000001</v>
      </c>
      <c r="C688" s="44" t="s">
        <v>2688</v>
      </c>
      <c r="D688" s="45" t="s">
        <v>2880</v>
      </c>
      <c r="E688" s="46">
        <v>9.9424657534246581</v>
      </c>
      <c r="F688" s="47">
        <v>4.2161999999999997</v>
      </c>
      <c r="G688" s="47">
        <v>5.1300000000000345</v>
      </c>
      <c r="H688" s="47">
        <v>4.2061999999999999</v>
      </c>
      <c r="I688" s="47">
        <v>0.99999999999997868</v>
      </c>
      <c r="J688" s="45" t="s">
        <v>18</v>
      </c>
      <c r="K688" s="45" t="s">
        <v>20</v>
      </c>
      <c r="L688" s="17">
        <v>4.04</v>
      </c>
      <c r="M688" s="18" t="s">
        <v>2689</v>
      </c>
      <c r="N688" s="18" t="s">
        <v>2655</v>
      </c>
      <c r="O688" s="4">
        <v>42859</v>
      </c>
    </row>
    <row r="689" spans="1:15">
      <c r="A689" s="7">
        <v>170210</v>
      </c>
      <c r="B689" s="7">
        <v>4.2675000000000001</v>
      </c>
      <c r="C689" s="44" t="s">
        <v>2688</v>
      </c>
      <c r="D689" s="45" t="s">
        <v>2880</v>
      </c>
      <c r="E689" s="46">
        <v>9.9424657534246581</v>
      </c>
      <c r="F689" s="47">
        <v>4.2161999999999997</v>
      </c>
      <c r="G689" s="47">
        <v>5.1300000000000345</v>
      </c>
      <c r="H689" s="47">
        <v>4.2061999999999999</v>
      </c>
      <c r="I689" s="47">
        <v>0.99999999999997868</v>
      </c>
      <c r="J689" s="45" t="s">
        <v>18</v>
      </c>
      <c r="K689" s="45" t="s">
        <v>20</v>
      </c>
      <c r="L689" s="17">
        <v>4.04</v>
      </c>
      <c r="M689" s="18" t="s">
        <v>2689</v>
      </c>
      <c r="N689" s="18" t="s">
        <v>2655</v>
      </c>
      <c r="O689" s="4">
        <v>42859</v>
      </c>
    </row>
    <row r="690" spans="1:15">
      <c r="A690" s="7">
        <v>170210</v>
      </c>
      <c r="B690" s="7">
        <v>4.2649999999999997</v>
      </c>
      <c r="C690" s="44" t="s">
        <v>2688</v>
      </c>
      <c r="D690" s="45" t="s">
        <v>2880</v>
      </c>
      <c r="E690" s="46">
        <v>9.9424657534246581</v>
      </c>
      <c r="F690" s="47">
        <v>4.2161999999999997</v>
      </c>
      <c r="G690" s="47">
        <v>4.8799999999999955</v>
      </c>
      <c r="H690" s="47">
        <v>4.2061999999999999</v>
      </c>
      <c r="I690" s="47">
        <v>0.99999999999997868</v>
      </c>
      <c r="J690" s="45" t="s">
        <v>18</v>
      </c>
      <c r="K690" s="45" t="s">
        <v>20</v>
      </c>
      <c r="L690" s="17">
        <v>4.04</v>
      </c>
      <c r="M690" s="18" t="s">
        <v>2689</v>
      </c>
      <c r="N690" s="18" t="s">
        <v>2655</v>
      </c>
      <c r="O690" s="4">
        <v>42859</v>
      </c>
    </row>
    <row r="691" spans="1:15">
      <c r="A691" s="7">
        <v>170210</v>
      </c>
      <c r="B691" s="7">
        <v>4.2649999999999997</v>
      </c>
      <c r="C691" s="44" t="s">
        <v>2688</v>
      </c>
      <c r="D691" s="45" t="s">
        <v>2880</v>
      </c>
      <c r="E691" s="46">
        <v>9.9424657534246581</v>
      </c>
      <c r="F691" s="47">
        <v>4.2161999999999997</v>
      </c>
      <c r="G691" s="47">
        <v>4.8799999999999955</v>
      </c>
      <c r="H691" s="47">
        <v>4.2061999999999999</v>
      </c>
      <c r="I691" s="47">
        <v>0.99999999999997868</v>
      </c>
      <c r="J691" s="45" t="s">
        <v>18</v>
      </c>
      <c r="K691" s="45" t="s">
        <v>20</v>
      </c>
      <c r="L691" s="17">
        <v>4.04</v>
      </c>
      <c r="M691" s="18" t="s">
        <v>2689</v>
      </c>
      <c r="N691" s="18" t="s">
        <v>2655</v>
      </c>
      <c r="O691" s="4">
        <v>42859</v>
      </c>
    </row>
    <row r="692" spans="1:15">
      <c r="A692" s="7">
        <v>170210</v>
      </c>
      <c r="B692" s="7">
        <v>4.2649999999999997</v>
      </c>
      <c r="C692" s="44" t="s">
        <v>2688</v>
      </c>
      <c r="D692" s="45" t="s">
        <v>2880</v>
      </c>
      <c r="E692" s="46">
        <v>9.9424657534246581</v>
      </c>
      <c r="F692" s="47">
        <v>4.2161999999999997</v>
      </c>
      <c r="G692" s="47">
        <v>4.8799999999999955</v>
      </c>
      <c r="H692" s="47">
        <v>4.2061999999999999</v>
      </c>
      <c r="I692" s="47">
        <v>0.99999999999997868</v>
      </c>
      <c r="J692" s="45" t="s">
        <v>18</v>
      </c>
      <c r="K692" s="45" t="s">
        <v>20</v>
      </c>
      <c r="L692" s="17">
        <v>4.04</v>
      </c>
      <c r="M692" s="18" t="s">
        <v>2689</v>
      </c>
      <c r="N692" s="18" t="s">
        <v>2655</v>
      </c>
      <c r="O692" s="4">
        <v>42859</v>
      </c>
    </row>
    <row r="693" spans="1:15">
      <c r="A693" s="7">
        <v>170210</v>
      </c>
      <c r="B693" s="7">
        <v>4.2649999999999997</v>
      </c>
      <c r="C693" s="44" t="s">
        <v>2688</v>
      </c>
      <c r="D693" s="45" t="s">
        <v>2880</v>
      </c>
      <c r="E693" s="46">
        <v>9.9424657534246581</v>
      </c>
      <c r="F693" s="47">
        <v>4.2161999999999997</v>
      </c>
      <c r="G693" s="47">
        <v>4.8799999999999955</v>
      </c>
      <c r="H693" s="47">
        <v>4.2061999999999999</v>
      </c>
      <c r="I693" s="47">
        <v>0.99999999999997868</v>
      </c>
      <c r="J693" s="45" t="s">
        <v>18</v>
      </c>
      <c r="K693" s="45" t="s">
        <v>20</v>
      </c>
      <c r="L693" s="17">
        <v>4.04</v>
      </c>
      <c r="M693" s="18" t="s">
        <v>2689</v>
      </c>
      <c r="N693" s="18" t="s">
        <v>2655</v>
      </c>
      <c r="O693" s="4">
        <v>42859</v>
      </c>
    </row>
    <row r="694" spans="1:15">
      <c r="A694" s="7">
        <v>170210</v>
      </c>
      <c r="B694" s="7">
        <v>4.2649999999999997</v>
      </c>
      <c r="C694" s="44" t="s">
        <v>2688</v>
      </c>
      <c r="D694" s="45" t="s">
        <v>2880</v>
      </c>
      <c r="E694" s="46">
        <v>9.9424657534246581</v>
      </c>
      <c r="F694" s="47">
        <v>4.2161999999999997</v>
      </c>
      <c r="G694" s="47">
        <v>4.8799999999999955</v>
      </c>
      <c r="H694" s="47">
        <v>4.2061999999999999</v>
      </c>
      <c r="I694" s="47">
        <v>0.99999999999997868</v>
      </c>
      <c r="J694" s="45" t="s">
        <v>18</v>
      </c>
      <c r="K694" s="45" t="s">
        <v>20</v>
      </c>
      <c r="L694" s="17">
        <v>4.04</v>
      </c>
      <c r="M694" s="18" t="s">
        <v>2689</v>
      </c>
      <c r="N694" s="18" t="s">
        <v>2655</v>
      </c>
      <c r="O694" s="4">
        <v>42859</v>
      </c>
    </row>
    <row r="695" spans="1:15">
      <c r="A695" s="7">
        <v>170210</v>
      </c>
      <c r="B695" s="7">
        <v>4.2649999999999997</v>
      </c>
      <c r="C695" s="44" t="s">
        <v>2688</v>
      </c>
      <c r="D695" s="45" t="s">
        <v>2880</v>
      </c>
      <c r="E695" s="46">
        <v>9.9424657534246581</v>
      </c>
      <c r="F695" s="47">
        <v>4.2161999999999997</v>
      </c>
      <c r="G695" s="47">
        <v>4.8799999999999955</v>
      </c>
      <c r="H695" s="47">
        <v>4.2061999999999999</v>
      </c>
      <c r="I695" s="47">
        <v>0.99999999999997868</v>
      </c>
      <c r="J695" s="45" t="s">
        <v>18</v>
      </c>
      <c r="K695" s="45" t="s">
        <v>20</v>
      </c>
      <c r="L695" s="17">
        <v>4.04</v>
      </c>
      <c r="M695" s="18" t="s">
        <v>2689</v>
      </c>
      <c r="N695" s="18" t="s">
        <v>2655</v>
      </c>
      <c r="O695" s="4">
        <v>42859</v>
      </c>
    </row>
    <row r="696" spans="1:15">
      <c r="A696" s="7">
        <v>170210</v>
      </c>
      <c r="B696" s="7">
        <v>4.2649999999999997</v>
      </c>
      <c r="C696" s="44" t="s">
        <v>2688</v>
      </c>
      <c r="D696" s="45" t="s">
        <v>2880</v>
      </c>
      <c r="E696" s="46">
        <v>9.9424657534246581</v>
      </c>
      <c r="F696" s="47">
        <v>4.2161999999999997</v>
      </c>
      <c r="G696" s="47">
        <v>4.8799999999999955</v>
      </c>
      <c r="H696" s="47">
        <v>4.2061999999999999</v>
      </c>
      <c r="I696" s="47">
        <v>0.99999999999997868</v>
      </c>
      <c r="J696" s="45" t="s">
        <v>18</v>
      </c>
      <c r="K696" s="45" t="s">
        <v>20</v>
      </c>
      <c r="L696" s="17">
        <v>4.04</v>
      </c>
      <c r="M696" s="18" t="s">
        <v>2689</v>
      </c>
      <c r="N696" s="18" t="s">
        <v>2655</v>
      </c>
      <c r="O696" s="4">
        <v>42859</v>
      </c>
    </row>
    <row r="697" spans="1:15">
      <c r="A697" s="7">
        <v>170210</v>
      </c>
      <c r="B697" s="7">
        <v>4.2649999999999997</v>
      </c>
      <c r="C697" s="44" t="s">
        <v>2688</v>
      </c>
      <c r="D697" s="45" t="s">
        <v>2880</v>
      </c>
      <c r="E697" s="46">
        <v>9.9424657534246581</v>
      </c>
      <c r="F697" s="47">
        <v>4.2161999999999997</v>
      </c>
      <c r="G697" s="47">
        <v>4.8799999999999955</v>
      </c>
      <c r="H697" s="47">
        <v>4.2061999999999999</v>
      </c>
      <c r="I697" s="47">
        <v>0.99999999999997868</v>
      </c>
      <c r="J697" s="45" t="s">
        <v>18</v>
      </c>
      <c r="K697" s="45" t="s">
        <v>20</v>
      </c>
      <c r="L697" s="17">
        <v>4.04</v>
      </c>
      <c r="M697" s="18" t="s">
        <v>2689</v>
      </c>
      <c r="N697" s="18" t="s">
        <v>2655</v>
      </c>
      <c r="O697" s="4">
        <v>42859</v>
      </c>
    </row>
    <row r="698" spans="1:15">
      <c r="A698" s="7">
        <v>170210</v>
      </c>
      <c r="B698" s="7">
        <v>4.2649999999999997</v>
      </c>
      <c r="C698" s="44" t="s">
        <v>2688</v>
      </c>
      <c r="D698" s="45" t="s">
        <v>2880</v>
      </c>
      <c r="E698" s="46">
        <v>9.9424657534246581</v>
      </c>
      <c r="F698" s="47">
        <v>4.2161999999999997</v>
      </c>
      <c r="G698" s="47">
        <v>4.8799999999999955</v>
      </c>
      <c r="H698" s="47">
        <v>4.2061999999999999</v>
      </c>
      <c r="I698" s="47">
        <v>0.99999999999997868</v>
      </c>
      <c r="J698" s="45" t="s">
        <v>18</v>
      </c>
      <c r="K698" s="45" t="s">
        <v>20</v>
      </c>
      <c r="L698" s="17">
        <v>4.04</v>
      </c>
      <c r="M698" s="18" t="s">
        <v>2689</v>
      </c>
      <c r="N698" s="18" t="s">
        <v>2655</v>
      </c>
      <c r="O698" s="4">
        <v>42859</v>
      </c>
    </row>
    <row r="699" spans="1:15">
      <c r="A699" s="7">
        <v>170210</v>
      </c>
      <c r="B699" s="7">
        <v>4.2649999999999997</v>
      </c>
      <c r="C699" s="44" t="s">
        <v>2688</v>
      </c>
      <c r="D699" s="45" t="s">
        <v>2880</v>
      </c>
      <c r="E699" s="46">
        <v>9.9424657534246581</v>
      </c>
      <c r="F699" s="47">
        <v>4.2161999999999997</v>
      </c>
      <c r="G699" s="47">
        <v>4.8799999999999955</v>
      </c>
      <c r="H699" s="47">
        <v>4.2061999999999999</v>
      </c>
      <c r="I699" s="47">
        <v>0.99999999999997868</v>
      </c>
      <c r="J699" s="45" t="s">
        <v>18</v>
      </c>
      <c r="K699" s="45" t="s">
        <v>20</v>
      </c>
      <c r="L699" s="17">
        <v>4.04</v>
      </c>
      <c r="M699" s="18" t="s">
        <v>2689</v>
      </c>
      <c r="N699" s="18" t="s">
        <v>2655</v>
      </c>
      <c r="O699" s="4">
        <v>42859</v>
      </c>
    </row>
    <row r="700" spans="1:15">
      <c r="A700" s="7">
        <v>170210</v>
      </c>
      <c r="B700" s="7">
        <v>4.2649999999999997</v>
      </c>
      <c r="C700" s="44" t="s">
        <v>2688</v>
      </c>
      <c r="D700" s="45" t="s">
        <v>2880</v>
      </c>
      <c r="E700" s="46">
        <v>9.9424657534246581</v>
      </c>
      <c r="F700" s="47">
        <v>4.2161999999999997</v>
      </c>
      <c r="G700" s="47">
        <v>4.8799999999999955</v>
      </c>
      <c r="H700" s="47">
        <v>4.2061999999999999</v>
      </c>
      <c r="I700" s="47">
        <v>0.99999999999997868</v>
      </c>
      <c r="J700" s="45" t="s">
        <v>18</v>
      </c>
      <c r="K700" s="45" t="s">
        <v>20</v>
      </c>
      <c r="L700" s="17">
        <v>4.04</v>
      </c>
      <c r="M700" s="18" t="s">
        <v>2689</v>
      </c>
      <c r="N700" s="18" t="s">
        <v>2655</v>
      </c>
      <c r="O700" s="4">
        <v>42859</v>
      </c>
    </row>
    <row r="701" spans="1:15">
      <c r="A701" s="7">
        <v>170210</v>
      </c>
      <c r="B701" s="7">
        <v>4.2649999999999997</v>
      </c>
      <c r="C701" s="44" t="s">
        <v>2688</v>
      </c>
      <c r="D701" s="45" t="s">
        <v>2880</v>
      </c>
      <c r="E701" s="46">
        <v>9.9424657534246581</v>
      </c>
      <c r="F701" s="47">
        <v>4.2161999999999997</v>
      </c>
      <c r="G701" s="47">
        <v>4.8799999999999955</v>
      </c>
      <c r="H701" s="47">
        <v>4.2061999999999999</v>
      </c>
      <c r="I701" s="47">
        <v>0.99999999999997868</v>
      </c>
      <c r="J701" s="45" t="s">
        <v>18</v>
      </c>
      <c r="K701" s="45" t="s">
        <v>20</v>
      </c>
      <c r="L701" s="17">
        <v>4.04</v>
      </c>
      <c r="M701" s="18" t="s">
        <v>2689</v>
      </c>
      <c r="N701" s="18" t="s">
        <v>2655</v>
      </c>
      <c r="O701" s="4">
        <v>42859</v>
      </c>
    </row>
    <row r="702" spans="1:15">
      <c r="A702" s="7">
        <v>170210</v>
      </c>
      <c r="B702" s="7">
        <v>4.2625000000000002</v>
      </c>
      <c r="C702" s="44" t="s">
        <v>2688</v>
      </c>
      <c r="D702" s="45" t="s">
        <v>2880</v>
      </c>
      <c r="E702" s="46">
        <v>9.9424657534246581</v>
      </c>
      <c r="F702" s="47">
        <v>4.2161999999999997</v>
      </c>
      <c r="G702" s="47">
        <v>4.6300000000000452</v>
      </c>
      <c r="H702" s="47">
        <v>4.2061999999999999</v>
      </c>
      <c r="I702" s="47">
        <v>0.99999999999997868</v>
      </c>
      <c r="J702" s="45" t="s">
        <v>18</v>
      </c>
      <c r="K702" s="45" t="s">
        <v>20</v>
      </c>
      <c r="L702" s="17">
        <v>4.04</v>
      </c>
      <c r="M702" s="18" t="s">
        <v>2689</v>
      </c>
      <c r="N702" s="18" t="s">
        <v>2655</v>
      </c>
      <c r="O702" s="4">
        <v>42859</v>
      </c>
    </row>
    <row r="703" spans="1:15">
      <c r="A703" s="7">
        <v>170210</v>
      </c>
      <c r="B703" s="7">
        <v>4.2625000000000002</v>
      </c>
      <c r="C703" s="44" t="s">
        <v>2688</v>
      </c>
      <c r="D703" s="45" t="s">
        <v>2880</v>
      </c>
      <c r="E703" s="46">
        <v>9.9424657534246581</v>
      </c>
      <c r="F703" s="47">
        <v>4.2161999999999997</v>
      </c>
      <c r="G703" s="47">
        <v>4.6300000000000452</v>
      </c>
      <c r="H703" s="47">
        <v>4.2061999999999999</v>
      </c>
      <c r="I703" s="47">
        <v>0.99999999999997868</v>
      </c>
      <c r="J703" s="45" t="s">
        <v>18</v>
      </c>
      <c r="K703" s="45" t="s">
        <v>20</v>
      </c>
      <c r="L703" s="17">
        <v>4.04</v>
      </c>
      <c r="M703" s="18" t="s">
        <v>2689</v>
      </c>
      <c r="N703" s="18" t="s">
        <v>2655</v>
      </c>
      <c r="O703" s="4">
        <v>42859</v>
      </c>
    </row>
    <row r="704" spans="1:15">
      <c r="A704" s="7">
        <v>160206</v>
      </c>
      <c r="B704" s="7">
        <v>4.26</v>
      </c>
      <c r="C704" s="44" t="s">
        <v>230</v>
      </c>
      <c r="D704" s="45" t="s">
        <v>2880</v>
      </c>
      <c r="E704" s="46">
        <v>3.8</v>
      </c>
      <c r="F704" s="47">
        <v>4.2291999999999996</v>
      </c>
      <c r="G704" s="47">
        <v>3.0800000000000161</v>
      </c>
      <c r="H704" s="47">
        <v>4.2191999999999998</v>
      </c>
      <c r="I704" s="47">
        <v>0.99999999999997868</v>
      </c>
      <c r="J704" s="45" t="s">
        <v>18</v>
      </c>
      <c r="K704" s="45" t="s">
        <v>20</v>
      </c>
      <c r="L704" s="17">
        <v>2.96</v>
      </c>
      <c r="M704" s="18" t="s">
        <v>231</v>
      </c>
      <c r="N704" s="18" t="s">
        <v>908</v>
      </c>
      <c r="O704" s="4">
        <v>42859</v>
      </c>
    </row>
    <row r="705" spans="1:15">
      <c r="A705" s="7">
        <v>170206</v>
      </c>
      <c r="B705" s="7">
        <v>4.26</v>
      </c>
      <c r="C705" s="44" t="s">
        <v>2764</v>
      </c>
      <c r="D705" s="45" t="s">
        <v>2880</v>
      </c>
      <c r="E705" s="46">
        <v>4.9589041095890414</v>
      </c>
      <c r="F705" s="47">
        <v>4.2298999999999998</v>
      </c>
      <c r="G705" s="47">
        <v>3.0100000000000016</v>
      </c>
      <c r="H705" s="47">
        <v>4.2224000000000004</v>
      </c>
      <c r="I705" s="47">
        <v>0.7499999999999396</v>
      </c>
      <c r="J705" s="45" t="s">
        <v>18</v>
      </c>
      <c r="K705" s="45" t="s">
        <v>20</v>
      </c>
      <c r="L705" s="17">
        <v>4.0199999999999996</v>
      </c>
      <c r="M705" s="18" t="s">
        <v>2734</v>
      </c>
      <c r="N705" s="18" t="s">
        <v>2716</v>
      </c>
      <c r="O705" s="4">
        <v>42859</v>
      </c>
    </row>
    <row r="706" spans="1:15">
      <c r="A706" s="7">
        <v>170206</v>
      </c>
      <c r="B706" s="7">
        <v>4.26</v>
      </c>
      <c r="C706" s="44" t="s">
        <v>2764</v>
      </c>
      <c r="D706" s="45" t="s">
        <v>2880</v>
      </c>
      <c r="E706" s="46">
        <v>4.9589041095890414</v>
      </c>
      <c r="F706" s="47">
        <v>4.2298999999999998</v>
      </c>
      <c r="G706" s="47">
        <v>3.0100000000000016</v>
      </c>
      <c r="H706" s="47">
        <v>4.2224000000000004</v>
      </c>
      <c r="I706" s="47">
        <v>0.7499999999999396</v>
      </c>
      <c r="J706" s="45" t="s">
        <v>18</v>
      </c>
      <c r="K706" s="45" t="s">
        <v>20</v>
      </c>
      <c r="L706" s="17">
        <v>4.0199999999999996</v>
      </c>
      <c r="M706" s="18" t="s">
        <v>2734</v>
      </c>
      <c r="N706" s="18" t="s">
        <v>2716</v>
      </c>
      <c r="O706" s="4">
        <v>42859</v>
      </c>
    </row>
    <row r="707" spans="1:15">
      <c r="A707" s="7">
        <v>170210</v>
      </c>
      <c r="B707" s="7">
        <v>4.26</v>
      </c>
      <c r="C707" s="44" t="s">
        <v>2688</v>
      </c>
      <c r="D707" s="45" t="s">
        <v>2880</v>
      </c>
      <c r="E707" s="46">
        <v>9.9424657534246581</v>
      </c>
      <c r="F707" s="47">
        <v>4.2161999999999997</v>
      </c>
      <c r="G707" s="47">
        <v>4.3800000000000061</v>
      </c>
      <c r="H707" s="47">
        <v>4.2061999999999999</v>
      </c>
      <c r="I707" s="47">
        <v>0.99999999999997868</v>
      </c>
      <c r="J707" s="45" t="s">
        <v>18</v>
      </c>
      <c r="K707" s="45" t="s">
        <v>20</v>
      </c>
      <c r="L707" s="17">
        <v>4.04</v>
      </c>
      <c r="M707" s="18" t="s">
        <v>2689</v>
      </c>
      <c r="N707" s="18" t="s">
        <v>2655</v>
      </c>
      <c r="O707" s="4">
        <v>42859</v>
      </c>
    </row>
    <row r="708" spans="1:15">
      <c r="A708" s="7">
        <v>170210</v>
      </c>
      <c r="B708" s="7">
        <v>4.26</v>
      </c>
      <c r="C708" s="44" t="s">
        <v>2688</v>
      </c>
      <c r="D708" s="45" t="s">
        <v>2880</v>
      </c>
      <c r="E708" s="46">
        <v>9.9424657534246581</v>
      </c>
      <c r="F708" s="47">
        <v>4.2161999999999997</v>
      </c>
      <c r="G708" s="47">
        <v>4.3800000000000061</v>
      </c>
      <c r="H708" s="47">
        <v>4.2061999999999999</v>
      </c>
      <c r="I708" s="47">
        <v>0.99999999999997868</v>
      </c>
      <c r="J708" s="45" t="s">
        <v>18</v>
      </c>
      <c r="K708" s="45" t="s">
        <v>20</v>
      </c>
      <c r="L708" s="17">
        <v>4.04</v>
      </c>
      <c r="M708" s="18" t="s">
        <v>2689</v>
      </c>
      <c r="N708" s="18" t="s">
        <v>2655</v>
      </c>
      <c r="O708" s="4">
        <v>42859</v>
      </c>
    </row>
    <row r="709" spans="1:15">
      <c r="A709" s="7">
        <v>170210</v>
      </c>
      <c r="B709" s="7">
        <v>4.26</v>
      </c>
      <c r="C709" s="44" t="s">
        <v>2688</v>
      </c>
      <c r="D709" s="45" t="s">
        <v>2880</v>
      </c>
      <c r="E709" s="46">
        <v>9.9424657534246581</v>
      </c>
      <c r="F709" s="47">
        <v>4.2161999999999997</v>
      </c>
      <c r="G709" s="47">
        <v>4.3800000000000061</v>
      </c>
      <c r="H709" s="47">
        <v>4.2061999999999999</v>
      </c>
      <c r="I709" s="47">
        <v>0.99999999999997868</v>
      </c>
      <c r="J709" s="45" t="s">
        <v>18</v>
      </c>
      <c r="K709" s="45" t="s">
        <v>20</v>
      </c>
      <c r="L709" s="17">
        <v>4.04</v>
      </c>
      <c r="M709" s="18" t="s">
        <v>2689</v>
      </c>
      <c r="N709" s="18" t="s">
        <v>2655</v>
      </c>
      <c r="O709" s="4">
        <v>42859</v>
      </c>
    </row>
    <row r="710" spans="1:15">
      <c r="A710" s="7">
        <v>170210</v>
      </c>
      <c r="B710" s="7">
        <v>4.26</v>
      </c>
      <c r="C710" s="44" t="s">
        <v>2688</v>
      </c>
      <c r="D710" s="45" t="s">
        <v>2880</v>
      </c>
      <c r="E710" s="46">
        <v>9.9424657534246581</v>
      </c>
      <c r="F710" s="47">
        <v>4.2161999999999997</v>
      </c>
      <c r="G710" s="47">
        <v>4.3800000000000061</v>
      </c>
      <c r="H710" s="47">
        <v>4.2061999999999999</v>
      </c>
      <c r="I710" s="47">
        <v>0.99999999999997868</v>
      </c>
      <c r="J710" s="45" t="s">
        <v>18</v>
      </c>
      <c r="K710" s="45" t="s">
        <v>20</v>
      </c>
      <c r="L710" s="17">
        <v>4.04</v>
      </c>
      <c r="M710" s="18" t="s">
        <v>2689</v>
      </c>
      <c r="N710" s="18" t="s">
        <v>2655</v>
      </c>
      <c r="O710" s="4">
        <v>42859</v>
      </c>
    </row>
    <row r="711" spans="1:15">
      <c r="A711" s="7">
        <v>170210</v>
      </c>
      <c r="B711" s="7">
        <v>4.26</v>
      </c>
      <c r="C711" s="44" t="s">
        <v>2688</v>
      </c>
      <c r="D711" s="45" t="s">
        <v>2880</v>
      </c>
      <c r="E711" s="46">
        <v>9.9424657534246581</v>
      </c>
      <c r="F711" s="47">
        <v>4.2161999999999997</v>
      </c>
      <c r="G711" s="47">
        <v>4.3800000000000061</v>
      </c>
      <c r="H711" s="47">
        <v>4.2061999999999999</v>
      </c>
      <c r="I711" s="47">
        <v>0.99999999999997868</v>
      </c>
      <c r="J711" s="45" t="s">
        <v>18</v>
      </c>
      <c r="K711" s="45" t="s">
        <v>20</v>
      </c>
      <c r="L711" s="17">
        <v>4.04</v>
      </c>
      <c r="M711" s="18" t="s">
        <v>2689</v>
      </c>
      <c r="N711" s="18" t="s">
        <v>2655</v>
      </c>
      <c r="O711" s="4">
        <v>42859</v>
      </c>
    </row>
    <row r="712" spans="1:15">
      <c r="A712" s="7">
        <v>170210</v>
      </c>
      <c r="B712" s="7">
        <v>4.26</v>
      </c>
      <c r="C712" s="44" t="s">
        <v>2688</v>
      </c>
      <c r="D712" s="45" t="s">
        <v>2880</v>
      </c>
      <c r="E712" s="46">
        <v>9.9424657534246581</v>
      </c>
      <c r="F712" s="47">
        <v>4.2161999999999997</v>
      </c>
      <c r="G712" s="47">
        <v>4.3800000000000061</v>
      </c>
      <c r="H712" s="47">
        <v>4.2061999999999999</v>
      </c>
      <c r="I712" s="47">
        <v>0.99999999999997868</v>
      </c>
      <c r="J712" s="45" t="s">
        <v>18</v>
      </c>
      <c r="K712" s="45" t="s">
        <v>20</v>
      </c>
      <c r="L712" s="17">
        <v>4.04</v>
      </c>
      <c r="M712" s="18" t="s">
        <v>2689</v>
      </c>
      <c r="N712" s="18" t="s">
        <v>2655</v>
      </c>
      <c r="O712" s="4">
        <v>42859</v>
      </c>
    </row>
    <row r="713" spans="1:15">
      <c r="A713" s="7">
        <v>170210</v>
      </c>
      <c r="B713" s="7">
        <v>4.26</v>
      </c>
      <c r="C713" s="44" t="s">
        <v>2688</v>
      </c>
      <c r="D713" s="45" t="s">
        <v>2880</v>
      </c>
      <c r="E713" s="46">
        <v>9.9424657534246581</v>
      </c>
      <c r="F713" s="47">
        <v>4.2161999999999997</v>
      </c>
      <c r="G713" s="47">
        <v>4.3800000000000061</v>
      </c>
      <c r="H713" s="47">
        <v>4.2061999999999999</v>
      </c>
      <c r="I713" s="47">
        <v>0.99999999999997868</v>
      </c>
      <c r="J713" s="45" t="s">
        <v>18</v>
      </c>
      <c r="K713" s="45" t="s">
        <v>20</v>
      </c>
      <c r="L713" s="17">
        <v>4.04</v>
      </c>
      <c r="M713" s="18" t="s">
        <v>2689</v>
      </c>
      <c r="N713" s="18" t="s">
        <v>2655</v>
      </c>
      <c r="O713" s="4">
        <v>42859</v>
      </c>
    </row>
    <row r="714" spans="1:15">
      <c r="A714" s="7">
        <v>170210</v>
      </c>
      <c r="B714" s="7">
        <v>4.26</v>
      </c>
      <c r="C714" s="44" t="s">
        <v>2688</v>
      </c>
      <c r="D714" s="45" t="s">
        <v>2880</v>
      </c>
      <c r="E714" s="46">
        <v>9.9424657534246581</v>
      </c>
      <c r="F714" s="47">
        <v>4.2161999999999997</v>
      </c>
      <c r="G714" s="47">
        <v>4.3800000000000061</v>
      </c>
      <c r="H714" s="47">
        <v>4.2061999999999999</v>
      </c>
      <c r="I714" s="47">
        <v>0.99999999999997868</v>
      </c>
      <c r="J714" s="45" t="s">
        <v>18</v>
      </c>
      <c r="K714" s="45" t="s">
        <v>20</v>
      </c>
      <c r="L714" s="17">
        <v>4.04</v>
      </c>
      <c r="M714" s="18" t="s">
        <v>2689</v>
      </c>
      <c r="N714" s="18" t="s">
        <v>2655</v>
      </c>
      <c r="O714" s="4">
        <v>42859</v>
      </c>
    </row>
    <row r="715" spans="1:15">
      <c r="A715" s="7">
        <v>170210</v>
      </c>
      <c r="B715" s="7">
        <v>4.26</v>
      </c>
      <c r="C715" s="44" t="s">
        <v>2688</v>
      </c>
      <c r="D715" s="45" t="s">
        <v>2880</v>
      </c>
      <c r="E715" s="46">
        <v>9.9424657534246581</v>
      </c>
      <c r="F715" s="47">
        <v>4.2161999999999997</v>
      </c>
      <c r="G715" s="47">
        <v>4.3800000000000061</v>
      </c>
      <c r="H715" s="47">
        <v>4.2061999999999999</v>
      </c>
      <c r="I715" s="47">
        <v>0.99999999999997868</v>
      </c>
      <c r="J715" s="45" t="s">
        <v>18</v>
      </c>
      <c r="K715" s="45" t="s">
        <v>20</v>
      </c>
      <c r="L715" s="17">
        <v>4.04</v>
      </c>
      <c r="M715" s="18" t="s">
        <v>2689</v>
      </c>
      <c r="N715" s="18" t="s">
        <v>2655</v>
      </c>
      <c r="O715" s="4">
        <v>42859</v>
      </c>
    </row>
    <row r="716" spans="1:15">
      <c r="A716" s="7">
        <v>170210</v>
      </c>
      <c r="B716" s="7">
        <v>4.26</v>
      </c>
      <c r="C716" s="44" t="s">
        <v>2688</v>
      </c>
      <c r="D716" s="45" t="s">
        <v>2880</v>
      </c>
      <c r="E716" s="46">
        <v>9.9424657534246581</v>
      </c>
      <c r="F716" s="47">
        <v>4.2161999999999997</v>
      </c>
      <c r="G716" s="47">
        <v>4.3800000000000061</v>
      </c>
      <c r="H716" s="47">
        <v>4.2061999999999999</v>
      </c>
      <c r="I716" s="47">
        <v>0.99999999999997868</v>
      </c>
      <c r="J716" s="45" t="s">
        <v>18</v>
      </c>
      <c r="K716" s="45" t="s">
        <v>20</v>
      </c>
      <c r="L716" s="17">
        <v>4.04</v>
      </c>
      <c r="M716" s="18" t="s">
        <v>2689</v>
      </c>
      <c r="N716" s="18" t="s">
        <v>2655</v>
      </c>
      <c r="O716" s="4">
        <v>42859</v>
      </c>
    </row>
    <row r="717" spans="1:15">
      <c r="A717" s="7">
        <v>170206</v>
      </c>
      <c r="B717" s="7">
        <v>4.26</v>
      </c>
      <c r="C717" s="44" t="s">
        <v>2764</v>
      </c>
      <c r="D717" s="45" t="s">
        <v>2880</v>
      </c>
      <c r="E717" s="46">
        <v>4.9589041095890414</v>
      </c>
      <c r="F717" s="47">
        <v>4.2298999999999998</v>
      </c>
      <c r="G717" s="47">
        <v>3.0100000000000016</v>
      </c>
      <c r="H717" s="47">
        <v>4.2224000000000004</v>
      </c>
      <c r="I717" s="47">
        <v>0.7499999999999396</v>
      </c>
      <c r="J717" s="45" t="s">
        <v>18</v>
      </c>
      <c r="K717" s="45" t="s">
        <v>20</v>
      </c>
      <c r="L717" s="17">
        <v>4.0199999999999996</v>
      </c>
      <c r="M717" s="18" t="s">
        <v>2734</v>
      </c>
      <c r="N717" s="18" t="s">
        <v>2716</v>
      </c>
      <c r="O717" s="4">
        <v>42859</v>
      </c>
    </row>
    <row r="718" spans="1:15">
      <c r="A718" s="7">
        <v>170210</v>
      </c>
      <c r="B718" s="7">
        <v>4.26</v>
      </c>
      <c r="C718" s="44" t="s">
        <v>2688</v>
      </c>
      <c r="D718" s="45" t="s">
        <v>2880</v>
      </c>
      <c r="E718" s="46">
        <v>9.9424657534246581</v>
      </c>
      <c r="F718" s="47">
        <v>4.2161999999999997</v>
      </c>
      <c r="G718" s="47">
        <v>4.3800000000000061</v>
      </c>
      <c r="H718" s="47">
        <v>4.2061999999999999</v>
      </c>
      <c r="I718" s="47">
        <v>0.99999999999997868</v>
      </c>
      <c r="J718" s="45" t="s">
        <v>18</v>
      </c>
      <c r="K718" s="45" t="s">
        <v>20</v>
      </c>
      <c r="L718" s="17">
        <v>4.04</v>
      </c>
      <c r="M718" s="18" t="s">
        <v>2689</v>
      </c>
      <c r="N718" s="18" t="s">
        <v>2655</v>
      </c>
      <c r="O718" s="4">
        <v>42859</v>
      </c>
    </row>
    <row r="719" spans="1:15">
      <c r="A719" s="7">
        <v>170210</v>
      </c>
      <c r="B719" s="7">
        <v>4.26</v>
      </c>
      <c r="C719" s="44" t="s">
        <v>2688</v>
      </c>
      <c r="D719" s="45" t="s">
        <v>2880</v>
      </c>
      <c r="E719" s="46">
        <v>9.9424657534246581</v>
      </c>
      <c r="F719" s="47">
        <v>4.2161999999999997</v>
      </c>
      <c r="G719" s="47">
        <v>4.3800000000000061</v>
      </c>
      <c r="H719" s="47">
        <v>4.2061999999999999</v>
      </c>
      <c r="I719" s="47">
        <v>0.99999999999997868</v>
      </c>
      <c r="J719" s="45" t="s">
        <v>18</v>
      </c>
      <c r="K719" s="45" t="s">
        <v>20</v>
      </c>
      <c r="L719" s="17">
        <v>4.04</v>
      </c>
      <c r="M719" s="18" t="s">
        <v>2689</v>
      </c>
      <c r="N719" s="18" t="s">
        <v>2655</v>
      </c>
      <c r="O719" s="4">
        <v>42859</v>
      </c>
    </row>
    <row r="720" spans="1:15">
      <c r="A720" s="7">
        <v>170210</v>
      </c>
      <c r="B720" s="7">
        <v>4.26</v>
      </c>
      <c r="C720" s="44" t="s">
        <v>2688</v>
      </c>
      <c r="D720" s="45" t="s">
        <v>2880</v>
      </c>
      <c r="E720" s="46">
        <v>9.9424657534246581</v>
      </c>
      <c r="F720" s="47">
        <v>4.2161999999999997</v>
      </c>
      <c r="G720" s="47">
        <v>4.3800000000000061</v>
      </c>
      <c r="H720" s="47">
        <v>4.2061999999999999</v>
      </c>
      <c r="I720" s="47">
        <v>0.99999999999997868</v>
      </c>
      <c r="J720" s="45" t="s">
        <v>18</v>
      </c>
      <c r="K720" s="45" t="s">
        <v>20</v>
      </c>
      <c r="L720" s="17">
        <v>4.04</v>
      </c>
      <c r="M720" s="18" t="s">
        <v>2689</v>
      </c>
      <c r="N720" s="18" t="s">
        <v>2655</v>
      </c>
      <c r="O720" s="4">
        <v>42859</v>
      </c>
    </row>
    <row r="721" spans="1:15">
      <c r="A721" s="7">
        <v>170210</v>
      </c>
      <c r="B721" s="7">
        <v>4.26</v>
      </c>
      <c r="C721" s="44" t="s">
        <v>2688</v>
      </c>
      <c r="D721" s="45" t="s">
        <v>2880</v>
      </c>
      <c r="E721" s="46">
        <v>9.9424657534246581</v>
      </c>
      <c r="F721" s="47">
        <v>4.2161999999999997</v>
      </c>
      <c r="G721" s="47">
        <v>4.3800000000000061</v>
      </c>
      <c r="H721" s="47">
        <v>4.2061999999999999</v>
      </c>
      <c r="I721" s="47">
        <v>0.99999999999997868</v>
      </c>
      <c r="J721" s="45" t="s">
        <v>18</v>
      </c>
      <c r="K721" s="45" t="s">
        <v>20</v>
      </c>
      <c r="L721" s="17">
        <v>4.04</v>
      </c>
      <c r="M721" s="18" t="s">
        <v>2689</v>
      </c>
      <c r="N721" s="18" t="s">
        <v>2655</v>
      </c>
      <c r="O721" s="4">
        <v>42859</v>
      </c>
    </row>
    <row r="722" spans="1:15">
      <c r="A722" s="7">
        <v>170210</v>
      </c>
      <c r="B722" s="7">
        <v>4.26</v>
      </c>
      <c r="C722" s="44" t="s">
        <v>2688</v>
      </c>
      <c r="D722" s="45" t="s">
        <v>2880</v>
      </c>
      <c r="E722" s="46">
        <v>9.9424657534246581</v>
      </c>
      <c r="F722" s="47">
        <v>4.2161999999999997</v>
      </c>
      <c r="G722" s="47">
        <v>4.3800000000000061</v>
      </c>
      <c r="H722" s="47">
        <v>4.2061999999999999</v>
      </c>
      <c r="I722" s="47">
        <v>0.99999999999997868</v>
      </c>
      <c r="J722" s="45" t="s">
        <v>18</v>
      </c>
      <c r="K722" s="45" t="s">
        <v>20</v>
      </c>
      <c r="L722" s="17">
        <v>4.04</v>
      </c>
      <c r="M722" s="18" t="s">
        <v>2689</v>
      </c>
      <c r="N722" s="18" t="s">
        <v>2655</v>
      </c>
      <c r="O722" s="4">
        <v>42859</v>
      </c>
    </row>
    <row r="723" spans="1:15">
      <c r="A723" s="7">
        <v>170210</v>
      </c>
      <c r="B723" s="7">
        <v>4.26</v>
      </c>
      <c r="C723" s="44" t="s">
        <v>2688</v>
      </c>
      <c r="D723" s="45" t="s">
        <v>2880</v>
      </c>
      <c r="E723" s="46">
        <v>9.9424657534246581</v>
      </c>
      <c r="F723" s="47">
        <v>4.2161999999999997</v>
      </c>
      <c r="G723" s="47">
        <v>4.3800000000000061</v>
      </c>
      <c r="H723" s="47">
        <v>4.2061999999999999</v>
      </c>
      <c r="I723" s="47">
        <v>0.99999999999997868</v>
      </c>
      <c r="J723" s="45" t="s">
        <v>18</v>
      </c>
      <c r="K723" s="45" t="s">
        <v>20</v>
      </c>
      <c r="L723" s="17">
        <v>4.04</v>
      </c>
      <c r="M723" s="18" t="s">
        <v>2689</v>
      </c>
      <c r="N723" s="18" t="s">
        <v>2655</v>
      </c>
      <c r="O723" s="4">
        <v>42859</v>
      </c>
    </row>
    <row r="724" spans="1:15">
      <c r="A724" s="7">
        <v>170210</v>
      </c>
      <c r="B724" s="7">
        <v>4.26</v>
      </c>
      <c r="C724" s="44" t="s">
        <v>2688</v>
      </c>
      <c r="D724" s="45" t="s">
        <v>2880</v>
      </c>
      <c r="E724" s="46">
        <v>9.9424657534246581</v>
      </c>
      <c r="F724" s="47">
        <v>4.2161999999999997</v>
      </c>
      <c r="G724" s="47">
        <v>4.3800000000000061</v>
      </c>
      <c r="H724" s="47">
        <v>4.2061999999999999</v>
      </c>
      <c r="I724" s="47">
        <v>0.99999999999997868</v>
      </c>
      <c r="J724" s="45" t="s">
        <v>18</v>
      </c>
      <c r="K724" s="45" t="s">
        <v>20</v>
      </c>
      <c r="L724" s="17">
        <v>4.04</v>
      </c>
      <c r="M724" s="18" t="s">
        <v>2689</v>
      </c>
      <c r="N724" s="18" t="s">
        <v>2655</v>
      </c>
      <c r="O724" s="4">
        <v>42859</v>
      </c>
    </row>
    <row r="725" spans="1:15">
      <c r="A725" s="7">
        <v>170210</v>
      </c>
      <c r="B725" s="7">
        <v>4.2575000000000003</v>
      </c>
      <c r="C725" s="44" t="s">
        <v>2688</v>
      </c>
      <c r="D725" s="45" t="s">
        <v>2880</v>
      </c>
      <c r="E725" s="46">
        <v>9.9424657534246581</v>
      </c>
      <c r="F725" s="47">
        <v>4.2161999999999997</v>
      </c>
      <c r="G725" s="47">
        <v>4.1300000000000558</v>
      </c>
      <c r="H725" s="47">
        <v>4.2061999999999999</v>
      </c>
      <c r="I725" s="47">
        <v>0.99999999999997868</v>
      </c>
      <c r="J725" s="45" t="s">
        <v>18</v>
      </c>
      <c r="K725" s="45" t="s">
        <v>20</v>
      </c>
      <c r="L725" s="17">
        <v>4.04</v>
      </c>
      <c r="M725" s="18" t="s">
        <v>2689</v>
      </c>
      <c r="N725" s="18" t="s">
        <v>2655</v>
      </c>
      <c r="O725" s="4">
        <v>42859</v>
      </c>
    </row>
    <row r="726" spans="1:15">
      <c r="A726" s="7">
        <v>170210</v>
      </c>
      <c r="B726" s="7">
        <v>4.2575000000000003</v>
      </c>
      <c r="C726" s="44" t="s">
        <v>2688</v>
      </c>
      <c r="D726" s="45" t="s">
        <v>2880</v>
      </c>
      <c r="E726" s="46">
        <v>9.9424657534246581</v>
      </c>
      <c r="F726" s="47">
        <v>4.2161999999999997</v>
      </c>
      <c r="G726" s="47">
        <v>4.1300000000000558</v>
      </c>
      <c r="H726" s="47">
        <v>4.2061999999999999</v>
      </c>
      <c r="I726" s="47">
        <v>0.99999999999997868</v>
      </c>
      <c r="J726" s="45" t="s">
        <v>18</v>
      </c>
      <c r="K726" s="45" t="s">
        <v>20</v>
      </c>
      <c r="L726" s="17">
        <v>4.04</v>
      </c>
      <c r="M726" s="18" t="s">
        <v>2689</v>
      </c>
      <c r="N726" s="18" t="s">
        <v>2655</v>
      </c>
      <c r="O726" s="4">
        <v>42859</v>
      </c>
    </row>
    <row r="727" spans="1:15">
      <c r="A727" s="7">
        <v>170210</v>
      </c>
      <c r="B727" s="7">
        <v>4.2575000000000003</v>
      </c>
      <c r="C727" s="44" t="s">
        <v>2688</v>
      </c>
      <c r="D727" s="45" t="s">
        <v>2880</v>
      </c>
      <c r="E727" s="46">
        <v>9.9424657534246581</v>
      </c>
      <c r="F727" s="47">
        <v>4.2161999999999997</v>
      </c>
      <c r="G727" s="47">
        <v>4.1300000000000558</v>
      </c>
      <c r="H727" s="47">
        <v>4.2061999999999999</v>
      </c>
      <c r="I727" s="47">
        <v>0.99999999999997868</v>
      </c>
      <c r="J727" s="45" t="s">
        <v>18</v>
      </c>
      <c r="K727" s="45" t="s">
        <v>20</v>
      </c>
      <c r="L727" s="17">
        <v>4.04</v>
      </c>
      <c r="M727" s="18" t="s">
        <v>2689</v>
      </c>
      <c r="N727" s="18" t="s">
        <v>2655</v>
      </c>
      <c r="O727" s="4">
        <v>42859</v>
      </c>
    </row>
    <row r="728" spans="1:15">
      <c r="A728" s="7">
        <v>170210</v>
      </c>
      <c r="B728" s="7">
        <v>4.2575000000000003</v>
      </c>
      <c r="C728" s="44" t="s">
        <v>2688</v>
      </c>
      <c r="D728" s="45" t="s">
        <v>2880</v>
      </c>
      <c r="E728" s="46">
        <v>9.9424657534246581</v>
      </c>
      <c r="F728" s="47">
        <v>4.2161999999999997</v>
      </c>
      <c r="G728" s="47">
        <v>4.1300000000000558</v>
      </c>
      <c r="H728" s="47">
        <v>4.2061999999999999</v>
      </c>
      <c r="I728" s="47">
        <v>0.99999999999997868</v>
      </c>
      <c r="J728" s="45" t="s">
        <v>18</v>
      </c>
      <c r="K728" s="45" t="s">
        <v>20</v>
      </c>
      <c r="L728" s="17">
        <v>4.04</v>
      </c>
      <c r="M728" s="18" t="s">
        <v>2689</v>
      </c>
      <c r="N728" s="18" t="s">
        <v>2655</v>
      </c>
      <c r="O728" s="4">
        <v>42859</v>
      </c>
    </row>
    <row r="729" spans="1:15">
      <c r="A729" s="7">
        <v>170210</v>
      </c>
      <c r="B729" s="7">
        <v>4.2575000000000003</v>
      </c>
      <c r="C729" s="44" t="s">
        <v>2688</v>
      </c>
      <c r="D729" s="45" t="s">
        <v>2880</v>
      </c>
      <c r="E729" s="46">
        <v>9.9424657534246581</v>
      </c>
      <c r="F729" s="47">
        <v>4.2161999999999997</v>
      </c>
      <c r="G729" s="47">
        <v>4.1300000000000558</v>
      </c>
      <c r="H729" s="47">
        <v>4.2061999999999999</v>
      </c>
      <c r="I729" s="47">
        <v>0.99999999999997868</v>
      </c>
      <c r="J729" s="45" t="s">
        <v>18</v>
      </c>
      <c r="K729" s="45" t="s">
        <v>20</v>
      </c>
      <c r="L729" s="17">
        <v>4.04</v>
      </c>
      <c r="M729" s="18" t="s">
        <v>2689</v>
      </c>
      <c r="N729" s="18" t="s">
        <v>2655</v>
      </c>
      <c r="O729" s="4">
        <v>42859</v>
      </c>
    </row>
    <row r="730" spans="1:15">
      <c r="A730" s="7">
        <v>170210</v>
      </c>
      <c r="B730" s="7">
        <v>4.2575000000000003</v>
      </c>
      <c r="C730" s="44" t="s">
        <v>2688</v>
      </c>
      <c r="D730" s="45" t="s">
        <v>2880</v>
      </c>
      <c r="E730" s="46">
        <v>9.9424657534246581</v>
      </c>
      <c r="F730" s="47">
        <v>4.2161999999999997</v>
      </c>
      <c r="G730" s="47">
        <v>4.1300000000000558</v>
      </c>
      <c r="H730" s="47">
        <v>4.2061999999999999</v>
      </c>
      <c r="I730" s="47">
        <v>0.99999999999997868</v>
      </c>
      <c r="J730" s="45" t="s">
        <v>18</v>
      </c>
      <c r="K730" s="45" t="s">
        <v>20</v>
      </c>
      <c r="L730" s="17">
        <v>4.04</v>
      </c>
      <c r="M730" s="18" t="s">
        <v>2689</v>
      </c>
      <c r="N730" s="18" t="s">
        <v>2655</v>
      </c>
      <c r="O730" s="4">
        <v>42859</v>
      </c>
    </row>
    <row r="731" spans="1:15">
      <c r="A731" s="7">
        <v>170210</v>
      </c>
      <c r="B731" s="7">
        <v>4.2575000000000003</v>
      </c>
      <c r="C731" s="44" t="s">
        <v>2688</v>
      </c>
      <c r="D731" s="45" t="s">
        <v>2880</v>
      </c>
      <c r="E731" s="46">
        <v>9.9424657534246581</v>
      </c>
      <c r="F731" s="47">
        <v>4.2161999999999997</v>
      </c>
      <c r="G731" s="47">
        <v>4.1300000000000558</v>
      </c>
      <c r="H731" s="47">
        <v>4.2061999999999999</v>
      </c>
      <c r="I731" s="47">
        <v>0.99999999999997868</v>
      </c>
      <c r="J731" s="45" t="s">
        <v>18</v>
      </c>
      <c r="K731" s="45" t="s">
        <v>20</v>
      </c>
      <c r="L731" s="17">
        <v>4.04</v>
      </c>
      <c r="M731" s="18" t="s">
        <v>2689</v>
      </c>
      <c r="N731" s="18" t="s">
        <v>2655</v>
      </c>
      <c r="O731" s="4">
        <v>42859</v>
      </c>
    </row>
    <row r="732" spans="1:15">
      <c r="A732" s="7">
        <v>170210</v>
      </c>
      <c r="B732" s="7">
        <v>4.2575000000000003</v>
      </c>
      <c r="C732" s="44" t="s">
        <v>2688</v>
      </c>
      <c r="D732" s="45" t="s">
        <v>2880</v>
      </c>
      <c r="E732" s="46">
        <v>9.9424657534246581</v>
      </c>
      <c r="F732" s="47">
        <v>4.2161999999999997</v>
      </c>
      <c r="G732" s="47">
        <v>4.1300000000000558</v>
      </c>
      <c r="H732" s="47">
        <v>4.2061999999999999</v>
      </c>
      <c r="I732" s="47">
        <v>0.99999999999997868</v>
      </c>
      <c r="J732" s="45" t="s">
        <v>18</v>
      </c>
      <c r="K732" s="45" t="s">
        <v>20</v>
      </c>
      <c r="L732" s="17">
        <v>4.04</v>
      </c>
      <c r="M732" s="18" t="s">
        <v>2689</v>
      </c>
      <c r="N732" s="18" t="s">
        <v>2655</v>
      </c>
      <c r="O732" s="4">
        <v>42859</v>
      </c>
    </row>
    <row r="733" spans="1:15">
      <c r="A733" s="7">
        <v>170210</v>
      </c>
      <c r="B733" s="7">
        <v>4.2575000000000003</v>
      </c>
      <c r="C733" s="44" t="s">
        <v>2688</v>
      </c>
      <c r="D733" s="45" t="s">
        <v>2880</v>
      </c>
      <c r="E733" s="46">
        <v>9.9424657534246581</v>
      </c>
      <c r="F733" s="47">
        <v>4.2161999999999997</v>
      </c>
      <c r="G733" s="47">
        <v>4.1300000000000558</v>
      </c>
      <c r="H733" s="47">
        <v>4.2061999999999999</v>
      </c>
      <c r="I733" s="47">
        <v>0.99999999999997868</v>
      </c>
      <c r="J733" s="45" t="s">
        <v>18</v>
      </c>
      <c r="K733" s="45" t="s">
        <v>20</v>
      </c>
      <c r="L733" s="17">
        <v>4.04</v>
      </c>
      <c r="M733" s="18" t="s">
        <v>2689</v>
      </c>
      <c r="N733" s="18" t="s">
        <v>2655</v>
      </c>
      <c r="O733" s="4">
        <v>42859</v>
      </c>
    </row>
    <row r="734" spans="1:15">
      <c r="A734" s="7">
        <v>170210</v>
      </c>
      <c r="B734" s="7">
        <v>4.2575000000000003</v>
      </c>
      <c r="C734" s="44" t="s">
        <v>2688</v>
      </c>
      <c r="D734" s="45" t="s">
        <v>2880</v>
      </c>
      <c r="E734" s="46">
        <v>9.9424657534246581</v>
      </c>
      <c r="F734" s="47">
        <v>4.2161999999999997</v>
      </c>
      <c r="G734" s="47">
        <v>4.1300000000000558</v>
      </c>
      <c r="H734" s="47">
        <v>4.2061999999999999</v>
      </c>
      <c r="I734" s="47">
        <v>0.99999999999997868</v>
      </c>
      <c r="J734" s="45" t="s">
        <v>18</v>
      </c>
      <c r="K734" s="45" t="s">
        <v>20</v>
      </c>
      <c r="L734" s="17">
        <v>4.04</v>
      </c>
      <c r="M734" s="18" t="s">
        <v>2689</v>
      </c>
      <c r="N734" s="18" t="s">
        <v>2655</v>
      </c>
      <c r="O734" s="4">
        <v>42859</v>
      </c>
    </row>
    <row r="735" spans="1:15">
      <c r="A735" s="7">
        <v>170210</v>
      </c>
      <c r="B735" s="7">
        <v>4.2575000000000003</v>
      </c>
      <c r="C735" s="44" t="s">
        <v>2688</v>
      </c>
      <c r="D735" s="45" t="s">
        <v>2880</v>
      </c>
      <c r="E735" s="46">
        <v>9.9424657534246581</v>
      </c>
      <c r="F735" s="47">
        <v>4.2161999999999997</v>
      </c>
      <c r="G735" s="47">
        <v>4.1300000000000558</v>
      </c>
      <c r="H735" s="47">
        <v>4.2061999999999999</v>
      </c>
      <c r="I735" s="47">
        <v>0.99999999999997868</v>
      </c>
      <c r="J735" s="45" t="s">
        <v>18</v>
      </c>
      <c r="K735" s="45" t="s">
        <v>20</v>
      </c>
      <c r="L735" s="17">
        <v>4.04</v>
      </c>
      <c r="M735" s="18" t="s">
        <v>2689</v>
      </c>
      <c r="N735" s="18" t="s">
        <v>2655</v>
      </c>
      <c r="O735" s="4">
        <v>42859</v>
      </c>
    </row>
    <row r="736" spans="1:15">
      <c r="A736" s="7">
        <v>170210</v>
      </c>
      <c r="B736" s="7">
        <v>4.2549999999999999</v>
      </c>
      <c r="C736" s="44" t="s">
        <v>2688</v>
      </c>
      <c r="D736" s="45" t="s">
        <v>2880</v>
      </c>
      <c r="E736" s="46">
        <v>9.9424657534246581</v>
      </c>
      <c r="F736" s="47">
        <v>4.2161999999999997</v>
      </c>
      <c r="G736" s="47">
        <v>3.8800000000000168</v>
      </c>
      <c r="H736" s="47">
        <v>4.2061999999999999</v>
      </c>
      <c r="I736" s="47">
        <v>0.99999999999997868</v>
      </c>
      <c r="J736" s="45" t="s">
        <v>18</v>
      </c>
      <c r="K736" s="45" t="s">
        <v>20</v>
      </c>
      <c r="L736" s="17">
        <v>4.04</v>
      </c>
      <c r="M736" s="18" t="s">
        <v>2689</v>
      </c>
      <c r="N736" s="18" t="s">
        <v>2655</v>
      </c>
      <c r="O736" s="4">
        <v>42859</v>
      </c>
    </row>
    <row r="737" spans="1:15">
      <c r="A737" s="7">
        <v>170210</v>
      </c>
      <c r="B737" s="7">
        <v>4.2549999999999999</v>
      </c>
      <c r="C737" s="44" t="s">
        <v>2688</v>
      </c>
      <c r="D737" s="45" t="s">
        <v>2880</v>
      </c>
      <c r="E737" s="46">
        <v>9.9424657534246581</v>
      </c>
      <c r="F737" s="47">
        <v>4.2161999999999997</v>
      </c>
      <c r="G737" s="47">
        <v>3.8800000000000168</v>
      </c>
      <c r="H737" s="47">
        <v>4.2061999999999999</v>
      </c>
      <c r="I737" s="47">
        <v>0.99999999999997868</v>
      </c>
      <c r="J737" s="45" t="s">
        <v>18</v>
      </c>
      <c r="K737" s="45" t="s">
        <v>20</v>
      </c>
      <c r="L737" s="17">
        <v>4.04</v>
      </c>
      <c r="M737" s="18" t="s">
        <v>2689</v>
      </c>
      <c r="N737" s="18" t="s">
        <v>2655</v>
      </c>
      <c r="O737" s="4">
        <v>42859</v>
      </c>
    </row>
    <row r="738" spans="1:15">
      <c r="A738" s="7">
        <v>170210</v>
      </c>
      <c r="B738" s="7">
        <v>4.2549999999999999</v>
      </c>
      <c r="C738" s="44" t="s">
        <v>2688</v>
      </c>
      <c r="D738" s="45" t="s">
        <v>2880</v>
      </c>
      <c r="E738" s="46">
        <v>9.9424657534246581</v>
      </c>
      <c r="F738" s="47">
        <v>4.2161999999999997</v>
      </c>
      <c r="G738" s="47">
        <v>3.8800000000000168</v>
      </c>
      <c r="H738" s="47">
        <v>4.2061999999999999</v>
      </c>
      <c r="I738" s="47">
        <v>0.99999999999997868</v>
      </c>
      <c r="J738" s="45" t="s">
        <v>18</v>
      </c>
      <c r="K738" s="45" t="s">
        <v>20</v>
      </c>
      <c r="L738" s="17">
        <v>4.04</v>
      </c>
      <c r="M738" s="18" t="s">
        <v>2689</v>
      </c>
      <c r="N738" s="18" t="s">
        <v>2655</v>
      </c>
      <c r="O738" s="4">
        <v>42859</v>
      </c>
    </row>
    <row r="739" spans="1:15">
      <c r="A739" s="7">
        <v>170210</v>
      </c>
      <c r="B739" s="7">
        <v>4.2549999999999999</v>
      </c>
      <c r="C739" s="44" t="s">
        <v>2688</v>
      </c>
      <c r="D739" s="45" t="s">
        <v>2880</v>
      </c>
      <c r="E739" s="46">
        <v>9.9424657534246581</v>
      </c>
      <c r="F739" s="47">
        <v>4.2161999999999997</v>
      </c>
      <c r="G739" s="47">
        <v>3.8800000000000168</v>
      </c>
      <c r="H739" s="47">
        <v>4.2061999999999999</v>
      </c>
      <c r="I739" s="47">
        <v>0.99999999999997868</v>
      </c>
      <c r="J739" s="45" t="s">
        <v>18</v>
      </c>
      <c r="K739" s="45" t="s">
        <v>20</v>
      </c>
      <c r="L739" s="17">
        <v>4.04</v>
      </c>
      <c r="M739" s="18" t="s">
        <v>2689</v>
      </c>
      <c r="N739" s="18" t="s">
        <v>2655</v>
      </c>
      <c r="O739" s="4">
        <v>42859</v>
      </c>
    </row>
    <row r="740" spans="1:15">
      <c r="A740" s="7">
        <v>170210</v>
      </c>
      <c r="B740" s="7">
        <v>4.2549999999999999</v>
      </c>
      <c r="C740" s="44" t="s">
        <v>2688</v>
      </c>
      <c r="D740" s="45" t="s">
        <v>2880</v>
      </c>
      <c r="E740" s="46">
        <v>9.9424657534246581</v>
      </c>
      <c r="F740" s="47">
        <v>4.2161999999999997</v>
      </c>
      <c r="G740" s="47">
        <v>3.8800000000000168</v>
      </c>
      <c r="H740" s="47">
        <v>4.2061999999999999</v>
      </c>
      <c r="I740" s="47">
        <v>0.99999999999997868</v>
      </c>
      <c r="J740" s="45" t="s">
        <v>18</v>
      </c>
      <c r="K740" s="45" t="s">
        <v>20</v>
      </c>
      <c r="L740" s="17">
        <v>4.04</v>
      </c>
      <c r="M740" s="18" t="s">
        <v>2689</v>
      </c>
      <c r="N740" s="18" t="s">
        <v>2655</v>
      </c>
      <c r="O740" s="4">
        <v>42859</v>
      </c>
    </row>
    <row r="741" spans="1:15">
      <c r="A741" s="7">
        <v>170210</v>
      </c>
      <c r="B741" s="7">
        <v>4.2549999999999999</v>
      </c>
      <c r="C741" s="44" t="s">
        <v>2688</v>
      </c>
      <c r="D741" s="45" t="s">
        <v>2880</v>
      </c>
      <c r="E741" s="46">
        <v>9.9424657534246581</v>
      </c>
      <c r="F741" s="47">
        <v>4.2161999999999997</v>
      </c>
      <c r="G741" s="47">
        <v>3.8800000000000168</v>
      </c>
      <c r="H741" s="47">
        <v>4.2061999999999999</v>
      </c>
      <c r="I741" s="47">
        <v>0.99999999999997868</v>
      </c>
      <c r="J741" s="45" t="s">
        <v>18</v>
      </c>
      <c r="K741" s="45" t="s">
        <v>20</v>
      </c>
      <c r="L741" s="17">
        <v>4.04</v>
      </c>
      <c r="M741" s="18" t="s">
        <v>2689</v>
      </c>
      <c r="N741" s="18" t="s">
        <v>2655</v>
      </c>
      <c r="O741" s="4">
        <v>42859</v>
      </c>
    </row>
    <row r="742" spans="1:15">
      <c r="A742" s="7">
        <v>170210</v>
      </c>
      <c r="B742" s="7">
        <v>4.2549999999999999</v>
      </c>
      <c r="C742" s="44" t="s">
        <v>2688</v>
      </c>
      <c r="D742" s="45" t="s">
        <v>2880</v>
      </c>
      <c r="E742" s="46">
        <v>9.9424657534246581</v>
      </c>
      <c r="F742" s="47">
        <v>4.2161999999999997</v>
      </c>
      <c r="G742" s="47">
        <v>3.8800000000000168</v>
      </c>
      <c r="H742" s="47">
        <v>4.2061999999999999</v>
      </c>
      <c r="I742" s="47">
        <v>0.99999999999997868</v>
      </c>
      <c r="J742" s="45" t="s">
        <v>18</v>
      </c>
      <c r="K742" s="45" t="s">
        <v>20</v>
      </c>
      <c r="L742" s="17">
        <v>4.04</v>
      </c>
      <c r="M742" s="18" t="s">
        <v>2689</v>
      </c>
      <c r="N742" s="18" t="s">
        <v>2655</v>
      </c>
      <c r="O742" s="4">
        <v>42859</v>
      </c>
    </row>
    <row r="743" spans="1:15">
      <c r="A743" s="7">
        <v>170210</v>
      </c>
      <c r="B743" s="7">
        <v>4.2549999999999999</v>
      </c>
      <c r="C743" s="44" t="s">
        <v>2688</v>
      </c>
      <c r="D743" s="45" t="s">
        <v>2880</v>
      </c>
      <c r="E743" s="46">
        <v>9.9424657534246581</v>
      </c>
      <c r="F743" s="47">
        <v>4.2161999999999997</v>
      </c>
      <c r="G743" s="47">
        <v>3.8800000000000168</v>
      </c>
      <c r="H743" s="47">
        <v>4.2061999999999999</v>
      </c>
      <c r="I743" s="47">
        <v>0.99999999999997868</v>
      </c>
      <c r="J743" s="45" t="s">
        <v>18</v>
      </c>
      <c r="K743" s="45" t="s">
        <v>20</v>
      </c>
      <c r="L743" s="17">
        <v>4.04</v>
      </c>
      <c r="M743" s="18" t="s">
        <v>2689</v>
      </c>
      <c r="N743" s="18" t="s">
        <v>2655</v>
      </c>
      <c r="O743" s="4">
        <v>42859</v>
      </c>
    </row>
    <row r="744" spans="1:15">
      <c r="A744" s="7">
        <v>170210</v>
      </c>
      <c r="B744" s="7">
        <v>4.2549999999999999</v>
      </c>
      <c r="C744" s="44" t="s">
        <v>2688</v>
      </c>
      <c r="D744" s="45" t="s">
        <v>2880</v>
      </c>
      <c r="E744" s="46">
        <v>9.9424657534246581</v>
      </c>
      <c r="F744" s="47">
        <v>4.2161999999999997</v>
      </c>
      <c r="G744" s="47">
        <v>3.8800000000000168</v>
      </c>
      <c r="H744" s="47">
        <v>4.2061999999999999</v>
      </c>
      <c r="I744" s="47">
        <v>0.99999999999997868</v>
      </c>
      <c r="J744" s="45" t="s">
        <v>18</v>
      </c>
      <c r="K744" s="45" t="s">
        <v>20</v>
      </c>
      <c r="L744" s="17">
        <v>4.04</v>
      </c>
      <c r="M744" s="18" t="s">
        <v>2689</v>
      </c>
      <c r="N744" s="18" t="s">
        <v>2655</v>
      </c>
      <c r="O744" s="4">
        <v>42859</v>
      </c>
    </row>
    <row r="745" spans="1:15">
      <c r="A745" s="7">
        <v>170210</v>
      </c>
      <c r="B745" s="7">
        <v>4.2549999999999999</v>
      </c>
      <c r="C745" s="44" t="s">
        <v>2688</v>
      </c>
      <c r="D745" s="45" t="s">
        <v>2880</v>
      </c>
      <c r="E745" s="46">
        <v>9.9424657534246581</v>
      </c>
      <c r="F745" s="47">
        <v>4.2161999999999997</v>
      </c>
      <c r="G745" s="47">
        <v>3.8800000000000168</v>
      </c>
      <c r="H745" s="47">
        <v>4.2061999999999999</v>
      </c>
      <c r="I745" s="47">
        <v>0.99999999999997868</v>
      </c>
      <c r="J745" s="45" t="s">
        <v>18</v>
      </c>
      <c r="K745" s="45" t="s">
        <v>20</v>
      </c>
      <c r="L745" s="17">
        <v>4.04</v>
      </c>
      <c r="M745" s="18" t="s">
        <v>2689</v>
      </c>
      <c r="N745" s="18" t="s">
        <v>2655</v>
      </c>
      <c r="O745" s="4">
        <v>42859</v>
      </c>
    </row>
    <row r="746" spans="1:15">
      <c r="A746" s="7">
        <v>170210</v>
      </c>
      <c r="B746" s="7">
        <v>4.2549999999999999</v>
      </c>
      <c r="C746" s="44" t="s">
        <v>2688</v>
      </c>
      <c r="D746" s="45" t="s">
        <v>2880</v>
      </c>
      <c r="E746" s="46">
        <v>9.9424657534246581</v>
      </c>
      <c r="F746" s="47">
        <v>4.2161999999999997</v>
      </c>
      <c r="G746" s="47">
        <v>3.8800000000000168</v>
      </c>
      <c r="H746" s="47">
        <v>4.2061999999999999</v>
      </c>
      <c r="I746" s="47">
        <v>0.99999999999997868</v>
      </c>
      <c r="J746" s="45" t="s">
        <v>18</v>
      </c>
      <c r="K746" s="45" t="s">
        <v>20</v>
      </c>
      <c r="L746" s="17">
        <v>4.04</v>
      </c>
      <c r="M746" s="18" t="s">
        <v>2689</v>
      </c>
      <c r="N746" s="18" t="s">
        <v>2655</v>
      </c>
      <c r="O746" s="4">
        <v>42859</v>
      </c>
    </row>
    <row r="747" spans="1:15">
      <c r="A747" s="7">
        <v>170210</v>
      </c>
      <c r="B747" s="7">
        <v>4.2549999999999999</v>
      </c>
      <c r="C747" s="44" t="s">
        <v>2688</v>
      </c>
      <c r="D747" s="45" t="s">
        <v>2880</v>
      </c>
      <c r="E747" s="46">
        <v>9.9424657534246581</v>
      </c>
      <c r="F747" s="47">
        <v>4.2161999999999997</v>
      </c>
      <c r="G747" s="47">
        <v>3.8800000000000168</v>
      </c>
      <c r="H747" s="47">
        <v>4.2061999999999999</v>
      </c>
      <c r="I747" s="47">
        <v>0.99999999999997868</v>
      </c>
      <c r="J747" s="45" t="s">
        <v>18</v>
      </c>
      <c r="K747" s="45" t="s">
        <v>20</v>
      </c>
      <c r="L747" s="17">
        <v>4.04</v>
      </c>
      <c r="M747" s="18" t="s">
        <v>2689</v>
      </c>
      <c r="N747" s="18" t="s">
        <v>2655</v>
      </c>
      <c r="O747" s="4">
        <v>42859</v>
      </c>
    </row>
    <row r="748" spans="1:15">
      <c r="A748" s="7">
        <v>170210</v>
      </c>
      <c r="B748" s="7">
        <v>4.2549999999999999</v>
      </c>
      <c r="C748" s="44" t="s">
        <v>2688</v>
      </c>
      <c r="D748" s="45" t="s">
        <v>2880</v>
      </c>
      <c r="E748" s="46">
        <v>9.9424657534246581</v>
      </c>
      <c r="F748" s="47">
        <v>4.2161999999999997</v>
      </c>
      <c r="G748" s="47">
        <v>3.8800000000000168</v>
      </c>
      <c r="H748" s="47">
        <v>4.2061999999999999</v>
      </c>
      <c r="I748" s="47">
        <v>0.99999999999997868</v>
      </c>
      <c r="J748" s="45" t="s">
        <v>18</v>
      </c>
      <c r="K748" s="45" t="s">
        <v>20</v>
      </c>
      <c r="L748" s="17">
        <v>4.04</v>
      </c>
      <c r="M748" s="18" t="s">
        <v>2689</v>
      </c>
      <c r="N748" s="18" t="s">
        <v>2655</v>
      </c>
      <c r="O748" s="4">
        <v>42859</v>
      </c>
    </row>
    <row r="749" spans="1:15">
      <c r="A749" s="7">
        <v>170210</v>
      </c>
      <c r="B749" s="7">
        <v>4.2549999999999999</v>
      </c>
      <c r="C749" s="44" t="s">
        <v>2688</v>
      </c>
      <c r="D749" s="45" t="s">
        <v>2880</v>
      </c>
      <c r="E749" s="46">
        <v>9.9424657534246581</v>
      </c>
      <c r="F749" s="47">
        <v>4.2161999999999997</v>
      </c>
      <c r="G749" s="47">
        <v>3.8800000000000168</v>
      </c>
      <c r="H749" s="47">
        <v>4.2061999999999999</v>
      </c>
      <c r="I749" s="47">
        <v>0.99999999999997868</v>
      </c>
      <c r="J749" s="45" t="s">
        <v>18</v>
      </c>
      <c r="K749" s="45" t="s">
        <v>20</v>
      </c>
      <c r="L749" s="17">
        <v>4.04</v>
      </c>
      <c r="M749" s="18" t="s">
        <v>2689</v>
      </c>
      <c r="N749" s="18" t="s">
        <v>2655</v>
      </c>
      <c r="O749" s="4">
        <v>42859</v>
      </c>
    </row>
    <row r="750" spans="1:15">
      <c r="A750" s="7">
        <v>170210</v>
      </c>
      <c r="B750" s="7">
        <v>4.2549999999999999</v>
      </c>
      <c r="C750" s="44" t="s">
        <v>2688</v>
      </c>
      <c r="D750" s="45" t="s">
        <v>2880</v>
      </c>
      <c r="E750" s="46">
        <v>9.9424657534246581</v>
      </c>
      <c r="F750" s="47">
        <v>4.2161999999999997</v>
      </c>
      <c r="G750" s="47">
        <v>3.8800000000000168</v>
      </c>
      <c r="H750" s="47">
        <v>4.2061999999999999</v>
      </c>
      <c r="I750" s="47">
        <v>0.99999999999997868</v>
      </c>
      <c r="J750" s="45" t="s">
        <v>18</v>
      </c>
      <c r="K750" s="45" t="s">
        <v>20</v>
      </c>
      <c r="L750" s="17">
        <v>4.04</v>
      </c>
      <c r="M750" s="18" t="s">
        <v>2689</v>
      </c>
      <c r="N750" s="18" t="s">
        <v>2655</v>
      </c>
      <c r="O750" s="4">
        <v>42859</v>
      </c>
    </row>
    <row r="751" spans="1:15">
      <c r="A751" s="7">
        <v>170210</v>
      </c>
      <c r="B751" s="7">
        <v>4.2549999999999999</v>
      </c>
      <c r="C751" s="44" t="s">
        <v>2688</v>
      </c>
      <c r="D751" s="45" t="s">
        <v>2880</v>
      </c>
      <c r="E751" s="46">
        <v>9.9424657534246581</v>
      </c>
      <c r="F751" s="47">
        <v>4.2161999999999997</v>
      </c>
      <c r="G751" s="47">
        <v>3.8800000000000168</v>
      </c>
      <c r="H751" s="47">
        <v>4.2061999999999999</v>
      </c>
      <c r="I751" s="47">
        <v>0.99999999999997868</v>
      </c>
      <c r="J751" s="45" t="s">
        <v>18</v>
      </c>
      <c r="K751" s="45" t="s">
        <v>20</v>
      </c>
      <c r="L751" s="17">
        <v>4.04</v>
      </c>
      <c r="M751" s="18" t="s">
        <v>2689</v>
      </c>
      <c r="N751" s="18" t="s">
        <v>2655</v>
      </c>
      <c r="O751" s="4">
        <v>42859</v>
      </c>
    </row>
    <row r="752" spans="1:15">
      <c r="A752" s="7">
        <v>170210</v>
      </c>
      <c r="B752" s="7">
        <v>4.2549999999999999</v>
      </c>
      <c r="C752" s="44" t="s">
        <v>2688</v>
      </c>
      <c r="D752" s="45" t="s">
        <v>2880</v>
      </c>
      <c r="E752" s="46">
        <v>9.9424657534246581</v>
      </c>
      <c r="F752" s="47">
        <v>4.2161999999999997</v>
      </c>
      <c r="G752" s="47">
        <v>3.8800000000000168</v>
      </c>
      <c r="H752" s="47">
        <v>4.2061999999999999</v>
      </c>
      <c r="I752" s="47">
        <v>0.99999999999997868</v>
      </c>
      <c r="J752" s="45" t="s">
        <v>18</v>
      </c>
      <c r="K752" s="45" t="s">
        <v>20</v>
      </c>
      <c r="L752" s="17">
        <v>4.04</v>
      </c>
      <c r="M752" s="18" t="s">
        <v>2689</v>
      </c>
      <c r="N752" s="18" t="s">
        <v>2655</v>
      </c>
      <c r="O752" s="4">
        <v>42859</v>
      </c>
    </row>
    <row r="753" spans="1:15">
      <c r="A753" s="7">
        <v>170210</v>
      </c>
      <c r="B753" s="7">
        <v>4.2549999999999999</v>
      </c>
      <c r="C753" s="44" t="s">
        <v>2688</v>
      </c>
      <c r="D753" s="45" t="s">
        <v>2880</v>
      </c>
      <c r="E753" s="46">
        <v>9.9424657534246581</v>
      </c>
      <c r="F753" s="47">
        <v>4.2161999999999997</v>
      </c>
      <c r="G753" s="47">
        <v>3.8800000000000168</v>
      </c>
      <c r="H753" s="47">
        <v>4.2061999999999999</v>
      </c>
      <c r="I753" s="47">
        <v>0.99999999999997868</v>
      </c>
      <c r="J753" s="45" t="s">
        <v>18</v>
      </c>
      <c r="K753" s="45" t="s">
        <v>20</v>
      </c>
      <c r="L753" s="17">
        <v>4.04</v>
      </c>
      <c r="M753" s="18" t="s">
        <v>2689</v>
      </c>
      <c r="N753" s="18" t="s">
        <v>2655</v>
      </c>
      <c r="O753" s="4">
        <v>42859</v>
      </c>
    </row>
    <row r="754" spans="1:15">
      <c r="A754" s="7">
        <v>170210</v>
      </c>
      <c r="B754" s="7">
        <v>4.2525000000000004</v>
      </c>
      <c r="C754" s="44" t="s">
        <v>2688</v>
      </c>
      <c r="D754" s="45" t="s">
        <v>2880</v>
      </c>
      <c r="E754" s="46">
        <v>9.9424657534246581</v>
      </c>
      <c r="F754" s="47">
        <v>4.2161999999999997</v>
      </c>
      <c r="G754" s="47">
        <v>3.6300000000000665</v>
      </c>
      <c r="H754" s="47">
        <v>4.2061999999999999</v>
      </c>
      <c r="I754" s="47">
        <v>0.99999999999997868</v>
      </c>
      <c r="J754" s="45" t="s">
        <v>18</v>
      </c>
      <c r="K754" s="45" t="s">
        <v>20</v>
      </c>
      <c r="L754" s="17">
        <v>4.04</v>
      </c>
      <c r="M754" s="18" t="s">
        <v>2689</v>
      </c>
      <c r="N754" s="18" t="s">
        <v>2655</v>
      </c>
      <c r="O754" s="4">
        <v>42859</v>
      </c>
    </row>
    <row r="755" spans="1:15">
      <c r="A755" s="7">
        <v>111699692</v>
      </c>
      <c r="B755" s="7">
        <v>4.25</v>
      </c>
      <c r="C755" s="44" t="s">
        <v>2067</v>
      </c>
      <c r="D755" s="45" t="s">
        <v>31</v>
      </c>
      <c r="E755" s="46">
        <v>1.643835616438356E-2</v>
      </c>
      <c r="F755" s="47">
        <v>4.0461</v>
      </c>
      <c r="G755" s="47">
        <v>20.389999999999997</v>
      </c>
      <c r="H755" s="47">
        <v>4.0023999999999997</v>
      </c>
      <c r="I755" s="47">
        <v>4.3700000000000294</v>
      </c>
      <c r="J755" s="45" t="s">
        <v>12</v>
      </c>
      <c r="K755" s="45" t="s">
        <v>97</v>
      </c>
      <c r="L755" s="17">
        <v>3.2000999999999999</v>
      </c>
      <c r="M755" s="18" t="s">
        <v>1604</v>
      </c>
      <c r="N755" s="18" t="s">
        <v>1581</v>
      </c>
      <c r="O755" s="4">
        <v>42859</v>
      </c>
    </row>
    <row r="756" spans="1:15">
      <c r="A756" s="7">
        <v>111696060</v>
      </c>
      <c r="B756" s="7">
        <v>4.25</v>
      </c>
      <c r="C756" s="44" t="s">
        <v>2617</v>
      </c>
      <c r="D756" s="45" t="s">
        <v>55</v>
      </c>
      <c r="E756" s="46">
        <v>1.643835616438356E-2</v>
      </c>
      <c r="F756" s="47">
        <v>4.1460999999999997</v>
      </c>
      <c r="G756" s="47">
        <v>10.390000000000033</v>
      </c>
      <c r="H756" s="47">
        <v>4.1024000000000003</v>
      </c>
      <c r="I756" s="47">
        <v>4.3699999999999406</v>
      </c>
      <c r="J756" s="45" t="s">
        <v>12</v>
      </c>
      <c r="K756" s="45" t="s">
        <v>97</v>
      </c>
      <c r="L756" s="17">
        <v>2.95</v>
      </c>
      <c r="M756" s="18" t="s">
        <v>1178</v>
      </c>
      <c r="N756" s="18" t="s">
        <v>1164</v>
      </c>
      <c r="O756" s="4">
        <v>42859</v>
      </c>
    </row>
    <row r="757" spans="1:15">
      <c r="A757" s="7">
        <v>111696060</v>
      </c>
      <c r="B757" s="7">
        <v>4.25</v>
      </c>
      <c r="C757" s="44" t="s">
        <v>2617</v>
      </c>
      <c r="D757" s="45" t="s">
        <v>55</v>
      </c>
      <c r="E757" s="46">
        <v>1.643835616438356E-2</v>
      </c>
      <c r="F757" s="47">
        <v>4.1460999999999997</v>
      </c>
      <c r="G757" s="47">
        <v>10.390000000000033</v>
      </c>
      <c r="H757" s="47">
        <v>4.1024000000000003</v>
      </c>
      <c r="I757" s="47">
        <v>4.3699999999999406</v>
      </c>
      <c r="J757" s="45" t="s">
        <v>12</v>
      </c>
      <c r="K757" s="45" t="s">
        <v>97</v>
      </c>
      <c r="L757" s="17">
        <v>2.95</v>
      </c>
      <c r="M757" s="18" t="s">
        <v>1178</v>
      </c>
      <c r="N757" s="18" t="s">
        <v>1164</v>
      </c>
      <c r="O757" s="4">
        <v>42859</v>
      </c>
    </row>
    <row r="758" spans="1:15">
      <c r="A758" s="7">
        <v>111792779</v>
      </c>
      <c r="B758" s="7">
        <v>4.25</v>
      </c>
      <c r="C758" s="44" t="s">
        <v>3011</v>
      </c>
      <c r="D758" s="45" t="s">
        <v>11</v>
      </c>
      <c r="E758" s="46">
        <v>8.2191780821917804E-2</v>
      </c>
      <c r="F758" s="47">
        <v>4.2862</v>
      </c>
      <c r="G758" s="47">
        <v>-3.620000000000001</v>
      </c>
      <c r="H758" s="47">
        <v>4.1262999999999996</v>
      </c>
      <c r="I758" s="47">
        <v>15.990000000000038</v>
      </c>
      <c r="J758" s="45" t="s">
        <v>12</v>
      </c>
      <c r="K758" s="45" t="s">
        <v>97</v>
      </c>
      <c r="L758" s="17">
        <v>4.45</v>
      </c>
      <c r="M758" s="18" t="s">
        <v>2218</v>
      </c>
      <c r="N758" s="18" t="s">
        <v>2211</v>
      </c>
      <c r="O758" s="4">
        <v>42859</v>
      </c>
    </row>
    <row r="759" spans="1:15">
      <c r="A759" s="7">
        <v>170210</v>
      </c>
      <c r="B759" s="7">
        <v>4.25</v>
      </c>
      <c r="C759" s="44" t="s">
        <v>2688</v>
      </c>
      <c r="D759" s="45" t="s">
        <v>2880</v>
      </c>
      <c r="E759" s="46">
        <v>9.9424657534246581</v>
      </c>
      <c r="F759" s="47">
        <v>4.2161999999999997</v>
      </c>
      <c r="G759" s="47">
        <v>3.3800000000000274</v>
      </c>
      <c r="H759" s="47">
        <v>4.2061999999999999</v>
      </c>
      <c r="I759" s="47">
        <v>0.99999999999997868</v>
      </c>
      <c r="J759" s="45" t="s">
        <v>18</v>
      </c>
      <c r="K759" s="45" t="s">
        <v>20</v>
      </c>
      <c r="L759" s="17">
        <v>4.04</v>
      </c>
      <c r="M759" s="18" t="s">
        <v>2689</v>
      </c>
      <c r="N759" s="18" t="s">
        <v>2655</v>
      </c>
      <c r="O759" s="4">
        <v>42859</v>
      </c>
    </row>
    <row r="760" spans="1:15">
      <c r="A760" s="7">
        <v>170210</v>
      </c>
      <c r="B760" s="7">
        <v>4.25</v>
      </c>
      <c r="C760" s="44" t="s">
        <v>2688</v>
      </c>
      <c r="D760" s="45" t="s">
        <v>2880</v>
      </c>
      <c r="E760" s="46">
        <v>9.9424657534246581</v>
      </c>
      <c r="F760" s="47">
        <v>4.2161999999999997</v>
      </c>
      <c r="G760" s="47">
        <v>3.3800000000000274</v>
      </c>
      <c r="H760" s="47">
        <v>4.2061999999999999</v>
      </c>
      <c r="I760" s="47">
        <v>0.99999999999997868</v>
      </c>
      <c r="J760" s="45" t="s">
        <v>18</v>
      </c>
      <c r="K760" s="45" t="s">
        <v>20</v>
      </c>
      <c r="L760" s="17">
        <v>4.04</v>
      </c>
      <c r="M760" s="18" t="s">
        <v>2689</v>
      </c>
      <c r="N760" s="18" t="s">
        <v>2655</v>
      </c>
      <c r="O760" s="4">
        <v>42859</v>
      </c>
    </row>
    <row r="761" spans="1:15">
      <c r="A761" s="7">
        <v>170210</v>
      </c>
      <c r="B761" s="7">
        <v>4.25</v>
      </c>
      <c r="C761" s="44" t="s">
        <v>2688</v>
      </c>
      <c r="D761" s="45" t="s">
        <v>2880</v>
      </c>
      <c r="E761" s="46">
        <v>9.9424657534246581</v>
      </c>
      <c r="F761" s="47">
        <v>4.2161999999999997</v>
      </c>
      <c r="G761" s="47">
        <v>3.3800000000000274</v>
      </c>
      <c r="H761" s="47">
        <v>4.2061999999999999</v>
      </c>
      <c r="I761" s="47">
        <v>0.99999999999997868</v>
      </c>
      <c r="J761" s="45" t="s">
        <v>18</v>
      </c>
      <c r="K761" s="45" t="s">
        <v>20</v>
      </c>
      <c r="L761" s="17">
        <v>4.04</v>
      </c>
      <c r="M761" s="18" t="s">
        <v>2689</v>
      </c>
      <c r="N761" s="18" t="s">
        <v>2655</v>
      </c>
      <c r="O761" s="4">
        <v>42859</v>
      </c>
    </row>
    <row r="762" spans="1:15">
      <c r="A762" s="7">
        <v>170210</v>
      </c>
      <c r="B762" s="7">
        <v>4.25</v>
      </c>
      <c r="C762" s="44" t="s">
        <v>2688</v>
      </c>
      <c r="D762" s="45" t="s">
        <v>2880</v>
      </c>
      <c r="E762" s="46">
        <v>9.9424657534246581</v>
      </c>
      <c r="F762" s="47">
        <v>4.2161999999999997</v>
      </c>
      <c r="G762" s="47">
        <v>3.3800000000000274</v>
      </c>
      <c r="H762" s="47">
        <v>4.2061999999999999</v>
      </c>
      <c r="I762" s="47">
        <v>0.99999999999997868</v>
      </c>
      <c r="J762" s="45" t="s">
        <v>18</v>
      </c>
      <c r="K762" s="45" t="s">
        <v>20</v>
      </c>
      <c r="L762" s="17">
        <v>4.04</v>
      </c>
      <c r="M762" s="18" t="s">
        <v>2689</v>
      </c>
      <c r="N762" s="18" t="s">
        <v>2655</v>
      </c>
      <c r="O762" s="4">
        <v>42859</v>
      </c>
    </row>
    <row r="763" spans="1:15">
      <c r="A763" s="7">
        <v>170210</v>
      </c>
      <c r="B763" s="7">
        <v>4.25</v>
      </c>
      <c r="C763" s="44" t="s">
        <v>2688</v>
      </c>
      <c r="D763" s="45" t="s">
        <v>2880</v>
      </c>
      <c r="E763" s="46">
        <v>9.9424657534246581</v>
      </c>
      <c r="F763" s="47">
        <v>4.2161999999999997</v>
      </c>
      <c r="G763" s="47">
        <v>3.3800000000000274</v>
      </c>
      <c r="H763" s="47">
        <v>4.2061999999999999</v>
      </c>
      <c r="I763" s="47">
        <v>0.99999999999997868</v>
      </c>
      <c r="J763" s="45" t="s">
        <v>18</v>
      </c>
      <c r="K763" s="45" t="s">
        <v>20</v>
      </c>
      <c r="L763" s="17">
        <v>4.04</v>
      </c>
      <c r="M763" s="18" t="s">
        <v>2689</v>
      </c>
      <c r="N763" s="18" t="s">
        <v>2655</v>
      </c>
      <c r="O763" s="4">
        <v>42859</v>
      </c>
    </row>
    <row r="764" spans="1:15">
      <c r="A764" s="7">
        <v>11759001</v>
      </c>
      <c r="B764" s="7">
        <v>4.25</v>
      </c>
      <c r="C764" s="44" t="s">
        <v>1879</v>
      </c>
      <c r="D764" s="45" t="s">
        <v>11</v>
      </c>
      <c r="E764" s="46">
        <v>0.36986301369863012</v>
      </c>
      <c r="F764" s="47">
        <v>4.2163000000000004</v>
      </c>
      <c r="G764" s="47">
        <v>3.3699999999999619</v>
      </c>
      <c r="H764" s="47">
        <v>4.1641000000000004</v>
      </c>
      <c r="I764" s="47">
        <v>5.2200000000000024</v>
      </c>
      <c r="J764" s="45" t="s">
        <v>18</v>
      </c>
      <c r="K764" s="45" t="s">
        <v>13</v>
      </c>
      <c r="L764" s="17">
        <v>3.69</v>
      </c>
      <c r="M764" s="18" t="s">
        <v>1869</v>
      </c>
      <c r="N764" s="18" t="s">
        <v>1880</v>
      </c>
      <c r="O764" s="4">
        <v>42859</v>
      </c>
    </row>
    <row r="765" spans="1:15">
      <c r="A765" s="7">
        <v>111693665</v>
      </c>
      <c r="B765" s="7">
        <v>4.25</v>
      </c>
      <c r="C765" s="44" t="s">
        <v>1977</v>
      </c>
      <c r="D765" s="45" t="s">
        <v>31</v>
      </c>
      <c r="E765" s="46">
        <v>5.4794520547945202E-2</v>
      </c>
      <c r="F765" s="47">
        <v>4.3585000000000003</v>
      </c>
      <c r="G765" s="47">
        <v>-10.850000000000026</v>
      </c>
      <c r="H765" s="47">
        <v>4.2011000000000003</v>
      </c>
      <c r="I765" s="47">
        <v>15.739999999999998</v>
      </c>
      <c r="J765" s="45" t="s">
        <v>2880</v>
      </c>
      <c r="K765" s="45" t="s">
        <v>97</v>
      </c>
      <c r="L765" s="17">
        <v>3.25</v>
      </c>
      <c r="M765" s="18" t="s">
        <v>1025</v>
      </c>
      <c r="N765" s="18" t="s">
        <v>1020</v>
      </c>
      <c r="O765" s="4">
        <v>42859</v>
      </c>
    </row>
    <row r="766" spans="1:15">
      <c r="A766" s="7">
        <v>170210</v>
      </c>
      <c r="B766" s="7">
        <v>4.25</v>
      </c>
      <c r="C766" s="44" t="s">
        <v>2688</v>
      </c>
      <c r="D766" s="45" t="s">
        <v>2880</v>
      </c>
      <c r="E766" s="46">
        <v>9.9424657534246581</v>
      </c>
      <c r="F766" s="47">
        <v>4.2161999999999997</v>
      </c>
      <c r="G766" s="47">
        <v>3.3800000000000274</v>
      </c>
      <c r="H766" s="47">
        <v>4.2061999999999999</v>
      </c>
      <c r="I766" s="47">
        <v>0.99999999999997868</v>
      </c>
      <c r="J766" s="45" t="s">
        <v>18</v>
      </c>
      <c r="K766" s="45" t="s">
        <v>20</v>
      </c>
      <c r="L766" s="17">
        <v>4.04</v>
      </c>
      <c r="M766" s="18" t="s">
        <v>2689</v>
      </c>
      <c r="N766" s="18" t="s">
        <v>2655</v>
      </c>
      <c r="O766" s="4">
        <v>42859</v>
      </c>
    </row>
    <row r="767" spans="1:15">
      <c r="A767" s="7">
        <v>170210</v>
      </c>
      <c r="B767" s="7">
        <v>4.25</v>
      </c>
      <c r="C767" s="44" t="s">
        <v>2688</v>
      </c>
      <c r="D767" s="45" t="s">
        <v>2880</v>
      </c>
      <c r="E767" s="46">
        <v>9.9424657534246581</v>
      </c>
      <c r="F767" s="47">
        <v>4.2161999999999997</v>
      </c>
      <c r="G767" s="47">
        <v>3.3800000000000274</v>
      </c>
      <c r="H767" s="47">
        <v>4.2061999999999999</v>
      </c>
      <c r="I767" s="47">
        <v>0.99999999999997868</v>
      </c>
      <c r="J767" s="45" t="s">
        <v>18</v>
      </c>
      <c r="K767" s="45" t="s">
        <v>20</v>
      </c>
      <c r="L767" s="17">
        <v>4.04</v>
      </c>
      <c r="M767" s="18" t="s">
        <v>2689</v>
      </c>
      <c r="N767" s="18" t="s">
        <v>2655</v>
      </c>
      <c r="O767" s="4">
        <v>42859</v>
      </c>
    </row>
    <row r="768" spans="1:15">
      <c r="A768" s="7">
        <v>170210</v>
      </c>
      <c r="B768" s="7">
        <v>4.25</v>
      </c>
      <c r="C768" s="44" t="s">
        <v>2688</v>
      </c>
      <c r="D768" s="45" t="s">
        <v>2880</v>
      </c>
      <c r="E768" s="46">
        <v>9.9424657534246581</v>
      </c>
      <c r="F768" s="47">
        <v>4.2161999999999997</v>
      </c>
      <c r="G768" s="47">
        <v>3.3800000000000274</v>
      </c>
      <c r="H768" s="47">
        <v>4.2061999999999999</v>
      </c>
      <c r="I768" s="47">
        <v>0.99999999999997868</v>
      </c>
      <c r="J768" s="45" t="s">
        <v>18</v>
      </c>
      <c r="K768" s="45" t="s">
        <v>20</v>
      </c>
      <c r="L768" s="17">
        <v>4.04</v>
      </c>
      <c r="M768" s="18" t="s">
        <v>2689</v>
      </c>
      <c r="N768" s="18" t="s">
        <v>2655</v>
      </c>
      <c r="O768" s="4">
        <v>42859</v>
      </c>
    </row>
    <row r="769" spans="1:15">
      <c r="A769" s="7">
        <v>170210</v>
      </c>
      <c r="B769" s="7">
        <v>4.25</v>
      </c>
      <c r="C769" s="44" t="s">
        <v>2688</v>
      </c>
      <c r="D769" s="45" t="s">
        <v>2880</v>
      </c>
      <c r="E769" s="46">
        <v>9.9424657534246581</v>
      </c>
      <c r="F769" s="47">
        <v>4.2161999999999997</v>
      </c>
      <c r="G769" s="47">
        <v>3.3800000000000274</v>
      </c>
      <c r="H769" s="47">
        <v>4.2061999999999999</v>
      </c>
      <c r="I769" s="47">
        <v>0.99999999999997868</v>
      </c>
      <c r="J769" s="45" t="s">
        <v>18</v>
      </c>
      <c r="K769" s="45" t="s">
        <v>20</v>
      </c>
      <c r="L769" s="17">
        <v>4.04</v>
      </c>
      <c r="M769" s="18" t="s">
        <v>2689</v>
      </c>
      <c r="N769" s="18" t="s">
        <v>2655</v>
      </c>
      <c r="O769" s="4">
        <v>42859</v>
      </c>
    </row>
    <row r="770" spans="1:15">
      <c r="A770" s="7">
        <v>11751010</v>
      </c>
      <c r="B770" s="7">
        <v>4.25</v>
      </c>
      <c r="C770" s="44" t="s">
        <v>2059</v>
      </c>
      <c r="D770" s="45" t="s">
        <v>11</v>
      </c>
      <c r="E770" s="46">
        <v>0.53424657534246578</v>
      </c>
      <c r="F770" s="47">
        <v>4.2310999999999996</v>
      </c>
      <c r="G770" s="47">
        <v>1.8900000000000361</v>
      </c>
      <c r="H770" s="47">
        <v>4.2244000000000002</v>
      </c>
      <c r="I770" s="47">
        <v>0.66999999999994841</v>
      </c>
      <c r="J770" s="45" t="s">
        <v>18</v>
      </c>
      <c r="K770" s="45" t="s">
        <v>13</v>
      </c>
      <c r="L770" s="17">
        <v>3.67</v>
      </c>
      <c r="M770" s="18" t="s">
        <v>2049</v>
      </c>
      <c r="N770" s="18" t="s">
        <v>2050</v>
      </c>
      <c r="O770" s="4">
        <v>42859</v>
      </c>
    </row>
    <row r="771" spans="1:15">
      <c r="A771" s="7">
        <v>170210</v>
      </c>
      <c r="B771" s="7">
        <v>4.25</v>
      </c>
      <c r="C771" s="44" t="s">
        <v>2688</v>
      </c>
      <c r="D771" s="45" t="s">
        <v>2880</v>
      </c>
      <c r="E771" s="46">
        <v>9.9424657534246581</v>
      </c>
      <c r="F771" s="47">
        <v>4.2161999999999997</v>
      </c>
      <c r="G771" s="47">
        <v>3.3800000000000274</v>
      </c>
      <c r="H771" s="47">
        <v>4.2061999999999999</v>
      </c>
      <c r="I771" s="47">
        <v>0.99999999999997868</v>
      </c>
      <c r="J771" s="45" t="s">
        <v>18</v>
      </c>
      <c r="K771" s="45" t="s">
        <v>20</v>
      </c>
      <c r="L771" s="17">
        <v>4.04</v>
      </c>
      <c r="M771" s="18" t="s">
        <v>2689</v>
      </c>
      <c r="N771" s="18" t="s">
        <v>2655</v>
      </c>
      <c r="O771" s="4">
        <v>42859</v>
      </c>
    </row>
    <row r="772" spans="1:15">
      <c r="A772" s="7">
        <v>41654042</v>
      </c>
      <c r="B772" s="7">
        <v>4.25</v>
      </c>
      <c r="C772" s="44" t="s">
        <v>1785</v>
      </c>
      <c r="D772" s="45" t="s">
        <v>11</v>
      </c>
      <c r="E772" s="46">
        <v>0.15068493150684931</v>
      </c>
      <c r="F772" s="47">
        <v>4.2064000000000004</v>
      </c>
      <c r="G772" s="47">
        <v>4.3599999999999639</v>
      </c>
      <c r="H772" s="47">
        <v>4.1908000000000003</v>
      </c>
      <c r="I772" s="47">
        <v>1.5600000000000058</v>
      </c>
      <c r="J772" s="45" t="s">
        <v>12</v>
      </c>
      <c r="K772" s="45" t="s">
        <v>13</v>
      </c>
      <c r="L772" s="17">
        <v>3.04</v>
      </c>
      <c r="M772" s="18" t="s">
        <v>1087</v>
      </c>
      <c r="N772" s="18" t="s">
        <v>1080</v>
      </c>
      <c r="O772" s="4">
        <v>42859</v>
      </c>
    </row>
    <row r="773" spans="1:15">
      <c r="A773" s="7">
        <v>41654042</v>
      </c>
      <c r="B773" s="7">
        <v>4.25</v>
      </c>
      <c r="C773" s="44" t="s">
        <v>1785</v>
      </c>
      <c r="D773" s="45" t="s">
        <v>11</v>
      </c>
      <c r="E773" s="46">
        <v>0.15068493150684931</v>
      </c>
      <c r="F773" s="47">
        <v>4.2064000000000004</v>
      </c>
      <c r="G773" s="47">
        <v>4.3599999999999639</v>
      </c>
      <c r="H773" s="47">
        <v>4.1908000000000003</v>
      </c>
      <c r="I773" s="47">
        <v>1.5600000000000058</v>
      </c>
      <c r="J773" s="45" t="s">
        <v>12</v>
      </c>
      <c r="K773" s="45" t="s">
        <v>13</v>
      </c>
      <c r="L773" s="17">
        <v>3.04</v>
      </c>
      <c r="M773" s="18" t="s">
        <v>1087</v>
      </c>
      <c r="N773" s="18" t="s">
        <v>1080</v>
      </c>
      <c r="O773" s="4">
        <v>42859</v>
      </c>
    </row>
    <row r="774" spans="1:15">
      <c r="A774" s="7">
        <v>170210</v>
      </c>
      <c r="B774" s="7">
        <v>4.25</v>
      </c>
      <c r="C774" s="44" t="s">
        <v>2688</v>
      </c>
      <c r="D774" s="45" t="s">
        <v>2880</v>
      </c>
      <c r="E774" s="46">
        <v>9.9424657534246581</v>
      </c>
      <c r="F774" s="47">
        <v>4.2161999999999997</v>
      </c>
      <c r="G774" s="47">
        <v>3.3800000000000274</v>
      </c>
      <c r="H774" s="47">
        <v>4.2061999999999999</v>
      </c>
      <c r="I774" s="47">
        <v>0.99999999999997868</v>
      </c>
      <c r="J774" s="45" t="s">
        <v>18</v>
      </c>
      <c r="K774" s="45" t="s">
        <v>20</v>
      </c>
      <c r="L774" s="17">
        <v>4.04</v>
      </c>
      <c r="M774" s="18" t="s">
        <v>2689</v>
      </c>
      <c r="N774" s="18" t="s">
        <v>2655</v>
      </c>
      <c r="O774" s="4">
        <v>42859</v>
      </c>
    </row>
    <row r="775" spans="1:15">
      <c r="A775" s="7">
        <v>11766016</v>
      </c>
      <c r="B775" s="7">
        <v>4.25</v>
      </c>
      <c r="C775" s="44" t="s">
        <v>2918</v>
      </c>
      <c r="D775" s="45" t="s">
        <v>11</v>
      </c>
      <c r="E775" s="46">
        <v>0.46027397260273972</v>
      </c>
      <c r="F775" s="47">
        <v>4.2199</v>
      </c>
      <c r="G775" s="47">
        <v>3.0100000000000016</v>
      </c>
      <c r="H775" s="47">
        <v>4.1976000000000004</v>
      </c>
      <c r="I775" s="47">
        <v>2.2299999999999542</v>
      </c>
      <c r="J775" s="45" t="s">
        <v>18</v>
      </c>
      <c r="K775" s="45" t="s">
        <v>13</v>
      </c>
      <c r="L775" s="17">
        <v>4.21</v>
      </c>
      <c r="M775" s="18" t="s">
        <v>2864</v>
      </c>
      <c r="N775" s="18" t="s">
        <v>2828</v>
      </c>
      <c r="O775" s="4">
        <v>42859</v>
      </c>
    </row>
    <row r="776" spans="1:15">
      <c r="A776" s="7">
        <v>170210</v>
      </c>
      <c r="B776" s="7">
        <v>4.2474999999999996</v>
      </c>
      <c r="C776" s="44" t="s">
        <v>2688</v>
      </c>
      <c r="D776" s="45" t="s">
        <v>2880</v>
      </c>
      <c r="E776" s="46">
        <v>9.9424657534246581</v>
      </c>
      <c r="F776" s="47">
        <v>4.2161999999999997</v>
      </c>
      <c r="G776" s="47">
        <v>3.1299999999999883</v>
      </c>
      <c r="H776" s="47">
        <v>4.2061999999999999</v>
      </c>
      <c r="I776" s="47">
        <v>0.99999999999997868</v>
      </c>
      <c r="J776" s="45" t="s">
        <v>18</v>
      </c>
      <c r="K776" s="45" t="s">
        <v>20</v>
      </c>
      <c r="L776" s="17">
        <v>4.04</v>
      </c>
      <c r="M776" s="18" t="s">
        <v>2689</v>
      </c>
      <c r="N776" s="18" t="s">
        <v>2655</v>
      </c>
      <c r="O776" s="4">
        <v>42859</v>
      </c>
    </row>
    <row r="777" spans="1:15">
      <c r="A777" s="7">
        <v>170210</v>
      </c>
      <c r="B777" s="7">
        <v>4.2474999999999996</v>
      </c>
      <c r="C777" s="44" t="s">
        <v>2688</v>
      </c>
      <c r="D777" s="45" t="s">
        <v>2880</v>
      </c>
      <c r="E777" s="46">
        <v>9.9424657534246581</v>
      </c>
      <c r="F777" s="47">
        <v>4.2161999999999997</v>
      </c>
      <c r="G777" s="47">
        <v>3.1299999999999883</v>
      </c>
      <c r="H777" s="47">
        <v>4.2061999999999999</v>
      </c>
      <c r="I777" s="47">
        <v>0.99999999999997868</v>
      </c>
      <c r="J777" s="45" t="s">
        <v>18</v>
      </c>
      <c r="K777" s="45" t="s">
        <v>20</v>
      </c>
      <c r="L777" s="17">
        <v>4.04</v>
      </c>
      <c r="M777" s="18" t="s">
        <v>2689</v>
      </c>
      <c r="N777" s="18" t="s">
        <v>2655</v>
      </c>
      <c r="O777" s="4">
        <v>42859</v>
      </c>
    </row>
    <row r="778" spans="1:15">
      <c r="A778" s="7">
        <v>170210</v>
      </c>
      <c r="B778" s="7">
        <v>4.2474999999999996</v>
      </c>
      <c r="C778" s="44" t="s">
        <v>2688</v>
      </c>
      <c r="D778" s="45" t="s">
        <v>2880</v>
      </c>
      <c r="E778" s="46">
        <v>9.9424657534246581</v>
      </c>
      <c r="F778" s="47">
        <v>4.2161999999999997</v>
      </c>
      <c r="G778" s="47">
        <v>3.1299999999999883</v>
      </c>
      <c r="H778" s="47">
        <v>4.2061999999999999</v>
      </c>
      <c r="I778" s="47">
        <v>0.99999999999997868</v>
      </c>
      <c r="J778" s="45" t="s">
        <v>18</v>
      </c>
      <c r="K778" s="45" t="s">
        <v>20</v>
      </c>
      <c r="L778" s="17">
        <v>4.04</v>
      </c>
      <c r="M778" s="18" t="s">
        <v>2689</v>
      </c>
      <c r="N778" s="18" t="s">
        <v>2655</v>
      </c>
      <c r="O778" s="4">
        <v>42859</v>
      </c>
    </row>
    <row r="779" spans="1:15">
      <c r="A779" s="7">
        <v>170210</v>
      </c>
      <c r="B779" s="7">
        <v>4.2450000000000001</v>
      </c>
      <c r="C779" s="44" t="s">
        <v>2688</v>
      </c>
      <c r="D779" s="45" t="s">
        <v>2880</v>
      </c>
      <c r="E779" s="46">
        <v>9.9424657534246581</v>
      </c>
      <c r="F779" s="47">
        <v>4.2161999999999997</v>
      </c>
      <c r="G779" s="47">
        <v>2.8800000000000381</v>
      </c>
      <c r="H779" s="47">
        <v>4.2061999999999999</v>
      </c>
      <c r="I779" s="47">
        <v>0.99999999999997868</v>
      </c>
      <c r="J779" s="45" t="s">
        <v>18</v>
      </c>
      <c r="K779" s="45" t="s">
        <v>20</v>
      </c>
      <c r="L779" s="17">
        <v>4.04</v>
      </c>
      <c r="M779" s="18" t="s">
        <v>2689</v>
      </c>
      <c r="N779" s="18" t="s">
        <v>2655</v>
      </c>
      <c r="O779" s="4">
        <v>42859</v>
      </c>
    </row>
    <row r="780" spans="1:15">
      <c r="A780" s="7">
        <v>170210</v>
      </c>
      <c r="B780" s="7">
        <v>4.2450000000000001</v>
      </c>
      <c r="C780" s="44" t="s">
        <v>2688</v>
      </c>
      <c r="D780" s="45" t="s">
        <v>2880</v>
      </c>
      <c r="E780" s="46">
        <v>9.9424657534246581</v>
      </c>
      <c r="F780" s="47">
        <v>4.2161999999999997</v>
      </c>
      <c r="G780" s="47">
        <v>2.8800000000000381</v>
      </c>
      <c r="H780" s="47">
        <v>4.2061999999999999</v>
      </c>
      <c r="I780" s="47">
        <v>0.99999999999997868</v>
      </c>
      <c r="J780" s="45" t="s">
        <v>18</v>
      </c>
      <c r="K780" s="45" t="s">
        <v>20</v>
      </c>
      <c r="L780" s="17">
        <v>4.04</v>
      </c>
      <c r="M780" s="18" t="s">
        <v>2689</v>
      </c>
      <c r="N780" s="18" t="s">
        <v>2655</v>
      </c>
      <c r="O780" s="4">
        <v>42859</v>
      </c>
    </row>
    <row r="781" spans="1:15">
      <c r="A781" s="7">
        <v>170210</v>
      </c>
      <c r="B781" s="7">
        <v>4.2450000000000001</v>
      </c>
      <c r="C781" s="44" t="s">
        <v>2688</v>
      </c>
      <c r="D781" s="45" t="s">
        <v>2880</v>
      </c>
      <c r="E781" s="46">
        <v>9.9424657534246581</v>
      </c>
      <c r="F781" s="47">
        <v>4.2161999999999997</v>
      </c>
      <c r="G781" s="47">
        <v>2.8800000000000381</v>
      </c>
      <c r="H781" s="47">
        <v>4.2061999999999999</v>
      </c>
      <c r="I781" s="47">
        <v>0.99999999999997868</v>
      </c>
      <c r="J781" s="45" t="s">
        <v>18</v>
      </c>
      <c r="K781" s="45" t="s">
        <v>20</v>
      </c>
      <c r="L781" s="17">
        <v>4.04</v>
      </c>
      <c r="M781" s="18" t="s">
        <v>2689</v>
      </c>
      <c r="N781" s="18" t="s">
        <v>2655</v>
      </c>
      <c r="O781" s="4">
        <v>42859</v>
      </c>
    </row>
    <row r="782" spans="1:15">
      <c r="A782" s="7">
        <v>170210</v>
      </c>
      <c r="B782" s="7">
        <v>4.2450000000000001</v>
      </c>
      <c r="C782" s="44" t="s">
        <v>2688</v>
      </c>
      <c r="D782" s="45" t="s">
        <v>2880</v>
      </c>
      <c r="E782" s="46">
        <v>9.9424657534246581</v>
      </c>
      <c r="F782" s="47">
        <v>4.2161999999999997</v>
      </c>
      <c r="G782" s="47">
        <v>2.8800000000000381</v>
      </c>
      <c r="H782" s="47">
        <v>4.2061999999999999</v>
      </c>
      <c r="I782" s="47">
        <v>0.99999999999997868</v>
      </c>
      <c r="J782" s="45" t="s">
        <v>18</v>
      </c>
      <c r="K782" s="45" t="s">
        <v>20</v>
      </c>
      <c r="L782" s="17">
        <v>4.04</v>
      </c>
      <c r="M782" s="18" t="s">
        <v>2689</v>
      </c>
      <c r="N782" s="18" t="s">
        <v>2655</v>
      </c>
      <c r="O782" s="4">
        <v>42859</v>
      </c>
    </row>
    <row r="783" spans="1:15">
      <c r="A783" s="7">
        <v>170210</v>
      </c>
      <c r="B783" s="7">
        <v>4.2450000000000001</v>
      </c>
      <c r="C783" s="44" t="s">
        <v>2688</v>
      </c>
      <c r="D783" s="45" t="s">
        <v>2880</v>
      </c>
      <c r="E783" s="46">
        <v>9.9424657534246581</v>
      </c>
      <c r="F783" s="47">
        <v>4.2161999999999997</v>
      </c>
      <c r="G783" s="47">
        <v>2.8800000000000381</v>
      </c>
      <c r="H783" s="47">
        <v>4.2061999999999999</v>
      </c>
      <c r="I783" s="47">
        <v>0.99999999999997868</v>
      </c>
      <c r="J783" s="45" t="s">
        <v>18</v>
      </c>
      <c r="K783" s="45" t="s">
        <v>20</v>
      </c>
      <c r="L783" s="17">
        <v>4.04</v>
      </c>
      <c r="M783" s="18" t="s">
        <v>2689</v>
      </c>
      <c r="N783" s="18" t="s">
        <v>2655</v>
      </c>
      <c r="O783" s="4">
        <v>42859</v>
      </c>
    </row>
    <row r="784" spans="1:15">
      <c r="A784" s="7">
        <v>170210</v>
      </c>
      <c r="B784" s="7">
        <v>4.2450000000000001</v>
      </c>
      <c r="C784" s="44" t="s">
        <v>2688</v>
      </c>
      <c r="D784" s="45" t="s">
        <v>2880</v>
      </c>
      <c r="E784" s="46">
        <v>9.9424657534246581</v>
      </c>
      <c r="F784" s="47">
        <v>4.2161999999999997</v>
      </c>
      <c r="G784" s="47">
        <v>2.8800000000000381</v>
      </c>
      <c r="H784" s="47">
        <v>4.2061999999999999</v>
      </c>
      <c r="I784" s="47">
        <v>0.99999999999997868</v>
      </c>
      <c r="J784" s="45" t="s">
        <v>18</v>
      </c>
      <c r="K784" s="45" t="s">
        <v>20</v>
      </c>
      <c r="L784" s="17">
        <v>4.04</v>
      </c>
      <c r="M784" s="18" t="s">
        <v>2689</v>
      </c>
      <c r="N784" s="18" t="s">
        <v>2655</v>
      </c>
      <c r="O784" s="4">
        <v>42859</v>
      </c>
    </row>
    <row r="785" spans="1:15">
      <c r="A785" s="7">
        <v>170210</v>
      </c>
      <c r="B785" s="7">
        <v>4.2450000000000001</v>
      </c>
      <c r="C785" s="44" t="s">
        <v>2688</v>
      </c>
      <c r="D785" s="45" t="s">
        <v>2880</v>
      </c>
      <c r="E785" s="46">
        <v>9.9424657534246581</v>
      </c>
      <c r="F785" s="47">
        <v>4.2161999999999997</v>
      </c>
      <c r="G785" s="47">
        <v>2.8800000000000381</v>
      </c>
      <c r="H785" s="47">
        <v>4.2061999999999999</v>
      </c>
      <c r="I785" s="47">
        <v>0.99999999999997868</v>
      </c>
      <c r="J785" s="45" t="s">
        <v>18</v>
      </c>
      <c r="K785" s="45" t="s">
        <v>20</v>
      </c>
      <c r="L785" s="17">
        <v>4.04</v>
      </c>
      <c r="M785" s="18" t="s">
        <v>2689</v>
      </c>
      <c r="N785" s="18" t="s">
        <v>2655</v>
      </c>
      <c r="O785" s="4">
        <v>42859</v>
      </c>
    </row>
    <row r="786" spans="1:15">
      <c r="A786" s="7">
        <v>170210</v>
      </c>
      <c r="B786" s="7">
        <v>4.2450000000000001</v>
      </c>
      <c r="C786" s="44" t="s">
        <v>2688</v>
      </c>
      <c r="D786" s="45" t="s">
        <v>2880</v>
      </c>
      <c r="E786" s="46">
        <v>9.9424657534246581</v>
      </c>
      <c r="F786" s="47">
        <v>4.2161999999999997</v>
      </c>
      <c r="G786" s="47">
        <v>2.8800000000000381</v>
      </c>
      <c r="H786" s="47">
        <v>4.2061999999999999</v>
      </c>
      <c r="I786" s="47">
        <v>0.99999999999997868</v>
      </c>
      <c r="J786" s="45" t="s">
        <v>18</v>
      </c>
      <c r="K786" s="45" t="s">
        <v>20</v>
      </c>
      <c r="L786" s="17">
        <v>4.04</v>
      </c>
      <c r="M786" s="18" t="s">
        <v>2689</v>
      </c>
      <c r="N786" s="18" t="s">
        <v>2655</v>
      </c>
      <c r="O786" s="4">
        <v>42859</v>
      </c>
    </row>
    <row r="787" spans="1:15">
      <c r="A787" s="7">
        <v>170210</v>
      </c>
      <c r="B787" s="7">
        <v>4.2450000000000001</v>
      </c>
      <c r="C787" s="44" t="s">
        <v>2688</v>
      </c>
      <c r="D787" s="45" t="s">
        <v>2880</v>
      </c>
      <c r="E787" s="46">
        <v>9.9424657534246581</v>
      </c>
      <c r="F787" s="47">
        <v>4.2161999999999997</v>
      </c>
      <c r="G787" s="47">
        <v>2.8800000000000381</v>
      </c>
      <c r="H787" s="47">
        <v>4.2061999999999999</v>
      </c>
      <c r="I787" s="47">
        <v>0.99999999999997868</v>
      </c>
      <c r="J787" s="45" t="s">
        <v>18</v>
      </c>
      <c r="K787" s="45" t="s">
        <v>20</v>
      </c>
      <c r="L787" s="17">
        <v>4.04</v>
      </c>
      <c r="M787" s="18" t="s">
        <v>2689</v>
      </c>
      <c r="N787" s="18" t="s">
        <v>2655</v>
      </c>
      <c r="O787" s="4">
        <v>42859</v>
      </c>
    </row>
    <row r="788" spans="1:15">
      <c r="A788" s="7">
        <v>170210</v>
      </c>
      <c r="B788" s="7">
        <v>4.2450000000000001</v>
      </c>
      <c r="C788" s="44" t="s">
        <v>2688</v>
      </c>
      <c r="D788" s="45" t="s">
        <v>2880</v>
      </c>
      <c r="E788" s="46">
        <v>9.9424657534246581</v>
      </c>
      <c r="F788" s="47">
        <v>4.2161999999999997</v>
      </c>
      <c r="G788" s="47">
        <v>2.8800000000000381</v>
      </c>
      <c r="H788" s="47">
        <v>4.2061999999999999</v>
      </c>
      <c r="I788" s="47">
        <v>0.99999999999997868</v>
      </c>
      <c r="J788" s="45" t="s">
        <v>18</v>
      </c>
      <c r="K788" s="45" t="s">
        <v>20</v>
      </c>
      <c r="L788" s="17">
        <v>4.04</v>
      </c>
      <c r="M788" s="18" t="s">
        <v>2689</v>
      </c>
      <c r="N788" s="18" t="s">
        <v>2655</v>
      </c>
      <c r="O788" s="4">
        <v>42859</v>
      </c>
    </row>
    <row r="789" spans="1:15">
      <c r="A789" s="7">
        <v>170210</v>
      </c>
      <c r="B789" s="7">
        <v>4.2450000000000001</v>
      </c>
      <c r="C789" s="44" t="s">
        <v>2688</v>
      </c>
      <c r="D789" s="45" t="s">
        <v>2880</v>
      </c>
      <c r="E789" s="46">
        <v>9.9424657534246581</v>
      </c>
      <c r="F789" s="47">
        <v>4.2161999999999997</v>
      </c>
      <c r="G789" s="47">
        <v>2.8800000000000381</v>
      </c>
      <c r="H789" s="47">
        <v>4.2061999999999999</v>
      </c>
      <c r="I789" s="47">
        <v>0.99999999999997868</v>
      </c>
      <c r="J789" s="45" t="s">
        <v>18</v>
      </c>
      <c r="K789" s="45" t="s">
        <v>20</v>
      </c>
      <c r="L789" s="17">
        <v>4.04</v>
      </c>
      <c r="M789" s="18" t="s">
        <v>2689</v>
      </c>
      <c r="N789" s="18" t="s">
        <v>2655</v>
      </c>
      <c r="O789" s="4">
        <v>42859</v>
      </c>
    </row>
    <row r="790" spans="1:15">
      <c r="A790" s="7">
        <v>170210</v>
      </c>
      <c r="B790" s="7">
        <v>4.2424999999999997</v>
      </c>
      <c r="C790" s="44" t="s">
        <v>2688</v>
      </c>
      <c r="D790" s="45" t="s">
        <v>2880</v>
      </c>
      <c r="E790" s="46">
        <v>9.9424657534246581</v>
      </c>
      <c r="F790" s="47">
        <v>4.2161999999999997</v>
      </c>
      <c r="G790" s="47">
        <v>2.629999999999999</v>
      </c>
      <c r="H790" s="47">
        <v>4.2061999999999999</v>
      </c>
      <c r="I790" s="47">
        <v>0.99999999999997868</v>
      </c>
      <c r="J790" s="45" t="s">
        <v>18</v>
      </c>
      <c r="K790" s="45" t="s">
        <v>20</v>
      </c>
      <c r="L790" s="17">
        <v>4.04</v>
      </c>
      <c r="M790" s="18" t="s">
        <v>2689</v>
      </c>
      <c r="N790" s="18" t="s">
        <v>2655</v>
      </c>
      <c r="O790" s="4">
        <v>42859</v>
      </c>
    </row>
    <row r="791" spans="1:15">
      <c r="A791" s="7">
        <v>170210</v>
      </c>
      <c r="B791" s="7">
        <v>4.2424999999999997</v>
      </c>
      <c r="C791" s="44" t="s">
        <v>2688</v>
      </c>
      <c r="D791" s="45" t="s">
        <v>2880</v>
      </c>
      <c r="E791" s="46">
        <v>9.9424657534246581</v>
      </c>
      <c r="F791" s="47">
        <v>4.2161999999999997</v>
      </c>
      <c r="G791" s="47">
        <v>2.629999999999999</v>
      </c>
      <c r="H791" s="47">
        <v>4.2061999999999999</v>
      </c>
      <c r="I791" s="47">
        <v>0.99999999999997868</v>
      </c>
      <c r="J791" s="45" t="s">
        <v>18</v>
      </c>
      <c r="K791" s="45" t="s">
        <v>20</v>
      </c>
      <c r="L791" s="17">
        <v>4.04</v>
      </c>
      <c r="M791" s="18" t="s">
        <v>2689</v>
      </c>
      <c r="N791" s="18" t="s">
        <v>2655</v>
      </c>
      <c r="O791" s="4">
        <v>42859</v>
      </c>
    </row>
    <row r="792" spans="1:15">
      <c r="A792" s="7">
        <v>170206</v>
      </c>
      <c r="B792" s="7">
        <v>4.24</v>
      </c>
      <c r="C792" s="44" t="s">
        <v>2764</v>
      </c>
      <c r="D792" s="45" t="s">
        <v>2880</v>
      </c>
      <c r="E792" s="46">
        <v>4.9589041095890414</v>
      </c>
      <c r="F792" s="47">
        <v>4.2298999999999998</v>
      </c>
      <c r="G792" s="47">
        <v>1.0100000000000442</v>
      </c>
      <c r="H792" s="47">
        <v>4.2224000000000004</v>
      </c>
      <c r="I792" s="47">
        <v>0.7499999999999396</v>
      </c>
      <c r="J792" s="45" t="s">
        <v>18</v>
      </c>
      <c r="K792" s="45" t="s">
        <v>20</v>
      </c>
      <c r="L792" s="17">
        <v>4.0199999999999996</v>
      </c>
      <c r="M792" s="18" t="s">
        <v>2734</v>
      </c>
      <c r="N792" s="18" t="s">
        <v>2716</v>
      </c>
      <c r="O792" s="4">
        <v>42859</v>
      </c>
    </row>
    <row r="793" spans="1:15">
      <c r="A793" s="7">
        <v>170210</v>
      </c>
      <c r="B793" s="7">
        <v>4.24</v>
      </c>
      <c r="C793" s="44" t="s">
        <v>2688</v>
      </c>
      <c r="D793" s="45" t="s">
        <v>2880</v>
      </c>
      <c r="E793" s="46">
        <v>9.9424657534246581</v>
      </c>
      <c r="F793" s="47">
        <v>4.2161999999999997</v>
      </c>
      <c r="G793" s="47">
        <v>2.3800000000000487</v>
      </c>
      <c r="H793" s="47">
        <v>4.2061999999999999</v>
      </c>
      <c r="I793" s="47">
        <v>0.99999999999997868</v>
      </c>
      <c r="J793" s="45" t="s">
        <v>18</v>
      </c>
      <c r="K793" s="45" t="s">
        <v>20</v>
      </c>
      <c r="L793" s="17">
        <v>4.04</v>
      </c>
      <c r="M793" s="18" t="s">
        <v>2689</v>
      </c>
      <c r="N793" s="18" t="s">
        <v>2655</v>
      </c>
      <c r="O793" s="4">
        <v>42859</v>
      </c>
    </row>
    <row r="794" spans="1:15">
      <c r="A794" s="7">
        <v>170210</v>
      </c>
      <c r="B794" s="7">
        <v>4.24</v>
      </c>
      <c r="C794" s="44" t="s">
        <v>2688</v>
      </c>
      <c r="D794" s="45" t="s">
        <v>2880</v>
      </c>
      <c r="E794" s="46">
        <v>9.9424657534246581</v>
      </c>
      <c r="F794" s="47">
        <v>4.2161999999999997</v>
      </c>
      <c r="G794" s="47">
        <v>2.3800000000000487</v>
      </c>
      <c r="H794" s="47">
        <v>4.2061999999999999</v>
      </c>
      <c r="I794" s="47">
        <v>0.99999999999997868</v>
      </c>
      <c r="J794" s="45" t="s">
        <v>18</v>
      </c>
      <c r="K794" s="45" t="s">
        <v>20</v>
      </c>
      <c r="L794" s="17">
        <v>4.04</v>
      </c>
      <c r="M794" s="18" t="s">
        <v>2689</v>
      </c>
      <c r="N794" s="18" t="s">
        <v>2655</v>
      </c>
      <c r="O794" s="4">
        <v>42859</v>
      </c>
    </row>
    <row r="795" spans="1:15">
      <c r="A795" s="7">
        <v>170210</v>
      </c>
      <c r="B795" s="7">
        <v>4.24</v>
      </c>
      <c r="C795" s="44" t="s">
        <v>2688</v>
      </c>
      <c r="D795" s="45" t="s">
        <v>2880</v>
      </c>
      <c r="E795" s="46">
        <v>9.9424657534246581</v>
      </c>
      <c r="F795" s="47">
        <v>4.2161999999999997</v>
      </c>
      <c r="G795" s="47">
        <v>2.3800000000000487</v>
      </c>
      <c r="H795" s="47">
        <v>4.2061999999999999</v>
      </c>
      <c r="I795" s="47">
        <v>0.99999999999997868</v>
      </c>
      <c r="J795" s="45" t="s">
        <v>18</v>
      </c>
      <c r="K795" s="45" t="s">
        <v>20</v>
      </c>
      <c r="L795" s="17">
        <v>4.04</v>
      </c>
      <c r="M795" s="18" t="s">
        <v>2689</v>
      </c>
      <c r="N795" s="18" t="s">
        <v>2655</v>
      </c>
      <c r="O795" s="4">
        <v>42859</v>
      </c>
    </row>
    <row r="796" spans="1:15">
      <c r="A796" s="7">
        <v>170210</v>
      </c>
      <c r="B796" s="7">
        <v>4.24</v>
      </c>
      <c r="C796" s="44" t="s">
        <v>2688</v>
      </c>
      <c r="D796" s="45" t="s">
        <v>2880</v>
      </c>
      <c r="E796" s="46">
        <v>9.9424657534246581</v>
      </c>
      <c r="F796" s="47">
        <v>4.2161999999999997</v>
      </c>
      <c r="G796" s="47">
        <v>2.3800000000000487</v>
      </c>
      <c r="H796" s="47">
        <v>4.2061999999999999</v>
      </c>
      <c r="I796" s="47">
        <v>0.99999999999997868</v>
      </c>
      <c r="J796" s="45" t="s">
        <v>18</v>
      </c>
      <c r="K796" s="45" t="s">
        <v>20</v>
      </c>
      <c r="L796" s="17">
        <v>4.04</v>
      </c>
      <c r="M796" s="18" t="s">
        <v>2689</v>
      </c>
      <c r="N796" s="18" t="s">
        <v>2655</v>
      </c>
      <c r="O796" s="4">
        <v>42859</v>
      </c>
    </row>
    <row r="797" spans="1:15">
      <c r="A797" s="7">
        <v>170210</v>
      </c>
      <c r="B797" s="7">
        <v>4.24</v>
      </c>
      <c r="C797" s="44" t="s">
        <v>2688</v>
      </c>
      <c r="D797" s="45" t="s">
        <v>2880</v>
      </c>
      <c r="E797" s="46">
        <v>9.9424657534246581</v>
      </c>
      <c r="F797" s="47">
        <v>4.2161999999999997</v>
      </c>
      <c r="G797" s="47">
        <v>2.3800000000000487</v>
      </c>
      <c r="H797" s="47">
        <v>4.2061999999999999</v>
      </c>
      <c r="I797" s="47">
        <v>0.99999999999997868</v>
      </c>
      <c r="J797" s="45" t="s">
        <v>18</v>
      </c>
      <c r="K797" s="45" t="s">
        <v>20</v>
      </c>
      <c r="L797" s="17">
        <v>4.04</v>
      </c>
      <c r="M797" s="18" t="s">
        <v>2689</v>
      </c>
      <c r="N797" s="18" t="s">
        <v>2655</v>
      </c>
      <c r="O797" s="4">
        <v>42859</v>
      </c>
    </row>
    <row r="798" spans="1:15">
      <c r="A798" s="7">
        <v>170210</v>
      </c>
      <c r="B798" s="7">
        <v>4.24</v>
      </c>
      <c r="C798" s="44" t="s">
        <v>2688</v>
      </c>
      <c r="D798" s="45" t="s">
        <v>2880</v>
      </c>
      <c r="E798" s="46">
        <v>9.9424657534246581</v>
      </c>
      <c r="F798" s="47">
        <v>4.2161999999999997</v>
      </c>
      <c r="G798" s="47">
        <v>2.3800000000000487</v>
      </c>
      <c r="H798" s="47">
        <v>4.2061999999999999</v>
      </c>
      <c r="I798" s="47">
        <v>0.99999999999997868</v>
      </c>
      <c r="J798" s="45" t="s">
        <v>18</v>
      </c>
      <c r="K798" s="45" t="s">
        <v>20</v>
      </c>
      <c r="L798" s="17">
        <v>4.04</v>
      </c>
      <c r="M798" s="18" t="s">
        <v>2689</v>
      </c>
      <c r="N798" s="18" t="s">
        <v>2655</v>
      </c>
      <c r="O798" s="4">
        <v>42859</v>
      </c>
    </row>
    <row r="799" spans="1:15">
      <c r="A799" s="7">
        <v>11754005</v>
      </c>
      <c r="B799" s="7">
        <v>4.24</v>
      </c>
      <c r="C799" s="44" t="s">
        <v>1918</v>
      </c>
      <c r="D799" s="45" t="s">
        <v>11</v>
      </c>
      <c r="E799" s="46">
        <v>0.43835616438356162</v>
      </c>
      <c r="F799" s="47">
        <v>4.2191999999999998</v>
      </c>
      <c r="G799" s="47">
        <v>2.0800000000000374</v>
      </c>
      <c r="H799" s="47">
        <v>4.1889000000000003</v>
      </c>
      <c r="I799" s="47">
        <v>3.029999999999955</v>
      </c>
      <c r="J799" s="45" t="s">
        <v>18</v>
      </c>
      <c r="K799" s="45" t="s">
        <v>13</v>
      </c>
      <c r="L799" s="17">
        <v>3.4</v>
      </c>
      <c r="M799" s="18" t="s">
        <v>1919</v>
      </c>
      <c r="N799" s="18" t="s">
        <v>1906</v>
      </c>
      <c r="O799" s="4">
        <v>42859</v>
      </c>
    </row>
    <row r="800" spans="1:15">
      <c r="A800" s="7">
        <v>170210</v>
      </c>
      <c r="B800" s="7">
        <v>4.24</v>
      </c>
      <c r="C800" s="44" t="s">
        <v>2688</v>
      </c>
      <c r="D800" s="45" t="s">
        <v>2880</v>
      </c>
      <c r="E800" s="46">
        <v>9.9424657534246581</v>
      </c>
      <c r="F800" s="47">
        <v>4.2161999999999997</v>
      </c>
      <c r="G800" s="47">
        <v>2.3800000000000487</v>
      </c>
      <c r="H800" s="47">
        <v>4.2061999999999999</v>
      </c>
      <c r="I800" s="47">
        <v>0.99999999999997868</v>
      </c>
      <c r="J800" s="45" t="s">
        <v>18</v>
      </c>
      <c r="K800" s="45" t="s">
        <v>20</v>
      </c>
      <c r="L800" s="17">
        <v>4.04</v>
      </c>
      <c r="M800" s="18" t="s">
        <v>2689</v>
      </c>
      <c r="N800" s="18" t="s">
        <v>2655</v>
      </c>
      <c r="O800" s="4">
        <v>42859</v>
      </c>
    </row>
    <row r="801" spans="1:15">
      <c r="A801" s="7">
        <v>170210</v>
      </c>
      <c r="B801" s="7">
        <v>4.2374999999999998</v>
      </c>
      <c r="C801" s="44" t="s">
        <v>2688</v>
      </c>
      <c r="D801" s="45" t="s">
        <v>2880</v>
      </c>
      <c r="E801" s="46">
        <v>9.9424657534246581</v>
      </c>
      <c r="F801" s="47">
        <v>4.2161999999999997</v>
      </c>
      <c r="G801" s="47">
        <v>2.1300000000000097</v>
      </c>
      <c r="H801" s="47">
        <v>4.2061999999999999</v>
      </c>
      <c r="I801" s="47">
        <v>0.99999999999997868</v>
      </c>
      <c r="J801" s="45" t="s">
        <v>18</v>
      </c>
      <c r="K801" s="45" t="s">
        <v>20</v>
      </c>
      <c r="L801" s="17">
        <v>4.04</v>
      </c>
      <c r="M801" s="18" t="s">
        <v>2689</v>
      </c>
      <c r="N801" s="18" t="s">
        <v>2655</v>
      </c>
      <c r="O801" s="4">
        <v>42859</v>
      </c>
    </row>
    <row r="802" spans="1:15">
      <c r="A802" s="7">
        <v>170210</v>
      </c>
      <c r="B802" s="7">
        <v>4.2374999999999998</v>
      </c>
      <c r="C802" s="44" t="s">
        <v>2688</v>
      </c>
      <c r="D802" s="45" t="s">
        <v>2880</v>
      </c>
      <c r="E802" s="46">
        <v>9.9424657534246581</v>
      </c>
      <c r="F802" s="47">
        <v>4.2161999999999997</v>
      </c>
      <c r="G802" s="47">
        <v>2.1300000000000097</v>
      </c>
      <c r="H802" s="47">
        <v>4.2061999999999999</v>
      </c>
      <c r="I802" s="47">
        <v>0.99999999999997868</v>
      </c>
      <c r="J802" s="45" t="s">
        <v>18</v>
      </c>
      <c r="K802" s="45" t="s">
        <v>20</v>
      </c>
      <c r="L802" s="17">
        <v>4.04</v>
      </c>
      <c r="M802" s="18" t="s">
        <v>2689</v>
      </c>
      <c r="N802" s="18" t="s">
        <v>2655</v>
      </c>
      <c r="O802" s="4">
        <v>42859</v>
      </c>
    </row>
    <row r="803" spans="1:15">
      <c r="A803" s="7">
        <v>170210</v>
      </c>
      <c r="B803" s="7">
        <v>4.2374999999999998</v>
      </c>
      <c r="C803" s="44" t="s">
        <v>2688</v>
      </c>
      <c r="D803" s="45" t="s">
        <v>2880</v>
      </c>
      <c r="E803" s="46">
        <v>9.9424657534246581</v>
      </c>
      <c r="F803" s="47">
        <v>4.2161999999999997</v>
      </c>
      <c r="G803" s="47">
        <v>2.1300000000000097</v>
      </c>
      <c r="H803" s="47">
        <v>4.2061999999999999</v>
      </c>
      <c r="I803" s="47">
        <v>0.99999999999997868</v>
      </c>
      <c r="J803" s="45" t="s">
        <v>18</v>
      </c>
      <c r="K803" s="45" t="s">
        <v>20</v>
      </c>
      <c r="L803" s="17">
        <v>4.04</v>
      </c>
      <c r="M803" s="18" t="s">
        <v>2689</v>
      </c>
      <c r="N803" s="18" t="s">
        <v>2655</v>
      </c>
      <c r="O803" s="4">
        <v>42859</v>
      </c>
    </row>
    <row r="804" spans="1:15">
      <c r="A804" s="7">
        <v>170210</v>
      </c>
      <c r="B804" s="7">
        <v>4.2350000000000003</v>
      </c>
      <c r="C804" s="44" t="s">
        <v>2688</v>
      </c>
      <c r="D804" s="45" t="s">
        <v>2880</v>
      </c>
      <c r="E804" s="46">
        <v>9.9424657534246581</v>
      </c>
      <c r="F804" s="47">
        <v>4.2161999999999997</v>
      </c>
      <c r="G804" s="47">
        <v>1.8800000000000594</v>
      </c>
      <c r="H804" s="47">
        <v>4.2061999999999999</v>
      </c>
      <c r="I804" s="47">
        <v>0.99999999999997868</v>
      </c>
      <c r="J804" s="45" t="s">
        <v>18</v>
      </c>
      <c r="K804" s="45" t="s">
        <v>20</v>
      </c>
      <c r="L804" s="17">
        <v>4.04</v>
      </c>
      <c r="M804" s="18" t="s">
        <v>2689</v>
      </c>
      <c r="N804" s="18" t="s">
        <v>2655</v>
      </c>
      <c r="O804" s="4">
        <v>42859</v>
      </c>
    </row>
    <row r="805" spans="1:15">
      <c r="A805" s="7">
        <v>170210</v>
      </c>
      <c r="B805" s="7">
        <v>4.2350000000000003</v>
      </c>
      <c r="C805" s="44" t="s">
        <v>2688</v>
      </c>
      <c r="D805" s="45" t="s">
        <v>2880</v>
      </c>
      <c r="E805" s="46">
        <v>9.9424657534246581</v>
      </c>
      <c r="F805" s="47">
        <v>4.2161999999999997</v>
      </c>
      <c r="G805" s="47">
        <v>1.8800000000000594</v>
      </c>
      <c r="H805" s="47">
        <v>4.2061999999999999</v>
      </c>
      <c r="I805" s="47">
        <v>0.99999999999997868</v>
      </c>
      <c r="J805" s="45" t="s">
        <v>18</v>
      </c>
      <c r="K805" s="45" t="s">
        <v>20</v>
      </c>
      <c r="L805" s="17">
        <v>4.04</v>
      </c>
      <c r="M805" s="18" t="s">
        <v>2689</v>
      </c>
      <c r="N805" s="18" t="s">
        <v>2655</v>
      </c>
      <c r="O805" s="4">
        <v>42859</v>
      </c>
    </row>
    <row r="806" spans="1:15">
      <c r="A806" s="7">
        <v>170210</v>
      </c>
      <c r="B806" s="7">
        <v>4.2350000000000003</v>
      </c>
      <c r="C806" s="44" t="s">
        <v>2688</v>
      </c>
      <c r="D806" s="45" t="s">
        <v>2880</v>
      </c>
      <c r="E806" s="46">
        <v>9.9424657534246581</v>
      </c>
      <c r="F806" s="47">
        <v>4.2161999999999997</v>
      </c>
      <c r="G806" s="47">
        <v>1.8800000000000594</v>
      </c>
      <c r="H806" s="47">
        <v>4.2061999999999999</v>
      </c>
      <c r="I806" s="47">
        <v>0.99999999999997868</v>
      </c>
      <c r="J806" s="45" t="s">
        <v>18</v>
      </c>
      <c r="K806" s="45" t="s">
        <v>20</v>
      </c>
      <c r="L806" s="17">
        <v>4.04</v>
      </c>
      <c r="M806" s="18" t="s">
        <v>2689</v>
      </c>
      <c r="N806" s="18" t="s">
        <v>2655</v>
      </c>
      <c r="O806" s="4">
        <v>42859</v>
      </c>
    </row>
    <row r="807" spans="1:15">
      <c r="A807" s="7">
        <v>170210</v>
      </c>
      <c r="B807" s="7">
        <v>4.2350000000000003</v>
      </c>
      <c r="C807" s="44" t="s">
        <v>2688</v>
      </c>
      <c r="D807" s="45" t="s">
        <v>2880</v>
      </c>
      <c r="E807" s="46">
        <v>9.9424657534246581</v>
      </c>
      <c r="F807" s="47">
        <v>4.2161999999999997</v>
      </c>
      <c r="G807" s="47">
        <v>1.8800000000000594</v>
      </c>
      <c r="H807" s="47">
        <v>4.2061999999999999</v>
      </c>
      <c r="I807" s="47">
        <v>0.99999999999997868</v>
      </c>
      <c r="J807" s="45" t="s">
        <v>18</v>
      </c>
      <c r="K807" s="45" t="s">
        <v>20</v>
      </c>
      <c r="L807" s="17">
        <v>4.04</v>
      </c>
      <c r="M807" s="18" t="s">
        <v>2689</v>
      </c>
      <c r="N807" s="18" t="s">
        <v>2655</v>
      </c>
      <c r="O807" s="4">
        <v>42859</v>
      </c>
    </row>
    <row r="808" spans="1:15">
      <c r="A808" s="7">
        <v>170210</v>
      </c>
      <c r="B808" s="7">
        <v>4.2350000000000003</v>
      </c>
      <c r="C808" s="44" t="s">
        <v>2688</v>
      </c>
      <c r="D808" s="45" t="s">
        <v>2880</v>
      </c>
      <c r="E808" s="46">
        <v>9.9424657534246581</v>
      </c>
      <c r="F808" s="47">
        <v>4.2161999999999997</v>
      </c>
      <c r="G808" s="47">
        <v>1.8800000000000594</v>
      </c>
      <c r="H808" s="47">
        <v>4.2061999999999999</v>
      </c>
      <c r="I808" s="47">
        <v>0.99999999999997868</v>
      </c>
      <c r="J808" s="45" t="s">
        <v>18</v>
      </c>
      <c r="K808" s="45" t="s">
        <v>20</v>
      </c>
      <c r="L808" s="17">
        <v>4.04</v>
      </c>
      <c r="M808" s="18" t="s">
        <v>2689</v>
      </c>
      <c r="N808" s="18" t="s">
        <v>2655</v>
      </c>
      <c r="O808" s="4">
        <v>42859</v>
      </c>
    </row>
    <row r="809" spans="1:15">
      <c r="A809" s="7">
        <v>170210</v>
      </c>
      <c r="B809" s="7">
        <v>4.2350000000000003</v>
      </c>
      <c r="C809" s="44" t="s">
        <v>2688</v>
      </c>
      <c r="D809" s="45" t="s">
        <v>2880</v>
      </c>
      <c r="E809" s="46">
        <v>9.9424657534246581</v>
      </c>
      <c r="F809" s="47">
        <v>4.2161999999999997</v>
      </c>
      <c r="G809" s="47">
        <v>1.8800000000000594</v>
      </c>
      <c r="H809" s="47">
        <v>4.2061999999999999</v>
      </c>
      <c r="I809" s="47">
        <v>0.99999999999997868</v>
      </c>
      <c r="J809" s="45" t="s">
        <v>18</v>
      </c>
      <c r="K809" s="45" t="s">
        <v>20</v>
      </c>
      <c r="L809" s="17">
        <v>4.04</v>
      </c>
      <c r="M809" s="18" t="s">
        <v>2689</v>
      </c>
      <c r="N809" s="18" t="s">
        <v>2655</v>
      </c>
      <c r="O809" s="4">
        <v>42859</v>
      </c>
    </row>
    <row r="810" spans="1:15">
      <c r="A810" s="7">
        <v>170210</v>
      </c>
      <c r="B810" s="7">
        <v>4.2350000000000003</v>
      </c>
      <c r="C810" s="44" t="s">
        <v>2688</v>
      </c>
      <c r="D810" s="45" t="s">
        <v>2880</v>
      </c>
      <c r="E810" s="46">
        <v>9.9424657534246581</v>
      </c>
      <c r="F810" s="47">
        <v>4.2161999999999997</v>
      </c>
      <c r="G810" s="47">
        <v>1.8800000000000594</v>
      </c>
      <c r="H810" s="47">
        <v>4.2061999999999999</v>
      </c>
      <c r="I810" s="47">
        <v>0.99999999999997868</v>
      </c>
      <c r="J810" s="45" t="s">
        <v>18</v>
      </c>
      <c r="K810" s="45" t="s">
        <v>20</v>
      </c>
      <c r="L810" s="17">
        <v>4.04</v>
      </c>
      <c r="M810" s="18" t="s">
        <v>2689</v>
      </c>
      <c r="N810" s="18" t="s">
        <v>2655</v>
      </c>
      <c r="O810" s="4">
        <v>42859</v>
      </c>
    </row>
    <row r="811" spans="1:15">
      <c r="A811" s="7">
        <v>170210</v>
      </c>
      <c r="B811" s="7">
        <v>4.2350000000000003</v>
      </c>
      <c r="C811" s="44" t="s">
        <v>2688</v>
      </c>
      <c r="D811" s="45" t="s">
        <v>2880</v>
      </c>
      <c r="E811" s="46">
        <v>9.9424657534246581</v>
      </c>
      <c r="F811" s="47">
        <v>4.2161999999999997</v>
      </c>
      <c r="G811" s="47">
        <v>1.8800000000000594</v>
      </c>
      <c r="H811" s="47">
        <v>4.2061999999999999</v>
      </c>
      <c r="I811" s="47">
        <v>0.99999999999997868</v>
      </c>
      <c r="J811" s="45" t="s">
        <v>18</v>
      </c>
      <c r="K811" s="45" t="s">
        <v>20</v>
      </c>
      <c r="L811" s="17">
        <v>4.04</v>
      </c>
      <c r="M811" s="18" t="s">
        <v>2689</v>
      </c>
      <c r="N811" s="18" t="s">
        <v>2655</v>
      </c>
      <c r="O811" s="4">
        <v>42859</v>
      </c>
    </row>
    <row r="812" spans="1:15">
      <c r="A812" s="7">
        <v>170210</v>
      </c>
      <c r="B812" s="7">
        <v>4.2350000000000003</v>
      </c>
      <c r="C812" s="44" t="s">
        <v>2688</v>
      </c>
      <c r="D812" s="45" t="s">
        <v>2880</v>
      </c>
      <c r="E812" s="46">
        <v>9.9424657534246581</v>
      </c>
      <c r="F812" s="47">
        <v>4.2161999999999997</v>
      </c>
      <c r="G812" s="47">
        <v>1.8800000000000594</v>
      </c>
      <c r="H812" s="47">
        <v>4.2061999999999999</v>
      </c>
      <c r="I812" s="47">
        <v>0.99999999999997868</v>
      </c>
      <c r="J812" s="45" t="s">
        <v>18</v>
      </c>
      <c r="K812" s="45" t="s">
        <v>20</v>
      </c>
      <c r="L812" s="17">
        <v>4.04</v>
      </c>
      <c r="M812" s="18" t="s">
        <v>2689</v>
      </c>
      <c r="N812" s="18" t="s">
        <v>2655</v>
      </c>
      <c r="O812" s="4">
        <v>42859</v>
      </c>
    </row>
    <row r="813" spans="1:15">
      <c r="A813" s="7">
        <v>170210</v>
      </c>
      <c r="B813" s="7">
        <v>4.2350000000000003</v>
      </c>
      <c r="C813" s="44" t="s">
        <v>2688</v>
      </c>
      <c r="D813" s="45" t="s">
        <v>2880</v>
      </c>
      <c r="E813" s="46">
        <v>9.9424657534246581</v>
      </c>
      <c r="F813" s="47">
        <v>4.2161999999999997</v>
      </c>
      <c r="G813" s="47">
        <v>1.8800000000000594</v>
      </c>
      <c r="H813" s="47">
        <v>4.2061999999999999</v>
      </c>
      <c r="I813" s="47">
        <v>0.99999999999997868</v>
      </c>
      <c r="J813" s="45" t="s">
        <v>18</v>
      </c>
      <c r="K813" s="45" t="s">
        <v>20</v>
      </c>
      <c r="L813" s="17">
        <v>4.04</v>
      </c>
      <c r="M813" s="18" t="s">
        <v>2689</v>
      </c>
      <c r="N813" s="18" t="s">
        <v>2655</v>
      </c>
      <c r="O813" s="4">
        <v>42859</v>
      </c>
    </row>
    <row r="814" spans="1:15">
      <c r="A814" s="7">
        <v>170210</v>
      </c>
      <c r="B814" s="7">
        <v>4.2350000000000003</v>
      </c>
      <c r="C814" s="44" t="s">
        <v>2688</v>
      </c>
      <c r="D814" s="45" t="s">
        <v>2880</v>
      </c>
      <c r="E814" s="46">
        <v>9.9424657534246581</v>
      </c>
      <c r="F814" s="47">
        <v>4.2161999999999997</v>
      </c>
      <c r="G814" s="47">
        <v>1.8800000000000594</v>
      </c>
      <c r="H814" s="47">
        <v>4.2061999999999999</v>
      </c>
      <c r="I814" s="47">
        <v>0.99999999999997868</v>
      </c>
      <c r="J814" s="45" t="s">
        <v>18</v>
      </c>
      <c r="K814" s="45" t="s">
        <v>20</v>
      </c>
      <c r="L814" s="17">
        <v>4.04</v>
      </c>
      <c r="M814" s="18" t="s">
        <v>2689</v>
      </c>
      <c r="N814" s="18" t="s">
        <v>2655</v>
      </c>
      <c r="O814" s="4">
        <v>42859</v>
      </c>
    </row>
    <row r="815" spans="1:15">
      <c r="A815" s="7">
        <v>170210</v>
      </c>
      <c r="B815" s="7">
        <v>4.2350000000000003</v>
      </c>
      <c r="C815" s="44" t="s">
        <v>2688</v>
      </c>
      <c r="D815" s="45" t="s">
        <v>2880</v>
      </c>
      <c r="E815" s="46">
        <v>9.9424657534246581</v>
      </c>
      <c r="F815" s="47">
        <v>4.2161999999999997</v>
      </c>
      <c r="G815" s="47">
        <v>1.8800000000000594</v>
      </c>
      <c r="H815" s="47">
        <v>4.2061999999999999</v>
      </c>
      <c r="I815" s="47">
        <v>0.99999999999997868</v>
      </c>
      <c r="J815" s="45" t="s">
        <v>18</v>
      </c>
      <c r="K815" s="45" t="s">
        <v>20</v>
      </c>
      <c r="L815" s="17">
        <v>4.04</v>
      </c>
      <c r="M815" s="18" t="s">
        <v>2689</v>
      </c>
      <c r="N815" s="18" t="s">
        <v>2655</v>
      </c>
      <c r="O815" s="4">
        <v>42859</v>
      </c>
    </row>
    <row r="816" spans="1:15">
      <c r="A816" s="7">
        <v>170210</v>
      </c>
      <c r="B816" s="7">
        <v>4.2350000000000003</v>
      </c>
      <c r="C816" s="44" t="s">
        <v>2688</v>
      </c>
      <c r="D816" s="45" t="s">
        <v>2880</v>
      </c>
      <c r="E816" s="46">
        <v>9.9424657534246581</v>
      </c>
      <c r="F816" s="47">
        <v>4.2161999999999997</v>
      </c>
      <c r="G816" s="47">
        <v>1.8800000000000594</v>
      </c>
      <c r="H816" s="47">
        <v>4.2061999999999999</v>
      </c>
      <c r="I816" s="47">
        <v>0.99999999999997868</v>
      </c>
      <c r="J816" s="45" t="s">
        <v>18</v>
      </c>
      <c r="K816" s="45" t="s">
        <v>20</v>
      </c>
      <c r="L816" s="17">
        <v>4.04</v>
      </c>
      <c r="M816" s="18" t="s">
        <v>2689</v>
      </c>
      <c r="N816" s="18" t="s">
        <v>2655</v>
      </c>
      <c r="O816" s="4">
        <v>42859</v>
      </c>
    </row>
    <row r="817" spans="1:15">
      <c r="A817" s="7">
        <v>170210</v>
      </c>
      <c r="B817" s="7">
        <v>4.2324999999999999</v>
      </c>
      <c r="C817" s="44" t="s">
        <v>2688</v>
      </c>
      <c r="D817" s="45" t="s">
        <v>2880</v>
      </c>
      <c r="E817" s="46">
        <v>9.9424657534246581</v>
      </c>
      <c r="F817" s="47">
        <v>4.2161999999999997</v>
      </c>
      <c r="G817" s="47">
        <v>1.6300000000000203</v>
      </c>
      <c r="H817" s="47">
        <v>4.2061999999999999</v>
      </c>
      <c r="I817" s="47">
        <v>0.99999999999997868</v>
      </c>
      <c r="J817" s="45" t="s">
        <v>18</v>
      </c>
      <c r="K817" s="45" t="s">
        <v>20</v>
      </c>
      <c r="L817" s="17">
        <v>4.04</v>
      </c>
      <c r="M817" s="18" t="s">
        <v>2689</v>
      </c>
      <c r="N817" s="18" t="s">
        <v>2655</v>
      </c>
      <c r="O817" s="4">
        <v>42859</v>
      </c>
    </row>
    <row r="818" spans="1:15">
      <c r="A818" s="7">
        <v>170210</v>
      </c>
      <c r="B818" s="7">
        <v>4.2324999999999999</v>
      </c>
      <c r="C818" s="44" t="s">
        <v>2688</v>
      </c>
      <c r="D818" s="45" t="s">
        <v>2880</v>
      </c>
      <c r="E818" s="46">
        <v>9.9424657534246581</v>
      </c>
      <c r="F818" s="47">
        <v>4.2161999999999997</v>
      </c>
      <c r="G818" s="47">
        <v>1.6300000000000203</v>
      </c>
      <c r="H818" s="47">
        <v>4.2061999999999999</v>
      </c>
      <c r="I818" s="47">
        <v>0.99999999999997868</v>
      </c>
      <c r="J818" s="45" t="s">
        <v>18</v>
      </c>
      <c r="K818" s="45" t="s">
        <v>20</v>
      </c>
      <c r="L818" s="17">
        <v>4.04</v>
      </c>
      <c r="M818" s="18" t="s">
        <v>2689</v>
      </c>
      <c r="N818" s="18" t="s">
        <v>2655</v>
      </c>
      <c r="O818" s="4">
        <v>42859</v>
      </c>
    </row>
    <row r="819" spans="1:15">
      <c r="A819" s="7">
        <v>170210</v>
      </c>
      <c r="B819" s="7">
        <v>4.2324999999999999</v>
      </c>
      <c r="C819" s="44" t="s">
        <v>2688</v>
      </c>
      <c r="D819" s="45" t="s">
        <v>2880</v>
      </c>
      <c r="E819" s="46">
        <v>9.9424657534246581</v>
      </c>
      <c r="F819" s="47">
        <v>4.2161999999999997</v>
      </c>
      <c r="G819" s="47">
        <v>1.6300000000000203</v>
      </c>
      <c r="H819" s="47">
        <v>4.2061999999999999</v>
      </c>
      <c r="I819" s="47">
        <v>0.99999999999997868</v>
      </c>
      <c r="J819" s="45" t="s">
        <v>18</v>
      </c>
      <c r="K819" s="45" t="s">
        <v>20</v>
      </c>
      <c r="L819" s="17">
        <v>4.04</v>
      </c>
      <c r="M819" s="18" t="s">
        <v>2689</v>
      </c>
      <c r="N819" s="18" t="s">
        <v>2655</v>
      </c>
      <c r="O819" s="4">
        <v>42859</v>
      </c>
    </row>
    <row r="820" spans="1:15">
      <c r="A820" s="7">
        <v>160206</v>
      </c>
      <c r="B820" s="7">
        <v>4.2300000000000004</v>
      </c>
      <c r="C820" s="44" t="s">
        <v>230</v>
      </c>
      <c r="D820" s="45" t="s">
        <v>2880</v>
      </c>
      <c r="E820" s="46">
        <v>3.8</v>
      </c>
      <c r="F820" s="47">
        <v>4.2291999999999996</v>
      </c>
      <c r="G820" s="47">
        <v>8.0000000000080007E-2</v>
      </c>
      <c r="H820" s="47">
        <v>4.2191999999999998</v>
      </c>
      <c r="I820" s="47">
        <v>0.99999999999997868</v>
      </c>
      <c r="J820" s="45" t="s">
        <v>18</v>
      </c>
      <c r="K820" s="45" t="s">
        <v>20</v>
      </c>
      <c r="L820" s="17">
        <v>2.96</v>
      </c>
      <c r="M820" s="18" t="s">
        <v>231</v>
      </c>
      <c r="N820" s="18" t="s">
        <v>908</v>
      </c>
      <c r="O820" s="4">
        <v>42859</v>
      </c>
    </row>
    <row r="821" spans="1:15">
      <c r="A821" s="7">
        <v>170210</v>
      </c>
      <c r="B821" s="7">
        <v>4.2300000000000004</v>
      </c>
      <c r="C821" s="44" t="s">
        <v>2688</v>
      </c>
      <c r="D821" s="45" t="s">
        <v>2880</v>
      </c>
      <c r="E821" s="46">
        <v>9.9424657534246581</v>
      </c>
      <c r="F821" s="47">
        <v>4.2161999999999997</v>
      </c>
      <c r="G821" s="47">
        <v>1.3800000000000701</v>
      </c>
      <c r="H821" s="47">
        <v>4.2061999999999999</v>
      </c>
      <c r="I821" s="47">
        <v>0.99999999999997868</v>
      </c>
      <c r="J821" s="45" t="s">
        <v>18</v>
      </c>
      <c r="K821" s="45" t="s">
        <v>20</v>
      </c>
      <c r="L821" s="17">
        <v>4.04</v>
      </c>
      <c r="M821" s="18" t="s">
        <v>2689</v>
      </c>
      <c r="N821" s="18" t="s">
        <v>2655</v>
      </c>
      <c r="O821" s="4">
        <v>42859</v>
      </c>
    </row>
    <row r="822" spans="1:15">
      <c r="A822" s="7">
        <v>170210</v>
      </c>
      <c r="B822" s="7">
        <v>4.2300000000000004</v>
      </c>
      <c r="C822" s="44" t="s">
        <v>2688</v>
      </c>
      <c r="D822" s="45" t="s">
        <v>2880</v>
      </c>
      <c r="E822" s="46">
        <v>9.9424657534246581</v>
      </c>
      <c r="F822" s="47">
        <v>4.2161999999999997</v>
      </c>
      <c r="G822" s="47">
        <v>1.3800000000000701</v>
      </c>
      <c r="H822" s="47">
        <v>4.2061999999999999</v>
      </c>
      <c r="I822" s="47">
        <v>0.99999999999997868</v>
      </c>
      <c r="J822" s="45" t="s">
        <v>18</v>
      </c>
      <c r="K822" s="45" t="s">
        <v>20</v>
      </c>
      <c r="L822" s="17">
        <v>4.04</v>
      </c>
      <c r="M822" s="18" t="s">
        <v>2689</v>
      </c>
      <c r="N822" s="18" t="s">
        <v>2655</v>
      </c>
      <c r="O822" s="4">
        <v>42859</v>
      </c>
    </row>
    <row r="823" spans="1:15">
      <c r="A823" s="7">
        <v>170210</v>
      </c>
      <c r="B823" s="7">
        <v>4.2300000000000004</v>
      </c>
      <c r="C823" s="44" t="s">
        <v>2688</v>
      </c>
      <c r="D823" s="45" t="s">
        <v>2880</v>
      </c>
      <c r="E823" s="46">
        <v>9.9424657534246581</v>
      </c>
      <c r="F823" s="47">
        <v>4.2161999999999997</v>
      </c>
      <c r="G823" s="47">
        <v>1.3800000000000701</v>
      </c>
      <c r="H823" s="47">
        <v>4.2061999999999999</v>
      </c>
      <c r="I823" s="47">
        <v>0.99999999999997868</v>
      </c>
      <c r="J823" s="45" t="s">
        <v>18</v>
      </c>
      <c r="K823" s="45" t="s">
        <v>20</v>
      </c>
      <c r="L823" s="17">
        <v>4.04</v>
      </c>
      <c r="M823" s="18" t="s">
        <v>2689</v>
      </c>
      <c r="N823" s="18" t="s">
        <v>2655</v>
      </c>
      <c r="O823" s="4">
        <v>42859</v>
      </c>
    </row>
    <row r="824" spans="1:15">
      <c r="A824" s="7">
        <v>170210</v>
      </c>
      <c r="B824" s="7">
        <v>4.2300000000000004</v>
      </c>
      <c r="C824" s="44" t="s">
        <v>2688</v>
      </c>
      <c r="D824" s="45" t="s">
        <v>2880</v>
      </c>
      <c r="E824" s="46">
        <v>9.9424657534246581</v>
      </c>
      <c r="F824" s="47">
        <v>4.2161999999999997</v>
      </c>
      <c r="G824" s="47">
        <v>1.3800000000000701</v>
      </c>
      <c r="H824" s="47">
        <v>4.2061999999999999</v>
      </c>
      <c r="I824" s="47">
        <v>0.99999999999997868</v>
      </c>
      <c r="J824" s="45" t="s">
        <v>18</v>
      </c>
      <c r="K824" s="45" t="s">
        <v>20</v>
      </c>
      <c r="L824" s="17">
        <v>4.04</v>
      </c>
      <c r="M824" s="18" t="s">
        <v>2689</v>
      </c>
      <c r="N824" s="18" t="s">
        <v>2655</v>
      </c>
      <c r="O824" s="4">
        <v>42859</v>
      </c>
    </row>
    <row r="825" spans="1:15">
      <c r="A825" s="7">
        <v>170210</v>
      </c>
      <c r="B825" s="7">
        <v>4.2300000000000004</v>
      </c>
      <c r="C825" s="44" t="s">
        <v>2688</v>
      </c>
      <c r="D825" s="45" t="s">
        <v>2880</v>
      </c>
      <c r="E825" s="46">
        <v>9.9424657534246581</v>
      </c>
      <c r="F825" s="47">
        <v>4.2161999999999997</v>
      </c>
      <c r="G825" s="47">
        <v>1.3800000000000701</v>
      </c>
      <c r="H825" s="47">
        <v>4.2061999999999999</v>
      </c>
      <c r="I825" s="47">
        <v>0.99999999999997868</v>
      </c>
      <c r="J825" s="45" t="s">
        <v>18</v>
      </c>
      <c r="K825" s="45" t="s">
        <v>20</v>
      </c>
      <c r="L825" s="17">
        <v>4.04</v>
      </c>
      <c r="M825" s="18" t="s">
        <v>2689</v>
      </c>
      <c r="N825" s="18" t="s">
        <v>2655</v>
      </c>
      <c r="O825" s="4">
        <v>42859</v>
      </c>
    </row>
    <row r="826" spans="1:15">
      <c r="A826" s="7">
        <v>170210</v>
      </c>
      <c r="B826" s="7">
        <v>4.2300000000000004</v>
      </c>
      <c r="C826" s="44" t="s">
        <v>2688</v>
      </c>
      <c r="D826" s="45" t="s">
        <v>2880</v>
      </c>
      <c r="E826" s="46">
        <v>9.9424657534246581</v>
      </c>
      <c r="F826" s="47">
        <v>4.2161999999999997</v>
      </c>
      <c r="G826" s="47">
        <v>1.3800000000000701</v>
      </c>
      <c r="H826" s="47">
        <v>4.2061999999999999</v>
      </c>
      <c r="I826" s="47">
        <v>0.99999999999997868</v>
      </c>
      <c r="J826" s="45" t="s">
        <v>18</v>
      </c>
      <c r="K826" s="45" t="s">
        <v>20</v>
      </c>
      <c r="L826" s="17">
        <v>4.04</v>
      </c>
      <c r="M826" s="18" t="s">
        <v>2689</v>
      </c>
      <c r="N826" s="18" t="s">
        <v>2655</v>
      </c>
      <c r="O826" s="4">
        <v>42859</v>
      </c>
    </row>
    <row r="827" spans="1:15">
      <c r="A827" s="7">
        <v>170210</v>
      </c>
      <c r="B827" s="7">
        <v>4.2249999999999996</v>
      </c>
      <c r="C827" s="44" t="s">
        <v>2688</v>
      </c>
      <c r="D827" s="45" t="s">
        <v>2880</v>
      </c>
      <c r="E827" s="46">
        <v>9.9424657534246581</v>
      </c>
      <c r="F827" s="47">
        <v>4.2161999999999997</v>
      </c>
      <c r="G827" s="47">
        <v>0.8799999999999919</v>
      </c>
      <c r="H827" s="47">
        <v>4.2061999999999999</v>
      </c>
      <c r="I827" s="47">
        <v>0.99999999999997868</v>
      </c>
      <c r="J827" s="45" t="s">
        <v>18</v>
      </c>
      <c r="K827" s="45" t="s">
        <v>20</v>
      </c>
      <c r="L827" s="17">
        <v>4.04</v>
      </c>
      <c r="M827" s="18" t="s">
        <v>2689</v>
      </c>
      <c r="N827" s="18" t="s">
        <v>2655</v>
      </c>
      <c r="O827" s="4">
        <v>42859</v>
      </c>
    </row>
    <row r="828" spans="1:15">
      <c r="A828" s="7">
        <v>170210</v>
      </c>
      <c r="B828" s="7">
        <v>4.2249999999999996</v>
      </c>
      <c r="C828" s="44" t="s">
        <v>2688</v>
      </c>
      <c r="D828" s="45" t="s">
        <v>2880</v>
      </c>
      <c r="E828" s="46">
        <v>9.9424657534246581</v>
      </c>
      <c r="F828" s="47">
        <v>4.2161999999999997</v>
      </c>
      <c r="G828" s="47">
        <v>0.8799999999999919</v>
      </c>
      <c r="H828" s="47">
        <v>4.2061999999999999</v>
      </c>
      <c r="I828" s="47">
        <v>0.99999999999997868</v>
      </c>
      <c r="J828" s="45" t="s">
        <v>18</v>
      </c>
      <c r="K828" s="45" t="s">
        <v>20</v>
      </c>
      <c r="L828" s="17">
        <v>4.04</v>
      </c>
      <c r="M828" s="18" t="s">
        <v>2689</v>
      </c>
      <c r="N828" s="18" t="s">
        <v>2655</v>
      </c>
      <c r="O828" s="4">
        <v>42859</v>
      </c>
    </row>
    <row r="829" spans="1:15">
      <c r="A829" s="7">
        <v>170210</v>
      </c>
      <c r="B829" s="7">
        <v>4.2249999999999996</v>
      </c>
      <c r="C829" s="44" t="s">
        <v>2688</v>
      </c>
      <c r="D829" s="45" t="s">
        <v>2880</v>
      </c>
      <c r="E829" s="46">
        <v>9.9424657534246581</v>
      </c>
      <c r="F829" s="47">
        <v>4.2161999999999997</v>
      </c>
      <c r="G829" s="47">
        <v>0.8799999999999919</v>
      </c>
      <c r="H829" s="47">
        <v>4.2061999999999999</v>
      </c>
      <c r="I829" s="47">
        <v>0.99999999999997868</v>
      </c>
      <c r="J829" s="45" t="s">
        <v>18</v>
      </c>
      <c r="K829" s="45" t="s">
        <v>20</v>
      </c>
      <c r="L829" s="17">
        <v>4.04</v>
      </c>
      <c r="M829" s="18" t="s">
        <v>2689</v>
      </c>
      <c r="N829" s="18" t="s">
        <v>2655</v>
      </c>
      <c r="O829" s="4">
        <v>42859</v>
      </c>
    </row>
    <row r="830" spans="1:15">
      <c r="A830" s="7">
        <v>170210</v>
      </c>
      <c r="B830" s="7">
        <v>4.2249999999999996</v>
      </c>
      <c r="C830" s="44" t="s">
        <v>2688</v>
      </c>
      <c r="D830" s="45" t="s">
        <v>2880</v>
      </c>
      <c r="E830" s="46">
        <v>9.9424657534246581</v>
      </c>
      <c r="F830" s="47">
        <v>4.2161999999999997</v>
      </c>
      <c r="G830" s="47">
        <v>0.8799999999999919</v>
      </c>
      <c r="H830" s="47">
        <v>4.2061999999999999</v>
      </c>
      <c r="I830" s="47">
        <v>0.99999999999997868</v>
      </c>
      <c r="J830" s="45" t="s">
        <v>18</v>
      </c>
      <c r="K830" s="45" t="s">
        <v>20</v>
      </c>
      <c r="L830" s="17">
        <v>4.04</v>
      </c>
      <c r="M830" s="18" t="s">
        <v>2689</v>
      </c>
      <c r="N830" s="18" t="s">
        <v>2655</v>
      </c>
      <c r="O830" s="4">
        <v>42859</v>
      </c>
    </row>
    <row r="831" spans="1:15">
      <c r="A831" s="7">
        <v>170210</v>
      </c>
      <c r="B831" s="7">
        <v>4.2249999999999996</v>
      </c>
      <c r="C831" s="44" t="s">
        <v>2688</v>
      </c>
      <c r="D831" s="45" t="s">
        <v>2880</v>
      </c>
      <c r="E831" s="46">
        <v>9.9424657534246581</v>
      </c>
      <c r="F831" s="47">
        <v>4.2161999999999997</v>
      </c>
      <c r="G831" s="47">
        <v>0.8799999999999919</v>
      </c>
      <c r="H831" s="47">
        <v>4.2061999999999999</v>
      </c>
      <c r="I831" s="47">
        <v>0.99999999999997868</v>
      </c>
      <c r="J831" s="45" t="s">
        <v>18</v>
      </c>
      <c r="K831" s="45" t="s">
        <v>20</v>
      </c>
      <c r="L831" s="17">
        <v>4.04</v>
      </c>
      <c r="M831" s="18" t="s">
        <v>2689</v>
      </c>
      <c r="N831" s="18" t="s">
        <v>2655</v>
      </c>
      <c r="O831" s="4">
        <v>42859</v>
      </c>
    </row>
    <row r="832" spans="1:15">
      <c r="A832" s="7">
        <v>170210</v>
      </c>
      <c r="B832" s="7">
        <v>4.2249999999999996</v>
      </c>
      <c r="C832" s="44" t="s">
        <v>2688</v>
      </c>
      <c r="D832" s="45" t="s">
        <v>2880</v>
      </c>
      <c r="E832" s="46">
        <v>9.9424657534246581</v>
      </c>
      <c r="F832" s="47">
        <v>4.2161999999999997</v>
      </c>
      <c r="G832" s="47">
        <v>0.8799999999999919</v>
      </c>
      <c r="H832" s="47">
        <v>4.2061999999999999</v>
      </c>
      <c r="I832" s="47">
        <v>0.99999999999997868</v>
      </c>
      <c r="J832" s="45" t="s">
        <v>18</v>
      </c>
      <c r="K832" s="45" t="s">
        <v>20</v>
      </c>
      <c r="L832" s="17">
        <v>4.04</v>
      </c>
      <c r="M832" s="18" t="s">
        <v>2689</v>
      </c>
      <c r="N832" s="18" t="s">
        <v>2655</v>
      </c>
      <c r="O832" s="4">
        <v>42859</v>
      </c>
    </row>
    <row r="833" spans="1:15">
      <c r="A833" s="7">
        <v>170210</v>
      </c>
      <c r="B833" s="7">
        <v>4.2249999999999996</v>
      </c>
      <c r="C833" s="44" t="s">
        <v>2688</v>
      </c>
      <c r="D833" s="45" t="s">
        <v>2880</v>
      </c>
      <c r="E833" s="46">
        <v>9.9424657534246581</v>
      </c>
      <c r="F833" s="47">
        <v>4.2161999999999997</v>
      </c>
      <c r="G833" s="47">
        <v>0.8799999999999919</v>
      </c>
      <c r="H833" s="47">
        <v>4.2061999999999999</v>
      </c>
      <c r="I833" s="47">
        <v>0.99999999999997868</v>
      </c>
      <c r="J833" s="45" t="s">
        <v>18</v>
      </c>
      <c r="K833" s="45" t="s">
        <v>20</v>
      </c>
      <c r="L833" s="17">
        <v>4.04</v>
      </c>
      <c r="M833" s="18" t="s">
        <v>2689</v>
      </c>
      <c r="N833" s="18" t="s">
        <v>2655</v>
      </c>
      <c r="O833" s="4">
        <v>42859</v>
      </c>
    </row>
    <row r="834" spans="1:15">
      <c r="A834" s="7">
        <v>170210</v>
      </c>
      <c r="B834" s="7">
        <v>4.2249999999999996</v>
      </c>
      <c r="C834" s="44" t="s">
        <v>2688</v>
      </c>
      <c r="D834" s="45" t="s">
        <v>2880</v>
      </c>
      <c r="E834" s="46">
        <v>9.9424657534246581</v>
      </c>
      <c r="F834" s="47">
        <v>4.2161999999999997</v>
      </c>
      <c r="G834" s="47">
        <v>0.8799999999999919</v>
      </c>
      <c r="H834" s="47">
        <v>4.2061999999999999</v>
      </c>
      <c r="I834" s="47">
        <v>0.99999999999997868</v>
      </c>
      <c r="J834" s="45" t="s">
        <v>18</v>
      </c>
      <c r="K834" s="45" t="s">
        <v>20</v>
      </c>
      <c r="L834" s="17">
        <v>4.04</v>
      </c>
      <c r="M834" s="18" t="s">
        <v>2689</v>
      </c>
      <c r="N834" s="18" t="s">
        <v>2655</v>
      </c>
      <c r="O834" s="4">
        <v>42859</v>
      </c>
    </row>
    <row r="835" spans="1:15">
      <c r="A835" s="7">
        <v>170210</v>
      </c>
      <c r="B835" s="7">
        <v>4.2249999999999996</v>
      </c>
      <c r="C835" s="44" t="s">
        <v>2688</v>
      </c>
      <c r="D835" s="45" t="s">
        <v>2880</v>
      </c>
      <c r="E835" s="46">
        <v>9.9424657534246581</v>
      </c>
      <c r="F835" s="47">
        <v>4.2161999999999997</v>
      </c>
      <c r="G835" s="47">
        <v>0.8799999999999919</v>
      </c>
      <c r="H835" s="47">
        <v>4.2061999999999999</v>
      </c>
      <c r="I835" s="47">
        <v>0.99999999999997868</v>
      </c>
      <c r="J835" s="45" t="s">
        <v>18</v>
      </c>
      <c r="K835" s="45" t="s">
        <v>20</v>
      </c>
      <c r="L835" s="17">
        <v>4.04</v>
      </c>
      <c r="M835" s="18" t="s">
        <v>2689</v>
      </c>
      <c r="N835" s="18" t="s">
        <v>2655</v>
      </c>
      <c r="O835" s="4">
        <v>42859</v>
      </c>
    </row>
    <row r="836" spans="1:15">
      <c r="A836" s="7">
        <v>170210</v>
      </c>
      <c r="B836" s="7">
        <v>4.2249999999999996</v>
      </c>
      <c r="C836" s="44" t="s">
        <v>2688</v>
      </c>
      <c r="D836" s="45" t="s">
        <v>2880</v>
      </c>
      <c r="E836" s="46">
        <v>9.9424657534246581</v>
      </c>
      <c r="F836" s="47">
        <v>4.2161999999999997</v>
      </c>
      <c r="G836" s="47">
        <v>0.8799999999999919</v>
      </c>
      <c r="H836" s="47">
        <v>4.2061999999999999</v>
      </c>
      <c r="I836" s="47">
        <v>0.99999999999997868</v>
      </c>
      <c r="J836" s="45" t="s">
        <v>18</v>
      </c>
      <c r="K836" s="45" t="s">
        <v>20</v>
      </c>
      <c r="L836" s="17">
        <v>4.04</v>
      </c>
      <c r="M836" s="18" t="s">
        <v>2689</v>
      </c>
      <c r="N836" s="18" t="s">
        <v>2655</v>
      </c>
      <c r="O836" s="4">
        <v>42859</v>
      </c>
    </row>
    <row r="837" spans="1:15">
      <c r="A837" s="7">
        <v>170210</v>
      </c>
      <c r="B837" s="7">
        <v>4.2249999999999996</v>
      </c>
      <c r="C837" s="44" t="s">
        <v>2688</v>
      </c>
      <c r="D837" s="45" t="s">
        <v>2880</v>
      </c>
      <c r="E837" s="46">
        <v>9.9424657534246581</v>
      </c>
      <c r="F837" s="47">
        <v>4.2161999999999997</v>
      </c>
      <c r="G837" s="47">
        <v>0.8799999999999919</v>
      </c>
      <c r="H837" s="47">
        <v>4.2061999999999999</v>
      </c>
      <c r="I837" s="47">
        <v>0.99999999999997868</v>
      </c>
      <c r="J837" s="45" t="s">
        <v>18</v>
      </c>
      <c r="K837" s="45" t="s">
        <v>20</v>
      </c>
      <c r="L837" s="17">
        <v>4.04</v>
      </c>
      <c r="M837" s="18" t="s">
        <v>2689</v>
      </c>
      <c r="N837" s="18" t="s">
        <v>2655</v>
      </c>
      <c r="O837" s="4">
        <v>42859</v>
      </c>
    </row>
    <row r="838" spans="1:15">
      <c r="A838" s="7">
        <v>170210</v>
      </c>
      <c r="B838" s="7">
        <v>4.2249999999999996</v>
      </c>
      <c r="C838" s="44" t="s">
        <v>2688</v>
      </c>
      <c r="D838" s="45" t="s">
        <v>2880</v>
      </c>
      <c r="E838" s="46">
        <v>9.9424657534246581</v>
      </c>
      <c r="F838" s="47">
        <v>4.2161999999999997</v>
      </c>
      <c r="G838" s="47">
        <v>0.8799999999999919</v>
      </c>
      <c r="H838" s="47">
        <v>4.2061999999999999</v>
      </c>
      <c r="I838" s="47">
        <v>0.99999999999997868</v>
      </c>
      <c r="J838" s="45" t="s">
        <v>18</v>
      </c>
      <c r="K838" s="45" t="s">
        <v>20</v>
      </c>
      <c r="L838" s="17">
        <v>4.04</v>
      </c>
      <c r="M838" s="18" t="s">
        <v>2689</v>
      </c>
      <c r="N838" s="18" t="s">
        <v>2655</v>
      </c>
      <c r="O838" s="4">
        <v>42859</v>
      </c>
    </row>
    <row r="839" spans="1:15">
      <c r="A839" s="7">
        <v>170210</v>
      </c>
      <c r="B839" s="7">
        <v>4.2249999999999996</v>
      </c>
      <c r="C839" s="44" t="s">
        <v>2688</v>
      </c>
      <c r="D839" s="45" t="s">
        <v>2880</v>
      </c>
      <c r="E839" s="46">
        <v>9.9424657534246581</v>
      </c>
      <c r="F839" s="47">
        <v>4.2161999999999997</v>
      </c>
      <c r="G839" s="47">
        <v>0.8799999999999919</v>
      </c>
      <c r="H839" s="47">
        <v>4.2061999999999999</v>
      </c>
      <c r="I839" s="47">
        <v>0.99999999999997868</v>
      </c>
      <c r="J839" s="45" t="s">
        <v>18</v>
      </c>
      <c r="K839" s="45" t="s">
        <v>20</v>
      </c>
      <c r="L839" s="17">
        <v>4.04</v>
      </c>
      <c r="M839" s="18" t="s">
        <v>2689</v>
      </c>
      <c r="N839" s="18" t="s">
        <v>2655</v>
      </c>
      <c r="O839" s="4">
        <v>42859</v>
      </c>
    </row>
    <row r="840" spans="1:15">
      <c r="A840" s="7">
        <v>170210</v>
      </c>
      <c r="B840" s="7">
        <v>4.2225000000000001</v>
      </c>
      <c r="C840" s="44" t="s">
        <v>2688</v>
      </c>
      <c r="D840" s="45" t="s">
        <v>2880</v>
      </c>
      <c r="E840" s="46">
        <v>9.9424657534246581</v>
      </c>
      <c r="F840" s="47">
        <v>4.2161999999999997</v>
      </c>
      <c r="G840" s="47">
        <v>0.63000000000004164</v>
      </c>
      <c r="H840" s="47">
        <v>4.2061999999999999</v>
      </c>
      <c r="I840" s="47">
        <v>0.99999999999997868</v>
      </c>
      <c r="J840" s="45" t="s">
        <v>18</v>
      </c>
      <c r="K840" s="45" t="s">
        <v>20</v>
      </c>
      <c r="L840" s="17">
        <v>4.04</v>
      </c>
      <c r="M840" s="18" t="s">
        <v>2689</v>
      </c>
      <c r="N840" s="18" t="s">
        <v>2655</v>
      </c>
      <c r="O840" s="4">
        <v>42859</v>
      </c>
    </row>
    <row r="841" spans="1:15">
      <c r="A841" s="7">
        <v>170210</v>
      </c>
      <c r="B841" s="7">
        <v>4.2225000000000001</v>
      </c>
      <c r="C841" s="44" t="s">
        <v>2688</v>
      </c>
      <c r="D841" s="45" t="s">
        <v>2880</v>
      </c>
      <c r="E841" s="46">
        <v>9.9424657534246581</v>
      </c>
      <c r="F841" s="47">
        <v>4.2161999999999997</v>
      </c>
      <c r="G841" s="47">
        <v>0.63000000000004164</v>
      </c>
      <c r="H841" s="47">
        <v>4.2061999999999999</v>
      </c>
      <c r="I841" s="47">
        <v>0.99999999999997868</v>
      </c>
      <c r="J841" s="45" t="s">
        <v>18</v>
      </c>
      <c r="K841" s="45" t="s">
        <v>20</v>
      </c>
      <c r="L841" s="17">
        <v>4.04</v>
      </c>
      <c r="M841" s="18" t="s">
        <v>2689</v>
      </c>
      <c r="N841" s="18" t="s">
        <v>2655</v>
      </c>
      <c r="O841" s="4">
        <v>42859</v>
      </c>
    </row>
    <row r="842" spans="1:15">
      <c r="A842" s="7">
        <v>170210</v>
      </c>
      <c r="B842" s="7">
        <v>4.2225000000000001</v>
      </c>
      <c r="C842" s="44" t="s">
        <v>2688</v>
      </c>
      <c r="D842" s="45" t="s">
        <v>2880</v>
      </c>
      <c r="E842" s="46">
        <v>9.9424657534246581</v>
      </c>
      <c r="F842" s="47">
        <v>4.2161999999999997</v>
      </c>
      <c r="G842" s="47">
        <v>0.63000000000004164</v>
      </c>
      <c r="H842" s="47">
        <v>4.2061999999999999</v>
      </c>
      <c r="I842" s="47">
        <v>0.99999999999997868</v>
      </c>
      <c r="J842" s="45" t="s">
        <v>18</v>
      </c>
      <c r="K842" s="45" t="s">
        <v>20</v>
      </c>
      <c r="L842" s="17">
        <v>4.04</v>
      </c>
      <c r="M842" s="18" t="s">
        <v>2689</v>
      </c>
      <c r="N842" s="18" t="s">
        <v>2655</v>
      </c>
      <c r="O842" s="4">
        <v>42859</v>
      </c>
    </row>
    <row r="843" spans="1:15">
      <c r="A843" s="7">
        <v>170210</v>
      </c>
      <c r="B843" s="7">
        <v>4.2225000000000001</v>
      </c>
      <c r="C843" s="44" t="s">
        <v>2688</v>
      </c>
      <c r="D843" s="45" t="s">
        <v>2880</v>
      </c>
      <c r="E843" s="46">
        <v>9.9424657534246581</v>
      </c>
      <c r="F843" s="47">
        <v>4.2161999999999997</v>
      </c>
      <c r="G843" s="47">
        <v>0.63000000000004164</v>
      </c>
      <c r="H843" s="47">
        <v>4.2061999999999999</v>
      </c>
      <c r="I843" s="47">
        <v>0.99999999999997868</v>
      </c>
      <c r="J843" s="45" t="s">
        <v>18</v>
      </c>
      <c r="K843" s="45" t="s">
        <v>20</v>
      </c>
      <c r="L843" s="17">
        <v>4.04</v>
      </c>
      <c r="M843" s="18" t="s">
        <v>2689</v>
      </c>
      <c r="N843" s="18" t="s">
        <v>2655</v>
      </c>
      <c r="O843" s="4">
        <v>42859</v>
      </c>
    </row>
    <row r="844" spans="1:15">
      <c r="A844" s="7">
        <v>170210</v>
      </c>
      <c r="B844" s="7">
        <v>4.2225000000000001</v>
      </c>
      <c r="C844" s="44" t="s">
        <v>2688</v>
      </c>
      <c r="D844" s="45" t="s">
        <v>2880</v>
      </c>
      <c r="E844" s="46">
        <v>9.9424657534246581</v>
      </c>
      <c r="F844" s="47">
        <v>4.2161999999999997</v>
      </c>
      <c r="G844" s="47">
        <v>0.63000000000004164</v>
      </c>
      <c r="H844" s="47">
        <v>4.2061999999999999</v>
      </c>
      <c r="I844" s="47">
        <v>0.99999999999997868</v>
      </c>
      <c r="J844" s="45" t="s">
        <v>18</v>
      </c>
      <c r="K844" s="45" t="s">
        <v>20</v>
      </c>
      <c r="L844" s="17">
        <v>4.04</v>
      </c>
      <c r="M844" s="18" t="s">
        <v>2689</v>
      </c>
      <c r="N844" s="18" t="s">
        <v>2655</v>
      </c>
      <c r="O844" s="4">
        <v>42859</v>
      </c>
    </row>
    <row r="845" spans="1:15">
      <c r="A845" s="7">
        <v>170210</v>
      </c>
      <c r="B845" s="7">
        <v>4.2225000000000001</v>
      </c>
      <c r="C845" s="44" t="s">
        <v>2688</v>
      </c>
      <c r="D845" s="45" t="s">
        <v>2880</v>
      </c>
      <c r="E845" s="46">
        <v>9.9424657534246581</v>
      </c>
      <c r="F845" s="47">
        <v>4.2161999999999997</v>
      </c>
      <c r="G845" s="47">
        <v>0.63000000000004164</v>
      </c>
      <c r="H845" s="47">
        <v>4.2061999999999999</v>
      </c>
      <c r="I845" s="47">
        <v>0.99999999999997868</v>
      </c>
      <c r="J845" s="45" t="s">
        <v>18</v>
      </c>
      <c r="K845" s="45" t="s">
        <v>20</v>
      </c>
      <c r="L845" s="17">
        <v>4.04</v>
      </c>
      <c r="M845" s="18" t="s">
        <v>2689</v>
      </c>
      <c r="N845" s="18" t="s">
        <v>2655</v>
      </c>
      <c r="O845" s="4">
        <v>42859</v>
      </c>
    </row>
    <row r="846" spans="1:15">
      <c r="A846" s="7">
        <v>170210</v>
      </c>
      <c r="B846" s="7">
        <v>4.2225000000000001</v>
      </c>
      <c r="C846" s="44" t="s">
        <v>2688</v>
      </c>
      <c r="D846" s="45" t="s">
        <v>2880</v>
      </c>
      <c r="E846" s="46">
        <v>9.9424657534246581</v>
      </c>
      <c r="F846" s="47">
        <v>4.2161999999999997</v>
      </c>
      <c r="G846" s="47">
        <v>0.63000000000004164</v>
      </c>
      <c r="H846" s="47">
        <v>4.2061999999999999</v>
      </c>
      <c r="I846" s="47">
        <v>0.99999999999997868</v>
      </c>
      <c r="J846" s="45" t="s">
        <v>18</v>
      </c>
      <c r="K846" s="45" t="s">
        <v>20</v>
      </c>
      <c r="L846" s="17">
        <v>4.04</v>
      </c>
      <c r="M846" s="18" t="s">
        <v>2689</v>
      </c>
      <c r="N846" s="18" t="s">
        <v>2655</v>
      </c>
      <c r="O846" s="4">
        <v>42859</v>
      </c>
    </row>
    <row r="847" spans="1:15">
      <c r="A847" s="7">
        <v>170210</v>
      </c>
      <c r="B847" s="7">
        <v>4.2225000000000001</v>
      </c>
      <c r="C847" s="44" t="s">
        <v>2688</v>
      </c>
      <c r="D847" s="45" t="s">
        <v>2880</v>
      </c>
      <c r="E847" s="46">
        <v>9.9424657534246581</v>
      </c>
      <c r="F847" s="47">
        <v>4.2161999999999997</v>
      </c>
      <c r="G847" s="47">
        <v>0.63000000000004164</v>
      </c>
      <c r="H847" s="47">
        <v>4.2061999999999999</v>
      </c>
      <c r="I847" s="47">
        <v>0.99999999999997868</v>
      </c>
      <c r="J847" s="45" t="s">
        <v>18</v>
      </c>
      <c r="K847" s="45" t="s">
        <v>20</v>
      </c>
      <c r="L847" s="17">
        <v>4.04</v>
      </c>
      <c r="M847" s="18" t="s">
        <v>2689</v>
      </c>
      <c r="N847" s="18" t="s">
        <v>2655</v>
      </c>
      <c r="O847" s="4">
        <v>42859</v>
      </c>
    </row>
    <row r="848" spans="1:15">
      <c r="A848" s="7">
        <v>111792555</v>
      </c>
      <c r="B848" s="7">
        <v>4.22</v>
      </c>
      <c r="C848" s="44" t="s">
        <v>2782</v>
      </c>
      <c r="D848" s="45" t="s">
        <v>31</v>
      </c>
      <c r="E848" s="46">
        <v>6.575342465753424E-2</v>
      </c>
      <c r="F848" s="47">
        <v>4.3791000000000002</v>
      </c>
      <c r="G848" s="47">
        <v>-15.910000000000046</v>
      </c>
      <c r="H848" s="47">
        <v>4.2178000000000004</v>
      </c>
      <c r="I848" s="47">
        <v>16.129999999999978</v>
      </c>
      <c r="J848" s="45" t="s">
        <v>96</v>
      </c>
      <c r="K848" s="45" t="s">
        <v>97</v>
      </c>
      <c r="L848" s="17">
        <v>4.5</v>
      </c>
      <c r="M848" s="18" t="s">
        <v>2074</v>
      </c>
      <c r="N848" s="18" t="s">
        <v>2061</v>
      </c>
      <c r="O848" s="4">
        <v>42859</v>
      </c>
    </row>
    <row r="849" spans="1:15">
      <c r="A849" s="7">
        <v>170210</v>
      </c>
      <c r="B849" s="7">
        <v>4.22</v>
      </c>
      <c r="C849" s="44" t="s">
        <v>2688</v>
      </c>
      <c r="D849" s="45" t="s">
        <v>2880</v>
      </c>
      <c r="E849" s="46">
        <v>9.9424657534246581</v>
      </c>
      <c r="F849" s="47">
        <v>4.2161999999999997</v>
      </c>
      <c r="G849" s="47">
        <v>0.38000000000000256</v>
      </c>
      <c r="H849" s="47">
        <v>4.2061999999999999</v>
      </c>
      <c r="I849" s="47">
        <v>0.99999999999997868</v>
      </c>
      <c r="J849" s="45" t="s">
        <v>18</v>
      </c>
      <c r="K849" s="45" t="s">
        <v>20</v>
      </c>
      <c r="L849" s="17">
        <v>4.04</v>
      </c>
      <c r="M849" s="18" t="s">
        <v>2689</v>
      </c>
      <c r="N849" s="18" t="s">
        <v>2655</v>
      </c>
      <c r="O849" s="4">
        <v>42859</v>
      </c>
    </row>
    <row r="850" spans="1:15">
      <c r="A850" s="7">
        <v>170210</v>
      </c>
      <c r="B850" s="7">
        <v>4.22</v>
      </c>
      <c r="C850" s="44" t="s">
        <v>2688</v>
      </c>
      <c r="D850" s="45" t="s">
        <v>2880</v>
      </c>
      <c r="E850" s="46">
        <v>9.9424657534246581</v>
      </c>
      <c r="F850" s="47">
        <v>4.2161999999999997</v>
      </c>
      <c r="G850" s="47">
        <v>0.38000000000000256</v>
      </c>
      <c r="H850" s="47">
        <v>4.2061999999999999</v>
      </c>
      <c r="I850" s="47">
        <v>0.99999999999997868</v>
      </c>
      <c r="J850" s="45" t="s">
        <v>18</v>
      </c>
      <c r="K850" s="45" t="s">
        <v>20</v>
      </c>
      <c r="L850" s="17">
        <v>4.04</v>
      </c>
      <c r="M850" s="18" t="s">
        <v>2689</v>
      </c>
      <c r="N850" s="18" t="s">
        <v>2655</v>
      </c>
      <c r="O850" s="4">
        <v>42859</v>
      </c>
    </row>
    <row r="851" spans="1:15">
      <c r="A851" s="7">
        <v>170210</v>
      </c>
      <c r="B851" s="7">
        <v>4.22</v>
      </c>
      <c r="C851" s="44" t="s">
        <v>2688</v>
      </c>
      <c r="D851" s="45" t="s">
        <v>2880</v>
      </c>
      <c r="E851" s="46">
        <v>9.9424657534246581</v>
      </c>
      <c r="F851" s="47">
        <v>4.2161999999999997</v>
      </c>
      <c r="G851" s="47">
        <v>0.38000000000000256</v>
      </c>
      <c r="H851" s="47">
        <v>4.2061999999999999</v>
      </c>
      <c r="I851" s="47">
        <v>0.99999999999997868</v>
      </c>
      <c r="J851" s="45" t="s">
        <v>18</v>
      </c>
      <c r="K851" s="45" t="s">
        <v>20</v>
      </c>
      <c r="L851" s="17">
        <v>4.04</v>
      </c>
      <c r="M851" s="18" t="s">
        <v>2689</v>
      </c>
      <c r="N851" s="18" t="s">
        <v>2655</v>
      </c>
      <c r="O851" s="4">
        <v>42859</v>
      </c>
    </row>
    <row r="852" spans="1:15">
      <c r="A852" s="7">
        <v>170210</v>
      </c>
      <c r="B852" s="7">
        <v>4.22</v>
      </c>
      <c r="C852" s="44" t="s">
        <v>2688</v>
      </c>
      <c r="D852" s="45" t="s">
        <v>2880</v>
      </c>
      <c r="E852" s="46">
        <v>9.9424657534246581</v>
      </c>
      <c r="F852" s="47">
        <v>4.2161999999999997</v>
      </c>
      <c r="G852" s="47">
        <v>0.38000000000000256</v>
      </c>
      <c r="H852" s="47">
        <v>4.2061999999999999</v>
      </c>
      <c r="I852" s="47">
        <v>0.99999999999997868</v>
      </c>
      <c r="J852" s="45" t="s">
        <v>18</v>
      </c>
      <c r="K852" s="45" t="s">
        <v>20</v>
      </c>
      <c r="L852" s="17">
        <v>4.04</v>
      </c>
      <c r="M852" s="18" t="s">
        <v>2689</v>
      </c>
      <c r="N852" s="18" t="s">
        <v>2655</v>
      </c>
      <c r="O852" s="4">
        <v>42859</v>
      </c>
    </row>
    <row r="853" spans="1:15">
      <c r="A853" s="7">
        <v>170210</v>
      </c>
      <c r="B853" s="7">
        <v>4.22</v>
      </c>
      <c r="C853" s="44" t="s">
        <v>2688</v>
      </c>
      <c r="D853" s="45" t="s">
        <v>2880</v>
      </c>
      <c r="E853" s="46">
        <v>9.9424657534246581</v>
      </c>
      <c r="F853" s="47">
        <v>4.2161999999999997</v>
      </c>
      <c r="G853" s="47">
        <v>0.38000000000000256</v>
      </c>
      <c r="H853" s="47">
        <v>4.2061999999999999</v>
      </c>
      <c r="I853" s="47">
        <v>0.99999999999997868</v>
      </c>
      <c r="J853" s="45" t="s">
        <v>18</v>
      </c>
      <c r="K853" s="45" t="s">
        <v>20</v>
      </c>
      <c r="L853" s="17">
        <v>4.04</v>
      </c>
      <c r="M853" s="18" t="s">
        <v>2689</v>
      </c>
      <c r="N853" s="18" t="s">
        <v>2655</v>
      </c>
      <c r="O853" s="4">
        <v>42859</v>
      </c>
    </row>
    <row r="854" spans="1:15">
      <c r="A854" s="7">
        <v>170210</v>
      </c>
      <c r="B854" s="7">
        <v>4.22</v>
      </c>
      <c r="C854" s="44" t="s">
        <v>2688</v>
      </c>
      <c r="D854" s="45" t="s">
        <v>2880</v>
      </c>
      <c r="E854" s="46">
        <v>9.9424657534246581</v>
      </c>
      <c r="F854" s="47">
        <v>4.2161999999999997</v>
      </c>
      <c r="G854" s="47">
        <v>0.38000000000000256</v>
      </c>
      <c r="H854" s="47">
        <v>4.2061999999999999</v>
      </c>
      <c r="I854" s="47">
        <v>0.99999999999997868</v>
      </c>
      <c r="J854" s="45" t="s">
        <v>18</v>
      </c>
      <c r="K854" s="45" t="s">
        <v>20</v>
      </c>
      <c r="L854" s="17">
        <v>4.04</v>
      </c>
      <c r="M854" s="18" t="s">
        <v>2689</v>
      </c>
      <c r="N854" s="18" t="s">
        <v>2655</v>
      </c>
      <c r="O854" s="4">
        <v>42859</v>
      </c>
    </row>
    <row r="855" spans="1:15">
      <c r="A855" s="7">
        <v>170210</v>
      </c>
      <c r="B855" s="7">
        <v>4.22</v>
      </c>
      <c r="C855" s="44" t="s">
        <v>2688</v>
      </c>
      <c r="D855" s="45" t="s">
        <v>2880</v>
      </c>
      <c r="E855" s="46">
        <v>9.9424657534246581</v>
      </c>
      <c r="F855" s="47">
        <v>4.2161999999999997</v>
      </c>
      <c r="G855" s="47">
        <v>0.38000000000000256</v>
      </c>
      <c r="H855" s="47">
        <v>4.2061999999999999</v>
      </c>
      <c r="I855" s="47">
        <v>0.99999999999997868</v>
      </c>
      <c r="J855" s="45" t="s">
        <v>18</v>
      </c>
      <c r="K855" s="45" t="s">
        <v>20</v>
      </c>
      <c r="L855" s="17">
        <v>4.04</v>
      </c>
      <c r="M855" s="18" t="s">
        <v>2689</v>
      </c>
      <c r="N855" s="18" t="s">
        <v>2655</v>
      </c>
      <c r="O855" s="4">
        <v>42859</v>
      </c>
    </row>
    <row r="856" spans="1:15">
      <c r="A856" s="7">
        <v>170210</v>
      </c>
      <c r="B856" s="7">
        <v>4.22</v>
      </c>
      <c r="C856" s="44" t="s">
        <v>2688</v>
      </c>
      <c r="D856" s="45" t="s">
        <v>2880</v>
      </c>
      <c r="E856" s="46">
        <v>9.9424657534246581</v>
      </c>
      <c r="F856" s="47">
        <v>4.2161999999999997</v>
      </c>
      <c r="G856" s="47">
        <v>0.38000000000000256</v>
      </c>
      <c r="H856" s="47">
        <v>4.2061999999999999</v>
      </c>
      <c r="I856" s="47">
        <v>0.99999999999997868</v>
      </c>
      <c r="J856" s="45" t="s">
        <v>18</v>
      </c>
      <c r="K856" s="45" t="s">
        <v>20</v>
      </c>
      <c r="L856" s="17">
        <v>4.04</v>
      </c>
      <c r="M856" s="18" t="s">
        <v>2689</v>
      </c>
      <c r="N856" s="18" t="s">
        <v>2655</v>
      </c>
      <c r="O856" s="4">
        <v>42859</v>
      </c>
    </row>
    <row r="857" spans="1:15">
      <c r="A857" s="7">
        <v>170210</v>
      </c>
      <c r="B857" s="7">
        <v>4.22</v>
      </c>
      <c r="C857" s="44" t="s">
        <v>2688</v>
      </c>
      <c r="D857" s="45" t="s">
        <v>2880</v>
      </c>
      <c r="E857" s="46">
        <v>9.9424657534246581</v>
      </c>
      <c r="F857" s="47">
        <v>4.2161999999999997</v>
      </c>
      <c r="G857" s="47">
        <v>0.38000000000000256</v>
      </c>
      <c r="H857" s="47">
        <v>4.2061999999999999</v>
      </c>
      <c r="I857" s="47">
        <v>0.99999999999997868</v>
      </c>
      <c r="J857" s="45" t="s">
        <v>18</v>
      </c>
      <c r="K857" s="45" t="s">
        <v>20</v>
      </c>
      <c r="L857" s="17">
        <v>4.04</v>
      </c>
      <c r="M857" s="18" t="s">
        <v>2689</v>
      </c>
      <c r="N857" s="18" t="s">
        <v>2655</v>
      </c>
      <c r="O857" s="4">
        <v>42859</v>
      </c>
    </row>
    <row r="858" spans="1:15">
      <c r="A858" s="7">
        <v>170210</v>
      </c>
      <c r="B858" s="7">
        <v>4.22</v>
      </c>
      <c r="C858" s="44" t="s">
        <v>2688</v>
      </c>
      <c r="D858" s="45" t="s">
        <v>2880</v>
      </c>
      <c r="E858" s="46">
        <v>9.9424657534246581</v>
      </c>
      <c r="F858" s="47">
        <v>4.2161999999999997</v>
      </c>
      <c r="G858" s="47">
        <v>0.38000000000000256</v>
      </c>
      <c r="H858" s="47">
        <v>4.2061999999999999</v>
      </c>
      <c r="I858" s="47">
        <v>0.99999999999997868</v>
      </c>
      <c r="J858" s="45" t="s">
        <v>18</v>
      </c>
      <c r="K858" s="45" t="s">
        <v>20</v>
      </c>
      <c r="L858" s="17">
        <v>4.04</v>
      </c>
      <c r="M858" s="18" t="s">
        <v>2689</v>
      </c>
      <c r="N858" s="18" t="s">
        <v>2655</v>
      </c>
      <c r="O858" s="4">
        <v>42859</v>
      </c>
    </row>
    <row r="859" spans="1:15">
      <c r="A859" s="7">
        <v>170210</v>
      </c>
      <c r="B859" s="7">
        <v>4.22</v>
      </c>
      <c r="C859" s="44" t="s">
        <v>2688</v>
      </c>
      <c r="D859" s="45" t="s">
        <v>2880</v>
      </c>
      <c r="E859" s="46">
        <v>9.9424657534246581</v>
      </c>
      <c r="F859" s="47">
        <v>4.2161999999999997</v>
      </c>
      <c r="G859" s="47">
        <v>0.38000000000000256</v>
      </c>
      <c r="H859" s="47">
        <v>4.2061999999999999</v>
      </c>
      <c r="I859" s="47">
        <v>0.99999999999997868</v>
      </c>
      <c r="J859" s="45" t="s">
        <v>18</v>
      </c>
      <c r="K859" s="45" t="s">
        <v>20</v>
      </c>
      <c r="L859" s="17">
        <v>4.04</v>
      </c>
      <c r="M859" s="18" t="s">
        <v>2689</v>
      </c>
      <c r="N859" s="18" t="s">
        <v>2655</v>
      </c>
      <c r="O859" s="4">
        <v>42859</v>
      </c>
    </row>
    <row r="860" spans="1:15">
      <c r="A860" s="7">
        <v>170210</v>
      </c>
      <c r="B860" s="7">
        <v>4.22</v>
      </c>
      <c r="C860" s="44" t="s">
        <v>2688</v>
      </c>
      <c r="D860" s="45" t="s">
        <v>2880</v>
      </c>
      <c r="E860" s="46">
        <v>9.9424657534246581</v>
      </c>
      <c r="F860" s="47">
        <v>4.2161999999999997</v>
      </c>
      <c r="G860" s="47">
        <v>0.38000000000000256</v>
      </c>
      <c r="H860" s="47">
        <v>4.2061999999999999</v>
      </c>
      <c r="I860" s="47">
        <v>0.99999999999997868</v>
      </c>
      <c r="J860" s="45" t="s">
        <v>18</v>
      </c>
      <c r="K860" s="45" t="s">
        <v>20</v>
      </c>
      <c r="L860" s="17">
        <v>4.04</v>
      </c>
      <c r="M860" s="18" t="s">
        <v>2689</v>
      </c>
      <c r="N860" s="18" t="s">
        <v>2655</v>
      </c>
      <c r="O860" s="4">
        <v>42859</v>
      </c>
    </row>
    <row r="861" spans="1:15">
      <c r="A861" s="7">
        <v>170210</v>
      </c>
      <c r="B861" s="7">
        <v>4.22</v>
      </c>
      <c r="C861" s="44" t="s">
        <v>2688</v>
      </c>
      <c r="D861" s="45" t="s">
        <v>2880</v>
      </c>
      <c r="E861" s="46">
        <v>9.9424657534246581</v>
      </c>
      <c r="F861" s="47">
        <v>4.2161999999999997</v>
      </c>
      <c r="G861" s="47">
        <v>0.38000000000000256</v>
      </c>
      <c r="H861" s="47">
        <v>4.2061999999999999</v>
      </c>
      <c r="I861" s="47">
        <v>0.99999999999997868</v>
      </c>
      <c r="J861" s="45" t="s">
        <v>18</v>
      </c>
      <c r="K861" s="45" t="s">
        <v>20</v>
      </c>
      <c r="L861" s="17">
        <v>4.04</v>
      </c>
      <c r="M861" s="18" t="s">
        <v>2689</v>
      </c>
      <c r="N861" s="18" t="s">
        <v>2655</v>
      </c>
      <c r="O861" s="4">
        <v>42859</v>
      </c>
    </row>
    <row r="862" spans="1:15">
      <c r="A862" s="7">
        <v>170210</v>
      </c>
      <c r="B862" s="7">
        <v>4.22</v>
      </c>
      <c r="C862" s="44" t="s">
        <v>2688</v>
      </c>
      <c r="D862" s="45" t="s">
        <v>2880</v>
      </c>
      <c r="E862" s="46">
        <v>9.9424657534246581</v>
      </c>
      <c r="F862" s="47">
        <v>4.2161999999999997</v>
      </c>
      <c r="G862" s="47">
        <v>0.38000000000000256</v>
      </c>
      <c r="H862" s="47">
        <v>4.2061999999999999</v>
      </c>
      <c r="I862" s="47">
        <v>0.99999999999997868</v>
      </c>
      <c r="J862" s="45" t="s">
        <v>18</v>
      </c>
      <c r="K862" s="45" t="s">
        <v>20</v>
      </c>
      <c r="L862" s="17">
        <v>4.04</v>
      </c>
      <c r="M862" s="18" t="s">
        <v>2689</v>
      </c>
      <c r="N862" s="18" t="s">
        <v>2655</v>
      </c>
      <c r="O862" s="4">
        <v>42859</v>
      </c>
    </row>
    <row r="863" spans="1:15">
      <c r="A863" s="7">
        <v>170210</v>
      </c>
      <c r="B863" s="7">
        <v>4.22</v>
      </c>
      <c r="C863" s="44" t="s">
        <v>2688</v>
      </c>
      <c r="D863" s="45" t="s">
        <v>2880</v>
      </c>
      <c r="E863" s="46">
        <v>9.9424657534246581</v>
      </c>
      <c r="F863" s="47">
        <v>4.2161999999999997</v>
      </c>
      <c r="G863" s="47">
        <v>0.38000000000000256</v>
      </c>
      <c r="H863" s="47">
        <v>4.2061999999999999</v>
      </c>
      <c r="I863" s="47">
        <v>0.99999999999997868</v>
      </c>
      <c r="J863" s="45" t="s">
        <v>18</v>
      </c>
      <c r="K863" s="45" t="s">
        <v>20</v>
      </c>
      <c r="L863" s="17">
        <v>4.04</v>
      </c>
      <c r="M863" s="18" t="s">
        <v>2689</v>
      </c>
      <c r="N863" s="18" t="s">
        <v>2655</v>
      </c>
      <c r="O863" s="4">
        <v>42859</v>
      </c>
    </row>
    <row r="864" spans="1:15">
      <c r="A864" s="7">
        <v>170210</v>
      </c>
      <c r="B864" s="7">
        <v>4.22</v>
      </c>
      <c r="C864" s="44" t="s">
        <v>2688</v>
      </c>
      <c r="D864" s="45" t="s">
        <v>2880</v>
      </c>
      <c r="E864" s="46">
        <v>9.9424657534246581</v>
      </c>
      <c r="F864" s="47">
        <v>4.2161999999999997</v>
      </c>
      <c r="G864" s="47">
        <v>0.38000000000000256</v>
      </c>
      <c r="H864" s="47">
        <v>4.2061999999999999</v>
      </c>
      <c r="I864" s="47">
        <v>0.99999999999997868</v>
      </c>
      <c r="J864" s="45" t="s">
        <v>18</v>
      </c>
      <c r="K864" s="45" t="s">
        <v>20</v>
      </c>
      <c r="L864" s="17">
        <v>4.04</v>
      </c>
      <c r="M864" s="18" t="s">
        <v>2689</v>
      </c>
      <c r="N864" s="18" t="s">
        <v>2655</v>
      </c>
      <c r="O864" s="4">
        <v>42859</v>
      </c>
    </row>
    <row r="865" spans="1:15">
      <c r="A865" s="7">
        <v>170210</v>
      </c>
      <c r="B865" s="7">
        <v>4.22</v>
      </c>
      <c r="C865" s="44" t="s">
        <v>2688</v>
      </c>
      <c r="D865" s="45" t="s">
        <v>2880</v>
      </c>
      <c r="E865" s="46">
        <v>9.9424657534246581</v>
      </c>
      <c r="F865" s="47">
        <v>4.2161999999999997</v>
      </c>
      <c r="G865" s="47">
        <v>0.38000000000000256</v>
      </c>
      <c r="H865" s="47">
        <v>4.2061999999999999</v>
      </c>
      <c r="I865" s="47">
        <v>0.99999999999997868</v>
      </c>
      <c r="J865" s="45" t="s">
        <v>18</v>
      </c>
      <c r="K865" s="45" t="s">
        <v>20</v>
      </c>
      <c r="L865" s="17">
        <v>4.04</v>
      </c>
      <c r="M865" s="18" t="s">
        <v>2689</v>
      </c>
      <c r="N865" s="18" t="s">
        <v>2655</v>
      </c>
      <c r="O865" s="4">
        <v>42859</v>
      </c>
    </row>
    <row r="866" spans="1:15">
      <c r="A866" s="7">
        <v>170210</v>
      </c>
      <c r="B866" s="7">
        <v>4.22</v>
      </c>
      <c r="C866" s="44" t="s">
        <v>2688</v>
      </c>
      <c r="D866" s="45" t="s">
        <v>2880</v>
      </c>
      <c r="E866" s="46">
        <v>9.9424657534246581</v>
      </c>
      <c r="F866" s="47">
        <v>4.2161999999999997</v>
      </c>
      <c r="G866" s="47">
        <v>0.38000000000000256</v>
      </c>
      <c r="H866" s="47">
        <v>4.2061999999999999</v>
      </c>
      <c r="I866" s="47">
        <v>0.99999999999997868</v>
      </c>
      <c r="J866" s="45" t="s">
        <v>18</v>
      </c>
      <c r="K866" s="45" t="s">
        <v>20</v>
      </c>
      <c r="L866" s="17">
        <v>4.04</v>
      </c>
      <c r="M866" s="18" t="s">
        <v>2689</v>
      </c>
      <c r="N866" s="18" t="s">
        <v>2655</v>
      </c>
      <c r="O866" s="4">
        <v>42859</v>
      </c>
    </row>
    <row r="867" spans="1:15">
      <c r="A867" s="7">
        <v>170210</v>
      </c>
      <c r="B867" s="7">
        <v>4.22</v>
      </c>
      <c r="C867" s="44" t="s">
        <v>2688</v>
      </c>
      <c r="D867" s="45" t="s">
        <v>2880</v>
      </c>
      <c r="E867" s="46">
        <v>9.9424657534246581</v>
      </c>
      <c r="F867" s="47">
        <v>4.2161999999999997</v>
      </c>
      <c r="G867" s="47">
        <v>0.38000000000000256</v>
      </c>
      <c r="H867" s="47">
        <v>4.2061999999999999</v>
      </c>
      <c r="I867" s="47">
        <v>0.99999999999997868</v>
      </c>
      <c r="J867" s="45" t="s">
        <v>18</v>
      </c>
      <c r="K867" s="45" t="s">
        <v>20</v>
      </c>
      <c r="L867" s="17">
        <v>4.04</v>
      </c>
      <c r="M867" s="18" t="s">
        <v>2689</v>
      </c>
      <c r="N867" s="18" t="s">
        <v>2655</v>
      </c>
      <c r="O867" s="4">
        <v>42859</v>
      </c>
    </row>
    <row r="868" spans="1:15">
      <c r="A868" s="7">
        <v>170210</v>
      </c>
      <c r="B868" s="7">
        <v>4.22</v>
      </c>
      <c r="C868" s="44" t="s">
        <v>2688</v>
      </c>
      <c r="D868" s="45" t="s">
        <v>2880</v>
      </c>
      <c r="E868" s="46">
        <v>9.9424657534246581</v>
      </c>
      <c r="F868" s="47">
        <v>4.2161999999999997</v>
      </c>
      <c r="G868" s="47">
        <v>0.38000000000000256</v>
      </c>
      <c r="H868" s="47">
        <v>4.2061999999999999</v>
      </c>
      <c r="I868" s="47">
        <v>0.99999999999997868</v>
      </c>
      <c r="J868" s="45" t="s">
        <v>18</v>
      </c>
      <c r="K868" s="45" t="s">
        <v>20</v>
      </c>
      <c r="L868" s="17">
        <v>4.04</v>
      </c>
      <c r="M868" s="18" t="s">
        <v>2689</v>
      </c>
      <c r="N868" s="18" t="s">
        <v>2655</v>
      </c>
      <c r="O868" s="4">
        <v>42859</v>
      </c>
    </row>
    <row r="869" spans="1:15">
      <c r="A869" s="7">
        <v>170210</v>
      </c>
      <c r="B869" s="7">
        <v>4.22</v>
      </c>
      <c r="C869" s="44" t="s">
        <v>2688</v>
      </c>
      <c r="D869" s="45" t="s">
        <v>2880</v>
      </c>
      <c r="E869" s="46">
        <v>9.9424657534246581</v>
      </c>
      <c r="F869" s="47">
        <v>4.2161999999999997</v>
      </c>
      <c r="G869" s="47">
        <v>0.38000000000000256</v>
      </c>
      <c r="H869" s="47">
        <v>4.2061999999999999</v>
      </c>
      <c r="I869" s="47">
        <v>0.99999999999997868</v>
      </c>
      <c r="J869" s="45" t="s">
        <v>18</v>
      </c>
      <c r="K869" s="45" t="s">
        <v>20</v>
      </c>
      <c r="L869" s="17">
        <v>4.04</v>
      </c>
      <c r="M869" s="18" t="s">
        <v>2689</v>
      </c>
      <c r="N869" s="18" t="s">
        <v>2655</v>
      </c>
      <c r="O869" s="4">
        <v>42859</v>
      </c>
    </row>
    <row r="870" spans="1:15">
      <c r="A870" s="7">
        <v>170210</v>
      </c>
      <c r="B870" s="7">
        <v>4.22</v>
      </c>
      <c r="C870" s="44" t="s">
        <v>2688</v>
      </c>
      <c r="D870" s="45" t="s">
        <v>2880</v>
      </c>
      <c r="E870" s="46">
        <v>9.9424657534246581</v>
      </c>
      <c r="F870" s="47">
        <v>4.2161999999999997</v>
      </c>
      <c r="G870" s="47">
        <v>0.38000000000000256</v>
      </c>
      <c r="H870" s="47">
        <v>4.2061999999999999</v>
      </c>
      <c r="I870" s="47">
        <v>0.99999999999997868</v>
      </c>
      <c r="J870" s="45" t="s">
        <v>18</v>
      </c>
      <c r="K870" s="45" t="s">
        <v>20</v>
      </c>
      <c r="L870" s="17">
        <v>4.04</v>
      </c>
      <c r="M870" s="18" t="s">
        <v>2689</v>
      </c>
      <c r="N870" s="18" t="s">
        <v>2655</v>
      </c>
      <c r="O870" s="4">
        <v>42859</v>
      </c>
    </row>
    <row r="871" spans="1:15">
      <c r="A871" s="7">
        <v>170210</v>
      </c>
      <c r="B871" s="7">
        <v>4.22</v>
      </c>
      <c r="C871" s="44" t="s">
        <v>2688</v>
      </c>
      <c r="D871" s="45" t="s">
        <v>2880</v>
      </c>
      <c r="E871" s="46">
        <v>9.9424657534246581</v>
      </c>
      <c r="F871" s="47">
        <v>4.2161999999999997</v>
      </c>
      <c r="G871" s="47">
        <v>0.38000000000000256</v>
      </c>
      <c r="H871" s="47">
        <v>4.2061999999999999</v>
      </c>
      <c r="I871" s="47">
        <v>0.99999999999997868</v>
      </c>
      <c r="J871" s="45" t="s">
        <v>18</v>
      </c>
      <c r="K871" s="45" t="s">
        <v>20</v>
      </c>
      <c r="L871" s="17">
        <v>4.04</v>
      </c>
      <c r="M871" s="18" t="s">
        <v>2689</v>
      </c>
      <c r="N871" s="18" t="s">
        <v>2655</v>
      </c>
      <c r="O871" s="4">
        <v>42859</v>
      </c>
    </row>
    <row r="872" spans="1:15">
      <c r="A872" s="7">
        <v>170210</v>
      </c>
      <c r="B872" s="7">
        <v>4.22</v>
      </c>
      <c r="C872" s="44" t="s">
        <v>2688</v>
      </c>
      <c r="D872" s="45" t="s">
        <v>2880</v>
      </c>
      <c r="E872" s="46">
        <v>9.9424657534246581</v>
      </c>
      <c r="F872" s="47">
        <v>4.2161999999999997</v>
      </c>
      <c r="G872" s="47">
        <v>0.38000000000000256</v>
      </c>
      <c r="H872" s="47">
        <v>4.2061999999999999</v>
      </c>
      <c r="I872" s="47">
        <v>0.99999999999997868</v>
      </c>
      <c r="J872" s="45" t="s">
        <v>18</v>
      </c>
      <c r="K872" s="45" t="s">
        <v>20</v>
      </c>
      <c r="L872" s="17">
        <v>4.04</v>
      </c>
      <c r="M872" s="18" t="s">
        <v>2689</v>
      </c>
      <c r="N872" s="18" t="s">
        <v>2655</v>
      </c>
      <c r="O872" s="4">
        <v>42859</v>
      </c>
    </row>
    <row r="873" spans="1:15">
      <c r="A873" s="7">
        <v>170210</v>
      </c>
      <c r="B873" s="7">
        <v>4.22</v>
      </c>
      <c r="C873" s="44" t="s">
        <v>2688</v>
      </c>
      <c r="D873" s="45" t="s">
        <v>2880</v>
      </c>
      <c r="E873" s="46">
        <v>9.9424657534246581</v>
      </c>
      <c r="F873" s="47">
        <v>4.2161999999999997</v>
      </c>
      <c r="G873" s="47">
        <v>0.38000000000000256</v>
      </c>
      <c r="H873" s="47">
        <v>4.2061999999999999</v>
      </c>
      <c r="I873" s="47">
        <v>0.99999999999997868</v>
      </c>
      <c r="J873" s="45" t="s">
        <v>18</v>
      </c>
      <c r="K873" s="45" t="s">
        <v>20</v>
      </c>
      <c r="L873" s="17">
        <v>4.04</v>
      </c>
      <c r="M873" s="18" t="s">
        <v>2689</v>
      </c>
      <c r="N873" s="18" t="s">
        <v>2655</v>
      </c>
      <c r="O873" s="4">
        <v>42859</v>
      </c>
    </row>
    <row r="874" spans="1:15">
      <c r="A874" s="7">
        <v>170210</v>
      </c>
      <c r="B874" s="7">
        <v>4.22</v>
      </c>
      <c r="C874" s="44" t="s">
        <v>2688</v>
      </c>
      <c r="D874" s="45" t="s">
        <v>2880</v>
      </c>
      <c r="E874" s="46">
        <v>9.9424657534246581</v>
      </c>
      <c r="F874" s="47">
        <v>4.2161999999999997</v>
      </c>
      <c r="G874" s="47">
        <v>0.38000000000000256</v>
      </c>
      <c r="H874" s="47">
        <v>4.2061999999999999</v>
      </c>
      <c r="I874" s="47">
        <v>0.99999999999997868</v>
      </c>
      <c r="J874" s="45" t="s">
        <v>18</v>
      </c>
      <c r="K874" s="45" t="s">
        <v>20</v>
      </c>
      <c r="L874" s="17">
        <v>4.04</v>
      </c>
      <c r="M874" s="18" t="s">
        <v>2689</v>
      </c>
      <c r="N874" s="18" t="s">
        <v>2655</v>
      </c>
      <c r="O874" s="4">
        <v>42859</v>
      </c>
    </row>
    <row r="875" spans="1:15">
      <c r="A875" s="7">
        <v>170210</v>
      </c>
      <c r="B875" s="7">
        <v>4.22</v>
      </c>
      <c r="C875" s="44" t="s">
        <v>2688</v>
      </c>
      <c r="D875" s="45" t="s">
        <v>2880</v>
      </c>
      <c r="E875" s="46">
        <v>9.9424657534246581</v>
      </c>
      <c r="F875" s="47">
        <v>4.2161999999999997</v>
      </c>
      <c r="G875" s="47">
        <v>0.38000000000000256</v>
      </c>
      <c r="H875" s="47">
        <v>4.2061999999999999</v>
      </c>
      <c r="I875" s="47">
        <v>0.99999999999997868</v>
      </c>
      <c r="J875" s="45" t="s">
        <v>18</v>
      </c>
      <c r="K875" s="45" t="s">
        <v>20</v>
      </c>
      <c r="L875" s="17">
        <v>4.04</v>
      </c>
      <c r="M875" s="18" t="s">
        <v>2689</v>
      </c>
      <c r="N875" s="18" t="s">
        <v>2655</v>
      </c>
      <c r="O875" s="4">
        <v>42859</v>
      </c>
    </row>
    <row r="876" spans="1:15">
      <c r="A876" s="7">
        <v>170210</v>
      </c>
      <c r="B876" s="7">
        <v>4.22</v>
      </c>
      <c r="C876" s="44" t="s">
        <v>2688</v>
      </c>
      <c r="D876" s="45" t="s">
        <v>2880</v>
      </c>
      <c r="E876" s="46">
        <v>9.9424657534246581</v>
      </c>
      <c r="F876" s="47">
        <v>4.2161999999999997</v>
      </c>
      <c r="G876" s="47">
        <v>0.38000000000000256</v>
      </c>
      <c r="H876" s="47">
        <v>4.2061999999999999</v>
      </c>
      <c r="I876" s="47">
        <v>0.99999999999997868</v>
      </c>
      <c r="J876" s="45" t="s">
        <v>18</v>
      </c>
      <c r="K876" s="45" t="s">
        <v>20</v>
      </c>
      <c r="L876" s="17">
        <v>4.04</v>
      </c>
      <c r="M876" s="18" t="s">
        <v>2689</v>
      </c>
      <c r="N876" s="18" t="s">
        <v>2655</v>
      </c>
      <c r="O876" s="4">
        <v>42859</v>
      </c>
    </row>
    <row r="877" spans="1:15">
      <c r="A877" s="7">
        <v>170210</v>
      </c>
      <c r="B877" s="7">
        <v>4.22</v>
      </c>
      <c r="C877" s="44" t="s">
        <v>2688</v>
      </c>
      <c r="D877" s="45" t="s">
        <v>2880</v>
      </c>
      <c r="E877" s="46">
        <v>9.9424657534246581</v>
      </c>
      <c r="F877" s="47">
        <v>4.2161999999999997</v>
      </c>
      <c r="G877" s="47">
        <v>0.38000000000000256</v>
      </c>
      <c r="H877" s="47">
        <v>4.2061999999999999</v>
      </c>
      <c r="I877" s="47">
        <v>0.99999999999997868</v>
      </c>
      <c r="J877" s="45" t="s">
        <v>18</v>
      </c>
      <c r="K877" s="45" t="s">
        <v>20</v>
      </c>
      <c r="L877" s="17">
        <v>4.04</v>
      </c>
      <c r="M877" s="18" t="s">
        <v>2689</v>
      </c>
      <c r="N877" s="18" t="s">
        <v>2655</v>
      </c>
      <c r="O877" s="4">
        <v>42859</v>
      </c>
    </row>
    <row r="878" spans="1:15">
      <c r="A878" s="7">
        <v>170210</v>
      </c>
      <c r="B878" s="7">
        <v>4.22</v>
      </c>
      <c r="C878" s="44" t="s">
        <v>2688</v>
      </c>
      <c r="D878" s="45" t="s">
        <v>2880</v>
      </c>
      <c r="E878" s="46">
        <v>9.9424657534246581</v>
      </c>
      <c r="F878" s="47">
        <v>4.2161999999999997</v>
      </c>
      <c r="G878" s="47">
        <v>0.38000000000000256</v>
      </c>
      <c r="H878" s="47">
        <v>4.2061999999999999</v>
      </c>
      <c r="I878" s="47">
        <v>0.99999999999997868</v>
      </c>
      <c r="J878" s="45" t="s">
        <v>18</v>
      </c>
      <c r="K878" s="45" t="s">
        <v>20</v>
      </c>
      <c r="L878" s="17">
        <v>4.04</v>
      </c>
      <c r="M878" s="18" t="s">
        <v>2689</v>
      </c>
      <c r="N878" s="18" t="s">
        <v>2655</v>
      </c>
      <c r="O878" s="4">
        <v>42859</v>
      </c>
    </row>
    <row r="879" spans="1:15">
      <c r="A879" s="7">
        <v>170210</v>
      </c>
      <c r="B879" s="7">
        <v>4.22</v>
      </c>
      <c r="C879" s="44" t="s">
        <v>2688</v>
      </c>
      <c r="D879" s="45" t="s">
        <v>2880</v>
      </c>
      <c r="E879" s="46">
        <v>9.9424657534246581</v>
      </c>
      <c r="F879" s="47">
        <v>4.2161999999999997</v>
      </c>
      <c r="G879" s="47">
        <v>0.38000000000000256</v>
      </c>
      <c r="H879" s="47">
        <v>4.2061999999999999</v>
      </c>
      <c r="I879" s="47">
        <v>0.99999999999997868</v>
      </c>
      <c r="J879" s="45" t="s">
        <v>18</v>
      </c>
      <c r="K879" s="45" t="s">
        <v>20</v>
      </c>
      <c r="L879" s="17">
        <v>4.04</v>
      </c>
      <c r="M879" s="18" t="s">
        <v>2689</v>
      </c>
      <c r="N879" s="18" t="s">
        <v>2655</v>
      </c>
      <c r="O879" s="4">
        <v>42859</v>
      </c>
    </row>
    <row r="880" spans="1:15">
      <c r="A880" s="7">
        <v>170210</v>
      </c>
      <c r="B880" s="7">
        <v>4.22</v>
      </c>
      <c r="C880" s="44" t="s">
        <v>2688</v>
      </c>
      <c r="D880" s="45" t="s">
        <v>2880</v>
      </c>
      <c r="E880" s="46">
        <v>9.9424657534246581</v>
      </c>
      <c r="F880" s="47">
        <v>4.2161999999999997</v>
      </c>
      <c r="G880" s="47">
        <v>0.38000000000000256</v>
      </c>
      <c r="H880" s="47">
        <v>4.2061999999999999</v>
      </c>
      <c r="I880" s="47">
        <v>0.99999999999997868</v>
      </c>
      <c r="J880" s="45" t="s">
        <v>18</v>
      </c>
      <c r="K880" s="45" t="s">
        <v>20</v>
      </c>
      <c r="L880" s="17">
        <v>4.04</v>
      </c>
      <c r="M880" s="18" t="s">
        <v>2689</v>
      </c>
      <c r="N880" s="18" t="s">
        <v>2655</v>
      </c>
      <c r="O880" s="4">
        <v>42859</v>
      </c>
    </row>
    <row r="881" spans="1:15">
      <c r="A881" s="7">
        <v>170210</v>
      </c>
      <c r="B881" s="7">
        <v>4.22</v>
      </c>
      <c r="C881" s="44" t="s">
        <v>2688</v>
      </c>
      <c r="D881" s="45" t="s">
        <v>2880</v>
      </c>
      <c r="E881" s="46">
        <v>9.9424657534246581</v>
      </c>
      <c r="F881" s="47">
        <v>4.2161999999999997</v>
      </c>
      <c r="G881" s="47">
        <v>0.38000000000000256</v>
      </c>
      <c r="H881" s="47">
        <v>4.2061999999999999</v>
      </c>
      <c r="I881" s="47">
        <v>0.99999999999997868</v>
      </c>
      <c r="J881" s="45" t="s">
        <v>18</v>
      </c>
      <c r="K881" s="45" t="s">
        <v>20</v>
      </c>
      <c r="L881" s="17">
        <v>4.04</v>
      </c>
      <c r="M881" s="18" t="s">
        <v>2689</v>
      </c>
      <c r="N881" s="18" t="s">
        <v>2655</v>
      </c>
      <c r="O881" s="4">
        <v>42859</v>
      </c>
    </row>
    <row r="882" spans="1:15">
      <c r="A882" s="7">
        <v>170210</v>
      </c>
      <c r="B882" s="7">
        <v>4.22</v>
      </c>
      <c r="C882" s="44" t="s">
        <v>2688</v>
      </c>
      <c r="D882" s="45" t="s">
        <v>2880</v>
      </c>
      <c r="E882" s="46">
        <v>9.9424657534246581</v>
      </c>
      <c r="F882" s="47">
        <v>4.2161999999999997</v>
      </c>
      <c r="G882" s="47">
        <v>0.38000000000000256</v>
      </c>
      <c r="H882" s="47">
        <v>4.2061999999999999</v>
      </c>
      <c r="I882" s="47">
        <v>0.99999999999997868</v>
      </c>
      <c r="J882" s="45" t="s">
        <v>18</v>
      </c>
      <c r="K882" s="45" t="s">
        <v>20</v>
      </c>
      <c r="L882" s="17">
        <v>4.04</v>
      </c>
      <c r="M882" s="18" t="s">
        <v>2689</v>
      </c>
      <c r="N882" s="18" t="s">
        <v>2655</v>
      </c>
      <c r="O882" s="4">
        <v>42859</v>
      </c>
    </row>
    <row r="883" spans="1:15">
      <c r="A883" s="7">
        <v>170210</v>
      </c>
      <c r="B883" s="7">
        <v>4.22</v>
      </c>
      <c r="C883" s="44" t="s">
        <v>2688</v>
      </c>
      <c r="D883" s="45" t="s">
        <v>2880</v>
      </c>
      <c r="E883" s="46">
        <v>9.9424657534246581</v>
      </c>
      <c r="F883" s="47">
        <v>4.2161999999999997</v>
      </c>
      <c r="G883" s="47">
        <v>0.38000000000000256</v>
      </c>
      <c r="H883" s="47">
        <v>4.2061999999999999</v>
      </c>
      <c r="I883" s="47">
        <v>0.99999999999997868</v>
      </c>
      <c r="J883" s="45" t="s">
        <v>18</v>
      </c>
      <c r="K883" s="45" t="s">
        <v>20</v>
      </c>
      <c r="L883" s="17">
        <v>4.04</v>
      </c>
      <c r="M883" s="18" t="s">
        <v>2689</v>
      </c>
      <c r="N883" s="18" t="s">
        <v>2655</v>
      </c>
      <c r="O883" s="4">
        <v>42859</v>
      </c>
    </row>
    <row r="884" spans="1:15">
      <c r="A884" s="7">
        <v>170210</v>
      </c>
      <c r="B884" s="7">
        <v>4.2175000000000002</v>
      </c>
      <c r="C884" s="44" t="s">
        <v>2688</v>
      </c>
      <c r="D884" s="45" t="s">
        <v>2880</v>
      </c>
      <c r="E884" s="46">
        <v>9.9424657534246581</v>
      </c>
      <c r="F884" s="47">
        <v>4.2161999999999997</v>
      </c>
      <c r="G884" s="47">
        <v>0.1300000000000523</v>
      </c>
      <c r="H884" s="47">
        <v>4.2061999999999999</v>
      </c>
      <c r="I884" s="47">
        <v>0.99999999999997868</v>
      </c>
      <c r="J884" s="45" t="s">
        <v>18</v>
      </c>
      <c r="K884" s="45" t="s">
        <v>20</v>
      </c>
      <c r="L884" s="17">
        <v>4.04</v>
      </c>
      <c r="M884" s="18" t="s">
        <v>2689</v>
      </c>
      <c r="N884" s="18" t="s">
        <v>2655</v>
      </c>
      <c r="O884" s="4">
        <v>42859</v>
      </c>
    </row>
    <row r="885" spans="1:15">
      <c r="A885" s="7">
        <v>170210</v>
      </c>
      <c r="B885" s="7">
        <v>4.2175000000000002</v>
      </c>
      <c r="C885" s="44" t="s">
        <v>2688</v>
      </c>
      <c r="D885" s="45" t="s">
        <v>2880</v>
      </c>
      <c r="E885" s="46">
        <v>9.9424657534246581</v>
      </c>
      <c r="F885" s="47">
        <v>4.2161999999999997</v>
      </c>
      <c r="G885" s="47">
        <v>0.1300000000000523</v>
      </c>
      <c r="H885" s="47">
        <v>4.2061999999999999</v>
      </c>
      <c r="I885" s="47">
        <v>0.99999999999997868</v>
      </c>
      <c r="J885" s="45" t="s">
        <v>18</v>
      </c>
      <c r="K885" s="45" t="s">
        <v>20</v>
      </c>
      <c r="L885" s="17">
        <v>4.04</v>
      </c>
      <c r="M885" s="18" t="s">
        <v>2689</v>
      </c>
      <c r="N885" s="18" t="s">
        <v>2655</v>
      </c>
      <c r="O885" s="4">
        <v>42859</v>
      </c>
    </row>
    <row r="886" spans="1:15">
      <c r="A886" s="7">
        <v>170210</v>
      </c>
      <c r="B886" s="7">
        <v>4.2175000000000002</v>
      </c>
      <c r="C886" s="44" t="s">
        <v>2688</v>
      </c>
      <c r="D886" s="45" t="s">
        <v>2880</v>
      </c>
      <c r="E886" s="46">
        <v>9.9424657534246581</v>
      </c>
      <c r="F886" s="47">
        <v>4.2161999999999997</v>
      </c>
      <c r="G886" s="47">
        <v>0.1300000000000523</v>
      </c>
      <c r="H886" s="47">
        <v>4.2061999999999999</v>
      </c>
      <c r="I886" s="47">
        <v>0.99999999999997868</v>
      </c>
      <c r="J886" s="45" t="s">
        <v>18</v>
      </c>
      <c r="K886" s="45" t="s">
        <v>20</v>
      </c>
      <c r="L886" s="17">
        <v>4.04</v>
      </c>
      <c r="M886" s="18" t="s">
        <v>2689</v>
      </c>
      <c r="N886" s="18" t="s">
        <v>2655</v>
      </c>
      <c r="O886" s="4">
        <v>42859</v>
      </c>
    </row>
    <row r="887" spans="1:15">
      <c r="A887" s="7">
        <v>170210</v>
      </c>
      <c r="B887" s="7">
        <v>4.2175000000000002</v>
      </c>
      <c r="C887" s="44" t="s">
        <v>2688</v>
      </c>
      <c r="D887" s="45" t="s">
        <v>2880</v>
      </c>
      <c r="E887" s="46">
        <v>9.9424657534246581</v>
      </c>
      <c r="F887" s="47">
        <v>4.2161999999999997</v>
      </c>
      <c r="G887" s="47">
        <v>0.1300000000000523</v>
      </c>
      <c r="H887" s="47">
        <v>4.2061999999999999</v>
      </c>
      <c r="I887" s="47">
        <v>0.99999999999997868</v>
      </c>
      <c r="J887" s="45" t="s">
        <v>18</v>
      </c>
      <c r="K887" s="45" t="s">
        <v>20</v>
      </c>
      <c r="L887" s="17">
        <v>4.04</v>
      </c>
      <c r="M887" s="18" t="s">
        <v>2689</v>
      </c>
      <c r="N887" s="18" t="s">
        <v>2655</v>
      </c>
      <c r="O887" s="4">
        <v>42859</v>
      </c>
    </row>
    <row r="888" spans="1:15">
      <c r="A888" s="7">
        <v>170210</v>
      </c>
      <c r="B888" s="7">
        <v>4.2149999999999999</v>
      </c>
      <c r="C888" s="44" t="s">
        <v>2688</v>
      </c>
      <c r="D888" s="45" t="s">
        <v>2880</v>
      </c>
      <c r="E888" s="46">
        <v>9.9424657534246581</v>
      </c>
      <c r="F888" s="47">
        <v>4.2161999999999997</v>
      </c>
      <c r="G888" s="47">
        <v>-0.11999999999998678</v>
      </c>
      <c r="H888" s="47">
        <v>4.2061999999999999</v>
      </c>
      <c r="I888" s="47">
        <v>0.99999999999997868</v>
      </c>
      <c r="J888" s="45" t="s">
        <v>18</v>
      </c>
      <c r="K888" s="45" t="s">
        <v>20</v>
      </c>
      <c r="L888" s="17">
        <v>4.04</v>
      </c>
      <c r="M888" s="18" t="s">
        <v>2689</v>
      </c>
      <c r="N888" s="18" t="s">
        <v>2655</v>
      </c>
      <c r="O888" s="4">
        <v>42859</v>
      </c>
    </row>
    <row r="889" spans="1:15">
      <c r="A889" s="7">
        <v>170210</v>
      </c>
      <c r="B889" s="7">
        <v>4.2149999999999999</v>
      </c>
      <c r="C889" s="44" t="s">
        <v>2688</v>
      </c>
      <c r="D889" s="45" t="s">
        <v>2880</v>
      </c>
      <c r="E889" s="46">
        <v>9.9424657534246581</v>
      </c>
      <c r="F889" s="47">
        <v>4.2161999999999997</v>
      </c>
      <c r="G889" s="47">
        <v>-0.11999999999998678</v>
      </c>
      <c r="H889" s="47">
        <v>4.2061999999999999</v>
      </c>
      <c r="I889" s="47">
        <v>0.99999999999997868</v>
      </c>
      <c r="J889" s="45" t="s">
        <v>18</v>
      </c>
      <c r="K889" s="45" t="s">
        <v>20</v>
      </c>
      <c r="L889" s="17">
        <v>4.04</v>
      </c>
      <c r="M889" s="18" t="s">
        <v>2689</v>
      </c>
      <c r="N889" s="18" t="s">
        <v>2655</v>
      </c>
      <c r="O889" s="4">
        <v>42859</v>
      </c>
    </row>
    <row r="890" spans="1:15">
      <c r="A890" s="7">
        <v>111680834</v>
      </c>
      <c r="B890" s="7">
        <v>4.21</v>
      </c>
      <c r="C890" s="44" t="s">
        <v>2145</v>
      </c>
      <c r="D890" s="45" t="s">
        <v>31</v>
      </c>
      <c r="E890" s="46">
        <v>6.0273972602739728E-2</v>
      </c>
      <c r="F890" s="47">
        <v>4.3653000000000004</v>
      </c>
      <c r="G890" s="47">
        <v>-15.530000000000044</v>
      </c>
      <c r="H890" s="47">
        <v>4.2058999999999997</v>
      </c>
      <c r="I890" s="47">
        <v>15.940000000000065</v>
      </c>
      <c r="J890" s="45" t="s">
        <v>12</v>
      </c>
      <c r="K890" s="45" t="s">
        <v>97</v>
      </c>
      <c r="L890" s="17">
        <v>3.5</v>
      </c>
      <c r="M890" s="18" t="s">
        <v>1659</v>
      </c>
      <c r="N890" s="18" t="s">
        <v>1654</v>
      </c>
      <c r="O890" s="4">
        <v>42859</v>
      </c>
    </row>
    <row r="891" spans="1:15">
      <c r="A891" s="7">
        <v>41659029</v>
      </c>
      <c r="B891" s="7">
        <v>4.2</v>
      </c>
      <c r="C891" s="44" t="s">
        <v>1079</v>
      </c>
      <c r="D891" s="45" t="s">
        <v>11</v>
      </c>
      <c r="E891" s="46">
        <v>0.13424657534246576</v>
      </c>
      <c r="F891" s="47">
        <v>4.2054999999999998</v>
      </c>
      <c r="G891" s="47">
        <v>-0.54999999999996163</v>
      </c>
      <c r="H891" s="47">
        <v>4.1840000000000002</v>
      </c>
      <c r="I891" s="47">
        <v>2.1499999999999631</v>
      </c>
      <c r="J891" s="45" t="s">
        <v>96</v>
      </c>
      <c r="K891" s="45" t="s">
        <v>13</v>
      </c>
      <c r="L891" s="17">
        <v>2.99</v>
      </c>
      <c r="M891" s="18" t="s">
        <v>1072</v>
      </c>
      <c r="N891" s="18" t="s">
        <v>1065</v>
      </c>
      <c r="O891" s="4">
        <v>42859</v>
      </c>
    </row>
    <row r="892" spans="1:15">
      <c r="A892" s="7">
        <v>111699742</v>
      </c>
      <c r="B892" s="7">
        <v>4.2</v>
      </c>
      <c r="C892" s="44" t="s">
        <v>2184</v>
      </c>
      <c r="D892" s="45" t="s">
        <v>31</v>
      </c>
      <c r="E892" s="46">
        <v>1.9178082191780823E-2</v>
      </c>
      <c r="F892" s="47">
        <v>4.0906000000000002</v>
      </c>
      <c r="G892" s="47">
        <v>10.939999999999994</v>
      </c>
      <c r="H892" s="47">
        <v>4.0332999999999997</v>
      </c>
      <c r="I892" s="47">
        <v>5.7300000000000573</v>
      </c>
      <c r="J892" s="45" t="s">
        <v>12</v>
      </c>
      <c r="K892" s="45" t="s">
        <v>97</v>
      </c>
      <c r="L892" s="17">
        <v>3.2199</v>
      </c>
      <c r="M892" s="18" t="s">
        <v>1603</v>
      </c>
      <c r="N892" s="18" t="s">
        <v>1604</v>
      </c>
      <c r="O892" s="4">
        <v>42859</v>
      </c>
    </row>
    <row r="893" spans="1:15">
      <c r="A893" s="7">
        <v>111699742</v>
      </c>
      <c r="B893" s="7">
        <v>4.2</v>
      </c>
      <c r="C893" s="44" t="s">
        <v>2184</v>
      </c>
      <c r="D893" s="45" t="s">
        <v>31</v>
      </c>
      <c r="E893" s="46">
        <v>1.9178082191780823E-2</v>
      </c>
      <c r="F893" s="47">
        <v>4.0906000000000002</v>
      </c>
      <c r="G893" s="47">
        <v>10.939999999999994</v>
      </c>
      <c r="H893" s="47">
        <v>4.0332999999999997</v>
      </c>
      <c r="I893" s="47">
        <v>5.7300000000000573</v>
      </c>
      <c r="J893" s="45" t="s">
        <v>12</v>
      </c>
      <c r="K893" s="45" t="s">
        <v>97</v>
      </c>
      <c r="L893" s="17">
        <v>3.2199</v>
      </c>
      <c r="M893" s="18" t="s">
        <v>1603</v>
      </c>
      <c r="N893" s="18" t="s">
        <v>1604</v>
      </c>
      <c r="O893" s="4">
        <v>42859</v>
      </c>
    </row>
    <row r="894" spans="1:15">
      <c r="A894" s="7">
        <v>111719032</v>
      </c>
      <c r="B894" s="7">
        <v>4.2</v>
      </c>
      <c r="C894" s="44" t="s">
        <v>3074</v>
      </c>
      <c r="D894" s="45" t="s">
        <v>11</v>
      </c>
      <c r="E894" s="46">
        <v>3.8356164383561646E-2</v>
      </c>
      <c r="F894" s="47">
        <v>4.2633000000000001</v>
      </c>
      <c r="G894" s="47">
        <v>-6.3299999999999912</v>
      </c>
      <c r="H894" s="47">
        <v>4.1172000000000004</v>
      </c>
      <c r="I894" s="47">
        <v>14.609999999999967</v>
      </c>
      <c r="J894" s="45" t="s">
        <v>12</v>
      </c>
      <c r="K894" s="45" t="s">
        <v>97</v>
      </c>
      <c r="L894" s="17">
        <v>4.4503000000000004</v>
      </c>
      <c r="M894" s="18" t="s">
        <v>2054</v>
      </c>
      <c r="N894" s="18" t="s">
        <v>2050</v>
      </c>
      <c r="O894" s="4">
        <v>42859</v>
      </c>
    </row>
    <row r="895" spans="1:15">
      <c r="A895" s="7">
        <v>111680305</v>
      </c>
      <c r="B895" s="7">
        <v>4.2</v>
      </c>
      <c r="C895" s="44" t="s">
        <v>2185</v>
      </c>
      <c r="D895" s="45" t="s">
        <v>31</v>
      </c>
      <c r="E895" s="46">
        <v>3.8356164383561646E-2</v>
      </c>
      <c r="F895" s="47">
        <v>4.3132999999999999</v>
      </c>
      <c r="G895" s="47">
        <v>-11.329999999999973</v>
      </c>
      <c r="H895" s="47">
        <v>4.1670999999999996</v>
      </c>
      <c r="I895" s="47">
        <v>14.620000000000033</v>
      </c>
      <c r="J895" s="45" t="s">
        <v>12</v>
      </c>
      <c r="K895" s="45" t="s">
        <v>97</v>
      </c>
      <c r="L895" s="17">
        <v>3.38</v>
      </c>
      <c r="M895" s="18" t="s">
        <v>1622</v>
      </c>
      <c r="N895" s="18" t="s">
        <v>1620</v>
      </c>
      <c r="O895" s="4">
        <v>42859</v>
      </c>
    </row>
    <row r="896" spans="1:15">
      <c r="A896" s="7">
        <v>111708055</v>
      </c>
      <c r="B896" s="7">
        <v>4.2</v>
      </c>
      <c r="C896" s="44" t="s">
        <v>2223</v>
      </c>
      <c r="D896" s="45" t="s">
        <v>11</v>
      </c>
      <c r="E896" s="46">
        <v>7.9452054794520555E-2</v>
      </c>
      <c r="F896" s="47">
        <v>4.2248999999999999</v>
      </c>
      <c r="G896" s="47">
        <v>-2.48999999999997</v>
      </c>
      <c r="H896" s="47">
        <v>4.0648999999999997</v>
      </c>
      <c r="I896" s="47">
        <v>16.000000000000014</v>
      </c>
      <c r="J896" s="45" t="s">
        <v>18</v>
      </c>
      <c r="K896" s="45" t="s">
        <v>97</v>
      </c>
      <c r="L896" s="17">
        <v>4.4000000000000004</v>
      </c>
      <c r="M896" s="18" t="s">
        <v>2211</v>
      </c>
      <c r="N896" s="18" t="s">
        <v>2073</v>
      </c>
      <c r="O896" s="4">
        <v>42859</v>
      </c>
    </row>
    <row r="897" spans="1:15">
      <c r="A897" s="7">
        <v>111710108</v>
      </c>
      <c r="B897" s="7">
        <v>4.2</v>
      </c>
      <c r="C897" s="44" t="s">
        <v>2285</v>
      </c>
      <c r="D897" s="45" t="s">
        <v>11</v>
      </c>
      <c r="E897" s="46">
        <v>9.3150684931506855E-2</v>
      </c>
      <c r="F897" s="47">
        <v>4.2320000000000002</v>
      </c>
      <c r="G897" s="47">
        <v>-3.2000000000000028</v>
      </c>
      <c r="H897" s="47">
        <v>4.0667999999999997</v>
      </c>
      <c r="I897" s="47">
        <v>16.520000000000046</v>
      </c>
      <c r="J897" s="45" t="s">
        <v>96</v>
      </c>
      <c r="K897" s="45" t="s">
        <v>97</v>
      </c>
      <c r="L897" s="17">
        <v>4.4001000000000001</v>
      </c>
      <c r="M897" s="18" t="s">
        <v>2261</v>
      </c>
      <c r="N897" s="18" t="s">
        <v>2242</v>
      </c>
      <c r="O897" s="4">
        <v>42859</v>
      </c>
    </row>
    <row r="898" spans="1:15">
      <c r="A898" s="7">
        <v>111709084</v>
      </c>
      <c r="B898" s="7">
        <v>4.2</v>
      </c>
      <c r="C898" s="44" t="s">
        <v>2286</v>
      </c>
      <c r="D898" s="45" t="s">
        <v>11</v>
      </c>
      <c r="E898" s="46">
        <v>9.5890410958904104E-2</v>
      </c>
      <c r="F898" s="47">
        <v>4.2332000000000001</v>
      </c>
      <c r="G898" s="47">
        <v>-3.3199999999999896</v>
      </c>
      <c r="H898" s="47">
        <v>4.0670999999999999</v>
      </c>
      <c r="I898" s="47">
        <v>16.610000000000014</v>
      </c>
      <c r="J898" s="45" t="s">
        <v>96</v>
      </c>
      <c r="K898" s="45" t="s">
        <v>97</v>
      </c>
      <c r="L898" s="17">
        <v>4.4001000000000001</v>
      </c>
      <c r="M898" s="18" t="s">
        <v>2287</v>
      </c>
      <c r="N898" s="18" t="s">
        <v>2261</v>
      </c>
      <c r="O898" s="4">
        <v>42859</v>
      </c>
    </row>
    <row r="899" spans="1:15">
      <c r="A899" s="7">
        <v>111710112</v>
      </c>
      <c r="B899" s="7">
        <v>4.2</v>
      </c>
      <c r="C899" s="44" t="s">
        <v>2339</v>
      </c>
      <c r="D899" s="45" t="s">
        <v>11</v>
      </c>
      <c r="E899" s="46">
        <v>9.5890410958904104E-2</v>
      </c>
      <c r="F899" s="47">
        <v>4.2332000000000001</v>
      </c>
      <c r="G899" s="47">
        <v>-3.3199999999999896</v>
      </c>
      <c r="H899" s="47">
        <v>4.0670999999999999</v>
      </c>
      <c r="I899" s="47">
        <v>16.610000000000014</v>
      </c>
      <c r="J899" s="45" t="s">
        <v>96</v>
      </c>
      <c r="K899" s="45" t="s">
        <v>97</v>
      </c>
      <c r="L899" s="17">
        <v>4.4001000000000001</v>
      </c>
      <c r="M899" s="18" t="s">
        <v>2287</v>
      </c>
      <c r="N899" s="18" t="s">
        <v>2261</v>
      </c>
      <c r="O899" s="4">
        <v>42859</v>
      </c>
    </row>
    <row r="900" spans="1:15">
      <c r="A900" s="7">
        <v>111710112</v>
      </c>
      <c r="B900" s="7">
        <v>4.2</v>
      </c>
      <c r="C900" s="44" t="s">
        <v>2339</v>
      </c>
      <c r="D900" s="45" t="s">
        <v>11</v>
      </c>
      <c r="E900" s="46">
        <v>9.5890410958904104E-2</v>
      </c>
      <c r="F900" s="47">
        <v>4.2332000000000001</v>
      </c>
      <c r="G900" s="47">
        <v>-3.3199999999999896</v>
      </c>
      <c r="H900" s="47">
        <v>4.0670999999999999</v>
      </c>
      <c r="I900" s="47">
        <v>16.610000000000014</v>
      </c>
      <c r="J900" s="45" t="s">
        <v>96</v>
      </c>
      <c r="K900" s="45" t="s">
        <v>97</v>
      </c>
      <c r="L900" s="17">
        <v>4.4001000000000001</v>
      </c>
      <c r="M900" s="18" t="s">
        <v>2287</v>
      </c>
      <c r="N900" s="18" t="s">
        <v>2261</v>
      </c>
      <c r="O900" s="4">
        <v>42859</v>
      </c>
    </row>
    <row r="901" spans="1:15">
      <c r="A901" s="7">
        <v>111720042</v>
      </c>
      <c r="B901" s="7">
        <v>4.2</v>
      </c>
      <c r="C901" s="44" t="s">
        <v>2751</v>
      </c>
      <c r="D901" s="45" t="s">
        <v>11</v>
      </c>
      <c r="E901" s="46">
        <v>0.13424657534246576</v>
      </c>
      <c r="F901" s="47">
        <v>4.2427999999999999</v>
      </c>
      <c r="G901" s="47">
        <v>-4.2799999999999727</v>
      </c>
      <c r="H901" s="47">
        <v>4.0693000000000001</v>
      </c>
      <c r="I901" s="47">
        <v>17.349999999999977</v>
      </c>
      <c r="J901" s="45" t="s">
        <v>12</v>
      </c>
      <c r="K901" s="45" t="s">
        <v>97</v>
      </c>
      <c r="L901" s="17">
        <v>4.55</v>
      </c>
      <c r="M901" s="18" t="s">
        <v>2464</v>
      </c>
      <c r="N901" s="18" t="s">
        <v>2433</v>
      </c>
      <c r="O901" s="4">
        <v>42859</v>
      </c>
    </row>
    <row r="902" spans="1:15">
      <c r="A902" s="7">
        <v>11698440</v>
      </c>
      <c r="B902" s="7">
        <v>4.2</v>
      </c>
      <c r="C902" s="44" t="s">
        <v>1366</v>
      </c>
      <c r="D902" s="45" t="s">
        <v>11</v>
      </c>
      <c r="E902" s="46">
        <v>6.0273972602739728E-2</v>
      </c>
      <c r="F902" s="47">
        <v>4.1458000000000004</v>
      </c>
      <c r="G902" s="47">
        <v>5.4199999999999804</v>
      </c>
      <c r="H902" s="47">
        <v>4.1578999999999997</v>
      </c>
      <c r="I902" s="47">
        <v>-1.2099999999999334</v>
      </c>
      <c r="J902" s="45" t="s">
        <v>18</v>
      </c>
      <c r="K902" s="45" t="s">
        <v>13</v>
      </c>
      <c r="L902" s="17">
        <v>2.75</v>
      </c>
      <c r="M902" s="18" t="s">
        <v>1355</v>
      </c>
      <c r="N902" s="18" t="s">
        <v>1323</v>
      </c>
      <c r="O902" s="4">
        <v>42859</v>
      </c>
    </row>
    <row r="903" spans="1:15">
      <c r="A903" s="7">
        <v>11698327</v>
      </c>
      <c r="B903" s="7">
        <v>4.2</v>
      </c>
      <c r="C903" s="44" t="s">
        <v>1464</v>
      </c>
      <c r="D903" s="45" t="s">
        <v>11</v>
      </c>
      <c r="E903" s="46">
        <v>4.9315068493150684E-2</v>
      </c>
      <c r="F903" s="47">
        <v>3.9407999999999999</v>
      </c>
      <c r="G903" s="47">
        <v>25.92000000000003</v>
      </c>
      <c r="H903" s="47">
        <v>4.0006000000000004</v>
      </c>
      <c r="I903" s="47">
        <v>-5.9800000000000519</v>
      </c>
      <c r="J903" s="45" t="s">
        <v>12</v>
      </c>
      <c r="K903" s="45" t="s">
        <v>13</v>
      </c>
      <c r="L903" s="17">
        <v>2.65</v>
      </c>
      <c r="M903" s="18" t="s">
        <v>1256</v>
      </c>
      <c r="N903" s="18" t="s">
        <v>1227</v>
      </c>
      <c r="O903" s="4">
        <v>42859</v>
      </c>
    </row>
    <row r="904" spans="1:15">
      <c r="A904" s="7">
        <v>11698717</v>
      </c>
      <c r="B904" s="7">
        <v>4.2</v>
      </c>
      <c r="C904" s="44" t="s">
        <v>1563</v>
      </c>
      <c r="D904" s="45" t="s">
        <v>11</v>
      </c>
      <c r="E904" s="46">
        <v>0.23561643835616439</v>
      </c>
      <c r="F904" s="47">
        <v>4.1855000000000002</v>
      </c>
      <c r="G904" s="47">
        <v>1.4499999999999957</v>
      </c>
      <c r="H904" s="47">
        <v>4.0848000000000004</v>
      </c>
      <c r="I904" s="47">
        <v>10.069999999999979</v>
      </c>
      <c r="J904" s="45" t="s">
        <v>18</v>
      </c>
      <c r="K904" s="45" t="s">
        <v>13</v>
      </c>
      <c r="L904" s="17">
        <v>2.99</v>
      </c>
      <c r="M904" s="18" t="s">
        <v>1536</v>
      </c>
      <c r="N904" s="18" t="s">
        <v>1529</v>
      </c>
      <c r="O904" s="4">
        <v>42859</v>
      </c>
    </row>
    <row r="905" spans="1:15">
      <c r="A905" s="7">
        <v>111712067</v>
      </c>
      <c r="B905" s="7">
        <v>4.1900000000000004</v>
      </c>
      <c r="C905" s="44" t="s">
        <v>2766</v>
      </c>
      <c r="D905" s="45" t="s">
        <v>11</v>
      </c>
      <c r="E905" s="46">
        <v>0.13424657534246576</v>
      </c>
      <c r="F905" s="47">
        <v>4.2427999999999999</v>
      </c>
      <c r="G905" s="47">
        <v>-5.2799999999999514</v>
      </c>
      <c r="H905" s="47">
        <v>4.0693000000000001</v>
      </c>
      <c r="I905" s="47">
        <v>17.349999999999977</v>
      </c>
      <c r="J905" s="45" t="s">
        <v>96</v>
      </c>
      <c r="K905" s="45" t="s">
        <v>97</v>
      </c>
      <c r="L905" s="17">
        <v>4.5999999999999996</v>
      </c>
      <c r="M905" s="18" t="s">
        <v>2464</v>
      </c>
      <c r="N905" s="18" t="s">
        <v>2433</v>
      </c>
      <c r="O905" s="4">
        <v>42859</v>
      </c>
    </row>
    <row r="906" spans="1:15">
      <c r="A906" s="7">
        <v>11611010</v>
      </c>
      <c r="B906" s="7">
        <v>4.1900000000000004</v>
      </c>
      <c r="C906" s="44" t="s">
        <v>1602</v>
      </c>
      <c r="D906" s="45" t="s">
        <v>11</v>
      </c>
      <c r="E906" s="46">
        <v>0.25479452054794521</v>
      </c>
      <c r="F906" s="47">
        <v>4.1933999999999996</v>
      </c>
      <c r="G906" s="47">
        <v>-0.33999999999991815</v>
      </c>
      <c r="H906" s="47">
        <v>4.0994000000000002</v>
      </c>
      <c r="I906" s="47">
        <v>9.3999999999999417</v>
      </c>
      <c r="J906" s="45" t="s">
        <v>18</v>
      </c>
      <c r="K906" s="45" t="s">
        <v>13</v>
      </c>
      <c r="L906" s="17">
        <v>2.81</v>
      </c>
      <c r="M906" s="18" t="s">
        <v>1603</v>
      </c>
      <c r="N906" s="18" t="s">
        <v>1571</v>
      </c>
      <c r="O906" s="4">
        <v>42859</v>
      </c>
    </row>
    <row r="907" spans="1:15">
      <c r="A907" s="7">
        <v>41652025</v>
      </c>
      <c r="B907" s="7">
        <v>4.17</v>
      </c>
      <c r="C907" s="44" t="s">
        <v>1564</v>
      </c>
      <c r="D907" s="45" t="s">
        <v>11</v>
      </c>
      <c r="E907" s="46">
        <v>0.50410958904109593</v>
      </c>
      <c r="F907" s="47">
        <v>4.1771000000000003</v>
      </c>
      <c r="G907" s="47">
        <v>-0.71000000000003283</v>
      </c>
      <c r="H907" s="47">
        <v>4.1523000000000003</v>
      </c>
      <c r="I907" s="47">
        <v>2.4799999999999933</v>
      </c>
      <c r="J907" s="45" t="s">
        <v>18</v>
      </c>
      <c r="K907" s="45" t="s">
        <v>13</v>
      </c>
      <c r="L907" s="17">
        <v>2.93</v>
      </c>
      <c r="M907" s="18" t="s">
        <v>1565</v>
      </c>
      <c r="N907" s="18" t="s">
        <v>1536</v>
      </c>
      <c r="O907" s="4">
        <v>42859</v>
      </c>
    </row>
    <row r="908" spans="1:15">
      <c r="A908" s="7">
        <v>41652025</v>
      </c>
      <c r="B908" s="7">
        <v>4.17</v>
      </c>
      <c r="C908" s="44" t="s">
        <v>1564</v>
      </c>
      <c r="D908" s="45" t="s">
        <v>11</v>
      </c>
      <c r="E908" s="46">
        <v>0.50410958904109593</v>
      </c>
      <c r="F908" s="47">
        <v>4.1771000000000003</v>
      </c>
      <c r="G908" s="47">
        <v>-0.71000000000003283</v>
      </c>
      <c r="H908" s="47">
        <v>4.1523000000000003</v>
      </c>
      <c r="I908" s="47">
        <v>2.4799999999999933</v>
      </c>
      <c r="J908" s="45" t="s">
        <v>18</v>
      </c>
      <c r="K908" s="45" t="s">
        <v>13</v>
      </c>
      <c r="L908" s="17">
        <v>2.93</v>
      </c>
      <c r="M908" s="18" t="s">
        <v>1565</v>
      </c>
      <c r="N908" s="18" t="s">
        <v>1536</v>
      </c>
      <c r="O908" s="4">
        <v>42859</v>
      </c>
    </row>
    <row r="909" spans="1:15">
      <c r="A909" s="7">
        <v>111796026</v>
      </c>
      <c r="B909" s="7">
        <v>4.1500000000000004</v>
      </c>
      <c r="C909" s="44" t="s">
        <v>2787</v>
      </c>
      <c r="D909" s="45" t="s">
        <v>31</v>
      </c>
      <c r="E909" s="46">
        <v>4.1095890410958902E-2</v>
      </c>
      <c r="F909" s="47">
        <v>4.3239999999999998</v>
      </c>
      <c r="G909" s="47">
        <v>-17.399999999999949</v>
      </c>
      <c r="H909" s="47">
        <v>4.1755000000000004</v>
      </c>
      <c r="I909" s="47">
        <v>14.849999999999941</v>
      </c>
      <c r="J909" s="45" t="s">
        <v>96</v>
      </c>
      <c r="K909" s="45" t="s">
        <v>97</v>
      </c>
      <c r="L909" s="17">
        <v>4.1500000000000004</v>
      </c>
      <c r="M909" s="18" t="s">
        <v>2762</v>
      </c>
      <c r="N909" s="18" t="s">
        <v>2732</v>
      </c>
      <c r="O909" s="4">
        <v>42859</v>
      </c>
    </row>
    <row r="910" spans="1:15">
      <c r="A910" s="7">
        <v>111617319</v>
      </c>
      <c r="B910" s="7">
        <v>4.1500000000000004</v>
      </c>
      <c r="C910" s="44" t="s">
        <v>1932</v>
      </c>
      <c r="D910" s="45" t="s">
        <v>11</v>
      </c>
      <c r="E910" s="46">
        <v>0.14794520547945206</v>
      </c>
      <c r="F910" s="47">
        <v>4.2449000000000003</v>
      </c>
      <c r="G910" s="47">
        <v>-9.4899999999999984</v>
      </c>
      <c r="H910" s="47">
        <v>4.0694999999999997</v>
      </c>
      <c r="I910" s="47">
        <v>17.540000000000067</v>
      </c>
      <c r="J910" s="45" t="s">
        <v>18</v>
      </c>
      <c r="K910" s="45" t="s">
        <v>97</v>
      </c>
      <c r="L910" s="17">
        <v>4.8</v>
      </c>
      <c r="M910" s="18" t="s">
        <v>1805</v>
      </c>
      <c r="N910" s="18" t="s">
        <v>1806</v>
      </c>
      <c r="O910" s="4">
        <v>42859</v>
      </c>
    </row>
    <row r="911" spans="1:15">
      <c r="A911" s="7">
        <v>111715071</v>
      </c>
      <c r="B911" s="7">
        <v>4.13</v>
      </c>
      <c r="C911" s="44" t="s">
        <v>2513</v>
      </c>
      <c r="D911" s="45" t="s">
        <v>11</v>
      </c>
      <c r="E911" s="46">
        <v>0.13972602739726028</v>
      </c>
      <c r="F911" s="47">
        <v>4.2435999999999998</v>
      </c>
      <c r="G911" s="47">
        <v>-11.359999999999992</v>
      </c>
      <c r="H911" s="47">
        <v>4.0693999999999999</v>
      </c>
      <c r="I911" s="47">
        <v>17.419999999999991</v>
      </c>
      <c r="J911" s="45" t="s">
        <v>96</v>
      </c>
      <c r="K911" s="45" t="s">
        <v>97</v>
      </c>
      <c r="L911" s="17">
        <v>4.6797000000000004</v>
      </c>
      <c r="M911" s="18" t="s">
        <v>2512</v>
      </c>
      <c r="N911" s="18" t="s">
        <v>2467</v>
      </c>
      <c r="O911" s="4">
        <v>42859</v>
      </c>
    </row>
    <row r="912" spans="1:15">
      <c r="A912" s="7" t="s">
        <v>1669</v>
      </c>
      <c r="B912" s="7">
        <v>4.12</v>
      </c>
      <c r="C912" s="44" t="s">
        <v>1675</v>
      </c>
      <c r="D912" s="45" t="s">
        <v>11</v>
      </c>
      <c r="E912" s="46">
        <v>0.86575342465753424</v>
      </c>
      <c r="F912" s="47">
        <v>4.0843999999999996</v>
      </c>
      <c r="G912" s="47">
        <v>3.560000000000052</v>
      </c>
      <c r="H912" s="47">
        <v>4.0526999999999997</v>
      </c>
      <c r="I912" s="47">
        <v>3.1699999999999839</v>
      </c>
      <c r="J912" s="45" t="s">
        <v>18</v>
      </c>
      <c r="K912" s="45" t="s">
        <v>206</v>
      </c>
      <c r="L912" s="17">
        <v>4.47</v>
      </c>
      <c r="M912" s="18" t="s">
        <v>465</v>
      </c>
      <c r="N912" s="18" t="s">
        <v>347</v>
      </c>
      <c r="O912" s="4">
        <v>42859</v>
      </c>
    </row>
    <row r="913" spans="1:15">
      <c r="A913" s="7">
        <v>41660038</v>
      </c>
      <c r="B913" s="7">
        <v>4.0999999999999996</v>
      </c>
      <c r="C913" s="44" t="s">
        <v>2618</v>
      </c>
      <c r="D913" s="45" t="s">
        <v>11</v>
      </c>
      <c r="E913" s="46">
        <v>4.3835616438356165E-2</v>
      </c>
      <c r="F913" s="47">
        <v>4.1002999999999998</v>
      </c>
      <c r="G913" s="47">
        <v>-3.00000000000189E-2</v>
      </c>
      <c r="H913" s="47">
        <v>4.1394000000000002</v>
      </c>
      <c r="I913" s="47">
        <v>-3.9100000000000357</v>
      </c>
      <c r="J913" s="45" t="s">
        <v>12</v>
      </c>
      <c r="K913" s="45" t="s">
        <v>13</v>
      </c>
      <c r="L913" s="17">
        <v>3</v>
      </c>
      <c r="M913" s="18" t="s">
        <v>1020</v>
      </c>
      <c r="N913" s="18" t="s">
        <v>1015</v>
      </c>
      <c r="O913" s="4">
        <v>42859</v>
      </c>
    </row>
    <row r="914" spans="1:15">
      <c r="A914" s="7">
        <v>111718055</v>
      </c>
      <c r="B914" s="7">
        <v>4.0999999999999996</v>
      </c>
      <c r="C914" s="44" t="s">
        <v>3075</v>
      </c>
      <c r="D914" s="45" t="s">
        <v>11</v>
      </c>
      <c r="E914" s="46">
        <v>5.7534246575342465E-2</v>
      </c>
      <c r="F914" s="47">
        <v>4.2118000000000002</v>
      </c>
      <c r="G914" s="47">
        <v>-11.180000000000057</v>
      </c>
      <c r="H914" s="47">
        <v>4.056</v>
      </c>
      <c r="I914" s="47">
        <v>15.580000000000016</v>
      </c>
      <c r="J914" s="45" t="s">
        <v>96</v>
      </c>
      <c r="K914" s="45" t="s">
        <v>97</v>
      </c>
      <c r="L914" s="17">
        <v>4.4000000000000004</v>
      </c>
      <c r="M914" s="18" t="s">
        <v>2061</v>
      </c>
      <c r="N914" s="18" t="s">
        <v>2066</v>
      </c>
      <c r="O914" s="4">
        <v>42859</v>
      </c>
    </row>
    <row r="915" spans="1:15">
      <c r="A915" s="7">
        <v>111709051</v>
      </c>
      <c r="B915" s="7">
        <v>4.0999999999999996</v>
      </c>
      <c r="C915" s="44" t="s">
        <v>2245</v>
      </c>
      <c r="D915" s="45" t="s">
        <v>11</v>
      </c>
      <c r="E915" s="46">
        <v>3.8356164383561646E-2</v>
      </c>
      <c r="F915" s="47">
        <v>4.1632999999999996</v>
      </c>
      <c r="G915" s="47">
        <v>-6.3299999999999912</v>
      </c>
      <c r="H915" s="47">
        <v>4.0171999999999999</v>
      </c>
      <c r="I915" s="47">
        <v>14.609999999999967</v>
      </c>
      <c r="J915" s="45" t="s">
        <v>96</v>
      </c>
      <c r="K915" s="45" t="s">
        <v>97</v>
      </c>
      <c r="L915" s="17">
        <v>4.4499000000000004</v>
      </c>
      <c r="M915" s="18" t="s">
        <v>2054</v>
      </c>
      <c r="N915" s="18" t="s">
        <v>2050</v>
      </c>
      <c r="O915" s="4">
        <v>42859</v>
      </c>
    </row>
    <row r="916" spans="1:15">
      <c r="A916" s="7">
        <v>111708046</v>
      </c>
      <c r="B916" s="7">
        <v>4.0999999999999996</v>
      </c>
      <c r="C916" s="44" t="s">
        <v>2574</v>
      </c>
      <c r="D916" s="45" t="s">
        <v>11</v>
      </c>
      <c r="E916" s="46">
        <v>5.4794520547945202E-2</v>
      </c>
      <c r="F916" s="47">
        <v>4.2081</v>
      </c>
      <c r="G916" s="47">
        <v>-10.810000000000031</v>
      </c>
      <c r="H916" s="47">
        <v>4.0529999999999999</v>
      </c>
      <c r="I916" s="47">
        <v>15.510000000000002</v>
      </c>
      <c r="J916" s="45" t="s">
        <v>18</v>
      </c>
      <c r="K916" s="45" t="s">
        <v>97</v>
      </c>
      <c r="L916" s="17">
        <v>4.4000000000000004</v>
      </c>
      <c r="M916" s="18" t="s">
        <v>2066</v>
      </c>
      <c r="N916" s="18" t="s">
        <v>2062</v>
      </c>
      <c r="O916" s="4">
        <v>42859</v>
      </c>
    </row>
    <row r="917" spans="1:15">
      <c r="A917" s="7">
        <v>111611188</v>
      </c>
      <c r="B917" s="7">
        <v>4.0999999999999996</v>
      </c>
      <c r="C917" s="44" t="s">
        <v>1942</v>
      </c>
      <c r="D917" s="45" t="s">
        <v>11</v>
      </c>
      <c r="E917" s="46">
        <v>5.4794520547945202E-2</v>
      </c>
      <c r="F917" s="47">
        <v>4.2081</v>
      </c>
      <c r="G917" s="47">
        <v>-10.810000000000031</v>
      </c>
      <c r="H917" s="47">
        <v>4.0529999999999999</v>
      </c>
      <c r="I917" s="47">
        <v>15.510000000000002</v>
      </c>
      <c r="J917" s="45" t="s">
        <v>96</v>
      </c>
      <c r="K917" s="45" t="s">
        <v>97</v>
      </c>
      <c r="L917" s="17">
        <v>3.04</v>
      </c>
      <c r="M917" s="18" t="s">
        <v>1025</v>
      </c>
      <c r="N917" s="18" t="s">
        <v>1020</v>
      </c>
      <c r="O917" s="4">
        <v>42859</v>
      </c>
    </row>
    <row r="918" spans="1:15">
      <c r="A918" s="7">
        <v>160301</v>
      </c>
      <c r="B918" s="7">
        <v>4.08</v>
      </c>
      <c r="C918" s="44" t="s">
        <v>227</v>
      </c>
      <c r="D918" s="45" t="s">
        <v>2880</v>
      </c>
      <c r="E918" s="46">
        <v>1.8082191780821917</v>
      </c>
      <c r="F918" s="47">
        <v>4.0407999999999999</v>
      </c>
      <c r="G918" s="47">
        <v>3.9200000000000124</v>
      </c>
      <c r="H918" s="47">
        <v>4.0282999999999998</v>
      </c>
      <c r="I918" s="47">
        <v>1.2500000000000178</v>
      </c>
      <c r="J918" s="45" t="s">
        <v>18</v>
      </c>
      <c r="K918" s="45" t="s">
        <v>20</v>
      </c>
      <c r="L918" s="17">
        <v>2.82</v>
      </c>
      <c r="M918" s="18" t="s">
        <v>155</v>
      </c>
      <c r="N918" s="18" t="s">
        <v>98</v>
      </c>
      <c r="O918" s="4">
        <v>42859</v>
      </c>
    </row>
    <row r="919" spans="1:15">
      <c r="A919" s="7">
        <v>160301</v>
      </c>
      <c r="B919" s="7">
        <v>4.08</v>
      </c>
      <c r="C919" s="44" t="s">
        <v>227</v>
      </c>
      <c r="D919" s="45" t="s">
        <v>2880</v>
      </c>
      <c r="E919" s="46">
        <v>1.8082191780821917</v>
      </c>
      <c r="F919" s="47">
        <v>4.0407999999999999</v>
      </c>
      <c r="G919" s="47">
        <v>3.9200000000000124</v>
      </c>
      <c r="H919" s="47">
        <v>4.0282999999999998</v>
      </c>
      <c r="I919" s="47">
        <v>1.2500000000000178</v>
      </c>
      <c r="J919" s="45" t="s">
        <v>18</v>
      </c>
      <c r="K919" s="45" t="s">
        <v>20</v>
      </c>
      <c r="L919" s="17">
        <v>2.82</v>
      </c>
      <c r="M919" s="18" t="s">
        <v>155</v>
      </c>
      <c r="N919" s="18" t="s">
        <v>98</v>
      </c>
      <c r="O919" s="4">
        <v>42859</v>
      </c>
    </row>
    <row r="920" spans="1:15">
      <c r="A920" s="7">
        <v>150317</v>
      </c>
      <c r="B920" s="7">
        <v>4.05</v>
      </c>
      <c r="C920" s="44" t="s">
        <v>414</v>
      </c>
      <c r="D920" s="45" t="s">
        <v>2880</v>
      </c>
      <c r="E920" s="46">
        <v>1.5780821917808219</v>
      </c>
      <c r="F920" s="47">
        <v>4.0019</v>
      </c>
      <c r="G920" s="47">
        <v>4.809999999999981</v>
      </c>
      <c r="H920" s="47">
        <v>3.9971000000000001</v>
      </c>
      <c r="I920" s="47">
        <v>0.47999999999999154</v>
      </c>
      <c r="J920" s="45" t="s">
        <v>18</v>
      </c>
      <c r="K920" s="45" t="s">
        <v>20</v>
      </c>
      <c r="L920" s="17">
        <v>3.18</v>
      </c>
      <c r="M920" s="18" t="s">
        <v>179</v>
      </c>
      <c r="N920" s="18" t="s">
        <v>19</v>
      </c>
      <c r="O920" s="4">
        <v>42859</v>
      </c>
    </row>
    <row r="921" spans="1:15">
      <c r="A921" s="7">
        <v>150317</v>
      </c>
      <c r="B921" s="7">
        <v>4.05</v>
      </c>
      <c r="C921" s="44" t="s">
        <v>414</v>
      </c>
      <c r="D921" s="45" t="s">
        <v>2880</v>
      </c>
      <c r="E921" s="46">
        <v>1.5780821917808219</v>
      </c>
      <c r="F921" s="47">
        <v>4.0019</v>
      </c>
      <c r="G921" s="47">
        <v>4.809999999999981</v>
      </c>
      <c r="H921" s="47">
        <v>3.9971000000000001</v>
      </c>
      <c r="I921" s="47">
        <v>0.47999999999999154</v>
      </c>
      <c r="J921" s="45" t="s">
        <v>18</v>
      </c>
      <c r="K921" s="45" t="s">
        <v>20</v>
      </c>
      <c r="L921" s="17">
        <v>3.18</v>
      </c>
      <c r="M921" s="18" t="s">
        <v>179</v>
      </c>
      <c r="N921" s="18" t="s">
        <v>19</v>
      </c>
      <c r="O921" s="4">
        <v>42859</v>
      </c>
    </row>
    <row r="922" spans="1:15">
      <c r="A922" s="7">
        <v>11698456</v>
      </c>
      <c r="B922" s="7">
        <v>4.03</v>
      </c>
      <c r="C922" s="44" t="s">
        <v>1354</v>
      </c>
      <c r="D922" s="45" t="s">
        <v>11</v>
      </c>
      <c r="E922" s="46">
        <v>0.10136986301369863</v>
      </c>
      <c r="F922" s="47">
        <v>4.0376000000000003</v>
      </c>
      <c r="G922" s="47">
        <v>-0.76000000000000512</v>
      </c>
      <c r="H922" s="47">
        <v>4.0041000000000002</v>
      </c>
      <c r="I922" s="47">
        <v>3.3500000000000085</v>
      </c>
      <c r="J922" s="45" t="s">
        <v>18</v>
      </c>
      <c r="K922" s="45" t="s">
        <v>13</v>
      </c>
      <c r="L922" s="17">
        <v>2.59</v>
      </c>
      <c r="M922" s="18" t="s">
        <v>1353</v>
      </c>
      <c r="N922" s="18" t="s">
        <v>1355</v>
      </c>
      <c r="O922" s="4">
        <v>42859</v>
      </c>
    </row>
    <row r="923" spans="1:15">
      <c r="A923" s="7">
        <v>140202</v>
      </c>
      <c r="B923" s="7">
        <v>4.03</v>
      </c>
      <c r="C923" s="44" t="s">
        <v>590</v>
      </c>
      <c r="D923" s="45" t="s">
        <v>2880</v>
      </c>
      <c r="E923" s="46">
        <v>1.7013698630136986</v>
      </c>
      <c r="F923" s="47">
        <v>4.0178000000000003</v>
      </c>
      <c r="G923" s="47">
        <v>1.2199999999999989</v>
      </c>
      <c r="H923" s="47">
        <v>3.9922</v>
      </c>
      <c r="I923" s="47">
        <v>2.5600000000000289</v>
      </c>
      <c r="J923" s="45" t="s">
        <v>18</v>
      </c>
      <c r="K923" s="45" t="s">
        <v>20</v>
      </c>
      <c r="L923" s="17">
        <v>5.75</v>
      </c>
      <c r="M923" s="18" t="s">
        <v>147</v>
      </c>
      <c r="N923" s="18" t="s">
        <v>911</v>
      </c>
      <c r="O923" s="4">
        <v>42859</v>
      </c>
    </row>
    <row r="924" spans="1:15">
      <c r="A924" s="7">
        <v>11698739</v>
      </c>
      <c r="B924" s="7">
        <v>4.03</v>
      </c>
      <c r="C924" s="44" t="s">
        <v>1562</v>
      </c>
      <c r="D924" s="45" t="s">
        <v>11</v>
      </c>
      <c r="E924" s="46">
        <v>0.15890410958904111</v>
      </c>
      <c r="F924" s="47">
        <v>4.0430999999999999</v>
      </c>
      <c r="G924" s="47">
        <v>-1.3099999999999667</v>
      </c>
      <c r="H924" s="47">
        <v>4.0335000000000001</v>
      </c>
      <c r="I924" s="47">
        <v>0.95999999999998309</v>
      </c>
      <c r="J924" s="45" t="s">
        <v>18</v>
      </c>
      <c r="K924" s="45" t="s">
        <v>13</v>
      </c>
      <c r="L924" s="17">
        <v>2.81</v>
      </c>
      <c r="M924" s="18" t="s">
        <v>1555</v>
      </c>
      <c r="N924" s="18" t="s">
        <v>1536</v>
      </c>
      <c r="O924" s="4">
        <v>42859</v>
      </c>
    </row>
    <row r="925" spans="1:15">
      <c r="A925" s="7">
        <v>111791410</v>
      </c>
      <c r="B925" s="7">
        <v>4.0199999999999996</v>
      </c>
      <c r="C925" s="44" t="s">
        <v>3076</v>
      </c>
      <c r="D925" s="45" t="s">
        <v>31</v>
      </c>
      <c r="E925" s="46">
        <v>1.643835616438356E-2</v>
      </c>
      <c r="F925" s="47">
        <v>4.0461</v>
      </c>
      <c r="G925" s="47">
        <v>-2.6100000000000456</v>
      </c>
      <c r="H925" s="47">
        <v>4.0023999999999997</v>
      </c>
      <c r="I925" s="47">
        <v>4.3700000000000294</v>
      </c>
      <c r="J925" s="45" t="s">
        <v>12</v>
      </c>
      <c r="K925" s="45" t="s">
        <v>97</v>
      </c>
      <c r="L925" s="17">
        <v>4.5500999999999996</v>
      </c>
      <c r="M925" s="18" t="s">
        <v>2022</v>
      </c>
      <c r="N925" s="18" t="s">
        <v>1979</v>
      </c>
      <c r="O925" s="4">
        <v>42859</v>
      </c>
    </row>
    <row r="926" spans="1:15">
      <c r="A926" s="7">
        <v>111699571</v>
      </c>
      <c r="B926" s="7">
        <v>4</v>
      </c>
      <c r="C926" s="44" t="s">
        <v>2051</v>
      </c>
      <c r="D926" s="45" t="s">
        <v>31</v>
      </c>
      <c r="E926" s="46">
        <v>1.3698630136986301E-2</v>
      </c>
      <c r="F926" s="47">
        <v>4.0015000000000001</v>
      </c>
      <c r="G926" s="47">
        <v>-0.15000000000000568</v>
      </c>
      <c r="H926" s="47">
        <v>3.9704000000000002</v>
      </c>
      <c r="I926" s="47">
        <v>3.1099999999999905</v>
      </c>
      <c r="J926" s="45" t="s">
        <v>12</v>
      </c>
      <c r="K926" s="45" t="s">
        <v>97</v>
      </c>
      <c r="L926" s="17">
        <v>3.1800999999999999</v>
      </c>
      <c r="M926" s="18" t="s">
        <v>1581</v>
      </c>
      <c r="N926" s="18" t="s">
        <v>1571</v>
      </c>
      <c r="O926" s="4">
        <v>42859</v>
      </c>
    </row>
    <row r="927" spans="1:15">
      <c r="A927" s="7">
        <v>11698438</v>
      </c>
      <c r="B927" s="7">
        <v>4</v>
      </c>
      <c r="C927" s="44" t="s">
        <v>1362</v>
      </c>
      <c r="D927" s="45" t="s">
        <v>11</v>
      </c>
      <c r="E927" s="46">
        <v>0.10136986301369863</v>
      </c>
      <c r="F927" s="47">
        <v>4.0376000000000003</v>
      </c>
      <c r="G927" s="47">
        <v>-3.76000000000003</v>
      </c>
      <c r="H927" s="47">
        <v>4.0041000000000002</v>
      </c>
      <c r="I927" s="47">
        <v>3.3500000000000085</v>
      </c>
      <c r="J927" s="45" t="s">
        <v>12</v>
      </c>
      <c r="K927" s="45" t="s">
        <v>13</v>
      </c>
      <c r="L927" s="17">
        <v>2.73</v>
      </c>
      <c r="M927" s="18" t="s">
        <v>1355</v>
      </c>
      <c r="N927" s="18" t="s">
        <v>1323</v>
      </c>
      <c r="O927" s="4">
        <v>42859</v>
      </c>
    </row>
    <row r="928" spans="1:15">
      <c r="A928" s="7">
        <v>11698438</v>
      </c>
      <c r="B928" s="7">
        <v>4</v>
      </c>
      <c r="C928" s="44" t="s">
        <v>1362</v>
      </c>
      <c r="D928" s="45" t="s">
        <v>11</v>
      </c>
      <c r="E928" s="46">
        <v>0.10136986301369863</v>
      </c>
      <c r="F928" s="47">
        <v>4.0376000000000003</v>
      </c>
      <c r="G928" s="47">
        <v>-3.76000000000003</v>
      </c>
      <c r="H928" s="47">
        <v>4.0041000000000002</v>
      </c>
      <c r="I928" s="47">
        <v>3.3500000000000085</v>
      </c>
      <c r="J928" s="45" t="s">
        <v>12</v>
      </c>
      <c r="K928" s="45" t="s">
        <v>13</v>
      </c>
      <c r="L928" s="17">
        <v>2.73</v>
      </c>
      <c r="M928" s="18" t="s">
        <v>1355</v>
      </c>
      <c r="N928" s="18" t="s">
        <v>1323</v>
      </c>
      <c r="O928" s="4">
        <v>42859</v>
      </c>
    </row>
    <row r="929" spans="1:15">
      <c r="A929" s="7">
        <v>130010</v>
      </c>
      <c r="B929" s="7">
        <v>3.9950000000000001</v>
      </c>
      <c r="C929" s="44" t="s">
        <v>2692</v>
      </c>
      <c r="D929" s="45" t="s">
        <v>2880</v>
      </c>
      <c r="E929" s="46">
        <v>46.076712328767123</v>
      </c>
      <c r="F929" s="47">
        <v>4.0091999999999999</v>
      </c>
      <c r="G929" s="47">
        <v>-1.4199999999999768</v>
      </c>
      <c r="H929" s="47">
        <v>3.9887000000000001</v>
      </c>
      <c r="I929" s="47">
        <v>2.0499999999999741</v>
      </c>
      <c r="J929" s="45" t="s">
        <v>2880</v>
      </c>
      <c r="K929" s="45" t="s">
        <v>105</v>
      </c>
      <c r="L929" s="17">
        <v>4.24</v>
      </c>
      <c r="M929" s="18" t="s">
        <v>486</v>
      </c>
      <c r="N929" s="18" t="s">
        <v>255</v>
      </c>
      <c r="O929" s="4">
        <v>42859</v>
      </c>
    </row>
    <row r="930" spans="1:15">
      <c r="A930" s="7">
        <v>150212</v>
      </c>
      <c r="B930" s="7">
        <v>3.95</v>
      </c>
      <c r="C930" s="44" t="s">
        <v>123</v>
      </c>
      <c r="D930" s="45" t="s">
        <v>2880</v>
      </c>
      <c r="E930" s="46">
        <v>1.1260273972602739</v>
      </c>
      <c r="F930" s="47">
        <v>3.9498000000000002</v>
      </c>
      <c r="G930" s="47">
        <v>1.9999999999997797E-2</v>
      </c>
      <c r="H930" s="47">
        <v>3.7924000000000002</v>
      </c>
      <c r="I930" s="47">
        <v>15.739999999999998</v>
      </c>
      <c r="J930" s="45" t="s">
        <v>18</v>
      </c>
      <c r="K930" s="45" t="s">
        <v>20</v>
      </c>
      <c r="L930" s="17">
        <v>3.54</v>
      </c>
      <c r="M930" s="18" t="s">
        <v>73</v>
      </c>
      <c r="N930" s="18" t="s">
        <v>124</v>
      </c>
      <c r="O930" s="4">
        <v>42859</v>
      </c>
    </row>
    <row r="931" spans="1:15">
      <c r="A931" s="7">
        <v>150212</v>
      </c>
      <c r="B931" s="7">
        <v>3.95</v>
      </c>
      <c r="C931" s="44" t="s">
        <v>123</v>
      </c>
      <c r="D931" s="45" t="s">
        <v>2880</v>
      </c>
      <c r="E931" s="46">
        <v>1.1260273972602739</v>
      </c>
      <c r="F931" s="47">
        <v>3.9498000000000002</v>
      </c>
      <c r="G931" s="47">
        <v>1.9999999999997797E-2</v>
      </c>
      <c r="H931" s="47">
        <v>3.7924000000000002</v>
      </c>
      <c r="I931" s="47">
        <v>15.739999999999998</v>
      </c>
      <c r="J931" s="45" t="s">
        <v>18</v>
      </c>
      <c r="K931" s="45" t="s">
        <v>20</v>
      </c>
      <c r="L931" s="17">
        <v>3.54</v>
      </c>
      <c r="M931" s="18" t="s">
        <v>73</v>
      </c>
      <c r="N931" s="18" t="s">
        <v>124</v>
      </c>
      <c r="O931" s="4">
        <v>42859</v>
      </c>
    </row>
    <row r="932" spans="1:15">
      <c r="A932" s="7">
        <v>150212</v>
      </c>
      <c r="B932" s="7">
        <v>3.95</v>
      </c>
      <c r="C932" s="44" t="s">
        <v>123</v>
      </c>
      <c r="D932" s="45" t="s">
        <v>2880</v>
      </c>
      <c r="E932" s="46">
        <v>1.1260273972602739</v>
      </c>
      <c r="F932" s="47">
        <v>3.9498000000000002</v>
      </c>
      <c r="G932" s="47">
        <v>1.9999999999997797E-2</v>
      </c>
      <c r="H932" s="47">
        <v>3.7924000000000002</v>
      </c>
      <c r="I932" s="47">
        <v>15.739999999999998</v>
      </c>
      <c r="J932" s="45" t="s">
        <v>18</v>
      </c>
      <c r="K932" s="45" t="s">
        <v>20</v>
      </c>
      <c r="L932" s="17">
        <v>3.54</v>
      </c>
      <c r="M932" s="18" t="s">
        <v>73</v>
      </c>
      <c r="N932" s="18" t="s">
        <v>124</v>
      </c>
      <c r="O932" s="4">
        <v>42859</v>
      </c>
    </row>
    <row r="933" spans="1:15">
      <c r="A933" s="7">
        <v>150212</v>
      </c>
      <c r="B933" s="7">
        <v>3.94</v>
      </c>
      <c r="C933" s="44" t="s">
        <v>123</v>
      </c>
      <c r="D933" s="45" t="s">
        <v>2880</v>
      </c>
      <c r="E933" s="46">
        <v>1.1260273972602739</v>
      </c>
      <c r="F933" s="47">
        <v>3.9498000000000002</v>
      </c>
      <c r="G933" s="47">
        <v>-0.9800000000000253</v>
      </c>
      <c r="H933" s="47">
        <v>3.7924000000000002</v>
      </c>
      <c r="I933" s="47">
        <v>15.739999999999998</v>
      </c>
      <c r="J933" s="45" t="s">
        <v>18</v>
      </c>
      <c r="K933" s="45" t="s">
        <v>20</v>
      </c>
      <c r="L933" s="17">
        <v>3.54</v>
      </c>
      <c r="M933" s="18" t="s">
        <v>73</v>
      </c>
      <c r="N933" s="18" t="s">
        <v>124</v>
      </c>
      <c r="O933" s="4">
        <v>42859</v>
      </c>
    </row>
    <row r="934" spans="1:15">
      <c r="A934" s="7">
        <v>150212</v>
      </c>
      <c r="B934" s="7">
        <v>3.94</v>
      </c>
      <c r="C934" s="44" t="s">
        <v>123</v>
      </c>
      <c r="D934" s="45" t="s">
        <v>2880</v>
      </c>
      <c r="E934" s="46">
        <v>1.1260273972602739</v>
      </c>
      <c r="F934" s="47">
        <v>3.9498000000000002</v>
      </c>
      <c r="G934" s="47">
        <v>-0.9800000000000253</v>
      </c>
      <c r="H934" s="47">
        <v>3.7924000000000002</v>
      </c>
      <c r="I934" s="47">
        <v>15.739999999999998</v>
      </c>
      <c r="J934" s="45" t="s">
        <v>18</v>
      </c>
      <c r="K934" s="45" t="s">
        <v>20</v>
      </c>
      <c r="L934" s="17">
        <v>3.54</v>
      </c>
      <c r="M934" s="18" t="s">
        <v>73</v>
      </c>
      <c r="N934" s="18" t="s">
        <v>124</v>
      </c>
      <c r="O934" s="4">
        <v>42859</v>
      </c>
    </row>
    <row r="935" spans="1:15">
      <c r="A935" s="7">
        <v>150212</v>
      </c>
      <c r="B935" s="7">
        <v>3.92</v>
      </c>
      <c r="C935" s="44" t="s">
        <v>123</v>
      </c>
      <c r="D935" s="45" t="s">
        <v>2880</v>
      </c>
      <c r="E935" s="46">
        <v>1.1260273972602739</v>
      </c>
      <c r="F935" s="47">
        <v>3.9498000000000002</v>
      </c>
      <c r="G935" s="47">
        <v>-2.9800000000000271</v>
      </c>
      <c r="H935" s="47">
        <v>3.7924000000000002</v>
      </c>
      <c r="I935" s="47">
        <v>15.739999999999998</v>
      </c>
      <c r="J935" s="45" t="s">
        <v>18</v>
      </c>
      <c r="K935" s="45" t="s">
        <v>20</v>
      </c>
      <c r="L935" s="17">
        <v>3.54</v>
      </c>
      <c r="M935" s="18" t="s">
        <v>73</v>
      </c>
      <c r="N935" s="18" t="s">
        <v>124</v>
      </c>
      <c r="O935" s="4">
        <v>42859</v>
      </c>
    </row>
    <row r="936" spans="1:15">
      <c r="A936" s="7">
        <v>150212</v>
      </c>
      <c r="B936" s="7">
        <v>3.915</v>
      </c>
      <c r="C936" s="44" t="s">
        <v>123</v>
      </c>
      <c r="D936" s="45" t="s">
        <v>2880</v>
      </c>
      <c r="E936" s="46">
        <v>1.1260273972602739</v>
      </c>
      <c r="F936" s="47">
        <v>3.9498000000000002</v>
      </c>
      <c r="G936" s="47">
        <v>-3.4800000000000164</v>
      </c>
      <c r="H936" s="47">
        <v>3.7924000000000002</v>
      </c>
      <c r="I936" s="47">
        <v>15.739999999999998</v>
      </c>
      <c r="J936" s="45" t="s">
        <v>18</v>
      </c>
      <c r="K936" s="45" t="s">
        <v>20</v>
      </c>
      <c r="L936" s="17">
        <v>3.54</v>
      </c>
      <c r="M936" s="18" t="s">
        <v>73</v>
      </c>
      <c r="N936" s="18" t="s">
        <v>124</v>
      </c>
      <c r="O936" s="4">
        <v>42859</v>
      </c>
    </row>
    <row r="937" spans="1:15">
      <c r="A937" s="7">
        <v>170005</v>
      </c>
      <c r="B937" s="7">
        <v>3.91</v>
      </c>
      <c r="C937" s="44" t="s">
        <v>2126</v>
      </c>
      <c r="D937" s="45" t="s">
        <v>2880</v>
      </c>
      <c r="E937" s="46">
        <v>29.82191780821918</v>
      </c>
      <c r="F937" s="47">
        <v>3.9154</v>
      </c>
      <c r="G937" s="47">
        <v>-0.53999999999998494</v>
      </c>
      <c r="H937" s="47">
        <v>3.895</v>
      </c>
      <c r="I937" s="47">
        <v>2.0399999999999974</v>
      </c>
      <c r="J937" s="45" t="s">
        <v>2880</v>
      </c>
      <c r="K937" s="45" t="s">
        <v>105</v>
      </c>
      <c r="L937" s="17">
        <v>3.77</v>
      </c>
      <c r="M937" s="18" t="s">
        <v>2062</v>
      </c>
      <c r="N937" s="18" t="s">
        <v>2054</v>
      </c>
      <c r="O937" s="4">
        <v>42859</v>
      </c>
    </row>
    <row r="938" spans="1:15">
      <c r="A938" s="7">
        <v>170005</v>
      </c>
      <c r="B938" s="7">
        <v>3.91</v>
      </c>
      <c r="C938" s="44" t="s">
        <v>2126</v>
      </c>
      <c r="D938" s="45" t="s">
        <v>2880</v>
      </c>
      <c r="E938" s="46">
        <v>29.82191780821918</v>
      </c>
      <c r="F938" s="47">
        <v>3.9154</v>
      </c>
      <c r="G938" s="47">
        <v>-0.53999999999998494</v>
      </c>
      <c r="H938" s="47">
        <v>3.895</v>
      </c>
      <c r="I938" s="47">
        <v>2.0399999999999974</v>
      </c>
      <c r="J938" s="45" t="s">
        <v>2880</v>
      </c>
      <c r="K938" s="45" t="s">
        <v>105</v>
      </c>
      <c r="L938" s="17">
        <v>3.77</v>
      </c>
      <c r="M938" s="18" t="s">
        <v>2062</v>
      </c>
      <c r="N938" s="18" t="s">
        <v>2054</v>
      </c>
      <c r="O938" s="4">
        <v>42859</v>
      </c>
    </row>
    <row r="939" spans="1:15">
      <c r="A939" s="7">
        <v>170005</v>
      </c>
      <c r="B939" s="7">
        <v>3.91</v>
      </c>
      <c r="C939" s="44" t="s">
        <v>2126</v>
      </c>
      <c r="D939" s="45" t="s">
        <v>2880</v>
      </c>
      <c r="E939" s="46">
        <v>29.82191780821918</v>
      </c>
      <c r="F939" s="47">
        <v>3.9154</v>
      </c>
      <c r="G939" s="47">
        <v>-0.53999999999998494</v>
      </c>
      <c r="H939" s="47">
        <v>3.895</v>
      </c>
      <c r="I939" s="47">
        <v>2.0399999999999974</v>
      </c>
      <c r="J939" s="45" t="s">
        <v>2880</v>
      </c>
      <c r="K939" s="45" t="s">
        <v>105</v>
      </c>
      <c r="L939" s="17">
        <v>3.77</v>
      </c>
      <c r="M939" s="18" t="s">
        <v>2062</v>
      </c>
      <c r="N939" s="18" t="s">
        <v>2054</v>
      </c>
      <c r="O939" s="4">
        <v>42859</v>
      </c>
    </row>
    <row r="940" spans="1:15">
      <c r="A940" s="7">
        <v>160019</v>
      </c>
      <c r="B940" s="7">
        <v>3.91</v>
      </c>
      <c r="C940" s="44" t="s">
        <v>1240</v>
      </c>
      <c r="D940" s="45" t="s">
        <v>2880</v>
      </c>
      <c r="E940" s="46">
        <v>29.323287671232876</v>
      </c>
      <c r="F940" s="47">
        <v>3.915</v>
      </c>
      <c r="G940" s="47">
        <v>-0.49999999999998934</v>
      </c>
      <c r="H940" s="47">
        <v>3.8946000000000001</v>
      </c>
      <c r="I940" s="47">
        <v>2.0399999999999974</v>
      </c>
      <c r="J940" s="45" t="s">
        <v>2880</v>
      </c>
      <c r="K940" s="45" t="s">
        <v>105</v>
      </c>
      <c r="L940" s="17">
        <v>3.27</v>
      </c>
      <c r="M940" s="18" t="s">
        <v>1241</v>
      </c>
      <c r="N940" s="18" t="s">
        <v>1226</v>
      </c>
      <c r="O940" s="4">
        <v>42859</v>
      </c>
    </row>
    <row r="941" spans="1:15">
      <c r="A941" s="7">
        <v>160019</v>
      </c>
      <c r="B941" s="7">
        <v>3.91</v>
      </c>
      <c r="C941" s="44" t="s">
        <v>1240</v>
      </c>
      <c r="D941" s="45" t="s">
        <v>2880</v>
      </c>
      <c r="E941" s="46">
        <v>29.323287671232876</v>
      </c>
      <c r="F941" s="47">
        <v>3.915</v>
      </c>
      <c r="G941" s="47">
        <v>-0.49999999999998934</v>
      </c>
      <c r="H941" s="47">
        <v>3.8946000000000001</v>
      </c>
      <c r="I941" s="47">
        <v>2.0399999999999974</v>
      </c>
      <c r="J941" s="45" t="s">
        <v>2880</v>
      </c>
      <c r="K941" s="45" t="s">
        <v>105</v>
      </c>
      <c r="L941" s="17">
        <v>3.27</v>
      </c>
      <c r="M941" s="18" t="s">
        <v>1241</v>
      </c>
      <c r="N941" s="18" t="s">
        <v>1226</v>
      </c>
      <c r="O941" s="4">
        <v>42859</v>
      </c>
    </row>
    <row r="942" spans="1:15">
      <c r="A942" s="7">
        <v>160019</v>
      </c>
      <c r="B942" s="7">
        <v>3.91</v>
      </c>
      <c r="C942" s="44" t="s">
        <v>1240</v>
      </c>
      <c r="D942" s="45" t="s">
        <v>2880</v>
      </c>
      <c r="E942" s="46">
        <v>29.323287671232876</v>
      </c>
      <c r="F942" s="47">
        <v>3.915</v>
      </c>
      <c r="G942" s="47">
        <v>-0.49999999999998934</v>
      </c>
      <c r="H942" s="47">
        <v>3.8946000000000001</v>
      </c>
      <c r="I942" s="47">
        <v>2.0399999999999974</v>
      </c>
      <c r="J942" s="45" t="s">
        <v>2880</v>
      </c>
      <c r="K942" s="45" t="s">
        <v>105</v>
      </c>
      <c r="L942" s="17">
        <v>3.27</v>
      </c>
      <c r="M942" s="18" t="s">
        <v>1241</v>
      </c>
      <c r="N942" s="18" t="s">
        <v>1226</v>
      </c>
      <c r="O942" s="4">
        <v>42859</v>
      </c>
    </row>
    <row r="943" spans="1:15">
      <c r="A943" s="7">
        <v>111611326</v>
      </c>
      <c r="B943" s="7">
        <v>3.9</v>
      </c>
      <c r="C943" s="44" t="s">
        <v>1414</v>
      </c>
      <c r="D943" s="45" t="s">
        <v>11</v>
      </c>
      <c r="E943" s="46">
        <v>1.3698630136986301E-2</v>
      </c>
      <c r="F943" s="47">
        <v>3.8815</v>
      </c>
      <c r="G943" s="47">
        <v>1.8499999999999961</v>
      </c>
      <c r="H943" s="47">
        <v>3.8504</v>
      </c>
      <c r="I943" s="47">
        <v>3.1099999999999905</v>
      </c>
      <c r="J943" s="45" t="s">
        <v>96</v>
      </c>
      <c r="K943" s="45" t="s">
        <v>97</v>
      </c>
      <c r="L943" s="17">
        <v>2.8498999999999999</v>
      </c>
      <c r="M943" s="18" t="s">
        <v>1164</v>
      </c>
      <c r="N943" s="18" t="s">
        <v>1174</v>
      </c>
      <c r="O943" s="4">
        <v>42859</v>
      </c>
    </row>
    <row r="944" spans="1:15">
      <c r="A944" s="7">
        <v>111611326</v>
      </c>
      <c r="B944" s="7">
        <v>3.9</v>
      </c>
      <c r="C944" s="44" t="s">
        <v>1414</v>
      </c>
      <c r="D944" s="45" t="s">
        <v>11</v>
      </c>
      <c r="E944" s="46">
        <v>1.3698630136986301E-2</v>
      </c>
      <c r="F944" s="47">
        <v>3.8815</v>
      </c>
      <c r="G944" s="47">
        <v>1.8499999999999961</v>
      </c>
      <c r="H944" s="47">
        <v>3.8504</v>
      </c>
      <c r="I944" s="47">
        <v>3.1099999999999905</v>
      </c>
      <c r="J944" s="45" t="s">
        <v>96</v>
      </c>
      <c r="K944" s="45" t="s">
        <v>97</v>
      </c>
      <c r="L944" s="17">
        <v>2.8498999999999999</v>
      </c>
      <c r="M944" s="18" t="s">
        <v>1164</v>
      </c>
      <c r="N944" s="18" t="s">
        <v>1174</v>
      </c>
      <c r="O944" s="4">
        <v>42859</v>
      </c>
    </row>
    <row r="945" spans="1:15">
      <c r="A945" s="7">
        <v>130016</v>
      </c>
      <c r="B945" s="7">
        <v>3.9</v>
      </c>
      <c r="C945" s="44" t="s">
        <v>3018</v>
      </c>
      <c r="D945" s="45" t="s">
        <v>2880</v>
      </c>
      <c r="E945" s="46">
        <v>16.287671232876711</v>
      </c>
      <c r="F945" s="47">
        <v>3.8986000000000001</v>
      </c>
      <c r="G945" s="47">
        <v>0.13999999999998458</v>
      </c>
      <c r="H945" s="47">
        <v>3.8782000000000001</v>
      </c>
      <c r="I945" s="47">
        <v>2.0399999999999974</v>
      </c>
      <c r="J945" s="45" t="s">
        <v>2880</v>
      </c>
      <c r="K945" s="45" t="s">
        <v>105</v>
      </c>
      <c r="L945" s="17">
        <v>4.32</v>
      </c>
      <c r="M945" s="18" t="s">
        <v>904</v>
      </c>
      <c r="N945" s="18" t="s">
        <v>754</v>
      </c>
      <c r="O945" s="4">
        <v>42859</v>
      </c>
    </row>
    <row r="946" spans="1:15">
      <c r="A946" s="7">
        <v>130016</v>
      </c>
      <c r="B946" s="7">
        <v>3.9</v>
      </c>
      <c r="C946" s="44" t="s">
        <v>3018</v>
      </c>
      <c r="D946" s="45" t="s">
        <v>2880</v>
      </c>
      <c r="E946" s="46">
        <v>16.287671232876711</v>
      </c>
      <c r="F946" s="47">
        <v>3.8986000000000001</v>
      </c>
      <c r="G946" s="47">
        <v>0.13999999999998458</v>
      </c>
      <c r="H946" s="47">
        <v>3.8782000000000001</v>
      </c>
      <c r="I946" s="47">
        <v>2.0399999999999974</v>
      </c>
      <c r="J946" s="45" t="s">
        <v>2880</v>
      </c>
      <c r="K946" s="45" t="s">
        <v>105</v>
      </c>
      <c r="L946" s="17">
        <v>4.32</v>
      </c>
      <c r="M946" s="18" t="s">
        <v>904</v>
      </c>
      <c r="N946" s="18" t="s">
        <v>754</v>
      </c>
      <c r="O946" s="4">
        <v>42859</v>
      </c>
    </row>
    <row r="947" spans="1:15">
      <c r="A947" s="7">
        <v>111717028</v>
      </c>
      <c r="B947" s="7">
        <v>3.9</v>
      </c>
      <c r="C947" s="44" t="s">
        <v>2329</v>
      </c>
      <c r="D947" s="45" t="s">
        <v>11</v>
      </c>
      <c r="E947" s="46">
        <v>3.8356164383561646E-2</v>
      </c>
      <c r="F947" s="47">
        <v>4.1632999999999996</v>
      </c>
      <c r="G947" s="47">
        <v>-26.329999999999963</v>
      </c>
      <c r="H947" s="47">
        <v>4.0171999999999999</v>
      </c>
      <c r="I947" s="47">
        <v>14.609999999999967</v>
      </c>
      <c r="J947" s="45" t="s">
        <v>18</v>
      </c>
      <c r="K947" s="45" t="s">
        <v>97</v>
      </c>
      <c r="L947" s="17">
        <v>4.5002000000000004</v>
      </c>
      <c r="M947" s="18" t="s">
        <v>2054</v>
      </c>
      <c r="N947" s="18" t="s">
        <v>2050</v>
      </c>
      <c r="O947" s="4">
        <v>42859</v>
      </c>
    </row>
    <row r="948" spans="1:15">
      <c r="A948" s="7">
        <v>170408</v>
      </c>
      <c r="B948" s="7">
        <v>3.9</v>
      </c>
      <c r="C948" s="44" t="s">
        <v>2825</v>
      </c>
      <c r="D948" s="45" t="s">
        <v>2880</v>
      </c>
      <c r="E948" s="46">
        <v>0.9671232876712329</v>
      </c>
      <c r="F948" s="47">
        <v>3.7883</v>
      </c>
      <c r="G948" s="47">
        <v>11.169999999999991</v>
      </c>
      <c r="H948" s="47">
        <v>3.73</v>
      </c>
      <c r="I948" s="47">
        <v>5.8300000000000018</v>
      </c>
      <c r="J948" s="45" t="s">
        <v>18</v>
      </c>
      <c r="K948" s="45" t="s">
        <v>20</v>
      </c>
      <c r="L948" s="17">
        <v>3.61</v>
      </c>
      <c r="M948" s="18" t="s">
        <v>2826</v>
      </c>
      <c r="N948" s="18" t="s">
        <v>2734</v>
      </c>
      <c r="O948" s="4">
        <v>42859</v>
      </c>
    </row>
    <row r="949" spans="1:15">
      <c r="A949" s="7">
        <v>150212</v>
      </c>
      <c r="B949" s="7">
        <v>3.9</v>
      </c>
      <c r="C949" s="44" t="s">
        <v>123</v>
      </c>
      <c r="D949" s="45" t="s">
        <v>2880</v>
      </c>
      <c r="E949" s="46">
        <v>1.1260273972602739</v>
      </c>
      <c r="F949" s="47">
        <v>3.9498000000000002</v>
      </c>
      <c r="G949" s="47">
        <v>-4.9800000000000288</v>
      </c>
      <c r="H949" s="47">
        <v>3.7924000000000002</v>
      </c>
      <c r="I949" s="47">
        <v>15.739999999999998</v>
      </c>
      <c r="J949" s="45" t="s">
        <v>18</v>
      </c>
      <c r="K949" s="45" t="s">
        <v>20</v>
      </c>
      <c r="L949" s="17">
        <v>3.54</v>
      </c>
      <c r="M949" s="18" t="s">
        <v>73</v>
      </c>
      <c r="N949" s="18" t="s">
        <v>124</v>
      </c>
      <c r="O949" s="4">
        <v>42859</v>
      </c>
    </row>
    <row r="950" spans="1:15">
      <c r="A950" s="7">
        <v>150212</v>
      </c>
      <c r="B950" s="7">
        <v>3.89</v>
      </c>
      <c r="C950" s="44" t="s">
        <v>123</v>
      </c>
      <c r="D950" s="45" t="s">
        <v>2880</v>
      </c>
      <c r="E950" s="46">
        <v>1.1260273972602739</v>
      </c>
      <c r="F950" s="47">
        <v>3.9498000000000002</v>
      </c>
      <c r="G950" s="47">
        <v>-5.9800000000000075</v>
      </c>
      <c r="H950" s="47">
        <v>3.7924000000000002</v>
      </c>
      <c r="I950" s="47">
        <v>15.739999999999998</v>
      </c>
      <c r="J950" s="45" t="s">
        <v>18</v>
      </c>
      <c r="K950" s="45" t="s">
        <v>20</v>
      </c>
      <c r="L950" s="17">
        <v>3.54</v>
      </c>
      <c r="M950" s="18" t="s">
        <v>73</v>
      </c>
      <c r="N950" s="18" t="s">
        <v>124</v>
      </c>
      <c r="O950" s="4">
        <v>42859</v>
      </c>
    </row>
    <row r="951" spans="1:15">
      <c r="A951" s="7">
        <v>170204</v>
      </c>
      <c r="B951" s="7">
        <v>3.83</v>
      </c>
      <c r="C951" s="44" t="s">
        <v>2408</v>
      </c>
      <c r="D951" s="45" t="s">
        <v>2880</v>
      </c>
      <c r="E951" s="46">
        <v>0.86027397260273974</v>
      </c>
      <c r="F951" s="47">
        <v>3.7501000000000002</v>
      </c>
      <c r="G951" s="47">
        <v>7.989999999999986</v>
      </c>
      <c r="H951" s="47">
        <v>3.6890000000000001</v>
      </c>
      <c r="I951" s="47">
        <v>6.1100000000000154</v>
      </c>
      <c r="J951" s="45" t="s">
        <v>18</v>
      </c>
      <c r="K951" s="45" t="s">
        <v>20</v>
      </c>
      <c r="L951" s="17">
        <v>3.2</v>
      </c>
      <c r="M951" s="18" t="s">
        <v>2365</v>
      </c>
      <c r="N951" s="18" t="s">
        <v>2287</v>
      </c>
      <c r="O951" s="4">
        <v>42859</v>
      </c>
    </row>
    <row r="952" spans="1:15">
      <c r="A952" s="7">
        <v>150409</v>
      </c>
      <c r="B952" s="7">
        <v>3.83</v>
      </c>
      <c r="C952" s="44" t="s">
        <v>423</v>
      </c>
      <c r="D952" s="45" t="s">
        <v>2880</v>
      </c>
      <c r="E952" s="46">
        <v>0.96986301369863015</v>
      </c>
      <c r="F952" s="47">
        <v>3.7886000000000002</v>
      </c>
      <c r="G952" s="47">
        <v>4.1399999999999881</v>
      </c>
      <c r="H952" s="47">
        <v>3.7305000000000001</v>
      </c>
      <c r="I952" s="47">
        <v>5.8100000000000041</v>
      </c>
      <c r="J952" s="45" t="s">
        <v>18</v>
      </c>
      <c r="K952" s="45" t="s">
        <v>20</v>
      </c>
      <c r="L952" s="17">
        <v>3.99</v>
      </c>
      <c r="M952" s="18" t="s">
        <v>424</v>
      </c>
      <c r="N952" s="18" t="s">
        <v>819</v>
      </c>
      <c r="O952" s="4">
        <v>42859</v>
      </c>
    </row>
    <row r="953" spans="1:15">
      <c r="A953" s="7">
        <v>170204</v>
      </c>
      <c r="B953" s="7">
        <v>3.83</v>
      </c>
      <c r="C953" s="44" t="s">
        <v>2408</v>
      </c>
      <c r="D953" s="45" t="s">
        <v>2880</v>
      </c>
      <c r="E953" s="46">
        <v>0.86027397260273974</v>
      </c>
      <c r="F953" s="47">
        <v>3.7501000000000002</v>
      </c>
      <c r="G953" s="47">
        <v>7.989999999999986</v>
      </c>
      <c r="H953" s="47">
        <v>3.6890000000000001</v>
      </c>
      <c r="I953" s="47">
        <v>6.1100000000000154</v>
      </c>
      <c r="J953" s="45" t="s">
        <v>18</v>
      </c>
      <c r="K953" s="45" t="s">
        <v>20</v>
      </c>
      <c r="L953" s="17">
        <v>3.2</v>
      </c>
      <c r="M953" s="18" t="s">
        <v>2365</v>
      </c>
      <c r="N953" s="18" t="s">
        <v>2287</v>
      </c>
      <c r="O953" s="4">
        <v>42859</v>
      </c>
    </row>
    <row r="954" spans="1:15">
      <c r="A954" s="7">
        <v>130304</v>
      </c>
      <c r="B954" s="7">
        <v>3.83</v>
      </c>
      <c r="C954" s="44" t="s">
        <v>736</v>
      </c>
      <c r="D954" s="45" t="s">
        <v>2880</v>
      </c>
      <c r="E954" s="46">
        <v>0.88219178082191785</v>
      </c>
      <c r="F954" s="47">
        <v>3.7292000000000001</v>
      </c>
      <c r="G954" s="47">
        <v>10.08</v>
      </c>
      <c r="H954" s="47">
        <v>3.7267000000000001</v>
      </c>
      <c r="I954" s="47">
        <v>0.24999999999999467</v>
      </c>
      <c r="J954" s="45" t="s">
        <v>18</v>
      </c>
      <c r="K954" s="45" t="s">
        <v>20</v>
      </c>
      <c r="L954" s="17">
        <v>3.88</v>
      </c>
      <c r="M954" s="18" t="s">
        <v>254</v>
      </c>
      <c r="N954" s="18" t="s">
        <v>757</v>
      </c>
      <c r="O954" s="4">
        <v>42859</v>
      </c>
    </row>
    <row r="955" spans="1:15">
      <c r="A955" s="7">
        <v>150207</v>
      </c>
      <c r="B955" s="7">
        <v>3.83</v>
      </c>
      <c r="C955" s="44" t="s">
        <v>120</v>
      </c>
      <c r="D955" s="45" t="s">
        <v>2880</v>
      </c>
      <c r="E955" s="46">
        <v>0.9178082191780822</v>
      </c>
      <c r="F955" s="47">
        <v>3.7751999999999999</v>
      </c>
      <c r="G955" s="47">
        <v>5.4800000000000182</v>
      </c>
      <c r="H955" s="47">
        <v>3.6938</v>
      </c>
      <c r="I955" s="47">
        <v>8.1399999999999917</v>
      </c>
      <c r="J955" s="45" t="s">
        <v>18</v>
      </c>
      <c r="K955" s="45" t="s">
        <v>20</v>
      </c>
      <c r="L955" s="17">
        <v>4.18</v>
      </c>
      <c r="M955" s="18" t="s">
        <v>121</v>
      </c>
      <c r="N955" s="18" t="s">
        <v>122</v>
      </c>
      <c r="O955" s="4">
        <v>42859</v>
      </c>
    </row>
    <row r="956" spans="1:15">
      <c r="A956" s="7">
        <v>150207</v>
      </c>
      <c r="B956" s="7">
        <v>3.83</v>
      </c>
      <c r="C956" s="44" t="s">
        <v>120</v>
      </c>
      <c r="D956" s="45" t="s">
        <v>2880</v>
      </c>
      <c r="E956" s="46">
        <v>0.9178082191780822</v>
      </c>
      <c r="F956" s="47">
        <v>3.7751999999999999</v>
      </c>
      <c r="G956" s="47">
        <v>5.4800000000000182</v>
      </c>
      <c r="H956" s="47">
        <v>3.6938</v>
      </c>
      <c r="I956" s="47">
        <v>8.1399999999999917</v>
      </c>
      <c r="J956" s="45" t="s">
        <v>18</v>
      </c>
      <c r="K956" s="45" t="s">
        <v>20</v>
      </c>
      <c r="L956" s="17">
        <v>4.18</v>
      </c>
      <c r="M956" s="18" t="s">
        <v>121</v>
      </c>
      <c r="N956" s="18" t="s">
        <v>122</v>
      </c>
      <c r="O956" s="4">
        <v>42859</v>
      </c>
    </row>
    <row r="957" spans="1:15">
      <c r="A957" s="7">
        <v>150207</v>
      </c>
      <c r="B957" s="7">
        <v>3.83</v>
      </c>
      <c r="C957" s="44" t="s">
        <v>120</v>
      </c>
      <c r="D957" s="45" t="s">
        <v>2880</v>
      </c>
      <c r="E957" s="46">
        <v>0.9178082191780822</v>
      </c>
      <c r="F957" s="47">
        <v>3.7751999999999999</v>
      </c>
      <c r="G957" s="47">
        <v>5.4800000000000182</v>
      </c>
      <c r="H957" s="47">
        <v>3.6938</v>
      </c>
      <c r="I957" s="47">
        <v>8.1399999999999917</v>
      </c>
      <c r="J957" s="45" t="s">
        <v>18</v>
      </c>
      <c r="K957" s="45" t="s">
        <v>20</v>
      </c>
      <c r="L957" s="17">
        <v>4.18</v>
      </c>
      <c r="M957" s="18" t="s">
        <v>121</v>
      </c>
      <c r="N957" s="18" t="s">
        <v>122</v>
      </c>
      <c r="O957" s="4">
        <v>42859</v>
      </c>
    </row>
    <row r="958" spans="1:15">
      <c r="A958" s="7">
        <v>150207</v>
      </c>
      <c r="B958" s="7">
        <v>3.83</v>
      </c>
      <c r="C958" s="44" t="s">
        <v>120</v>
      </c>
      <c r="D958" s="45" t="s">
        <v>2880</v>
      </c>
      <c r="E958" s="46">
        <v>0.9178082191780822</v>
      </c>
      <c r="F958" s="47">
        <v>3.7751999999999999</v>
      </c>
      <c r="G958" s="47">
        <v>5.4800000000000182</v>
      </c>
      <c r="H958" s="47">
        <v>3.6938</v>
      </c>
      <c r="I958" s="47">
        <v>8.1399999999999917</v>
      </c>
      <c r="J958" s="45" t="s">
        <v>18</v>
      </c>
      <c r="K958" s="45" t="s">
        <v>20</v>
      </c>
      <c r="L958" s="17">
        <v>4.18</v>
      </c>
      <c r="M958" s="18" t="s">
        <v>121</v>
      </c>
      <c r="N958" s="18" t="s">
        <v>122</v>
      </c>
      <c r="O958" s="4">
        <v>42859</v>
      </c>
    </row>
    <row r="959" spans="1:15">
      <c r="A959" s="7">
        <v>170204</v>
      </c>
      <c r="B959" s="7">
        <v>3.82</v>
      </c>
      <c r="C959" s="44" t="s">
        <v>2408</v>
      </c>
      <c r="D959" s="45" t="s">
        <v>2880</v>
      </c>
      <c r="E959" s="46">
        <v>0.86027397260273974</v>
      </c>
      <c r="F959" s="47">
        <v>3.7501000000000002</v>
      </c>
      <c r="G959" s="47">
        <v>6.9899999999999629</v>
      </c>
      <c r="H959" s="47">
        <v>3.6890000000000001</v>
      </c>
      <c r="I959" s="47">
        <v>6.1100000000000154</v>
      </c>
      <c r="J959" s="45" t="s">
        <v>18</v>
      </c>
      <c r="K959" s="45" t="s">
        <v>20</v>
      </c>
      <c r="L959" s="17">
        <v>3.2</v>
      </c>
      <c r="M959" s="18" t="s">
        <v>2365</v>
      </c>
      <c r="N959" s="18" t="s">
        <v>2287</v>
      </c>
      <c r="O959" s="4">
        <v>42859</v>
      </c>
    </row>
    <row r="960" spans="1:15">
      <c r="A960" s="7">
        <v>170204</v>
      </c>
      <c r="B960" s="7">
        <v>3.82</v>
      </c>
      <c r="C960" s="44" t="s">
        <v>2408</v>
      </c>
      <c r="D960" s="45" t="s">
        <v>2880</v>
      </c>
      <c r="E960" s="46">
        <v>0.86027397260273974</v>
      </c>
      <c r="F960" s="47">
        <v>3.7501000000000002</v>
      </c>
      <c r="G960" s="47">
        <v>6.9899999999999629</v>
      </c>
      <c r="H960" s="47">
        <v>3.6890000000000001</v>
      </c>
      <c r="I960" s="47">
        <v>6.1100000000000154</v>
      </c>
      <c r="J960" s="45" t="s">
        <v>18</v>
      </c>
      <c r="K960" s="45" t="s">
        <v>20</v>
      </c>
      <c r="L960" s="17">
        <v>3.2</v>
      </c>
      <c r="M960" s="18" t="s">
        <v>2365</v>
      </c>
      <c r="N960" s="18" t="s">
        <v>2287</v>
      </c>
      <c r="O960" s="4">
        <v>42859</v>
      </c>
    </row>
    <row r="961" spans="1:15">
      <c r="A961" s="7">
        <v>170204</v>
      </c>
      <c r="B961" s="7">
        <v>3.8</v>
      </c>
      <c r="C961" s="44" t="s">
        <v>2408</v>
      </c>
      <c r="D961" s="45" t="s">
        <v>2880</v>
      </c>
      <c r="E961" s="46">
        <v>0.86027397260273974</v>
      </c>
      <c r="F961" s="47">
        <v>3.7501000000000002</v>
      </c>
      <c r="G961" s="47">
        <v>4.9899999999999611</v>
      </c>
      <c r="H961" s="47">
        <v>3.6890000000000001</v>
      </c>
      <c r="I961" s="47">
        <v>6.1100000000000154</v>
      </c>
      <c r="J961" s="45" t="s">
        <v>18</v>
      </c>
      <c r="K961" s="45" t="s">
        <v>20</v>
      </c>
      <c r="L961" s="17">
        <v>3.2</v>
      </c>
      <c r="M961" s="18" t="s">
        <v>2365</v>
      </c>
      <c r="N961" s="18" t="s">
        <v>2287</v>
      </c>
      <c r="O961" s="4">
        <v>42859</v>
      </c>
    </row>
    <row r="962" spans="1:15">
      <c r="A962" s="7">
        <v>170204</v>
      </c>
      <c r="B962" s="7">
        <v>3.8</v>
      </c>
      <c r="C962" s="44" t="s">
        <v>2408</v>
      </c>
      <c r="D962" s="45" t="s">
        <v>2880</v>
      </c>
      <c r="E962" s="46">
        <v>0.86027397260273974</v>
      </c>
      <c r="F962" s="47">
        <v>3.7501000000000002</v>
      </c>
      <c r="G962" s="47">
        <v>4.9899999999999611</v>
      </c>
      <c r="H962" s="47">
        <v>3.6890000000000001</v>
      </c>
      <c r="I962" s="47">
        <v>6.1100000000000154</v>
      </c>
      <c r="J962" s="45" t="s">
        <v>18</v>
      </c>
      <c r="K962" s="45" t="s">
        <v>20</v>
      </c>
      <c r="L962" s="17">
        <v>3.2</v>
      </c>
      <c r="M962" s="18" t="s">
        <v>2365</v>
      </c>
      <c r="N962" s="18" t="s">
        <v>2287</v>
      </c>
      <c r="O962" s="4">
        <v>42859</v>
      </c>
    </row>
    <row r="963" spans="1:15">
      <c r="A963" s="7">
        <v>170204</v>
      </c>
      <c r="B963" s="7">
        <v>3.77</v>
      </c>
      <c r="C963" s="44" t="s">
        <v>2408</v>
      </c>
      <c r="D963" s="45" t="s">
        <v>2880</v>
      </c>
      <c r="E963" s="46">
        <v>0.86027397260273974</v>
      </c>
      <c r="F963" s="47">
        <v>3.7501000000000002</v>
      </c>
      <c r="G963" s="47">
        <v>1.9899999999999807</v>
      </c>
      <c r="H963" s="47">
        <v>3.6890000000000001</v>
      </c>
      <c r="I963" s="47">
        <v>6.1100000000000154</v>
      </c>
      <c r="J963" s="45" t="s">
        <v>18</v>
      </c>
      <c r="K963" s="45" t="s">
        <v>20</v>
      </c>
      <c r="L963" s="17">
        <v>3.2</v>
      </c>
      <c r="M963" s="18" t="s">
        <v>2365</v>
      </c>
      <c r="N963" s="18" t="s">
        <v>2287</v>
      </c>
      <c r="O963" s="4">
        <v>42859</v>
      </c>
    </row>
    <row r="964" spans="1:15">
      <c r="A964" s="7">
        <v>170204</v>
      </c>
      <c r="B964" s="7">
        <v>3.77</v>
      </c>
      <c r="C964" s="44" t="s">
        <v>2408</v>
      </c>
      <c r="D964" s="45" t="s">
        <v>2880</v>
      </c>
      <c r="E964" s="46">
        <v>0.86027397260273974</v>
      </c>
      <c r="F964" s="47">
        <v>3.7501000000000002</v>
      </c>
      <c r="G964" s="47">
        <v>1.9899999999999807</v>
      </c>
      <c r="H964" s="47">
        <v>3.6890000000000001</v>
      </c>
      <c r="I964" s="47">
        <v>6.1100000000000154</v>
      </c>
      <c r="J964" s="45" t="s">
        <v>18</v>
      </c>
      <c r="K964" s="45" t="s">
        <v>20</v>
      </c>
      <c r="L964" s="17">
        <v>3.2</v>
      </c>
      <c r="M964" s="18" t="s">
        <v>2365</v>
      </c>
      <c r="N964" s="18" t="s">
        <v>2287</v>
      </c>
      <c r="O964" s="4">
        <v>42859</v>
      </c>
    </row>
    <row r="965" spans="1:15">
      <c r="A965" s="7">
        <v>170204</v>
      </c>
      <c r="B965" s="7">
        <v>3.77</v>
      </c>
      <c r="C965" s="44" t="s">
        <v>2408</v>
      </c>
      <c r="D965" s="45" t="s">
        <v>2880</v>
      </c>
      <c r="E965" s="46">
        <v>0.86027397260273974</v>
      </c>
      <c r="F965" s="47">
        <v>3.7501000000000002</v>
      </c>
      <c r="G965" s="47">
        <v>1.9899999999999807</v>
      </c>
      <c r="H965" s="47">
        <v>3.6890000000000001</v>
      </c>
      <c r="I965" s="47">
        <v>6.1100000000000154</v>
      </c>
      <c r="J965" s="45" t="s">
        <v>18</v>
      </c>
      <c r="K965" s="45" t="s">
        <v>20</v>
      </c>
      <c r="L965" s="17">
        <v>3.2</v>
      </c>
      <c r="M965" s="18" t="s">
        <v>2365</v>
      </c>
      <c r="N965" s="18" t="s">
        <v>2287</v>
      </c>
      <c r="O965" s="4">
        <v>42859</v>
      </c>
    </row>
    <row r="966" spans="1:15">
      <c r="A966" s="7">
        <v>170204</v>
      </c>
      <c r="B966" s="7">
        <v>3.77</v>
      </c>
      <c r="C966" s="44" t="s">
        <v>2408</v>
      </c>
      <c r="D966" s="45" t="s">
        <v>2880</v>
      </c>
      <c r="E966" s="46">
        <v>0.86027397260273974</v>
      </c>
      <c r="F966" s="47">
        <v>3.7501000000000002</v>
      </c>
      <c r="G966" s="47">
        <v>1.9899999999999807</v>
      </c>
      <c r="H966" s="47">
        <v>3.6890000000000001</v>
      </c>
      <c r="I966" s="47">
        <v>6.1100000000000154</v>
      </c>
      <c r="J966" s="45" t="s">
        <v>18</v>
      </c>
      <c r="K966" s="45" t="s">
        <v>20</v>
      </c>
      <c r="L966" s="17">
        <v>3.2</v>
      </c>
      <c r="M966" s="18" t="s">
        <v>2365</v>
      </c>
      <c r="N966" s="18" t="s">
        <v>2287</v>
      </c>
      <c r="O966" s="4">
        <v>42859</v>
      </c>
    </row>
    <row r="967" spans="1:15">
      <c r="A967" s="7">
        <v>170204</v>
      </c>
      <c r="B967" s="7">
        <v>3.77</v>
      </c>
      <c r="C967" s="44" t="s">
        <v>2408</v>
      </c>
      <c r="D967" s="45" t="s">
        <v>2880</v>
      </c>
      <c r="E967" s="46">
        <v>0.86027397260273974</v>
      </c>
      <c r="F967" s="47">
        <v>3.7501000000000002</v>
      </c>
      <c r="G967" s="47">
        <v>1.9899999999999807</v>
      </c>
      <c r="H967" s="47">
        <v>3.6890000000000001</v>
      </c>
      <c r="I967" s="47">
        <v>6.1100000000000154</v>
      </c>
      <c r="J967" s="45" t="s">
        <v>18</v>
      </c>
      <c r="K967" s="45" t="s">
        <v>20</v>
      </c>
      <c r="L967" s="17">
        <v>3.2</v>
      </c>
      <c r="M967" s="18" t="s">
        <v>2365</v>
      </c>
      <c r="N967" s="18" t="s">
        <v>2287</v>
      </c>
      <c r="O967" s="4">
        <v>42859</v>
      </c>
    </row>
    <row r="968" spans="1:15">
      <c r="A968" s="7">
        <v>170204</v>
      </c>
      <c r="B968" s="7">
        <v>3.75</v>
      </c>
      <c r="C968" s="44" t="s">
        <v>2408</v>
      </c>
      <c r="D968" s="45" t="s">
        <v>2880</v>
      </c>
      <c r="E968" s="46">
        <v>0.86027397260273974</v>
      </c>
      <c r="F968" s="47">
        <v>3.7501000000000002</v>
      </c>
      <c r="G968" s="47">
        <v>-1.0000000000021103E-2</v>
      </c>
      <c r="H968" s="47">
        <v>3.6890000000000001</v>
      </c>
      <c r="I968" s="47">
        <v>6.1100000000000154</v>
      </c>
      <c r="J968" s="45" t="s">
        <v>18</v>
      </c>
      <c r="K968" s="45" t="s">
        <v>20</v>
      </c>
      <c r="L968" s="17">
        <v>3.2</v>
      </c>
      <c r="M968" s="18" t="s">
        <v>2365</v>
      </c>
      <c r="N968" s="18" t="s">
        <v>2287</v>
      </c>
      <c r="O968" s="4">
        <v>42859</v>
      </c>
    </row>
    <row r="969" spans="1:15">
      <c r="A969" s="7">
        <v>150201</v>
      </c>
      <c r="B969" s="7">
        <v>3.65</v>
      </c>
      <c r="C969" s="44" t="s">
        <v>334</v>
      </c>
      <c r="D969" s="45" t="s">
        <v>2880</v>
      </c>
      <c r="E969" s="46">
        <v>0.68493150684931503</v>
      </c>
      <c r="F969" s="47">
        <v>3.6032999999999999</v>
      </c>
      <c r="G969" s="47">
        <v>4.6699999999999964</v>
      </c>
      <c r="H969" s="47">
        <v>3.6122999999999998</v>
      </c>
      <c r="I969" s="47">
        <v>-0.8999999999999897</v>
      </c>
      <c r="J969" s="45" t="s">
        <v>18</v>
      </c>
      <c r="K969" s="45" t="s">
        <v>20</v>
      </c>
      <c r="L969" s="17">
        <v>3.85</v>
      </c>
      <c r="M969" s="18" t="s">
        <v>335</v>
      </c>
      <c r="N969" s="18" t="s">
        <v>922</v>
      </c>
      <c r="O969" s="4">
        <v>42859</v>
      </c>
    </row>
    <row r="970" spans="1:15">
      <c r="A970" s="7">
        <v>170301</v>
      </c>
      <c r="B970" s="7">
        <v>3.65</v>
      </c>
      <c r="C970" s="44" t="s">
        <v>2021</v>
      </c>
      <c r="D970" s="45" t="s">
        <v>2880</v>
      </c>
      <c r="E970" s="46">
        <v>0.72876712328767124</v>
      </c>
      <c r="F970" s="47">
        <v>3.6276999999999999</v>
      </c>
      <c r="G970" s="47">
        <v>2.2299999999999986</v>
      </c>
      <c r="H970" s="47">
        <v>3.6219999999999999</v>
      </c>
      <c r="I970" s="47">
        <v>0.57000000000000384</v>
      </c>
      <c r="J970" s="45" t="s">
        <v>18</v>
      </c>
      <c r="K970" s="45" t="s">
        <v>20</v>
      </c>
      <c r="L970" s="17">
        <v>3.04</v>
      </c>
      <c r="M970" s="18" t="s">
        <v>1981</v>
      </c>
      <c r="N970" s="18" t="s">
        <v>1971</v>
      </c>
      <c r="O970" s="4">
        <v>42859</v>
      </c>
    </row>
    <row r="971" spans="1:15">
      <c r="A971" s="7">
        <v>170301</v>
      </c>
      <c r="B971" s="7">
        <v>3.65</v>
      </c>
      <c r="C971" s="44" t="s">
        <v>2021</v>
      </c>
      <c r="D971" s="45" t="s">
        <v>2880</v>
      </c>
      <c r="E971" s="46">
        <v>0.72876712328767124</v>
      </c>
      <c r="F971" s="47">
        <v>3.6276999999999999</v>
      </c>
      <c r="G971" s="47">
        <v>2.2299999999999986</v>
      </c>
      <c r="H971" s="47">
        <v>3.6219999999999999</v>
      </c>
      <c r="I971" s="47">
        <v>0.57000000000000384</v>
      </c>
      <c r="J971" s="45" t="s">
        <v>18</v>
      </c>
      <c r="K971" s="45" t="s">
        <v>20</v>
      </c>
      <c r="L971" s="17">
        <v>3.04</v>
      </c>
      <c r="M971" s="18" t="s">
        <v>1981</v>
      </c>
      <c r="N971" s="18" t="s">
        <v>1971</v>
      </c>
      <c r="O971" s="4">
        <v>42859</v>
      </c>
    </row>
    <row r="972" spans="1:15">
      <c r="A972" s="7">
        <v>170301</v>
      </c>
      <c r="B972" s="7">
        <v>3.65</v>
      </c>
      <c r="C972" s="44" t="s">
        <v>2021</v>
      </c>
      <c r="D972" s="45" t="s">
        <v>2880</v>
      </c>
      <c r="E972" s="46">
        <v>0.72876712328767124</v>
      </c>
      <c r="F972" s="47">
        <v>3.6276999999999999</v>
      </c>
      <c r="G972" s="47">
        <v>2.2299999999999986</v>
      </c>
      <c r="H972" s="47">
        <v>3.6219999999999999</v>
      </c>
      <c r="I972" s="47">
        <v>0.57000000000000384</v>
      </c>
      <c r="J972" s="45" t="s">
        <v>18</v>
      </c>
      <c r="K972" s="45" t="s">
        <v>20</v>
      </c>
      <c r="L972" s="17">
        <v>3.04</v>
      </c>
      <c r="M972" s="18" t="s">
        <v>1981</v>
      </c>
      <c r="N972" s="18" t="s">
        <v>1971</v>
      </c>
      <c r="O972" s="4">
        <v>42859</v>
      </c>
    </row>
    <row r="973" spans="1:15">
      <c r="A973" s="7">
        <v>170301</v>
      </c>
      <c r="B973" s="7">
        <v>3.65</v>
      </c>
      <c r="C973" s="44" t="s">
        <v>2021</v>
      </c>
      <c r="D973" s="45" t="s">
        <v>2880</v>
      </c>
      <c r="E973" s="46">
        <v>0.72876712328767124</v>
      </c>
      <c r="F973" s="47">
        <v>3.6276999999999999</v>
      </c>
      <c r="G973" s="47">
        <v>2.2299999999999986</v>
      </c>
      <c r="H973" s="47">
        <v>3.6219999999999999</v>
      </c>
      <c r="I973" s="47">
        <v>0.57000000000000384</v>
      </c>
      <c r="J973" s="45" t="s">
        <v>18</v>
      </c>
      <c r="K973" s="45" t="s">
        <v>20</v>
      </c>
      <c r="L973" s="17">
        <v>3.04</v>
      </c>
      <c r="M973" s="18" t="s">
        <v>1981</v>
      </c>
      <c r="N973" s="18" t="s">
        <v>1971</v>
      </c>
      <c r="O973" s="4">
        <v>42859</v>
      </c>
    </row>
    <row r="974" spans="1:15">
      <c r="A974" s="7">
        <v>170301</v>
      </c>
      <c r="B974" s="7">
        <v>3.65</v>
      </c>
      <c r="C974" s="44" t="s">
        <v>2021</v>
      </c>
      <c r="D974" s="45" t="s">
        <v>2880</v>
      </c>
      <c r="E974" s="46">
        <v>0.72876712328767124</v>
      </c>
      <c r="F974" s="47">
        <v>3.6276999999999999</v>
      </c>
      <c r="G974" s="47">
        <v>2.2299999999999986</v>
      </c>
      <c r="H974" s="47">
        <v>3.6219999999999999</v>
      </c>
      <c r="I974" s="47">
        <v>0.57000000000000384</v>
      </c>
      <c r="J974" s="45" t="s">
        <v>18</v>
      </c>
      <c r="K974" s="45" t="s">
        <v>20</v>
      </c>
      <c r="L974" s="17">
        <v>3.04</v>
      </c>
      <c r="M974" s="18" t="s">
        <v>1981</v>
      </c>
      <c r="N974" s="18" t="s">
        <v>1971</v>
      </c>
      <c r="O974" s="4">
        <v>42859</v>
      </c>
    </row>
    <row r="975" spans="1:15">
      <c r="A975" s="7">
        <v>150201</v>
      </c>
      <c r="B975" s="7">
        <v>3.65</v>
      </c>
      <c r="C975" s="44" t="s">
        <v>334</v>
      </c>
      <c r="D975" s="45" t="s">
        <v>2880</v>
      </c>
      <c r="E975" s="46">
        <v>0.68493150684931503</v>
      </c>
      <c r="F975" s="47">
        <v>3.6032999999999999</v>
      </c>
      <c r="G975" s="47">
        <v>4.6699999999999964</v>
      </c>
      <c r="H975" s="47">
        <v>3.6122999999999998</v>
      </c>
      <c r="I975" s="47">
        <v>-0.8999999999999897</v>
      </c>
      <c r="J975" s="45" t="s">
        <v>18</v>
      </c>
      <c r="K975" s="45" t="s">
        <v>20</v>
      </c>
      <c r="L975" s="17">
        <v>3.85</v>
      </c>
      <c r="M975" s="18" t="s">
        <v>335</v>
      </c>
      <c r="N975" s="18" t="s">
        <v>922</v>
      </c>
      <c r="O975" s="4">
        <v>42859</v>
      </c>
    </row>
    <row r="976" spans="1:15">
      <c r="A976" s="7">
        <v>170006</v>
      </c>
      <c r="B976" s="7">
        <v>3.58</v>
      </c>
      <c r="C976" s="44" t="s">
        <v>2432</v>
      </c>
      <c r="D976" s="45" t="s">
        <v>2880</v>
      </c>
      <c r="E976" s="46">
        <v>6.8739726027397259</v>
      </c>
      <c r="F976" s="47">
        <v>3.5173999999999999</v>
      </c>
      <c r="G976" s="47">
        <v>6.2600000000000211</v>
      </c>
      <c r="H976" s="47">
        <v>3.4899</v>
      </c>
      <c r="I976" s="47">
        <v>2.7499999999999858</v>
      </c>
      <c r="J976" s="45" t="s">
        <v>2880</v>
      </c>
      <c r="K976" s="45" t="s">
        <v>105</v>
      </c>
      <c r="L976" s="17">
        <v>3.2</v>
      </c>
      <c r="M976" s="18" t="s">
        <v>2433</v>
      </c>
      <c r="N976" s="18" t="s">
        <v>2365</v>
      </c>
      <c r="O976" s="4">
        <v>42859</v>
      </c>
    </row>
    <row r="977" spans="1:15">
      <c r="A977" s="7">
        <v>170006</v>
      </c>
      <c r="B977" s="7">
        <v>3.57</v>
      </c>
      <c r="C977" s="44" t="s">
        <v>2432</v>
      </c>
      <c r="D977" s="45" t="s">
        <v>2880</v>
      </c>
      <c r="E977" s="46">
        <v>6.8739726027397259</v>
      </c>
      <c r="F977" s="47">
        <v>3.5173999999999999</v>
      </c>
      <c r="G977" s="47">
        <v>5.259999999999998</v>
      </c>
      <c r="H977" s="47">
        <v>3.4899</v>
      </c>
      <c r="I977" s="47">
        <v>2.7499999999999858</v>
      </c>
      <c r="J977" s="45" t="s">
        <v>2880</v>
      </c>
      <c r="K977" s="45" t="s">
        <v>105</v>
      </c>
      <c r="L977" s="17">
        <v>3.2</v>
      </c>
      <c r="M977" s="18" t="s">
        <v>2433</v>
      </c>
      <c r="N977" s="18" t="s">
        <v>2365</v>
      </c>
      <c r="O977" s="4">
        <v>42859</v>
      </c>
    </row>
    <row r="978" spans="1:15">
      <c r="A978" s="7">
        <v>170006</v>
      </c>
      <c r="B978" s="7">
        <v>3.56</v>
      </c>
      <c r="C978" s="44" t="s">
        <v>2432</v>
      </c>
      <c r="D978" s="45" t="s">
        <v>2880</v>
      </c>
      <c r="E978" s="46">
        <v>6.8739726027397259</v>
      </c>
      <c r="F978" s="47">
        <v>3.5173999999999999</v>
      </c>
      <c r="G978" s="47">
        <v>4.2600000000000193</v>
      </c>
      <c r="H978" s="47">
        <v>3.4899</v>
      </c>
      <c r="I978" s="47">
        <v>2.7499999999999858</v>
      </c>
      <c r="J978" s="45" t="s">
        <v>2880</v>
      </c>
      <c r="K978" s="45" t="s">
        <v>105</v>
      </c>
      <c r="L978" s="17">
        <v>3.2</v>
      </c>
      <c r="M978" s="18" t="s">
        <v>2433</v>
      </c>
      <c r="N978" s="18" t="s">
        <v>2365</v>
      </c>
      <c r="O978" s="4">
        <v>42859</v>
      </c>
    </row>
    <row r="979" spans="1:15">
      <c r="A979" s="7">
        <v>170004</v>
      </c>
      <c r="B979" s="7">
        <v>3.5550000000000002</v>
      </c>
      <c r="C979" s="44" t="s">
        <v>2020</v>
      </c>
      <c r="D979" s="45" t="s">
        <v>2880</v>
      </c>
      <c r="E979" s="46">
        <v>9.7780821917808218</v>
      </c>
      <c r="F979" s="47">
        <v>3.52</v>
      </c>
      <c r="G979" s="47">
        <v>3.5000000000000142</v>
      </c>
      <c r="H979" s="47">
        <v>3.4849999999999999</v>
      </c>
      <c r="I979" s="47">
        <v>3.5000000000000142</v>
      </c>
      <c r="J979" s="45" t="s">
        <v>2880</v>
      </c>
      <c r="K979" s="45" t="s">
        <v>105</v>
      </c>
      <c r="L979" s="17">
        <v>3.4</v>
      </c>
      <c r="M979" s="18" t="s">
        <v>2011</v>
      </c>
      <c r="N979" s="18" t="s">
        <v>1979</v>
      </c>
      <c r="O979" s="4">
        <v>42859</v>
      </c>
    </row>
    <row r="980" spans="1:15">
      <c r="A980" s="7">
        <v>170004</v>
      </c>
      <c r="B980" s="7">
        <v>3.5550000000000002</v>
      </c>
      <c r="C980" s="44" t="s">
        <v>2020</v>
      </c>
      <c r="D980" s="45" t="s">
        <v>2880</v>
      </c>
      <c r="E980" s="46">
        <v>9.7780821917808218</v>
      </c>
      <c r="F980" s="47">
        <v>3.52</v>
      </c>
      <c r="G980" s="47">
        <v>3.5000000000000142</v>
      </c>
      <c r="H980" s="47">
        <v>3.4849999999999999</v>
      </c>
      <c r="I980" s="47">
        <v>3.5000000000000142</v>
      </c>
      <c r="J980" s="45" t="s">
        <v>2880</v>
      </c>
      <c r="K980" s="45" t="s">
        <v>105</v>
      </c>
      <c r="L980" s="17">
        <v>3.4</v>
      </c>
      <c r="M980" s="18" t="s">
        <v>2011</v>
      </c>
      <c r="N980" s="18" t="s">
        <v>1979</v>
      </c>
      <c r="O980" s="4">
        <v>42859</v>
      </c>
    </row>
    <row r="981" spans="1:15">
      <c r="A981" s="7">
        <v>170004</v>
      </c>
      <c r="B981" s="7">
        <v>3.55</v>
      </c>
      <c r="C981" s="44" t="s">
        <v>2020</v>
      </c>
      <c r="D981" s="45" t="s">
        <v>2880</v>
      </c>
      <c r="E981" s="46">
        <v>9.7780821917808218</v>
      </c>
      <c r="F981" s="47">
        <v>3.52</v>
      </c>
      <c r="G981" s="47">
        <v>2.9999999999999805</v>
      </c>
      <c r="H981" s="47">
        <v>3.4849999999999999</v>
      </c>
      <c r="I981" s="47">
        <v>3.5000000000000142</v>
      </c>
      <c r="J981" s="45" t="s">
        <v>2880</v>
      </c>
      <c r="K981" s="45" t="s">
        <v>105</v>
      </c>
      <c r="L981" s="17">
        <v>3.4</v>
      </c>
      <c r="M981" s="18" t="s">
        <v>2011</v>
      </c>
      <c r="N981" s="18" t="s">
        <v>1979</v>
      </c>
      <c r="O981" s="4">
        <v>42859</v>
      </c>
    </row>
    <row r="982" spans="1:15">
      <c r="A982" s="7">
        <v>170004</v>
      </c>
      <c r="B982" s="7">
        <v>3.55</v>
      </c>
      <c r="C982" s="44" t="s">
        <v>2020</v>
      </c>
      <c r="D982" s="45" t="s">
        <v>2880</v>
      </c>
      <c r="E982" s="46">
        <v>9.7780821917808218</v>
      </c>
      <c r="F982" s="47">
        <v>3.52</v>
      </c>
      <c r="G982" s="47">
        <v>2.9999999999999805</v>
      </c>
      <c r="H982" s="47">
        <v>3.4849999999999999</v>
      </c>
      <c r="I982" s="47">
        <v>3.5000000000000142</v>
      </c>
      <c r="J982" s="45" t="s">
        <v>2880</v>
      </c>
      <c r="K982" s="45" t="s">
        <v>105</v>
      </c>
      <c r="L982" s="17">
        <v>3.4</v>
      </c>
      <c r="M982" s="18" t="s">
        <v>2011</v>
      </c>
      <c r="N982" s="18" t="s">
        <v>1979</v>
      </c>
      <c r="O982" s="4">
        <v>42859</v>
      </c>
    </row>
    <row r="983" spans="1:15">
      <c r="A983" s="7">
        <v>170004</v>
      </c>
      <c r="B983" s="7">
        <v>3.55</v>
      </c>
      <c r="C983" s="44" t="s">
        <v>2020</v>
      </c>
      <c r="D983" s="45" t="s">
        <v>2880</v>
      </c>
      <c r="E983" s="46">
        <v>9.7780821917808218</v>
      </c>
      <c r="F983" s="47">
        <v>3.52</v>
      </c>
      <c r="G983" s="47">
        <v>2.9999999999999805</v>
      </c>
      <c r="H983" s="47">
        <v>3.4849999999999999</v>
      </c>
      <c r="I983" s="47">
        <v>3.5000000000000142</v>
      </c>
      <c r="J983" s="45" t="s">
        <v>2880</v>
      </c>
      <c r="K983" s="45" t="s">
        <v>105</v>
      </c>
      <c r="L983" s="17">
        <v>3.4</v>
      </c>
      <c r="M983" s="18" t="s">
        <v>2011</v>
      </c>
      <c r="N983" s="18" t="s">
        <v>1979</v>
      </c>
      <c r="O983" s="4">
        <v>42859</v>
      </c>
    </row>
    <row r="984" spans="1:15">
      <c r="A984" s="7">
        <v>170004</v>
      </c>
      <c r="B984" s="7">
        <v>3.55</v>
      </c>
      <c r="C984" s="44" t="s">
        <v>2020</v>
      </c>
      <c r="D984" s="45" t="s">
        <v>2880</v>
      </c>
      <c r="E984" s="46">
        <v>9.7780821917808218</v>
      </c>
      <c r="F984" s="47">
        <v>3.52</v>
      </c>
      <c r="G984" s="47">
        <v>2.9999999999999805</v>
      </c>
      <c r="H984" s="47">
        <v>3.4849999999999999</v>
      </c>
      <c r="I984" s="47">
        <v>3.5000000000000142</v>
      </c>
      <c r="J984" s="45" t="s">
        <v>2880</v>
      </c>
      <c r="K984" s="45" t="s">
        <v>105</v>
      </c>
      <c r="L984" s="17">
        <v>3.4</v>
      </c>
      <c r="M984" s="18" t="s">
        <v>2011</v>
      </c>
      <c r="N984" s="18" t="s">
        <v>1979</v>
      </c>
      <c r="O984" s="4">
        <v>42859</v>
      </c>
    </row>
    <row r="985" spans="1:15">
      <c r="A985" s="7">
        <v>170004</v>
      </c>
      <c r="B985" s="7">
        <v>3.55</v>
      </c>
      <c r="C985" s="44" t="s">
        <v>2020</v>
      </c>
      <c r="D985" s="45" t="s">
        <v>2880</v>
      </c>
      <c r="E985" s="46">
        <v>9.7780821917808218</v>
      </c>
      <c r="F985" s="47">
        <v>3.52</v>
      </c>
      <c r="G985" s="47">
        <v>2.9999999999999805</v>
      </c>
      <c r="H985" s="47">
        <v>3.4849999999999999</v>
      </c>
      <c r="I985" s="47">
        <v>3.5000000000000142</v>
      </c>
      <c r="J985" s="45" t="s">
        <v>2880</v>
      </c>
      <c r="K985" s="45" t="s">
        <v>105</v>
      </c>
      <c r="L985" s="17">
        <v>3.4</v>
      </c>
      <c r="M985" s="18" t="s">
        <v>2011</v>
      </c>
      <c r="N985" s="18" t="s">
        <v>1979</v>
      </c>
      <c r="O985" s="4">
        <v>42859</v>
      </c>
    </row>
    <row r="986" spans="1:15">
      <c r="A986" s="7">
        <v>170004</v>
      </c>
      <c r="B986" s="7">
        <v>3.55</v>
      </c>
      <c r="C986" s="44" t="s">
        <v>2020</v>
      </c>
      <c r="D986" s="45" t="s">
        <v>2880</v>
      </c>
      <c r="E986" s="46">
        <v>9.7780821917808218</v>
      </c>
      <c r="F986" s="47">
        <v>3.52</v>
      </c>
      <c r="G986" s="47">
        <v>2.9999999999999805</v>
      </c>
      <c r="H986" s="47">
        <v>3.4849999999999999</v>
      </c>
      <c r="I986" s="47">
        <v>3.5000000000000142</v>
      </c>
      <c r="J986" s="45" t="s">
        <v>2880</v>
      </c>
      <c r="K986" s="45" t="s">
        <v>105</v>
      </c>
      <c r="L986" s="17">
        <v>3.4</v>
      </c>
      <c r="M986" s="18" t="s">
        <v>2011</v>
      </c>
      <c r="N986" s="18" t="s">
        <v>1979</v>
      </c>
      <c r="O986" s="4">
        <v>42859</v>
      </c>
    </row>
    <row r="987" spans="1:15">
      <c r="A987" s="7">
        <v>170004</v>
      </c>
      <c r="B987" s="7">
        <v>3.54</v>
      </c>
      <c r="C987" s="44" t="s">
        <v>2020</v>
      </c>
      <c r="D987" s="45" t="s">
        <v>2880</v>
      </c>
      <c r="E987" s="46">
        <v>9.7780821917808218</v>
      </c>
      <c r="F987" s="47">
        <v>3.52</v>
      </c>
      <c r="G987" s="47">
        <v>2.0000000000000018</v>
      </c>
      <c r="H987" s="47">
        <v>3.4849999999999999</v>
      </c>
      <c r="I987" s="47">
        <v>3.5000000000000142</v>
      </c>
      <c r="J987" s="45" t="s">
        <v>2880</v>
      </c>
      <c r="K987" s="45" t="s">
        <v>105</v>
      </c>
      <c r="L987" s="17">
        <v>3.4</v>
      </c>
      <c r="M987" s="18" t="s">
        <v>2011</v>
      </c>
      <c r="N987" s="18" t="s">
        <v>1979</v>
      </c>
      <c r="O987" s="4">
        <v>42859</v>
      </c>
    </row>
    <row r="988" spans="1:15">
      <c r="A988" s="7">
        <v>170004</v>
      </c>
      <c r="B988" s="7">
        <v>3.54</v>
      </c>
      <c r="C988" s="44" t="s">
        <v>2020</v>
      </c>
      <c r="D988" s="45" t="s">
        <v>2880</v>
      </c>
      <c r="E988" s="46">
        <v>9.7780821917808218</v>
      </c>
      <c r="F988" s="47">
        <v>3.52</v>
      </c>
      <c r="G988" s="47">
        <v>2.0000000000000018</v>
      </c>
      <c r="H988" s="47">
        <v>3.4849999999999999</v>
      </c>
      <c r="I988" s="47">
        <v>3.5000000000000142</v>
      </c>
      <c r="J988" s="45" t="s">
        <v>2880</v>
      </c>
      <c r="K988" s="45" t="s">
        <v>105</v>
      </c>
      <c r="L988" s="17">
        <v>3.4</v>
      </c>
      <c r="M988" s="18" t="s">
        <v>2011</v>
      </c>
      <c r="N988" s="18" t="s">
        <v>1979</v>
      </c>
      <c r="O988" s="4">
        <v>42859</v>
      </c>
    </row>
    <row r="989" spans="1:15">
      <c r="A989" s="7">
        <v>170006</v>
      </c>
      <c r="B989" s="7">
        <v>3.54</v>
      </c>
      <c r="C989" s="44" t="s">
        <v>2432</v>
      </c>
      <c r="D989" s="45" t="s">
        <v>2880</v>
      </c>
      <c r="E989" s="46">
        <v>6.8739726027397259</v>
      </c>
      <c r="F989" s="47">
        <v>3.5173999999999999</v>
      </c>
      <c r="G989" s="47">
        <v>2.2600000000000176</v>
      </c>
      <c r="H989" s="47">
        <v>3.4899</v>
      </c>
      <c r="I989" s="47">
        <v>2.7499999999999858</v>
      </c>
      <c r="J989" s="45" t="s">
        <v>2880</v>
      </c>
      <c r="K989" s="45" t="s">
        <v>105</v>
      </c>
      <c r="L989" s="17">
        <v>3.2</v>
      </c>
      <c r="M989" s="18" t="s">
        <v>2433</v>
      </c>
      <c r="N989" s="18" t="s">
        <v>2365</v>
      </c>
      <c r="O989" s="4">
        <v>42859</v>
      </c>
    </row>
    <row r="990" spans="1:15">
      <c r="A990" s="7">
        <v>170004</v>
      </c>
      <c r="B990" s="7">
        <v>3.5375000000000001</v>
      </c>
      <c r="C990" s="44" t="s">
        <v>2020</v>
      </c>
      <c r="D990" s="45" t="s">
        <v>2880</v>
      </c>
      <c r="E990" s="46">
        <v>9.7780821917808218</v>
      </c>
      <c r="F990" s="47">
        <v>3.52</v>
      </c>
      <c r="G990" s="47">
        <v>1.7500000000000071</v>
      </c>
      <c r="H990" s="47">
        <v>3.4849999999999999</v>
      </c>
      <c r="I990" s="47">
        <v>3.5000000000000142</v>
      </c>
      <c r="J990" s="45" t="s">
        <v>2880</v>
      </c>
      <c r="K990" s="45" t="s">
        <v>105</v>
      </c>
      <c r="L990" s="17">
        <v>3.4</v>
      </c>
      <c r="M990" s="18" t="s">
        <v>2011</v>
      </c>
      <c r="N990" s="18" t="s">
        <v>1979</v>
      </c>
      <c r="O990" s="4">
        <v>42859</v>
      </c>
    </row>
    <row r="991" spans="1:15">
      <c r="A991" s="7">
        <v>170004</v>
      </c>
      <c r="B991" s="7">
        <v>3.5249999999999999</v>
      </c>
      <c r="C991" s="44" t="s">
        <v>2020</v>
      </c>
      <c r="D991" s="45" t="s">
        <v>2880</v>
      </c>
      <c r="E991" s="46">
        <v>9.7780821917808218</v>
      </c>
      <c r="F991" s="47">
        <v>3.52</v>
      </c>
      <c r="G991" s="47">
        <v>0.49999999999998934</v>
      </c>
      <c r="H991" s="47">
        <v>3.4849999999999999</v>
      </c>
      <c r="I991" s="47">
        <v>3.5000000000000142</v>
      </c>
      <c r="J991" s="45" t="s">
        <v>2880</v>
      </c>
      <c r="K991" s="45" t="s">
        <v>105</v>
      </c>
      <c r="L991" s="17">
        <v>3.4</v>
      </c>
      <c r="M991" s="18" t="s">
        <v>2011</v>
      </c>
      <c r="N991" s="18" t="s">
        <v>1979</v>
      </c>
      <c r="O991" s="4">
        <v>42859</v>
      </c>
    </row>
    <row r="992" spans="1:15">
      <c r="A992" s="7">
        <v>170004</v>
      </c>
      <c r="B992" s="7">
        <v>3.5249999999999999</v>
      </c>
      <c r="C992" s="44" t="s">
        <v>2020</v>
      </c>
      <c r="D992" s="45" t="s">
        <v>2880</v>
      </c>
      <c r="E992" s="46">
        <v>9.7780821917808218</v>
      </c>
      <c r="F992" s="47">
        <v>3.52</v>
      </c>
      <c r="G992" s="47">
        <v>0.49999999999998934</v>
      </c>
      <c r="H992" s="47">
        <v>3.4849999999999999</v>
      </c>
      <c r="I992" s="47">
        <v>3.5000000000000142</v>
      </c>
      <c r="J992" s="45" t="s">
        <v>2880</v>
      </c>
      <c r="K992" s="45" t="s">
        <v>105</v>
      </c>
      <c r="L992" s="17">
        <v>3.4</v>
      </c>
      <c r="M992" s="18" t="s">
        <v>2011</v>
      </c>
      <c r="N992" s="18" t="s">
        <v>1979</v>
      </c>
      <c r="O992" s="4">
        <v>42859</v>
      </c>
    </row>
    <row r="993" spans="1:15">
      <c r="A993" s="7">
        <v>170004</v>
      </c>
      <c r="B993" s="7">
        <v>3.5225</v>
      </c>
      <c r="C993" s="44" t="s">
        <v>2020</v>
      </c>
      <c r="D993" s="45" t="s">
        <v>2880</v>
      </c>
      <c r="E993" s="46">
        <v>9.7780821917808218</v>
      </c>
      <c r="F993" s="47">
        <v>3.52</v>
      </c>
      <c r="G993" s="47">
        <v>0.24999999999999467</v>
      </c>
      <c r="H993" s="47">
        <v>3.4849999999999999</v>
      </c>
      <c r="I993" s="47">
        <v>3.5000000000000142</v>
      </c>
      <c r="J993" s="45" t="s">
        <v>2880</v>
      </c>
      <c r="K993" s="45" t="s">
        <v>105</v>
      </c>
      <c r="L993" s="17">
        <v>3.4</v>
      </c>
      <c r="M993" s="18" t="s">
        <v>2011</v>
      </c>
      <c r="N993" s="18" t="s">
        <v>1979</v>
      </c>
      <c r="O993" s="4">
        <v>42859</v>
      </c>
    </row>
    <row r="994" spans="1:15">
      <c r="A994" s="7">
        <v>170004</v>
      </c>
      <c r="B994" s="7">
        <v>3.5225</v>
      </c>
      <c r="C994" s="44" t="s">
        <v>2020</v>
      </c>
      <c r="D994" s="45" t="s">
        <v>2880</v>
      </c>
      <c r="E994" s="46">
        <v>9.7780821917808218</v>
      </c>
      <c r="F994" s="47">
        <v>3.52</v>
      </c>
      <c r="G994" s="47">
        <v>0.24999999999999467</v>
      </c>
      <c r="H994" s="47">
        <v>3.4849999999999999</v>
      </c>
      <c r="I994" s="47">
        <v>3.5000000000000142</v>
      </c>
      <c r="J994" s="45" t="s">
        <v>2880</v>
      </c>
      <c r="K994" s="45" t="s">
        <v>105</v>
      </c>
      <c r="L994" s="17">
        <v>3.4</v>
      </c>
      <c r="M994" s="18" t="s">
        <v>2011</v>
      </c>
      <c r="N994" s="18" t="s">
        <v>1979</v>
      </c>
      <c r="O994" s="4">
        <v>42859</v>
      </c>
    </row>
    <row r="995" spans="1:15">
      <c r="A995" s="7">
        <v>160017</v>
      </c>
      <c r="B995" s="7">
        <v>3.52</v>
      </c>
      <c r="C995" s="44" t="s">
        <v>1171</v>
      </c>
      <c r="D995" s="45" t="s">
        <v>2880</v>
      </c>
      <c r="E995" s="46">
        <v>9.2602739726027394</v>
      </c>
      <c r="F995" s="47">
        <v>3.5198999999999998</v>
      </c>
      <c r="G995" s="47">
        <v>1.0000000000021103E-2</v>
      </c>
      <c r="H995" s="47">
        <v>3.4853999999999998</v>
      </c>
      <c r="I995" s="47">
        <v>3.4499999999999975</v>
      </c>
      <c r="J995" s="45" t="s">
        <v>2880</v>
      </c>
      <c r="K995" s="45" t="s">
        <v>105</v>
      </c>
      <c r="L995" s="17">
        <v>2.74</v>
      </c>
      <c r="M995" s="18" t="s">
        <v>1164</v>
      </c>
      <c r="N995" s="18" t="s">
        <v>1149</v>
      </c>
      <c r="O995" s="4">
        <v>42859</v>
      </c>
    </row>
    <row r="996" spans="1:15">
      <c r="A996" s="7">
        <v>170004</v>
      </c>
      <c r="B996" s="7">
        <v>3.52</v>
      </c>
      <c r="C996" s="44" t="s">
        <v>2020</v>
      </c>
      <c r="D996" s="45" t="s">
        <v>2880</v>
      </c>
      <c r="E996" s="46">
        <v>9.7780821917808218</v>
      </c>
      <c r="F996" s="47">
        <v>3.52</v>
      </c>
      <c r="G996" s="47">
        <v>0</v>
      </c>
      <c r="H996" s="47">
        <v>3.4849999999999999</v>
      </c>
      <c r="I996" s="47">
        <v>3.5000000000000142</v>
      </c>
      <c r="J996" s="45" t="s">
        <v>2880</v>
      </c>
      <c r="K996" s="45" t="s">
        <v>105</v>
      </c>
      <c r="L996" s="17">
        <v>3.4</v>
      </c>
      <c r="M996" s="18" t="s">
        <v>2011</v>
      </c>
      <c r="N996" s="18" t="s">
        <v>1979</v>
      </c>
      <c r="O996" s="4">
        <v>42859</v>
      </c>
    </row>
    <row r="997" spans="1:15">
      <c r="A997" s="7">
        <v>170004</v>
      </c>
      <c r="B997" s="7">
        <v>3.52</v>
      </c>
      <c r="C997" s="44" t="s">
        <v>2020</v>
      </c>
      <c r="D997" s="45" t="s">
        <v>2880</v>
      </c>
      <c r="E997" s="46">
        <v>9.7780821917808218</v>
      </c>
      <c r="F997" s="47">
        <v>3.52</v>
      </c>
      <c r="G997" s="47">
        <v>0</v>
      </c>
      <c r="H997" s="47">
        <v>3.4849999999999999</v>
      </c>
      <c r="I997" s="47">
        <v>3.5000000000000142</v>
      </c>
      <c r="J997" s="45" t="s">
        <v>2880</v>
      </c>
      <c r="K997" s="45" t="s">
        <v>105</v>
      </c>
      <c r="L997" s="17">
        <v>3.4</v>
      </c>
      <c r="M997" s="18" t="s">
        <v>2011</v>
      </c>
      <c r="N997" s="18" t="s">
        <v>1979</v>
      </c>
      <c r="O997" s="4">
        <v>42859</v>
      </c>
    </row>
    <row r="998" spans="1:15">
      <c r="A998" s="7">
        <v>170004</v>
      </c>
      <c r="B998" s="7">
        <v>3.52</v>
      </c>
      <c r="C998" s="44" t="s">
        <v>2020</v>
      </c>
      <c r="D998" s="45" t="s">
        <v>2880</v>
      </c>
      <c r="E998" s="46">
        <v>9.7780821917808218</v>
      </c>
      <c r="F998" s="47">
        <v>3.52</v>
      </c>
      <c r="G998" s="47">
        <v>0</v>
      </c>
      <c r="H998" s="47">
        <v>3.4849999999999999</v>
      </c>
      <c r="I998" s="47">
        <v>3.5000000000000142</v>
      </c>
      <c r="J998" s="45" t="s">
        <v>2880</v>
      </c>
      <c r="K998" s="45" t="s">
        <v>105</v>
      </c>
      <c r="L998" s="17">
        <v>3.4</v>
      </c>
      <c r="M998" s="18" t="s">
        <v>2011</v>
      </c>
      <c r="N998" s="18" t="s">
        <v>1979</v>
      </c>
      <c r="O998" s="4">
        <v>42859</v>
      </c>
    </row>
    <row r="999" spans="1:15">
      <c r="A999" s="7">
        <v>170004</v>
      </c>
      <c r="B999" s="7">
        <v>3.52</v>
      </c>
      <c r="C999" s="44" t="s">
        <v>2020</v>
      </c>
      <c r="D999" s="45" t="s">
        <v>2880</v>
      </c>
      <c r="E999" s="46">
        <v>9.7780821917808218</v>
      </c>
      <c r="F999" s="47">
        <v>3.52</v>
      </c>
      <c r="G999" s="47">
        <v>0</v>
      </c>
      <c r="H999" s="47">
        <v>3.4849999999999999</v>
      </c>
      <c r="I999" s="47">
        <v>3.5000000000000142</v>
      </c>
      <c r="J999" s="45" t="s">
        <v>2880</v>
      </c>
      <c r="K999" s="45" t="s">
        <v>105</v>
      </c>
      <c r="L999" s="17">
        <v>3.4</v>
      </c>
      <c r="M999" s="18" t="s">
        <v>2011</v>
      </c>
      <c r="N999" s="18" t="s">
        <v>1979</v>
      </c>
      <c r="O999" s="4">
        <v>42859</v>
      </c>
    </row>
    <row r="1000" spans="1:15">
      <c r="A1000" s="7">
        <v>170004</v>
      </c>
      <c r="B1000" s="7">
        <v>3.52</v>
      </c>
      <c r="C1000" s="44" t="s">
        <v>2020</v>
      </c>
      <c r="D1000" s="45" t="s">
        <v>2880</v>
      </c>
      <c r="E1000" s="46">
        <v>9.7780821917808218</v>
      </c>
      <c r="F1000" s="47">
        <v>3.52</v>
      </c>
      <c r="G1000" s="47">
        <v>0</v>
      </c>
      <c r="H1000" s="47">
        <v>3.4849999999999999</v>
      </c>
      <c r="I1000" s="47">
        <v>3.5000000000000142</v>
      </c>
      <c r="J1000" s="45" t="s">
        <v>2880</v>
      </c>
      <c r="K1000" s="45" t="s">
        <v>105</v>
      </c>
      <c r="L1000" s="17">
        <v>3.4</v>
      </c>
      <c r="M1000" s="18" t="s">
        <v>2011</v>
      </c>
      <c r="N1000" s="18" t="s">
        <v>1979</v>
      </c>
      <c r="O1000" s="4">
        <v>42859</v>
      </c>
    </row>
    <row r="1001" spans="1:15">
      <c r="A1001" s="7">
        <v>170004</v>
      </c>
      <c r="B1001" s="7">
        <v>3.52</v>
      </c>
      <c r="C1001" s="44" t="s">
        <v>2020</v>
      </c>
      <c r="D1001" s="45" t="s">
        <v>2880</v>
      </c>
      <c r="E1001" s="46">
        <v>9.7780821917808218</v>
      </c>
      <c r="F1001" s="47">
        <v>3.52</v>
      </c>
      <c r="G1001" s="47">
        <v>0</v>
      </c>
      <c r="H1001" s="47">
        <v>3.4849999999999999</v>
      </c>
      <c r="I1001" s="47">
        <v>3.5000000000000142</v>
      </c>
      <c r="J1001" s="45" t="s">
        <v>2880</v>
      </c>
      <c r="K1001" s="45" t="s">
        <v>105</v>
      </c>
      <c r="L1001" s="17">
        <v>3.4</v>
      </c>
      <c r="M1001" s="18" t="s">
        <v>2011</v>
      </c>
      <c r="N1001" s="18" t="s">
        <v>1979</v>
      </c>
      <c r="O1001" s="4">
        <v>42859</v>
      </c>
    </row>
    <row r="1002" spans="1:15">
      <c r="A1002" s="7">
        <v>170004</v>
      </c>
      <c r="B1002" s="7">
        <v>3.52</v>
      </c>
      <c r="C1002" s="44" t="s">
        <v>2020</v>
      </c>
      <c r="D1002" s="45" t="s">
        <v>2880</v>
      </c>
      <c r="E1002" s="46">
        <v>9.7780821917808218</v>
      </c>
      <c r="F1002" s="47">
        <v>3.52</v>
      </c>
      <c r="G1002" s="47">
        <v>0</v>
      </c>
      <c r="H1002" s="47">
        <v>3.4849999999999999</v>
      </c>
      <c r="I1002" s="47">
        <v>3.5000000000000142</v>
      </c>
      <c r="J1002" s="45" t="s">
        <v>2880</v>
      </c>
      <c r="K1002" s="45" t="s">
        <v>105</v>
      </c>
      <c r="L1002" s="17">
        <v>3.4</v>
      </c>
      <c r="M1002" s="18" t="s">
        <v>2011</v>
      </c>
      <c r="N1002" s="18" t="s">
        <v>1979</v>
      </c>
      <c r="O1002" s="4">
        <v>42859</v>
      </c>
    </row>
    <row r="1003" spans="1:15">
      <c r="A1003" s="7">
        <v>170004</v>
      </c>
      <c r="B1003" s="7">
        <v>3.52</v>
      </c>
      <c r="C1003" s="44" t="s">
        <v>2020</v>
      </c>
      <c r="D1003" s="45" t="s">
        <v>2880</v>
      </c>
      <c r="E1003" s="46">
        <v>9.7780821917808218</v>
      </c>
      <c r="F1003" s="47">
        <v>3.52</v>
      </c>
      <c r="G1003" s="47">
        <v>0</v>
      </c>
      <c r="H1003" s="47">
        <v>3.4849999999999999</v>
      </c>
      <c r="I1003" s="47">
        <v>3.5000000000000142</v>
      </c>
      <c r="J1003" s="45" t="s">
        <v>2880</v>
      </c>
      <c r="K1003" s="45" t="s">
        <v>105</v>
      </c>
      <c r="L1003" s="17">
        <v>3.4</v>
      </c>
      <c r="M1003" s="18" t="s">
        <v>2011</v>
      </c>
      <c r="N1003" s="18" t="s">
        <v>1979</v>
      </c>
      <c r="O1003" s="4">
        <v>42859</v>
      </c>
    </row>
    <row r="1004" spans="1:15">
      <c r="A1004" s="7">
        <v>170004</v>
      </c>
      <c r="B1004" s="7">
        <v>3.52</v>
      </c>
      <c r="C1004" s="44" t="s">
        <v>2020</v>
      </c>
      <c r="D1004" s="45" t="s">
        <v>2880</v>
      </c>
      <c r="E1004" s="46">
        <v>9.7780821917808218</v>
      </c>
      <c r="F1004" s="47">
        <v>3.52</v>
      </c>
      <c r="G1004" s="47">
        <v>0</v>
      </c>
      <c r="H1004" s="47">
        <v>3.4849999999999999</v>
      </c>
      <c r="I1004" s="47">
        <v>3.5000000000000142</v>
      </c>
      <c r="J1004" s="45" t="s">
        <v>2880</v>
      </c>
      <c r="K1004" s="45" t="s">
        <v>105</v>
      </c>
      <c r="L1004" s="17">
        <v>3.4</v>
      </c>
      <c r="M1004" s="18" t="s">
        <v>2011</v>
      </c>
      <c r="N1004" s="18" t="s">
        <v>1979</v>
      </c>
      <c r="O1004" s="4">
        <v>42859</v>
      </c>
    </row>
    <row r="1005" spans="1:15">
      <c r="A1005" s="7">
        <v>170004</v>
      </c>
      <c r="B1005" s="7">
        <v>3.52</v>
      </c>
      <c r="C1005" s="44" t="s">
        <v>2020</v>
      </c>
      <c r="D1005" s="45" t="s">
        <v>2880</v>
      </c>
      <c r="E1005" s="46">
        <v>9.7780821917808218</v>
      </c>
      <c r="F1005" s="47">
        <v>3.52</v>
      </c>
      <c r="G1005" s="47">
        <v>0</v>
      </c>
      <c r="H1005" s="47">
        <v>3.4849999999999999</v>
      </c>
      <c r="I1005" s="47">
        <v>3.5000000000000142</v>
      </c>
      <c r="J1005" s="45" t="s">
        <v>2880</v>
      </c>
      <c r="K1005" s="45" t="s">
        <v>105</v>
      </c>
      <c r="L1005" s="17">
        <v>3.4</v>
      </c>
      <c r="M1005" s="18" t="s">
        <v>2011</v>
      </c>
      <c r="N1005" s="18" t="s">
        <v>1979</v>
      </c>
      <c r="O1005" s="4">
        <v>42859</v>
      </c>
    </row>
    <row r="1006" spans="1:15">
      <c r="A1006" s="7">
        <v>170004</v>
      </c>
      <c r="B1006" s="7">
        <v>3.52</v>
      </c>
      <c r="C1006" s="44" t="s">
        <v>2020</v>
      </c>
      <c r="D1006" s="45" t="s">
        <v>2880</v>
      </c>
      <c r="E1006" s="46">
        <v>9.7780821917808218</v>
      </c>
      <c r="F1006" s="47">
        <v>3.52</v>
      </c>
      <c r="G1006" s="47">
        <v>0</v>
      </c>
      <c r="H1006" s="47">
        <v>3.4849999999999999</v>
      </c>
      <c r="I1006" s="47">
        <v>3.5000000000000142</v>
      </c>
      <c r="J1006" s="45" t="s">
        <v>2880</v>
      </c>
      <c r="K1006" s="45" t="s">
        <v>105</v>
      </c>
      <c r="L1006" s="17">
        <v>3.4</v>
      </c>
      <c r="M1006" s="18" t="s">
        <v>2011</v>
      </c>
      <c r="N1006" s="18" t="s">
        <v>1979</v>
      </c>
      <c r="O1006" s="4">
        <v>42859</v>
      </c>
    </row>
    <row r="1007" spans="1:15">
      <c r="A1007" s="7">
        <v>170004</v>
      </c>
      <c r="B1007" s="7">
        <v>3.52</v>
      </c>
      <c r="C1007" s="44" t="s">
        <v>2020</v>
      </c>
      <c r="D1007" s="45" t="s">
        <v>2880</v>
      </c>
      <c r="E1007" s="46">
        <v>9.7780821917808218</v>
      </c>
      <c r="F1007" s="47">
        <v>3.52</v>
      </c>
      <c r="G1007" s="47">
        <v>0</v>
      </c>
      <c r="H1007" s="47">
        <v>3.4849999999999999</v>
      </c>
      <c r="I1007" s="47">
        <v>3.5000000000000142</v>
      </c>
      <c r="J1007" s="45" t="s">
        <v>2880</v>
      </c>
      <c r="K1007" s="45" t="s">
        <v>105</v>
      </c>
      <c r="L1007" s="17">
        <v>3.4</v>
      </c>
      <c r="M1007" s="18" t="s">
        <v>2011</v>
      </c>
      <c r="N1007" s="18" t="s">
        <v>1979</v>
      </c>
      <c r="O1007" s="4">
        <v>42859</v>
      </c>
    </row>
    <row r="1008" spans="1:15">
      <c r="A1008" s="7">
        <v>170004</v>
      </c>
      <c r="B1008" s="7">
        <v>3.52</v>
      </c>
      <c r="C1008" s="44" t="s">
        <v>2020</v>
      </c>
      <c r="D1008" s="45" t="s">
        <v>2880</v>
      </c>
      <c r="E1008" s="46">
        <v>9.7780821917808218</v>
      </c>
      <c r="F1008" s="47">
        <v>3.52</v>
      </c>
      <c r="G1008" s="47">
        <v>0</v>
      </c>
      <c r="H1008" s="47">
        <v>3.4849999999999999</v>
      </c>
      <c r="I1008" s="47">
        <v>3.5000000000000142</v>
      </c>
      <c r="J1008" s="45" t="s">
        <v>2880</v>
      </c>
      <c r="K1008" s="45" t="s">
        <v>105</v>
      </c>
      <c r="L1008" s="17">
        <v>3.4</v>
      </c>
      <c r="M1008" s="18" t="s">
        <v>2011</v>
      </c>
      <c r="N1008" s="18" t="s">
        <v>1979</v>
      </c>
      <c r="O1008" s="4">
        <v>42859</v>
      </c>
    </row>
    <row r="1009" spans="1:15">
      <c r="A1009" s="7">
        <v>170004</v>
      </c>
      <c r="B1009" s="7">
        <v>3.52</v>
      </c>
      <c r="C1009" s="44" t="s">
        <v>2020</v>
      </c>
      <c r="D1009" s="45" t="s">
        <v>2880</v>
      </c>
      <c r="E1009" s="46">
        <v>9.7780821917808218</v>
      </c>
      <c r="F1009" s="47">
        <v>3.52</v>
      </c>
      <c r="G1009" s="47">
        <v>0</v>
      </c>
      <c r="H1009" s="47">
        <v>3.4849999999999999</v>
      </c>
      <c r="I1009" s="47">
        <v>3.5000000000000142</v>
      </c>
      <c r="J1009" s="45" t="s">
        <v>2880</v>
      </c>
      <c r="K1009" s="45" t="s">
        <v>105</v>
      </c>
      <c r="L1009" s="17">
        <v>3.4</v>
      </c>
      <c r="M1009" s="18" t="s">
        <v>2011</v>
      </c>
      <c r="N1009" s="18" t="s">
        <v>1979</v>
      </c>
      <c r="O1009" s="4">
        <v>42859</v>
      </c>
    </row>
    <row r="1010" spans="1:15">
      <c r="A1010" s="7">
        <v>170004</v>
      </c>
      <c r="B1010" s="7">
        <v>3.52</v>
      </c>
      <c r="C1010" s="44" t="s">
        <v>2020</v>
      </c>
      <c r="D1010" s="45" t="s">
        <v>2880</v>
      </c>
      <c r="E1010" s="46">
        <v>9.7780821917808218</v>
      </c>
      <c r="F1010" s="47">
        <v>3.52</v>
      </c>
      <c r="G1010" s="47">
        <v>0</v>
      </c>
      <c r="H1010" s="47">
        <v>3.4849999999999999</v>
      </c>
      <c r="I1010" s="47">
        <v>3.5000000000000142</v>
      </c>
      <c r="J1010" s="45" t="s">
        <v>2880</v>
      </c>
      <c r="K1010" s="45" t="s">
        <v>105</v>
      </c>
      <c r="L1010" s="17">
        <v>3.4</v>
      </c>
      <c r="M1010" s="18" t="s">
        <v>2011</v>
      </c>
      <c r="N1010" s="18" t="s">
        <v>1979</v>
      </c>
      <c r="O1010" s="4">
        <v>42859</v>
      </c>
    </row>
    <row r="1011" spans="1:15">
      <c r="A1011" s="7">
        <v>170004</v>
      </c>
      <c r="B1011" s="7">
        <v>3.52</v>
      </c>
      <c r="C1011" s="44" t="s">
        <v>2020</v>
      </c>
      <c r="D1011" s="45" t="s">
        <v>2880</v>
      </c>
      <c r="E1011" s="46">
        <v>9.7780821917808218</v>
      </c>
      <c r="F1011" s="47">
        <v>3.52</v>
      </c>
      <c r="G1011" s="47">
        <v>0</v>
      </c>
      <c r="H1011" s="47">
        <v>3.4849999999999999</v>
      </c>
      <c r="I1011" s="47">
        <v>3.5000000000000142</v>
      </c>
      <c r="J1011" s="45" t="s">
        <v>2880</v>
      </c>
      <c r="K1011" s="45" t="s">
        <v>105</v>
      </c>
      <c r="L1011" s="17">
        <v>3.4</v>
      </c>
      <c r="M1011" s="18" t="s">
        <v>2011</v>
      </c>
      <c r="N1011" s="18" t="s">
        <v>1979</v>
      </c>
      <c r="O1011" s="4">
        <v>42859</v>
      </c>
    </row>
    <row r="1012" spans="1:15">
      <c r="A1012" s="7">
        <v>170004</v>
      </c>
      <c r="B1012" s="7">
        <v>3.52</v>
      </c>
      <c r="C1012" s="44" t="s">
        <v>2020</v>
      </c>
      <c r="D1012" s="45" t="s">
        <v>2880</v>
      </c>
      <c r="E1012" s="46">
        <v>9.7780821917808218</v>
      </c>
      <c r="F1012" s="47">
        <v>3.52</v>
      </c>
      <c r="G1012" s="47">
        <v>0</v>
      </c>
      <c r="H1012" s="47">
        <v>3.4849999999999999</v>
      </c>
      <c r="I1012" s="47">
        <v>3.5000000000000142</v>
      </c>
      <c r="J1012" s="45" t="s">
        <v>2880</v>
      </c>
      <c r="K1012" s="45" t="s">
        <v>105</v>
      </c>
      <c r="L1012" s="17">
        <v>3.4</v>
      </c>
      <c r="M1012" s="18" t="s">
        <v>2011</v>
      </c>
      <c r="N1012" s="18" t="s">
        <v>1979</v>
      </c>
      <c r="O1012" s="4">
        <v>42859</v>
      </c>
    </row>
    <row r="1013" spans="1:15">
      <c r="A1013" s="7">
        <v>170004</v>
      </c>
      <c r="B1013" s="7">
        <v>3.52</v>
      </c>
      <c r="C1013" s="44" t="s">
        <v>2020</v>
      </c>
      <c r="D1013" s="45" t="s">
        <v>2880</v>
      </c>
      <c r="E1013" s="46">
        <v>9.7780821917808218</v>
      </c>
      <c r="F1013" s="47">
        <v>3.52</v>
      </c>
      <c r="G1013" s="47">
        <v>0</v>
      </c>
      <c r="H1013" s="47">
        <v>3.4849999999999999</v>
      </c>
      <c r="I1013" s="47">
        <v>3.5000000000000142</v>
      </c>
      <c r="J1013" s="45" t="s">
        <v>2880</v>
      </c>
      <c r="K1013" s="45" t="s">
        <v>105</v>
      </c>
      <c r="L1013" s="17">
        <v>3.4</v>
      </c>
      <c r="M1013" s="18" t="s">
        <v>2011</v>
      </c>
      <c r="N1013" s="18" t="s">
        <v>1979</v>
      </c>
      <c r="O1013" s="4">
        <v>42859</v>
      </c>
    </row>
    <row r="1014" spans="1:15">
      <c r="A1014" s="7">
        <v>170004</v>
      </c>
      <c r="B1014" s="7">
        <v>3.52</v>
      </c>
      <c r="C1014" s="44" t="s">
        <v>2020</v>
      </c>
      <c r="D1014" s="45" t="s">
        <v>2880</v>
      </c>
      <c r="E1014" s="46">
        <v>9.7780821917808218</v>
      </c>
      <c r="F1014" s="47">
        <v>3.52</v>
      </c>
      <c r="G1014" s="47">
        <v>0</v>
      </c>
      <c r="H1014" s="47">
        <v>3.4849999999999999</v>
      </c>
      <c r="I1014" s="47">
        <v>3.5000000000000142</v>
      </c>
      <c r="J1014" s="45" t="s">
        <v>2880</v>
      </c>
      <c r="K1014" s="45" t="s">
        <v>105</v>
      </c>
      <c r="L1014" s="17">
        <v>3.4</v>
      </c>
      <c r="M1014" s="18" t="s">
        <v>2011</v>
      </c>
      <c r="N1014" s="18" t="s">
        <v>1979</v>
      </c>
      <c r="O1014" s="4">
        <v>42859</v>
      </c>
    </row>
    <row r="1015" spans="1:15">
      <c r="A1015" s="7">
        <v>150026</v>
      </c>
      <c r="B1015" s="7">
        <v>3.5</v>
      </c>
      <c r="C1015" s="44" t="s">
        <v>267</v>
      </c>
      <c r="D1015" s="45" t="s">
        <v>2880</v>
      </c>
      <c r="E1015" s="46">
        <v>5.4739726027397264</v>
      </c>
      <c r="F1015" s="47">
        <v>3.4380000000000002</v>
      </c>
      <c r="G1015" s="47">
        <v>6.1999999999999833</v>
      </c>
      <c r="H1015" s="47">
        <v>3.4011</v>
      </c>
      <c r="I1015" s="47">
        <v>3.6900000000000155</v>
      </c>
      <c r="J1015" s="45" t="s">
        <v>2880</v>
      </c>
      <c r="K1015" s="45" t="s">
        <v>105</v>
      </c>
      <c r="L1015" s="17">
        <v>3.05</v>
      </c>
      <c r="M1015" s="18" t="s">
        <v>44</v>
      </c>
      <c r="N1015" s="18" t="s">
        <v>175</v>
      </c>
      <c r="O1015" s="4">
        <v>42859</v>
      </c>
    </row>
    <row r="1016" spans="1:15">
      <c r="A1016" s="7">
        <v>160023</v>
      </c>
      <c r="B1016" s="7">
        <v>3.4950000000000001</v>
      </c>
      <c r="C1016" s="44" t="s">
        <v>1570</v>
      </c>
      <c r="D1016" s="45" t="s">
        <v>2880</v>
      </c>
      <c r="E1016" s="46">
        <v>9.5095890410958912</v>
      </c>
      <c r="F1016" s="47">
        <v>3.49</v>
      </c>
      <c r="G1016" s="47">
        <v>0.49999999999998934</v>
      </c>
      <c r="H1016" s="47">
        <v>3.4550999999999998</v>
      </c>
      <c r="I1016" s="47">
        <v>3.4900000000000375</v>
      </c>
      <c r="J1016" s="45" t="s">
        <v>2880</v>
      </c>
      <c r="K1016" s="45" t="s">
        <v>105</v>
      </c>
      <c r="L1016" s="17">
        <v>2.7</v>
      </c>
      <c r="M1016" s="18" t="s">
        <v>1571</v>
      </c>
      <c r="N1016" s="18" t="s">
        <v>1550</v>
      </c>
      <c r="O1016" s="4">
        <v>42859</v>
      </c>
    </row>
    <row r="1017" spans="1:15">
      <c r="A1017" s="7">
        <v>170007</v>
      </c>
      <c r="B1017" s="7">
        <v>3.49</v>
      </c>
      <c r="C1017" s="44" t="s">
        <v>2741</v>
      </c>
      <c r="D1017" s="45" t="s">
        <v>2880</v>
      </c>
      <c r="E1017" s="46">
        <v>4.9479452054794519</v>
      </c>
      <c r="F1017" s="47">
        <v>3.4098000000000002</v>
      </c>
      <c r="G1017" s="47">
        <v>8.0200000000000049</v>
      </c>
      <c r="H1017" s="47">
        <v>3.3698999999999999</v>
      </c>
      <c r="I1017" s="47">
        <v>3.9900000000000269</v>
      </c>
      <c r="J1017" s="45" t="s">
        <v>2880</v>
      </c>
      <c r="K1017" s="45" t="s">
        <v>105</v>
      </c>
      <c r="L1017" s="17">
        <v>3.13</v>
      </c>
      <c r="M1017" s="18" t="s">
        <v>2732</v>
      </c>
      <c r="N1017" s="18" t="s">
        <v>2689</v>
      </c>
      <c r="O1017" s="4">
        <v>42859</v>
      </c>
    </row>
    <row r="1018" spans="1:15">
      <c r="A1018" s="7">
        <v>160023</v>
      </c>
      <c r="B1018" s="7">
        <v>3.48</v>
      </c>
      <c r="C1018" s="44" t="s">
        <v>1570</v>
      </c>
      <c r="D1018" s="45" t="s">
        <v>2880</v>
      </c>
      <c r="E1018" s="46">
        <v>9.5095890410958912</v>
      </c>
      <c r="F1018" s="47">
        <v>3.49</v>
      </c>
      <c r="G1018" s="47">
        <v>-1.0000000000000231</v>
      </c>
      <c r="H1018" s="47">
        <v>3.4550999999999998</v>
      </c>
      <c r="I1018" s="47">
        <v>3.4900000000000375</v>
      </c>
      <c r="J1018" s="45" t="s">
        <v>2880</v>
      </c>
      <c r="K1018" s="45" t="s">
        <v>105</v>
      </c>
      <c r="L1018" s="17">
        <v>2.7</v>
      </c>
      <c r="M1018" s="18" t="s">
        <v>1571</v>
      </c>
      <c r="N1018" s="18" t="s">
        <v>1550</v>
      </c>
      <c r="O1018" s="4">
        <v>42859</v>
      </c>
    </row>
    <row r="1019" spans="1:15">
      <c r="A1019" s="7">
        <v>160023</v>
      </c>
      <c r="B1019" s="7">
        <v>3.4775</v>
      </c>
      <c r="C1019" s="44" t="s">
        <v>1570</v>
      </c>
      <c r="D1019" s="45" t="s">
        <v>2880</v>
      </c>
      <c r="E1019" s="46">
        <v>9.5095890410958912</v>
      </c>
      <c r="F1019" s="47">
        <v>3.49</v>
      </c>
      <c r="G1019" s="47">
        <v>-1.2500000000000178</v>
      </c>
      <c r="H1019" s="47">
        <v>3.4550999999999998</v>
      </c>
      <c r="I1019" s="47">
        <v>3.4900000000000375</v>
      </c>
      <c r="J1019" s="45" t="s">
        <v>2880</v>
      </c>
      <c r="K1019" s="45" t="s">
        <v>105</v>
      </c>
      <c r="L1019" s="17">
        <v>2.7</v>
      </c>
      <c r="M1019" s="18" t="s">
        <v>1571</v>
      </c>
      <c r="N1019" s="18" t="s">
        <v>1550</v>
      </c>
      <c r="O1019" s="4">
        <v>42859</v>
      </c>
    </row>
    <row r="1020" spans="1:15">
      <c r="A1020" s="7">
        <v>160023</v>
      </c>
      <c r="B1020" s="7">
        <v>3.4750000000000001</v>
      </c>
      <c r="C1020" s="44" t="s">
        <v>1570</v>
      </c>
      <c r="D1020" s="45" t="s">
        <v>2880</v>
      </c>
      <c r="E1020" s="46">
        <v>9.5095890410958912</v>
      </c>
      <c r="F1020" s="47">
        <v>3.49</v>
      </c>
      <c r="G1020" s="47">
        <v>-1.5000000000000124</v>
      </c>
      <c r="H1020" s="47">
        <v>3.4550999999999998</v>
      </c>
      <c r="I1020" s="47">
        <v>3.4900000000000375</v>
      </c>
      <c r="J1020" s="45" t="s">
        <v>2880</v>
      </c>
      <c r="K1020" s="45" t="s">
        <v>105</v>
      </c>
      <c r="L1020" s="17">
        <v>2.7</v>
      </c>
      <c r="M1020" s="18" t="s">
        <v>1571</v>
      </c>
      <c r="N1020" s="18" t="s">
        <v>1550</v>
      </c>
      <c r="O1020" s="4">
        <v>42859</v>
      </c>
    </row>
    <row r="1021" spans="1:15">
      <c r="A1021" s="7">
        <v>160023</v>
      </c>
      <c r="B1021" s="7">
        <v>3.4750000000000001</v>
      </c>
      <c r="C1021" s="44" t="s">
        <v>1570</v>
      </c>
      <c r="D1021" s="45" t="s">
        <v>2880</v>
      </c>
      <c r="E1021" s="46">
        <v>9.5095890410958912</v>
      </c>
      <c r="F1021" s="47">
        <v>3.49</v>
      </c>
      <c r="G1021" s="47">
        <v>-1.5000000000000124</v>
      </c>
      <c r="H1021" s="47">
        <v>3.4550999999999998</v>
      </c>
      <c r="I1021" s="47">
        <v>3.4900000000000375</v>
      </c>
      <c r="J1021" s="45" t="s">
        <v>2880</v>
      </c>
      <c r="K1021" s="45" t="s">
        <v>105</v>
      </c>
      <c r="L1021" s="17">
        <v>2.7</v>
      </c>
      <c r="M1021" s="18" t="s">
        <v>1571</v>
      </c>
      <c r="N1021" s="18" t="s">
        <v>1550</v>
      </c>
      <c r="O1021" s="4">
        <v>42859</v>
      </c>
    </row>
    <row r="1022" spans="1:15">
      <c r="A1022" s="7">
        <v>170001</v>
      </c>
      <c r="B1022" s="7">
        <v>3.45</v>
      </c>
      <c r="C1022" s="44" t="s">
        <v>1923</v>
      </c>
      <c r="D1022" s="45" t="s">
        <v>2880</v>
      </c>
      <c r="E1022" s="46">
        <v>4.6986301369863011</v>
      </c>
      <c r="F1022" s="47">
        <v>3.4013</v>
      </c>
      <c r="G1022" s="47">
        <v>4.8700000000000188</v>
      </c>
      <c r="H1022" s="47">
        <v>3.3611</v>
      </c>
      <c r="I1022" s="47">
        <v>4.0200000000000014</v>
      </c>
      <c r="J1022" s="45" t="s">
        <v>2880</v>
      </c>
      <c r="K1022" s="45" t="s">
        <v>105</v>
      </c>
      <c r="L1022" s="17">
        <v>2.88</v>
      </c>
      <c r="M1022" s="18" t="s">
        <v>1919</v>
      </c>
      <c r="N1022" s="18" t="s">
        <v>1902</v>
      </c>
      <c r="O1022" s="4">
        <v>42859</v>
      </c>
    </row>
    <row r="1023" spans="1:15">
      <c r="A1023" s="7">
        <v>170007</v>
      </c>
      <c r="B1023" s="7">
        <v>3.43</v>
      </c>
      <c r="C1023" s="44" t="s">
        <v>2741</v>
      </c>
      <c r="D1023" s="45" t="s">
        <v>2880</v>
      </c>
      <c r="E1023" s="46">
        <v>4.9479452054794519</v>
      </c>
      <c r="F1023" s="47">
        <v>3.4098000000000002</v>
      </c>
      <c r="G1023" s="47">
        <v>2.0199999999999996</v>
      </c>
      <c r="H1023" s="47">
        <v>3.3698999999999999</v>
      </c>
      <c r="I1023" s="47">
        <v>3.9900000000000269</v>
      </c>
      <c r="J1023" s="45" t="s">
        <v>2880</v>
      </c>
      <c r="K1023" s="45" t="s">
        <v>105</v>
      </c>
      <c r="L1023" s="17">
        <v>3.13</v>
      </c>
      <c r="M1023" s="18" t="s">
        <v>2732</v>
      </c>
      <c r="N1023" s="18" t="s">
        <v>2689</v>
      </c>
      <c r="O1023" s="4">
        <v>42859</v>
      </c>
    </row>
    <row r="1024" spans="1:15">
      <c r="A1024" s="7">
        <v>170008</v>
      </c>
      <c r="B1024" s="7">
        <v>3.42</v>
      </c>
      <c r="C1024" s="44" t="s">
        <v>2928</v>
      </c>
      <c r="D1024" s="45" t="s">
        <v>2880</v>
      </c>
      <c r="E1024" s="46">
        <v>2.9863013698630136</v>
      </c>
      <c r="F1024" s="47">
        <v>3.3485</v>
      </c>
      <c r="G1024" s="47">
        <v>7.1499999999999897</v>
      </c>
      <c r="H1024" s="47">
        <v>3.3050000000000002</v>
      </c>
      <c r="I1024" s="47">
        <v>4.3499999999999872</v>
      </c>
      <c r="J1024" s="45" t="s">
        <v>2880</v>
      </c>
      <c r="K1024" s="45" t="s">
        <v>105</v>
      </c>
      <c r="L1024" s="17">
        <v>3.23</v>
      </c>
      <c r="M1024" s="18" t="s">
        <v>2900</v>
      </c>
      <c r="N1024" s="18" t="s">
        <v>2828</v>
      </c>
      <c r="O1024" s="4">
        <v>42859</v>
      </c>
    </row>
    <row r="1025" spans="1:15">
      <c r="A1025" s="7">
        <v>170003</v>
      </c>
      <c r="B1025" s="7">
        <v>3.31</v>
      </c>
      <c r="C1025" s="44" t="s">
        <v>2010</v>
      </c>
      <c r="D1025" s="45" t="s">
        <v>2880</v>
      </c>
      <c r="E1025" s="46">
        <v>0.77260273972602744</v>
      </c>
      <c r="F1025" s="47">
        <v>3.2584</v>
      </c>
      <c r="G1025" s="47">
        <v>5.160000000000009</v>
      </c>
      <c r="H1025" s="47">
        <v>3.1987999999999999</v>
      </c>
      <c r="I1025" s="47">
        <v>5.9600000000000097</v>
      </c>
      <c r="J1025" s="45" t="s">
        <v>2880</v>
      </c>
      <c r="K1025" s="45" t="s">
        <v>105</v>
      </c>
      <c r="L1025" s="17">
        <v>2.78</v>
      </c>
      <c r="M1025" s="18" t="s">
        <v>2011</v>
      </c>
      <c r="N1025" s="18" t="s">
        <v>1979</v>
      </c>
      <c r="O1025" s="4">
        <v>42859</v>
      </c>
    </row>
    <row r="1026" spans="1:15">
      <c r="A1026" s="7">
        <v>170003</v>
      </c>
      <c r="B1026" s="7">
        <v>3.31</v>
      </c>
      <c r="C1026" s="44" t="s">
        <v>2010</v>
      </c>
      <c r="D1026" s="45" t="s">
        <v>2880</v>
      </c>
      <c r="E1026" s="46">
        <v>0.77260273972602744</v>
      </c>
      <c r="F1026" s="47">
        <v>3.2584</v>
      </c>
      <c r="G1026" s="47">
        <v>5.160000000000009</v>
      </c>
      <c r="H1026" s="47">
        <v>3.1987999999999999</v>
      </c>
      <c r="I1026" s="47">
        <v>5.9600000000000097</v>
      </c>
      <c r="J1026" s="45" t="s">
        <v>2880</v>
      </c>
      <c r="K1026" s="45" t="s">
        <v>105</v>
      </c>
      <c r="L1026" s="17">
        <v>2.78</v>
      </c>
      <c r="M1026" s="18" t="s">
        <v>2011</v>
      </c>
      <c r="N1026" s="18" t="s">
        <v>1979</v>
      </c>
      <c r="O1026" s="4">
        <v>42859</v>
      </c>
    </row>
    <row r="1027" spans="1:15">
      <c r="A1027" s="7">
        <v>140225</v>
      </c>
      <c r="B1027" s="7">
        <v>3.31</v>
      </c>
      <c r="C1027" s="44" t="s">
        <v>118</v>
      </c>
      <c r="D1027" s="45" t="s">
        <v>2880</v>
      </c>
      <c r="E1027" s="46">
        <v>0.45753424657534247</v>
      </c>
      <c r="F1027" s="47">
        <v>3.2974000000000001</v>
      </c>
      <c r="G1027" s="47">
        <v>1.2599999999999945</v>
      </c>
      <c r="H1027" s="47">
        <v>3.2303999999999999</v>
      </c>
      <c r="I1027" s="47">
        <v>6.7000000000000171</v>
      </c>
      <c r="J1027" s="45" t="s">
        <v>18</v>
      </c>
      <c r="K1027" s="45" t="s">
        <v>20</v>
      </c>
      <c r="L1027" s="17">
        <v>4.33</v>
      </c>
      <c r="M1027" s="18" t="s">
        <v>83</v>
      </c>
      <c r="N1027" s="18" t="s">
        <v>119</v>
      </c>
      <c r="O1027" s="4">
        <v>42859</v>
      </c>
    </row>
    <row r="1028" spans="1:15">
      <c r="A1028" s="7">
        <v>170003</v>
      </c>
      <c r="B1028" s="7">
        <v>3.3</v>
      </c>
      <c r="C1028" s="44" t="s">
        <v>2010</v>
      </c>
      <c r="D1028" s="45" t="s">
        <v>2880</v>
      </c>
      <c r="E1028" s="46">
        <v>0.77260273972602744</v>
      </c>
      <c r="F1028" s="47">
        <v>3.2584</v>
      </c>
      <c r="G1028" s="47">
        <v>4.1599999999999859</v>
      </c>
      <c r="H1028" s="47">
        <v>3.1987999999999999</v>
      </c>
      <c r="I1028" s="47">
        <v>5.9600000000000097</v>
      </c>
      <c r="J1028" s="45" t="s">
        <v>2880</v>
      </c>
      <c r="K1028" s="45" t="s">
        <v>105</v>
      </c>
      <c r="L1028" s="17">
        <v>2.78</v>
      </c>
      <c r="M1028" s="18" t="s">
        <v>2011</v>
      </c>
      <c r="N1028" s="18" t="s">
        <v>1979</v>
      </c>
      <c r="O1028" s="4">
        <v>42859</v>
      </c>
    </row>
    <row r="1029" spans="1:15">
      <c r="A1029" s="7">
        <v>170003</v>
      </c>
      <c r="B1029" s="7">
        <v>3.3</v>
      </c>
      <c r="C1029" s="44" t="s">
        <v>2010</v>
      </c>
      <c r="D1029" s="45" t="s">
        <v>2880</v>
      </c>
      <c r="E1029" s="46">
        <v>0.77260273972602744</v>
      </c>
      <c r="F1029" s="47">
        <v>3.2584</v>
      </c>
      <c r="G1029" s="47">
        <v>4.1599999999999859</v>
      </c>
      <c r="H1029" s="47">
        <v>3.1987999999999999</v>
      </c>
      <c r="I1029" s="47">
        <v>5.9600000000000097</v>
      </c>
      <c r="J1029" s="45" t="s">
        <v>2880</v>
      </c>
      <c r="K1029" s="45" t="s">
        <v>105</v>
      </c>
      <c r="L1029" s="17">
        <v>2.78</v>
      </c>
      <c r="M1029" s="18" t="s">
        <v>2011</v>
      </c>
      <c r="N1029" s="18" t="s">
        <v>1979</v>
      </c>
      <c r="O1029" s="4">
        <v>42859</v>
      </c>
    </row>
    <row r="1030" spans="1:15">
      <c r="A1030" s="7">
        <v>140446</v>
      </c>
      <c r="B1030" s="7">
        <v>3.21</v>
      </c>
      <c r="C1030" s="44" t="s">
        <v>597</v>
      </c>
      <c r="D1030" s="45" t="s">
        <v>2880</v>
      </c>
      <c r="E1030" s="46">
        <v>0.44657534246575342</v>
      </c>
      <c r="F1030" s="47">
        <v>3.1934</v>
      </c>
      <c r="G1030" s="47">
        <v>1.6599999999999948</v>
      </c>
      <c r="H1030" s="47">
        <v>3.1526999999999998</v>
      </c>
      <c r="I1030" s="47">
        <v>4.070000000000018</v>
      </c>
      <c r="J1030" s="45" t="s">
        <v>18</v>
      </c>
      <c r="K1030" s="45" t="s">
        <v>20</v>
      </c>
      <c r="L1030" s="17">
        <v>4.54</v>
      </c>
      <c r="M1030" s="18" t="s">
        <v>132</v>
      </c>
      <c r="N1030" s="18" t="s">
        <v>133</v>
      </c>
      <c r="O1030" s="4">
        <v>42859</v>
      </c>
    </row>
    <row r="1031" spans="1:15">
      <c r="A1031" s="7">
        <v>150417</v>
      </c>
      <c r="B1031" s="7">
        <v>3.05</v>
      </c>
      <c r="C1031" s="44" t="s">
        <v>225</v>
      </c>
      <c r="D1031" s="45" t="s">
        <v>2880</v>
      </c>
      <c r="E1031" s="46">
        <v>0.20547945205479451</v>
      </c>
      <c r="F1031" s="47">
        <v>2.9340000000000002</v>
      </c>
      <c r="G1031" s="47">
        <v>11.599999999999966</v>
      </c>
      <c r="H1031" s="47">
        <v>2.8996</v>
      </c>
      <c r="I1031" s="47">
        <v>3.4400000000000208</v>
      </c>
      <c r="J1031" s="45" t="s">
        <v>18</v>
      </c>
      <c r="K1031" s="45" t="s">
        <v>20</v>
      </c>
      <c r="L1031" s="17">
        <v>3.53</v>
      </c>
      <c r="M1031" s="18" t="s">
        <v>226</v>
      </c>
      <c r="N1031" s="18" t="s">
        <v>219</v>
      </c>
      <c r="O1031" s="4">
        <v>42859</v>
      </c>
    </row>
    <row r="1032" spans="1:15">
      <c r="A1032" s="7">
        <v>150417</v>
      </c>
      <c r="B1032" s="7">
        <v>3.05</v>
      </c>
      <c r="C1032" s="44" t="s">
        <v>225</v>
      </c>
      <c r="D1032" s="45" t="s">
        <v>2880</v>
      </c>
      <c r="E1032" s="46">
        <v>0.20547945205479451</v>
      </c>
      <c r="F1032" s="47">
        <v>2.9340000000000002</v>
      </c>
      <c r="G1032" s="47">
        <v>11.599999999999966</v>
      </c>
      <c r="H1032" s="47">
        <v>2.8996</v>
      </c>
      <c r="I1032" s="47">
        <v>3.4400000000000208</v>
      </c>
      <c r="J1032" s="45" t="s">
        <v>18</v>
      </c>
      <c r="K1032" s="45" t="s">
        <v>20</v>
      </c>
      <c r="L1032" s="17">
        <v>3.53</v>
      </c>
      <c r="M1032" s="18" t="s">
        <v>226</v>
      </c>
      <c r="N1032" s="18" t="s">
        <v>219</v>
      </c>
      <c r="O1032" s="4">
        <v>42859</v>
      </c>
    </row>
    <row r="1033" spans="1:15">
      <c r="A1033" s="7">
        <v>150417</v>
      </c>
      <c r="B1033" s="7">
        <v>3.05</v>
      </c>
      <c r="C1033" s="44" t="s">
        <v>225</v>
      </c>
      <c r="D1033" s="45" t="s">
        <v>2880</v>
      </c>
      <c r="E1033" s="46">
        <v>0.20547945205479451</v>
      </c>
      <c r="F1033" s="47">
        <v>2.9340000000000002</v>
      </c>
      <c r="G1033" s="47">
        <v>11.599999999999966</v>
      </c>
      <c r="H1033" s="47">
        <v>2.8996</v>
      </c>
      <c r="I1033" s="47">
        <v>3.4400000000000208</v>
      </c>
      <c r="J1033" s="45" t="s">
        <v>18</v>
      </c>
      <c r="K1033" s="45" t="s">
        <v>20</v>
      </c>
      <c r="L1033" s="17">
        <v>3.53</v>
      </c>
      <c r="M1033" s="18" t="s">
        <v>226</v>
      </c>
      <c r="N1033" s="18" t="s">
        <v>219</v>
      </c>
      <c r="O1033" s="4">
        <v>42859</v>
      </c>
    </row>
    <row r="1034" spans="1:15">
      <c r="A1034" s="7">
        <v>150417</v>
      </c>
      <c r="B1034" s="7">
        <v>3</v>
      </c>
      <c r="C1034" s="44" t="s">
        <v>225</v>
      </c>
      <c r="D1034" s="45" t="s">
        <v>2880</v>
      </c>
      <c r="E1034" s="46">
        <v>0.20547945205479451</v>
      </c>
      <c r="F1034" s="47">
        <v>2.9340000000000002</v>
      </c>
      <c r="G1034" s="47">
        <v>6.5999999999999837</v>
      </c>
      <c r="H1034" s="47">
        <v>2.8996</v>
      </c>
      <c r="I1034" s="47">
        <v>3.4400000000000208</v>
      </c>
      <c r="J1034" s="45" t="s">
        <v>18</v>
      </c>
      <c r="K1034" s="45" t="s">
        <v>20</v>
      </c>
      <c r="L1034" s="17">
        <v>3.53</v>
      </c>
      <c r="M1034" s="18" t="s">
        <v>226</v>
      </c>
      <c r="N1034" s="18" t="s">
        <v>219</v>
      </c>
      <c r="O1034" s="4">
        <v>42859</v>
      </c>
    </row>
    <row r="1035" spans="1:15">
      <c r="A1035" s="7">
        <v>160211</v>
      </c>
      <c r="B1035" s="7">
        <v>2.9</v>
      </c>
      <c r="C1035" s="44" t="s">
        <v>986</v>
      </c>
      <c r="D1035" s="45" t="s">
        <v>2880</v>
      </c>
      <c r="E1035" s="46">
        <v>1.643835616438356E-2</v>
      </c>
      <c r="F1035" s="47">
        <v>2.7919999999999998</v>
      </c>
      <c r="G1035" s="47">
        <v>10.80000000000001</v>
      </c>
      <c r="H1035" s="47">
        <v>2.7644000000000002</v>
      </c>
      <c r="I1035" s="47">
        <v>2.7599999999999625</v>
      </c>
      <c r="J1035" s="45" t="s">
        <v>18</v>
      </c>
      <c r="K1035" s="45" t="s">
        <v>20</v>
      </c>
      <c r="L1035" s="17">
        <v>2.5499999999999998</v>
      </c>
      <c r="M1035" s="18" t="s">
        <v>987</v>
      </c>
      <c r="N1035" s="18" t="s">
        <v>912</v>
      </c>
      <c r="O1035" s="4">
        <v>42859</v>
      </c>
    </row>
    <row r="1036" spans="1:15">
      <c r="A1036" s="7">
        <v>179915</v>
      </c>
      <c r="B1036" s="7">
        <v>2.79</v>
      </c>
      <c r="C1036" s="44" t="s">
        <v>2664</v>
      </c>
      <c r="D1036" s="45" t="s">
        <v>2880</v>
      </c>
      <c r="E1036" s="46">
        <v>0.17260273972602741</v>
      </c>
      <c r="F1036" s="47">
        <v>2.7763</v>
      </c>
      <c r="G1036" s="47">
        <v>1.3700000000000045</v>
      </c>
      <c r="H1036" s="47">
        <v>2.7442000000000002</v>
      </c>
      <c r="I1036" s="47">
        <v>3.2099999999999795</v>
      </c>
      <c r="J1036" s="45" t="s">
        <v>2880</v>
      </c>
      <c r="K1036" s="45" t="s">
        <v>105</v>
      </c>
      <c r="L1036" s="17">
        <v>2.8771</v>
      </c>
      <c r="M1036" s="18" t="s">
        <v>2654</v>
      </c>
      <c r="N1036" s="18" t="s">
        <v>2610</v>
      </c>
      <c r="O1036" s="4">
        <v>42859</v>
      </c>
    </row>
    <row r="1037" spans="1:15">
      <c r="A1037" s="7">
        <v>179914</v>
      </c>
      <c r="B1037" s="7">
        <v>2.75</v>
      </c>
      <c r="C1037" s="44" t="s">
        <v>2580</v>
      </c>
      <c r="D1037" s="45" t="s">
        <v>2880</v>
      </c>
      <c r="E1037" s="46">
        <v>0.14794520547945206</v>
      </c>
      <c r="F1037" s="47">
        <v>2.75</v>
      </c>
      <c r="G1037" s="47">
        <v>0</v>
      </c>
      <c r="H1037" s="47">
        <v>2.7</v>
      </c>
      <c r="I1037" s="47">
        <v>4.9999999999999822</v>
      </c>
      <c r="J1037" s="45" t="s">
        <v>2880</v>
      </c>
      <c r="K1037" s="45" t="s">
        <v>105</v>
      </c>
      <c r="L1037" s="17">
        <v>2.8717999999999999</v>
      </c>
      <c r="M1037" s="18" t="s">
        <v>2581</v>
      </c>
      <c r="N1037" s="18" t="s">
        <v>2511</v>
      </c>
      <c r="O1037" s="4">
        <v>42859</v>
      </c>
    </row>
    <row r="1038" spans="1:15">
      <c r="A1038" s="7">
        <v>179909</v>
      </c>
      <c r="B1038" s="7">
        <v>2.65</v>
      </c>
      <c r="C1038" s="44" t="s">
        <v>2213</v>
      </c>
      <c r="D1038" s="45" t="s">
        <v>2880</v>
      </c>
      <c r="E1038" s="46">
        <v>7.1232876712328766E-2</v>
      </c>
      <c r="F1038" s="47">
        <v>2.6951000000000001</v>
      </c>
      <c r="G1038" s="47">
        <v>-4.510000000000014</v>
      </c>
      <c r="H1038" s="47">
        <v>2.6501999999999999</v>
      </c>
      <c r="I1038" s="47">
        <v>4.4900000000000162</v>
      </c>
      <c r="J1038" s="45" t="s">
        <v>2880</v>
      </c>
      <c r="K1038" s="45" t="s">
        <v>105</v>
      </c>
      <c r="L1038" s="17">
        <v>2.5344000000000002</v>
      </c>
      <c r="M1038" s="18" t="s">
        <v>2211</v>
      </c>
      <c r="N1038" s="18" t="s">
        <v>2061</v>
      </c>
      <c r="O1038" s="4">
        <v>42859</v>
      </c>
    </row>
    <row r="1039" spans="1:15">
      <c r="A1039" s="7">
        <v>111791216</v>
      </c>
      <c r="B1039" s="7">
        <v>4.0999999999999996</v>
      </c>
      <c r="C1039" s="44" t="s">
        <v>2244</v>
      </c>
      <c r="D1039" s="45" t="s">
        <v>31</v>
      </c>
      <c r="E1039" s="46">
        <v>1.3698630136986301E-2</v>
      </c>
      <c r="F1039" s="47">
        <v>4.0015000000000001</v>
      </c>
      <c r="G1039" s="47">
        <v>9.8499999999999588</v>
      </c>
      <c r="H1039" s="47">
        <v>3.9704000000000002</v>
      </c>
      <c r="I1039" s="47">
        <v>3.1099999999999905</v>
      </c>
      <c r="J1039" s="45" t="s">
        <v>12</v>
      </c>
      <c r="K1039" s="45" t="s">
        <v>97</v>
      </c>
      <c r="L1039" s="17">
        <v>4.5002000000000004</v>
      </c>
      <c r="M1039" s="18" t="s">
        <v>1979</v>
      </c>
      <c r="N1039" s="18" t="s">
        <v>1994</v>
      </c>
      <c r="O1039" s="4">
        <v>42859</v>
      </c>
    </row>
    <row r="1040" spans="1:15">
      <c r="A1040" s="7">
        <v>111699766</v>
      </c>
      <c r="B1040" s="7">
        <v>4.0999999999999996</v>
      </c>
      <c r="C1040" s="44" t="s">
        <v>2294</v>
      </c>
      <c r="D1040" s="45" t="s">
        <v>31</v>
      </c>
      <c r="E1040" s="46">
        <v>1.9178082191780823E-2</v>
      </c>
      <c r="F1040" s="47">
        <v>4.0305999999999997</v>
      </c>
      <c r="G1040" s="47">
        <v>6.9399999999999906</v>
      </c>
      <c r="H1040" s="47">
        <v>3.9716999999999998</v>
      </c>
      <c r="I1040" s="47">
        <v>5.8899999999999952</v>
      </c>
      <c r="J1040" s="45" t="s">
        <v>12</v>
      </c>
      <c r="K1040" s="45" t="s">
        <v>97</v>
      </c>
      <c r="L1040" s="17">
        <v>3.2000999999999999</v>
      </c>
      <c r="M1040" s="18" t="s">
        <v>1603</v>
      </c>
      <c r="N1040" s="18" t="s">
        <v>1604</v>
      </c>
      <c r="O1040" s="4">
        <v>42859</v>
      </c>
    </row>
    <row r="1041" spans="1:15">
      <c r="A1041" s="7">
        <v>111795964</v>
      </c>
      <c r="B1041" s="7">
        <v>4.0999999999999996</v>
      </c>
      <c r="C1041" s="44" t="s">
        <v>2919</v>
      </c>
      <c r="D1041" s="45" t="s">
        <v>55</v>
      </c>
      <c r="E1041" s="46">
        <v>3.8356164383561646E-2</v>
      </c>
      <c r="F1041" s="47">
        <v>4.4132999999999996</v>
      </c>
      <c r="G1041" s="47">
        <v>-31.329999999999991</v>
      </c>
      <c r="H1041" s="47">
        <v>4.2671000000000001</v>
      </c>
      <c r="I1041" s="47">
        <v>14.619999999999944</v>
      </c>
      <c r="J1041" s="45" t="s">
        <v>12</v>
      </c>
      <c r="K1041" s="45" t="s">
        <v>97</v>
      </c>
      <c r="L1041" s="17">
        <v>4.2009999999999996</v>
      </c>
      <c r="M1041" s="18" t="s">
        <v>2732</v>
      </c>
      <c r="N1041" s="18" t="s">
        <v>2730</v>
      </c>
      <c r="O1041" s="4">
        <v>42859</v>
      </c>
    </row>
    <row r="1042" spans="1:15">
      <c r="A1042" s="7">
        <v>111711146</v>
      </c>
      <c r="B1042" s="7">
        <v>4.0999999999999996</v>
      </c>
      <c r="C1042" s="44" t="s">
        <v>2717</v>
      </c>
      <c r="D1042" s="45" t="s">
        <v>11</v>
      </c>
      <c r="E1042" s="46">
        <v>2.1917808219178082E-2</v>
      </c>
      <c r="F1042" s="47">
        <v>4.0125999999999999</v>
      </c>
      <c r="G1042" s="47">
        <v>8.73999999999997</v>
      </c>
      <c r="H1042" s="47">
        <v>3.9358</v>
      </c>
      <c r="I1042" s="47">
        <v>7.6799999999999979</v>
      </c>
      <c r="J1042" s="45" t="s">
        <v>96</v>
      </c>
      <c r="K1042" s="45" t="s">
        <v>97</v>
      </c>
      <c r="L1042" s="17">
        <v>3.8997000000000002</v>
      </c>
      <c r="M1042" s="18" t="s">
        <v>2696</v>
      </c>
      <c r="N1042" s="18" t="s">
        <v>2682</v>
      </c>
      <c r="O1042" s="4">
        <v>42859</v>
      </c>
    </row>
    <row r="1043" spans="1:15">
      <c r="A1043" s="7">
        <v>111717034</v>
      </c>
      <c r="B1043" s="7">
        <v>4.0999999999999996</v>
      </c>
      <c r="C1043" s="44" t="s">
        <v>2071</v>
      </c>
      <c r="D1043" s="45" t="s">
        <v>11</v>
      </c>
      <c r="E1043" s="46">
        <v>5.2054794520547946E-2</v>
      </c>
      <c r="F1043" s="47">
        <v>4.2035</v>
      </c>
      <c r="G1043" s="47">
        <v>-10.350000000000037</v>
      </c>
      <c r="H1043" s="47">
        <v>4.0492999999999997</v>
      </c>
      <c r="I1043" s="47">
        <v>15.420000000000034</v>
      </c>
      <c r="J1043" s="45" t="s">
        <v>18</v>
      </c>
      <c r="K1043" s="45" t="s">
        <v>97</v>
      </c>
      <c r="L1043" s="17">
        <v>4.4000000000000004</v>
      </c>
      <c r="M1043" s="18" t="s">
        <v>2062</v>
      </c>
      <c r="N1043" s="18" t="s">
        <v>2065</v>
      </c>
      <c r="O1043" s="4">
        <v>42859</v>
      </c>
    </row>
    <row r="1044" spans="1:15">
      <c r="A1044" s="7">
        <v>111708022</v>
      </c>
      <c r="B1044" s="7">
        <v>4.08</v>
      </c>
      <c r="C1044" s="44" t="s">
        <v>2677</v>
      </c>
      <c r="D1044" s="45" t="s">
        <v>11</v>
      </c>
      <c r="E1044" s="46">
        <v>1.9178082191780823E-2</v>
      </c>
      <c r="F1044" s="47">
        <v>3.9706000000000001</v>
      </c>
      <c r="G1044" s="47">
        <v>10.939999999999994</v>
      </c>
      <c r="H1044" s="47">
        <v>3.9117000000000002</v>
      </c>
      <c r="I1044" s="47">
        <v>5.8899999999999952</v>
      </c>
      <c r="J1044" s="45" t="s">
        <v>18</v>
      </c>
      <c r="K1044" s="45" t="s">
        <v>97</v>
      </c>
      <c r="L1044" s="17">
        <v>4.4000000000000004</v>
      </c>
      <c r="M1044" s="18" t="s">
        <v>2026</v>
      </c>
      <c r="N1044" s="18" t="s">
        <v>2022</v>
      </c>
      <c r="O1044" s="4">
        <v>42859</v>
      </c>
    </row>
    <row r="1045" spans="1:15">
      <c r="A1045" s="7">
        <v>160215</v>
      </c>
      <c r="B1045" s="7">
        <v>4.07</v>
      </c>
      <c r="C1045" s="44" t="s">
        <v>1710</v>
      </c>
      <c r="D1045" s="45" t="s">
        <v>2880</v>
      </c>
      <c r="E1045" s="46">
        <v>2.4657534246575343</v>
      </c>
      <c r="F1045" s="47">
        <v>4.069</v>
      </c>
      <c r="G1045" s="47">
        <v>0.1000000000000334</v>
      </c>
      <c r="H1045" s="47">
        <v>4.0594000000000001</v>
      </c>
      <c r="I1045" s="47">
        <v>0.95999999999998309</v>
      </c>
      <c r="J1045" s="45" t="s">
        <v>18</v>
      </c>
      <c r="K1045" s="45" t="s">
        <v>20</v>
      </c>
      <c r="L1045" s="17">
        <v>2.65</v>
      </c>
      <c r="M1045" s="18" t="s">
        <v>1499</v>
      </c>
      <c r="N1045" s="18" t="s">
        <v>1488</v>
      </c>
      <c r="O1045" s="4">
        <v>42859</v>
      </c>
    </row>
    <row r="1046" spans="1:15">
      <c r="A1046" s="7">
        <v>11698438</v>
      </c>
      <c r="B1046" s="7">
        <v>4.05</v>
      </c>
      <c r="C1046" s="44" t="s">
        <v>1362</v>
      </c>
      <c r="D1046" s="45" t="s">
        <v>11</v>
      </c>
      <c r="E1046" s="46">
        <v>0.10136986301369863</v>
      </c>
      <c r="F1046" s="47">
        <v>4.0376000000000003</v>
      </c>
      <c r="G1046" s="47">
        <v>1.2399999999999523</v>
      </c>
      <c r="H1046" s="47">
        <v>4.0041000000000002</v>
      </c>
      <c r="I1046" s="47">
        <v>3.3500000000000085</v>
      </c>
      <c r="J1046" s="45" t="s">
        <v>12</v>
      </c>
      <c r="K1046" s="45" t="s">
        <v>13</v>
      </c>
      <c r="L1046" s="17">
        <v>2.73</v>
      </c>
      <c r="M1046" s="18" t="s">
        <v>1355</v>
      </c>
      <c r="N1046" s="18" t="s">
        <v>1323</v>
      </c>
      <c r="O1046" s="4">
        <v>42859</v>
      </c>
    </row>
    <row r="1047" spans="1:15">
      <c r="A1047" s="7">
        <v>160208</v>
      </c>
      <c r="B1047" s="7">
        <v>4.0350000000000001</v>
      </c>
      <c r="C1047" s="44" t="s">
        <v>127</v>
      </c>
      <c r="D1047" s="45" t="s">
        <v>2880</v>
      </c>
      <c r="E1047" s="46">
        <v>1.832876712328767</v>
      </c>
      <c r="F1047" s="47">
        <v>4.0331000000000001</v>
      </c>
      <c r="G1047" s="47">
        <v>0.19000000000000128</v>
      </c>
      <c r="H1047" s="47">
        <v>4.0231000000000003</v>
      </c>
      <c r="I1047" s="47">
        <v>0.99999999999997868</v>
      </c>
      <c r="J1047" s="45" t="s">
        <v>2880</v>
      </c>
      <c r="K1047" s="45" t="s">
        <v>20</v>
      </c>
      <c r="L1047" s="17">
        <v>2.72</v>
      </c>
      <c r="M1047" s="18" t="s">
        <v>128</v>
      </c>
      <c r="N1047" s="18" t="s">
        <v>129</v>
      </c>
      <c r="O1047" s="4">
        <v>42859</v>
      </c>
    </row>
    <row r="1048" spans="1:15">
      <c r="A1048" s="7">
        <v>160208</v>
      </c>
      <c r="B1048" s="7">
        <v>4.0350000000000001</v>
      </c>
      <c r="C1048" s="44" t="s">
        <v>127</v>
      </c>
      <c r="D1048" s="45" t="s">
        <v>2880</v>
      </c>
      <c r="E1048" s="46">
        <v>1.832876712328767</v>
      </c>
      <c r="F1048" s="47">
        <v>4.0331000000000001</v>
      </c>
      <c r="G1048" s="47">
        <v>0.19000000000000128</v>
      </c>
      <c r="H1048" s="47">
        <v>4.0231000000000003</v>
      </c>
      <c r="I1048" s="47">
        <v>0.99999999999997868</v>
      </c>
      <c r="J1048" s="45" t="s">
        <v>2880</v>
      </c>
      <c r="K1048" s="45" t="s">
        <v>20</v>
      </c>
      <c r="L1048" s="17">
        <v>2.72</v>
      </c>
      <c r="M1048" s="18" t="s">
        <v>128</v>
      </c>
      <c r="N1048" s="18" t="s">
        <v>129</v>
      </c>
      <c r="O1048" s="4">
        <v>42859</v>
      </c>
    </row>
    <row r="1049" spans="1:15">
      <c r="A1049" s="7">
        <v>160208</v>
      </c>
      <c r="B1049" s="7">
        <v>4.03</v>
      </c>
      <c r="C1049" s="44" t="s">
        <v>127</v>
      </c>
      <c r="D1049" s="45" t="s">
        <v>2880</v>
      </c>
      <c r="E1049" s="46">
        <v>1.832876712328767</v>
      </c>
      <c r="F1049" s="47">
        <v>4.0331000000000001</v>
      </c>
      <c r="G1049" s="47">
        <v>-0.30999999999998806</v>
      </c>
      <c r="H1049" s="47">
        <v>4.0231000000000003</v>
      </c>
      <c r="I1049" s="47">
        <v>0.99999999999997868</v>
      </c>
      <c r="J1049" s="45" t="s">
        <v>2880</v>
      </c>
      <c r="K1049" s="45" t="s">
        <v>20</v>
      </c>
      <c r="L1049" s="17">
        <v>2.72</v>
      </c>
      <c r="M1049" s="18" t="s">
        <v>128</v>
      </c>
      <c r="N1049" s="18" t="s">
        <v>129</v>
      </c>
      <c r="O1049" s="4">
        <v>42859</v>
      </c>
    </row>
    <row r="1050" spans="1:15">
      <c r="A1050" s="7">
        <v>160208</v>
      </c>
      <c r="B1050" s="7">
        <v>4.0274999999999999</v>
      </c>
      <c r="C1050" s="44" t="s">
        <v>127</v>
      </c>
      <c r="D1050" s="45" t="s">
        <v>2880</v>
      </c>
      <c r="E1050" s="46">
        <v>1.832876712328767</v>
      </c>
      <c r="F1050" s="47">
        <v>4.0331000000000001</v>
      </c>
      <c r="G1050" s="47">
        <v>-0.56000000000002714</v>
      </c>
      <c r="H1050" s="47">
        <v>4.0231000000000003</v>
      </c>
      <c r="I1050" s="47">
        <v>0.99999999999997868</v>
      </c>
      <c r="J1050" s="45" t="s">
        <v>2880</v>
      </c>
      <c r="K1050" s="45" t="s">
        <v>20</v>
      </c>
      <c r="L1050" s="17">
        <v>2.72</v>
      </c>
      <c r="M1050" s="18" t="s">
        <v>128</v>
      </c>
      <c r="N1050" s="18" t="s">
        <v>129</v>
      </c>
      <c r="O1050" s="4">
        <v>42859</v>
      </c>
    </row>
    <row r="1051" spans="1:15">
      <c r="A1051" s="7">
        <v>11753026</v>
      </c>
      <c r="B1051" s="7">
        <v>4.0199999999999996</v>
      </c>
      <c r="C1051" s="44" t="s">
        <v>3017</v>
      </c>
      <c r="D1051" s="45" t="s">
        <v>11</v>
      </c>
      <c r="E1051" s="46">
        <v>0.22191780821917809</v>
      </c>
      <c r="F1051" s="47">
        <v>4.0731999999999999</v>
      </c>
      <c r="G1051" s="47">
        <v>-5.3200000000000358</v>
      </c>
      <c r="H1051" s="47">
        <v>4.0229999999999997</v>
      </c>
      <c r="I1051" s="47">
        <v>5.0200000000000244</v>
      </c>
      <c r="J1051" s="45" t="s">
        <v>18</v>
      </c>
      <c r="K1051" s="45" t="s">
        <v>13</v>
      </c>
      <c r="L1051" s="17">
        <v>3.9</v>
      </c>
      <c r="M1051" s="18" t="s">
        <v>2826</v>
      </c>
      <c r="N1051" s="18" t="s">
        <v>2773</v>
      </c>
      <c r="O1051" s="4">
        <v>42859</v>
      </c>
    </row>
    <row r="1052" spans="1:15">
      <c r="A1052" s="7">
        <v>11611009</v>
      </c>
      <c r="B1052" s="7">
        <v>4</v>
      </c>
      <c r="C1052" s="44" t="s">
        <v>1394</v>
      </c>
      <c r="D1052" s="45" t="s">
        <v>11</v>
      </c>
      <c r="E1052" s="46">
        <v>0.10136986301369863</v>
      </c>
      <c r="F1052" s="47">
        <v>4.0376000000000003</v>
      </c>
      <c r="G1052" s="47">
        <v>-3.76000000000003</v>
      </c>
      <c r="H1052" s="47">
        <v>4.0041000000000002</v>
      </c>
      <c r="I1052" s="47">
        <v>3.3500000000000085</v>
      </c>
      <c r="J1052" s="45" t="s">
        <v>18</v>
      </c>
      <c r="K1052" s="45" t="s">
        <v>13</v>
      </c>
      <c r="L1052" s="17">
        <v>2.72</v>
      </c>
      <c r="M1052" s="18" t="s">
        <v>1383</v>
      </c>
      <c r="N1052" s="18" t="s">
        <v>1384</v>
      </c>
      <c r="O1052" s="4">
        <v>42859</v>
      </c>
    </row>
    <row r="1053" spans="1:15">
      <c r="A1053" s="7" t="s">
        <v>2252</v>
      </c>
      <c r="B1053" s="7">
        <v>4</v>
      </c>
      <c r="C1053" s="44" t="s">
        <v>2274</v>
      </c>
      <c r="D1053" s="45" t="s">
        <v>11</v>
      </c>
      <c r="E1053" s="46">
        <v>0.11780821917808219</v>
      </c>
      <c r="F1053" s="47">
        <v>4.1016000000000004</v>
      </c>
      <c r="G1053" s="47">
        <v>-10.160000000000036</v>
      </c>
      <c r="H1053" s="47">
        <v>3.7928000000000002</v>
      </c>
      <c r="I1053" s="47">
        <v>30.880000000000017</v>
      </c>
      <c r="J1053" s="45" t="s">
        <v>18</v>
      </c>
      <c r="K1053" s="45" t="s">
        <v>206</v>
      </c>
      <c r="L1053" s="17">
        <v>4.3499999999999996</v>
      </c>
      <c r="M1053" s="18" t="s">
        <v>925</v>
      </c>
      <c r="N1053" s="18" t="s">
        <v>469</v>
      </c>
      <c r="O1053" s="4">
        <v>42859</v>
      </c>
    </row>
    <row r="1054" spans="1:15">
      <c r="A1054" s="7">
        <v>140202</v>
      </c>
      <c r="B1054" s="7">
        <v>3.9950000000000001</v>
      </c>
      <c r="C1054" s="44" t="s">
        <v>590</v>
      </c>
      <c r="D1054" s="45" t="s">
        <v>2880</v>
      </c>
      <c r="E1054" s="46">
        <v>1.7013698630136986</v>
      </c>
      <c r="F1054" s="47">
        <v>4.0178000000000003</v>
      </c>
      <c r="G1054" s="47">
        <v>-2.2800000000000153</v>
      </c>
      <c r="H1054" s="47">
        <v>3.9922</v>
      </c>
      <c r="I1054" s="47">
        <v>2.5600000000000289</v>
      </c>
      <c r="J1054" s="45" t="s">
        <v>18</v>
      </c>
      <c r="K1054" s="45" t="s">
        <v>20</v>
      </c>
      <c r="L1054" s="17">
        <v>5.75</v>
      </c>
      <c r="M1054" s="18" t="s">
        <v>147</v>
      </c>
      <c r="N1054" s="18" t="s">
        <v>911</v>
      </c>
      <c r="O1054" s="4">
        <v>42859</v>
      </c>
    </row>
    <row r="1055" spans="1:15">
      <c r="A1055" s="7">
        <v>140202</v>
      </c>
      <c r="B1055" s="7">
        <v>3.9950000000000001</v>
      </c>
      <c r="C1055" s="44" t="s">
        <v>590</v>
      </c>
      <c r="D1055" s="45" t="s">
        <v>2880</v>
      </c>
      <c r="E1055" s="46">
        <v>1.7013698630136986</v>
      </c>
      <c r="F1055" s="47">
        <v>4.0178000000000003</v>
      </c>
      <c r="G1055" s="47">
        <v>-2.2800000000000153</v>
      </c>
      <c r="H1055" s="47">
        <v>3.9922</v>
      </c>
      <c r="I1055" s="47">
        <v>2.5600000000000289</v>
      </c>
      <c r="J1055" s="45" t="s">
        <v>18</v>
      </c>
      <c r="K1055" s="45" t="s">
        <v>20</v>
      </c>
      <c r="L1055" s="17">
        <v>5.75</v>
      </c>
      <c r="M1055" s="18" t="s">
        <v>147</v>
      </c>
      <c r="N1055" s="18" t="s">
        <v>911</v>
      </c>
      <c r="O1055" s="4">
        <v>42859</v>
      </c>
    </row>
    <row r="1056" spans="1:15">
      <c r="A1056" s="7">
        <v>130010</v>
      </c>
      <c r="B1056" s="7">
        <v>3.99</v>
      </c>
      <c r="C1056" s="44" t="s">
        <v>2692</v>
      </c>
      <c r="D1056" s="45" t="s">
        <v>2880</v>
      </c>
      <c r="E1056" s="46">
        <v>46.076712328767123</v>
      </c>
      <c r="F1056" s="47">
        <v>4.0091999999999999</v>
      </c>
      <c r="G1056" s="47">
        <v>-1.9199999999999662</v>
      </c>
      <c r="H1056" s="47">
        <v>3.9887000000000001</v>
      </c>
      <c r="I1056" s="47">
        <v>2.0499999999999741</v>
      </c>
      <c r="J1056" s="45" t="s">
        <v>2880</v>
      </c>
      <c r="K1056" s="45" t="s">
        <v>105</v>
      </c>
      <c r="L1056" s="17">
        <v>4.24</v>
      </c>
      <c r="M1056" s="18" t="s">
        <v>486</v>
      </c>
      <c r="N1056" s="18" t="s">
        <v>255</v>
      </c>
      <c r="O1056" s="4">
        <v>42859</v>
      </c>
    </row>
    <row r="1057" spans="1:15">
      <c r="A1057" s="7">
        <v>11766012</v>
      </c>
      <c r="B1057" s="7">
        <v>3.98</v>
      </c>
      <c r="C1057" s="44" t="s">
        <v>2926</v>
      </c>
      <c r="D1057" s="45" t="s">
        <v>11</v>
      </c>
      <c r="E1057" s="46">
        <v>0.13150684931506848</v>
      </c>
      <c r="F1057" s="47">
        <v>4.0046999999999997</v>
      </c>
      <c r="G1057" s="47">
        <v>-2.4699999999999722</v>
      </c>
      <c r="H1057" s="47">
        <v>3.9756</v>
      </c>
      <c r="I1057" s="47">
        <v>2.9099999999999682</v>
      </c>
      <c r="J1057" s="45" t="s">
        <v>18</v>
      </c>
      <c r="K1057" s="45" t="s">
        <v>13</v>
      </c>
      <c r="L1057" s="17">
        <v>3.79</v>
      </c>
      <c r="M1057" s="18" t="s">
        <v>2796</v>
      </c>
      <c r="N1057" s="18" t="s">
        <v>2773</v>
      </c>
      <c r="O1057" s="4">
        <v>42859</v>
      </c>
    </row>
    <row r="1058" spans="1:15">
      <c r="A1058" s="7">
        <v>111717017</v>
      </c>
      <c r="B1058" s="7">
        <v>3.95</v>
      </c>
      <c r="C1058" s="44" t="s">
        <v>2043</v>
      </c>
      <c r="D1058" s="45" t="s">
        <v>11</v>
      </c>
      <c r="E1058" s="46">
        <v>1.643835616438356E-2</v>
      </c>
      <c r="F1058" s="47">
        <v>3.9260999999999999</v>
      </c>
      <c r="G1058" s="47">
        <v>2.3900000000000254</v>
      </c>
      <c r="H1058" s="47">
        <v>3.8824000000000001</v>
      </c>
      <c r="I1058" s="47">
        <v>4.369999999999985</v>
      </c>
      <c r="J1058" s="45" t="s">
        <v>18</v>
      </c>
      <c r="K1058" s="45" t="s">
        <v>97</v>
      </c>
      <c r="L1058" s="17">
        <v>4.4000000000000004</v>
      </c>
      <c r="M1058" s="18" t="s">
        <v>2022</v>
      </c>
      <c r="N1058" s="18" t="s">
        <v>1979</v>
      </c>
      <c r="O1058" s="4">
        <v>42859</v>
      </c>
    </row>
    <row r="1059" spans="1:15">
      <c r="A1059" s="7">
        <v>111710066</v>
      </c>
      <c r="B1059" s="7">
        <v>3.95</v>
      </c>
      <c r="C1059" s="44" t="s">
        <v>2462</v>
      </c>
      <c r="D1059" s="45" t="s">
        <v>11</v>
      </c>
      <c r="E1059" s="46">
        <v>1.643835616438356E-2</v>
      </c>
      <c r="F1059" s="47">
        <v>3.9260999999999999</v>
      </c>
      <c r="G1059" s="47">
        <v>2.3900000000000254</v>
      </c>
      <c r="H1059" s="47">
        <v>3.8824000000000001</v>
      </c>
      <c r="I1059" s="47">
        <v>4.369999999999985</v>
      </c>
      <c r="J1059" s="45" t="s">
        <v>96</v>
      </c>
      <c r="K1059" s="45" t="s">
        <v>97</v>
      </c>
      <c r="L1059" s="17">
        <v>4.4000000000000004</v>
      </c>
      <c r="M1059" s="18" t="s">
        <v>2022</v>
      </c>
      <c r="N1059" s="18" t="s">
        <v>1979</v>
      </c>
      <c r="O1059" s="4">
        <v>42859</v>
      </c>
    </row>
    <row r="1060" spans="1:15">
      <c r="A1060" s="7">
        <v>111717020</v>
      </c>
      <c r="B1060" s="7">
        <v>3.95</v>
      </c>
      <c r="C1060" s="44" t="s">
        <v>2676</v>
      </c>
      <c r="D1060" s="45" t="s">
        <v>11</v>
      </c>
      <c r="E1060" s="46">
        <v>1.9178082191780823E-2</v>
      </c>
      <c r="F1060" s="47">
        <v>3.9706000000000001</v>
      </c>
      <c r="G1060" s="47">
        <v>-2.0599999999999952</v>
      </c>
      <c r="H1060" s="47">
        <v>3.9117000000000002</v>
      </c>
      <c r="I1060" s="47">
        <v>5.8899999999999952</v>
      </c>
      <c r="J1060" s="45" t="s">
        <v>18</v>
      </c>
      <c r="K1060" s="45" t="s">
        <v>97</v>
      </c>
      <c r="L1060" s="17">
        <v>4.4000000000000004</v>
      </c>
      <c r="M1060" s="18" t="s">
        <v>2026</v>
      </c>
      <c r="N1060" s="18" t="s">
        <v>2022</v>
      </c>
      <c r="O1060" s="4">
        <v>42859</v>
      </c>
    </row>
    <row r="1061" spans="1:15">
      <c r="A1061" s="7">
        <v>111717020</v>
      </c>
      <c r="B1061" s="7">
        <v>3.95</v>
      </c>
      <c r="C1061" s="44" t="s">
        <v>2676</v>
      </c>
      <c r="D1061" s="45" t="s">
        <v>11</v>
      </c>
      <c r="E1061" s="46">
        <v>1.9178082191780823E-2</v>
      </c>
      <c r="F1061" s="47">
        <v>3.9706000000000001</v>
      </c>
      <c r="G1061" s="47">
        <v>-2.0599999999999952</v>
      </c>
      <c r="H1061" s="47">
        <v>3.9117000000000002</v>
      </c>
      <c r="I1061" s="47">
        <v>5.8899999999999952</v>
      </c>
      <c r="J1061" s="45" t="s">
        <v>18</v>
      </c>
      <c r="K1061" s="45" t="s">
        <v>97</v>
      </c>
      <c r="L1061" s="17">
        <v>4.4000000000000004</v>
      </c>
      <c r="M1061" s="18" t="s">
        <v>2026</v>
      </c>
      <c r="N1061" s="18" t="s">
        <v>2022</v>
      </c>
      <c r="O1061" s="4">
        <v>42859</v>
      </c>
    </row>
    <row r="1062" spans="1:15">
      <c r="A1062" s="7">
        <v>150217</v>
      </c>
      <c r="B1062" s="7">
        <v>3.93</v>
      </c>
      <c r="C1062" s="44" t="s">
        <v>391</v>
      </c>
      <c r="D1062" s="45" t="s">
        <v>2880</v>
      </c>
      <c r="E1062" s="46">
        <v>1.3178082191780822</v>
      </c>
      <c r="F1062" s="47">
        <v>4.0053000000000001</v>
      </c>
      <c r="G1062" s="47">
        <v>-7.5299999999999923</v>
      </c>
      <c r="H1062" s="47">
        <v>3.8938000000000001</v>
      </c>
      <c r="I1062" s="47">
        <v>11.149999999999993</v>
      </c>
      <c r="J1062" s="45" t="s">
        <v>18</v>
      </c>
      <c r="K1062" s="45" t="s">
        <v>20</v>
      </c>
      <c r="L1062" s="17">
        <v>3.26</v>
      </c>
      <c r="M1062" s="18" t="s">
        <v>392</v>
      </c>
      <c r="N1062" s="18" t="s">
        <v>242</v>
      </c>
      <c r="O1062" s="4">
        <v>42859</v>
      </c>
    </row>
    <row r="1063" spans="1:15">
      <c r="A1063" s="7">
        <v>150217</v>
      </c>
      <c r="B1063" s="7">
        <v>3.93</v>
      </c>
      <c r="C1063" s="44" t="s">
        <v>391</v>
      </c>
      <c r="D1063" s="45" t="s">
        <v>2880</v>
      </c>
      <c r="E1063" s="46">
        <v>1.3178082191780822</v>
      </c>
      <c r="F1063" s="47">
        <v>4.0053000000000001</v>
      </c>
      <c r="G1063" s="47">
        <v>-7.5299999999999923</v>
      </c>
      <c r="H1063" s="47">
        <v>3.8938000000000001</v>
      </c>
      <c r="I1063" s="47">
        <v>11.149999999999993</v>
      </c>
      <c r="J1063" s="45" t="s">
        <v>18</v>
      </c>
      <c r="K1063" s="45" t="s">
        <v>20</v>
      </c>
      <c r="L1063" s="17">
        <v>3.26</v>
      </c>
      <c r="M1063" s="18" t="s">
        <v>392</v>
      </c>
      <c r="N1063" s="18" t="s">
        <v>242</v>
      </c>
      <c r="O1063" s="4">
        <v>42859</v>
      </c>
    </row>
    <row r="1064" spans="1:15">
      <c r="A1064" s="7">
        <v>130016</v>
      </c>
      <c r="B1064" s="7">
        <v>3.89</v>
      </c>
      <c r="C1064" s="44" t="s">
        <v>3018</v>
      </c>
      <c r="D1064" s="45" t="s">
        <v>2880</v>
      </c>
      <c r="E1064" s="46">
        <v>16.287671232876711</v>
      </c>
      <c r="F1064" s="47">
        <v>3.8986000000000001</v>
      </c>
      <c r="G1064" s="47">
        <v>-0.8599999999999941</v>
      </c>
      <c r="H1064" s="47">
        <v>3.8782000000000001</v>
      </c>
      <c r="I1064" s="47">
        <v>2.0399999999999974</v>
      </c>
      <c r="J1064" s="45" t="s">
        <v>2880</v>
      </c>
      <c r="K1064" s="45" t="s">
        <v>105</v>
      </c>
      <c r="L1064" s="17">
        <v>4.32</v>
      </c>
      <c r="M1064" s="18" t="s">
        <v>904</v>
      </c>
      <c r="N1064" s="18" t="s">
        <v>754</v>
      </c>
      <c r="O1064" s="4">
        <v>42859</v>
      </c>
    </row>
    <row r="1065" spans="1:15">
      <c r="A1065" s="7">
        <v>150207</v>
      </c>
      <c r="B1065" s="7">
        <v>3.82</v>
      </c>
      <c r="C1065" s="44" t="s">
        <v>120</v>
      </c>
      <c r="D1065" s="45" t="s">
        <v>2880</v>
      </c>
      <c r="E1065" s="46">
        <v>0.9178082191780822</v>
      </c>
      <c r="F1065" s="47">
        <v>3.7751999999999999</v>
      </c>
      <c r="G1065" s="47">
        <v>4.4799999999999951</v>
      </c>
      <c r="H1065" s="47">
        <v>3.6938</v>
      </c>
      <c r="I1065" s="47">
        <v>8.1399999999999917</v>
      </c>
      <c r="J1065" s="45" t="s">
        <v>18</v>
      </c>
      <c r="K1065" s="45" t="s">
        <v>20</v>
      </c>
      <c r="L1065" s="17">
        <v>4.18</v>
      </c>
      <c r="M1065" s="18" t="s">
        <v>121</v>
      </c>
      <c r="N1065" s="18" t="s">
        <v>122</v>
      </c>
      <c r="O1065" s="4">
        <v>42859</v>
      </c>
    </row>
    <row r="1066" spans="1:15">
      <c r="A1066" s="7">
        <v>150207</v>
      </c>
      <c r="B1066" s="7">
        <v>3.82</v>
      </c>
      <c r="C1066" s="44" t="s">
        <v>120</v>
      </c>
      <c r="D1066" s="45" t="s">
        <v>2880</v>
      </c>
      <c r="E1066" s="46">
        <v>0.9178082191780822</v>
      </c>
      <c r="F1066" s="47">
        <v>3.7751999999999999</v>
      </c>
      <c r="G1066" s="47">
        <v>4.4799999999999951</v>
      </c>
      <c r="H1066" s="47">
        <v>3.6938</v>
      </c>
      <c r="I1066" s="47">
        <v>8.1399999999999917</v>
      </c>
      <c r="J1066" s="45" t="s">
        <v>18</v>
      </c>
      <c r="K1066" s="45" t="s">
        <v>20</v>
      </c>
      <c r="L1066" s="17">
        <v>4.18</v>
      </c>
      <c r="M1066" s="18" t="s">
        <v>121</v>
      </c>
      <c r="N1066" s="18" t="s">
        <v>122</v>
      </c>
      <c r="O1066" s="4">
        <v>42859</v>
      </c>
    </row>
    <row r="1067" spans="1:15">
      <c r="A1067" s="7">
        <v>150207</v>
      </c>
      <c r="B1067" s="7">
        <v>3.82</v>
      </c>
      <c r="C1067" s="44" t="s">
        <v>120</v>
      </c>
      <c r="D1067" s="45" t="s">
        <v>2880</v>
      </c>
      <c r="E1067" s="46">
        <v>0.9178082191780822</v>
      </c>
      <c r="F1067" s="47">
        <v>3.7751999999999999</v>
      </c>
      <c r="G1067" s="47">
        <v>4.4799999999999951</v>
      </c>
      <c r="H1067" s="47">
        <v>3.6938</v>
      </c>
      <c r="I1067" s="47">
        <v>8.1399999999999917</v>
      </c>
      <c r="J1067" s="45" t="s">
        <v>18</v>
      </c>
      <c r="K1067" s="45" t="s">
        <v>20</v>
      </c>
      <c r="L1067" s="17">
        <v>4.18</v>
      </c>
      <c r="M1067" s="18" t="s">
        <v>121</v>
      </c>
      <c r="N1067" s="18" t="s">
        <v>122</v>
      </c>
      <c r="O1067" s="4">
        <v>42859</v>
      </c>
    </row>
    <row r="1068" spans="1:15">
      <c r="A1068" s="7">
        <v>150414</v>
      </c>
      <c r="B1068" s="7">
        <v>3.82</v>
      </c>
      <c r="C1068" s="44" t="s">
        <v>659</v>
      </c>
      <c r="D1068" s="45" t="s">
        <v>2880</v>
      </c>
      <c r="E1068" s="46">
        <v>1.0520547945205478</v>
      </c>
      <c r="F1068" s="47">
        <v>3.8331</v>
      </c>
      <c r="G1068" s="47">
        <v>-1.3100000000000112</v>
      </c>
      <c r="H1068" s="47">
        <v>3.8393000000000002</v>
      </c>
      <c r="I1068" s="47">
        <v>-0.62000000000002053</v>
      </c>
      <c r="J1068" s="45" t="s">
        <v>18</v>
      </c>
      <c r="K1068" s="45" t="s">
        <v>20</v>
      </c>
      <c r="L1068" s="17">
        <v>3.44</v>
      </c>
      <c r="M1068" s="18" t="s">
        <v>171</v>
      </c>
      <c r="N1068" s="18" t="s">
        <v>167</v>
      </c>
      <c r="O1068" s="4">
        <v>42859</v>
      </c>
    </row>
    <row r="1069" spans="1:15">
      <c r="A1069" s="7">
        <v>150207</v>
      </c>
      <c r="B1069" s="7">
        <v>3.81</v>
      </c>
      <c r="C1069" s="44" t="s">
        <v>120</v>
      </c>
      <c r="D1069" s="45" t="s">
        <v>2880</v>
      </c>
      <c r="E1069" s="46">
        <v>0.9178082191780822</v>
      </c>
      <c r="F1069" s="47">
        <v>3.7751999999999999</v>
      </c>
      <c r="G1069" s="47">
        <v>3.4800000000000164</v>
      </c>
      <c r="H1069" s="47">
        <v>3.6938</v>
      </c>
      <c r="I1069" s="47">
        <v>8.1399999999999917</v>
      </c>
      <c r="J1069" s="45" t="s">
        <v>18</v>
      </c>
      <c r="K1069" s="45" t="s">
        <v>20</v>
      </c>
      <c r="L1069" s="17">
        <v>4.18</v>
      </c>
      <c r="M1069" s="18" t="s">
        <v>121</v>
      </c>
      <c r="N1069" s="18" t="s">
        <v>122</v>
      </c>
      <c r="O1069" s="4">
        <v>42859</v>
      </c>
    </row>
    <row r="1070" spans="1:15">
      <c r="A1070" s="7">
        <v>150207</v>
      </c>
      <c r="B1070" s="7">
        <v>3.81</v>
      </c>
      <c r="C1070" s="44" t="s">
        <v>120</v>
      </c>
      <c r="D1070" s="45" t="s">
        <v>2880</v>
      </c>
      <c r="E1070" s="46">
        <v>0.9178082191780822</v>
      </c>
      <c r="F1070" s="47">
        <v>3.7751999999999999</v>
      </c>
      <c r="G1070" s="47">
        <v>3.4800000000000164</v>
      </c>
      <c r="H1070" s="47">
        <v>3.6938</v>
      </c>
      <c r="I1070" s="47">
        <v>8.1399999999999917</v>
      </c>
      <c r="J1070" s="45" t="s">
        <v>18</v>
      </c>
      <c r="K1070" s="45" t="s">
        <v>20</v>
      </c>
      <c r="L1070" s="17">
        <v>4.18</v>
      </c>
      <c r="M1070" s="18" t="s">
        <v>121</v>
      </c>
      <c r="N1070" s="18" t="s">
        <v>122</v>
      </c>
      <c r="O1070" s="4">
        <v>42859</v>
      </c>
    </row>
    <row r="1071" spans="1:15">
      <c r="A1071" s="7">
        <v>11698320</v>
      </c>
      <c r="B1071" s="7">
        <v>3.8</v>
      </c>
      <c r="C1071" s="44" t="s">
        <v>1235</v>
      </c>
      <c r="D1071" s="45" t="s">
        <v>11</v>
      </c>
      <c r="E1071" s="46">
        <v>4.3835616438356165E-2</v>
      </c>
      <c r="F1071" s="47">
        <v>3.9323000000000001</v>
      </c>
      <c r="G1071" s="47">
        <v>-13.230000000000031</v>
      </c>
      <c r="H1071" s="47">
        <v>3.9973000000000001</v>
      </c>
      <c r="I1071" s="47">
        <v>-6.4999999999999947</v>
      </c>
      <c r="J1071" s="45" t="s">
        <v>18</v>
      </c>
      <c r="K1071" s="45" t="s">
        <v>13</v>
      </c>
      <c r="L1071" s="17">
        <v>2.5</v>
      </c>
      <c r="M1071" s="18" t="s">
        <v>1234</v>
      </c>
      <c r="N1071" s="18" t="s">
        <v>1226</v>
      </c>
      <c r="O1071" s="4">
        <v>42859</v>
      </c>
    </row>
    <row r="1072" spans="1:15">
      <c r="A1072" s="7">
        <v>150409</v>
      </c>
      <c r="B1072" s="7">
        <v>3.74</v>
      </c>
      <c r="C1072" s="44" t="s">
        <v>423</v>
      </c>
      <c r="D1072" s="45" t="s">
        <v>2880</v>
      </c>
      <c r="E1072" s="46">
        <v>0.96986301369863015</v>
      </c>
      <c r="F1072" s="47">
        <v>3.7886000000000002</v>
      </c>
      <c r="G1072" s="47">
        <v>-4.8599999999999977</v>
      </c>
      <c r="H1072" s="47">
        <v>3.7305000000000001</v>
      </c>
      <c r="I1072" s="47">
        <v>5.8100000000000041</v>
      </c>
      <c r="J1072" s="45" t="s">
        <v>18</v>
      </c>
      <c r="K1072" s="45" t="s">
        <v>20</v>
      </c>
      <c r="L1072" s="17">
        <v>3.99</v>
      </c>
      <c r="M1072" s="18" t="s">
        <v>424</v>
      </c>
      <c r="N1072" s="18" t="s">
        <v>819</v>
      </c>
      <c r="O1072" s="4">
        <v>42859</v>
      </c>
    </row>
    <row r="1073" spans="1:15">
      <c r="A1073" s="7">
        <v>150409</v>
      </c>
      <c r="B1073" s="7">
        <v>3.74</v>
      </c>
      <c r="C1073" s="44" t="s">
        <v>423</v>
      </c>
      <c r="D1073" s="45" t="s">
        <v>2880</v>
      </c>
      <c r="E1073" s="46">
        <v>0.96986301369863015</v>
      </c>
      <c r="F1073" s="47">
        <v>3.7886000000000002</v>
      </c>
      <c r="G1073" s="47">
        <v>-4.8599999999999977</v>
      </c>
      <c r="H1073" s="47">
        <v>3.7305000000000001</v>
      </c>
      <c r="I1073" s="47">
        <v>5.8100000000000041</v>
      </c>
      <c r="J1073" s="45" t="s">
        <v>18</v>
      </c>
      <c r="K1073" s="45" t="s">
        <v>20</v>
      </c>
      <c r="L1073" s="17">
        <v>3.99</v>
      </c>
      <c r="M1073" s="18" t="s">
        <v>424</v>
      </c>
      <c r="N1073" s="18" t="s">
        <v>819</v>
      </c>
      <c r="O1073" s="4">
        <v>42859</v>
      </c>
    </row>
    <row r="1074" spans="1:15">
      <c r="A1074" s="7">
        <v>170204</v>
      </c>
      <c r="B1074" s="7">
        <v>3.71</v>
      </c>
      <c r="C1074" s="44" t="s">
        <v>2408</v>
      </c>
      <c r="D1074" s="45" t="s">
        <v>2880</v>
      </c>
      <c r="E1074" s="46">
        <v>0.86027397260273974</v>
      </c>
      <c r="F1074" s="47">
        <v>3.7501000000000002</v>
      </c>
      <c r="G1074" s="47">
        <v>-4.0100000000000247</v>
      </c>
      <c r="H1074" s="47">
        <v>3.6890000000000001</v>
      </c>
      <c r="I1074" s="47">
        <v>6.1100000000000154</v>
      </c>
      <c r="J1074" s="45" t="s">
        <v>18</v>
      </c>
      <c r="K1074" s="45" t="s">
        <v>20</v>
      </c>
      <c r="L1074" s="17">
        <v>3.2</v>
      </c>
      <c r="M1074" s="18" t="s">
        <v>2365</v>
      </c>
      <c r="N1074" s="18" t="s">
        <v>2287</v>
      </c>
      <c r="O1074" s="4">
        <v>42859</v>
      </c>
    </row>
    <row r="1075" spans="1:15">
      <c r="A1075" s="7">
        <v>170408</v>
      </c>
      <c r="B1075" s="7">
        <v>3.71</v>
      </c>
      <c r="C1075" s="44" t="s">
        <v>2825</v>
      </c>
      <c r="D1075" s="45" t="s">
        <v>2880</v>
      </c>
      <c r="E1075" s="46">
        <v>0.9671232876712329</v>
      </c>
      <c r="F1075" s="47">
        <v>3.7883</v>
      </c>
      <c r="G1075" s="47">
        <v>-7.8300000000000036</v>
      </c>
      <c r="H1075" s="47">
        <v>3.73</v>
      </c>
      <c r="I1075" s="47">
        <v>5.8300000000000018</v>
      </c>
      <c r="J1075" s="45" t="s">
        <v>18</v>
      </c>
      <c r="K1075" s="45" t="s">
        <v>20</v>
      </c>
      <c r="L1075" s="17">
        <v>3.61</v>
      </c>
      <c r="M1075" s="18" t="s">
        <v>2826</v>
      </c>
      <c r="N1075" s="18" t="s">
        <v>2734</v>
      </c>
      <c r="O1075" s="4">
        <v>42859</v>
      </c>
    </row>
    <row r="1076" spans="1:15">
      <c r="A1076" s="7">
        <v>170408</v>
      </c>
      <c r="B1076" s="7">
        <v>3.71</v>
      </c>
      <c r="C1076" s="44" t="s">
        <v>2825</v>
      </c>
      <c r="D1076" s="45" t="s">
        <v>2880</v>
      </c>
      <c r="E1076" s="46">
        <v>0.9671232876712329</v>
      </c>
      <c r="F1076" s="47">
        <v>3.7883</v>
      </c>
      <c r="G1076" s="47">
        <v>-7.8300000000000036</v>
      </c>
      <c r="H1076" s="47">
        <v>3.73</v>
      </c>
      <c r="I1076" s="47">
        <v>5.8300000000000018</v>
      </c>
      <c r="J1076" s="45" t="s">
        <v>18</v>
      </c>
      <c r="K1076" s="45" t="s">
        <v>20</v>
      </c>
      <c r="L1076" s="17">
        <v>3.61</v>
      </c>
      <c r="M1076" s="18" t="s">
        <v>2826</v>
      </c>
      <c r="N1076" s="18" t="s">
        <v>2734</v>
      </c>
      <c r="O1076" s="4">
        <v>42859</v>
      </c>
    </row>
    <row r="1077" spans="1:15">
      <c r="A1077" s="7">
        <v>170204</v>
      </c>
      <c r="B1077" s="7">
        <v>3.7</v>
      </c>
      <c r="C1077" s="44" t="s">
        <v>2408</v>
      </c>
      <c r="D1077" s="45" t="s">
        <v>2880</v>
      </c>
      <c r="E1077" s="46">
        <v>0.86027397260273974</v>
      </c>
      <c r="F1077" s="47">
        <v>3.7501000000000002</v>
      </c>
      <c r="G1077" s="47">
        <v>-5.0100000000000033</v>
      </c>
      <c r="H1077" s="47">
        <v>3.6890000000000001</v>
      </c>
      <c r="I1077" s="47">
        <v>6.1100000000000154</v>
      </c>
      <c r="J1077" s="45" t="s">
        <v>18</v>
      </c>
      <c r="K1077" s="45" t="s">
        <v>20</v>
      </c>
      <c r="L1077" s="17">
        <v>3.2</v>
      </c>
      <c r="M1077" s="18" t="s">
        <v>2365</v>
      </c>
      <c r="N1077" s="18" t="s">
        <v>2287</v>
      </c>
      <c r="O1077" s="4">
        <v>42859</v>
      </c>
    </row>
    <row r="1078" spans="1:15">
      <c r="A1078" s="7">
        <v>110217</v>
      </c>
      <c r="B1078" s="7">
        <v>3.7</v>
      </c>
      <c r="C1078" s="44" t="s">
        <v>2268</v>
      </c>
      <c r="D1078" s="45" t="s">
        <v>2880</v>
      </c>
      <c r="E1078" s="46">
        <v>0.8904109589041096</v>
      </c>
      <c r="F1078" s="47">
        <v>3.8214000000000001</v>
      </c>
      <c r="G1078" s="47">
        <v>-12.139999999999995</v>
      </c>
      <c r="H1078" s="47">
        <v>3.7789000000000001</v>
      </c>
      <c r="I1078" s="47">
        <v>4.2499999999999982</v>
      </c>
      <c r="J1078" s="45" t="s">
        <v>18</v>
      </c>
      <c r="K1078" s="45" t="s">
        <v>20</v>
      </c>
      <c r="L1078" s="17">
        <v>4.05</v>
      </c>
      <c r="M1078" s="18" t="s">
        <v>774</v>
      </c>
      <c r="N1078" s="18" t="s">
        <v>890</v>
      </c>
      <c r="O1078" s="4">
        <v>42859</v>
      </c>
    </row>
    <row r="1079" spans="1:15">
      <c r="A1079" s="7">
        <v>170401</v>
      </c>
      <c r="B1079" s="7">
        <v>3.67</v>
      </c>
      <c r="C1079" s="44" t="s">
        <v>1891</v>
      </c>
      <c r="D1079" s="45" t="s">
        <v>2880</v>
      </c>
      <c r="E1079" s="46">
        <v>0.67945205479452053</v>
      </c>
      <c r="F1079" s="47">
        <v>3.6716000000000002</v>
      </c>
      <c r="G1079" s="47">
        <v>-0.16000000000002679</v>
      </c>
      <c r="H1079" s="47">
        <v>3.6187</v>
      </c>
      <c r="I1079" s="47">
        <v>5.2900000000000169</v>
      </c>
      <c r="J1079" s="45" t="s">
        <v>18</v>
      </c>
      <c r="K1079" s="45" t="s">
        <v>20</v>
      </c>
      <c r="L1079" s="17">
        <v>3.2</v>
      </c>
      <c r="M1079" s="18" t="s">
        <v>1888</v>
      </c>
      <c r="N1079" s="18" t="s">
        <v>1855</v>
      </c>
      <c r="O1079" s="4">
        <v>42859</v>
      </c>
    </row>
    <row r="1080" spans="1:15">
      <c r="A1080" s="7">
        <v>170401</v>
      </c>
      <c r="B1080" s="7">
        <v>3.64</v>
      </c>
      <c r="C1080" s="44" t="s">
        <v>1891</v>
      </c>
      <c r="D1080" s="45" t="s">
        <v>2880</v>
      </c>
      <c r="E1080" s="46">
        <v>0.67945205479452053</v>
      </c>
      <c r="F1080" s="47">
        <v>3.6716000000000002</v>
      </c>
      <c r="G1080" s="47">
        <v>-3.1600000000000072</v>
      </c>
      <c r="H1080" s="47">
        <v>3.6187</v>
      </c>
      <c r="I1080" s="47">
        <v>5.2900000000000169</v>
      </c>
      <c r="J1080" s="45" t="s">
        <v>18</v>
      </c>
      <c r="K1080" s="45" t="s">
        <v>20</v>
      </c>
      <c r="L1080" s="17">
        <v>3.2</v>
      </c>
      <c r="M1080" s="18" t="s">
        <v>1888</v>
      </c>
      <c r="N1080" s="18" t="s">
        <v>1855</v>
      </c>
      <c r="O1080" s="4">
        <v>42859</v>
      </c>
    </row>
    <row r="1081" spans="1:15">
      <c r="A1081" s="7">
        <v>170301</v>
      </c>
      <c r="B1081" s="7">
        <v>3.64</v>
      </c>
      <c r="C1081" s="44" t="s">
        <v>2021</v>
      </c>
      <c r="D1081" s="45" t="s">
        <v>2880</v>
      </c>
      <c r="E1081" s="46">
        <v>0.72876712328767124</v>
      </c>
      <c r="F1081" s="47">
        <v>3.6276999999999999</v>
      </c>
      <c r="G1081" s="47">
        <v>1.23000000000002</v>
      </c>
      <c r="H1081" s="47">
        <v>3.6219999999999999</v>
      </c>
      <c r="I1081" s="47">
        <v>0.57000000000000384</v>
      </c>
      <c r="J1081" s="45" t="s">
        <v>18</v>
      </c>
      <c r="K1081" s="45" t="s">
        <v>20</v>
      </c>
      <c r="L1081" s="17">
        <v>3.04</v>
      </c>
      <c r="M1081" s="18" t="s">
        <v>1981</v>
      </c>
      <c r="N1081" s="18" t="s">
        <v>1971</v>
      </c>
      <c r="O1081" s="4">
        <v>42859</v>
      </c>
    </row>
    <row r="1082" spans="1:15">
      <c r="A1082" s="7">
        <v>170401</v>
      </c>
      <c r="B1082" s="7">
        <v>3.64</v>
      </c>
      <c r="C1082" s="44" t="s">
        <v>1891</v>
      </c>
      <c r="D1082" s="45" t="s">
        <v>2880</v>
      </c>
      <c r="E1082" s="46">
        <v>0.67945205479452053</v>
      </c>
      <c r="F1082" s="47">
        <v>3.6716000000000002</v>
      </c>
      <c r="G1082" s="47">
        <v>-3.1600000000000072</v>
      </c>
      <c r="H1082" s="47">
        <v>3.6187</v>
      </c>
      <c r="I1082" s="47">
        <v>5.2900000000000169</v>
      </c>
      <c r="J1082" s="45" t="s">
        <v>18</v>
      </c>
      <c r="K1082" s="45" t="s">
        <v>20</v>
      </c>
      <c r="L1082" s="17">
        <v>3.2</v>
      </c>
      <c r="M1082" s="18" t="s">
        <v>1888</v>
      </c>
      <c r="N1082" s="18" t="s">
        <v>1855</v>
      </c>
      <c r="O1082" s="4">
        <v>42859</v>
      </c>
    </row>
    <row r="1083" spans="1:15">
      <c r="A1083" s="7">
        <v>150201</v>
      </c>
      <c r="B1083" s="7">
        <v>3.63</v>
      </c>
      <c r="C1083" s="44" t="s">
        <v>334</v>
      </c>
      <c r="D1083" s="45" t="s">
        <v>2880</v>
      </c>
      <c r="E1083" s="46">
        <v>0.68493150684931503</v>
      </c>
      <c r="F1083" s="47">
        <v>3.6032999999999999</v>
      </c>
      <c r="G1083" s="47">
        <v>2.6699999999999946</v>
      </c>
      <c r="H1083" s="47">
        <v>3.6122999999999998</v>
      </c>
      <c r="I1083" s="47">
        <v>-0.8999999999999897</v>
      </c>
      <c r="J1083" s="45" t="s">
        <v>18</v>
      </c>
      <c r="K1083" s="45" t="s">
        <v>20</v>
      </c>
      <c r="L1083" s="17">
        <v>3.85</v>
      </c>
      <c r="M1083" s="18" t="s">
        <v>335</v>
      </c>
      <c r="N1083" s="18" t="s">
        <v>922</v>
      </c>
      <c r="O1083" s="4">
        <v>42859</v>
      </c>
    </row>
    <row r="1084" spans="1:15">
      <c r="A1084" s="7">
        <v>170301</v>
      </c>
      <c r="B1084" s="7">
        <v>3.62</v>
      </c>
      <c r="C1084" s="44" t="s">
        <v>2021</v>
      </c>
      <c r="D1084" s="45" t="s">
        <v>2880</v>
      </c>
      <c r="E1084" s="46">
        <v>0.72876712328767124</v>
      </c>
      <c r="F1084" s="47">
        <v>3.6276999999999999</v>
      </c>
      <c r="G1084" s="47">
        <v>-0.76999999999998181</v>
      </c>
      <c r="H1084" s="47">
        <v>3.6219999999999999</v>
      </c>
      <c r="I1084" s="47">
        <v>0.57000000000000384</v>
      </c>
      <c r="J1084" s="45" t="s">
        <v>18</v>
      </c>
      <c r="K1084" s="45" t="s">
        <v>20</v>
      </c>
      <c r="L1084" s="17">
        <v>3.04</v>
      </c>
      <c r="M1084" s="18" t="s">
        <v>1981</v>
      </c>
      <c r="N1084" s="18" t="s">
        <v>1971</v>
      </c>
      <c r="O1084" s="4">
        <v>42859</v>
      </c>
    </row>
    <row r="1085" spans="1:15">
      <c r="A1085" s="7">
        <v>170004</v>
      </c>
      <c r="B1085" s="7">
        <v>3.53</v>
      </c>
      <c r="C1085" s="44" t="s">
        <v>2020</v>
      </c>
      <c r="D1085" s="45" t="s">
        <v>2880</v>
      </c>
      <c r="E1085" s="46">
        <v>9.7780821917808218</v>
      </c>
      <c r="F1085" s="47">
        <v>3.52</v>
      </c>
      <c r="G1085" s="47">
        <v>0.99999999999997868</v>
      </c>
      <c r="H1085" s="47">
        <v>3.4849999999999999</v>
      </c>
      <c r="I1085" s="47">
        <v>3.5000000000000142</v>
      </c>
      <c r="J1085" s="45" t="s">
        <v>2880</v>
      </c>
      <c r="K1085" s="45" t="s">
        <v>105</v>
      </c>
      <c r="L1085" s="17">
        <v>3.4</v>
      </c>
      <c r="M1085" s="18" t="s">
        <v>2011</v>
      </c>
      <c r="N1085" s="18" t="s">
        <v>1979</v>
      </c>
      <c r="O1085" s="4">
        <v>42859</v>
      </c>
    </row>
    <row r="1086" spans="1:15">
      <c r="A1086" s="7">
        <v>170004</v>
      </c>
      <c r="B1086" s="7">
        <v>3.53</v>
      </c>
      <c r="C1086" s="44" t="s">
        <v>2020</v>
      </c>
      <c r="D1086" s="45" t="s">
        <v>2880</v>
      </c>
      <c r="E1086" s="46">
        <v>9.7780821917808218</v>
      </c>
      <c r="F1086" s="47">
        <v>3.52</v>
      </c>
      <c r="G1086" s="47">
        <v>0.99999999999997868</v>
      </c>
      <c r="H1086" s="47">
        <v>3.4849999999999999</v>
      </c>
      <c r="I1086" s="47">
        <v>3.5000000000000142</v>
      </c>
      <c r="J1086" s="45" t="s">
        <v>2880</v>
      </c>
      <c r="K1086" s="45" t="s">
        <v>105</v>
      </c>
      <c r="L1086" s="17">
        <v>3.4</v>
      </c>
      <c r="M1086" s="18" t="s">
        <v>2011</v>
      </c>
      <c r="N1086" s="18" t="s">
        <v>1979</v>
      </c>
      <c r="O1086" s="4">
        <v>42859</v>
      </c>
    </row>
    <row r="1087" spans="1:15">
      <c r="A1087" s="7">
        <v>170004</v>
      </c>
      <c r="B1087" s="7">
        <v>3.53</v>
      </c>
      <c r="C1087" s="44" t="s">
        <v>2020</v>
      </c>
      <c r="D1087" s="45" t="s">
        <v>2880</v>
      </c>
      <c r="E1087" s="46">
        <v>9.7780821917808218</v>
      </c>
      <c r="F1087" s="47">
        <v>3.52</v>
      </c>
      <c r="G1087" s="47">
        <v>0.99999999999997868</v>
      </c>
      <c r="H1087" s="47">
        <v>3.4849999999999999</v>
      </c>
      <c r="I1087" s="47">
        <v>3.5000000000000142</v>
      </c>
      <c r="J1087" s="45" t="s">
        <v>2880</v>
      </c>
      <c r="K1087" s="45" t="s">
        <v>105</v>
      </c>
      <c r="L1087" s="17">
        <v>3.4</v>
      </c>
      <c r="M1087" s="18" t="s">
        <v>2011</v>
      </c>
      <c r="N1087" s="18" t="s">
        <v>1979</v>
      </c>
      <c r="O1087" s="4">
        <v>42859</v>
      </c>
    </row>
    <row r="1088" spans="1:15">
      <c r="A1088" s="7">
        <v>170004</v>
      </c>
      <c r="B1088" s="7">
        <v>3.53</v>
      </c>
      <c r="C1088" s="44" t="s">
        <v>2020</v>
      </c>
      <c r="D1088" s="45" t="s">
        <v>2880</v>
      </c>
      <c r="E1088" s="46">
        <v>9.7780821917808218</v>
      </c>
      <c r="F1088" s="47">
        <v>3.52</v>
      </c>
      <c r="G1088" s="47">
        <v>0.99999999999997868</v>
      </c>
      <c r="H1088" s="47">
        <v>3.4849999999999999</v>
      </c>
      <c r="I1088" s="47">
        <v>3.5000000000000142</v>
      </c>
      <c r="J1088" s="45" t="s">
        <v>2880</v>
      </c>
      <c r="K1088" s="45" t="s">
        <v>105</v>
      </c>
      <c r="L1088" s="17">
        <v>3.4</v>
      </c>
      <c r="M1088" s="18" t="s">
        <v>2011</v>
      </c>
      <c r="N1088" s="18" t="s">
        <v>1979</v>
      </c>
      <c r="O1088" s="4">
        <v>42859</v>
      </c>
    </row>
    <row r="1089" spans="1:15">
      <c r="A1089" s="7">
        <v>170004</v>
      </c>
      <c r="B1089" s="7">
        <v>3.53</v>
      </c>
      <c r="C1089" s="44" t="s">
        <v>2020</v>
      </c>
      <c r="D1089" s="45" t="s">
        <v>2880</v>
      </c>
      <c r="E1089" s="46">
        <v>9.7780821917808218</v>
      </c>
      <c r="F1089" s="47">
        <v>3.52</v>
      </c>
      <c r="G1089" s="47">
        <v>0.99999999999997868</v>
      </c>
      <c r="H1089" s="47">
        <v>3.4849999999999999</v>
      </c>
      <c r="I1089" s="47">
        <v>3.5000000000000142</v>
      </c>
      <c r="J1089" s="45" t="s">
        <v>2880</v>
      </c>
      <c r="K1089" s="45" t="s">
        <v>105</v>
      </c>
      <c r="L1089" s="17">
        <v>3.4</v>
      </c>
      <c r="M1089" s="18" t="s">
        <v>2011</v>
      </c>
      <c r="N1089" s="18" t="s">
        <v>1979</v>
      </c>
      <c r="O1089" s="4">
        <v>42859</v>
      </c>
    </row>
    <row r="1090" spans="1:15">
      <c r="A1090" s="7">
        <v>170004</v>
      </c>
      <c r="B1090" s="7">
        <v>3.53</v>
      </c>
      <c r="C1090" s="44" t="s">
        <v>2020</v>
      </c>
      <c r="D1090" s="45" t="s">
        <v>2880</v>
      </c>
      <c r="E1090" s="46">
        <v>9.7780821917808218</v>
      </c>
      <c r="F1090" s="47">
        <v>3.52</v>
      </c>
      <c r="G1090" s="47">
        <v>0.99999999999997868</v>
      </c>
      <c r="H1090" s="47">
        <v>3.4849999999999999</v>
      </c>
      <c r="I1090" s="47">
        <v>3.5000000000000142</v>
      </c>
      <c r="J1090" s="45" t="s">
        <v>2880</v>
      </c>
      <c r="K1090" s="45" t="s">
        <v>105</v>
      </c>
      <c r="L1090" s="17">
        <v>3.4</v>
      </c>
      <c r="M1090" s="18" t="s">
        <v>2011</v>
      </c>
      <c r="N1090" s="18" t="s">
        <v>1979</v>
      </c>
      <c r="O1090" s="4">
        <v>42859</v>
      </c>
    </row>
    <row r="1091" spans="1:15">
      <c r="A1091" s="7">
        <v>170004</v>
      </c>
      <c r="B1091" s="7">
        <v>3.53</v>
      </c>
      <c r="C1091" s="44" t="s">
        <v>2020</v>
      </c>
      <c r="D1091" s="45" t="s">
        <v>2880</v>
      </c>
      <c r="E1091" s="46">
        <v>9.7780821917808218</v>
      </c>
      <c r="F1091" s="47">
        <v>3.52</v>
      </c>
      <c r="G1091" s="47">
        <v>0.99999999999997868</v>
      </c>
      <c r="H1091" s="47">
        <v>3.4849999999999999</v>
      </c>
      <c r="I1091" s="47">
        <v>3.5000000000000142</v>
      </c>
      <c r="J1091" s="45" t="s">
        <v>2880</v>
      </c>
      <c r="K1091" s="45" t="s">
        <v>105</v>
      </c>
      <c r="L1091" s="17">
        <v>3.4</v>
      </c>
      <c r="M1091" s="18" t="s">
        <v>2011</v>
      </c>
      <c r="N1091" s="18" t="s">
        <v>1979</v>
      </c>
      <c r="O1091" s="4">
        <v>42859</v>
      </c>
    </row>
    <row r="1092" spans="1:15">
      <c r="A1092" s="7">
        <v>170004</v>
      </c>
      <c r="B1092" s="7">
        <v>3.53</v>
      </c>
      <c r="C1092" s="44" t="s">
        <v>2020</v>
      </c>
      <c r="D1092" s="45" t="s">
        <v>2880</v>
      </c>
      <c r="E1092" s="46">
        <v>9.7780821917808218</v>
      </c>
      <c r="F1092" s="47">
        <v>3.52</v>
      </c>
      <c r="G1092" s="47">
        <v>0.99999999999997868</v>
      </c>
      <c r="H1092" s="47">
        <v>3.4849999999999999</v>
      </c>
      <c r="I1092" s="47">
        <v>3.5000000000000142</v>
      </c>
      <c r="J1092" s="45" t="s">
        <v>2880</v>
      </c>
      <c r="K1092" s="45" t="s">
        <v>105</v>
      </c>
      <c r="L1092" s="17">
        <v>3.4</v>
      </c>
      <c r="M1092" s="18" t="s">
        <v>2011</v>
      </c>
      <c r="N1092" s="18" t="s">
        <v>1979</v>
      </c>
      <c r="O1092" s="4">
        <v>42859</v>
      </c>
    </row>
    <row r="1093" spans="1:15">
      <c r="A1093" s="7">
        <v>170004</v>
      </c>
      <c r="B1093" s="7">
        <v>3.5249999999999999</v>
      </c>
      <c r="C1093" s="44" t="s">
        <v>2020</v>
      </c>
      <c r="D1093" s="45" t="s">
        <v>2880</v>
      </c>
      <c r="E1093" s="46">
        <v>9.7780821917808218</v>
      </c>
      <c r="F1093" s="47">
        <v>3.52</v>
      </c>
      <c r="G1093" s="47">
        <v>0.49999999999998934</v>
      </c>
      <c r="H1093" s="47">
        <v>3.4849999999999999</v>
      </c>
      <c r="I1093" s="47">
        <v>3.5000000000000142</v>
      </c>
      <c r="J1093" s="45" t="s">
        <v>2880</v>
      </c>
      <c r="K1093" s="45" t="s">
        <v>105</v>
      </c>
      <c r="L1093" s="17">
        <v>3.4</v>
      </c>
      <c r="M1093" s="18" t="s">
        <v>2011</v>
      </c>
      <c r="N1093" s="18" t="s">
        <v>1979</v>
      </c>
      <c r="O1093" s="4">
        <v>42859</v>
      </c>
    </row>
    <row r="1094" spans="1:15">
      <c r="A1094" s="7">
        <v>170004</v>
      </c>
      <c r="B1094" s="7">
        <v>3.5249999999999999</v>
      </c>
      <c r="C1094" s="44" t="s">
        <v>2020</v>
      </c>
      <c r="D1094" s="45" t="s">
        <v>2880</v>
      </c>
      <c r="E1094" s="46">
        <v>9.7780821917808218</v>
      </c>
      <c r="F1094" s="47">
        <v>3.52</v>
      </c>
      <c r="G1094" s="47">
        <v>0.49999999999998934</v>
      </c>
      <c r="H1094" s="47">
        <v>3.4849999999999999</v>
      </c>
      <c r="I1094" s="47">
        <v>3.5000000000000142</v>
      </c>
      <c r="J1094" s="45" t="s">
        <v>2880</v>
      </c>
      <c r="K1094" s="45" t="s">
        <v>105</v>
      </c>
      <c r="L1094" s="17">
        <v>3.4</v>
      </c>
      <c r="M1094" s="18" t="s">
        <v>2011</v>
      </c>
      <c r="N1094" s="18" t="s">
        <v>1979</v>
      </c>
      <c r="O1094" s="4">
        <v>42859</v>
      </c>
    </row>
    <row r="1095" spans="1:15">
      <c r="A1095" s="7">
        <v>170004</v>
      </c>
      <c r="B1095" s="7">
        <v>3.5249999999999999</v>
      </c>
      <c r="C1095" s="44" t="s">
        <v>2020</v>
      </c>
      <c r="D1095" s="45" t="s">
        <v>2880</v>
      </c>
      <c r="E1095" s="46">
        <v>9.7780821917808218</v>
      </c>
      <c r="F1095" s="47">
        <v>3.52</v>
      </c>
      <c r="G1095" s="47">
        <v>0.49999999999998934</v>
      </c>
      <c r="H1095" s="47">
        <v>3.4849999999999999</v>
      </c>
      <c r="I1095" s="47">
        <v>3.5000000000000142</v>
      </c>
      <c r="J1095" s="45" t="s">
        <v>2880</v>
      </c>
      <c r="K1095" s="45" t="s">
        <v>105</v>
      </c>
      <c r="L1095" s="17">
        <v>3.4</v>
      </c>
      <c r="M1095" s="18" t="s">
        <v>2011</v>
      </c>
      <c r="N1095" s="18" t="s">
        <v>1979</v>
      </c>
      <c r="O1095" s="4">
        <v>42859</v>
      </c>
    </row>
    <row r="1096" spans="1:15">
      <c r="A1096" s="7">
        <v>170004</v>
      </c>
      <c r="B1096" s="7">
        <v>3.5249999999999999</v>
      </c>
      <c r="C1096" s="44" t="s">
        <v>2020</v>
      </c>
      <c r="D1096" s="45" t="s">
        <v>2880</v>
      </c>
      <c r="E1096" s="46">
        <v>9.7780821917808218</v>
      </c>
      <c r="F1096" s="47">
        <v>3.52</v>
      </c>
      <c r="G1096" s="47">
        <v>0.49999999999998934</v>
      </c>
      <c r="H1096" s="47">
        <v>3.4849999999999999</v>
      </c>
      <c r="I1096" s="47">
        <v>3.5000000000000142</v>
      </c>
      <c r="J1096" s="45" t="s">
        <v>2880</v>
      </c>
      <c r="K1096" s="45" t="s">
        <v>105</v>
      </c>
      <c r="L1096" s="17">
        <v>3.4</v>
      </c>
      <c r="M1096" s="18" t="s">
        <v>2011</v>
      </c>
      <c r="N1096" s="18" t="s">
        <v>1979</v>
      </c>
      <c r="O1096" s="4">
        <v>42859</v>
      </c>
    </row>
    <row r="1097" spans="1:15">
      <c r="A1097" s="7">
        <v>170004</v>
      </c>
      <c r="B1097" s="7">
        <v>3.5249999999999999</v>
      </c>
      <c r="C1097" s="44" t="s">
        <v>2020</v>
      </c>
      <c r="D1097" s="45" t="s">
        <v>2880</v>
      </c>
      <c r="E1097" s="46">
        <v>9.7780821917808218</v>
      </c>
      <c r="F1097" s="47">
        <v>3.52</v>
      </c>
      <c r="G1097" s="47">
        <v>0.49999999999998934</v>
      </c>
      <c r="H1097" s="47">
        <v>3.4849999999999999</v>
      </c>
      <c r="I1097" s="47">
        <v>3.5000000000000142</v>
      </c>
      <c r="J1097" s="45" t="s">
        <v>2880</v>
      </c>
      <c r="K1097" s="45" t="s">
        <v>105</v>
      </c>
      <c r="L1097" s="17">
        <v>3.4</v>
      </c>
      <c r="M1097" s="18" t="s">
        <v>2011</v>
      </c>
      <c r="N1097" s="18" t="s">
        <v>1979</v>
      </c>
      <c r="O1097" s="4">
        <v>42859</v>
      </c>
    </row>
    <row r="1098" spans="1:15">
      <c r="A1098" s="7">
        <v>170004</v>
      </c>
      <c r="B1098" s="7">
        <v>3.5249999999999999</v>
      </c>
      <c r="C1098" s="44" t="s">
        <v>2020</v>
      </c>
      <c r="D1098" s="45" t="s">
        <v>2880</v>
      </c>
      <c r="E1098" s="46">
        <v>9.7780821917808218</v>
      </c>
      <c r="F1098" s="47">
        <v>3.52</v>
      </c>
      <c r="G1098" s="47">
        <v>0.49999999999998934</v>
      </c>
      <c r="H1098" s="47">
        <v>3.4849999999999999</v>
      </c>
      <c r="I1098" s="47">
        <v>3.5000000000000142</v>
      </c>
      <c r="J1098" s="45" t="s">
        <v>2880</v>
      </c>
      <c r="K1098" s="45" t="s">
        <v>105</v>
      </c>
      <c r="L1098" s="17">
        <v>3.4</v>
      </c>
      <c r="M1098" s="18" t="s">
        <v>2011</v>
      </c>
      <c r="N1098" s="18" t="s">
        <v>1979</v>
      </c>
      <c r="O1098" s="4">
        <v>42859</v>
      </c>
    </row>
    <row r="1099" spans="1:15">
      <c r="A1099" s="7">
        <v>170004</v>
      </c>
      <c r="B1099" s="7">
        <v>3.5249999999999999</v>
      </c>
      <c r="C1099" s="44" t="s">
        <v>2020</v>
      </c>
      <c r="D1099" s="45" t="s">
        <v>2880</v>
      </c>
      <c r="E1099" s="46">
        <v>9.7780821917808218</v>
      </c>
      <c r="F1099" s="47">
        <v>3.52</v>
      </c>
      <c r="G1099" s="47">
        <v>0.49999999999998934</v>
      </c>
      <c r="H1099" s="47">
        <v>3.4849999999999999</v>
      </c>
      <c r="I1099" s="47">
        <v>3.5000000000000142</v>
      </c>
      <c r="J1099" s="45" t="s">
        <v>2880</v>
      </c>
      <c r="K1099" s="45" t="s">
        <v>105</v>
      </c>
      <c r="L1099" s="17">
        <v>3.4</v>
      </c>
      <c r="M1099" s="18" t="s">
        <v>2011</v>
      </c>
      <c r="N1099" s="18" t="s">
        <v>1979</v>
      </c>
      <c r="O1099" s="4">
        <v>42859</v>
      </c>
    </row>
    <row r="1100" spans="1:15">
      <c r="A1100" s="7">
        <v>170004</v>
      </c>
      <c r="B1100" s="7">
        <v>3.5249999999999999</v>
      </c>
      <c r="C1100" s="44" t="s">
        <v>2020</v>
      </c>
      <c r="D1100" s="45" t="s">
        <v>2880</v>
      </c>
      <c r="E1100" s="46">
        <v>9.7780821917808218</v>
      </c>
      <c r="F1100" s="47">
        <v>3.52</v>
      </c>
      <c r="G1100" s="47">
        <v>0.49999999999998934</v>
      </c>
      <c r="H1100" s="47">
        <v>3.4849999999999999</v>
      </c>
      <c r="I1100" s="47">
        <v>3.5000000000000142</v>
      </c>
      <c r="J1100" s="45" t="s">
        <v>2880</v>
      </c>
      <c r="K1100" s="45" t="s">
        <v>105</v>
      </c>
      <c r="L1100" s="17">
        <v>3.4</v>
      </c>
      <c r="M1100" s="18" t="s">
        <v>2011</v>
      </c>
      <c r="N1100" s="18" t="s">
        <v>1979</v>
      </c>
      <c r="O1100" s="4">
        <v>42859</v>
      </c>
    </row>
    <row r="1101" spans="1:15">
      <c r="A1101" s="7">
        <v>170004</v>
      </c>
      <c r="B1101" s="7">
        <v>3.5225</v>
      </c>
      <c r="C1101" s="44" t="s">
        <v>2020</v>
      </c>
      <c r="D1101" s="45" t="s">
        <v>2880</v>
      </c>
      <c r="E1101" s="46">
        <v>9.7780821917808218</v>
      </c>
      <c r="F1101" s="47">
        <v>3.52</v>
      </c>
      <c r="G1101" s="47">
        <v>0.24999999999999467</v>
      </c>
      <c r="H1101" s="47">
        <v>3.4849999999999999</v>
      </c>
      <c r="I1101" s="47">
        <v>3.5000000000000142</v>
      </c>
      <c r="J1101" s="45" t="s">
        <v>2880</v>
      </c>
      <c r="K1101" s="45" t="s">
        <v>105</v>
      </c>
      <c r="L1101" s="17">
        <v>3.4</v>
      </c>
      <c r="M1101" s="18" t="s">
        <v>2011</v>
      </c>
      <c r="N1101" s="18" t="s">
        <v>1979</v>
      </c>
      <c r="O1101" s="4">
        <v>42859</v>
      </c>
    </row>
    <row r="1102" spans="1:15">
      <c r="A1102" s="7">
        <v>170004</v>
      </c>
      <c r="B1102" s="7">
        <v>3.5225</v>
      </c>
      <c r="C1102" s="44" t="s">
        <v>2020</v>
      </c>
      <c r="D1102" s="45" t="s">
        <v>2880</v>
      </c>
      <c r="E1102" s="46">
        <v>9.7780821917808218</v>
      </c>
      <c r="F1102" s="47">
        <v>3.52</v>
      </c>
      <c r="G1102" s="47">
        <v>0.24999999999999467</v>
      </c>
      <c r="H1102" s="47">
        <v>3.4849999999999999</v>
      </c>
      <c r="I1102" s="47">
        <v>3.5000000000000142</v>
      </c>
      <c r="J1102" s="45" t="s">
        <v>2880</v>
      </c>
      <c r="K1102" s="45" t="s">
        <v>105</v>
      </c>
      <c r="L1102" s="17">
        <v>3.4</v>
      </c>
      <c r="M1102" s="18" t="s">
        <v>2011</v>
      </c>
      <c r="N1102" s="18" t="s">
        <v>1979</v>
      </c>
      <c r="O1102" s="4">
        <v>42859</v>
      </c>
    </row>
    <row r="1103" spans="1:15">
      <c r="A1103" s="7">
        <v>170004</v>
      </c>
      <c r="B1103" s="7">
        <v>3.5225</v>
      </c>
      <c r="C1103" s="44" t="s">
        <v>2020</v>
      </c>
      <c r="D1103" s="45" t="s">
        <v>2880</v>
      </c>
      <c r="E1103" s="46">
        <v>9.7780821917808218</v>
      </c>
      <c r="F1103" s="47">
        <v>3.52</v>
      </c>
      <c r="G1103" s="47">
        <v>0.24999999999999467</v>
      </c>
      <c r="H1103" s="47">
        <v>3.4849999999999999</v>
      </c>
      <c r="I1103" s="47">
        <v>3.5000000000000142</v>
      </c>
      <c r="J1103" s="45" t="s">
        <v>2880</v>
      </c>
      <c r="K1103" s="45" t="s">
        <v>105</v>
      </c>
      <c r="L1103" s="17">
        <v>3.4</v>
      </c>
      <c r="M1103" s="18" t="s">
        <v>2011</v>
      </c>
      <c r="N1103" s="18" t="s">
        <v>1979</v>
      </c>
      <c r="O1103" s="4">
        <v>42859</v>
      </c>
    </row>
    <row r="1104" spans="1:15">
      <c r="A1104" s="7">
        <v>170004</v>
      </c>
      <c r="B1104" s="7">
        <v>3.5225</v>
      </c>
      <c r="C1104" s="44" t="s">
        <v>2020</v>
      </c>
      <c r="D1104" s="45" t="s">
        <v>2880</v>
      </c>
      <c r="E1104" s="46">
        <v>9.7780821917808218</v>
      </c>
      <c r="F1104" s="47">
        <v>3.52</v>
      </c>
      <c r="G1104" s="47">
        <v>0.24999999999999467</v>
      </c>
      <c r="H1104" s="47">
        <v>3.4849999999999999</v>
      </c>
      <c r="I1104" s="47">
        <v>3.5000000000000142</v>
      </c>
      <c r="J1104" s="45" t="s">
        <v>2880</v>
      </c>
      <c r="K1104" s="45" t="s">
        <v>105</v>
      </c>
      <c r="L1104" s="17">
        <v>3.4</v>
      </c>
      <c r="M1104" s="18" t="s">
        <v>2011</v>
      </c>
      <c r="N1104" s="18" t="s">
        <v>1979</v>
      </c>
      <c r="O1104" s="4">
        <v>42859</v>
      </c>
    </row>
    <row r="1105" spans="1:15">
      <c r="A1105" s="7">
        <v>160017</v>
      </c>
      <c r="B1105" s="7">
        <v>3.52</v>
      </c>
      <c r="C1105" s="44" t="s">
        <v>1171</v>
      </c>
      <c r="D1105" s="45" t="s">
        <v>2880</v>
      </c>
      <c r="E1105" s="46">
        <v>9.2602739726027394</v>
      </c>
      <c r="F1105" s="47">
        <v>3.5198999999999998</v>
      </c>
      <c r="G1105" s="47">
        <v>1.0000000000021103E-2</v>
      </c>
      <c r="H1105" s="47">
        <v>3.4853999999999998</v>
      </c>
      <c r="I1105" s="47">
        <v>3.4499999999999975</v>
      </c>
      <c r="J1105" s="45" t="s">
        <v>2880</v>
      </c>
      <c r="K1105" s="45" t="s">
        <v>105</v>
      </c>
      <c r="L1105" s="17">
        <v>2.74</v>
      </c>
      <c r="M1105" s="18" t="s">
        <v>1164</v>
      </c>
      <c r="N1105" s="18" t="s">
        <v>1149</v>
      </c>
      <c r="O1105" s="4">
        <v>42859</v>
      </c>
    </row>
    <row r="1106" spans="1:15">
      <c r="A1106" s="7">
        <v>170004</v>
      </c>
      <c r="B1106" s="7">
        <v>3.52</v>
      </c>
      <c r="C1106" s="44" t="s">
        <v>2020</v>
      </c>
      <c r="D1106" s="45" t="s">
        <v>2880</v>
      </c>
      <c r="E1106" s="46">
        <v>9.7780821917808218</v>
      </c>
      <c r="F1106" s="47">
        <v>3.52</v>
      </c>
      <c r="G1106" s="47">
        <v>0</v>
      </c>
      <c r="H1106" s="47">
        <v>3.4849999999999999</v>
      </c>
      <c r="I1106" s="47">
        <v>3.5000000000000142</v>
      </c>
      <c r="J1106" s="45" t="s">
        <v>2880</v>
      </c>
      <c r="K1106" s="45" t="s">
        <v>105</v>
      </c>
      <c r="L1106" s="17">
        <v>3.4</v>
      </c>
      <c r="M1106" s="18" t="s">
        <v>2011</v>
      </c>
      <c r="N1106" s="18" t="s">
        <v>1979</v>
      </c>
      <c r="O1106" s="4">
        <v>42859</v>
      </c>
    </row>
    <row r="1107" spans="1:15">
      <c r="A1107" s="7">
        <v>170004</v>
      </c>
      <c r="B1107" s="7">
        <v>3.52</v>
      </c>
      <c r="C1107" s="44" t="s">
        <v>2020</v>
      </c>
      <c r="D1107" s="45" t="s">
        <v>2880</v>
      </c>
      <c r="E1107" s="46">
        <v>9.7780821917808218</v>
      </c>
      <c r="F1107" s="47">
        <v>3.52</v>
      </c>
      <c r="G1107" s="47">
        <v>0</v>
      </c>
      <c r="H1107" s="47">
        <v>3.4849999999999999</v>
      </c>
      <c r="I1107" s="47">
        <v>3.5000000000000142</v>
      </c>
      <c r="J1107" s="45" t="s">
        <v>2880</v>
      </c>
      <c r="K1107" s="45" t="s">
        <v>105</v>
      </c>
      <c r="L1107" s="17">
        <v>3.4</v>
      </c>
      <c r="M1107" s="18" t="s">
        <v>2011</v>
      </c>
      <c r="N1107" s="18" t="s">
        <v>1979</v>
      </c>
      <c r="O1107" s="4">
        <v>42859</v>
      </c>
    </row>
    <row r="1108" spans="1:15">
      <c r="A1108" s="7">
        <v>170004</v>
      </c>
      <c r="B1108" s="7">
        <v>3.52</v>
      </c>
      <c r="C1108" s="44" t="s">
        <v>2020</v>
      </c>
      <c r="D1108" s="45" t="s">
        <v>2880</v>
      </c>
      <c r="E1108" s="46">
        <v>9.7780821917808218</v>
      </c>
      <c r="F1108" s="47">
        <v>3.52</v>
      </c>
      <c r="G1108" s="47">
        <v>0</v>
      </c>
      <c r="H1108" s="47">
        <v>3.4849999999999999</v>
      </c>
      <c r="I1108" s="47">
        <v>3.5000000000000142</v>
      </c>
      <c r="J1108" s="45" t="s">
        <v>2880</v>
      </c>
      <c r="K1108" s="45" t="s">
        <v>105</v>
      </c>
      <c r="L1108" s="17">
        <v>3.4</v>
      </c>
      <c r="M1108" s="18" t="s">
        <v>2011</v>
      </c>
      <c r="N1108" s="18" t="s">
        <v>1979</v>
      </c>
      <c r="O1108" s="4">
        <v>42859</v>
      </c>
    </row>
    <row r="1109" spans="1:15">
      <c r="A1109" s="7">
        <v>160017</v>
      </c>
      <c r="B1109" s="7">
        <v>3.52</v>
      </c>
      <c r="C1109" s="44" t="s">
        <v>1171</v>
      </c>
      <c r="D1109" s="45" t="s">
        <v>2880</v>
      </c>
      <c r="E1109" s="46">
        <v>9.2602739726027394</v>
      </c>
      <c r="F1109" s="47">
        <v>3.5198999999999998</v>
      </c>
      <c r="G1109" s="47">
        <v>1.0000000000021103E-2</v>
      </c>
      <c r="H1109" s="47">
        <v>3.4853999999999998</v>
      </c>
      <c r="I1109" s="47">
        <v>3.4499999999999975</v>
      </c>
      <c r="J1109" s="45" t="s">
        <v>2880</v>
      </c>
      <c r="K1109" s="45" t="s">
        <v>105</v>
      </c>
      <c r="L1109" s="17">
        <v>2.74</v>
      </c>
      <c r="M1109" s="18" t="s">
        <v>1164</v>
      </c>
      <c r="N1109" s="18" t="s">
        <v>1149</v>
      </c>
      <c r="O1109" s="4">
        <v>42859</v>
      </c>
    </row>
    <row r="1110" spans="1:15">
      <c r="A1110" s="7">
        <v>160017</v>
      </c>
      <c r="B1110" s="7">
        <v>3.52</v>
      </c>
      <c r="C1110" s="44" t="s">
        <v>1171</v>
      </c>
      <c r="D1110" s="45" t="s">
        <v>2880</v>
      </c>
      <c r="E1110" s="46">
        <v>9.2602739726027394</v>
      </c>
      <c r="F1110" s="47">
        <v>3.5198999999999998</v>
      </c>
      <c r="G1110" s="47">
        <v>1.0000000000021103E-2</v>
      </c>
      <c r="H1110" s="47">
        <v>3.4853999999999998</v>
      </c>
      <c r="I1110" s="47">
        <v>3.4499999999999975</v>
      </c>
      <c r="J1110" s="45" t="s">
        <v>2880</v>
      </c>
      <c r="K1110" s="45" t="s">
        <v>105</v>
      </c>
      <c r="L1110" s="17">
        <v>2.74</v>
      </c>
      <c r="M1110" s="18" t="s">
        <v>1164</v>
      </c>
      <c r="N1110" s="18" t="s">
        <v>1149</v>
      </c>
      <c r="O1110" s="4">
        <v>42859</v>
      </c>
    </row>
    <row r="1111" spans="1:15">
      <c r="A1111" s="7">
        <v>170004</v>
      </c>
      <c r="B1111" s="7">
        <v>3.52</v>
      </c>
      <c r="C1111" s="44" t="s">
        <v>2020</v>
      </c>
      <c r="D1111" s="45" t="s">
        <v>2880</v>
      </c>
      <c r="E1111" s="46">
        <v>9.7780821917808218</v>
      </c>
      <c r="F1111" s="47">
        <v>3.52</v>
      </c>
      <c r="G1111" s="47">
        <v>0</v>
      </c>
      <c r="H1111" s="47">
        <v>3.4849999999999999</v>
      </c>
      <c r="I1111" s="47">
        <v>3.5000000000000142</v>
      </c>
      <c r="J1111" s="45" t="s">
        <v>2880</v>
      </c>
      <c r="K1111" s="45" t="s">
        <v>105</v>
      </c>
      <c r="L1111" s="17">
        <v>3.4</v>
      </c>
      <c r="M1111" s="18" t="s">
        <v>2011</v>
      </c>
      <c r="N1111" s="18" t="s">
        <v>1979</v>
      </c>
      <c r="O1111" s="4">
        <v>42859</v>
      </c>
    </row>
    <row r="1112" spans="1:15">
      <c r="A1112" s="7">
        <v>170004</v>
      </c>
      <c r="B1112" s="7">
        <v>3.52</v>
      </c>
      <c r="C1112" s="44" t="s">
        <v>2020</v>
      </c>
      <c r="D1112" s="45" t="s">
        <v>2880</v>
      </c>
      <c r="E1112" s="46">
        <v>9.7780821917808218</v>
      </c>
      <c r="F1112" s="47">
        <v>3.52</v>
      </c>
      <c r="G1112" s="47">
        <v>0</v>
      </c>
      <c r="H1112" s="47">
        <v>3.4849999999999999</v>
      </c>
      <c r="I1112" s="47">
        <v>3.5000000000000142</v>
      </c>
      <c r="J1112" s="45" t="s">
        <v>2880</v>
      </c>
      <c r="K1112" s="45" t="s">
        <v>105</v>
      </c>
      <c r="L1112" s="17">
        <v>3.4</v>
      </c>
      <c r="M1112" s="18" t="s">
        <v>2011</v>
      </c>
      <c r="N1112" s="18" t="s">
        <v>1979</v>
      </c>
      <c r="O1112" s="4">
        <v>42859</v>
      </c>
    </row>
    <row r="1113" spans="1:15">
      <c r="A1113" s="7">
        <v>170004</v>
      </c>
      <c r="B1113" s="7">
        <v>3.52</v>
      </c>
      <c r="C1113" s="44" t="s">
        <v>2020</v>
      </c>
      <c r="D1113" s="45" t="s">
        <v>2880</v>
      </c>
      <c r="E1113" s="46">
        <v>9.7780821917808218</v>
      </c>
      <c r="F1113" s="47">
        <v>3.52</v>
      </c>
      <c r="G1113" s="47">
        <v>0</v>
      </c>
      <c r="H1113" s="47">
        <v>3.4849999999999999</v>
      </c>
      <c r="I1113" s="47">
        <v>3.5000000000000142</v>
      </c>
      <c r="J1113" s="45" t="s">
        <v>2880</v>
      </c>
      <c r="K1113" s="45" t="s">
        <v>105</v>
      </c>
      <c r="L1113" s="17">
        <v>3.4</v>
      </c>
      <c r="M1113" s="18" t="s">
        <v>2011</v>
      </c>
      <c r="N1113" s="18" t="s">
        <v>1979</v>
      </c>
      <c r="O1113" s="4">
        <v>42859</v>
      </c>
    </row>
    <row r="1114" spans="1:15">
      <c r="A1114" s="7">
        <v>170004</v>
      </c>
      <c r="B1114" s="7">
        <v>3.52</v>
      </c>
      <c r="C1114" s="44" t="s">
        <v>2020</v>
      </c>
      <c r="D1114" s="45" t="s">
        <v>2880</v>
      </c>
      <c r="E1114" s="46">
        <v>9.7780821917808218</v>
      </c>
      <c r="F1114" s="47">
        <v>3.52</v>
      </c>
      <c r="G1114" s="47">
        <v>0</v>
      </c>
      <c r="H1114" s="47">
        <v>3.4849999999999999</v>
      </c>
      <c r="I1114" s="47">
        <v>3.5000000000000142</v>
      </c>
      <c r="J1114" s="45" t="s">
        <v>2880</v>
      </c>
      <c r="K1114" s="45" t="s">
        <v>105</v>
      </c>
      <c r="L1114" s="17">
        <v>3.4</v>
      </c>
      <c r="M1114" s="18" t="s">
        <v>2011</v>
      </c>
      <c r="N1114" s="18" t="s">
        <v>1979</v>
      </c>
      <c r="O1114" s="4">
        <v>42859</v>
      </c>
    </row>
    <row r="1115" spans="1:15">
      <c r="A1115" s="7">
        <v>170004</v>
      </c>
      <c r="B1115" s="7">
        <v>3.52</v>
      </c>
      <c r="C1115" s="44" t="s">
        <v>2020</v>
      </c>
      <c r="D1115" s="45" t="s">
        <v>2880</v>
      </c>
      <c r="E1115" s="46">
        <v>9.7780821917808218</v>
      </c>
      <c r="F1115" s="47">
        <v>3.52</v>
      </c>
      <c r="G1115" s="47">
        <v>0</v>
      </c>
      <c r="H1115" s="47">
        <v>3.4849999999999999</v>
      </c>
      <c r="I1115" s="47">
        <v>3.5000000000000142</v>
      </c>
      <c r="J1115" s="45" t="s">
        <v>2880</v>
      </c>
      <c r="K1115" s="45" t="s">
        <v>105</v>
      </c>
      <c r="L1115" s="17">
        <v>3.4</v>
      </c>
      <c r="M1115" s="18" t="s">
        <v>2011</v>
      </c>
      <c r="N1115" s="18" t="s">
        <v>1979</v>
      </c>
      <c r="O1115" s="4">
        <v>42859</v>
      </c>
    </row>
    <row r="1116" spans="1:15">
      <c r="A1116" s="7">
        <v>170004</v>
      </c>
      <c r="B1116" s="7">
        <v>3.52</v>
      </c>
      <c r="C1116" s="44" t="s">
        <v>2020</v>
      </c>
      <c r="D1116" s="45" t="s">
        <v>2880</v>
      </c>
      <c r="E1116" s="46">
        <v>9.7780821917808218</v>
      </c>
      <c r="F1116" s="47">
        <v>3.52</v>
      </c>
      <c r="G1116" s="47">
        <v>0</v>
      </c>
      <c r="H1116" s="47">
        <v>3.4849999999999999</v>
      </c>
      <c r="I1116" s="47">
        <v>3.5000000000000142</v>
      </c>
      <c r="J1116" s="45" t="s">
        <v>2880</v>
      </c>
      <c r="K1116" s="45" t="s">
        <v>105</v>
      </c>
      <c r="L1116" s="17">
        <v>3.4</v>
      </c>
      <c r="M1116" s="18" t="s">
        <v>2011</v>
      </c>
      <c r="N1116" s="18" t="s">
        <v>1979</v>
      </c>
      <c r="O1116" s="4">
        <v>42859</v>
      </c>
    </row>
    <row r="1117" spans="1:15">
      <c r="A1117" s="7">
        <v>170004</v>
      </c>
      <c r="B1117" s="7">
        <v>3.52</v>
      </c>
      <c r="C1117" s="44" t="s">
        <v>2020</v>
      </c>
      <c r="D1117" s="45" t="s">
        <v>2880</v>
      </c>
      <c r="E1117" s="46">
        <v>9.7780821917808218</v>
      </c>
      <c r="F1117" s="47">
        <v>3.52</v>
      </c>
      <c r="G1117" s="47">
        <v>0</v>
      </c>
      <c r="H1117" s="47">
        <v>3.4849999999999999</v>
      </c>
      <c r="I1117" s="47">
        <v>3.5000000000000142</v>
      </c>
      <c r="J1117" s="45" t="s">
        <v>2880</v>
      </c>
      <c r="K1117" s="45" t="s">
        <v>105</v>
      </c>
      <c r="L1117" s="17">
        <v>3.4</v>
      </c>
      <c r="M1117" s="18" t="s">
        <v>2011</v>
      </c>
      <c r="N1117" s="18" t="s">
        <v>1979</v>
      </c>
      <c r="O1117" s="4">
        <v>42859</v>
      </c>
    </row>
    <row r="1118" spans="1:15">
      <c r="A1118" s="7">
        <v>170004</v>
      </c>
      <c r="B1118" s="7">
        <v>3.52</v>
      </c>
      <c r="C1118" s="44" t="s">
        <v>2020</v>
      </c>
      <c r="D1118" s="45" t="s">
        <v>2880</v>
      </c>
      <c r="E1118" s="46">
        <v>9.7780821917808218</v>
      </c>
      <c r="F1118" s="47">
        <v>3.52</v>
      </c>
      <c r="G1118" s="47">
        <v>0</v>
      </c>
      <c r="H1118" s="47">
        <v>3.4849999999999999</v>
      </c>
      <c r="I1118" s="47">
        <v>3.5000000000000142</v>
      </c>
      <c r="J1118" s="45" t="s">
        <v>2880</v>
      </c>
      <c r="K1118" s="45" t="s">
        <v>105</v>
      </c>
      <c r="L1118" s="17">
        <v>3.4</v>
      </c>
      <c r="M1118" s="18" t="s">
        <v>2011</v>
      </c>
      <c r="N1118" s="18" t="s">
        <v>1979</v>
      </c>
      <c r="O1118" s="4">
        <v>42859</v>
      </c>
    </row>
    <row r="1119" spans="1:15">
      <c r="A1119" s="7">
        <v>170004</v>
      </c>
      <c r="B1119" s="7">
        <v>3.52</v>
      </c>
      <c r="C1119" s="44" t="s">
        <v>2020</v>
      </c>
      <c r="D1119" s="45" t="s">
        <v>2880</v>
      </c>
      <c r="E1119" s="46">
        <v>9.7780821917808218</v>
      </c>
      <c r="F1119" s="47">
        <v>3.52</v>
      </c>
      <c r="G1119" s="47">
        <v>0</v>
      </c>
      <c r="H1119" s="47">
        <v>3.4849999999999999</v>
      </c>
      <c r="I1119" s="47">
        <v>3.5000000000000142</v>
      </c>
      <c r="J1119" s="45" t="s">
        <v>2880</v>
      </c>
      <c r="K1119" s="45" t="s">
        <v>105</v>
      </c>
      <c r="L1119" s="17">
        <v>3.4</v>
      </c>
      <c r="M1119" s="18" t="s">
        <v>2011</v>
      </c>
      <c r="N1119" s="18" t="s">
        <v>1979</v>
      </c>
      <c r="O1119" s="4">
        <v>42859</v>
      </c>
    </row>
    <row r="1120" spans="1:15">
      <c r="A1120" s="7">
        <v>170004</v>
      </c>
      <c r="B1120" s="7">
        <v>3.52</v>
      </c>
      <c r="C1120" s="44" t="s">
        <v>2020</v>
      </c>
      <c r="D1120" s="45" t="s">
        <v>2880</v>
      </c>
      <c r="E1120" s="46">
        <v>9.7780821917808218</v>
      </c>
      <c r="F1120" s="47">
        <v>3.52</v>
      </c>
      <c r="G1120" s="47">
        <v>0</v>
      </c>
      <c r="H1120" s="47">
        <v>3.4849999999999999</v>
      </c>
      <c r="I1120" s="47">
        <v>3.5000000000000142</v>
      </c>
      <c r="J1120" s="45" t="s">
        <v>2880</v>
      </c>
      <c r="K1120" s="45" t="s">
        <v>105</v>
      </c>
      <c r="L1120" s="17">
        <v>3.4</v>
      </c>
      <c r="M1120" s="18" t="s">
        <v>2011</v>
      </c>
      <c r="N1120" s="18" t="s">
        <v>1979</v>
      </c>
      <c r="O1120" s="4">
        <v>42859</v>
      </c>
    </row>
    <row r="1121" spans="1:15">
      <c r="A1121" s="7">
        <v>170004</v>
      </c>
      <c r="B1121" s="7">
        <v>3.52</v>
      </c>
      <c r="C1121" s="44" t="s">
        <v>2020</v>
      </c>
      <c r="D1121" s="45" t="s">
        <v>2880</v>
      </c>
      <c r="E1121" s="46">
        <v>9.7780821917808218</v>
      </c>
      <c r="F1121" s="47">
        <v>3.52</v>
      </c>
      <c r="G1121" s="47">
        <v>0</v>
      </c>
      <c r="H1121" s="47">
        <v>3.4849999999999999</v>
      </c>
      <c r="I1121" s="47">
        <v>3.5000000000000142</v>
      </c>
      <c r="J1121" s="45" t="s">
        <v>2880</v>
      </c>
      <c r="K1121" s="45" t="s">
        <v>105</v>
      </c>
      <c r="L1121" s="17">
        <v>3.4</v>
      </c>
      <c r="M1121" s="18" t="s">
        <v>2011</v>
      </c>
      <c r="N1121" s="18" t="s">
        <v>1979</v>
      </c>
      <c r="O1121" s="4">
        <v>42859</v>
      </c>
    </row>
    <row r="1122" spans="1:15">
      <c r="A1122" s="7">
        <v>170004</v>
      </c>
      <c r="B1122" s="7">
        <v>3.52</v>
      </c>
      <c r="C1122" s="44" t="s">
        <v>2020</v>
      </c>
      <c r="D1122" s="45" t="s">
        <v>2880</v>
      </c>
      <c r="E1122" s="46">
        <v>9.7780821917808218</v>
      </c>
      <c r="F1122" s="47">
        <v>3.52</v>
      </c>
      <c r="G1122" s="47">
        <v>0</v>
      </c>
      <c r="H1122" s="47">
        <v>3.4849999999999999</v>
      </c>
      <c r="I1122" s="47">
        <v>3.5000000000000142</v>
      </c>
      <c r="J1122" s="45" t="s">
        <v>2880</v>
      </c>
      <c r="K1122" s="45" t="s">
        <v>105</v>
      </c>
      <c r="L1122" s="17">
        <v>3.4</v>
      </c>
      <c r="M1122" s="18" t="s">
        <v>2011</v>
      </c>
      <c r="N1122" s="18" t="s">
        <v>1979</v>
      </c>
      <c r="O1122" s="4">
        <v>42859</v>
      </c>
    </row>
    <row r="1123" spans="1:15">
      <c r="A1123" s="7">
        <v>170004</v>
      </c>
      <c r="B1123" s="7">
        <v>3.52</v>
      </c>
      <c r="C1123" s="44" t="s">
        <v>2020</v>
      </c>
      <c r="D1123" s="45" t="s">
        <v>2880</v>
      </c>
      <c r="E1123" s="46">
        <v>9.7780821917808218</v>
      </c>
      <c r="F1123" s="47">
        <v>3.52</v>
      </c>
      <c r="G1123" s="47">
        <v>0</v>
      </c>
      <c r="H1123" s="47">
        <v>3.4849999999999999</v>
      </c>
      <c r="I1123" s="47">
        <v>3.5000000000000142</v>
      </c>
      <c r="J1123" s="45" t="s">
        <v>2880</v>
      </c>
      <c r="K1123" s="45" t="s">
        <v>105</v>
      </c>
      <c r="L1123" s="17">
        <v>3.4</v>
      </c>
      <c r="M1123" s="18" t="s">
        <v>2011</v>
      </c>
      <c r="N1123" s="18" t="s">
        <v>1979</v>
      </c>
      <c r="O1123" s="4">
        <v>42859</v>
      </c>
    </row>
    <row r="1124" spans="1:15">
      <c r="A1124" s="7">
        <v>170004</v>
      </c>
      <c r="B1124" s="7">
        <v>3.52</v>
      </c>
      <c r="C1124" s="44" t="s">
        <v>2020</v>
      </c>
      <c r="D1124" s="45" t="s">
        <v>2880</v>
      </c>
      <c r="E1124" s="46">
        <v>9.7780821917808218</v>
      </c>
      <c r="F1124" s="47">
        <v>3.52</v>
      </c>
      <c r="G1124" s="47">
        <v>0</v>
      </c>
      <c r="H1124" s="47">
        <v>3.4849999999999999</v>
      </c>
      <c r="I1124" s="47">
        <v>3.5000000000000142</v>
      </c>
      <c r="J1124" s="45" t="s">
        <v>2880</v>
      </c>
      <c r="K1124" s="45" t="s">
        <v>105</v>
      </c>
      <c r="L1124" s="17">
        <v>3.4</v>
      </c>
      <c r="M1124" s="18" t="s">
        <v>2011</v>
      </c>
      <c r="N1124" s="18" t="s">
        <v>1979</v>
      </c>
      <c r="O1124" s="4">
        <v>42859</v>
      </c>
    </row>
    <row r="1125" spans="1:15">
      <c r="A1125" s="7">
        <v>170004</v>
      </c>
      <c r="B1125" s="7">
        <v>3.52</v>
      </c>
      <c r="C1125" s="44" t="s">
        <v>2020</v>
      </c>
      <c r="D1125" s="45" t="s">
        <v>2880</v>
      </c>
      <c r="E1125" s="46">
        <v>9.7780821917808218</v>
      </c>
      <c r="F1125" s="47">
        <v>3.52</v>
      </c>
      <c r="G1125" s="47">
        <v>0</v>
      </c>
      <c r="H1125" s="47">
        <v>3.4849999999999999</v>
      </c>
      <c r="I1125" s="47">
        <v>3.5000000000000142</v>
      </c>
      <c r="J1125" s="45" t="s">
        <v>2880</v>
      </c>
      <c r="K1125" s="45" t="s">
        <v>105</v>
      </c>
      <c r="L1125" s="17">
        <v>3.4</v>
      </c>
      <c r="M1125" s="18" t="s">
        <v>2011</v>
      </c>
      <c r="N1125" s="18" t="s">
        <v>1979</v>
      </c>
      <c r="O1125" s="4">
        <v>42859</v>
      </c>
    </row>
    <row r="1126" spans="1:15">
      <c r="A1126" s="7">
        <v>170004</v>
      </c>
      <c r="B1126" s="7">
        <v>3.52</v>
      </c>
      <c r="C1126" s="44" t="s">
        <v>2020</v>
      </c>
      <c r="D1126" s="45" t="s">
        <v>2880</v>
      </c>
      <c r="E1126" s="46">
        <v>9.7780821917808218</v>
      </c>
      <c r="F1126" s="47">
        <v>3.52</v>
      </c>
      <c r="G1126" s="47">
        <v>0</v>
      </c>
      <c r="H1126" s="47">
        <v>3.4849999999999999</v>
      </c>
      <c r="I1126" s="47">
        <v>3.5000000000000142</v>
      </c>
      <c r="J1126" s="45" t="s">
        <v>2880</v>
      </c>
      <c r="K1126" s="45" t="s">
        <v>105</v>
      </c>
      <c r="L1126" s="17">
        <v>3.4</v>
      </c>
      <c r="M1126" s="18" t="s">
        <v>2011</v>
      </c>
      <c r="N1126" s="18" t="s">
        <v>1979</v>
      </c>
      <c r="O1126" s="4">
        <v>42859</v>
      </c>
    </row>
    <row r="1127" spans="1:15">
      <c r="A1127" s="7">
        <v>170004</v>
      </c>
      <c r="B1127" s="7">
        <v>3.52</v>
      </c>
      <c r="C1127" s="44" t="s">
        <v>2020</v>
      </c>
      <c r="D1127" s="45" t="s">
        <v>2880</v>
      </c>
      <c r="E1127" s="46">
        <v>9.7780821917808218</v>
      </c>
      <c r="F1127" s="47">
        <v>3.52</v>
      </c>
      <c r="G1127" s="47">
        <v>0</v>
      </c>
      <c r="H1127" s="47">
        <v>3.4849999999999999</v>
      </c>
      <c r="I1127" s="47">
        <v>3.5000000000000142</v>
      </c>
      <c r="J1127" s="45" t="s">
        <v>2880</v>
      </c>
      <c r="K1127" s="45" t="s">
        <v>105</v>
      </c>
      <c r="L1127" s="17">
        <v>3.4</v>
      </c>
      <c r="M1127" s="18" t="s">
        <v>2011</v>
      </c>
      <c r="N1127" s="18" t="s">
        <v>1979</v>
      </c>
      <c r="O1127" s="4">
        <v>42859</v>
      </c>
    </row>
    <row r="1128" spans="1:15">
      <c r="A1128" s="7">
        <v>170004</v>
      </c>
      <c r="B1128" s="7">
        <v>3.52</v>
      </c>
      <c r="C1128" s="44" t="s">
        <v>2020</v>
      </c>
      <c r="D1128" s="45" t="s">
        <v>2880</v>
      </c>
      <c r="E1128" s="46">
        <v>9.7780821917808218</v>
      </c>
      <c r="F1128" s="47">
        <v>3.52</v>
      </c>
      <c r="G1128" s="47">
        <v>0</v>
      </c>
      <c r="H1128" s="47">
        <v>3.4849999999999999</v>
      </c>
      <c r="I1128" s="47">
        <v>3.5000000000000142</v>
      </c>
      <c r="J1128" s="45" t="s">
        <v>2880</v>
      </c>
      <c r="K1128" s="45" t="s">
        <v>105</v>
      </c>
      <c r="L1128" s="17">
        <v>3.4</v>
      </c>
      <c r="M1128" s="18" t="s">
        <v>2011</v>
      </c>
      <c r="N1128" s="18" t="s">
        <v>1979</v>
      </c>
      <c r="O1128" s="4">
        <v>42859</v>
      </c>
    </row>
    <row r="1129" spans="1:15">
      <c r="A1129" s="7">
        <v>170004</v>
      </c>
      <c r="B1129" s="7">
        <v>3.52</v>
      </c>
      <c r="C1129" s="44" t="s">
        <v>2020</v>
      </c>
      <c r="D1129" s="45" t="s">
        <v>2880</v>
      </c>
      <c r="E1129" s="46">
        <v>9.7780821917808218</v>
      </c>
      <c r="F1129" s="47">
        <v>3.52</v>
      </c>
      <c r="G1129" s="47">
        <v>0</v>
      </c>
      <c r="H1129" s="47">
        <v>3.4849999999999999</v>
      </c>
      <c r="I1129" s="47">
        <v>3.5000000000000142</v>
      </c>
      <c r="J1129" s="45" t="s">
        <v>2880</v>
      </c>
      <c r="K1129" s="45" t="s">
        <v>105</v>
      </c>
      <c r="L1129" s="17">
        <v>3.4</v>
      </c>
      <c r="M1129" s="18" t="s">
        <v>2011</v>
      </c>
      <c r="N1129" s="18" t="s">
        <v>1979</v>
      </c>
      <c r="O1129" s="4">
        <v>42859</v>
      </c>
    </row>
    <row r="1130" spans="1:15">
      <c r="A1130" s="7">
        <v>170004</v>
      </c>
      <c r="B1130" s="7">
        <v>3.52</v>
      </c>
      <c r="C1130" s="44" t="s">
        <v>2020</v>
      </c>
      <c r="D1130" s="45" t="s">
        <v>2880</v>
      </c>
      <c r="E1130" s="46">
        <v>9.7780821917808218</v>
      </c>
      <c r="F1130" s="47">
        <v>3.52</v>
      </c>
      <c r="G1130" s="47">
        <v>0</v>
      </c>
      <c r="H1130" s="47">
        <v>3.4849999999999999</v>
      </c>
      <c r="I1130" s="47">
        <v>3.5000000000000142</v>
      </c>
      <c r="J1130" s="45" t="s">
        <v>2880</v>
      </c>
      <c r="K1130" s="45" t="s">
        <v>105</v>
      </c>
      <c r="L1130" s="17">
        <v>3.4</v>
      </c>
      <c r="M1130" s="18" t="s">
        <v>2011</v>
      </c>
      <c r="N1130" s="18" t="s">
        <v>1979</v>
      </c>
      <c r="O1130" s="4">
        <v>42859</v>
      </c>
    </row>
    <row r="1131" spans="1:15">
      <c r="A1131" s="7">
        <v>170004</v>
      </c>
      <c r="B1131" s="7">
        <v>3.5175000000000001</v>
      </c>
      <c r="C1131" s="44" t="s">
        <v>2020</v>
      </c>
      <c r="D1131" s="45" t="s">
        <v>2880</v>
      </c>
      <c r="E1131" s="46">
        <v>9.7780821917808218</v>
      </c>
      <c r="F1131" s="47">
        <v>3.52</v>
      </c>
      <c r="G1131" s="47">
        <v>-0.24999999999999467</v>
      </c>
      <c r="H1131" s="47">
        <v>3.4849999999999999</v>
      </c>
      <c r="I1131" s="47">
        <v>3.5000000000000142</v>
      </c>
      <c r="J1131" s="45" t="s">
        <v>2880</v>
      </c>
      <c r="K1131" s="45" t="s">
        <v>105</v>
      </c>
      <c r="L1131" s="17">
        <v>3.4</v>
      </c>
      <c r="M1131" s="18" t="s">
        <v>2011</v>
      </c>
      <c r="N1131" s="18" t="s">
        <v>1979</v>
      </c>
      <c r="O1131" s="4">
        <v>42859</v>
      </c>
    </row>
    <row r="1132" spans="1:15">
      <c r="A1132" s="7">
        <v>170004</v>
      </c>
      <c r="B1132" s="7">
        <v>3.5175000000000001</v>
      </c>
      <c r="C1132" s="44" t="s">
        <v>2020</v>
      </c>
      <c r="D1132" s="45" t="s">
        <v>2880</v>
      </c>
      <c r="E1132" s="46">
        <v>9.7780821917808218</v>
      </c>
      <c r="F1132" s="47">
        <v>3.52</v>
      </c>
      <c r="G1132" s="47">
        <v>-0.24999999999999467</v>
      </c>
      <c r="H1132" s="47">
        <v>3.4849999999999999</v>
      </c>
      <c r="I1132" s="47">
        <v>3.5000000000000142</v>
      </c>
      <c r="J1132" s="45" t="s">
        <v>2880</v>
      </c>
      <c r="K1132" s="45" t="s">
        <v>105</v>
      </c>
      <c r="L1132" s="17">
        <v>3.4</v>
      </c>
      <c r="M1132" s="18" t="s">
        <v>2011</v>
      </c>
      <c r="N1132" s="18" t="s">
        <v>1979</v>
      </c>
      <c r="O1132" s="4">
        <v>42859</v>
      </c>
    </row>
    <row r="1133" spans="1:15">
      <c r="A1133" s="7">
        <v>170004</v>
      </c>
      <c r="B1133" s="7">
        <v>3.5175000000000001</v>
      </c>
      <c r="C1133" s="44" t="s">
        <v>2020</v>
      </c>
      <c r="D1133" s="45" t="s">
        <v>2880</v>
      </c>
      <c r="E1133" s="46">
        <v>9.7780821917808218</v>
      </c>
      <c r="F1133" s="47">
        <v>3.52</v>
      </c>
      <c r="G1133" s="47">
        <v>-0.24999999999999467</v>
      </c>
      <c r="H1133" s="47">
        <v>3.4849999999999999</v>
      </c>
      <c r="I1133" s="47">
        <v>3.5000000000000142</v>
      </c>
      <c r="J1133" s="45" t="s">
        <v>2880</v>
      </c>
      <c r="K1133" s="45" t="s">
        <v>105</v>
      </c>
      <c r="L1133" s="17">
        <v>3.4</v>
      </c>
      <c r="M1133" s="18" t="s">
        <v>2011</v>
      </c>
      <c r="N1133" s="18" t="s">
        <v>1979</v>
      </c>
      <c r="O1133" s="4">
        <v>42859</v>
      </c>
    </row>
    <row r="1134" spans="1:15">
      <c r="A1134" s="7">
        <v>170004</v>
      </c>
      <c r="B1134" s="7">
        <v>3.5175000000000001</v>
      </c>
      <c r="C1134" s="44" t="s">
        <v>2020</v>
      </c>
      <c r="D1134" s="45" t="s">
        <v>2880</v>
      </c>
      <c r="E1134" s="46">
        <v>9.7780821917808218</v>
      </c>
      <c r="F1134" s="47">
        <v>3.52</v>
      </c>
      <c r="G1134" s="47">
        <v>-0.24999999999999467</v>
      </c>
      <c r="H1134" s="47">
        <v>3.4849999999999999</v>
      </c>
      <c r="I1134" s="47">
        <v>3.5000000000000142</v>
      </c>
      <c r="J1134" s="45" t="s">
        <v>2880</v>
      </c>
      <c r="K1134" s="45" t="s">
        <v>105</v>
      </c>
      <c r="L1134" s="17">
        <v>3.4</v>
      </c>
      <c r="M1134" s="18" t="s">
        <v>2011</v>
      </c>
      <c r="N1134" s="18" t="s">
        <v>1979</v>
      </c>
      <c r="O1134" s="4">
        <v>42859</v>
      </c>
    </row>
    <row r="1135" spans="1:15">
      <c r="A1135" s="7">
        <v>170004</v>
      </c>
      <c r="B1135" s="7">
        <v>3.5150000000000001</v>
      </c>
      <c r="C1135" s="44" t="s">
        <v>2020</v>
      </c>
      <c r="D1135" s="45" t="s">
        <v>2880</v>
      </c>
      <c r="E1135" s="46">
        <v>9.7780821917808218</v>
      </c>
      <c r="F1135" s="47">
        <v>3.52</v>
      </c>
      <c r="G1135" s="47">
        <v>-0.49999999999998934</v>
      </c>
      <c r="H1135" s="47">
        <v>3.4849999999999999</v>
      </c>
      <c r="I1135" s="47">
        <v>3.5000000000000142</v>
      </c>
      <c r="J1135" s="45" t="s">
        <v>2880</v>
      </c>
      <c r="K1135" s="45" t="s">
        <v>105</v>
      </c>
      <c r="L1135" s="17">
        <v>3.4</v>
      </c>
      <c r="M1135" s="18" t="s">
        <v>2011</v>
      </c>
      <c r="N1135" s="18" t="s">
        <v>1979</v>
      </c>
      <c r="O1135" s="4">
        <v>42859</v>
      </c>
    </row>
    <row r="1136" spans="1:15">
      <c r="A1136" s="7">
        <v>170004</v>
      </c>
      <c r="B1136" s="7">
        <v>3.5150000000000001</v>
      </c>
      <c r="C1136" s="44" t="s">
        <v>2020</v>
      </c>
      <c r="D1136" s="45" t="s">
        <v>2880</v>
      </c>
      <c r="E1136" s="46">
        <v>9.7780821917808218</v>
      </c>
      <c r="F1136" s="47">
        <v>3.52</v>
      </c>
      <c r="G1136" s="47">
        <v>-0.49999999999998934</v>
      </c>
      <c r="H1136" s="47">
        <v>3.4849999999999999</v>
      </c>
      <c r="I1136" s="47">
        <v>3.5000000000000142</v>
      </c>
      <c r="J1136" s="45" t="s">
        <v>2880</v>
      </c>
      <c r="K1136" s="45" t="s">
        <v>105</v>
      </c>
      <c r="L1136" s="17">
        <v>3.4</v>
      </c>
      <c r="M1136" s="18" t="s">
        <v>2011</v>
      </c>
      <c r="N1136" s="18" t="s">
        <v>1979</v>
      </c>
      <c r="O1136" s="4">
        <v>42859</v>
      </c>
    </row>
    <row r="1137" spans="1:15">
      <c r="A1137" s="7">
        <v>170004</v>
      </c>
      <c r="B1137" s="7">
        <v>3.5150000000000001</v>
      </c>
      <c r="C1137" s="44" t="s">
        <v>2020</v>
      </c>
      <c r="D1137" s="45" t="s">
        <v>2880</v>
      </c>
      <c r="E1137" s="46">
        <v>9.7780821917808218</v>
      </c>
      <c r="F1137" s="47">
        <v>3.52</v>
      </c>
      <c r="G1137" s="47">
        <v>-0.49999999999998934</v>
      </c>
      <c r="H1137" s="47">
        <v>3.4849999999999999</v>
      </c>
      <c r="I1137" s="47">
        <v>3.5000000000000142</v>
      </c>
      <c r="J1137" s="45" t="s">
        <v>2880</v>
      </c>
      <c r="K1137" s="45" t="s">
        <v>105</v>
      </c>
      <c r="L1137" s="17">
        <v>3.4</v>
      </c>
      <c r="M1137" s="18" t="s">
        <v>2011</v>
      </c>
      <c r="N1137" s="18" t="s">
        <v>1979</v>
      </c>
      <c r="O1137" s="4">
        <v>42859</v>
      </c>
    </row>
    <row r="1138" spans="1:15">
      <c r="A1138" s="7">
        <v>170004</v>
      </c>
      <c r="B1138" s="7">
        <v>3.5150000000000001</v>
      </c>
      <c r="C1138" s="44" t="s">
        <v>2020</v>
      </c>
      <c r="D1138" s="45" t="s">
        <v>2880</v>
      </c>
      <c r="E1138" s="46">
        <v>9.7780821917808218</v>
      </c>
      <c r="F1138" s="47">
        <v>3.52</v>
      </c>
      <c r="G1138" s="47">
        <v>-0.49999999999998934</v>
      </c>
      <c r="H1138" s="47">
        <v>3.4849999999999999</v>
      </c>
      <c r="I1138" s="47">
        <v>3.5000000000000142</v>
      </c>
      <c r="J1138" s="45" t="s">
        <v>2880</v>
      </c>
      <c r="K1138" s="45" t="s">
        <v>105</v>
      </c>
      <c r="L1138" s="17">
        <v>3.4</v>
      </c>
      <c r="M1138" s="18" t="s">
        <v>2011</v>
      </c>
      <c r="N1138" s="18" t="s">
        <v>1979</v>
      </c>
      <c r="O1138" s="4">
        <v>42859</v>
      </c>
    </row>
    <row r="1139" spans="1:15">
      <c r="A1139" s="7">
        <v>170004</v>
      </c>
      <c r="B1139" s="7">
        <v>3.5150000000000001</v>
      </c>
      <c r="C1139" s="44" t="s">
        <v>2020</v>
      </c>
      <c r="D1139" s="45" t="s">
        <v>2880</v>
      </c>
      <c r="E1139" s="46">
        <v>9.7780821917808218</v>
      </c>
      <c r="F1139" s="47">
        <v>3.52</v>
      </c>
      <c r="G1139" s="47">
        <v>-0.49999999999998934</v>
      </c>
      <c r="H1139" s="47">
        <v>3.4849999999999999</v>
      </c>
      <c r="I1139" s="47">
        <v>3.5000000000000142</v>
      </c>
      <c r="J1139" s="45" t="s">
        <v>2880</v>
      </c>
      <c r="K1139" s="45" t="s">
        <v>105</v>
      </c>
      <c r="L1139" s="17">
        <v>3.4</v>
      </c>
      <c r="M1139" s="18" t="s">
        <v>2011</v>
      </c>
      <c r="N1139" s="18" t="s">
        <v>1979</v>
      </c>
      <c r="O1139" s="4">
        <v>42859</v>
      </c>
    </row>
    <row r="1140" spans="1:15">
      <c r="A1140" s="7">
        <v>170004</v>
      </c>
      <c r="B1140" s="7">
        <v>3.5150000000000001</v>
      </c>
      <c r="C1140" s="44" t="s">
        <v>2020</v>
      </c>
      <c r="D1140" s="45" t="s">
        <v>2880</v>
      </c>
      <c r="E1140" s="46">
        <v>9.7780821917808218</v>
      </c>
      <c r="F1140" s="47">
        <v>3.52</v>
      </c>
      <c r="G1140" s="47">
        <v>-0.49999999999998934</v>
      </c>
      <c r="H1140" s="47">
        <v>3.4849999999999999</v>
      </c>
      <c r="I1140" s="47">
        <v>3.5000000000000142</v>
      </c>
      <c r="J1140" s="45" t="s">
        <v>2880</v>
      </c>
      <c r="K1140" s="45" t="s">
        <v>105</v>
      </c>
      <c r="L1140" s="17">
        <v>3.4</v>
      </c>
      <c r="M1140" s="18" t="s">
        <v>2011</v>
      </c>
      <c r="N1140" s="18" t="s">
        <v>1979</v>
      </c>
      <c r="O1140" s="4">
        <v>42859</v>
      </c>
    </row>
    <row r="1141" spans="1:15">
      <c r="A1141" s="7">
        <v>170004</v>
      </c>
      <c r="B1141" s="7">
        <v>3.5150000000000001</v>
      </c>
      <c r="C1141" s="44" t="s">
        <v>2020</v>
      </c>
      <c r="D1141" s="45" t="s">
        <v>2880</v>
      </c>
      <c r="E1141" s="46">
        <v>9.7780821917808218</v>
      </c>
      <c r="F1141" s="47">
        <v>3.52</v>
      </c>
      <c r="G1141" s="47">
        <v>-0.49999999999998934</v>
      </c>
      <c r="H1141" s="47">
        <v>3.4849999999999999</v>
      </c>
      <c r="I1141" s="47">
        <v>3.5000000000000142</v>
      </c>
      <c r="J1141" s="45" t="s">
        <v>2880</v>
      </c>
      <c r="K1141" s="45" t="s">
        <v>105</v>
      </c>
      <c r="L1141" s="17">
        <v>3.4</v>
      </c>
      <c r="M1141" s="18" t="s">
        <v>2011</v>
      </c>
      <c r="N1141" s="18" t="s">
        <v>1979</v>
      </c>
      <c r="O1141" s="4">
        <v>42859</v>
      </c>
    </row>
    <row r="1142" spans="1:15">
      <c r="A1142" s="7">
        <v>170004</v>
      </c>
      <c r="B1142" s="7">
        <v>3.5150000000000001</v>
      </c>
      <c r="C1142" s="44" t="s">
        <v>2020</v>
      </c>
      <c r="D1142" s="45" t="s">
        <v>2880</v>
      </c>
      <c r="E1142" s="46">
        <v>9.7780821917808218</v>
      </c>
      <c r="F1142" s="47">
        <v>3.52</v>
      </c>
      <c r="G1142" s="47">
        <v>-0.49999999999998934</v>
      </c>
      <c r="H1142" s="47">
        <v>3.4849999999999999</v>
      </c>
      <c r="I1142" s="47">
        <v>3.5000000000000142</v>
      </c>
      <c r="J1142" s="45" t="s">
        <v>2880</v>
      </c>
      <c r="K1142" s="45" t="s">
        <v>105</v>
      </c>
      <c r="L1142" s="17">
        <v>3.4</v>
      </c>
      <c r="M1142" s="18" t="s">
        <v>2011</v>
      </c>
      <c r="N1142" s="18" t="s">
        <v>1979</v>
      </c>
      <c r="O1142" s="4">
        <v>42859</v>
      </c>
    </row>
    <row r="1143" spans="1:15">
      <c r="A1143" s="7">
        <v>170004</v>
      </c>
      <c r="B1143" s="7">
        <v>3.5125000000000002</v>
      </c>
      <c r="C1143" s="44" t="s">
        <v>2020</v>
      </c>
      <c r="D1143" s="45" t="s">
        <v>2880</v>
      </c>
      <c r="E1143" s="46">
        <v>9.7780821917808218</v>
      </c>
      <c r="F1143" s="47">
        <v>3.52</v>
      </c>
      <c r="G1143" s="47">
        <v>-0.74999999999998401</v>
      </c>
      <c r="H1143" s="47">
        <v>3.4849999999999999</v>
      </c>
      <c r="I1143" s="47">
        <v>3.5000000000000142</v>
      </c>
      <c r="J1143" s="45" t="s">
        <v>2880</v>
      </c>
      <c r="K1143" s="45" t="s">
        <v>105</v>
      </c>
      <c r="L1143" s="17">
        <v>3.4</v>
      </c>
      <c r="M1143" s="18" t="s">
        <v>2011</v>
      </c>
      <c r="N1143" s="18" t="s">
        <v>1979</v>
      </c>
      <c r="O1143" s="4">
        <v>42859</v>
      </c>
    </row>
    <row r="1144" spans="1:15">
      <c r="A1144" s="7">
        <v>170004</v>
      </c>
      <c r="B1144" s="7">
        <v>3.5125000000000002</v>
      </c>
      <c r="C1144" s="44" t="s">
        <v>2020</v>
      </c>
      <c r="D1144" s="45" t="s">
        <v>2880</v>
      </c>
      <c r="E1144" s="46">
        <v>9.7780821917808218</v>
      </c>
      <c r="F1144" s="47">
        <v>3.52</v>
      </c>
      <c r="G1144" s="47">
        <v>-0.74999999999998401</v>
      </c>
      <c r="H1144" s="47">
        <v>3.4849999999999999</v>
      </c>
      <c r="I1144" s="47">
        <v>3.5000000000000142</v>
      </c>
      <c r="J1144" s="45" t="s">
        <v>2880</v>
      </c>
      <c r="K1144" s="45" t="s">
        <v>105</v>
      </c>
      <c r="L1144" s="17">
        <v>3.4</v>
      </c>
      <c r="M1144" s="18" t="s">
        <v>2011</v>
      </c>
      <c r="N1144" s="18" t="s">
        <v>1979</v>
      </c>
      <c r="O1144" s="4">
        <v>42859</v>
      </c>
    </row>
    <row r="1145" spans="1:15">
      <c r="A1145" s="7">
        <v>160017</v>
      </c>
      <c r="B1145" s="7">
        <v>3.51</v>
      </c>
      <c r="C1145" s="44" t="s">
        <v>1171</v>
      </c>
      <c r="D1145" s="45" t="s">
        <v>2880</v>
      </c>
      <c r="E1145" s="46">
        <v>9.2602739726027394</v>
      </c>
      <c r="F1145" s="47">
        <v>3.5198999999999998</v>
      </c>
      <c r="G1145" s="47">
        <v>-0.99000000000000199</v>
      </c>
      <c r="H1145" s="47">
        <v>3.4853999999999998</v>
      </c>
      <c r="I1145" s="47">
        <v>3.4499999999999975</v>
      </c>
      <c r="J1145" s="45" t="s">
        <v>2880</v>
      </c>
      <c r="K1145" s="45" t="s">
        <v>105</v>
      </c>
      <c r="L1145" s="17">
        <v>2.74</v>
      </c>
      <c r="M1145" s="18" t="s">
        <v>1164</v>
      </c>
      <c r="N1145" s="18" t="s">
        <v>1149</v>
      </c>
      <c r="O1145" s="4">
        <v>42859</v>
      </c>
    </row>
    <row r="1146" spans="1:15">
      <c r="A1146" s="7">
        <v>170004</v>
      </c>
      <c r="B1146" s="7">
        <v>3.51</v>
      </c>
      <c r="C1146" s="44" t="s">
        <v>2020</v>
      </c>
      <c r="D1146" s="45" t="s">
        <v>2880</v>
      </c>
      <c r="E1146" s="46">
        <v>9.7780821917808218</v>
      </c>
      <c r="F1146" s="47">
        <v>3.52</v>
      </c>
      <c r="G1146" s="47">
        <v>-1.0000000000000231</v>
      </c>
      <c r="H1146" s="47">
        <v>3.4849999999999999</v>
      </c>
      <c r="I1146" s="47">
        <v>3.5000000000000142</v>
      </c>
      <c r="J1146" s="45" t="s">
        <v>2880</v>
      </c>
      <c r="K1146" s="45" t="s">
        <v>105</v>
      </c>
      <c r="L1146" s="17">
        <v>3.4</v>
      </c>
      <c r="M1146" s="18" t="s">
        <v>2011</v>
      </c>
      <c r="N1146" s="18" t="s">
        <v>1979</v>
      </c>
      <c r="O1146" s="4">
        <v>42859</v>
      </c>
    </row>
    <row r="1147" spans="1:15">
      <c r="A1147" s="7">
        <v>170004</v>
      </c>
      <c r="B1147" s="7">
        <v>3.51</v>
      </c>
      <c r="C1147" s="44" t="s">
        <v>2020</v>
      </c>
      <c r="D1147" s="45" t="s">
        <v>2880</v>
      </c>
      <c r="E1147" s="46">
        <v>9.7780821917808218</v>
      </c>
      <c r="F1147" s="47">
        <v>3.52</v>
      </c>
      <c r="G1147" s="47">
        <v>-1.0000000000000231</v>
      </c>
      <c r="H1147" s="47">
        <v>3.4849999999999999</v>
      </c>
      <c r="I1147" s="47">
        <v>3.5000000000000142</v>
      </c>
      <c r="J1147" s="45" t="s">
        <v>2880</v>
      </c>
      <c r="K1147" s="45" t="s">
        <v>105</v>
      </c>
      <c r="L1147" s="17">
        <v>3.4</v>
      </c>
      <c r="M1147" s="18" t="s">
        <v>2011</v>
      </c>
      <c r="N1147" s="18" t="s">
        <v>1979</v>
      </c>
      <c r="O1147" s="4">
        <v>42859</v>
      </c>
    </row>
    <row r="1148" spans="1:15">
      <c r="A1148" s="7">
        <v>170004</v>
      </c>
      <c r="B1148" s="7">
        <v>3.51</v>
      </c>
      <c r="C1148" s="44" t="s">
        <v>2020</v>
      </c>
      <c r="D1148" s="45" t="s">
        <v>2880</v>
      </c>
      <c r="E1148" s="46">
        <v>9.7780821917808218</v>
      </c>
      <c r="F1148" s="47">
        <v>3.52</v>
      </c>
      <c r="G1148" s="47">
        <v>-1.0000000000000231</v>
      </c>
      <c r="H1148" s="47">
        <v>3.4849999999999999</v>
      </c>
      <c r="I1148" s="47">
        <v>3.5000000000000142</v>
      </c>
      <c r="J1148" s="45" t="s">
        <v>2880</v>
      </c>
      <c r="K1148" s="45" t="s">
        <v>105</v>
      </c>
      <c r="L1148" s="17">
        <v>3.4</v>
      </c>
      <c r="M1148" s="18" t="s">
        <v>2011</v>
      </c>
      <c r="N1148" s="18" t="s">
        <v>1979</v>
      </c>
      <c r="O1148" s="4">
        <v>42859</v>
      </c>
    </row>
    <row r="1149" spans="1:15">
      <c r="A1149" s="7">
        <v>170004</v>
      </c>
      <c r="B1149" s="7">
        <v>3.51</v>
      </c>
      <c r="C1149" s="44" t="s">
        <v>2020</v>
      </c>
      <c r="D1149" s="45" t="s">
        <v>2880</v>
      </c>
      <c r="E1149" s="46">
        <v>9.7780821917808218</v>
      </c>
      <c r="F1149" s="47">
        <v>3.52</v>
      </c>
      <c r="G1149" s="47">
        <v>-1.0000000000000231</v>
      </c>
      <c r="H1149" s="47">
        <v>3.4849999999999999</v>
      </c>
      <c r="I1149" s="47">
        <v>3.5000000000000142</v>
      </c>
      <c r="J1149" s="45" t="s">
        <v>2880</v>
      </c>
      <c r="K1149" s="45" t="s">
        <v>105</v>
      </c>
      <c r="L1149" s="17">
        <v>3.4</v>
      </c>
      <c r="M1149" s="18" t="s">
        <v>2011</v>
      </c>
      <c r="N1149" s="18" t="s">
        <v>1979</v>
      </c>
      <c r="O1149" s="4">
        <v>42859</v>
      </c>
    </row>
    <row r="1150" spans="1:15">
      <c r="A1150" s="7">
        <v>170004</v>
      </c>
      <c r="B1150" s="7">
        <v>3.51</v>
      </c>
      <c r="C1150" s="44" t="s">
        <v>2020</v>
      </c>
      <c r="D1150" s="45" t="s">
        <v>2880</v>
      </c>
      <c r="E1150" s="46">
        <v>9.7780821917808218</v>
      </c>
      <c r="F1150" s="47">
        <v>3.52</v>
      </c>
      <c r="G1150" s="47">
        <v>-1.0000000000000231</v>
      </c>
      <c r="H1150" s="47">
        <v>3.4849999999999999</v>
      </c>
      <c r="I1150" s="47">
        <v>3.5000000000000142</v>
      </c>
      <c r="J1150" s="45" t="s">
        <v>2880</v>
      </c>
      <c r="K1150" s="45" t="s">
        <v>105</v>
      </c>
      <c r="L1150" s="17">
        <v>3.4</v>
      </c>
      <c r="M1150" s="18" t="s">
        <v>2011</v>
      </c>
      <c r="N1150" s="18" t="s">
        <v>1979</v>
      </c>
      <c r="O1150" s="4">
        <v>42859</v>
      </c>
    </row>
    <row r="1151" spans="1:15">
      <c r="A1151" s="7">
        <v>170004</v>
      </c>
      <c r="B1151" s="7">
        <v>3.51</v>
      </c>
      <c r="C1151" s="44" t="s">
        <v>2020</v>
      </c>
      <c r="D1151" s="45" t="s">
        <v>2880</v>
      </c>
      <c r="E1151" s="46">
        <v>9.7780821917808218</v>
      </c>
      <c r="F1151" s="47">
        <v>3.52</v>
      </c>
      <c r="G1151" s="47">
        <v>-1.0000000000000231</v>
      </c>
      <c r="H1151" s="47">
        <v>3.4849999999999999</v>
      </c>
      <c r="I1151" s="47">
        <v>3.5000000000000142</v>
      </c>
      <c r="J1151" s="45" t="s">
        <v>2880</v>
      </c>
      <c r="K1151" s="45" t="s">
        <v>105</v>
      </c>
      <c r="L1151" s="17">
        <v>3.4</v>
      </c>
      <c r="M1151" s="18" t="s">
        <v>2011</v>
      </c>
      <c r="N1151" s="18" t="s">
        <v>1979</v>
      </c>
      <c r="O1151" s="4">
        <v>42859</v>
      </c>
    </row>
    <row r="1152" spans="1:15">
      <c r="A1152" s="7">
        <v>170004</v>
      </c>
      <c r="B1152" s="7">
        <v>3.51</v>
      </c>
      <c r="C1152" s="44" t="s">
        <v>2020</v>
      </c>
      <c r="D1152" s="45" t="s">
        <v>2880</v>
      </c>
      <c r="E1152" s="46">
        <v>9.7780821917808218</v>
      </c>
      <c r="F1152" s="47">
        <v>3.52</v>
      </c>
      <c r="G1152" s="47">
        <v>-1.0000000000000231</v>
      </c>
      <c r="H1152" s="47">
        <v>3.4849999999999999</v>
      </c>
      <c r="I1152" s="47">
        <v>3.5000000000000142</v>
      </c>
      <c r="J1152" s="45" t="s">
        <v>2880</v>
      </c>
      <c r="K1152" s="45" t="s">
        <v>105</v>
      </c>
      <c r="L1152" s="17">
        <v>3.4</v>
      </c>
      <c r="M1152" s="18" t="s">
        <v>2011</v>
      </c>
      <c r="N1152" s="18" t="s">
        <v>1979</v>
      </c>
      <c r="O1152" s="4">
        <v>42859</v>
      </c>
    </row>
    <row r="1153" spans="1:15">
      <c r="A1153" s="7">
        <v>170004</v>
      </c>
      <c r="B1153" s="7">
        <v>3.51</v>
      </c>
      <c r="C1153" s="44" t="s">
        <v>2020</v>
      </c>
      <c r="D1153" s="45" t="s">
        <v>2880</v>
      </c>
      <c r="E1153" s="46">
        <v>9.7780821917808218</v>
      </c>
      <c r="F1153" s="47">
        <v>3.52</v>
      </c>
      <c r="G1153" s="47">
        <v>-1.0000000000000231</v>
      </c>
      <c r="H1153" s="47">
        <v>3.4849999999999999</v>
      </c>
      <c r="I1153" s="47">
        <v>3.5000000000000142</v>
      </c>
      <c r="J1153" s="45" t="s">
        <v>2880</v>
      </c>
      <c r="K1153" s="45" t="s">
        <v>105</v>
      </c>
      <c r="L1153" s="17">
        <v>3.4</v>
      </c>
      <c r="M1153" s="18" t="s">
        <v>2011</v>
      </c>
      <c r="N1153" s="18" t="s">
        <v>1979</v>
      </c>
      <c r="O1153" s="4">
        <v>42859</v>
      </c>
    </row>
    <row r="1154" spans="1:15">
      <c r="A1154" s="7">
        <v>160017</v>
      </c>
      <c r="B1154" s="7">
        <v>3.51</v>
      </c>
      <c r="C1154" s="44" t="s">
        <v>1171</v>
      </c>
      <c r="D1154" s="45" t="s">
        <v>2880</v>
      </c>
      <c r="E1154" s="46">
        <v>9.2602739726027394</v>
      </c>
      <c r="F1154" s="47">
        <v>3.5198999999999998</v>
      </c>
      <c r="G1154" s="47">
        <v>-0.99000000000000199</v>
      </c>
      <c r="H1154" s="47">
        <v>3.4853999999999998</v>
      </c>
      <c r="I1154" s="47">
        <v>3.4499999999999975</v>
      </c>
      <c r="J1154" s="45" t="s">
        <v>2880</v>
      </c>
      <c r="K1154" s="45" t="s">
        <v>105</v>
      </c>
      <c r="L1154" s="17">
        <v>2.74</v>
      </c>
      <c r="M1154" s="18" t="s">
        <v>1164</v>
      </c>
      <c r="N1154" s="18" t="s">
        <v>1149</v>
      </c>
      <c r="O1154" s="4">
        <v>42859</v>
      </c>
    </row>
    <row r="1155" spans="1:15">
      <c r="A1155" s="7">
        <v>170004</v>
      </c>
      <c r="B1155" s="7">
        <v>3.51</v>
      </c>
      <c r="C1155" s="44" t="s">
        <v>2020</v>
      </c>
      <c r="D1155" s="45" t="s">
        <v>2880</v>
      </c>
      <c r="E1155" s="46">
        <v>9.7780821917808218</v>
      </c>
      <c r="F1155" s="47">
        <v>3.52</v>
      </c>
      <c r="G1155" s="47">
        <v>-1.0000000000000231</v>
      </c>
      <c r="H1155" s="47">
        <v>3.4849999999999999</v>
      </c>
      <c r="I1155" s="47">
        <v>3.5000000000000142</v>
      </c>
      <c r="J1155" s="45" t="s">
        <v>2880</v>
      </c>
      <c r="K1155" s="45" t="s">
        <v>105</v>
      </c>
      <c r="L1155" s="17">
        <v>3.4</v>
      </c>
      <c r="M1155" s="18" t="s">
        <v>2011</v>
      </c>
      <c r="N1155" s="18" t="s">
        <v>1979</v>
      </c>
      <c r="O1155" s="4">
        <v>42859</v>
      </c>
    </row>
    <row r="1156" spans="1:15">
      <c r="A1156" s="7">
        <v>170004</v>
      </c>
      <c r="B1156" s="7">
        <v>3.51</v>
      </c>
      <c r="C1156" s="44" t="s">
        <v>2020</v>
      </c>
      <c r="D1156" s="45" t="s">
        <v>2880</v>
      </c>
      <c r="E1156" s="46">
        <v>9.7780821917808218</v>
      </c>
      <c r="F1156" s="47">
        <v>3.52</v>
      </c>
      <c r="G1156" s="47">
        <v>-1.0000000000000231</v>
      </c>
      <c r="H1156" s="47">
        <v>3.4849999999999999</v>
      </c>
      <c r="I1156" s="47">
        <v>3.5000000000000142</v>
      </c>
      <c r="J1156" s="45" t="s">
        <v>2880</v>
      </c>
      <c r="K1156" s="45" t="s">
        <v>105</v>
      </c>
      <c r="L1156" s="17">
        <v>3.4</v>
      </c>
      <c r="M1156" s="18" t="s">
        <v>2011</v>
      </c>
      <c r="N1156" s="18" t="s">
        <v>1979</v>
      </c>
      <c r="O1156" s="4">
        <v>42859</v>
      </c>
    </row>
    <row r="1157" spans="1:15">
      <c r="A1157" s="7">
        <v>160017</v>
      </c>
      <c r="B1157" s="7">
        <v>3.5074999999999998</v>
      </c>
      <c r="C1157" s="44" t="s">
        <v>1171</v>
      </c>
      <c r="D1157" s="45" t="s">
        <v>2880</v>
      </c>
      <c r="E1157" s="46">
        <v>9.2602739726027394</v>
      </c>
      <c r="F1157" s="47">
        <v>3.5198999999999998</v>
      </c>
      <c r="G1157" s="47">
        <v>-1.2399999999999967</v>
      </c>
      <c r="H1157" s="47">
        <v>3.4853999999999998</v>
      </c>
      <c r="I1157" s="47">
        <v>3.4499999999999975</v>
      </c>
      <c r="J1157" s="45" t="s">
        <v>2880</v>
      </c>
      <c r="K1157" s="45" t="s">
        <v>105</v>
      </c>
      <c r="L1157" s="17">
        <v>2.74</v>
      </c>
      <c r="M1157" s="18" t="s">
        <v>1164</v>
      </c>
      <c r="N1157" s="18" t="s">
        <v>1149</v>
      </c>
      <c r="O1157" s="4">
        <v>42859</v>
      </c>
    </row>
    <row r="1158" spans="1:15">
      <c r="A1158" s="7">
        <v>170004</v>
      </c>
      <c r="B1158" s="7">
        <v>3.5074999999999998</v>
      </c>
      <c r="C1158" s="44" t="s">
        <v>2020</v>
      </c>
      <c r="D1158" s="45" t="s">
        <v>2880</v>
      </c>
      <c r="E1158" s="46">
        <v>9.7780821917808218</v>
      </c>
      <c r="F1158" s="47">
        <v>3.52</v>
      </c>
      <c r="G1158" s="47">
        <v>-1.2500000000000178</v>
      </c>
      <c r="H1158" s="47">
        <v>3.4849999999999999</v>
      </c>
      <c r="I1158" s="47">
        <v>3.5000000000000142</v>
      </c>
      <c r="J1158" s="45" t="s">
        <v>2880</v>
      </c>
      <c r="K1158" s="45" t="s">
        <v>105</v>
      </c>
      <c r="L1158" s="17">
        <v>3.4</v>
      </c>
      <c r="M1158" s="18" t="s">
        <v>2011</v>
      </c>
      <c r="N1158" s="18" t="s">
        <v>1979</v>
      </c>
      <c r="O1158" s="4">
        <v>42859</v>
      </c>
    </row>
    <row r="1159" spans="1:15">
      <c r="A1159" s="7">
        <v>170004</v>
      </c>
      <c r="B1159" s="7">
        <v>3.5074999999999998</v>
      </c>
      <c r="C1159" s="44" t="s">
        <v>2020</v>
      </c>
      <c r="D1159" s="45" t="s">
        <v>2880</v>
      </c>
      <c r="E1159" s="46">
        <v>9.7780821917808218</v>
      </c>
      <c r="F1159" s="47">
        <v>3.52</v>
      </c>
      <c r="G1159" s="47">
        <v>-1.2500000000000178</v>
      </c>
      <c r="H1159" s="47">
        <v>3.4849999999999999</v>
      </c>
      <c r="I1159" s="47">
        <v>3.5000000000000142</v>
      </c>
      <c r="J1159" s="45" t="s">
        <v>2880</v>
      </c>
      <c r="K1159" s="45" t="s">
        <v>105</v>
      </c>
      <c r="L1159" s="17">
        <v>3.4</v>
      </c>
      <c r="M1159" s="18" t="s">
        <v>2011</v>
      </c>
      <c r="N1159" s="18" t="s">
        <v>1979</v>
      </c>
      <c r="O1159" s="4">
        <v>42859</v>
      </c>
    </row>
    <row r="1160" spans="1:15">
      <c r="A1160" s="7">
        <v>170004</v>
      </c>
      <c r="B1160" s="7">
        <v>3.5049999999999999</v>
      </c>
      <c r="C1160" s="44" t="s">
        <v>2020</v>
      </c>
      <c r="D1160" s="45" t="s">
        <v>2880</v>
      </c>
      <c r="E1160" s="46">
        <v>9.7780821917808218</v>
      </c>
      <c r="F1160" s="47">
        <v>3.52</v>
      </c>
      <c r="G1160" s="47">
        <v>-1.5000000000000124</v>
      </c>
      <c r="H1160" s="47">
        <v>3.4849999999999999</v>
      </c>
      <c r="I1160" s="47">
        <v>3.5000000000000142</v>
      </c>
      <c r="J1160" s="45" t="s">
        <v>2880</v>
      </c>
      <c r="K1160" s="45" t="s">
        <v>105</v>
      </c>
      <c r="L1160" s="17">
        <v>3.4</v>
      </c>
      <c r="M1160" s="18" t="s">
        <v>2011</v>
      </c>
      <c r="N1160" s="18" t="s">
        <v>1979</v>
      </c>
      <c r="O1160" s="4">
        <v>42859</v>
      </c>
    </row>
    <row r="1161" spans="1:15">
      <c r="A1161" s="7">
        <v>170004</v>
      </c>
      <c r="B1161" s="7">
        <v>3.5049999999999999</v>
      </c>
      <c r="C1161" s="44" t="s">
        <v>2020</v>
      </c>
      <c r="D1161" s="45" t="s">
        <v>2880</v>
      </c>
      <c r="E1161" s="46">
        <v>9.7780821917808218</v>
      </c>
      <c r="F1161" s="47">
        <v>3.52</v>
      </c>
      <c r="G1161" s="47">
        <v>-1.5000000000000124</v>
      </c>
      <c r="H1161" s="47">
        <v>3.4849999999999999</v>
      </c>
      <c r="I1161" s="47">
        <v>3.5000000000000142</v>
      </c>
      <c r="J1161" s="45" t="s">
        <v>2880</v>
      </c>
      <c r="K1161" s="45" t="s">
        <v>105</v>
      </c>
      <c r="L1161" s="17">
        <v>3.4</v>
      </c>
      <c r="M1161" s="18" t="s">
        <v>2011</v>
      </c>
      <c r="N1161" s="18" t="s">
        <v>1979</v>
      </c>
      <c r="O1161" s="4">
        <v>42859</v>
      </c>
    </row>
    <row r="1162" spans="1:15">
      <c r="A1162" s="7">
        <v>170004</v>
      </c>
      <c r="B1162" s="7">
        <v>3.5049999999999999</v>
      </c>
      <c r="C1162" s="44" t="s">
        <v>2020</v>
      </c>
      <c r="D1162" s="45" t="s">
        <v>2880</v>
      </c>
      <c r="E1162" s="46">
        <v>9.7780821917808218</v>
      </c>
      <c r="F1162" s="47">
        <v>3.52</v>
      </c>
      <c r="G1162" s="47">
        <v>-1.5000000000000124</v>
      </c>
      <c r="H1162" s="47">
        <v>3.4849999999999999</v>
      </c>
      <c r="I1162" s="47">
        <v>3.5000000000000142</v>
      </c>
      <c r="J1162" s="45" t="s">
        <v>2880</v>
      </c>
      <c r="K1162" s="45" t="s">
        <v>105</v>
      </c>
      <c r="L1162" s="17">
        <v>3.4</v>
      </c>
      <c r="M1162" s="18" t="s">
        <v>2011</v>
      </c>
      <c r="N1162" s="18" t="s">
        <v>1979</v>
      </c>
      <c r="O1162" s="4">
        <v>42859</v>
      </c>
    </row>
    <row r="1163" spans="1:15">
      <c r="A1163" s="7">
        <v>170004</v>
      </c>
      <c r="B1163" s="7">
        <v>3.5049999999999999</v>
      </c>
      <c r="C1163" s="44" t="s">
        <v>2020</v>
      </c>
      <c r="D1163" s="45" t="s">
        <v>2880</v>
      </c>
      <c r="E1163" s="46">
        <v>9.7780821917808218</v>
      </c>
      <c r="F1163" s="47">
        <v>3.52</v>
      </c>
      <c r="G1163" s="47">
        <v>-1.5000000000000124</v>
      </c>
      <c r="H1163" s="47">
        <v>3.4849999999999999</v>
      </c>
      <c r="I1163" s="47">
        <v>3.5000000000000142</v>
      </c>
      <c r="J1163" s="45" t="s">
        <v>2880</v>
      </c>
      <c r="K1163" s="45" t="s">
        <v>105</v>
      </c>
      <c r="L1163" s="17">
        <v>3.4</v>
      </c>
      <c r="M1163" s="18" t="s">
        <v>2011</v>
      </c>
      <c r="N1163" s="18" t="s">
        <v>1979</v>
      </c>
      <c r="O1163" s="4">
        <v>42859</v>
      </c>
    </row>
    <row r="1164" spans="1:15">
      <c r="A1164" s="7">
        <v>170004</v>
      </c>
      <c r="B1164" s="7">
        <v>3.5049999999999999</v>
      </c>
      <c r="C1164" s="44" t="s">
        <v>2020</v>
      </c>
      <c r="D1164" s="45" t="s">
        <v>2880</v>
      </c>
      <c r="E1164" s="46">
        <v>9.7780821917808218</v>
      </c>
      <c r="F1164" s="47">
        <v>3.52</v>
      </c>
      <c r="G1164" s="47">
        <v>-1.5000000000000124</v>
      </c>
      <c r="H1164" s="47">
        <v>3.4849999999999999</v>
      </c>
      <c r="I1164" s="47">
        <v>3.5000000000000142</v>
      </c>
      <c r="J1164" s="45" t="s">
        <v>2880</v>
      </c>
      <c r="K1164" s="45" t="s">
        <v>105</v>
      </c>
      <c r="L1164" s="17">
        <v>3.4</v>
      </c>
      <c r="M1164" s="18" t="s">
        <v>2011</v>
      </c>
      <c r="N1164" s="18" t="s">
        <v>1979</v>
      </c>
      <c r="O1164" s="4">
        <v>42859</v>
      </c>
    </row>
    <row r="1165" spans="1:15">
      <c r="A1165" s="7">
        <v>170004</v>
      </c>
      <c r="B1165" s="7">
        <v>3.5024999999999999</v>
      </c>
      <c r="C1165" s="44" t="s">
        <v>2020</v>
      </c>
      <c r="D1165" s="45" t="s">
        <v>2880</v>
      </c>
      <c r="E1165" s="46">
        <v>9.7780821917808218</v>
      </c>
      <c r="F1165" s="47">
        <v>3.52</v>
      </c>
      <c r="G1165" s="47">
        <v>-1.7500000000000071</v>
      </c>
      <c r="H1165" s="47">
        <v>3.4849999999999999</v>
      </c>
      <c r="I1165" s="47">
        <v>3.5000000000000142</v>
      </c>
      <c r="J1165" s="45" t="s">
        <v>2880</v>
      </c>
      <c r="K1165" s="45" t="s">
        <v>105</v>
      </c>
      <c r="L1165" s="17">
        <v>3.4</v>
      </c>
      <c r="M1165" s="18" t="s">
        <v>2011</v>
      </c>
      <c r="N1165" s="18" t="s">
        <v>1979</v>
      </c>
      <c r="O1165" s="4">
        <v>42859</v>
      </c>
    </row>
    <row r="1166" spans="1:15">
      <c r="A1166" s="7">
        <v>170004</v>
      </c>
      <c r="B1166" s="7">
        <v>3.5024999999999999</v>
      </c>
      <c r="C1166" s="44" t="s">
        <v>2020</v>
      </c>
      <c r="D1166" s="45" t="s">
        <v>2880</v>
      </c>
      <c r="E1166" s="46">
        <v>9.7780821917808218</v>
      </c>
      <c r="F1166" s="47">
        <v>3.52</v>
      </c>
      <c r="G1166" s="47">
        <v>-1.7500000000000071</v>
      </c>
      <c r="H1166" s="47">
        <v>3.4849999999999999</v>
      </c>
      <c r="I1166" s="47">
        <v>3.5000000000000142</v>
      </c>
      <c r="J1166" s="45" t="s">
        <v>2880</v>
      </c>
      <c r="K1166" s="45" t="s">
        <v>105</v>
      </c>
      <c r="L1166" s="17">
        <v>3.4</v>
      </c>
      <c r="M1166" s="18" t="s">
        <v>2011</v>
      </c>
      <c r="N1166" s="18" t="s">
        <v>1979</v>
      </c>
      <c r="O1166" s="4">
        <v>42859</v>
      </c>
    </row>
    <row r="1167" spans="1:15">
      <c r="A1167" s="7">
        <v>170004</v>
      </c>
      <c r="B1167" s="7">
        <v>3.5</v>
      </c>
      <c r="C1167" s="44" t="s">
        <v>2020</v>
      </c>
      <c r="D1167" s="45" t="s">
        <v>2880</v>
      </c>
      <c r="E1167" s="46">
        <v>9.7780821917808218</v>
      </c>
      <c r="F1167" s="47">
        <v>3.52</v>
      </c>
      <c r="G1167" s="47">
        <v>-2.0000000000000018</v>
      </c>
      <c r="H1167" s="47">
        <v>3.4849999999999999</v>
      </c>
      <c r="I1167" s="47">
        <v>3.5000000000000142</v>
      </c>
      <c r="J1167" s="45" t="s">
        <v>2880</v>
      </c>
      <c r="K1167" s="45" t="s">
        <v>105</v>
      </c>
      <c r="L1167" s="17">
        <v>3.4</v>
      </c>
      <c r="M1167" s="18" t="s">
        <v>2011</v>
      </c>
      <c r="N1167" s="18" t="s">
        <v>1979</v>
      </c>
      <c r="O1167" s="4">
        <v>42859</v>
      </c>
    </row>
    <row r="1168" spans="1:15">
      <c r="A1168" s="7">
        <v>170004</v>
      </c>
      <c r="B1168" s="7">
        <v>3.5</v>
      </c>
      <c r="C1168" s="44" t="s">
        <v>2020</v>
      </c>
      <c r="D1168" s="45" t="s">
        <v>2880</v>
      </c>
      <c r="E1168" s="46">
        <v>9.7780821917808218</v>
      </c>
      <c r="F1168" s="47">
        <v>3.52</v>
      </c>
      <c r="G1168" s="47">
        <v>-2.0000000000000018</v>
      </c>
      <c r="H1168" s="47">
        <v>3.4849999999999999</v>
      </c>
      <c r="I1168" s="47">
        <v>3.5000000000000142</v>
      </c>
      <c r="J1168" s="45" t="s">
        <v>2880</v>
      </c>
      <c r="K1168" s="45" t="s">
        <v>105</v>
      </c>
      <c r="L1168" s="17">
        <v>3.4</v>
      </c>
      <c r="M1168" s="18" t="s">
        <v>2011</v>
      </c>
      <c r="N1168" s="18" t="s">
        <v>1979</v>
      </c>
      <c r="O1168" s="4">
        <v>42859</v>
      </c>
    </row>
    <row r="1169" spans="1:15">
      <c r="A1169" s="7">
        <v>170004</v>
      </c>
      <c r="B1169" s="7">
        <v>3.5</v>
      </c>
      <c r="C1169" s="44" t="s">
        <v>2020</v>
      </c>
      <c r="D1169" s="45" t="s">
        <v>2880</v>
      </c>
      <c r="E1169" s="46">
        <v>9.7780821917808218</v>
      </c>
      <c r="F1169" s="47">
        <v>3.52</v>
      </c>
      <c r="G1169" s="47">
        <v>-2.0000000000000018</v>
      </c>
      <c r="H1169" s="47">
        <v>3.4849999999999999</v>
      </c>
      <c r="I1169" s="47">
        <v>3.5000000000000142</v>
      </c>
      <c r="J1169" s="45" t="s">
        <v>2880</v>
      </c>
      <c r="K1169" s="45" t="s">
        <v>105</v>
      </c>
      <c r="L1169" s="17">
        <v>3.4</v>
      </c>
      <c r="M1169" s="18" t="s">
        <v>2011</v>
      </c>
      <c r="N1169" s="18" t="s">
        <v>1979</v>
      </c>
      <c r="O1169" s="4">
        <v>42859</v>
      </c>
    </row>
    <row r="1170" spans="1:15">
      <c r="A1170" s="7">
        <v>170004</v>
      </c>
      <c r="B1170" s="7">
        <v>3.5</v>
      </c>
      <c r="C1170" s="44" t="s">
        <v>2020</v>
      </c>
      <c r="D1170" s="45" t="s">
        <v>2880</v>
      </c>
      <c r="E1170" s="46">
        <v>9.7780821917808218</v>
      </c>
      <c r="F1170" s="47">
        <v>3.52</v>
      </c>
      <c r="G1170" s="47">
        <v>-2.0000000000000018</v>
      </c>
      <c r="H1170" s="47">
        <v>3.4849999999999999</v>
      </c>
      <c r="I1170" s="47">
        <v>3.5000000000000142</v>
      </c>
      <c r="J1170" s="45" t="s">
        <v>2880</v>
      </c>
      <c r="K1170" s="45" t="s">
        <v>105</v>
      </c>
      <c r="L1170" s="17">
        <v>3.4</v>
      </c>
      <c r="M1170" s="18" t="s">
        <v>2011</v>
      </c>
      <c r="N1170" s="18" t="s">
        <v>1979</v>
      </c>
      <c r="O1170" s="4">
        <v>42859</v>
      </c>
    </row>
    <row r="1171" spans="1:15">
      <c r="A1171" s="7">
        <v>170004</v>
      </c>
      <c r="B1171" s="7">
        <v>3.5</v>
      </c>
      <c r="C1171" s="44" t="s">
        <v>2020</v>
      </c>
      <c r="D1171" s="45" t="s">
        <v>2880</v>
      </c>
      <c r="E1171" s="46">
        <v>9.7780821917808218</v>
      </c>
      <c r="F1171" s="47">
        <v>3.52</v>
      </c>
      <c r="G1171" s="47">
        <v>-2.0000000000000018</v>
      </c>
      <c r="H1171" s="47">
        <v>3.4849999999999999</v>
      </c>
      <c r="I1171" s="47">
        <v>3.5000000000000142</v>
      </c>
      <c r="J1171" s="45" t="s">
        <v>2880</v>
      </c>
      <c r="K1171" s="45" t="s">
        <v>105</v>
      </c>
      <c r="L1171" s="17">
        <v>3.4</v>
      </c>
      <c r="M1171" s="18" t="s">
        <v>2011</v>
      </c>
      <c r="N1171" s="18" t="s">
        <v>1979</v>
      </c>
      <c r="O1171" s="4">
        <v>42859</v>
      </c>
    </row>
    <row r="1172" spans="1:15">
      <c r="A1172" s="7">
        <v>170004</v>
      </c>
      <c r="B1172" s="7">
        <v>3.5</v>
      </c>
      <c r="C1172" s="44" t="s">
        <v>2020</v>
      </c>
      <c r="D1172" s="45" t="s">
        <v>2880</v>
      </c>
      <c r="E1172" s="46">
        <v>9.7780821917808218</v>
      </c>
      <c r="F1172" s="47">
        <v>3.52</v>
      </c>
      <c r="G1172" s="47">
        <v>-2.0000000000000018</v>
      </c>
      <c r="H1172" s="47">
        <v>3.4849999999999999</v>
      </c>
      <c r="I1172" s="47">
        <v>3.5000000000000142</v>
      </c>
      <c r="J1172" s="45" t="s">
        <v>2880</v>
      </c>
      <c r="K1172" s="45" t="s">
        <v>105</v>
      </c>
      <c r="L1172" s="17">
        <v>3.4</v>
      </c>
      <c r="M1172" s="18" t="s">
        <v>2011</v>
      </c>
      <c r="N1172" s="18" t="s">
        <v>1979</v>
      </c>
      <c r="O1172" s="4">
        <v>42859</v>
      </c>
    </row>
    <row r="1173" spans="1:15">
      <c r="A1173" s="7">
        <v>170004</v>
      </c>
      <c r="B1173" s="7">
        <v>3.5</v>
      </c>
      <c r="C1173" s="44" t="s">
        <v>2020</v>
      </c>
      <c r="D1173" s="45" t="s">
        <v>2880</v>
      </c>
      <c r="E1173" s="46">
        <v>9.7780821917808218</v>
      </c>
      <c r="F1173" s="47">
        <v>3.52</v>
      </c>
      <c r="G1173" s="47">
        <v>-2.0000000000000018</v>
      </c>
      <c r="H1173" s="47">
        <v>3.4849999999999999</v>
      </c>
      <c r="I1173" s="47">
        <v>3.5000000000000142</v>
      </c>
      <c r="J1173" s="45" t="s">
        <v>2880</v>
      </c>
      <c r="K1173" s="45" t="s">
        <v>105</v>
      </c>
      <c r="L1173" s="17">
        <v>3.4</v>
      </c>
      <c r="M1173" s="18" t="s">
        <v>2011</v>
      </c>
      <c r="N1173" s="18" t="s">
        <v>1979</v>
      </c>
      <c r="O1173" s="4">
        <v>42859</v>
      </c>
    </row>
    <row r="1174" spans="1:15">
      <c r="A1174" s="7">
        <v>170004</v>
      </c>
      <c r="B1174" s="7">
        <v>3.5</v>
      </c>
      <c r="C1174" s="44" t="s">
        <v>2020</v>
      </c>
      <c r="D1174" s="45" t="s">
        <v>2880</v>
      </c>
      <c r="E1174" s="46">
        <v>9.7780821917808218</v>
      </c>
      <c r="F1174" s="47">
        <v>3.52</v>
      </c>
      <c r="G1174" s="47">
        <v>-2.0000000000000018</v>
      </c>
      <c r="H1174" s="47">
        <v>3.4849999999999999</v>
      </c>
      <c r="I1174" s="47">
        <v>3.5000000000000142</v>
      </c>
      <c r="J1174" s="45" t="s">
        <v>2880</v>
      </c>
      <c r="K1174" s="45" t="s">
        <v>105</v>
      </c>
      <c r="L1174" s="17">
        <v>3.4</v>
      </c>
      <c r="M1174" s="18" t="s">
        <v>2011</v>
      </c>
      <c r="N1174" s="18" t="s">
        <v>1979</v>
      </c>
      <c r="O1174" s="4">
        <v>42859</v>
      </c>
    </row>
    <row r="1175" spans="1:15">
      <c r="A1175" s="7">
        <v>170004</v>
      </c>
      <c r="B1175" s="7">
        <v>3.5</v>
      </c>
      <c r="C1175" s="44" t="s">
        <v>2020</v>
      </c>
      <c r="D1175" s="45" t="s">
        <v>2880</v>
      </c>
      <c r="E1175" s="46">
        <v>9.7780821917808218</v>
      </c>
      <c r="F1175" s="47">
        <v>3.52</v>
      </c>
      <c r="G1175" s="47">
        <v>-2.0000000000000018</v>
      </c>
      <c r="H1175" s="47">
        <v>3.4849999999999999</v>
      </c>
      <c r="I1175" s="47">
        <v>3.5000000000000142</v>
      </c>
      <c r="J1175" s="45" t="s">
        <v>2880</v>
      </c>
      <c r="K1175" s="45" t="s">
        <v>105</v>
      </c>
      <c r="L1175" s="17">
        <v>3.4</v>
      </c>
      <c r="M1175" s="18" t="s">
        <v>2011</v>
      </c>
      <c r="N1175" s="18" t="s">
        <v>1979</v>
      </c>
      <c r="O1175" s="4">
        <v>42859</v>
      </c>
    </row>
    <row r="1176" spans="1:15">
      <c r="A1176" s="7">
        <v>170004</v>
      </c>
      <c r="B1176" s="7">
        <v>3.5</v>
      </c>
      <c r="C1176" s="44" t="s">
        <v>2020</v>
      </c>
      <c r="D1176" s="45" t="s">
        <v>2880</v>
      </c>
      <c r="E1176" s="46">
        <v>9.7780821917808218</v>
      </c>
      <c r="F1176" s="47">
        <v>3.52</v>
      </c>
      <c r="G1176" s="47">
        <v>-2.0000000000000018</v>
      </c>
      <c r="H1176" s="47">
        <v>3.4849999999999999</v>
      </c>
      <c r="I1176" s="47">
        <v>3.5000000000000142</v>
      </c>
      <c r="J1176" s="45" t="s">
        <v>2880</v>
      </c>
      <c r="K1176" s="45" t="s">
        <v>105</v>
      </c>
      <c r="L1176" s="17">
        <v>3.4</v>
      </c>
      <c r="M1176" s="18" t="s">
        <v>2011</v>
      </c>
      <c r="N1176" s="18" t="s">
        <v>1979</v>
      </c>
      <c r="O1176" s="4">
        <v>42859</v>
      </c>
    </row>
    <row r="1177" spans="1:15">
      <c r="A1177" s="7">
        <v>170004</v>
      </c>
      <c r="B1177" s="7">
        <v>3.5</v>
      </c>
      <c r="C1177" s="44" t="s">
        <v>2020</v>
      </c>
      <c r="D1177" s="45" t="s">
        <v>2880</v>
      </c>
      <c r="E1177" s="46">
        <v>9.7780821917808218</v>
      </c>
      <c r="F1177" s="47">
        <v>3.52</v>
      </c>
      <c r="G1177" s="47">
        <v>-2.0000000000000018</v>
      </c>
      <c r="H1177" s="47">
        <v>3.4849999999999999</v>
      </c>
      <c r="I1177" s="47">
        <v>3.5000000000000142</v>
      </c>
      <c r="J1177" s="45" t="s">
        <v>2880</v>
      </c>
      <c r="K1177" s="45" t="s">
        <v>105</v>
      </c>
      <c r="L1177" s="17">
        <v>3.4</v>
      </c>
      <c r="M1177" s="18" t="s">
        <v>2011</v>
      </c>
      <c r="N1177" s="18" t="s">
        <v>1979</v>
      </c>
      <c r="O1177" s="4">
        <v>42859</v>
      </c>
    </row>
    <row r="1178" spans="1:15">
      <c r="A1178" s="7">
        <v>170004</v>
      </c>
      <c r="B1178" s="7">
        <v>3.5</v>
      </c>
      <c r="C1178" s="44" t="s">
        <v>2020</v>
      </c>
      <c r="D1178" s="45" t="s">
        <v>2880</v>
      </c>
      <c r="E1178" s="46">
        <v>9.7780821917808218</v>
      </c>
      <c r="F1178" s="47">
        <v>3.52</v>
      </c>
      <c r="G1178" s="47">
        <v>-2.0000000000000018</v>
      </c>
      <c r="H1178" s="47">
        <v>3.4849999999999999</v>
      </c>
      <c r="I1178" s="47">
        <v>3.5000000000000142</v>
      </c>
      <c r="J1178" s="45" t="s">
        <v>2880</v>
      </c>
      <c r="K1178" s="45" t="s">
        <v>105</v>
      </c>
      <c r="L1178" s="17">
        <v>3.4</v>
      </c>
      <c r="M1178" s="18" t="s">
        <v>2011</v>
      </c>
      <c r="N1178" s="18" t="s">
        <v>1979</v>
      </c>
      <c r="O1178" s="4">
        <v>42859</v>
      </c>
    </row>
    <row r="1179" spans="1:15">
      <c r="A1179" s="7">
        <v>170004</v>
      </c>
      <c r="B1179" s="7">
        <v>3.5</v>
      </c>
      <c r="C1179" s="44" t="s">
        <v>2020</v>
      </c>
      <c r="D1179" s="45" t="s">
        <v>2880</v>
      </c>
      <c r="E1179" s="46">
        <v>9.7780821917808218</v>
      </c>
      <c r="F1179" s="47">
        <v>3.52</v>
      </c>
      <c r="G1179" s="47">
        <v>-2.0000000000000018</v>
      </c>
      <c r="H1179" s="47">
        <v>3.4849999999999999</v>
      </c>
      <c r="I1179" s="47">
        <v>3.5000000000000142</v>
      </c>
      <c r="J1179" s="45" t="s">
        <v>2880</v>
      </c>
      <c r="K1179" s="45" t="s">
        <v>105</v>
      </c>
      <c r="L1179" s="17">
        <v>3.4</v>
      </c>
      <c r="M1179" s="18" t="s">
        <v>2011</v>
      </c>
      <c r="N1179" s="18" t="s">
        <v>1979</v>
      </c>
      <c r="O1179" s="4">
        <v>42859</v>
      </c>
    </row>
    <row r="1180" spans="1:15">
      <c r="A1180" s="7">
        <v>170004</v>
      </c>
      <c r="B1180" s="7">
        <v>3.5</v>
      </c>
      <c r="C1180" s="44" t="s">
        <v>2020</v>
      </c>
      <c r="D1180" s="45" t="s">
        <v>2880</v>
      </c>
      <c r="E1180" s="46">
        <v>9.7780821917808218</v>
      </c>
      <c r="F1180" s="47">
        <v>3.52</v>
      </c>
      <c r="G1180" s="47">
        <v>-2.0000000000000018</v>
      </c>
      <c r="H1180" s="47">
        <v>3.4849999999999999</v>
      </c>
      <c r="I1180" s="47">
        <v>3.5000000000000142</v>
      </c>
      <c r="J1180" s="45" t="s">
        <v>2880</v>
      </c>
      <c r="K1180" s="45" t="s">
        <v>105</v>
      </c>
      <c r="L1180" s="17">
        <v>3.4</v>
      </c>
      <c r="M1180" s="18" t="s">
        <v>2011</v>
      </c>
      <c r="N1180" s="18" t="s">
        <v>1979</v>
      </c>
      <c r="O1180" s="4">
        <v>42859</v>
      </c>
    </row>
    <row r="1181" spans="1:15">
      <c r="A1181" s="7">
        <v>170004</v>
      </c>
      <c r="B1181" s="7">
        <v>3.5</v>
      </c>
      <c r="C1181" s="44" t="s">
        <v>2020</v>
      </c>
      <c r="D1181" s="45" t="s">
        <v>2880</v>
      </c>
      <c r="E1181" s="46">
        <v>9.7780821917808218</v>
      </c>
      <c r="F1181" s="47">
        <v>3.52</v>
      </c>
      <c r="G1181" s="47">
        <v>-2.0000000000000018</v>
      </c>
      <c r="H1181" s="47">
        <v>3.4849999999999999</v>
      </c>
      <c r="I1181" s="47">
        <v>3.5000000000000142</v>
      </c>
      <c r="J1181" s="45" t="s">
        <v>2880</v>
      </c>
      <c r="K1181" s="45" t="s">
        <v>105</v>
      </c>
      <c r="L1181" s="17">
        <v>3.4</v>
      </c>
      <c r="M1181" s="18" t="s">
        <v>2011</v>
      </c>
      <c r="N1181" s="18" t="s">
        <v>1979</v>
      </c>
      <c r="O1181" s="4">
        <v>42859</v>
      </c>
    </row>
    <row r="1182" spans="1:15">
      <c r="A1182" s="7">
        <v>170004</v>
      </c>
      <c r="B1182" s="7">
        <v>3.4950000000000001</v>
      </c>
      <c r="C1182" s="44" t="s">
        <v>2020</v>
      </c>
      <c r="D1182" s="45" t="s">
        <v>2880</v>
      </c>
      <c r="E1182" s="46">
        <v>9.7780821917808218</v>
      </c>
      <c r="F1182" s="47">
        <v>3.52</v>
      </c>
      <c r="G1182" s="47">
        <v>-2.4999999999999911</v>
      </c>
      <c r="H1182" s="47">
        <v>3.4849999999999999</v>
      </c>
      <c r="I1182" s="47">
        <v>3.5000000000000142</v>
      </c>
      <c r="J1182" s="45" t="s">
        <v>2880</v>
      </c>
      <c r="K1182" s="45" t="s">
        <v>105</v>
      </c>
      <c r="L1182" s="17">
        <v>3.4</v>
      </c>
      <c r="M1182" s="18" t="s">
        <v>2011</v>
      </c>
      <c r="N1182" s="18" t="s">
        <v>1979</v>
      </c>
      <c r="O1182" s="4">
        <v>42859</v>
      </c>
    </row>
    <row r="1183" spans="1:15">
      <c r="A1183" s="7">
        <v>170004</v>
      </c>
      <c r="B1183" s="7">
        <v>3.4950000000000001</v>
      </c>
      <c r="C1183" s="44" t="s">
        <v>2020</v>
      </c>
      <c r="D1183" s="45" t="s">
        <v>2880</v>
      </c>
      <c r="E1183" s="46">
        <v>9.7780821917808218</v>
      </c>
      <c r="F1183" s="47">
        <v>3.52</v>
      </c>
      <c r="G1183" s="47">
        <v>-2.4999999999999911</v>
      </c>
      <c r="H1183" s="47">
        <v>3.4849999999999999</v>
      </c>
      <c r="I1183" s="47">
        <v>3.5000000000000142</v>
      </c>
      <c r="J1183" s="45" t="s">
        <v>2880</v>
      </c>
      <c r="K1183" s="45" t="s">
        <v>105</v>
      </c>
      <c r="L1183" s="17">
        <v>3.4</v>
      </c>
      <c r="M1183" s="18" t="s">
        <v>2011</v>
      </c>
      <c r="N1183" s="18" t="s">
        <v>1979</v>
      </c>
      <c r="O1183" s="4">
        <v>42859</v>
      </c>
    </row>
    <row r="1184" spans="1:15">
      <c r="A1184" s="7">
        <v>170004</v>
      </c>
      <c r="B1184" s="7">
        <v>3.4944999999999999</v>
      </c>
      <c r="C1184" s="44" t="s">
        <v>2020</v>
      </c>
      <c r="D1184" s="45" t="s">
        <v>2880</v>
      </c>
      <c r="E1184" s="46">
        <v>9.7780821917808218</v>
      </c>
      <c r="F1184" s="47">
        <v>3.52</v>
      </c>
      <c r="G1184" s="47">
        <v>-2.5500000000000078</v>
      </c>
      <c r="H1184" s="47">
        <v>3.4849999999999999</v>
      </c>
      <c r="I1184" s="47">
        <v>3.5000000000000142</v>
      </c>
      <c r="J1184" s="45" t="s">
        <v>2880</v>
      </c>
      <c r="K1184" s="45" t="s">
        <v>105</v>
      </c>
      <c r="L1184" s="17">
        <v>3.4</v>
      </c>
      <c r="M1184" s="18" t="s">
        <v>2011</v>
      </c>
      <c r="N1184" s="18" t="s">
        <v>1979</v>
      </c>
      <c r="O1184" s="4">
        <v>42859</v>
      </c>
    </row>
    <row r="1185" spans="1:15">
      <c r="A1185" s="7">
        <v>170004</v>
      </c>
      <c r="B1185" s="7">
        <v>3.4925000000000002</v>
      </c>
      <c r="C1185" s="44" t="s">
        <v>2020</v>
      </c>
      <c r="D1185" s="45" t="s">
        <v>2880</v>
      </c>
      <c r="E1185" s="46">
        <v>9.7780821917808218</v>
      </c>
      <c r="F1185" s="47">
        <v>3.52</v>
      </c>
      <c r="G1185" s="47">
        <v>-2.7499999999999858</v>
      </c>
      <c r="H1185" s="47">
        <v>3.4849999999999999</v>
      </c>
      <c r="I1185" s="47">
        <v>3.5000000000000142</v>
      </c>
      <c r="J1185" s="45" t="s">
        <v>2880</v>
      </c>
      <c r="K1185" s="45" t="s">
        <v>105</v>
      </c>
      <c r="L1185" s="17">
        <v>3.4</v>
      </c>
      <c r="M1185" s="18" t="s">
        <v>2011</v>
      </c>
      <c r="N1185" s="18" t="s">
        <v>1979</v>
      </c>
      <c r="O1185" s="4">
        <v>42859</v>
      </c>
    </row>
    <row r="1186" spans="1:15">
      <c r="A1186" s="7">
        <v>170004</v>
      </c>
      <c r="B1186" s="7">
        <v>3.49</v>
      </c>
      <c r="C1186" s="44" t="s">
        <v>2020</v>
      </c>
      <c r="D1186" s="45" t="s">
        <v>2880</v>
      </c>
      <c r="E1186" s="46">
        <v>9.7780821917808218</v>
      </c>
      <c r="F1186" s="47">
        <v>3.52</v>
      </c>
      <c r="G1186" s="47">
        <v>-2.9999999999999805</v>
      </c>
      <c r="H1186" s="47">
        <v>3.4849999999999999</v>
      </c>
      <c r="I1186" s="47">
        <v>3.5000000000000142</v>
      </c>
      <c r="J1186" s="45" t="s">
        <v>2880</v>
      </c>
      <c r="K1186" s="45" t="s">
        <v>105</v>
      </c>
      <c r="L1186" s="17">
        <v>3.4</v>
      </c>
      <c r="M1186" s="18" t="s">
        <v>2011</v>
      </c>
      <c r="N1186" s="18" t="s">
        <v>1979</v>
      </c>
      <c r="O1186" s="4">
        <v>42859</v>
      </c>
    </row>
    <row r="1187" spans="1:15">
      <c r="A1187" s="7">
        <v>170004</v>
      </c>
      <c r="B1187" s="7">
        <v>3.49</v>
      </c>
      <c r="C1187" s="44" t="s">
        <v>2020</v>
      </c>
      <c r="D1187" s="45" t="s">
        <v>2880</v>
      </c>
      <c r="E1187" s="46">
        <v>9.7780821917808218</v>
      </c>
      <c r="F1187" s="47">
        <v>3.52</v>
      </c>
      <c r="G1187" s="47">
        <v>-2.9999999999999805</v>
      </c>
      <c r="H1187" s="47">
        <v>3.4849999999999999</v>
      </c>
      <c r="I1187" s="47">
        <v>3.5000000000000142</v>
      </c>
      <c r="J1187" s="45" t="s">
        <v>2880</v>
      </c>
      <c r="K1187" s="45" t="s">
        <v>105</v>
      </c>
      <c r="L1187" s="17">
        <v>3.4</v>
      </c>
      <c r="M1187" s="18" t="s">
        <v>2011</v>
      </c>
      <c r="N1187" s="18" t="s">
        <v>1979</v>
      </c>
      <c r="O1187" s="4">
        <v>42859</v>
      </c>
    </row>
    <row r="1188" spans="1:15">
      <c r="A1188" s="7">
        <v>160023</v>
      </c>
      <c r="B1188" s="7">
        <v>3.48</v>
      </c>
      <c r="C1188" s="44" t="s">
        <v>1570</v>
      </c>
      <c r="D1188" s="45" t="s">
        <v>2880</v>
      </c>
      <c r="E1188" s="46">
        <v>9.5095890410958912</v>
      </c>
      <c r="F1188" s="47">
        <v>3.49</v>
      </c>
      <c r="G1188" s="47">
        <v>-1.0000000000000231</v>
      </c>
      <c r="H1188" s="47">
        <v>3.4550999999999998</v>
      </c>
      <c r="I1188" s="47">
        <v>3.4900000000000375</v>
      </c>
      <c r="J1188" s="45" t="s">
        <v>2880</v>
      </c>
      <c r="K1188" s="45" t="s">
        <v>105</v>
      </c>
      <c r="L1188" s="17">
        <v>2.7</v>
      </c>
      <c r="M1188" s="18" t="s">
        <v>1571</v>
      </c>
      <c r="N1188" s="18" t="s">
        <v>1550</v>
      </c>
      <c r="O1188" s="4">
        <v>42859</v>
      </c>
    </row>
    <row r="1189" spans="1:15">
      <c r="A1189" s="7">
        <v>160023</v>
      </c>
      <c r="B1189" s="7">
        <v>3.48</v>
      </c>
      <c r="C1189" s="44" t="s">
        <v>1570</v>
      </c>
      <c r="D1189" s="45" t="s">
        <v>2880</v>
      </c>
      <c r="E1189" s="46">
        <v>9.5095890410958912</v>
      </c>
      <c r="F1189" s="47">
        <v>3.49</v>
      </c>
      <c r="G1189" s="47">
        <v>-1.0000000000000231</v>
      </c>
      <c r="H1189" s="47">
        <v>3.4550999999999998</v>
      </c>
      <c r="I1189" s="47">
        <v>3.4900000000000375</v>
      </c>
      <c r="J1189" s="45" t="s">
        <v>2880</v>
      </c>
      <c r="K1189" s="45" t="s">
        <v>105</v>
      </c>
      <c r="L1189" s="17">
        <v>2.7</v>
      </c>
      <c r="M1189" s="18" t="s">
        <v>1571</v>
      </c>
      <c r="N1189" s="18" t="s">
        <v>1550</v>
      </c>
      <c r="O1189" s="4">
        <v>42859</v>
      </c>
    </row>
    <row r="1190" spans="1:15">
      <c r="A1190" s="7">
        <v>160023</v>
      </c>
      <c r="B1190" s="7">
        <v>3.48</v>
      </c>
      <c r="C1190" s="44" t="s">
        <v>1570</v>
      </c>
      <c r="D1190" s="45" t="s">
        <v>2880</v>
      </c>
      <c r="E1190" s="46">
        <v>9.5095890410958912</v>
      </c>
      <c r="F1190" s="47">
        <v>3.49</v>
      </c>
      <c r="G1190" s="47">
        <v>-1.0000000000000231</v>
      </c>
      <c r="H1190" s="47">
        <v>3.4550999999999998</v>
      </c>
      <c r="I1190" s="47">
        <v>3.4900000000000375</v>
      </c>
      <c r="J1190" s="45" t="s">
        <v>2880</v>
      </c>
      <c r="K1190" s="45" t="s">
        <v>105</v>
      </c>
      <c r="L1190" s="17">
        <v>2.7</v>
      </c>
      <c r="M1190" s="18" t="s">
        <v>1571</v>
      </c>
      <c r="N1190" s="18" t="s">
        <v>1550</v>
      </c>
      <c r="O1190" s="4">
        <v>42859</v>
      </c>
    </row>
    <row r="1191" spans="1:15">
      <c r="A1191" s="7">
        <v>160023</v>
      </c>
      <c r="B1191" s="7">
        <v>3.48</v>
      </c>
      <c r="C1191" s="44" t="s">
        <v>1570</v>
      </c>
      <c r="D1191" s="45" t="s">
        <v>2880</v>
      </c>
      <c r="E1191" s="46">
        <v>9.5095890410958912</v>
      </c>
      <c r="F1191" s="47">
        <v>3.49</v>
      </c>
      <c r="G1191" s="47">
        <v>-1.0000000000000231</v>
      </c>
      <c r="H1191" s="47">
        <v>3.4550999999999998</v>
      </c>
      <c r="I1191" s="47">
        <v>3.4900000000000375</v>
      </c>
      <c r="J1191" s="45" t="s">
        <v>2880</v>
      </c>
      <c r="K1191" s="45" t="s">
        <v>105</v>
      </c>
      <c r="L1191" s="17">
        <v>2.7</v>
      </c>
      <c r="M1191" s="18" t="s">
        <v>1571</v>
      </c>
      <c r="N1191" s="18" t="s">
        <v>1550</v>
      </c>
      <c r="O1191" s="4">
        <v>42859</v>
      </c>
    </row>
    <row r="1192" spans="1:15">
      <c r="A1192" s="7">
        <v>160023</v>
      </c>
      <c r="B1192" s="7">
        <v>3.47</v>
      </c>
      <c r="C1192" s="44" t="s">
        <v>1570</v>
      </c>
      <c r="D1192" s="45" t="s">
        <v>2880</v>
      </c>
      <c r="E1192" s="46">
        <v>9.5095890410958912</v>
      </c>
      <c r="F1192" s="47">
        <v>3.49</v>
      </c>
      <c r="G1192" s="47">
        <v>-2.0000000000000018</v>
      </c>
      <c r="H1192" s="47">
        <v>3.4550999999999998</v>
      </c>
      <c r="I1192" s="47">
        <v>3.4900000000000375</v>
      </c>
      <c r="J1192" s="45" t="s">
        <v>2880</v>
      </c>
      <c r="K1192" s="45" t="s">
        <v>105</v>
      </c>
      <c r="L1192" s="17">
        <v>2.7</v>
      </c>
      <c r="M1192" s="18" t="s">
        <v>1571</v>
      </c>
      <c r="N1192" s="18" t="s">
        <v>1550</v>
      </c>
      <c r="O1192" s="4">
        <v>42859</v>
      </c>
    </row>
    <row r="1193" spans="1:15">
      <c r="A1193" s="7">
        <v>170007</v>
      </c>
      <c r="B1193" s="7">
        <v>3.41</v>
      </c>
      <c r="C1193" s="44" t="s">
        <v>2741</v>
      </c>
      <c r="D1193" s="45" t="s">
        <v>2880</v>
      </c>
      <c r="E1193" s="46">
        <v>4.9479452054794519</v>
      </c>
      <c r="F1193" s="47">
        <v>3.4098000000000002</v>
      </c>
      <c r="G1193" s="47">
        <v>1.9999999999997797E-2</v>
      </c>
      <c r="H1193" s="47">
        <v>3.3698999999999999</v>
      </c>
      <c r="I1193" s="47">
        <v>3.9900000000000269</v>
      </c>
      <c r="J1193" s="45" t="s">
        <v>2880</v>
      </c>
      <c r="K1193" s="45" t="s">
        <v>105</v>
      </c>
      <c r="L1193" s="17">
        <v>3.13</v>
      </c>
      <c r="M1193" s="18" t="s">
        <v>2732</v>
      </c>
      <c r="N1193" s="18" t="s">
        <v>2689</v>
      </c>
      <c r="O1193" s="4">
        <v>42859</v>
      </c>
    </row>
    <row r="1194" spans="1:15">
      <c r="A1194" s="7">
        <v>170007</v>
      </c>
      <c r="B1194" s="7">
        <v>3.41</v>
      </c>
      <c r="C1194" s="44" t="s">
        <v>2741</v>
      </c>
      <c r="D1194" s="45" t="s">
        <v>2880</v>
      </c>
      <c r="E1194" s="46">
        <v>4.9479452054794519</v>
      </c>
      <c r="F1194" s="47">
        <v>3.4098000000000002</v>
      </c>
      <c r="G1194" s="47">
        <v>1.9999999999997797E-2</v>
      </c>
      <c r="H1194" s="47">
        <v>3.3698999999999999</v>
      </c>
      <c r="I1194" s="47">
        <v>3.9900000000000269</v>
      </c>
      <c r="J1194" s="45" t="s">
        <v>2880</v>
      </c>
      <c r="K1194" s="45" t="s">
        <v>105</v>
      </c>
      <c r="L1194" s="17">
        <v>3.13</v>
      </c>
      <c r="M1194" s="18" t="s">
        <v>2732</v>
      </c>
      <c r="N1194" s="18" t="s">
        <v>2689</v>
      </c>
      <c r="O1194" s="4">
        <v>42859</v>
      </c>
    </row>
    <row r="1195" spans="1:15">
      <c r="A1195" s="7">
        <v>170007</v>
      </c>
      <c r="B1195" s="7">
        <v>3.4</v>
      </c>
      <c r="C1195" s="44" t="s">
        <v>2741</v>
      </c>
      <c r="D1195" s="45" t="s">
        <v>2880</v>
      </c>
      <c r="E1195" s="46">
        <v>4.9479452054794519</v>
      </c>
      <c r="F1195" s="47">
        <v>3.4098000000000002</v>
      </c>
      <c r="G1195" s="47">
        <v>-0.9800000000000253</v>
      </c>
      <c r="H1195" s="47">
        <v>3.3698999999999999</v>
      </c>
      <c r="I1195" s="47">
        <v>3.9900000000000269</v>
      </c>
      <c r="J1195" s="45" t="s">
        <v>2880</v>
      </c>
      <c r="K1195" s="45" t="s">
        <v>105</v>
      </c>
      <c r="L1195" s="17">
        <v>3.13</v>
      </c>
      <c r="M1195" s="18" t="s">
        <v>2732</v>
      </c>
      <c r="N1195" s="18" t="s">
        <v>2689</v>
      </c>
      <c r="O1195" s="4">
        <v>42859</v>
      </c>
    </row>
    <row r="1196" spans="1:15">
      <c r="A1196" s="7">
        <v>170007</v>
      </c>
      <c r="B1196" s="7">
        <v>3.4</v>
      </c>
      <c r="C1196" s="44" t="s">
        <v>2741</v>
      </c>
      <c r="D1196" s="45" t="s">
        <v>2880</v>
      </c>
      <c r="E1196" s="46">
        <v>4.9479452054794519</v>
      </c>
      <c r="F1196" s="47">
        <v>3.4098000000000002</v>
      </c>
      <c r="G1196" s="47">
        <v>-0.9800000000000253</v>
      </c>
      <c r="H1196" s="47">
        <v>3.3698999999999999</v>
      </c>
      <c r="I1196" s="47">
        <v>3.9900000000000269</v>
      </c>
      <c r="J1196" s="45" t="s">
        <v>2880</v>
      </c>
      <c r="K1196" s="45" t="s">
        <v>105</v>
      </c>
      <c r="L1196" s="17">
        <v>3.13</v>
      </c>
      <c r="M1196" s="18" t="s">
        <v>2732</v>
      </c>
      <c r="N1196" s="18" t="s">
        <v>2689</v>
      </c>
      <c r="O1196" s="4">
        <v>42859</v>
      </c>
    </row>
    <row r="1197" spans="1:15">
      <c r="A1197" s="7">
        <v>150014</v>
      </c>
      <c r="B1197" s="7">
        <v>3.4</v>
      </c>
      <c r="C1197" s="44" t="s">
        <v>265</v>
      </c>
      <c r="D1197" s="45" t="s">
        <v>2880</v>
      </c>
      <c r="E1197" s="46">
        <v>5.1863013698630134</v>
      </c>
      <c r="F1197" s="47">
        <v>3.42</v>
      </c>
      <c r="G1197" s="47">
        <v>-2.0000000000000018</v>
      </c>
      <c r="H1197" s="47">
        <v>3.3809999999999998</v>
      </c>
      <c r="I1197" s="47">
        <v>3.9000000000000146</v>
      </c>
      <c r="J1197" s="45" t="s">
        <v>2880</v>
      </c>
      <c r="K1197" s="45" t="s">
        <v>105</v>
      </c>
      <c r="L1197" s="17">
        <v>3.3</v>
      </c>
      <c r="M1197" s="18" t="s">
        <v>219</v>
      </c>
      <c r="N1197" s="18" t="s">
        <v>266</v>
      </c>
      <c r="O1197" s="4">
        <v>42859</v>
      </c>
    </row>
    <row r="1198" spans="1:15">
      <c r="A1198" s="7">
        <v>150014</v>
      </c>
      <c r="B1198" s="7">
        <v>3.4</v>
      </c>
      <c r="C1198" s="44" t="s">
        <v>265</v>
      </c>
      <c r="D1198" s="45" t="s">
        <v>2880</v>
      </c>
      <c r="E1198" s="46">
        <v>5.1863013698630134</v>
      </c>
      <c r="F1198" s="47">
        <v>3.42</v>
      </c>
      <c r="G1198" s="47">
        <v>-2.0000000000000018</v>
      </c>
      <c r="H1198" s="47">
        <v>3.3809999999999998</v>
      </c>
      <c r="I1198" s="47">
        <v>3.9000000000000146</v>
      </c>
      <c r="J1198" s="45" t="s">
        <v>2880</v>
      </c>
      <c r="K1198" s="45" t="s">
        <v>105</v>
      </c>
      <c r="L1198" s="17">
        <v>3.3</v>
      </c>
      <c r="M1198" s="18" t="s">
        <v>219</v>
      </c>
      <c r="N1198" s="18" t="s">
        <v>266</v>
      </c>
      <c r="O1198" s="4">
        <v>42859</v>
      </c>
    </row>
    <row r="1199" spans="1:15">
      <c r="A1199" s="7">
        <v>170001</v>
      </c>
      <c r="B1199" s="7">
        <v>3.38</v>
      </c>
      <c r="C1199" s="44" t="s">
        <v>1923</v>
      </c>
      <c r="D1199" s="45" t="s">
        <v>2880</v>
      </c>
      <c r="E1199" s="46">
        <v>4.6986301369863011</v>
      </c>
      <c r="F1199" s="47">
        <v>3.4013</v>
      </c>
      <c r="G1199" s="47">
        <v>-2.1300000000000097</v>
      </c>
      <c r="H1199" s="47">
        <v>3.3611</v>
      </c>
      <c r="I1199" s="47">
        <v>4.0200000000000014</v>
      </c>
      <c r="J1199" s="45" t="s">
        <v>2880</v>
      </c>
      <c r="K1199" s="45" t="s">
        <v>105</v>
      </c>
      <c r="L1199" s="17">
        <v>2.88</v>
      </c>
      <c r="M1199" s="18" t="s">
        <v>1919</v>
      </c>
      <c r="N1199" s="18" t="s">
        <v>1902</v>
      </c>
      <c r="O1199" s="4">
        <v>42859</v>
      </c>
    </row>
    <row r="1200" spans="1:15">
      <c r="A1200" s="7">
        <v>170001</v>
      </c>
      <c r="B1200" s="7">
        <v>3.37</v>
      </c>
      <c r="C1200" s="44" t="s">
        <v>1923</v>
      </c>
      <c r="D1200" s="45" t="s">
        <v>2880</v>
      </c>
      <c r="E1200" s="46">
        <v>4.6986301369863011</v>
      </c>
      <c r="F1200" s="47">
        <v>3.4013</v>
      </c>
      <c r="G1200" s="47">
        <v>-3.1299999999999883</v>
      </c>
      <c r="H1200" s="47">
        <v>3.3611</v>
      </c>
      <c r="I1200" s="47">
        <v>4.0200000000000014</v>
      </c>
      <c r="J1200" s="45" t="s">
        <v>2880</v>
      </c>
      <c r="K1200" s="45" t="s">
        <v>105</v>
      </c>
      <c r="L1200" s="17">
        <v>2.88</v>
      </c>
      <c r="M1200" s="18" t="s">
        <v>1919</v>
      </c>
      <c r="N1200" s="18" t="s">
        <v>1902</v>
      </c>
      <c r="O1200" s="4">
        <v>42859</v>
      </c>
    </row>
    <row r="1201" spans="1:15">
      <c r="A1201" s="7">
        <v>170001</v>
      </c>
      <c r="B1201" s="7">
        <v>3.37</v>
      </c>
      <c r="C1201" s="44" t="s">
        <v>1923</v>
      </c>
      <c r="D1201" s="45" t="s">
        <v>2880</v>
      </c>
      <c r="E1201" s="46">
        <v>4.6986301369863011</v>
      </c>
      <c r="F1201" s="47">
        <v>3.4013</v>
      </c>
      <c r="G1201" s="47">
        <v>-3.1299999999999883</v>
      </c>
      <c r="H1201" s="47">
        <v>3.3611</v>
      </c>
      <c r="I1201" s="47">
        <v>4.0200000000000014</v>
      </c>
      <c r="J1201" s="45" t="s">
        <v>2880</v>
      </c>
      <c r="K1201" s="45" t="s">
        <v>105</v>
      </c>
      <c r="L1201" s="17">
        <v>2.88</v>
      </c>
      <c r="M1201" s="18" t="s">
        <v>1919</v>
      </c>
      <c r="N1201" s="18" t="s">
        <v>1902</v>
      </c>
      <c r="O1201" s="4">
        <v>42859</v>
      </c>
    </row>
    <row r="1202" spans="1:15">
      <c r="A1202" s="7">
        <v>170001</v>
      </c>
      <c r="B1202" s="7">
        <v>3.37</v>
      </c>
      <c r="C1202" s="44" t="s">
        <v>1923</v>
      </c>
      <c r="D1202" s="45" t="s">
        <v>2880</v>
      </c>
      <c r="E1202" s="46">
        <v>4.6986301369863011</v>
      </c>
      <c r="F1202" s="47">
        <v>3.4013</v>
      </c>
      <c r="G1202" s="47">
        <v>-3.1299999999999883</v>
      </c>
      <c r="H1202" s="47">
        <v>3.3611</v>
      </c>
      <c r="I1202" s="47">
        <v>4.0200000000000014</v>
      </c>
      <c r="J1202" s="45" t="s">
        <v>2880</v>
      </c>
      <c r="K1202" s="45" t="s">
        <v>105</v>
      </c>
      <c r="L1202" s="17">
        <v>2.88</v>
      </c>
      <c r="M1202" s="18" t="s">
        <v>1919</v>
      </c>
      <c r="N1202" s="18" t="s">
        <v>1902</v>
      </c>
      <c r="O1202" s="4">
        <v>42859</v>
      </c>
    </row>
    <row r="1203" spans="1:15">
      <c r="A1203" s="7">
        <v>170001</v>
      </c>
      <c r="B1203" s="7">
        <v>3.37</v>
      </c>
      <c r="C1203" s="44" t="s">
        <v>1923</v>
      </c>
      <c r="D1203" s="45" t="s">
        <v>2880</v>
      </c>
      <c r="E1203" s="46">
        <v>4.6986301369863011</v>
      </c>
      <c r="F1203" s="47">
        <v>3.4013</v>
      </c>
      <c r="G1203" s="47">
        <v>-3.1299999999999883</v>
      </c>
      <c r="H1203" s="47">
        <v>3.3611</v>
      </c>
      <c r="I1203" s="47">
        <v>4.0200000000000014</v>
      </c>
      <c r="J1203" s="45" t="s">
        <v>2880</v>
      </c>
      <c r="K1203" s="45" t="s">
        <v>105</v>
      </c>
      <c r="L1203" s="17">
        <v>2.88</v>
      </c>
      <c r="M1203" s="18" t="s">
        <v>1919</v>
      </c>
      <c r="N1203" s="18" t="s">
        <v>1902</v>
      </c>
      <c r="O1203" s="4">
        <v>42859</v>
      </c>
    </row>
    <row r="1204" spans="1:15">
      <c r="A1204" s="7">
        <v>170008</v>
      </c>
      <c r="B1204" s="7">
        <v>3.35</v>
      </c>
      <c r="C1204" s="44" t="s">
        <v>2928</v>
      </c>
      <c r="D1204" s="45" t="s">
        <v>2880</v>
      </c>
      <c r="E1204" s="46">
        <v>2.9863013698630136</v>
      </c>
      <c r="F1204" s="47">
        <v>3.3485</v>
      </c>
      <c r="G1204" s="47">
        <v>0.15000000000000568</v>
      </c>
      <c r="H1204" s="47">
        <v>3.3050000000000002</v>
      </c>
      <c r="I1204" s="47">
        <v>4.3499999999999872</v>
      </c>
      <c r="J1204" s="45" t="s">
        <v>2880</v>
      </c>
      <c r="K1204" s="45" t="s">
        <v>105</v>
      </c>
      <c r="L1204" s="17">
        <v>3.23</v>
      </c>
      <c r="M1204" s="18" t="s">
        <v>2900</v>
      </c>
      <c r="N1204" s="18" t="s">
        <v>2828</v>
      </c>
      <c r="O1204" s="4">
        <v>42859</v>
      </c>
    </row>
    <row r="1205" spans="1:15">
      <c r="A1205" s="7">
        <v>170003</v>
      </c>
      <c r="B1205" s="7">
        <v>3.32</v>
      </c>
      <c r="C1205" s="44" t="s">
        <v>2010</v>
      </c>
      <c r="D1205" s="45" t="s">
        <v>2880</v>
      </c>
      <c r="E1205" s="46">
        <v>0.77260273972602744</v>
      </c>
      <c r="F1205" s="47">
        <v>3.2584</v>
      </c>
      <c r="G1205" s="47">
        <v>6.1599999999999877</v>
      </c>
      <c r="H1205" s="47">
        <v>3.1987999999999999</v>
      </c>
      <c r="I1205" s="47">
        <v>5.9600000000000097</v>
      </c>
      <c r="J1205" s="45" t="s">
        <v>2880</v>
      </c>
      <c r="K1205" s="45" t="s">
        <v>105</v>
      </c>
      <c r="L1205" s="17">
        <v>2.78</v>
      </c>
      <c r="M1205" s="18" t="s">
        <v>2011</v>
      </c>
      <c r="N1205" s="18" t="s">
        <v>1979</v>
      </c>
      <c r="O1205" s="4">
        <v>42859</v>
      </c>
    </row>
    <row r="1206" spans="1:15">
      <c r="A1206" s="7">
        <v>170003</v>
      </c>
      <c r="B1206" s="7">
        <v>3.3</v>
      </c>
      <c r="C1206" s="44" t="s">
        <v>2010</v>
      </c>
      <c r="D1206" s="45" t="s">
        <v>2880</v>
      </c>
      <c r="E1206" s="46">
        <v>0.77260273972602744</v>
      </c>
      <c r="F1206" s="47">
        <v>3.2584</v>
      </c>
      <c r="G1206" s="47">
        <v>4.1599999999999859</v>
      </c>
      <c r="H1206" s="47">
        <v>3.1987999999999999</v>
      </c>
      <c r="I1206" s="47">
        <v>5.9600000000000097</v>
      </c>
      <c r="J1206" s="45" t="s">
        <v>2880</v>
      </c>
      <c r="K1206" s="45" t="s">
        <v>105</v>
      </c>
      <c r="L1206" s="17">
        <v>2.78</v>
      </c>
      <c r="M1206" s="18" t="s">
        <v>2011</v>
      </c>
      <c r="N1206" s="18" t="s">
        <v>1979</v>
      </c>
      <c r="O1206" s="4">
        <v>42859</v>
      </c>
    </row>
    <row r="1207" spans="1:15">
      <c r="A1207" s="7">
        <v>170003</v>
      </c>
      <c r="B1207" s="7">
        <v>3.3</v>
      </c>
      <c r="C1207" s="44" t="s">
        <v>2010</v>
      </c>
      <c r="D1207" s="45" t="s">
        <v>2880</v>
      </c>
      <c r="E1207" s="46">
        <v>0.77260273972602744</v>
      </c>
      <c r="F1207" s="47">
        <v>3.2584</v>
      </c>
      <c r="G1207" s="47">
        <v>4.1599999999999859</v>
      </c>
      <c r="H1207" s="47">
        <v>3.1987999999999999</v>
      </c>
      <c r="I1207" s="47">
        <v>5.9600000000000097</v>
      </c>
      <c r="J1207" s="45" t="s">
        <v>2880</v>
      </c>
      <c r="K1207" s="45" t="s">
        <v>105</v>
      </c>
      <c r="L1207" s="17">
        <v>2.78</v>
      </c>
      <c r="M1207" s="18" t="s">
        <v>2011</v>
      </c>
      <c r="N1207" s="18" t="s">
        <v>1979</v>
      </c>
      <c r="O1207" s="4">
        <v>42859</v>
      </c>
    </row>
    <row r="1208" spans="1:15">
      <c r="A1208" s="7">
        <v>70215</v>
      </c>
      <c r="B1208" s="7">
        <v>3.05</v>
      </c>
      <c r="C1208" s="44" t="s">
        <v>2752</v>
      </c>
      <c r="D1208" s="45" t="s">
        <v>2880</v>
      </c>
      <c r="E1208" s="46">
        <v>0.29863013698630136</v>
      </c>
      <c r="F1208" s="47">
        <v>3.0868000000000002</v>
      </c>
      <c r="G1208" s="47">
        <v>-3.6800000000000388</v>
      </c>
      <c r="H1208" s="47">
        <v>3.0668000000000002</v>
      </c>
      <c r="I1208" s="47">
        <v>2.0000000000000018</v>
      </c>
      <c r="J1208" s="45" t="s">
        <v>18</v>
      </c>
      <c r="K1208" s="45" t="s">
        <v>20</v>
      </c>
      <c r="L1208" s="17">
        <v>4.13</v>
      </c>
      <c r="M1208" s="18" t="s">
        <v>1789</v>
      </c>
      <c r="N1208" s="18" t="s">
        <v>2753</v>
      </c>
      <c r="O1208" s="4">
        <v>42859</v>
      </c>
    </row>
    <row r="1209" spans="1:15">
      <c r="A1209" s="7">
        <v>120415</v>
      </c>
      <c r="B1209" s="7">
        <v>3.03</v>
      </c>
      <c r="C1209" s="44" t="s">
        <v>1771</v>
      </c>
      <c r="D1209" s="45" t="s">
        <v>2880</v>
      </c>
      <c r="E1209" s="46">
        <v>0.30958904109589042</v>
      </c>
      <c r="F1209" s="47">
        <v>3.0655999999999999</v>
      </c>
      <c r="G1209" s="47">
        <v>-3.5600000000000076</v>
      </c>
      <c r="H1209" s="47">
        <v>3.0327999999999999</v>
      </c>
      <c r="I1209" s="47">
        <v>3.279999999999994</v>
      </c>
      <c r="J1209" s="45" t="s">
        <v>2880</v>
      </c>
      <c r="K1209" s="45" t="s">
        <v>20</v>
      </c>
      <c r="L1209" s="17">
        <v>3.76</v>
      </c>
      <c r="M1209" s="18" t="s">
        <v>758</v>
      </c>
      <c r="N1209" s="18" t="s">
        <v>844</v>
      </c>
      <c r="O1209" s="4">
        <v>42859</v>
      </c>
    </row>
    <row r="1210" spans="1:15">
      <c r="A1210" s="7">
        <v>179919</v>
      </c>
      <c r="B1210" s="7">
        <v>2.95</v>
      </c>
      <c r="C1210" s="44" t="s">
        <v>2827</v>
      </c>
      <c r="D1210" s="45" t="s">
        <v>2880</v>
      </c>
      <c r="E1210" s="46">
        <v>0.22465753424657534</v>
      </c>
      <c r="F1210" s="47">
        <v>2.9352999999999998</v>
      </c>
      <c r="G1210" s="47">
        <v>1.4700000000000379</v>
      </c>
      <c r="H1210" s="47">
        <v>2.9070999999999998</v>
      </c>
      <c r="I1210" s="47">
        <v>2.8200000000000003</v>
      </c>
      <c r="J1210" s="45" t="s">
        <v>2880</v>
      </c>
      <c r="K1210" s="45" t="s">
        <v>105</v>
      </c>
      <c r="L1210" s="17">
        <v>2.8816000000000002</v>
      </c>
      <c r="M1210" s="18" t="s">
        <v>2828</v>
      </c>
      <c r="N1210" s="18" t="s">
        <v>2797</v>
      </c>
      <c r="O1210" s="4">
        <v>42859</v>
      </c>
    </row>
    <row r="1211" spans="1:15">
      <c r="A1211" s="7">
        <v>179919</v>
      </c>
      <c r="B1211" s="7">
        <v>2.95</v>
      </c>
      <c r="C1211" s="44" t="s">
        <v>2827</v>
      </c>
      <c r="D1211" s="45" t="s">
        <v>2880</v>
      </c>
      <c r="E1211" s="46">
        <v>0.22465753424657534</v>
      </c>
      <c r="F1211" s="47">
        <v>2.9352999999999998</v>
      </c>
      <c r="G1211" s="47">
        <v>1.4700000000000379</v>
      </c>
      <c r="H1211" s="47">
        <v>2.9070999999999998</v>
      </c>
      <c r="I1211" s="47">
        <v>2.8200000000000003</v>
      </c>
      <c r="J1211" s="45" t="s">
        <v>2880</v>
      </c>
      <c r="K1211" s="45" t="s">
        <v>105</v>
      </c>
      <c r="L1211" s="17">
        <v>2.8816000000000002</v>
      </c>
      <c r="M1211" s="18" t="s">
        <v>2828</v>
      </c>
      <c r="N1211" s="18" t="s">
        <v>2797</v>
      </c>
      <c r="O1211" s="4">
        <v>42859</v>
      </c>
    </row>
    <row r="1212" spans="1:15">
      <c r="A1212" s="7">
        <v>179919</v>
      </c>
      <c r="B1212" s="7">
        <v>2.95</v>
      </c>
      <c r="C1212" s="44" t="s">
        <v>2827</v>
      </c>
      <c r="D1212" s="45" t="s">
        <v>2880</v>
      </c>
      <c r="E1212" s="46">
        <v>0.22465753424657534</v>
      </c>
      <c r="F1212" s="47">
        <v>2.9352999999999998</v>
      </c>
      <c r="G1212" s="47">
        <v>1.4700000000000379</v>
      </c>
      <c r="H1212" s="47">
        <v>2.9070999999999998</v>
      </c>
      <c r="I1212" s="47">
        <v>2.8200000000000003</v>
      </c>
      <c r="J1212" s="45" t="s">
        <v>2880</v>
      </c>
      <c r="K1212" s="45" t="s">
        <v>105</v>
      </c>
      <c r="L1212" s="17">
        <v>2.8816000000000002</v>
      </c>
      <c r="M1212" s="18" t="s">
        <v>2828</v>
      </c>
      <c r="N1212" s="18" t="s">
        <v>2797</v>
      </c>
      <c r="O1212" s="4">
        <v>42859</v>
      </c>
    </row>
    <row r="1213" spans="1:15">
      <c r="A1213" s="7">
        <v>160211</v>
      </c>
      <c r="B1213" s="7">
        <v>2.85</v>
      </c>
      <c r="C1213" s="44" t="s">
        <v>986</v>
      </c>
      <c r="D1213" s="45" t="s">
        <v>2880</v>
      </c>
      <c r="E1213" s="46">
        <v>1.643835616438356E-2</v>
      </c>
      <c r="F1213" s="47">
        <v>2.7919999999999998</v>
      </c>
      <c r="G1213" s="47">
        <v>5.8000000000000274</v>
      </c>
      <c r="H1213" s="47">
        <v>2.7644000000000002</v>
      </c>
      <c r="I1213" s="47">
        <v>2.7599999999999625</v>
      </c>
      <c r="J1213" s="45" t="s">
        <v>18</v>
      </c>
      <c r="K1213" s="45" t="s">
        <v>20</v>
      </c>
      <c r="L1213" s="17">
        <v>2.5499999999999998</v>
      </c>
      <c r="M1213" s="18" t="s">
        <v>987</v>
      </c>
      <c r="N1213" s="18" t="s">
        <v>912</v>
      </c>
      <c r="O1213" s="4">
        <v>42859</v>
      </c>
    </row>
    <row r="1214" spans="1:15">
      <c r="A1214" s="7">
        <v>160211</v>
      </c>
      <c r="B1214" s="7">
        <v>2.8</v>
      </c>
      <c r="C1214" s="44" t="s">
        <v>986</v>
      </c>
      <c r="D1214" s="45" t="s">
        <v>2880</v>
      </c>
      <c r="E1214" s="46">
        <v>1.643835616438356E-2</v>
      </c>
      <c r="F1214" s="47">
        <v>2.7919999999999998</v>
      </c>
      <c r="G1214" s="47">
        <v>0.80000000000000071</v>
      </c>
      <c r="H1214" s="47">
        <v>2.7644000000000002</v>
      </c>
      <c r="I1214" s="47">
        <v>2.7599999999999625</v>
      </c>
      <c r="J1214" s="45" t="s">
        <v>18</v>
      </c>
      <c r="K1214" s="45" t="s">
        <v>20</v>
      </c>
      <c r="L1214" s="17">
        <v>2.5499999999999998</v>
      </c>
      <c r="M1214" s="18" t="s">
        <v>987</v>
      </c>
      <c r="N1214" s="18" t="s">
        <v>912</v>
      </c>
      <c r="O1214" s="4">
        <v>42859</v>
      </c>
    </row>
    <row r="1215" spans="1:15">
      <c r="A1215" s="7">
        <v>179911</v>
      </c>
      <c r="B1215" s="7">
        <v>2.75</v>
      </c>
      <c r="C1215" s="44" t="s">
        <v>2364</v>
      </c>
      <c r="D1215" s="45" t="s">
        <v>2880</v>
      </c>
      <c r="E1215" s="46">
        <v>0.1095890410958904</v>
      </c>
      <c r="F1215" s="47">
        <v>2.7105000000000001</v>
      </c>
      <c r="G1215" s="47">
        <v>3.9499999999999869</v>
      </c>
      <c r="H1215" s="47">
        <v>2.6707999999999998</v>
      </c>
      <c r="I1215" s="47">
        <v>3.9700000000000291</v>
      </c>
      <c r="J1215" s="45" t="s">
        <v>2880</v>
      </c>
      <c r="K1215" s="45" t="s">
        <v>105</v>
      </c>
      <c r="L1215" s="17">
        <v>2.6440999999999999</v>
      </c>
      <c r="M1215" s="18" t="s">
        <v>2365</v>
      </c>
      <c r="N1215" s="18" t="s">
        <v>2349</v>
      </c>
      <c r="O1215" s="4">
        <v>42859</v>
      </c>
    </row>
    <row r="1216" spans="1:15">
      <c r="A1216" s="7">
        <v>179914</v>
      </c>
      <c r="B1216" s="7">
        <v>2.7</v>
      </c>
      <c r="C1216" s="44" t="s">
        <v>2580</v>
      </c>
      <c r="D1216" s="45" t="s">
        <v>2880</v>
      </c>
      <c r="E1216" s="46">
        <v>0.14794520547945206</v>
      </c>
      <c r="F1216" s="47">
        <v>2.75</v>
      </c>
      <c r="G1216" s="47">
        <v>-4.9999999999999822</v>
      </c>
      <c r="H1216" s="47">
        <v>2.7</v>
      </c>
      <c r="I1216" s="47">
        <v>4.9999999999999822</v>
      </c>
      <c r="J1216" s="45" t="s">
        <v>2880</v>
      </c>
      <c r="K1216" s="45" t="s">
        <v>105</v>
      </c>
      <c r="L1216" s="17">
        <v>2.8717999999999999</v>
      </c>
      <c r="M1216" s="18" t="s">
        <v>2581</v>
      </c>
      <c r="N1216" s="18" t="s">
        <v>2511</v>
      </c>
      <c r="O1216" s="4">
        <v>42859</v>
      </c>
    </row>
    <row r="1217" spans="1:15">
      <c r="A1217" s="7">
        <v>179914</v>
      </c>
      <c r="B1217" s="7">
        <v>2.7</v>
      </c>
      <c r="C1217" s="44" t="s">
        <v>2580</v>
      </c>
      <c r="D1217" s="45" t="s">
        <v>2880</v>
      </c>
      <c r="E1217" s="46">
        <v>0.14794520547945206</v>
      </c>
      <c r="F1217" s="47">
        <v>2.75</v>
      </c>
      <c r="G1217" s="47">
        <v>-4.9999999999999822</v>
      </c>
      <c r="H1217" s="47">
        <v>2.7</v>
      </c>
      <c r="I1217" s="47">
        <v>4.9999999999999822</v>
      </c>
      <c r="J1217" s="45" t="s">
        <v>2880</v>
      </c>
      <c r="K1217" s="45" t="s">
        <v>105</v>
      </c>
      <c r="L1217" s="17">
        <v>2.8717999999999999</v>
      </c>
      <c r="M1217" s="18" t="s">
        <v>2581</v>
      </c>
      <c r="N1217" s="18" t="s">
        <v>2511</v>
      </c>
      <c r="O1217" s="4">
        <v>42859</v>
      </c>
    </row>
    <row r="1218" spans="1:15">
      <c r="A1218" s="7"/>
      <c r="B1218" s="7"/>
      <c r="C1218" s="44"/>
      <c r="D1218" s="45"/>
      <c r="E1218" s="46"/>
      <c r="F1218" s="47"/>
      <c r="G1218" s="47"/>
      <c r="H1218" s="47"/>
      <c r="I1218" s="47"/>
      <c r="J1218" s="45"/>
      <c r="K1218" s="45"/>
      <c r="L1218" s="17"/>
      <c r="M1218" s="18"/>
      <c r="N1218" s="18"/>
      <c r="O1218" s="4"/>
    </row>
    <row r="1219" spans="1:15">
      <c r="A1219" s="7"/>
      <c r="B1219" s="7"/>
      <c r="C1219" s="44"/>
      <c r="D1219" s="45"/>
      <c r="E1219" s="46"/>
      <c r="F1219" s="47"/>
      <c r="G1219" s="47"/>
      <c r="H1219" s="47"/>
      <c r="I1219" s="47"/>
      <c r="J1219" s="45"/>
      <c r="K1219" s="45"/>
      <c r="L1219" s="17"/>
      <c r="M1219" s="18"/>
      <c r="N1219" s="18"/>
      <c r="O1219" s="4"/>
    </row>
    <row r="1220" spans="1:15">
      <c r="A1220" s="7"/>
      <c r="B1220" s="7"/>
      <c r="C1220" s="44"/>
      <c r="D1220" s="45"/>
      <c r="E1220" s="46"/>
      <c r="F1220" s="47"/>
      <c r="G1220" s="47"/>
      <c r="H1220" s="47"/>
      <c r="I1220" s="47"/>
      <c r="J1220" s="45"/>
      <c r="K1220" s="45"/>
      <c r="L1220" s="17"/>
      <c r="M1220" s="18"/>
      <c r="N1220" s="18"/>
      <c r="O1220" s="4"/>
    </row>
    <row r="1221" spans="1:15">
      <c r="A1221" s="7"/>
      <c r="B1221" s="7"/>
      <c r="C1221" s="44"/>
      <c r="D1221" s="45"/>
      <c r="E1221" s="46"/>
      <c r="F1221" s="47"/>
      <c r="G1221" s="47"/>
      <c r="H1221" s="47"/>
      <c r="I1221" s="47"/>
      <c r="J1221" s="45"/>
      <c r="K1221" s="45"/>
      <c r="L1221" s="17"/>
      <c r="M1221" s="18"/>
      <c r="N1221" s="18"/>
      <c r="O1221" s="4"/>
    </row>
    <row r="1222" spans="1:15">
      <c r="A1222" s="7"/>
      <c r="B1222" s="7"/>
      <c r="C1222" s="44"/>
      <c r="D1222" s="45"/>
      <c r="E1222" s="46"/>
      <c r="F1222" s="47"/>
      <c r="G1222" s="47"/>
      <c r="H1222" s="47"/>
      <c r="I1222" s="47"/>
      <c r="J1222" s="45"/>
      <c r="K1222" s="45"/>
      <c r="L1222" s="17"/>
      <c r="M1222" s="18"/>
      <c r="N1222" s="18"/>
      <c r="O1222" s="4"/>
    </row>
    <row r="1223" spans="1:15">
      <c r="A1223" s="7"/>
      <c r="B1223" s="7"/>
      <c r="C1223" s="44"/>
      <c r="D1223" s="45"/>
      <c r="E1223" s="46"/>
      <c r="F1223" s="47"/>
      <c r="G1223" s="47"/>
      <c r="H1223" s="47"/>
      <c r="I1223" s="47"/>
      <c r="J1223" s="45"/>
      <c r="K1223" s="45"/>
      <c r="L1223" s="17"/>
      <c r="M1223" s="18"/>
      <c r="N1223" s="18"/>
      <c r="O1223" s="4"/>
    </row>
    <row r="1224" spans="1:15">
      <c r="A1224" s="7"/>
      <c r="B1224" s="7"/>
      <c r="C1224" s="44"/>
      <c r="D1224" s="45"/>
      <c r="E1224" s="46"/>
      <c r="F1224" s="47"/>
      <c r="G1224" s="47"/>
      <c r="H1224" s="47"/>
      <c r="I1224" s="47"/>
      <c r="J1224" s="45"/>
      <c r="K1224" s="45"/>
      <c r="L1224" s="17"/>
      <c r="M1224" s="18"/>
      <c r="N1224" s="18"/>
      <c r="O1224" s="4"/>
    </row>
    <row r="1225" spans="1:15">
      <c r="A1225" s="7"/>
      <c r="B1225" s="7"/>
      <c r="C1225" s="44"/>
      <c r="D1225" s="45"/>
      <c r="E1225" s="46"/>
      <c r="F1225" s="47"/>
      <c r="G1225" s="47"/>
      <c r="H1225" s="47"/>
      <c r="I1225" s="47"/>
      <c r="J1225" s="45"/>
      <c r="K1225" s="45"/>
      <c r="L1225" s="17"/>
      <c r="M1225" s="18"/>
      <c r="N1225" s="18"/>
      <c r="O1225" s="4"/>
    </row>
    <row r="1226" spans="1:15">
      <c r="A1226" s="7"/>
      <c r="B1226" s="7"/>
      <c r="C1226" s="44"/>
      <c r="D1226" s="45"/>
      <c r="E1226" s="46"/>
      <c r="F1226" s="47"/>
      <c r="G1226" s="47"/>
      <c r="H1226" s="47"/>
      <c r="I1226" s="47"/>
      <c r="J1226" s="45"/>
      <c r="K1226" s="45"/>
      <c r="L1226" s="17"/>
      <c r="M1226" s="18"/>
      <c r="N1226" s="18"/>
      <c r="O1226" s="4"/>
    </row>
    <row r="1227" spans="1:15">
      <c r="A1227" s="7"/>
      <c r="B1227" s="7"/>
      <c r="C1227" s="44"/>
      <c r="D1227" s="45"/>
      <c r="E1227" s="46"/>
      <c r="F1227" s="47"/>
      <c r="G1227" s="47"/>
      <c r="H1227" s="47"/>
      <c r="I1227" s="47"/>
      <c r="J1227" s="45"/>
      <c r="K1227" s="45"/>
      <c r="L1227" s="17"/>
      <c r="M1227" s="18"/>
      <c r="N1227" s="18"/>
      <c r="O1227" s="4"/>
    </row>
    <row r="1228" spans="1:15">
      <c r="A1228" s="7"/>
      <c r="B1228" s="7"/>
      <c r="C1228" s="44"/>
      <c r="D1228" s="45"/>
      <c r="E1228" s="46"/>
      <c r="F1228" s="47"/>
      <c r="G1228" s="47"/>
      <c r="H1228" s="47"/>
      <c r="I1228" s="47"/>
      <c r="J1228" s="45"/>
      <c r="K1228" s="45"/>
      <c r="L1228" s="17"/>
      <c r="M1228" s="18"/>
      <c r="N1228" s="18"/>
      <c r="O1228" s="4"/>
    </row>
    <row r="1229" spans="1:15">
      <c r="A1229" s="7"/>
      <c r="B1229" s="7"/>
      <c r="C1229" s="44"/>
      <c r="D1229" s="45"/>
      <c r="E1229" s="46"/>
      <c r="F1229" s="47"/>
      <c r="G1229" s="47"/>
      <c r="H1229" s="47"/>
      <c r="I1229" s="47"/>
      <c r="J1229" s="45"/>
      <c r="K1229" s="45"/>
      <c r="L1229" s="17"/>
      <c r="M1229" s="18"/>
      <c r="N1229" s="18"/>
      <c r="O1229" s="4"/>
    </row>
    <row r="1230" spans="1:15">
      <c r="A1230" s="7"/>
      <c r="B1230" s="7"/>
      <c r="C1230" s="44"/>
      <c r="D1230" s="45"/>
      <c r="E1230" s="46"/>
      <c r="F1230" s="47"/>
      <c r="G1230" s="47"/>
      <c r="H1230" s="47"/>
      <c r="I1230" s="47"/>
      <c r="J1230" s="45"/>
      <c r="K1230" s="45"/>
      <c r="L1230" s="17"/>
      <c r="M1230" s="18"/>
      <c r="N1230" s="18"/>
      <c r="O1230" s="4"/>
    </row>
    <row r="1231" spans="1:15">
      <c r="A1231" s="7"/>
      <c r="B1231" s="7"/>
      <c r="C1231" s="44"/>
      <c r="D1231" s="45"/>
      <c r="E1231" s="46"/>
      <c r="F1231" s="47"/>
      <c r="G1231" s="47"/>
      <c r="H1231" s="47"/>
      <c r="I1231" s="47"/>
      <c r="J1231" s="45"/>
      <c r="K1231" s="45"/>
      <c r="L1231" s="17"/>
      <c r="M1231" s="18"/>
      <c r="N1231" s="18"/>
      <c r="O1231" s="4"/>
    </row>
    <row r="1232" spans="1:15">
      <c r="A1232" s="7"/>
      <c r="B1232" s="7"/>
      <c r="C1232" s="44"/>
      <c r="D1232" s="45"/>
      <c r="E1232" s="46"/>
      <c r="F1232" s="47"/>
      <c r="G1232" s="47"/>
      <c r="H1232" s="47"/>
      <c r="I1232" s="47"/>
      <c r="J1232" s="45"/>
      <c r="K1232" s="45"/>
      <c r="L1232" s="17"/>
      <c r="M1232" s="18"/>
      <c r="N1232" s="18"/>
      <c r="O1232" s="4"/>
    </row>
    <row r="1233" spans="1:15">
      <c r="A1233" s="7"/>
      <c r="B1233" s="7"/>
      <c r="C1233" s="44"/>
      <c r="D1233" s="45"/>
      <c r="E1233" s="46"/>
      <c r="F1233" s="47"/>
      <c r="G1233" s="47"/>
      <c r="H1233" s="47"/>
      <c r="I1233" s="47"/>
      <c r="J1233" s="45"/>
      <c r="K1233" s="45"/>
      <c r="L1233" s="17"/>
      <c r="M1233" s="18"/>
      <c r="N1233" s="18"/>
      <c r="O1233" s="4"/>
    </row>
    <row r="1234" spans="1:15">
      <c r="A1234" s="7"/>
      <c r="B1234" s="7"/>
      <c r="C1234" s="44"/>
      <c r="D1234" s="45"/>
      <c r="E1234" s="46"/>
      <c r="F1234" s="47"/>
      <c r="G1234" s="47"/>
      <c r="H1234" s="47"/>
      <c r="I1234" s="47"/>
      <c r="J1234" s="45"/>
      <c r="K1234" s="45"/>
      <c r="L1234" s="17"/>
      <c r="M1234" s="18"/>
      <c r="N1234" s="18"/>
      <c r="O1234" s="4"/>
    </row>
    <row r="1235" spans="1:15">
      <c r="A1235" s="7"/>
      <c r="B1235" s="7"/>
      <c r="C1235" s="44"/>
      <c r="D1235" s="45"/>
      <c r="E1235" s="46"/>
      <c r="F1235" s="47"/>
      <c r="G1235" s="47"/>
      <c r="H1235" s="47"/>
      <c r="I1235" s="47"/>
      <c r="J1235" s="45"/>
      <c r="K1235" s="45"/>
      <c r="L1235" s="17"/>
      <c r="M1235" s="18"/>
      <c r="N1235" s="18"/>
      <c r="O1235" s="4"/>
    </row>
    <row r="1236" spans="1:15">
      <c r="A1236" s="7"/>
      <c r="B1236" s="7"/>
      <c r="C1236" s="44"/>
      <c r="D1236" s="45"/>
      <c r="E1236" s="46"/>
      <c r="F1236" s="47"/>
      <c r="G1236" s="47"/>
      <c r="H1236" s="47"/>
      <c r="I1236" s="47"/>
      <c r="J1236" s="45"/>
      <c r="K1236" s="45"/>
      <c r="L1236" s="17"/>
      <c r="M1236" s="18"/>
      <c r="N1236" s="18"/>
      <c r="O1236" s="4"/>
    </row>
    <row r="1237" spans="1:15">
      <c r="A1237" s="7"/>
      <c r="B1237" s="7"/>
      <c r="C1237" s="44"/>
      <c r="D1237" s="45"/>
      <c r="E1237" s="46"/>
      <c r="F1237" s="47"/>
      <c r="G1237" s="47"/>
      <c r="H1237" s="47"/>
      <c r="I1237" s="47"/>
      <c r="J1237" s="45"/>
      <c r="K1237" s="45"/>
      <c r="L1237" s="17"/>
      <c r="M1237" s="18"/>
      <c r="N1237" s="18"/>
      <c r="O1237" s="4"/>
    </row>
    <row r="1238" spans="1:15">
      <c r="A1238" s="7"/>
      <c r="B1238" s="7"/>
      <c r="C1238" s="44"/>
      <c r="D1238" s="45"/>
      <c r="E1238" s="46"/>
      <c r="F1238" s="47"/>
      <c r="G1238" s="47"/>
      <c r="H1238" s="47"/>
      <c r="I1238" s="47"/>
      <c r="J1238" s="45"/>
      <c r="K1238" s="45"/>
      <c r="L1238" s="17"/>
      <c r="M1238" s="18"/>
      <c r="N1238" s="18"/>
      <c r="O1238" s="4"/>
    </row>
    <row r="1239" spans="1:15">
      <c r="A1239" s="7"/>
      <c r="B1239" s="7"/>
      <c r="C1239" s="44"/>
      <c r="D1239" s="45"/>
      <c r="E1239" s="46"/>
      <c r="F1239" s="47"/>
      <c r="G1239" s="47"/>
      <c r="H1239" s="47"/>
      <c r="I1239" s="47"/>
      <c r="J1239" s="45"/>
      <c r="K1239" s="45"/>
      <c r="L1239" s="17"/>
      <c r="M1239" s="18"/>
      <c r="N1239" s="18"/>
      <c r="O1239" s="4"/>
    </row>
    <row r="1240" spans="1:15">
      <c r="A1240" s="7"/>
      <c r="B1240" s="7"/>
      <c r="C1240" s="44"/>
      <c r="D1240" s="45"/>
      <c r="E1240" s="46"/>
      <c r="F1240" s="47"/>
      <c r="G1240" s="47"/>
      <c r="H1240" s="47"/>
      <c r="I1240" s="47"/>
      <c r="J1240" s="45"/>
      <c r="K1240" s="45"/>
      <c r="L1240" s="17"/>
      <c r="M1240" s="18"/>
      <c r="N1240" s="18"/>
      <c r="O1240" s="4"/>
    </row>
    <row r="1241" spans="1:15">
      <c r="A1241" s="7"/>
      <c r="B1241" s="7"/>
      <c r="C1241" s="44"/>
      <c r="D1241" s="45"/>
      <c r="E1241" s="46"/>
      <c r="F1241" s="47"/>
      <c r="G1241" s="47"/>
      <c r="H1241" s="47"/>
      <c r="I1241" s="47"/>
      <c r="J1241" s="45"/>
      <c r="K1241" s="45"/>
      <c r="L1241" s="17"/>
      <c r="M1241" s="18"/>
      <c r="N1241" s="18"/>
      <c r="O1241" s="4"/>
    </row>
    <row r="1242" spans="1:15">
      <c r="A1242" s="7"/>
      <c r="B1242" s="7"/>
      <c r="C1242" s="44"/>
      <c r="D1242" s="45"/>
      <c r="E1242" s="46"/>
      <c r="F1242" s="47"/>
      <c r="G1242" s="47"/>
      <c r="H1242" s="47"/>
      <c r="I1242" s="47"/>
      <c r="J1242" s="45"/>
      <c r="K1242" s="45"/>
      <c r="L1242" s="17"/>
      <c r="M1242" s="18"/>
      <c r="N1242" s="18"/>
      <c r="O1242" s="4"/>
    </row>
    <row r="1243" spans="1:15">
      <c r="A1243" s="7"/>
      <c r="B1243" s="7"/>
      <c r="C1243" s="44"/>
      <c r="D1243" s="45"/>
      <c r="E1243" s="46"/>
      <c r="F1243" s="47"/>
      <c r="G1243" s="47"/>
      <c r="H1243" s="47"/>
      <c r="I1243" s="47"/>
      <c r="J1243" s="45"/>
      <c r="K1243" s="45"/>
      <c r="L1243" s="17"/>
      <c r="M1243" s="18"/>
      <c r="N1243" s="18"/>
      <c r="O1243" s="4"/>
    </row>
    <row r="1244" spans="1:15">
      <c r="A1244" s="7"/>
      <c r="B1244" s="7"/>
      <c r="C1244" s="44"/>
      <c r="D1244" s="45"/>
      <c r="E1244" s="46"/>
      <c r="F1244" s="47"/>
      <c r="G1244" s="47"/>
      <c r="H1244" s="47"/>
      <c r="I1244" s="47"/>
      <c r="J1244" s="45"/>
      <c r="K1244" s="45"/>
      <c r="L1244" s="17"/>
      <c r="M1244" s="18"/>
      <c r="N1244" s="18"/>
      <c r="O1244" s="4"/>
    </row>
    <row r="1245" spans="1:15">
      <c r="A1245" s="7"/>
      <c r="B1245" s="7"/>
      <c r="C1245" s="44"/>
      <c r="D1245" s="45"/>
      <c r="E1245" s="46"/>
      <c r="F1245" s="47"/>
      <c r="G1245" s="47"/>
      <c r="H1245" s="47"/>
      <c r="I1245" s="47"/>
      <c r="J1245" s="45"/>
      <c r="K1245" s="45"/>
      <c r="L1245" s="17"/>
      <c r="M1245" s="18"/>
      <c r="N1245" s="18"/>
      <c r="O1245" s="4"/>
    </row>
    <row r="1246" spans="1:15">
      <c r="A1246" s="7"/>
      <c r="B1246" s="7"/>
      <c r="C1246" s="44"/>
      <c r="D1246" s="45"/>
      <c r="E1246" s="46"/>
      <c r="F1246" s="47"/>
      <c r="G1246" s="47"/>
      <c r="H1246" s="47"/>
      <c r="I1246" s="47"/>
      <c r="J1246" s="45"/>
      <c r="K1246" s="45"/>
      <c r="L1246" s="17"/>
      <c r="M1246" s="18"/>
      <c r="N1246" s="18"/>
      <c r="O1246" s="4"/>
    </row>
    <row r="1247" spans="1:15">
      <c r="A1247" s="7"/>
      <c r="B1247" s="7"/>
      <c r="C1247" s="44"/>
      <c r="D1247" s="45"/>
      <c r="E1247" s="46"/>
      <c r="F1247" s="47"/>
      <c r="G1247" s="47"/>
      <c r="H1247" s="47"/>
      <c r="I1247" s="47"/>
      <c r="J1247" s="45"/>
      <c r="K1247" s="45"/>
      <c r="L1247" s="17"/>
      <c r="M1247" s="18"/>
      <c r="N1247" s="18"/>
      <c r="O1247" s="4"/>
    </row>
    <row r="1248" spans="1:15">
      <c r="A1248" s="7"/>
      <c r="B1248" s="7"/>
      <c r="C1248" s="44"/>
      <c r="D1248" s="45"/>
      <c r="E1248" s="46"/>
      <c r="F1248" s="47"/>
      <c r="G1248" s="47"/>
      <c r="H1248" s="47"/>
      <c r="I1248" s="47"/>
      <c r="J1248" s="45"/>
      <c r="K1248" s="45"/>
      <c r="L1248" s="17"/>
      <c r="M1248" s="18"/>
      <c r="N1248" s="18"/>
      <c r="O1248" s="4"/>
    </row>
    <row r="1249" spans="1:15">
      <c r="A1249" s="7"/>
      <c r="B1249" s="7"/>
      <c r="C1249" s="44"/>
      <c r="D1249" s="45"/>
      <c r="E1249" s="46"/>
      <c r="F1249" s="47"/>
      <c r="G1249" s="47"/>
      <c r="H1249" s="47"/>
      <c r="I1249" s="47"/>
      <c r="J1249" s="45"/>
      <c r="K1249" s="45"/>
      <c r="L1249" s="17"/>
      <c r="M1249" s="18"/>
      <c r="N1249" s="18"/>
      <c r="O1249" s="4"/>
    </row>
    <row r="1250" spans="1:15">
      <c r="A1250" s="7"/>
      <c r="B1250" s="7"/>
      <c r="C1250" s="44"/>
      <c r="D1250" s="45"/>
      <c r="E1250" s="46"/>
      <c r="F1250" s="47"/>
      <c r="G1250" s="47"/>
      <c r="H1250" s="47"/>
      <c r="I1250" s="47"/>
      <c r="J1250" s="45"/>
      <c r="K1250" s="45"/>
      <c r="L1250" s="17"/>
      <c r="M1250" s="18"/>
      <c r="N1250" s="18"/>
      <c r="O1250" s="4"/>
    </row>
    <row r="1251" spans="1:15">
      <c r="A1251" s="7"/>
      <c r="B1251" s="7"/>
      <c r="C1251" s="44"/>
      <c r="D1251" s="45"/>
      <c r="E1251" s="46"/>
      <c r="F1251" s="47"/>
      <c r="G1251" s="47"/>
      <c r="H1251" s="47"/>
      <c r="I1251" s="47"/>
      <c r="J1251" s="45"/>
      <c r="K1251" s="45"/>
      <c r="L1251" s="17"/>
      <c r="M1251" s="18"/>
      <c r="N1251" s="18"/>
      <c r="O1251" s="4"/>
    </row>
    <row r="1252" spans="1:15">
      <c r="A1252" s="7"/>
      <c r="B1252" s="7"/>
      <c r="C1252" s="44"/>
      <c r="D1252" s="45"/>
      <c r="E1252" s="46"/>
      <c r="F1252" s="47"/>
      <c r="G1252" s="47"/>
      <c r="H1252" s="47"/>
      <c r="I1252" s="47"/>
      <c r="J1252" s="45"/>
      <c r="K1252" s="45"/>
      <c r="L1252" s="17"/>
      <c r="M1252" s="18"/>
      <c r="N1252" s="18"/>
      <c r="O1252" s="4"/>
    </row>
    <row r="1253" spans="1:15">
      <c r="A1253" s="7"/>
      <c r="B1253" s="7"/>
      <c r="C1253" s="44"/>
      <c r="D1253" s="45"/>
      <c r="E1253" s="46"/>
      <c r="F1253" s="47"/>
      <c r="G1253" s="47"/>
      <c r="H1253" s="47"/>
      <c r="I1253" s="47"/>
      <c r="J1253" s="45"/>
      <c r="K1253" s="45"/>
      <c r="L1253" s="17"/>
      <c r="M1253" s="18"/>
      <c r="N1253" s="18"/>
      <c r="O1253" s="4"/>
    </row>
    <row r="1254" spans="1:15">
      <c r="A1254" s="7"/>
      <c r="B1254" s="7"/>
      <c r="C1254" s="44"/>
      <c r="D1254" s="45"/>
      <c r="E1254" s="46"/>
      <c r="F1254" s="47"/>
      <c r="G1254" s="47"/>
      <c r="H1254" s="47"/>
      <c r="I1254" s="47"/>
      <c r="J1254" s="45"/>
      <c r="K1254" s="45"/>
      <c r="L1254" s="17"/>
      <c r="M1254" s="18"/>
      <c r="N1254" s="18"/>
      <c r="O1254" s="4"/>
    </row>
    <row r="1255" spans="1:15">
      <c r="A1255" s="7"/>
      <c r="B1255" s="7"/>
      <c r="C1255" s="44"/>
      <c r="D1255" s="45"/>
      <c r="E1255" s="46"/>
      <c r="F1255" s="47"/>
      <c r="G1255" s="47"/>
      <c r="H1255" s="47"/>
      <c r="I1255" s="47"/>
      <c r="J1255" s="45"/>
      <c r="K1255" s="45"/>
      <c r="L1255" s="17"/>
      <c r="M1255" s="18"/>
      <c r="N1255" s="18"/>
      <c r="O1255" s="4"/>
    </row>
    <row r="1256" spans="1:15">
      <c r="A1256" s="7"/>
      <c r="B1256" s="7"/>
      <c r="C1256" s="44"/>
      <c r="D1256" s="45"/>
      <c r="E1256" s="46"/>
      <c r="F1256" s="47"/>
      <c r="G1256" s="47"/>
      <c r="H1256" s="47"/>
      <c r="I1256" s="47"/>
      <c r="J1256" s="45"/>
      <c r="K1256" s="45"/>
      <c r="L1256" s="17"/>
      <c r="M1256" s="18"/>
      <c r="N1256" s="18"/>
      <c r="O1256" s="4"/>
    </row>
    <row r="1257" spans="1:15">
      <c r="A1257" s="7"/>
      <c r="B1257" s="7"/>
      <c r="C1257" s="44"/>
      <c r="D1257" s="45"/>
      <c r="E1257" s="46"/>
      <c r="F1257" s="47"/>
      <c r="G1257" s="47"/>
      <c r="H1257" s="47"/>
      <c r="I1257" s="47"/>
      <c r="J1257" s="45"/>
      <c r="K1257" s="45"/>
      <c r="L1257" s="17"/>
      <c r="M1257" s="18"/>
      <c r="N1257" s="18"/>
      <c r="O1257" s="4"/>
    </row>
    <row r="1258" spans="1:15">
      <c r="A1258" s="7"/>
      <c r="B1258" s="7"/>
      <c r="C1258" s="44"/>
      <c r="D1258" s="45"/>
      <c r="E1258" s="46"/>
      <c r="F1258" s="47"/>
      <c r="G1258" s="47"/>
      <c r="H1258" s="47"/>
      <c r="I1258" s="47"/>
      <c r="J1258" s="45"/>
      <c r="K1258" s="45"/>
      <c r="L1258" s="17"/>
      <c r="M1258" s="18"/>
      <c r="N1258" s="18"/>
      <c r="O1258" s="4"/>
    </row>
    <row r="1259" spans="1:15">
      <c r="A1259" s="7"/>
      <c r="B1259" s="7"/>
      <c r="C1259" s="44"/>
      <c r="D1259" s="45"/>
      <c r="E1259" s="46"/>
      <c r="F1259" s="47"/>
      <c r="G1259" s="47"/>
      <c r="H1259" s="47"/>
      <c r="I1259" s="47"/>
      <c r="J1259" s="45"/>
      <c r="K1259" s="45"/>
      <c r="L1259" s="17"/>
      <c r="M1259" s="18"/>
      <c r="N1259" s="18"/>
      <c r="O1259" s="4"/>
    </row>
    <row r="1260" spans="1:15">
      <c r="A1260" s="7"/>
      <c r="B1260" s="7"/>
      <c r="C1260" s="44"/>
      <c r="D1260" s="45"/>
      <c r="E1260" s="46"/>
      <c r="F1260" s="47"/>
      <c r="G1260" s="47"/>
      <c r="H1260" s="47"/>
      <c r="I1260" s="47"/>
      <c r="J1260" s="45"/>
      <c r="K1260" s="45"/>
      <c r="L1260" s="17"/>
      <c r="M1260" s="18"/>
      <c r="N1260" s="18"/>
      <c r="O1260" s="4"/>
    </row>
    <row r="1261" spans="1:15">
      <c r="A1261" s="7"/>
      <c r="B1261" s="7"/>
      <c r="C1261" s="44"/>
      <c r="D1261" s="45"/>
      <c r="E1261" s="46"/>
      <c r="F1261" s="47"/>
      <c r="G1261" s="47"/>
      <c r="H1261" s="47"/>
      <c r="I1261" s="47"/>
      <c r="J1261" s="45"/>
      <c r="K1261" s="45"/>
      <c r="L1261" s="17"/>
      <c r="M1261" s="18"/>
      <c r="N1261" s="18"/>
      <c r="O1261" s="4"/>
    </row>
    <row r="1262" spans="1:15">
      <c r="A1262" s="7"/>
      <c r="B1262" s="7"/>
      <c r="C1262" s="44"/>
      <c r="D1262" s="45"/>
      <c r="E1262" s="46"/>
      <c r="F1262" s="47"/>
      <c r="G1262" s="47"/>
      <c r="H1262" s="47"/>
      <c r="I1262" s="47"/>
      <c r="J1262" s="45"/>
      <c r="K1262" s="45"/>
      <c r="L1262" s="17"/>
      <c r="M1262" s="18"/>
      <c r="N1262" s="18"/>
      <c r="O1262" s="4"/>
    </row>
    <row r="1263" spans="1:15">
      <c r="A1263" s="7"/>
      <c r="B1263" s="7"/>
      <c r="C1263" s="44"/>
      <c r="D1263" s="45"/>
      <c r="E1263" s="46"/>
      <c r="F1263" s="47"/>
      <c r="G1263" s="47"/>
      <c r="H1263" s="47"/>
      <c r="I1263" s="47"/>
      <c r="J1263" s="45"/>
      <c r="K1263" s="45"/>
      <c r="L1263" s="17"/>
      <c r="M1263" s="18"/>
      <c r="N1263" s="18"/>
      <c r="O1263" s="4"/>
    </row>
    <row r="1264" spans="1:15">
      <c r="A1264" s="7"/>
      <c r="B1264" s="7"/>
      <c r="C1264" s="44"/>
      <c r="D1264" s="45"/>
      <c r="E1264" s="46"/>
      <c r="F1264" s="47"/>
      <c r="G1264" s="47"/>
      <c r="H1264" s="47"/>
      <c r="I1264" s="47"/>
      <c r="J1264" s="45"/>
      <c r="K1264" s="45"/>
      <c r="L1264" s="17"/>
      <c r="M1264" s="18"/>
      <c r="N1264" s="18"/>
      <c r="O1264" s="4"/>
    </row>
    <row r="1265" spans="1:15">
      <c r="A1265" s="7"/>
      <c r="B1265" s="7"/>
      <c r="C1265" s="44"/>
      <c r="D1265" s="45"/>
      <c r="E1265" s="46"/>
      <c r="F1265" s="47"/>
      <c r="G1265" s="47"/>
      <c r="H1265" s="47"/>
      <c r="I1265" s="47"/>
      <c r="J1265" s="45"/>
      <c r="K1265" s="45"/>
      <c r="L1265" s="17"/>
      <c r="M1265" s="18"/>
      <c r="N1265" s="18"/>
      <c r="O1265" s="4"/>
    </row>
    <row r="1266" spans="1:15">
      <c r="A1266" s="7"/>
      <c r="B1266" s="7"/>
      <c r="C1266" s="44"/>
      <c r="D1266" s="45"/>
      <c r="E1266" s="46"/>
      <c r="F1266" s="47"/>
      <c r="G1266" s="47"/>
      <c r="H1266" s="47"/>
      <c r="I1266" s="47"/>
      <c r="J1266" s="45"/>
      <c r="K1266" s="45"/>
      <c r="L1266" s="17"/>
      <c r="M1266" s="18"/>
      <c r="N1266" s="18"/>
      <c r="O1266" s="4"/>
    </row>
    <row r="1267" spans="1:15">
      <c r="A1267" s="7"/>
      <c r="B1267" s="7"/>
      <c r="C1267" s="44"/>
      <c r="D1267" s="45"/>
      <c r="E1267" s="46"/>
      <c r="F1267" s="47"/>
      <c r="G1267" s="47"/>
      <c r="H1267" s="47"/>
      <c r="I1267" s="47"/>
      <c r="J1267" s="45"/>
      <c r="K1267" s="45"/>
      <c r="L1267" s="17"/>
      <c r="M1267" s="18"/>
      <c r="N1267" s="18"/>
      <c r="O1267" s="4"/>
    </row>
    <row r="1268" spans="1:15">
      <c r="A1268" s="7"/>
      <c r="B1268" s="7"/>
      <c r="C1268" s="44"/>
      <c r="D1268" s="45"/>
      <c r="E1268" s="46"/>
      <c r="F1268" s="47"/>
      <c r="G1268" s="47"/>
      <c r="H1268" s="47"/>
      <c r="I1268" s="47"/>
      <c r="J1268" s="45"/>
      <c r="K1268" s="45"/>
      <c r="L1268" s="17"/>
      <c r="M1268" s="18"/>
      <c r="N1268" s="18"/>
      <c r="O1268" s="4"/>
    </row>
    <row r="1269" spans="1:15">
      <c r="A1269" s="7"/>
      <c r="B1269" s="7"/>
      <c r="C1269" s="44"/>
      <c r="D1269" s="45"/>
      <c r="E1269" s="46"/>
      <c r="F1269" s="47"/>
      <c r="G1269" s="47"/>
      <c r="H1269" s="47"/>
      <c r="I1269" s="47"/>
      <c r="J1269" s="45"/>
      <c r="K1269" s="45"/>
      <c r="L1269" s="17"/>
      <c r="M1269" s="18"/>
      <c r="N1269" s="18"/>
      <c r="O1269" s="4"/>
    </row>
    <row r="1270" spans="1:15">
      <c r="A1270" s="7"/>
      <c r="B1270" s="7"/>
      <c r="C1270" s="44"/>
      <c r="D1270" s="45"/>
      <c r="E1270" s="46"/>
      <c r="F1270" s="47"/>
      <c r="G1270" s="47"/>
      <c r="H1270" s="47"/>
      <c r="I1270" s="47"/>
      <c r="J1270" s="45"/>
      <c r="K1270" s="45"/>
      <c r="L1270" s="17"/>
      <c r="M1270" s="18"/>
      <c r="N1270" s="18"/>
      <c r="O1270" s="4"/>
    </row>
    <row r="1271" spans="1:15">
      <c r="A1271" s="7"/>
      <c r="B1271" s="7"/>
      <c r="C1271" s="44"/>
      <c r="D1271" s="45"/>
      <c r="E1271" s="46"/>
      <c r="F1271" s="47"/>
      <c r="G1271" s="47"/>
      <c r="H1271" s="47"/>
      <c r="I1271" s="47"/>
      <c r="J1271" s="45"/>
      <c r="K1271" s="45"/>
      <c r="L1271" s="17"/>
      <c r="M1271" s="18"/>
      <c r="N1271" s="18"/>
      <c r="O1271" s="4"/>
    </row>
    <row r="1272" spans="1:15">
      <c r="A1272" s="7"/>
      <c r="B1272" s="7"/>
      <c r="C1272" s="44"/>
      <c r="D1272" s="45"/>
      <c r="E1272" s="46"/>
      <c r="F1272" s="47"/>
      <c r="G1272" s="47"/>
      <c r="H1272" s="47"/>
      <c r="I1272" s="47"/>
      <c r="J1272" s="45"/>
      <c r="K1272" s="45"/>
      <c r="L1272" s="17"/>
      <c r="M1272" s="18"/>
      <c r="N1272" s="18"/>
      <c r="O1272" s="4"/>
    </row>
    <row r="1273" spans="1:15">
      <c r="A1273" s="7"/>
      <c r="B1273" s="7"/>
      <c r="C1273" s="44"/>
      <c r="D1273" s="45"/>
      <c r="E1273" s="46"/>
      <c r="F1273" s="47"/>
      <c r="G1273" s="47"/>
      <c r="H1273" s="47"/>
      <c r="I1273" s="47"/>
      <c r="J1273" s="45"/>
      <c r="K1273" s="45"/>
      <c r="L1273" s="17"/>
      <c r="M1273" s="18"/>
      <c r="N1273" s="18"/>
      <c r="O1273" s="4"/>
    </row>
    <row r="1274" spans="1:15">
      <c r="A1274" s="7"/>
      <c r="B1274" s="7"/>
      <c r="C1274" s="44"/>
      <c r="D1274" s="45"/>
      <c r="E1274" s="46"/>
      <c r="F1274" s="47"/>
      <c r="G1274" s="47"/>
      <c r="H1274" s="47"/>
      <c r="I1274" s="47"/>
      <c r="J1274" s="45"/>
      <c r="K1274" s="45"/>
      <c r="L1274" s="17"/>
      <c r="M1274" s="18"/>
      <c r="N1274" s="18"/>
      <c r="O1274" s="4"/>
    </row>
    <row r="1275" spans="1:15">
      <c r="A1275" s="7"/>
      <c r="B1275" s="7"/>
      <c r="C1275" s="44"/>
      <c r="D1275" s="45"/>
      <c r="E1275" s="46"/>
      <c r="F1275" s="47"/>
      <c r="G1275" s="47"/>
      <c r="H1275" s="47"/>
      <c r="I1275" s="47"/>
      <c r="J1275" s="45"/>
      <c r="K1275" s="45"/>
      <c r="L1275" s="17"/>
      <c r="M1275" s="18"/>
      <c r="N1275" s="18"/>
      <c r="O1275" s="4"/>
    </row>
    <row r="1276" spans="1:15">
      <c r="A1276" s="7"/>
      <c r="B1276" s="7"/>
      <c r="C1276" s="44"/>
      <c r="D1276" s="45"/>
      <c r="E1276" s="46"/>
      <c r="F1276" s="47"/>
      <c r="G1276" s="47"/>
      <c r="H1276" s="47"/>
      <c r="I1276" s="47"/>
      <c r="J1276" s="45"/>
      <c r="K1276" s="45"/>
      <c r="L1276" s="17"/>
      <c r="M1276" s="18"/>
      <c r="N1276" s="18"/>
      <c r="O1276" s="4"/>
    </row>
    <row r="1277" spans="1:15">
      <c r="A1277" s="7"/>
      <c r="B1277" s="7"/>
      <c r="C1277" s="44"/>
      <c r="D1277" s="45"/>
      <c r="E1277" s="46"/>
      <c r="F1277" s="47"/>
      <c r="G1277" s="47"/>
      <c r="H1277" s="47"/>
      <c r="I1277" s="47"/>
      <c r="J1277" s="45"/>
      <c r="K1277" s="45"/>
      <c r="L1277" s="17"/>
      <c r="M1277" s="18"/>
      <c r="N1277" s="18"/>
      <c r="O1277" s="4"/>
    </row>
    <row r="1278" spans="1:15">
      <c r="A1278" s="7"/>
      <c r="B1278" s="7"/>
      <c r="C1278" s="44"/>
      <c r="D1278" s="45"/>
      <c r="E1278" s="46"/>
      <c r="F1278" s="47"/>
      <c r="G1278" s="47"/>
      <c r="H1278" s="47"/>
      <c r="I1278" s="47"/>
      <c r="J1278" s="45"/>
      <c r="K1278" s="45"/>
      <c r="L1278" s="17"/>
      <c r="M1278" s="18"/>
      <c r="N1278" s="18"/>
      <c r="O1278" s="4"/>
    </row>
    <row r="1279" spans="1:15">
      <c r="A1279" s="7"/>
      <c r="B1279" s="7"/>
      <c r="C1279" s="44"/>
      <c r="D1279" s="45"/>
      <c r="E1279" s="46"/>
      <c r="F1279" s="47"/>
      <c r="G1279" s="47"/>
      <c r="H1279" s="47"/>
      <c r="I1279" s="47"/>
      <c r="J1279" s="45"/>
      <c r="K1279" s="45"/>
      <c r="L1279" s="17"/>
      <c r="M1279" s="18"/>
      <c r="N1279" s="18"/>
      <c r="O1279" s="4"/>
    </row>
    <row r="1280" spans="1:15">
      <c r="A1280" s="7"/>
      <c r="B1280" s="7"/>
      <c r="C1280" s="44"/>
      <c r="D1280" s="45"/>
      <c r="E1280" s="46"/>
      <c r="F1280" s="47"/>
      <c r="G1280" s="47"/>
      <c r="H1280" s="47"/>
      <c r="I1280" s="47"/>
      <c r="J1280" s="45"/>
      <c r="K1280" s="45"/>
      <c r="L1280" s="17"/>
      <c r="M1280" s="18"/>
      <c r="N1280" s="18"/>
      <c r="O1280" s="4"/>
    </row>
    <row r="1281" spans="1:15">
      <c r="A1281" s="7"/>
      <c r="B1281" s="7"/>
      <c r="C1281" s="44"/>
      <c r="D1281" s="45"/>
      <c r="E1281" s="46"/>
      <c r="F1281" s="47"/>
      <c r="G1281" s="47"/>
      <c r="H1281" s="47"/>
      <c r="I1281" s="47"/>
      <c r="J1281" s="45"/>
      <c r="K1281" s="45"/>
      <c r="L1281" s="17"/>
      <c r="M1281" s="18"/>
      <c r="N1281" s="18"/>
      <c r="O1281" s="4"/>
    </row>
    <row r="1282" spans="1:15">
      <c r="A1282" s="7"/>
      <c r="B1282" s="7"/>
      <c r="C1282" s="44"/>
      <c r="D1282" s="45"/>
      <c r="E1282" s="46"/>
      <c r="F1282" s="47"/>
      <c r="G1282" s="47"/>
      <c r="H1282" s="47"/>
      <c r="I1282" s="47"/>
      <c r="J1282" s="45"/>
      <c r="K1282" s="45"/>
      <c r="L1282" s="17"/>
      <c r="M1282" s="18"/>
      <c r="N1282" s="18"/>
      <c r="O1282" s="4"/>
    </row>
    <row r="1283" spans="1:15">
      <c r="A1283" s="7"/>
      <c r="B1283" s="7"/>
      <c r="C1283" s="44"/>
      <c r="D1283" s="45"/>
      <c r="E1283" s="46"/>
      <c r="F1283" s="47"/>
      <c r="G1283" s="47"/>
      <c r="H1283" s="47"/>
      <c r="I1283" s="47"/>
      <c r="J1283" s="45"/>
      <c r="K1283" s="45"/>
      <c r="L1283" s="17"/>
      <c r="M1283" s="18"/>
      <c r="N1283" s="18"/>
      <c r="O1283" s="4"/>
    </row>
    <row r="1284" spans="1:15">
      <c r="A1284" s="7"/>
      <c r="B1284" s="7"/>
      <c r="C1284" s="44"/>
      <c r="D1284" s="45"/>
      <c r="E1284" s="46"/>
      <c r="F1284" s="47"/>
      <c r="G1284" s="47"/>
      <c r="H1284" s="47"/>
      <c r="I1284" s="47"/>
      <c r="J1284" s="45"/>
      <c r="K1284" s="45"/>
      <c r="L1284" s="17"/>
      <c r="M1284" s="18"/>
      <c r="N1284" s="18"/>
      <c r="O1284" s="4"/>
    </row>
    <row r="1285" spans="1:15">
      <c r="A1285" s="7"/>
      <c r="B1285" s="7"/>
      <c r="C1285" s="44"/>
      <c r="D1285" s="45"/>
      <c r="E1285" s="46"/>
      <c r="F1285" s="47"/>
      <c r="G1285" s="47"/>
      <c r="H1285" s="47"/>
      <c r="I1285" s="47"/>
      <c r="J1285" s="45"/>
      <c r="K1285" s="45"/>
      <c r="L1285" s="17"/>
      <c r="M1285" s="18"/>
      <c r="N1285" s="18"/>
      <c r="O1285" s="4"/>
    </row>
    <row r="1286" spans="1:15">
      <c r="A1286" s="7"/>
      <c r="B1286" s="7"/>
      <c r="C1286" s="44"/>
      <c r="D1286" s="45"/>
      <c r="E1286" s="46"/>
      <c r="F1286" s="47"/>
      <c r="G1286" s="47"/>
      <c r="H1286" s="47"/>
      <c r="I1286" s="47"/>
      <c r="J1286" s="45"/>
      <c r="K1286" s="45"/>
      <c r="L1286" s="17"/>
      <c r="M1286" s="18"/>
      <c r="N1286" s="18"/>
      <c r="O1286" s="4"/>
    </row>
    <row r="1287" spans="1:15">
      <c r="A1287" s="7"/>
      <c r="B1287" s="7"/>
      <c r="C1287" s="44"/>
      <c r="D1287" s="45"/>
      <c r="E1287" s="46"/>
      <c r="F1287" s="47"/>
      <c r="G1287" s="47"/>
      <c r="H1287" s="47"/>
      <c r="I1287" s="47"/>
      <c r="J1287" s="45"/>
      <c r="K1287" s="45"/>
      <c r="L1287" s="17"/>
      <c r="M1287" s="18"/>
      <c r="N1287" s="18"/>
      <c r="O1287" s="4"/>
    </row>
    <row r="1288" spans="1:15">
      <c r="A1288" s="7"/>
      <c r="B1288" s="7"/>
      <c r="C1288" s="44"/>
      <c r="D1288" s="45"/>
      <c r="E1288" s="46"/>
      <c r="F1288" s="47"/>
      <c r="G1288" s="47"/>
      <c r="H1288" s="47"/>
      <c r="I1288" s="47"/>
      <c r="J1288" s="45"/>
      <c r="K1288" s="45"/>
      <c r="L1288" s="17"/>
      <c r="M1288" s="18"/>
      <c r="N1288" s="18"/>
      <c r="O1288" s="4"/>
    </row>
    <row r="1289" spans="1:15">
      <c r="A1289" s="7"/>
      <c r="B1289" s="7"/>
      <c r="C1289" s="44"/>
      <c r="D1289" s="45"/>
      <c r="E1289" s="46"/>
      <c r="F1289" s="47"/>
      <c r="G1289" s="47"/>
      <c r="H1289" s="47"/>
      <c r="I1289" s="47"/>
      <c r="J1289" s="45"/>
      <c r="K1289" s="45"/>
      <c r="L1289" s="17"/>
      <c r="M1289" s="18"/>
      <c r="N1289" s="18"/>
      <c r="O1289" s="4"/>
    </row>
    <row r="1290" spans="1:15">
      <c r="A1290" s="7"/>
      <c r="B1290" s="7"/>
      <c r="C1290" s="44"/>
      <c r="D1290" s="45"/>
      <c r="E1290" s="46"/>
      <c r="F1290" s="47"/>
      <c r="G1290" s="47"/>
      <c r="H1290" s="47"/>
      <c r="I1290" s="47"/>
      <c r="J1290" s="45"/>
      <c r="K1290" s="45"/>
      <c r="L1290" s="17"/>
      <c r="M1290" s="18"/>
      <c r="N1290" s="18"/>
      <c r="O1290" s="4"/>
    </row>
    <row r="1291" spans="1:15">
      <c r="A1291" s="7"/>
      <c r="B1291" s="7"/>
      <c r="C1291" s="44"/>
      <c r="D1291" s="45"/>
      <c r="E1291" s="46"/>
      <c r="F1291" s="47"/>
      <c r="G1291" s="47"/>
      <c r="H1291" s="47"/>
      <c r="I1291" s="47"/>
      <c r="J1291" s="45"/>
      <c r="K1291" s="45"/>
      <c r="L1291" s="17"/>
      <c r="M1291" s="18"/>
      <c r="N1291" s="18"/>
      <c r="O1291" s="4"/>
    </row>
    <row r="1292" spans="1:15">
      <c r="A1292" s="7"/>
      <c r="B1292" s="7"/>
      <c r="C1292" s="44"/>
      <c r="D1292" s="45"/>
      <c r="E1292" s="46"/>
      <c r="F1292" s="47"/>
      <c r="G1292" s="47"/>
      <c r="H1292" s="47"/>
      <c r="I1292" s="47"/>
      <c r="J1292" s="45"/>
      <c r="K1292" s="45"/>
      <c r="L1292" s="17"/>
      <c r="M1292" s="18"/>
      <c r="N1292" s="18"/>
      <c r="O1292" s="4"/>
    </row>
    <row r="1293" spans="1:15">
      <c r="A1293" s="7"/>
      <c r="B1293" s="7"/>
      <c r="C1293" s="44"/>
      <c r="D1293" s="45"/>
      <c r="E1293" s="46"/>
      <c r="F1293" s="47"/>
      <c r="G1293" s="47"/>
      <c r="H1293" s="47"/>
      <c r="I1293" s="47"/>
      <c r="J1293" s="45"/>
      <c r="K1293" s="45"/>
      <c r="L1293" s="17"/>
      <c r="M1293" s="18"/>
      <c r="N1293" s="18"/>
      <c r="O1293" s="4"/>
    </row>
    <row r="1294" spans="1:15">
      <c r="A1294" s="7"/>
      <c r="B1294" s="7"/>
      <c r="C1294" s="44"/>
      <c r="D1294" s="45"/>
      <c r="E1294" s="46"/>
      <c r="F1294" s="47"/>
      <c r="G1294" s="47"/>
      <c r="H1294" s="47"/>
      <c r="I1294" s="47"/>
      <c r="J1294" s="45"/>
      <c r="K1294" s="45"/>
      <c r="L1294" s="17"/>
      <c r="M1294" s="18"/>
      <c r="N1294" s="18"/>
      <c r="O1294" s="4"/>
    </row>
    <row r="1295" spans="1:15">
      <c r="A1295" s="7"/>
      <c r="B1295" s="7"/>
      <c r="C1295" s="44"/>
      <c r="D1295" s="45"/>
      <c r="E1295" s="46"/>
      <c r="F1295" s="47"/>
      <c r="G1295" s="47"/>
      <c r="H1295" s="47"/>
      <c r="I1295" s="47"/>
      <c r="J1295" s="45"/>
      <c r="K1295" s="45"/>
      <c r="L1295" s="17"/>
      <c r="M1295" s="18"/>
      <c r="N1295" s="18"/>
      <c r="O1295" s="4"/>
    </row>
    <row r="1296" spans="1:15">
      <c r="A1296" s="7"/>
      <c r="B1296" s="7"/>
      <c r="C1296" s="44"/>
      <c r="D1296" s="45"/>
      <c r="E1296" s="46"/>
      <c r="F1296" s="47"/>
      <c r="G1296" s="47"/>
      <c r="H1296" s="47"/>
      <c r="I1296" s="47"/>
      <c r="J1296" s="45"/>
      <c r="K1296" s="45"/>
      <c r="L1296" s="17"/>
      <c r="M1296" s="18"/>
      <c r="N1296" s="18"/>
      <c r="O1296" s="4"/>
    </row>
    <row r="1297" spans="1:15">
      <c r="A1297" s="7"/>
      <c r="B1297" s="7"/>
      <c r="C1297" s="44"/>
      <c r="D1297" s="45"/>
      <c r="E1297" s="46"/>
      <c r="F1297" s="47"/>
      <c r="G1297" s="47"/>
      <c r="H1297" s="47"/>
      <c r="I1297" s="47"/>
      <c r="J1297" s="45"/>
      <c r="K1297" s="45"/>
      <c r="L1297" s="17"/>
      <c r="M1297" s="18"/>
      <c r="N1297" s="18"/>
      <c r="O1297" s="4"/>
    </row>
    <row r="1298" spans="1:15">
      <c r="A1298" s="7"/>
      <c r="B1298" s="7"/>
      <c r="C1298" s="44"/>
      <c r="D1298" s="45"/>
      <c r="E1298" s="46"/>
      <c r="F1298" s="47"/>
      <c r="G1298" s="47"/>
      <c r="H1298" s="47"/>
      <c r="I1298" s="47"/>
      <c r="J1298" s="45"/>
      <c r="K1298" s="45"/>
      <c r="L1298" s="17"/>
      <c r="M1298" s="18"/>
      <c r="N1298" s="18"/>
      <c r="O1298" s="4"/>
    </row>
    <row r="1299" spans="1:15">
      <c r="A1299" s="7"/>
      <c r="B1299" s="7"/>
      <c r="C1299" s="44"/>
      <c r="D1299" s="45"/>
      <c r="E1299" s="46"/>
      <c r="F1299" s="47"/>
      <c r="G1299" s="47"/>
      <c r="H1299" s="47"/>
      <c r="I1299" s="47"/>
      <c r="J1299" s="45"/>
      <c r="K1299" s="45"/>
      <c r="L1299" s="17"/>
      <c r="M1299" s="18"/>
      <c r="N1299" s="18"/>
      <c r="O1299" s="4"/>
    </row>
    <row r="1300" spans="1:15">
      <c r="A1300" s="7"/>
      <c r="B1300" s="7"/>
      <c r="C1300" s="44"/>
      <c r="D1300" s="45"/>
      <c r="E1300" s="46"/>
      <c r="F1300" s="47"/>
      <c r="G1300" s="47"/>
      <c r="H1300" s="47"/>
      <c r="I1300" s="47"/>
      <c r="J1300" s="45"/>
      <c r="K1300" s="45"/>
      <c r="L1300" s="17"/>
      <c r="M1300" s="18"/>
      <c r="N1300" s="18"/>
      <c r="O1300" s="4"/>
    </row>
    <row r="1301" spans="1:15">
      <c r="A1301" s="7"/>
      <c r="B1301" s="7"/>
      <c r="C1301" s="44"/>
      <c r="D1301" s="45"/>
      <c r="E1301" s="46"/>
      <c r="F1301" s="47"/>
      <c r="G1301" s="47"/>
      <c r="H1301" s="47"/>
      <c r="I1301" s="47"/>
      <c r="J1301" s="45"/>
      <c r="K1301" s="45"/>
      <c r="L1301" s="17"/>
      <c r="M1301" s="18"/>
      <c r="N1301" s="18"/>
      <c r="O1301" s="4"/>
    </row>
    <row r="1302" spans="1:15">
      <c r="A1302" s="7"/>
      <c r="B1302" s="7"/>
      <c r="C1302" s="44"/>
      <c r="D1302" s="45"/>
      <c r="E1302" s="46"/>
      <c r="F1302" s="47"/>
      <c r="G1302" s="47"/>
      <c r="H1302" s="47"/>
      <c r="I1302" s="47"/>
      <c r="J1302" s="45"/>
      <c r="K1302" s="45"/>
      <c r="L1302" s="17"/>
      <c r="M1302" s="18"/>
      <c r="N1302" s="18"/>
      <c r="O1302" s="4"/>
    </row>
    <row r="1303" spans="1:15">
      <c r="A1303" s="7"/>
      <c r="B1303" s="7"/>
      <c r="C1303" s="44"/>
      <c r="D1303" s="45"/>
      <c r="E1303" s="46"/>
      <c r="F1303" s="47"/>
      <c r="G1303" s="47"/>
      <c r="H1303" s="47"/>
      <c r="I1303" s="47"/>
      <c r="J1303" s="45"/>
      <c r="K1303" s="45"/>
      <c r="L1303" s="17"/>
      <c r="M1303" s="18"/>
      <c r="N1303" s="18"/>
      <c r="O1303" s="4"/>
    </row>
    <row r="1304" spans="1:15">
      <c r="A1304" s="7"/>
      <c r="B1304" s="7"/>
      <c r="C1304" s="44"/>
      <c r="D1304" s="45"/>
      <c r="E1304" s="46"/>
      <c r="F1304" s="47"/>
      <c r="G1304" s="47"/>
      <c r="H1304" s="47"/>
      <c r="I1304" s="47"/>
      <c r="J1304" s="45"/>
      <c r="K1304" s="45"/>
      <c r="L1304" s="17"/>
      <c r="M1304" s="18"/>
      <c r="N1304" s="18"/>
      <c r="O1304" s="4"/>
    </row>
    <row r="1305" spans="1:15">
      <c r="A1305" s="7"/>
      <c r="B1305" s="7"/>
      <c r="C1305" s="44"/>
      <c r="D1305" s="45"/>
      <c r="E1305" s="46"/>
      <c r="F1305" s="47"/>
      <c r="G1305" s="47"/>
      <c r="H1305" s="47"/>
      <c r="I1305" s="47"/>
      <c r="J1305" s="45"/>
      <c r="K1305" s="45"/>
      <c r="L1305" s="17"/>
      <c r="M1305" s="18"/>
      <c r="N1305" s="18"/>
      <c r="O1305" s="4"/>
    </row>
    <row r="1306" spans="1:15">
      <c r="A1306" s="7"/>
      <c r="B1306" s="7"/>
      <c r="C1306" s="44"/>
      <c r="D1306" s="45"/>
      <c r="E1306" s="46"/>
      <c r="F1306" s="47"/>
      <c r="G1306" s="47"/>
      <c r="H1306" s="47"/>
      <c r="I1306" s="47"/>
      <c r="J1306" s="45"/>
      <c r="K1306" s="45"/>
      <c r="L1306" s="17"/>
      <c r="M1306" s="18"/>
      <c r="N1306" s="18"/>
      <c r="O1306" s="4"/>
    </row>
    <row r="1307" spans="1:15">
      <c r="A1307" s="7"/>
      <c r="B1307" s="7"/>
      <c r="C1307" s="44"/>
      <c r="D1307" s="45"/>
      <c r="E1307" s="46"/>
      <c r="F1307" s="47"/>
      <c r="G1307" s="47"/>
      <c r="H1307" s="47"/>
      <c r="I1307" s="47"/>
      <c r="J1307" s="45"/>
      <c r="K1307" s="45"/>
      <c r="L1307" s="17"/>
      <c r="M1307" s="18"/>
      <c r="N1307" s="18"/>
      <c r="O1307" s="4"/>
    </row>
    <row r="1308" spans="1:15">
      <c r="A1308" s="7"/>
      <c r="B1308" s="7"/>
      <c r="C1308" s="44"/>
      <c r="D1308" s="45"/>
      <c r="E1308" s="46"/>
      <c r="F1308" s="47"/>
      <c r="G1308" s="47"/>
      <c r="H1308" s="47"/>
      <c r="I1308" s="47"/>
      <c r="J1308" s="45"/>
      <c r="K1308" s="45"/>
      <c r="L1308" s="17"/>
      <c r="M1308" s="18"/>
      <c r="N1308" s="18"/>
      <c r="O1308" s="4"/>
    </row>
    <row r="1309" spans="1:15">
      <c r="A1309" s="7"/>
      <c r="B1309" s="7"/>
      <c r="C1309" s="44"/>
      <c r="D1309" s="45"/>
      <c r="E1309" s="46"/>
      <c r="F1309" s="47"/>
      <c r="G1309" s="47"/>
      <c r="H1309" s="47"/>
      <c r="I1309" s="47"/>
      <c r="J1309" s="45"/>
      <c r="K1309" s="45"/>
      <c r="L1309" s="17"/>
      <c r="M1309" s="18"/>
      <c r="N1309" s="18"/>
      <c r="O1309" s="4"/>
    </row>
    <row r="1310" spans="1:15">
      <c r="A1310" s="7"/>
      <c r="B1310" s="7"/>
      <c r="C1310" s="44"/>
      <c r="D1310" s="45"/>
      <c r="E1310" s="46"/>
      <c r="F1310" s="47"/>
      <c r="G1310" s="47"/>
      <c r="H1310" s="47"/>
      <c r="I1310" s="47"/>
      <c r="J1310" s="45"/>
      <c r="K1310" s="45"/>
      <c r="L1310" s="17"/>
      <c r="M1310" s="18"/>
      <c r="N1310" s="18"/>
      <c r="O1310" s="4"/>
    </row>
    <row r="1311" spans="1:15">
      <c r="A1311" s="7"/>
      <c r="B1311" s="7"/>
      <c r="C1311" s="44"/>
      <c r="D1311" s="45"/>
      <c r="E1311" s="46"/>
      <c r="F1311" s="47"/>
      <c r="G1311" s="47"/>
      <c r="H1311" s="47"/>
      <c r="I1311" s="47"/>
      <c r="J1311" s="45"/>
      <c r="K1311" s="45"/>
      <c r="L1311" s="17"/>
      <c r="M1311" s="18"/>
      <c r="N1311" s="18"/>
      <c r="O1311" s="4"/>
    </row>
    <row r="1312" spans="1:15">
      <c r="A1312" s="7"/>
      <c r="B1312" s="7"/>
      <c r="C1312" s="44"/>
      <c r="D1312" s="45"/>
      <c r="E1312" s="46"/>
      <c r="F1312" s="47"/>
      <c r="G1312" s="47"/>
      <c r="H1312" s="47"/>
      <c r="I1312" s="47"/>
      <c r="J1312" s="45"/>
      <c r="K1312" s="45"/>
      <c r="L1312" s="17"/>
      <c r="M1312" s="18"/>
      <c r="N1312" s="18"/>
      <c r="O1312" s="4"/>
    </row>
    <row r="1313" spans="1:15">
      <c r="A1313" s="7"/>
      <c r="B1313" s="7"/>
      <c r="C1313" s="44"/>
      <c r="D1313" s="45"/>
      <c r="E1313" s="46"/>
      <c r="F1313" s="47"/>
      <c r="G1313" s="47"/>
      <c r="H1313" s="47"/>
      <c r="I1313" s="47"/>
      <c r="J1313" s="45"/>
      <c r="K1313" s="45"/>
      <c r="L1313" s="17"/>
      <c r="M1313" s="18"/>
      <c r="N1313" s="18"/>
      <c r="O1313" s="4"/>
    </row>
    <row r="1314" spans="1:15">
      <c r="A1314" s="7"/>
      <c r="B1314" s="7"/>
      <c r="C1314" s="44"/>
      <c r="D1314" s="45"/>
      <c r="E1314" s="46"/>
      <c r="F1314" s="47"/>
      <c r="G1314" s="47"/>
      <c r="H1314" s="47"/>
      <c r="I1314" s="47"/>
      <c r="J1314" s="45"/>
      <c r="K1314" s="45"/>
      <c r="L1314" s="17"/>
      <c r="M1314" s="18"/>
      <c r="N1314" s="18"/>
      <c r="O1314" s="4"/>
    </row>
    <row r="1315" spans="1:15">
      <c r="A1315" s="7"/>
      <c r="B1315" s="7"/>
      <c r="C1315" s="44"/>
      <c r="D1315" s="45"/>
      <c r="E1315" s="46"/>
      <c r="F1315" s="47"/>
      <c r="G1315" s="47"/>
      <c r="H1315" s="47"/>
      <c r="I1315" s="47"/>
      <c r="J1315" s="45"/>
      <c r="K1315" s="45"/>
      <c r="L1315" s="17"/>
      <c r="M1315" s="18"/>
      <c r="N1315" s="18"/>
      <c r="O1315" s="4"/>
    </row>
    <row r="1316" spans="1:15">
      <c r="A1316" s="7"/>
      <c r="B1316" s="7"/>
      <c r="C1316" s="44"/>
      <c r="D1316" s="45"/>
      <c r="E1316" s="46"/>
      <c r="F1316" s="47"/>
      <c r="G1316" s="47"/>
      <c r="H1316" s="47"/>
      <c r="I1316" s="47"/>
      <c r="J1316" s="45"/>
      <c r="K1316" s="45"/>
      <c r="L1316" s="17"/>
      <c r="M1316" s="18"/>
      <c r="N1316" s="18"/>
      <c r="O1316" s="4"/>
    </row>
    <row r="1317" spans="1:15">
      <c r="A1317" s="7"/>
      <c r="B1317" s="7"/>
      <c r="C1317" s="44"/>
      <c r="D1317" s="45"/>
      <c r="E1317" s="46"/>
      <c r="F1317" s="47"/>
      <c r="G1317" s="47"/>
      <c r="H1317" s="47"/>
      <c r="I1317" s="47"/>
      <c r="J1317" s="45"/>
      <c r="K1317" s="45"/>
      <c r="L1317" s="17"/>
      <c r="M1317" s="18"/>
      <c r="N1317" s="18"/>
      <c r="O1317" s="4"/>
    </row>
    <row r="1318" spans="1:15">
      <c r="A1318" s="7"/>
      <c r="B1318" s="7"/>
      <c r="C1318" s="44"/>
      <c r="D1318" s="45"/>
      <c r="E1318" s="46"/>
      <c r="F1318" s="47"/>
      <c r="G1318" s="47"/>
      <c r="H1318" s="47"/>
      <c r="I1318" s="47"/>
      <c r="J1318" s="45"/>
      <c r="K1318" s="45"/>
      <c r="L1318" s="17"/>
      <c r="M1318" s="18"/>
      <c r="N1318" s="18"/>
      <c r="O1318" s="4"/>
    </row>
    <row r="1319" spans="1:15">
      <c r="A1319" s="7"/>
      <c r="B1319" s="7"/>
      <c r="C1319" s="44"/>
      <c r="D1319" s="45"/>
      <c r="E1319" s="46"/>
      <c r="F1319" s="47"/>
      <c r="G1319" s="47"/>
      <c r="H1319" s="47"/>
      <c r="I1319" s="47"/>
      <c r="J1319" s="45"/>
      <c r="K1319" s="45"/>
      <c r="L1319" s="17"/>
      <c r="M1319" s="18"/>
      <c r="N1319" s="18"/>
      <c r="O1319" s="4"/>
    </row>
    <row r="1320" spans="1:15">
      <c r="A1320" s="7"/>
      <c r="B1320" s="7"/>
      <c r="C1320" s="44"/>
      <c r="D1320" s="45"/>
      <c r="E1320" s="46"/>
      <c r="F1320" s="47"/>
      <c r="G1320" s="47"/>
      <c r="H1320" s="47"/>
      <c r="I1320" s="47"/>
      <c r="J1320" s="45"/>
      <c r="K1320" s="45"/>
      <c r="L1320" s="17"/>
      <c r="M1320" s="18"/>
      <c r="N1320" s="18"/>
      <c r="O1320" s="4"/>
    </row>
    <row r="1321" spans="1:15">
      <c r="A1321" s="7"/>
      <c r="B1321" s="7"/>
      <c r="C1321" s="44"/>
      <c r="D1321" s="45"/>
      <c r="E1321" s="46"/>
      <c r="F1321" s="47"/>
      <c r="G1321" s="47"/>
      <c r="H1321" s="47"/>
      <c r="I1321" s="47"/>
      <c r="J1321" s="45"/>
      <c r="K1321" s="45"/>
      <c r="L1321" s="17"/>
      <c r="M1321" s="18"/>
      <c r="N1321" s="18"/>
      <c r="O1321" s="4"/>
    </row>
    <row r="1322" spans="1:15">
      <c r="A1322" s="7"/>
      <c r="B1322" s="7"/>
      <c r="C1322" s="44"/>
      <c r="D1322" s="45"/>
      <c r="E1322" s="46"/>
      <c r="F1322" s="47"/>
      <c r="G1322" s="47"/>
      <c r="H1322" s="47"/>
      <c r="I1322" s="47"/>
      <c r="J1322" s="45"/>
      <c r="K1322" s="45"/>
      <c r="L1322" s="17"/>
      <c r="M1322" s="18"/>
      <c r="N1322" s="18"/>
      <c r="O1322" s="4"/>
    </row>
    <row r="1323" spans="1:15">
      <c r="A1323" s="7"/>
      <c r="B1323" s="7"/>
      <c r="C1323" s="44"/>
      <c r="D1323" s="45"/>
      <c r="E1323" s="46"/>
      <c r="F1323" s="47"/>
      <c r="G1323" s="47"/>
      <c r="H1323" s="47"/>
      <c r="I1323" s="47"/>
      <c r="J1323" s="45"/>
      <c r="K1323" s="45"/>
      <c r="L1323" s="17"/>
      <c r="M1323" s="18"/>
      <c r="N1323" s="18"/>
      <c r="O1323" s="4"/>
    </row>
    <row r="1324" spans="1:15">
      <c r="A1324" s="7"/>
      <c r="B1324" s="7"/>
      <c r="C1324" s="44"/>
      <c r="D1324" s="45"/>
      <c r="E1324" s="46"/>
      <c r="F1324" s="47"/>
      <c r="G1324" s="47"/>
      <c r="H1324" s="47"/>
      <c r="I1324" s="47"/>
      <c r="J1324" s="45"/>
      <c r="K1324" s="45"/>
      <c r="L1324" s="17"/>
      <c r="M1324" s="18"/>
      <c r="N1324" s="18"/>
      <c r="O1324" s="4"/>
    </row>
    <row r="1325" spans="1:15">
      <c r="A1325" s="7"/>
      <c r="B1325" s="7"/>
      <c r="C1325" s="44"/>
      <c r="D1325" s="45"/>
      <c r="E1325" s="46"/>
      <c r="F1325" s="47"/>
      <c r="G1325" s="47"/>
      <c r="H1325" s="47"/>
      <c r="I1325" s="47"/>
      <c r="J1325" s="45"/>
      <c r="K1325" s="45"/>
      <c r="L1325" s="17"/>
      <c r="M1325" s="18"/>
      <c r="N1325" s="18"/>
      <c r="O1325" s="4"/>
    </row>
    <row r="1326" spans="1:15">
      <c r="A1326" s="7"/>
      <c r="B1326" s="7"/>
      <c r="C1326" s="44"/>
      <c r="D1326" s="45"/>
      <c r="E1326" s="46"/>
      <c r="F1326" s="47"/>
      <c r="G1326" s="47"/>
      <c r="H1326" s="47"/>
      <c r="I1326" s="47"/>
      <c r="J1326" s="45"/>
      <c r="K1326" s="45"/>
      <c r="L1326" s="17"/>
      <c r="M1326" s="18"/>
      <c r="N1326" s="18"/>
      <c r="O1326" s="4"/>
    </row>
    <row r="1327" spans="1:15">
      <c r="A1327" s="7"/>
      <c r="B1327" s="7"/>
      <c r="C1327" s="44"/>
      <c r="D1327" s="45"/>
      <c r="E1327" s="46"/>
      <c r="F1327" s="47"/>
      <c r="G1327" s="47"/>
      <c r="H1327" s="47"/>
      <c r="I1327" s="47"/>
      <c r="J1327" s="45"/>
      <c r="K1327" s="45"/>
      <c r="L1327" s="17"/>
      <c r="M1327" s="18"/>
      <c r="N1327" s="18"/>
      <c r="O1327" s="4"/>
    </row>
    <row r="1328" spans="1:15">
      <c r="A1328" s="7"/>
      <c r="B1328" s="7"/>
      <c r="C1328" s="44"/>
      <c r="D1328" s="45"/>
      <c r="E1328" s="46"/>
      <c r="F1328" s="47"/>
      <c r="G1328" s="47"/>
      <c r="H1328" s="47"/>
      <c r="I1328" s="47"/>
      <c r="J1328" s="45"/>
      <c r="K1328" s="45"/>
      <c r="L1328" s="17"/>
      <c r="M1328" s="18"/>
      <c r="N1328" s="18"/>
      <c r="O1328" s="4"/>
    </row>
    <row r="1329" spans="1:15">
      <c r="A1329" s="7"/>
      <c r="B1329" s="7"/>
      <c r="C1329" s="44"/>
      <c r="D1329" s="45"/>
      <c r="E1329" s="46"/>
      <c r="F1329" s="47"/>
      <c r="G1329" s="47"/>
      <c r="H1329" s="47"/>
      <c r="I1329" s="47"/>
      <c r="J1329" s="45"/>
      <c r="K1329" s="45"/>
      <c r="L1329" s="17"/>
      <c r="M1329" s="18"/>
      <c r="N1329" s="18"/>
      <c r="O1329" s="4"/>
    </row>
    <row r="1330" spans="1:15">
      <c r="A1330" s="41"/>
      <c r="B1330" s="43"/>
      <c r="C1330" s="44"/>
      <c r="D1330" s="45"/>
      <c r="E1330" s="46"/>
      <c r="F1330" s="47"/>
      <c r="G1330" s="47"/>
      <c r="H1330" s="47"/>
      <c r="I1330" s="47"/>
      <c r="J1330" s="45"/>
      <c r="K1330" s="45"/>
      <c r="L1330" s="17"/>
      <c r="M1330" s="18"/>
      <c r="N1330" s="18"/>
      <c r="O1330" s="4"/>
    </row>
    <row r="1331" spans="1:15">
      <c r="A1331" s="41"/>
      <c r="B1331" s="43"/>
      <c r="C1331" s="44"/>
      <c r="D1331" s="45"/>
      <c r="E1331" s="46"/>
      <c r="F1331" s="47"/>
      <c r="G1331" s="47"/>
      <c r="H1331" s="47"/>
      <c r="I1331" s="47"/>
      <c r="J1331" s="45"/>
      <c r="K1331" s="45"/>
      <c r="L1331" s="17"/>
      <c r="M1331" s="18"/>
      <c r="N1331" s="18"/>
      <c r="O1331" s="4"/>
    </row>
    <row r="1332" spans="1:15">
      <c r="A1332" s="41"/>
      <c r="B1332" s="43"/>
      <c r="C1332" s="44"/>
      <c r="D1332" s="45"/>
      <c r="E1332" s="46"/>
      <c r="F1332" s="47"/>
      <c r="G1332" s="47"/>
      <c r="H1332" s="47"/>
      <c r="I1332" s="47"/>
      <c r="J1332" s="45"/>
      <c r="K1332" s="45"/>
      <c r="L1332" s="17"/>
      <c r="M1332" s="18"/>
      <c r="N1332" s="18"/>
      <c r="O1332" s="4"/>
    </row>
    <row r="1333" spans="1:15">
      <c r="A1333" s="41"/>
      <c r="B1333" s="43"/>
      <c r="C1333" s="44"/>
      <c r="D1333" s="45"/>
      <c r="E1333" s="46"/>
      <c r="F1333" s="47"/>
      <c r="G1333" s="47"/>
      <c r="H1333" s="47"/>
      <c r="I1333" s="47"/>
      <c r="J1333" s="45"/>
      <c r="K1333" s="45"/>
      <c r="L1333" s="17"/>
      <c r="M1333" s="18"/>
      <c r="N1333" s="18"/>
      <c r="O1333" s="4"/>
    </row>
    <row r="1334" spans="1:15">
      <c r="A1334" s="41"/>
      <c r="B1334" s="43"/>
      <c r="C1334" s="44"/>
      <c r="D1334" s="45"/>
      <c r="E1334" s="46"/>
      <c r="F1334" s="47"/>
      <c r="G1334" s="47"/>
      <c r="H1334" s="47"/>
      <c r="I1334" s="47"/>
      <c r="J1334" s="45"/>
      <c r="K1334" s="45"/>
      <c r="L1334" s="17"/>
      <c r="M1334" s="18"/>
      <c r="N1334" s="18"/>
      <c r="O1334" s="4"/>
    </row>
    <row r="1335" spans="1:15">
      <c r="A1335" s="41"/>
      <c r="B1335" s="43"/>
      <c r="C1335" s="44"/>
      <c r="D1335" s="45"/>
      <c r="E1335" s="46"/>
      <c r="F1335" s="47"/>
      <c r="G1335" s="47"/>
      <c r="H1335" s="47"/>
      <c r="I1335" s="47"/>
      <c r="J1335" s="45"/>
      <c r="K1335" s="45"/>
      <c r="L1335" s="17"/>
      <c r="M1335" s="18"/>
      <c r="N1335" s="18"/>
      <c r="O1335" s="4"/>
    </row>
    <row r="1336" spans="1:15">
      <c r="A1336" s="41"/>
      <c r="B1336" s="43"/>
      <c r="C1336" s="44"/>
      <c r="D1336" s="45"/>
      <c r="E1336" s="46"/>
      <c r="F1336" s="47"/>
      <c r="G1336" s="47"/>
      <c r="H1336" s="47"/>
      <c r="I1336" s="47"/>
      <c r="J1336" s="45"/>
      <c r="K1336" s="45"/>
      <c r="L1336" s="17"/>
      <c r="M1336" s="18"/>
      <c r="N1336" s="18"/>
      <c r="O1336" s="4"/>
    </row>
    <row r="1337" spans="1:15">
      <c r="A1337" s="41"/>
      <c r="B1337" s="43"/>
      <c r="C1337" s="44"/>
      <c r="D1337" s="45"/>
      <c r="E1337" s="46"/>
      <c r="F1337" s="47"/>
      <c r="G1337" s="47"/>
      <c r="H1337" s="47"/>
      <c r="I1337" s="47"/>
      <c r="J1337" s="45"/>
      <c r="K1337" s="45"/>
      <c r="L1337" s="17"/>
      <c r="M1337" s="18"/>
      <c r="N1337" s="18"/>
      <c r="O1337" s="4"/>
    </row>
    <row r="1338" spans="1:15">
      <c r="A1338" s="41"/>
      <c r="B1338" s="43"/>
      <c r="C1338" s="44"/>
      <c r="D1338" s="45"/>
      <c r="E1338" s="46"/>
      <c r="F1338" s="47"/>
      <c r="G1338" s="47"/>
      <c r="H1338" s="47"/>
      <c r="I1338" s="47"/>
      <c r="J1338" s="45"/>
      <c r="K1338" s="45"/>
      <c r="L1338" s="17"/>
      <c r="M1338" s="18"/>
      <c r="N1338" s="18"/>
      <c r="O1338" s="4"/>
    </row>
    <row r="1339" spans="1:15">
      <c r="A1339" s="41"/>
      <c r="B1339" s="43"/>
      <c r="C1339" s="44"/>
      <c r="D1339" s="45"/>
      <c r="E1339" s="46"/>
      <c r="F1339" s="47"/>
      <c r="G1339" s="47"/>
      <c r="H1339" s="47"/>
      <c r="I1339" s="47"/>
      <c r="J1339" s="45"/>
      <c r="K1339" s="45"/>
      <c r="L1339" s="17"/>
      <c r="M1339" s="18"/>
      <c r="N1339" s="18"/>
      <c r="O1339" s="4"/>
    </row>
    <row r="1340" spans="1:15">
      <c r="A1340" s="41"/>
      <c r="B1340" s="43"/>
      <c r="C1340" s="44"/>
      <c r="D1340" s="45"/>
      <c r="E1340" s="46"/>
      <c r="F1340" s="47"/>
      <c r="G1340" s="47"/>
      <c r="H1340" s="47"/>
      <c r="I1340" s="47"/>
      <c r="J1340" s="45"/>
      <c r="K1340" s="45"/>
      <c r="L1340" s="17"/>
      <c r="M1340" s="18"/>
      <c r="N1340" s="18"/>
      <c r="O1340" s="4"/>
    </row>
    <row r="1341" spans="1:15">
      <c r="A1341" s="41"/>
      <c r="B1341" s="43"/>
      <c r="C1341" s="44"/>
      <c r="D1341" s="45"/>
      <c r="E1341" s="46"/>
      <c r="F1341" s="47"/>
      <c r="G1341" s="47"/>
      <c r="H1341" s="47"/>
      <c r="I1341" s="47"/>
      <c r="J1341" s="45"/>
      <c r="K1341" s="45"/>
      <c r="L1341" s="17"/>
      <c r="M1341" s="18"/>
      <c r="N1341" s="18"/>
      <c r="O1341" s="4"/>
    </row>
    <row r="1342" spans="1:15">
      <c r="A1342" s="41"/>
      <c r="B1342" s="43"/>
      <c r="C1342" s="44"/>
      <c r="D1342" s="45"/>
      <c r="E1342" s="46"/>
      <c r="F1342" s="47"/>
      <c r="G1342" s="47"/>
      <c r="H1342" s="47"/>
      <c r="I1342" s="47"/>
      <c r="J1342" s="45"/>
      <c r="K1342" s="45"/>
      <c r="L1342" s="17"/>
      <c r="M1342" s="18"/>
      <c r="N1342" s="18"/>
      <c r="O1342" s="4"/>
    </row>
    <row r="1343" spans="1:15">
      <c r="A1343" s="41"/>
      <c r="B1343" s="43"/>
      <c r="C1343" s="44"/>
      <c r="D1343" s="45"/>
      <c r="E1343" s="46"/>
      <c r="F1343" s="47"/>
      <c r="G1343" s="47"/>
      <c r="H1343" s="47"/>
      <c r="I1343" s="47"/>
      <c r="J1343" s="45"/>
      <c r="K1343" s="45"/>
      <c r="L1343" s="17"/>
      <c r="M1343" s="18"/>
      <c r="N1343" s="18"/>
      <c r="O1343" s="4"/>
    </row>
    <row r="1344" spans="1:15">
      <c r="A1344" s="41"/>
      <c r="B1344" s="43"/>
      <c r="C1344" s="44"/>
      <c r="D1344" s="45"/>
      <c r="E1344" s="46"/>
      <c r="F1344" s="47"/>
      <c r="G1344" s="47"/>
      <c r="H1344" s="47"/>
      <c r="I1344" s="47"/>
      <c r="J1344" s="45"/>
      <c r="K1344" s="45"/>
      <c r="L1344" s="17"/>
      <c r="M1344" s="18"/>
      <c r="N1344" s="18"/>
      <c r="O1344" s="4"/>
    </row>
    <row r="1345" spans="1:15">
      <c r="A1345" s="41"/>
      <c r="B1345" s="43"/>
      <c r="C1345" s="44"/>
      <c r="D1345" s="45"/>
      <c r="E1345" s="46"/>
      <c r="F1345" s="47"/>
      <c r="G1345" s="47"/>
      <c r="H1345" s="47"/>
      <c r="I1345" s="47"/>
      <c r="J1345" s="45"/>
      <c r="K1345" s="45"/>
      <c r="L1345" s="17"/>
      <c r="M1345" s="18"/>
      <c r="N1345" s="18"/>
      <c r="O1345" s="4"/>
    </row>
    <row r="1346" spans="1:15">
      <c r="A1346" s="41"/>
      <c r="B1346" s="43"/>
      <c r="C1346" s="44"/>
      <c r="D1346" s="45"/>
      <c r="E1346" s="46"/>
      <c r="F1346" s="47"/>
      <c r="G1346" s="47"/>
      <c r="H1346" s="47"/>
      <c r="I1346" s="47"/>
      <c r="J1346" s="45"/>
      <c r="K1346" s="45"/>
      <c r="L1346" s="17"/>
      <c r="M1346" s="18"/>
      <c r="N1346" s="18"/>
      <c r="O1346" s="4"/>
    </row>
    <row r="1347" spans="1:15">
      <c r="A1347" s="41"/>
      <c r="B1347" s="43"/>
      <c r="C1347" s="44"/>
      <c r="D1347" s="45"/>
      <c r="E1347" s="46"/>
      <c r="F1347" s="47"/>
      <c r="G1347" s="47"/>
      <c r="H1347" s="47"/>
      <c r="I1347" s="47"/>
      <c r="J1347" s="45"/>
      <c r="K1347" s="45"/>
      <c r="L1347" s="17"/>
      <c r="M1347" s="18"/>
      <c r="N1347" s="18"/>
      <c r="O1347" s="4"/>
    </row>
    <row r="1348" spans="1:15">
      <c r="A1348" s="41"/>
      <c r="B1348" s="43"/>
      <c r="C1348" s="44"/>
      <c r="D1348" s="45"/>
      <c r="E1348" s="46"/>
      <c r="F1348" s="47"/>
      <c r="G1348" s="47"/>
      <c r="H1348" s="47"/>
      <c r="I1348" s="47"/>
      <c r="J1348" s="45"/>
      <c r="K1348" s="45"/>
      <c r="L1348" s="17"/>
      <c r="M1348" s="18"/>
      <c r="N1348" s="18"/>
      <c r="O1348" s="4"/>
    </row>
    <row r="1349" spans="1:15">
      <c r="A1349" s="41"/>
      <c r="B1349" s="43"/>
      <c r="C1349" s="44"/>
      <c r="D1349" s="45"/>
      <c r="E1349" s="46"/>
      <c r="F1349" s="47"/>
      <c r="G1349" s="47"/>
      <c r="H1349" s="47"/>
      <c r="I1349" s="47"/>
      <c r="J1349" s="45"/>
      <c r="K1349" s="45"/>
      <c r="L1349" s="17"/>
      <c r="M1349" s="18"/>
      <c r="N1349" s="18"/>
      <c r="O1349" s="4"/>
    </row>
    <row r="1350" spans="1:15">
      <c r="A1350" s="41"/>
      <c r="B1350" s="43"/>
      <c r="C1350" s="44"/>
      <c r="D1350" s="45"/>
      <c r="E1350" s="46"/>
      <c r="F1350" s="47"/>
      <c r="G1350" s="47"/>
      <c r="H1350" s="47"/>
      <c r="I1350" s="47"/>
      <c r="J1350" s="45"/>
      <c r="K1350" s="45"/>
      <c r="L1350" s="17"/>
      <c r="M1350" s="18"/>
      <c r="N1350" s="18"/>
      <c r="O1350" s="4"/>
    </row>
    <row r="1351" spans="1:15">
      <c r="A1351" s="41"/>
      <c r="B1351" s="43"/>
      <c r="C1351" s="44"/>
      <c r="D1351" s="45"/>
      <c r="E1351" s="46"/>
      <c r="F1351" s="47"/>
      <c r="G1351" s="47"/>
      <c r="H1351" s="47"/>
      <c r="I1351" s="47"/>
      <c r="J1351" s="45"/>
      <c r="K1351" s="45"/>
      <c r="L1351" s="17"/>
      <c r="M1351" s="18"/>
      <c r="N1351" s="18"/>
      <c r="O1351" s="4"/>
    </row>
    <row r="1352" spans="1:15">
      <c r="A1352" s="41"/>
      <c r="B1352" s="43"/>
      <c r="C1352" s="44"/>
      <c r="D1352" s="45"/>
      <c r="E1352" s="46"/>
      <c r="F1352" s="47"/>
      <c r="G1352" s="47"/>
      <c r="H1352" s="47"/>
      <c r="I1352" s="47"/>
      <c r="J1352" s="45"/>
      <c r="K1352" s="45"/>
      <c r="L1352" s="17"/>
      <c r="M1352" s="18"/>
      <c r="N1352" s="18"/>
      <c r="O1352" s="4"/>
    </row>
    <row r="1353" spans="1:15">
      <c r="A1353" s="41"/>
      <c r="B1353" s="43"/>
      <c r="C1353" s="44"/>
      <c r="D1353" s="45"/>
      <c r="E1353" s="46"/>
      <c r="F1353" s="47"/>
      <c r="G1353" s="47"/>
      <c r="H1353" s="47"/>
      <c r="I1353" s="47"/>
      <c r="J1353" s="45"/>
      <c r="K1353" s="45"/>
      <c r="L1353" s="17"/>
      <c r="M1353" s="18"/>
      <c r="N1353" s="18"/>
      <c r="O1353" s="4"/>
    </row>
    <row r="1354" spans="1:15">
      <c r="A1354" s="41"/>
      <c r="B1354" s="43"/>
      <c r="C1354" s="44"/>
      <c r="D1354" s="45"/>
      <c r="E1354" s="46"/>
      <c r="F1354" s="47"/>
      <c r="G1354" s="47"/>
      <c r="H1354" s="47"/>
      <c r="I1354" s="47"/>
      <c r="J1354" s="45"/>
      <c r="K1354" s="45"/>
      <c r="L1354" s="17"/>
      <c r="M1354" s="18"/>
      <c r="N1354" s="18"/>
      <c r="O1354" s="4"/>
    </row>
    <row r="1355" spans="1:15">
      <c r="A1355" s="41"/>
      <c r="B1355" s="43"/>
      <c r="C1355" s="44"/>
      <c r="D1355" s="45"/>
      <c r="E1355" s="46"/>
      <c r="F1355" s="47"/>
      <c r="G1355" s="47"/>
      <c r="H1355" s="47"/>
      <c r="I1355" s="47"/>
      <c r="J1355" s="45"/>
      <c r="K1355" s="45"/>
      <c r="L1355" s="17"/>
      <c r="M1355" s="18"/>
      <c r="N1355" s="18"/>
      <c r="O1355" s="4"/>
    </row>
    <row r="1356" spans="1:15">
      <c r="A1356" s="41"/>
      <c r="B1356" s="43"/>
      <c r="C1356" s="44"/>
      <c r="D1356" s="45"/>
      <c r="E1356" s="46"/>
      <c r="F1356" s="47"/>
      <c r="G1356" s="47"/>
      <c r="H1356" s="47"/>
      <c r="I1356" s="47"/>
      <c r="J1356" s="45"/>
      <c r="K1356" s="45"/>
      <c r="L1356" s="17"/>
      <c r="M1356" s="18"/>
      <c r="N1356" s="18"/>
      <c r="O1356" s="4"/>
    </row>
    <row r="1357" spans="1:15">
      <c r="A1357" s="41"/>
      <c r="B1357" s="43"/>
      <c r="C1357" s="44"/>
      <c r="D1357" s="45"/>
      <c r="E1357" s="46"/>
      <c r="F1357" s="47"/>
      <c r="G1357" s="47"/>
      <c r="H1357" s="47"/>
      <c r="I1357" s="47"/>
      <c r="J1357" s="45"/>
      <c r="K1357" s="45"/>
      <c r="L1357" s="17"/>
      <c r="M1357" s="18"/>
      <c r="N1357" s="18"/>
      <c r="O1357" s="4"/>
    </row>
    <row r="1358" spans="1:15">
      <c r="A1358" s="41"/>
      <c r="B1358" s="43"/>
      <c r="C1358" s="44"/>
      <c r="D1358" s="45"/>
      <c r="E1358" s="46"/>
      <c r="F1358" s="47"/>
      <c r="G1358" s="47"/>
      <c r="H1358" s="47"/>
      <c r="I1358" s="47"/>
      <c r="J1358" s="45"/>
      <c r="K1358" s="45"/>
      <c r="L1358" s="17"/>
      <c r="M1358" s="18"/>
      <c r="N1358" s="18"/>
      <c r="O1358" s="4"/>
    </row>
    <row r="1359" spans="1:15">
      <c r="A1359" s="41"/>
      <c r="B1359" s="43"/>
      <c r="C1359" s="44"/>
      <c r="D1359" s="45"/>
      <c r="E1359" s="46"/>
      <c r="F1359" s="47"/>
      <c r="G1359" s="47"/>
      <c r="H1359" s="47"/>
      <c r="I1359" s="47"/>
      <c r="J1359" s="45"/>
      <c r="K1359" s="45"/>
      <c r="L1359" s="17"/>
      <c r="M1359" s="18"/>
      <c r="N1359" s="18"/>
      <c r="O1359" s="4"/>
    </row>
    <row r="1360" spans="1:15">
      <c r="A1360" s="41"/>
      <c r="B1360" s="43"/>
      <c r="C1360" s="44"/>
      <c r="D1360" s="45"/>
      <c r="E1360" s="46"/>
      <c r="F1360" s="47"/>
      <c r="G1360" s="47"/>
      <c r="H1360" s="47"/>
      <c r="I1360" s="47"/>
      <c r="J1360" s="45"/>
      <c r="K1360" s="45"/>
      <c r="L1360" s="17"/>
      <c r="M1360" s="18"/>
      <c r="N1360" s="18"/>
      <c r="O1360" s="4"/>
    </row>
    <row r="1361" spans="1:15">
      <c r="A1361" s="41"/>
      <c r="B1361" s="43"/>
      <c r="C1361" s="44"/>
      <c r="D1361" s="45"/>
      <c r="E1361" s="46"/>
      <c r="F1361" s="47"/>
      <c r="G1361" s="47"/>
      <c r="H1361" s="47"/>
      <c r="I1361" s="47"/>
      <c r="J1361" s="45"/>
      <c r="K1361" s="45"/>
      <c r="L1361" s="17"/>
      <c r="M1361" s="18"/>
      <c r="N1361" s="18"/>
      <c r="O1361" s="4"/>
    </row>
    <row r="1362" spans="1:15">
      <c r="A1362" s="41"/>
      <c r="B1362" s="43"/>
      <c r="C1362" s="44"/>
      <c r="D1362" s="45"/>
      <c r="E1362" s="46"/>
      <c r="F1362" s="47"/>
      <c r="G1362" s="47"/>
      <c r="H1362" s="47"/>
      <c r="I1362" s="47"/>
      <c r="J1362" s="45"/>
      <c r="K1362" s="45"/>
      <c r="L1362" s="17"/>
      <c r="M1362" s="18"/>
      <c r="N1362" s="18"/>
      <c r="O1362" s="4"/>
    </row>
    <row r="1363" spans="1:15">
      <c r="A1363" s="41"/>
      <c r="B1363" s="43"/>
      <c r="C1363" s="44"/>
      <c r="D1363" s="45"/>
      <c r="E1363" s="46"/>
      <c r="F1363" s="47"/>
      <c r="G1363" s="47"/>
      <c r="H1363" s="47"/>
      <c r="I1363" s="47"/>
      <c r="J1363" s="45"/>
      <c r="K1363" s="45"/>
      <c r="L1363" s="17"/>
      <c r="M1363" s="18"/>
      <c r="N1363" s="18"/>
      <c r="O1363" s="4"/>
    </row>
    <row r="1364" spans="1:15">
      <c r="A1364" s="41"/>
      <c r="B1364" s="43"/>
      <c r="C1364" s="44"/>
      <c r="D1364" s="45"/>
      <c r="E1364" s="46"/>
      <c r="F1364" s="47"/>
      <c r="G1364" s="47"/>
      <c r="H1364" s="47"/>
      <c r="I1364" s="47"/>
      <c r="J1364" s="45"/>
      <c r="K1364" s="45"/>
      <c r="L1364" s="17"/>
      <c r="M1364" s="18"/>
      <c r="N1364" s="18"/>
      <c r="O1364" s="4"/>
    </row>
    <row r="1365" spans="1:15">
      <c r="A1365" s="41"/>
      <c r="B1365" s="43"/>
      <c r="C1365" s="44"/>
      <c r="D1365" s="45"/>
      <c r="E1365" s="46"/>
      <c r="F1365" s="47"/>
      <c r="G1365" s="47"/>
      <c r="H1365" s="47"/>
      <c r="I1365" s="47"/>
      <c r="J1365" s="45"/>
      <c r="K1365" s="45"/>
      <c r="L1365" s="17"/>
      <c r="M1365" s="18"/>
      <c r="N1365" s="18"/>
      <c r="O1365" s="4"/>
    </row>
    <row r="1366" spans="1:15">
      <c r="A1366" s="41"/>
      <c r="B1366" s="43"/>
      <c r="C1366" s="44"/>
      <c r="D1366" s="45"/>
      <c r="E1366" s="46"/>
      <c r="F1366" s="47"/>
      <c r="G1366" s="47"/>
      <c r="H1366" s="47"/>
      <c r="I1366" s="47"/>
      <c r="J1366" s="45"/>
      <c r="K1366" s="45"/>
      <c r="L1366" s="17"/>
      <c r="M1366" s="18"/>
      <c r="N1366" s="18"/>
      <c r="O1366" s="4"/>
    </row>
    <row r="1367" spans="1:15">
      <c r="A1367" s="41"/>
      <c r="B1367" s="43"/>
      <c r="C1367" s="44"/>
      <c r="D1367" s="45"/>
      <c r="E1367" s="46"/>
      <c r="F1367" s="47"/>
      <c r="G1367" s="47"/>
      <c r="H1367" s="47"/>
      <c r="I1367" s="47"/>
      <c r="J1367" s="45"/>
      <c r="K1367" s="45"/>
      <c r="L1367" s="17"/>
      <c r="M1367" s="18"/>
      <c r="N1367" s="18"/>
      <c r="O1367" s="4"/>
    </row>
    <row r="1368" spans="1:15">
      <c r="A1368" s="41"/>
      <c r="B1368" s="43"/>
      <c r="C1368" s="44"/>
      <c r="D1368" s="45"/>
      <c r="E1368" s="46"/>
      <c r="F1368" s="47"/>
      <c r="G1368" s="47"/>
      <c r="H1368" s="47"/>
      <c r="I1368" s="47"/>
      <c r="J1368" s="45"/>
      <c r="K1368" s="45"/>
      <c r="L1368" s="17"/>
      <c r="M1368" s="18"/>
      <c r="N1368" s="18"/>
      <c r="O1368" s="4"/>
    </row>
    <row r="1369" spans="1:15">
      <c r="A1369" s="41"/>
      <c r="B1369" s="43"/>
      <c r="C1369" s="44"/>
      <c r="D1369" s="45"/>
      <c r="E1369" s="46"/>
      <c r="F1369" s="47"/>
      <c r="G1369" s="47"/>
      <c r="H1369" s="47"/>
      <c r="I1369" s="47"/>
      <c r="J1369" s="45"/>
      <c r="K1369" s="45"/>
      <c r="L1369" s="17"/>
      <c r="M1369" s="18"/>
      <c r="N1369" s="18"/>
      <c r="O1369" s="4"/>
    </row>
    <row r="1370" spans="1:15">
      <c r="A1370" s="41"/>
      <c r="B1370" s="43"/>
      <c r="C1370" s="44"/>
      <c r="D1370" s="45"/>
      <c r="E1370" s="46"/>
      <c r="F1370" s="47"/>
      <c r="G1370" s="47"/>
      <c r="H1370" s="47"/>
      <c r="I1370" s="47"/>
      <c r="J1370" s="45"/>
      <c r="K1370" s="45"/>
      <c r="L1370" s="17"/>
      <c r="M1370" s="18"/>
      <c r="N1370" s="18"/>
      <c r="O1370" s="4"/>
    </row>
    <row r="1371" spans="1:15">
      <c r="A1371" s="41"/>
      <c r="B1371" s="43"/>
      <c r="C1371" s="44"/>
      <c r="D1371" s="45"/>
      <c r="E1371" s="46"/>
      <c r="F1371" s="47"/>
      <c r="G1371" s="47"/>
      <c r="H1371" s="47"/>
      <c r="I1371" s="47"/>
      <c r="J1371" s="45"/>
      <c r="K1371" s="45"/>
      <c r="L1371" s="17"/>
      <c r="M1371" s="18"/>
      <c r="N1371" s="18"/>
      <c r="O1371" s="4"/>
    </row>
    <row r="1372" spans="1:15">
      <c r="A1372" s="41"/>
      <c r="B1372" s="43"/>
      <c r="C1372" s="44"/>
      <c r="D1372" s="45"/>
      <c r="E1372" s="46"/>
      <c r="F1372" s="47"/>
      <c r="G1372" s="47"/>
      <c r="H1372" s="47"/>
      <c r="I1372" s="47"/>
      <c r="J1372" s="45"/>
      <c r="K1372" s="45"/>
      <c r="L1372" s="17"/>
      <c r="M1372" s="18"/>
      <c r="N1372" s="18"/>
      <c r="O1372" s="4"/>
    </row>
    <row r="1373" spans="1:15">
      <c r="A1373" s="41"/>
      <c r="B1373" s="43"/>
      <c r="C1373" s="44"/>
      <c r="D1373" s="45"/>
      <c r="E1373" s="46"/>
      <c r="F1373" s="47"/>
      <c r="G1373" s="47"/>
      <c r="H1373" s="47"/>
      <c r="I1373" s="47"/>
      <c r="J1373" s="45"/>
      <c r="K1373" s="45"/>
      <c r="L1373" s="17"/>
      <c r="M1373" s="18"/>
      <c r="N1373" s="18"/>
      <c r="O1373" s="4"/>
    </row>
    <row r="1374" spans="1:15">
      <c r="A1374" s="41"/>
      <c r="B1374" s="43"/>
      <c r="C1374" s="44"/>
      <c r="D1374" s="45"/>
      <c r="E1374" s="46"/>
      <c r="F1374" s="47"/>
      <c r="G1374" s="47"/>
      <c r="H1374" s="47"/>
      <c r="I1374" s="47"/>
      <c r="J1374" s="45"/>
      <c r="K1374" s="45"/>
      <c r="L1374" s="17"/>
      <c r="M1374" s="18"/>
      <c r="N1374" s="18"/>
      <c r="O1374" s="4"/>
    </row>
    <row r="1375" spans="1:15">
      <c r="A1375" s="41"/>
      <c r="B1375" s="43"/>
      <c r="C1375" s="44"/>
      <c r="D1375" s="45"/>
      <c r="E1375" s="46"/>
      <c r="F1375" s="47"/>
      <c r="G1375" s="47"/>
      <c r="H1375" s="47"/>
      <c r="I1375" s="47"/>
      <c r="J1375" s="45"/>
      <c r="K1375" s="45"/>
      <c r="L1375" s="17"/>
      <c r="M1375" s="18"/>
      <c r="N1375" s="18"/>
      <c r="O1375" s="4"/>
    </row>
    <row r="1376" spans="1:15">
      <c r="A1376" s="41"/>
      <c r="B1376" s="43"/>
      <c r="C1376" s="44"/>
      <c r="D1376" s="45"/>
      <c r="E1376" s="46"/>
      <c r="F1376" s="47"/>
      <c r="G1376" s="47"/>
      <c r="H1376" s="47"/>
      <c r="I1376" s="47"/>
      <c r="J1376" s="45"/>
      <c r="K1376" s="45"/>
      <c r="L1376" s="17"/>
      <c r="M1376" s="18"/>
      <c r="N1376" s="18"/>
      <c r="O1376" s="4"/>
    </row>
    <row r="1377" spans="1:15">
      <c r="A1377" s="41"/>
      <c r="B1377" s="43"/>
      <c r="C1377" s="44"/>
      <c r="D1377" s="45"/>
      <c r="E1377" s="46"/>
      <c r="F1377" s="47"/>
      <c r="G1377" s="47"/>
      <c r="H1377" s="47"/>
      <c r="I1377" s="47"/>
      <c r="J1377" s="45"/>
      <c r="K1377" s="45"/>
      <c r="L1377" s="17"/>
      <c r="M1377" s="18"/>
      <c r="N1377" s="18"/>
      <c r="O1377" s="4"/>
    </row>
    <row r="1378" spans="1:15">
      <c r="A1378" s="41"/>
      <c r="B1378" s="43"/>
      <c r="C1378" s="44"/>
      <c r="D1378" s="45"/>
      <c r="E1378" s="46"/>
      <c r="F1378" s="47"/>
      <c r="G1378" s="47"/>
      <c r="H1378" s="47"/>
      <c r="I1378" s="47"/>
      <c r="J1378" s="45"/>
      <c r="K1378" s="45"/>
      <c r="L1378" s="17"/>
      <c r="M1378" s="18"/>
      <c r="N1378" s="18"/>
      <c r="O1378" s="4"/>
    </row>
    <row r="1379" spans="1:15">
      <c r="A1379" s="41"/>
      <c r="B1379" s="43"/>
      <c r="C1379" s="44"/>
      <c r="D1379" s="45"/>
      <c r="E1379" s="46"/>
      <c r="F1379" s="47"/>
      <c r="G1379" s="47"/>
      <c r="H1379" s="47"/>
      <c r="I1379" s="47"/>
      <c r="J1379" s="45"/>
      <c r="K1379" s="45"/>
      <c r="L1379" s="17"/>
      <c r="M1379" s="18"/>
      <c r="N1379" s="18"/>
      <c r="O1379" s="4"/>
    </row>
    <row r="1380" spans="1:15">
      <c r="A1380" s="41"/>
      <c r="B1380" s="43"/>
      <c r="C1380" s="44"/>
      <c r="D1380" s="45"/>
      <c r="E1380" s="46"/>
      <c r="F1380" s="47"/>
      <c r="G1380" s="47"/>
      <c r="H1380" s="47"/>
      <c r="I1380" s="47"/>
      <c r="J1380" s="45"/>
      <c r="K1380" s="45"/>
      <c r="L1380" s="17"/>
      <c r="M1380" s="18"/>
      <c r="N1380" s="18"/>
      <c r="O1380" s="4"/>
    </row>
    <row r="1381" spans="1:15">
      <c r="A1381" s="41"/>
      <c r="B1381" s="43"/>
      <c r="C1381" s="44"/>
      <c r="D1381" s="45"/>
      <c r="E1381" s="46"/>
      <c r="F1381" s="47"/>
      <c r="G1381" s="47"/>
      <c r="H1381" s="47"/>
      <c r="I1381" s="47"/>
      <c r="J1381" s="45"/>
      <c r="K1381" s="45"/>
      <c r="L1381" s="17"/>
      <c r="M1381" s="18"/>
      <c r="N1381" s="18"/>
      <c r="O1381" s="4"/>
    </row>
    <row r="1382" spans="1:15">
      <c r="A1382" s="41"/>
      <c r="B1382" s="43"/>
      <c r="C1382" s="44"/>
      <c r="D1382" s="45"/>
      <c r="E1382" s="46"/>
      <c r="F1382" s="47"/>
      <c r="G1382" s="47"/>
      <c r="H1382" s="47"/>
      <c r="I1382" s="47"/>
      <c r="J1382" s="45"/>
      <c r="K1382" s="45"/>
      <c r="L1382" s="17"/>
      <c r="M1382" s="18"/>
      <c r="N1382" s="18"/>
      <c r="O1382" s="4"/>
    </row>
    <row r="1383" spans="1:15">
      <c r="A1383" s="41"/>
      <c r="B1383" s="43"/>
      <c r="C1383" s="44"/>
      <c r="D1383" s="45"/>
      <c r="E1383" s="46"/>
      <c r="F1383" s="47"/>
      <c r="G1383" s="47"/>
      <c r="H1383" s="47"/>
      <c r="I1383" s="47"/>
      <c r="J1383" s="45"/>
      <c r="K1383" s="45"/>
      <c r="L1383" s="17"/>
      <c r="M1383" s="18"/>
      <c r="N1383" s="18"/>
      <c r="O1383" s="4"/>
    </row>
    <row r="1384" spans="1:15">
      <c r="A1384" s="41"/>
      <c r="B1384" s="43"/>
      <c r="C1384" s="44"/>
      <c r="D1384" s="45"/>
      <c r="E1384" s="46"/>
      <c r="F1384" s="47"/>
      <c r="G1384" s="47"/>
      <c r="H1384" s="47"/>
      <c r="I1384" s="47"/>
      <c r="J1384" s="45"/>
      <c r="K1384" s="45"/>
      <c r="L1384" s="17"/>
      <c r="M1384" s="18"/>
      <c r="N1384" s="18"/>
      <c r="O1384" s="4"/>
    </row>
    <row r="1385" spans="1:15">
      <c r="A1385" s="41"/>
      <c r="B1385" s="43"/>
      <c r="C1385" s="44"/>
      <c r="D1385" s="45"/>
      <c r="E1385" s="46"/>
      <c r="F1385" s="47"/>
      <c r="G1385" s="47"/>
      <c r="H1385" s="47"/>
      <c r="I1385" s="47"/>
      <c r="J1385" s="45"/>
      <c r="K1385" s="45"/>
      <c r="L1385" s="17"/>
      <c r="M1385" s="18"/>
      <c r="N1385" s="18"/>
      <c r="O1385" s="4"/>
    </row>
    <row r="1386" spans="1:15">
      <c r="A1386" s="41"/>
      <c r="B1386" s="43"/>
      <c r="C1386" s="44"/>
      <c r="D1386" s="45"/>
      <c r="E1386" s="46"/>
      <c r="F1386" s="47"/>
      <c r="G1386" s="47"/>
      <c r="H1386" s="47"/>
      <c r="I1386" s="47"/>
      <c r="J1386" s="45"/>
      <c r="K1386" s="45"/>
      <c r="L1386" s="17"/>
      <c r="M1386" s="18"/>
      <c r="N1386" s="18"/>
      <c r="O1386" s="4"/>
    </row>
    <row r="1387" spans="1:15">
      <c r="A1387" s="41"/>
      <c r="B1387" s="43"/>
      <c r="C1387" s="44"/>
      <c r="D1387" s="45"/>
      <c r="E1387" s="46"/>
      <c r="F1387" s="47"/>
      <c r="G1387" s="47"/>
      <c r="H1387" s="47"/>
      <c r="I1387" s="47"/>
      <c r="J1387" s="45"/>
      <c r="K1387" s="45"/>
      <c r="L1387" s="17"/>
      <c r="M1387" s="18"/>
      <c r="N1387" s="18"/>
      <c r="O1387" s="4"/>
    </row>
    <row r="1388" spans="1:15">
      <c r="A1388" s="41"/>
      <c r="B1388" s="43"/>
      <c r="C1388" s="44"/>
      <c r="D1388" s="45"/>
      <c r="E1388" s="46"/>
      <c r="F1388" s="47"/>
      <c r="G1388" s="47"/>
      <c r="H1388" s="47"/>
      <c r="I1388" s="47"/>
      <c r="J1388" s="45"/>
      <c r="K1388" s="45"/>
      <c r="L1388" s="17"/>
      <c r="M1388" s="18"/>
      <c r="N1388" s="18"/>
      <c r="O1388" s="4"/>
    </row>
    <row r="1389" spans="1:15">
      <c r="A1389" s="41"/>
      <c r="B1389" s="43"/>
      <c r="C1389" s="44"/>
      <c r="D1389" s="45"/>
      <c r="E1389" s="46"/>
      <c r="F1389" s="47"/>
      <c r="G1389" s="47"/>
      <c r="H1389" s="47"/>
      <c r="I1389" s="47"/>
      <c r="J1389" s="45"/>
      <c r="K1389" s="45"/>
      <c r="L1389" s="17"/>
      <c r="M1389" s="18"/>
      <c r="N1389" s="18"/>
      <c r="O1389" s="4"/>
    </row>
    <row r="1390" spans="1:15">
      <c r="A1390" s="41"/>
      <c r="B1390" s="43"/>
      <c r="C1390" s="44"/>
      <c r="D1390" s="45"/>
      <c r="E1390" s="46"/>
      <c r="F1390" s="47"/>
      <c r="G1390" s="47"/>
      <c r="H1390" s="47"/>
      <c r="I1390" s="47"/>
      <c r="J1390" s="45"/>
      <c r="K1390" s="45"/>
      <c r="L1390" s="17"/>
      <c r="M1390" s="18"/>
      <c r="N1390" s="18"/>
      <c r="O1390" s="4"/>
    </row>
    <row r="1391" spans="1:15">
      <c r="A1391" s="41"/>
      <c r="B1391" s="43"/>
      <c r="C1391" s="44"/>
      <c r="D1391" s="45"/>
      <c r="E1391" s="46"/>
      <c r="F1391" s="47"/>
      <c r="G1391" s="47"/>
      <c r="H1391" s="47"/>
      <c r="I1391" s="47"/>
      <c r="J1391" s="45"/>
      <c r="K1391" s="45"/>
      <c r="L1391" s="17"/>
      <c r="M1391" s="18"/>
      <c r="N1391" s="18"/>
      <c r="O1391" s="4"/>
    </row>
    <row r="1392" spans="1:15">
      <c r="A1392" s="41"/>
      <c r="B1392" s="43"/>
      <c r="C1392" s="44"/>
      <c r="D1392" s="45"/>
      <c r="E1392" s="46"/>
      <c r="F1392" s="47"/>
      <c r="G1392" s="47"/>
      <c r="H1392" s="47"/>
      <c r="I1392" s="47"/>
      <c r="J1392" s="45"/>
      <c r="K1392" s="45"/>
      <c r="L1392" s="17"/>
      <c r="M1392" s="18"/>
      <c r="N1392" s="18"/>
      <c r="O1392" s="4"/>
    </row>
    <row r="1393" spans="1:15">
      <c r="A1393" s="41"/>
      <c r="B1393" s="43"/>
      <c r="C1393" s="44"/>
      <c r="D1393" s="45"/>
      <c r="E1393" s="46"/>
      <c r="F1393" s="47"/>
      <c r="G1393" s="47"/>
      <c r="H1393" s="47"/>
      <c r="I1393" s="47"/>
      <c r="J1393" s="45"/>
      <c r="K1393" s="45"/>
      <c r="L1393" s="17"/>
      <c r="M1393" s="18"/>
      <c r="N1393" s="18"/>
      <c r="O1393" s="4"/>
    </row>
    <row r="1394" spans="1:15">
      <c r="A1394" s="41"/>
      <c r="B1394" s="43"/>
      <c r="C1394" s="44"/>
      <c r="D1394" s="45"/>
      <c r="E1394" s="46"/>
      <c r="F1394" s="47"/>
      <c r="G1394" s="47"/>
      <c r="H1394" s="47"/>
      <c r="I1394" s="47"/>
      <c r="J1394" s="45"/>
      <c r="K1394" s="45"/>
      <c r="L1394" s="17"/>
      <c r="M1394" s="18"/>
      <c r="N1394" s="18"/>
      <c r="O1394" s="4"/>
    </row>
    <row r="1395" spans="1:15">
      <c r="A1395" s="41"/>
      <c r="B1395" s="43"/>
      <c r="C1395" s="44"/>
      <c r="D1395" s="45"/>
      <c r="E1395" s="46"/>
      <c r="F1395" s="47"/>
      <c r="G1395" s="47"/>
      <c r="H1395" s="47"/>
      <c r="I1395" s="47"/>
      <c r="J1395" s="45"/>
      <c r="K1395" s="45"/>
      <c r="L1395" s="17"/>
      <c r="M1395" s="18"/>
      <c r="N1395" s="18"/>
      <c r="O1395" s="4"/>
    </row>
    <row r="1396" spans="1:15">
      <c r="A1396" s="41"/>
      <c r="B1396" s="43"/>
      <c r="C1396" s="44"/>
      <c r="D1396" s="45"/>
      <c r="E1396" s="46"/>
      <c r="F1396" s="47"/>
      <c r="G1396" s="47"/>
      <c r="H1396" s="47"/>
      <c r="I1396" s="47"/>
      <c r="J1396" s="45"/>
      <c r="K1396" s="45"/>
      <c r="L1396" s="17"/>
      <c r="M1396" s="18"/>
      <c r="N1396" s="18"/>
      <c r="O1396" s="4"/>
    </row>
    <row r="1397" spans="1:15">
      <c r="A1397" s="41"/>
      <c r="B1397" s="43"/>
      <c r="C1397" s="44"/>
      <c r="D1397" s="45"/>
      <c r="E1397" s="46"/>
      <c r="F1397" s="47"/>
      <c r="G1397" s="47"/>
      <c r="H1397" s="47"/>
      <c r="I1397" s="47"/>
      <c r="J1397" s="45"/>
      <c r="K1397" s="45"/>
      <c r="L1397" s="17"/>
      <c r="M1397" s="18"/>
      <c r="N1397" s="18"/>
      <c r="O1397" s="4"/>
    </row>
    <row r="1398" spans="1:15">
      <c r="A1398" s="41"/>
      <c r="B1398" s="43"/>
      <c r="C1398" s="44"/>
      <c r="D1398" s="45"/>
      <c r="E1398" s="46"/>
      <c r="F1398" s="47"/>
      <c r="G1398" s="47"/>
      <c r="H1398" s="47"/>
      <c r="I1398" s="47"/>
      <c r="J1398" s="45"/>
      <c r="K1398" s="45"/>
      <c r="L1398" s="17"/>
      <c r="M1398" s="18"/>
      <c r="N1398" s="18"/>
      <c r="O1398" s="4"/>
    </row>
    <row r="1399" spans="1:15">
      <c r="A1399" s="41"/>
      <c r="B1399" s="43"/>
      <c r="C1399" s="44"/>
      <c r="D1399" s="45"/>
      <c r="E1399" s="46"/>
      <c r="F1399" s="47"/>
      <c r="G1399" s="47"/>
      <c r="H1399" s="47"/>
      <c r="I1399" s="47"/>
      <c r="J1399" s="45"/>
      <c r="K1399" s="45"/>
      <c r="L1399" s="17"/>
      <c r="M1399" s="18"/>
      <c r="N1399" s="18"/>
      <c r="O1399" s="4"/>
    </row>
    <row r="1400" spans="1:15">
      <c r="A1400" s="41"/>
      <c r="B1400" s="43"/>
      <c r="C1400" s="44"/>
      <c r="D1400" s="45"/>
      <c r="E1400" s="46"/>
      <c r="F1400" s="47"/>
      <c r="G1400" s="47"/>
      <c r="H1400" s="47"/>
      <c r="I1400" s="47"/>
      <c r="J1400" s="45"/>
      <c r="K1400" s="45"/>
      <c r="L1400" s="17"/>
      <c r="M1400" s="18"/>
      <c r="N1400" s="18"/>
      <c r="O1400" s="4"/>
    </row>
    <row r="1401" spans="1:15">
      <c r="A1401" s="41"/>
      <c r="B1401" s="43"/>
      <c r="C1401" s="44"/>
      <c r="D1401" s="45"/>
      <c r="E1401" s="46"/>
      <c r="F1401" s="47"/>
      <c r="G1401" s="47"/>
      <c r="H1401" s="47"/>
      <c r="I1401" s="47"/>
      <c r="J1401" s="45"/>
      <c r="K1401" s="45"/>
      <c r="L1401" s="17"/>
      <c r="M1401" s="18"/>
      <c r="N1401" s="18"/>
      <c r="O1401" s="4"/>
    </row>
    <row r="1402" spans="1:15">
      <c r="A1402" s="41"/>
      <c r="B1402" s="43"/>
      <c r="C1402" s="44"/>
      <c r="D1402" s="45"/>
      <c r="E1402" s="46"/>
      <c r="F1402" s="47"/>
      <c r="G1402" s="47"/>
      <c r="H1402" s="47"/>
      <c r="I1402" s="47"/>
      <c r="J1402" s="45"/>
      <c r="K1402" s="45"/>
      <c r="L1402" s="17"/>
      <c r="M1402" s="18"/>
      <c r="N1402" s="18"/>
      <c r="O1402" s="4"/>
    </row>
    <row r="1403" spans="1:15">
      <c r="A1403" s="41"/>
      <c r="B1403" s="43"/>
      <c r="C1403" s="44"/>
      <c r="D1403" s="45"/>
      <c r="E1403" s="46"/>
      <c r="F1403" s="47"/>
      <c r="G1403" s="47"/>
      <c r="H1403" s="47"/>
      <c r="I1403" s="47"/>
      <c r="J1403" s="45"/>
      <c r="K1403" s="45"/>
      <c r="L1403" s="17"/>
      <c r="M1403" s="18"/>
      <c r="N1403" s="18"/>
      <c r="O1403" s="4"/>
    </row>
    <row r="1404" spans="1:15">
      <c r="A1404" s="41"/>
      <c r="B1404" s="43"/>
      <c r="C1404" s="44"/>
      <c r="D1404" s="45"/>
      <c r="E1404" s="46"/>
      <c r="F1404" s="47"/>
      <c r="G1404" s="47"/>
      <c r="H1404" s="47"/>
      <c r="I1404" s="47"/>
      <c r="J1404" s="45"/>
      <c r="K1404" s="45"/>
      <c r="L1404" s="17"/>
      <c r="M1404" s="18"/>
      <c r="N1404" s="18"/>
      <c r="O1404" s="4"/>
    </row>
    <row r="1405" spans="1:15">
      <c r="A1405" s="41"/>
      <c r="B1405" s="43"/>
      <c r="C1405" s="44"/>
      <c r="D1405" s="45"/>
      <c r="E1405" s="46"/>
      <c r="F1405" s="47"/>
      <c r="G1405" s="47"/>
      <c r="H1405" s="47"/>
      <c r="I1405" s="47"/>
      <c r="J1405" s="45"/>
      <c r="K1405" s="45"/>
      <c r="L1405" s="17"/>
      <c r="M1405" s="18"/>
      <c r="N1405" s="18"/>
      <c r="O1405" s="4"/>
    </row>
    <row r="1406" spans="1:15">
      <c r="A1406" s="41"/>
      <c r="B1406" s="43"/>
      <c r="C1406" s="44"/>
      <c r="D1406" s="45"/>
      <c r="E1406" s="46"/>
      <c r="F1406" s="47"/>
      <c r="G1406" s="47"/>
      <c r="H1406" s="47"/>
      <c r="I1406" s="47"/>
      <c r="J1406" s="45"/>
      <c r="K1406" s="45"/>
      <c r="L1406" s="17"/>
      <c r="M1406" s="18"/>
      <c r="N1406" s="18"/>
      <c r="O1406" s="4"/>
    </row>
    <row r="1407" spans="1:15">
      <c r="A1407" s="41"/>
      <c r="B1407" s="43"/>
      <c r="C1407" s="44"/>
      <c r="D1407" s="45"/>
      <c r="E1407" s="46"/>
      <c r="F1407" s="47"/>
      <c r="G1407" s="47"/>
      <c r="H1407" s="47"/>
      <c r="I1407" s="47"/>
      <c r="J1407" s="45"/>
      <c r="K1407" s="45"/>
      <c r="L1407" s="17"/>
      <c r="M1407" s="18"/>
      <c r="N1407" s="18"/>
      <c r="O1407" s="4"/>
    </row>
    <row r="1408" spans="1:15">
      <c r="A1408" s="41"/>
      <c r="B1408" s="43"/>
      <c r="C1408" s="44"/>
      <c r="D1408" s="45"/>
      <c r="E1408" s="46"/>
      <c r="F1408" s="47"/>
      <c r="G1408" s="47"/>
      <c r="H1408" s="47"/>
      <c r="I1408" s="47"/>
      <c r="J1408" s="45"/>
      <c r="K1408" s="45"/>
      <c r="L1408" s="17"/>
      <c r="M1408" s="18"/>
      <c r="N1408" s="18"/>
      <c r="O1408" s="4"/>
    </row>
    <row r="1409" spans="1:15">
      <c r="A1409" s="41"/>
      <c r="B1409" s="43"/>
      <c r="C1409" s="44"/>
      <c r="D1409" s="45"/>
      <c r="E1409" s="46"/>
      <c r="F1409" s="47"/>
      <c r="G1409" s="47"/>
      <c r="H1409" s="47"/>
      <c r="I1409" s="47"/>
      <c r="J1409" s="45"/>
      <c r="K1409" s="45"/>
      <c r="L1409" s="17"/>
      <c r="M1409" s="18"/>
      <c r="N1409" s="18"/>
      <c r="O1409" s="4"/>
    </row>
    <row r="1410" spans="1:15">
      <c r="A1410" s="41"/>
      <c r="B1410" s="43"/>
      <c r="C1410" s="44"/>
      <c r="D1410" s="45"/>
      <c r="E1410" s="46"/>
      <c r="F1410" s="47"/>
      <c r="G1410" s="47"/>
      <c r="H1410" s="47"/>
      <c r="I1410" s="47"/>
      <c r="J1410" s="45"/>
      <c r="K1410" s="45"/>
      <c r="L1410" s="17"/>
      <c r="M1410" s="18"/>
      <c r="N1410" s="18"/>
      <c r="O1410" s="4"/>
    </row>
    <row r="1411" spans="1:15">
      <c r="A1411" s="41"/>
      <c r="B1411" s="43"/>
      <c r="C1411" s="44"/>
      <c r="D1411" s="45"/>
      <c r="E1411" s="46"/>
      <c r="F1411" s="47"/>
      <c r="G1411" s="47"/>
      <c r="H1411" s="47"/>
      <c r="I1411" s="47"/>
      <c r="J1411" s="45"/>
      <c r="K1411" s="45"/>
      <c r="L1411" s="17"/>
      <c r="M1411" s="18"/>
      <c r="N1411" s="18"/>
      <c r="O1411" s="4"/>
    </row>
    <row r="1412" spans="1:15">
      <c r="A1412" s="41"/>
      <c r="B1412" s="43"/>
      <c r="C1412" s="44"/>
      <c r="D1412" s="45"/>
      <c r="E1412" s="46"/>
      <c r="F1412" s="47"/>
      <c r="G1412" s="47"/>
      <c r="H1412" s="47"/>
      <c r="I1412" s="47"/>
      <c r="J1412" s="45"/>
      <c r="K1412" s="45"/>
      <c r="L1412" s="17"/>
      <c r="M1412" s="18"/>
      <c r="N1412" s="18"/>
      <c r="O1412" s="4"/>
    </row>
    <row r="1413" spans="1:15">
      <c r="A1413" s="41"/>
      <c r="B1413" s="43"/>
      <c r="C1413" s="44"/>
      <c r="D1413" s="45"/>
      <c r="E1413" s="46"/>
      <c r="F1413" s="47"/>
      <c r="G1413" s="47"/>
      <c r="H1413" s="47"/>
      <c r="I1413" s="47"/>
      <c r="J1413" s="45"/>
      <c r="K1413" s="45"/>
      <c r="L1413" s="17"/>
      <c r="M1413" s="18"/>
      <c r="N1413" s="18"/>
      <c r="O1413" s="4"/>
    </row>
    <row r="1414" spans="1:15">
      <c r="A1414" s="41"/>
      <c r="B1414" s="43"/>
      <c r="C1414" s="44"/>
      <c r="D1414" s="45"/>
      <c r="E1414" s="46"/>
      <c r="F1414" s="47"/>
      <c r="G1414" s="47"/>
      <c r="H1414" s="47"/>
      <c r="I1414" s="47"/>
      <c r="J1414" s="45"/>
      <c r="K1414" s="45"/>
      <c r="L1414" s="17"/>
      <c r="M1414" s="18"/>
      <c r="N1414" s="18"/>
      <c r="O1414" s="4"/>
    </row>
    <row r="1415" spans="1:15">
      <c r="A1415" s="41"/>
      <c r="B1415" s="43"/>
      <c r="C1415" s="44"/>
      <c r="D1415" s="45"/>
      <c r="E1415" s="46"/>
      <c r="F1415" s="47"/>
      <c r="G1415" s="47"/>
      <c r="H1415" s="47"/>
      <c r="I1415" s="47"/>
      <c r="J1415" s="45"/>
      <c r="K1415" s="45"/>
      <c r="L1415" s="17"/>
      <c r="M1415" s="18"/>
      <c r="N1415" s="18"/>
      <c r="O1415" s="4"/>
    </row>
    <row r="1416" spans="1:15">
      <c r="A1416" s="41"/>
      <c r="B1416" s="43"/>
      <c r="C1416" s="44"/>
      <c r="D1416" s="45"/>
      <c r="E1416" s="46"/>
      <c r="F1416" s="47"/>
      <c r="G1416" s="47"/>
      <c r="H1416" s="47"/>
      <c r="I1416" s="47"/>
      <c r="J1416" s="45"/>
      <c r="K1416" s="45"/>
      <c r="L1416" s="17"/>
      <c r="M1416" s="18"/>
      <c r="N1416" s="18"/>
      <c r="O1416" s="4"/>
    </row>
    <row r="1417" spans="1:15">
      <c r="A1417" s="41"/>
      <c r="B1417" s="43"/>
      <c r="C1417" s="44"/>
      <c r="D1417" s="45"/>
      <c r="E1417" s="46"/>
      <c r="F1417" s="47"/>
      <c r="G1417" s="47"/>
      <c r="H1417" s="47"/>
      <c r="I1417" s="47"/>
      <c r="J1417" s="45"/>
      <c r="K1417" s="45"/>
      <c r="L1417" s="17"/>
      <c r="M1417" s="18"/>
      <c r="N1417" s="18"/>
      <c r="O1417" s="4"/>
    </row>
    <row r="1418" spans="1:15">
      <c r="A1418" s="41"/>
      <c r="B1418" s="43"/>
      <c r="C1418" s="44"/>
      <c r="D1418" s="45"/>
      <c r="E1418" s="46"/>
      <c r="F1418" s="47"/>
      <c r="G1418" s="47"/>
      <c r="H1418" s="47"/>
      <c r="I1418" s="47"/>
      <c r="J1418" s="45"/>
      <c r="K1418" s="45"/>
      <c r="L1418" s="17"/>
      <c r="M1418" s="18"/>
      <c r="N1418" s="18"/>
      <c r="O1418" s="4"/>
    </row>
    <row r="1419" spans="1:15">
      <c r="A1419" s="41"/>
      <c r="B1419" s="43"/>
      <c r="C1419" s="44"/>
      <c r="D1419" s="45"/>
      <c r="E1419" s="46"/>
      <c r="F1419" s="47"/>
      <c r="G1419" s="47"/>
      <c r="H1419" s="47"/>
      <c r="I1419" s="47"/>
      <c r="J1419" s="45"/>
      <c r="K1419" s="45"/>
      <c r="L1419" s="17"/>
      <c r="M1419" s="18"/>
      <c r="N1419" s="18"/>
      <c r="O1419" s="4"/>
    </row>
    <row r="1420" spans="1:15">
      <c r="A1420" s="41"/>
      <c r="B1420" s="43"/>
      <c r="C1420" s="44"/>
      <c r="D1420" s="45"/>
      <c r="E1420" s="46"/>
      <c r="F1420" s="47"/>
      <c r="G1420" s="47"/>
      <c r="H1420" s="47"/>
      <c r="I1420" s="47"/>
      <c r="J1420" s="45"/>
      <c r="K1420" s="45"/>
      <c r="L1420" s="17"/>
      <c r="M1420" s="18"/>
      <c r="N1420" s="18"/>
      <c r="O1420" s="4"/>
    </row>
    <row r="1421" spans="1:15">
      <c r="A1421" s="41"/>
      <c r="B1421" s="43"/>
      <c r="C1421" s="44"/>
      <c r="D1421" s="45"/>
      <c r="E1421" s="46"/>
      <c r="F1421" s="47"/>
      <c r="G1421" s="47"/>
      <c r="H1421" s="47"/>
      <c r="I1421" s="47"/>
      <c r="J1421" s="45"/>
      <c r="K1421" s="45"/>
      <c r="L1421" s="17"/>
      <c r="M1421" s="18"/>
      <c r="N1421" s="18"/>
      <c r="O1421" s="4"/>
    </row>
    <row r="1422" spans="1:15">
      <c r="A1422" s="41"/>
      <c r="B1422" s="43"/>
      <c r="C1422" s="44"/>
      <c r="D1422" s="45"/>
      <c r="E1422" s="46"/>
      <c r="F1422" s="47"/>
      <c r="G1422" s="47"/>
      <c r="H1422" s="47"/>
      <c r="I1422" s="47"/>
      <c r="J1422" s="45"/>
      <c r="K1422" s="45"/>
      <c r="L1422" s="17"/>
      <c r="M1422" s="18"/>
      <c r="N1422" s="18"/>
      <c r="O1422" s="4"/>
    </row>
    <row r="1423" spans="1:15">
      <c r="A1423" s="41"/>
      <c r="B1423" s="43"/>
      <c r="C1423" s="44"/>
      <c r="D1423" s="45"/>
      <c r="E1423" s="46"/>
      <c r="F1423" s="47"/>
      <c r="G1423" s="47"/>
      <c r="H1423" s="47"/>
      <c r="I1423" s="47"/>
      <c r="J1423" s="45"/>
      <c r="K1423" s="45"/>
      <c r="L1423" s="17"/>
      <c r="M1423" s="18"/>
      <c r="N1423" s="18"/>
      <c r="O1423" s="4"/>
    </row>
    <row r="1424" spans="1:15">
      <c r="A1424" s="41"/>
      <c r="B1424" s="43"/>
      <c r="C1424" s="44"/>
      <c r="D1424" s="45"/>
      <c r="E1424" s="46"/>
      <c r="F1424" s="47"/>
      <c r="G1424" s="47"/>
      <c r="H1424" s="47"/>
      <c r="I1424" s="47"/>
      <c r="J1424" s="45"/>
      <c r="K1424" s="45"/>
      <c r="L1424" s="17"/>
      <c r="M1424" s="18"/>
      <c r="N1424" s="18"/>
      <c r="O1424" s="4"/>
    </row>
    <row r="1425" spans="1:15">
      <c r="A1425" s="41"/>
      <c r="B1425" s="43"/>
      <c r="C1425" s="44"/>
      <c r="D1425" s="45"/>
      <c r="E1425" s="46"/>
      <c r="F1425" s="47"/>
      <c r="G1425" s="47"/>
      <c r="H1425" s="47"/>
      <c r="I1425" s="47"/>
      <c r="J1425" s="45"/>
      <c r="K1425" s="45"/>
      <c r="L1425" s="17"/>
      <c r="M1425" s="18"/>
      <c r="N1425" s="18"/>
      <c r="O1425" s="4"/>
    </row>
    <row r="1426" spans="1:15">
      <c r="A1426" s="41"/>
      <c r="B1426" s="43"/>
      <c r="C1426" s="44"/>
      <c r="D1426" s="45"/>
      <c r="E1426" s="46"/>
      <c r="F1426" s="47"/>
      <c r="G1426" s="47"/>
      <c r="H1426" s="47"/>
      <c r="I1426" s="47"/>
      <c r="J1426" s="45"/>
      <c r="K1426" s="45"/>
      <c r="L1426" s="17"/>
      <c r="M1426" s="18"/>
      <c r="N1426" s="18"/>
      <c r="O1426" s="4"/>
    </row>
    <row r="1427" spans="1:15">
      <c r="A1427" s="41"/>
      <c r="B1427" s="43"/>
      <c r="C1427" s="44"/>
      <c r="D1427" s="45"/>
      <c r="E1427" s="46"/>
      <c r="F1427" s="47"/>
      <c r="G1427" s="47"/>
      <c r="H1427" s="47"/>
      <c r="I1427" s="47"/>
      <c r="J1427" s="45"/>
      <c r="K1427" s="45"/>
      <c r="L1427" s="17"/>
      <c r="M1427" s="18"/>
      <c r="N1427" s="18"/>
      <c r="O1427" s="4"/>
    </row>
    <row r="1428" spans="1:15">
      <c r="A1428" s="41"/>
      <c r="B1428" s="43"/>
      <c r="C1428" s="44"/>
      <c r="D1428" s="45"/>
      <c r="E1428" s="46"/>
      <c r="F1428" s="47"/>
      <c r="G1428" s="47"/>
      <c r="H1428" s="47"/>
      <c r="I1428" s="47"/>
      <c r="J1428" s="45"/>
      <c r="K1428" s="45"/>
      <c r="L1428" s="17"/>
      <c r="M1428" s="18"/>
      <c r="N1428" s="18"/>
      <c r="O1428" s="4"/>
    </row>
    <row r="1429" spans="1:15">
      <c r="A1429" s="41"/>
      <c r="B1429" s="43"/>
      <c r="C1429" s="44"/>
      <c r="D1429" s="45"/>
      <c r="E1429" s="46"/>
      <c r="F1429" s="47"/>
      <c r="G1429" s="47"/>
      <c r="H1429" s="47"/>
      <c r="I1429" s="47"/>
      <c r="J1429" s="45"/>
      <c r="K1429" s="45"/>
      <c r="L1429" s="17"/>
      <c r="M1429" s="18"/>
      <c r="N1429" s="18"/>
      <c r="O1429" s="4"/>
    </row>
    <row r="1430" spans="1:15">
      <c r="A1430" s="41"/>
      <c r="B1430" s="43"/>
      <c r="C1430" s="44"/>
      <c r="D1430" s="45"/>
      <c r="E1430" s="46"/>
      <c r="F1430" s="47"/>
      <c r="G1430" s="47"/>
      <c r="H1430" s="47"/>
      <c r="I1430" s="47"/>
      <c r="J1430" s="45"/>
      <c r="K1430" s="45"/>
      <c r="L1430" s="17"/>
      <c r="M1430" s="18"/>
      <c r="N1430" s="18"/>
      <c r="O1430" s="4"/>
    </row>
    <row r="1431" spans="1:15">
      <c r="A1431" s="41"/>
      <c r="B1431" s="43"/>
      <c r="C1431" s="44"/>
      <c r="D1431" s="45"/>
      <c r="E1431" s="46"/>
      <c r="F1431" s="47"/>
      <c r="G1431" s="47"/>
      <c r="H1431" s="47"/>
      <c r="I1431" s="47"/>
      <c r="J1431" s="45"/>
      <c r="K1431" s="45"/>
      <c r="L1431" s="17"/>
      <c r="M1431" s="18"/>
      <c r="N1431" s="18"/>
      <c r="O1431" s="4"/>
    </row>
    <row r="1432" spans="1:15">
      <c r="A1432" s="41"/>
      <c r="B1432" s="43"/>
      <c r="C1432" s="44"/>
      <c r="D1432" s="45"/>
      <c r="E1432" s="46"/>
      <c r="F1432" s="47"/>
      <c r="G1432" s="47"/>
      <c r="H1432" s="47"/>
      <c r="I1432" s="47"/>
      <c r="J1432" s="45"/>
      <c r="K1432" s="45"/>
      <c r="L1432" s="17"/>
      <c r="M1432" s="18"/>
      <c r="N1432" s="18"/>
      <c r="O1432" s="4"/>
    </row>
    <row r="1433" spans="1:15">
      <c r="A1433" s="41"/>
      <c r="B1433" s="43"/>
      <c r="C1433" s="44"/>
      <c r="D1433" s="45"/>
      <c r="E1433" s="46"/>
      <c r="F1433" s="47"/>
      <c r="G1433" s="47"/>
      <c r="H1433" s="47"/>
      <c r="I1433" s="47"/>
      <c r="J1433" s="45"/>
      <c r="K1433" s="45"/>
      <c r="L1433" s="17"/>
      <c r="M1433" s="18"/>
      <c r="N1433" s="18"/>
      <c r="O1433" s="4"/>
    </row>
    <row r="1434" spans="1:15">
      <c r="A1434" s="41"/>
      <c r="B1434" s="43"/>
      <c r="C1434" s="44"/>
      <c r="D1434" s="45"/>
      <c r="E1434" s="46"/>
      <c r="F1434" s="47"/>
      <c r="G1434" s="47"/>
      <c r="H1434" s="47"/>
      <c r="I1434" s="47"/>
      <c r="J1434" s="45"/>
      <c r="K1434" s="45"/>
      <c r="L1434" s="17"/>
      <c r="M1434" s="18"/>
      <c r="N1434" s="18"/>
      <c r="O1434" s="4"/>
    </row>
    <row r="1435" spans="1:15">
      <c r="A1435" s="41"/>
      <c r="B1435" s="43"/>
      <c r="C1435" s="44"/>
      <c r="D1435" s="45"/>
      <c r="E1435" s="46"/>
      <c r="F1435" s="47"/>
      <c r="G1435" s="47"/>
      <c r="H1435" s="47"/>
      <c r="I1435" s="47"/>
      <c r="J1435" s="45"/>
      <c r="K1435" s="45"/>
      <c r="L1435" s="17"/>
      <c r="M1435" s="18"/>
      <c r="N1435" s="18"/>
      <c r="O1435" s="4"/>
    </row>
    <row r="1436" spans="1:15">
      <c r="A1436" s="41"/>
      <c r="B1436" s="43"/>
      <c r="C1436" s="44"/>
      <c r="D1436" s="45"/>
      <c r="E1436" s="46"/>
      <c r="F1436" s="47"/>
      <c r="G1436" s="47"/>
      <c r="H1436" s="47"/>
      <c r="I1436" s="47"/>
      <c r="J1436" s="45"/>
      <c r="K1436" s="45"/>
      <c r="L1436" s="17"/>
      <c r="M1436" s="18"/>
      <c r="N1436" s="18"/>
      <c r="O1436" s="4"/>
    </row>
    <row r="1437" spans="1:15">
      <c r="A1437" s="41"/>
      <c r="B1437" s="43"/>
      <c r="C1437" s="44"/>
      <c r="D1437" s="45"/>
      <c r="E1437" s="46"/>
      <c r="F1437" s="47"/>
      <c r="G1437" s="47"/>
      <c r="H1437" s="47"/>
      <c r="I1437" s="47"/>
      <c r="J1437" s="45"/>
      <c r="K1437" s="45"/>
      <c r="L1437" s="17"/>
      <c r="M1437" s="18"/>
      <c r="N1437" s="18"/>
      <c r="O1437" s="4"/>
    </row>
    <row r="1438" spans="1:15">
      <c r="A1438" s="41"/>
      <c r="B1438" s="43"/>
      <c r="C1438" s="44"/>
      <c r="D1438" s="45"/>
      <c r="E1438" s="46"/>
      <c r="F1438" s="47"/>
      <c r="G1438" s="47"/>
      <c r="H1438" s="47"/>
      <c r="I1438" s="47"/>
      <c r="J1438" s="45"/>
      <c r="K1438" s="45"/>
      <c r="L1438" s="17"/>
      <c r="M1438" s="18"/>
      <c r="N1438" s="18"/>
      <c r="O1438" s="4"/>
    </row>
    <row r="1439" spans="1:15">
      <c r="A1439" s="41"/>
      <c r="B1439" s="43"/>
      <c r="C1439" s="44"/>
      <c r="D1439" s="45"/>
      <c r="E1439" s="46"/>
      <c r="F1439" s="47"/>
      <c r="G1439" s="47"/>
      <c r="H1439" s="47"/>
      <c r="I1439" s="47"/>
      <c r="J1439" s="45"/>
      <c r="K1439" s="45"/>
      <c r="L1439" s="17"/>
      <c r="M1439" s="18"/>
      <c r="N1439" s="18"/>
      <c r="O1439" s="4"/>
    </row>
    <row r="1440" spans="1:15">
      <c r="A1440" s="41"/>
      <c r="B1440" s="43"/>
      <c r="C1440" s="44"/>
      <c r="D1440" s="45"/>
      <c r="E1440" s="46"/>
      <c r="F1440" s="47"/>
      <c r="G1440" s="47"/>
      <c r="H1440" s="47"/>
      <c r="I1440" s="47"/>
      <c r="J1440" s="45"/>
      <c r="K1440" s="45"/>
      <c r="L1440" s="17"/>
      <c r="M1440" s="18"/>
      <c r="N1440" s="18"/>
      <c r="O1440" s="4"/>
    </row>
    <row r="1441" spans="1:15">
      <c r="A1441" s="41"/>
      <c r="B1441" s="43"/>
      <c r="C1441" s="44"/>
      <c r="D1441" s="45"/>
      <c r="E1441" s="46"/>
      <c r="F1441" s="47"/>
      <c r="G1441" s="47"/>
      <c r="H1441" s="47"/>
      <c r="I1441" s="47"/>
      <c r="J1441" s="45"/>
      <c r="K1441" s="45"/>
      <c r="L1441" s="17"/>
      <c r="M1441" s="18"/>
      <c r="N1441" s="18"/>
      <c r="O1441" s="4"/>
    </row>
    <row r="1442" spans="1:15">
      <c r="A1442" s="41"/>
      <c r="B1442" s="43"/>
      <c r="C1442" s="44"/>
      <c r="D1442" s="45"/>
      <c r="E1442" s="46"/>
      <c r="F1442" s="47"/>
      <c r="G1442" s="47"/>
      <c r="H1442" s="47"/>
      <c r="I1442" s="47"/>
      <c r="J1442" s="45"/>
      <c r="K1442" s="45"/>
      <c r="L1442" s="17"/>
      <c r="M1442" s="18"/>
      <c r="N1442" s="18"/>
      <c r="O1442" s="4"/>
    </row>
    <row r="1443" spans="1:15">
      <c r="A1443" s="41"/>
      <c r="B1443" s="43"/>
      <c r="C1443" s="44"/>
      <c r="D1443" s="45"/>
      <c r="E1443" s="46"/>
      <c r="F1443" s="47"/>
      <c r="G1443" s="47"/>
      <c r="H1443" s="47"/>
      <c r="I1443" s="47"/>
      <c r="J1443" s="45"/>
      <c r="K1443" s="45"/>
      <c r="L1443" s="17"/>
      <c r="M1443" s="18"/>
      <c r="N1443" s="18"/>
      <c r="O1443" s="4"/>
    </row>
    <row r="1444" spans="1:15">
      <c r="A1444" s="41"/>
      <c r="B1444" s="43"/>
      <c r="C1444" s="44"/>
      <c r="D1444" s="45"/>
      <c r="E1444" s="46"/>
      <c r="F1444" s="47"/>
      <c r="G1444" s="47"/>
      <c r="H1444" s="47"/>
      <c r="I1444" s="47"/>
      <c r="J1444" s="45"/>
      <c r="K1444" s="45"/>
      <c r="L1444" s="17"/>
      <c r="M1444" s="18"/>
      <c r="N1444" s="18"/>
      <c r="O1444" s="4"/>
    </row>
    <row r="1445" spans="1:15">
      <c r="A1445" s="41"/>
      <c r="B1445" s="43"/>
      <c r="C1445" s="44"/>
      <c r="D1445" s="45"/>
      <c r="E1445" s="46"/>
      <c r="F1445" s="47"/>
      <c r="G1445" s="47"/>
      <c r="H1445" s="47"/>
      <c r="I1445" s="47"/>
      <c r="J1445" s="45"/>
      <c r="K1445" s="45"/>
      <c r="L1445" s="17"/>
      <c r="M1445" s="18"/>
      <c r="N1445" s="18"/>
      <c r="O1445" s="4"/>
    </row>
    <row r="1446" spans="1:15">
      <c r="A1446" s="41"/>
      <c r="B1446" s="43"/>
      <c r="C1446" s="44"/>
      <c r="D1446" s="45"/>
      <c r="E1446" s="46"/>
      <c r="F1446" s="47"/>
      <c r="G1446" s="47"/>
      <c r="H1446" s="47"/>
      <c r="I1446" s="47"/>
      <c r="J1446" s="45"/>
      <c r="K1446" s="45"/>
      <c r="L1446" s="17"/>
      <c r="M1446" s="18"/>
      <c r="N1446" s="18"/>
      <c r="O1446" s="4"/>
    </row>
    <row r="1447" spans="1:15">
      <c r="A1447" s="41"/>
      <c r="B1447" s="43"/>
      <c r="C1447" s="44"/>
      <c r="D1447" s="45"/>
      <c r="E1447" s="46"/>
      <c r="F1447" s="47"/>
      <c r="G1447" s="47"/>
      <c r="H1447" s="47"/>
      <c r="I1447" s="47"/>
      <c r="J1447" s="45"/>
      <c r="K1447" s="45"/>
      <c r="L1447" s="17"/>
      <c r="M1447" s="18"/>
      <c r="N1447" s="18"/>
      <c r="O1447" s="4"/>
    </row>
    <row r="1448" spans="1:15">
      <c r="A1448" s="41"/>
      <c r="B1448" s="43"/>
      <c r="C1448" s="44"/>
      <c r="D1448" s="45"/>
      <c r="E1448" s="46"/>
      <c r="F1448" s="47"/>
      <c r="G1448" s="47"/>
      <c r="H1448" s="47"/>
      <c r="I1448" s="47"/>
      <c r="J1448" s="45"/>
      <c r="K1448" s="45"/>
      <c r="L1448" s="17"/>
      <c r="M1448" s="18"/>
      <c r="N1448" s="18"/>
      <c r="O1448" s="4"/>
    </row>
    <row r="1449" spans="1:15">
      <c r="A1449" s="41"/>
      <c r="B1449" s="43"/>
      <c r="C1449" s="44"/>
      <c r="D1449" s="45"/>
      <c r="E1449" s="46"/>
      <c r="F1449" s="47"/>
      <c r="G1449" s="47"/>
      <c r="H1449" s="47"/>
      <c r="I1449" s="47"/>
      <c r="J1449" s="45"/>
      <c r="K1449" s="45"/>
      <c r="L1449" s="17"/>
      <c r="M1449" s="18"/>
      <c r="N1449" s="18"/>
      <c r="O1449" s="4"/>
    </row>
    <row r="1450" spans="1:15">
      <c r="A1450" s="41"/>
      <c r="B1450" s="43"/>
      <c r="C1450" s="44"/>
      <c r="D1450" s="45"/>
      <c r="E1450" s="46"/>
      <c r="F1450" s="47"/>
      <c r="G1450" s="47"/>
      <c r="H1450" s="47"/>
      <c r="I1450" s="47"/>
      <c r="J1450" s="45"/>
      <c r="K1450" s="45"/>
      <c r="L1450" s="17"/>
      <c r="M1450" s="18"/>
      <c r="N1450" s="18"/>
      <c r="O1450" s="4"/>
    </row>
    <row r="1451" spans="1:15">
      <c r="A1451" s="41"/>
      <c r="B1451" s="43"/>
      <c r="C1451" s="44"/>
      <c r="D1451" s="45"/>
      <c r="E1451" s="46"/>
      <c r="F1451" s="47"/>
      <c r="G1451" s="47"/>
      <c r="H1451" s="47"/>
      <c r="I1451" s="47"/>
      <c r="J1451" s="45"/>
      <c r="K1451" s="45"/>
      <c r="L1451" s="17"/>
      <c r="M1451" s="18"/>
      <c r="N1451" s="18"/>
      <c r="O1451" s="4"/>
    </row>
    <row r="1452" spans="1:15">
      <c r="A1452" s="41"/>
      <c r="B1452" s="43"/>
      <c r="C1452" s="44"/>
      <c r="D1452" s="45"/>
      <c r="E1452" s="46"/>
      <c r="F1452" s="47"/>
      <c r="G1452" s="47"/>
      <c r="H1452" s="47"/>
      <c r="I1452" s="47"/>
      <c r="J1452" s="45"/>
      <c r="K1452" s="45"/>
      <c r="L1452" s="17"/>
      <c r="M1452" s="18"/>
      <c r="N1452" s="18"/>
      <c r="O1452" s="4"/>
    </row>
    <row r="1453" spans="1:15">
      <c r="A1453" s="41"/>
      <c r="B1453" s="43"/>
      <c r="C1453" s="44"/>
      <c r="D1453" s="45"/>
      <c r="E1453" s="46"/>
      <c r="F1453" s="47"/>
      <c r="G1453" s="47"/>
      <c r="H1453" s="47"/>
      <c r="I1453" s="47"/>
      <c r="J1453" s="45"/>
      <c r="K1453" s="45"/>
      <c r="L1453" s="17"/>
      <c r="M1453" s="18"/>
      <c r="N1453" s="18"/>
      <c r="O1453" s="4"/>
    </row>
    <row r="1454" spans="1:15">
      <c r="A1454" s="41"/>
      <c r="B1454" s="43"/>
      <c r="C1454" s="44"/>
      <c r="D1454" s="45"/>
      <c r="E1454" s="46"/>
      <c r="F1454" s="47"/>
      <c r="G1454" s="47"/>
      <c r="H1454" s="47"/>
      <c r="I1454" s="47"/>
      <c r="J1454" s="45"/>
      <c r="K1454" s="45"/>
      <c r="L1454" s="17"/>
      <c r="M1454" s="18"/>
      <c r="N1454" s="18"/>
      <c r="O1454" s="4"/>
    </row>
    <row r="1455" spans="1:15">
      <c r="A1455" s="41"/>
      <c r="B1455" s="43"/>
      <c r="C1455" s="44"/>
      <c r="D1455" s="45"/>
      <c r="E1455" s="46"/>
      <c r="F1455" s="47"/>
      <c r="G1455" s="47"/>
      <c r="H1455" s="47"/>
      <c r="I1455" s="47"/>
      <c r="J1455" s="45"/>
      <c r="K1455" s="45"/>
      <c r="L1455" s="17"/>
      <c r="M1455" s="18"/>
      <c r="N1455" s="18"/>
      <c r="O1455" s="4"/>
    </row>
    <row r="1456" spans="1:15">
      <c r="A1456" s="41"/>
      <c r="B1456" s="43"/>
      <c r="C1456" s="44"/>
      <c r="D1456" s="45"/>
      <c r="E1456" s="46"/>
      <c r="F1456" s="47"/>
      <c r="G1456" s="47"/>
      <c r="H1456" s="47"/>
      <c r="I1456" s="47"/>
      <c r="J1456" s="45"/>
      <c r="K1456" s="45"/>
      <c r="L1456" s="17"/>
      <c r="M1456" s="18"/>
      <c r="N1456" s="18"/>
      <c r="O1456" s="4"/>
    </row>
    <row r="1457" spans="1:15">
      <c r="A1457" s="41"/>
      <c r="B1457" s="43"/>
      <c r="C1457" s="44"/>
      <c r="D1457" s="45"/>
      <c r="E1457" s="46"/>
      <c r="F1457" s="47"/>
      <c r="G1457" s="47"/>
      <c r="H1457" s="47"/>
      <c r="I1457" s="47"/>
      <c r="J1457" s="45"/>
      <c r="K1457" s="45"/>
      <c r="L1457" s="17"/>
      <c r="M1457" s="18"/>
      <c r="N1457" s="18"/>
      <c r="O1457" s="4"/>
    </row>
    <row r="1458" spans="1:15">
      <c r="A1458" s="41"/>
      <c r="B1458" s="43"/>
      <c r="C1458" s="44"/>
      <c r="D1458" s="45"/>
      <c r="E1458" s="46"/>
      <c r="F1458" s="47"/>
      <c r="G1458" s="47"/>
      <c r="H1458" s="47"/>
      <c r="I1458" s="47"/>
      <c r="J1458" s="45"/>
      <c r="K1458" s="45"/>
      <c r="L1458" s="17"/>
      <c r="M1458" s="18"/>
      <c r="N1458" s="18"/>
      <c r="O1458" s="4"/>
    </row>
    <row r="1459" spans="1:15">
      <c r="A1459" s="41"/>
      <c r="B1459" s="43"/>
      <c r="C1459" s="44"/>
      <c r="D1459" s="45"/>
      <c r="E1459" s="46"/>
      <c r="F1459" s="47"/>
      <c r="G1459" s="47"/>
      <c r="H1459" s="47"/>
      <c r="I1459" s="47"/>
      <c r="J1459" s="45"/>
      <c r="K1459" s="45"/>
      <c r="L1459" s="17"/>
      <c r="M1459" s="18"/>
      <c r="N1459" s="18"/>
      <c r="O1459" s="4"/>
    </row>
    <row r="1460" spans="1:15">
      <c r="A1460" s="41"/>
      <c r="B1460" s="43"/>
      <c r="C1460" s="44"/>
      <c r="D1460" s="45"/>
      <c r="E1460" s="46"/>
      <c r="F1460" s="47"/>
      <c r="G1460" s="47"/>
      <c r="H1460" s="47"/>
      <c r="I1460" s="47"/>
      <c r="J1460" s="45"/>
      <c r="K1460" s="45"/>
      <c r="L1460" s="17"/>
      <c r="M1460" s="18"/>
      <c r="N1460" s="18"/>
      <c r="O1460" s="4"/>
    </row>
    <row r="1461" spans="1:15">
      <c r="A1461" s="41"/>
      <c r="B1461" s="43"/>
      <c r="C1461" s="44"/>
      <c r="D1461" s="45"/>
      <c r="E1461" s="46"/>
      <c r="F1461" s="47"/>
      <c r="G1461" s="47"/>
      <c r="H1461" s="47"/>
      <c r="I1461" s="47"/>
      <c r="J1461" s="45"/>
      <c r="K1461" s="45"/>
      <c r="L1461" s="17"/>
      <c r="M1461" s="18"/>
      <c r="N1461" s="18"/>
      <c r="O1461" s="4"/>
    </row>
    <row r="1462" spans="1:15">
      <c r="A1462" s="41"/>
      <c r="B1462" s="43"/>
      <c r="C1462" s="44"/>
      <c r="D1462" s="45"/>
      <c r="E1462" s="46"/>
      <c r="F1462" s="47"/>
      <c r="G1462" s="47"/>
      <c r="H1462" s="47"/>
      <c r="I1462" s="47"/>
      <c r="J1462" s="45"/>
      <c r="K1462" s="45"/>
      <c r="L1462" s="17"/>
      <c r="M1462" s="18"/>
      <c r="N1462" s="18"/>
      <c r="O1462" s="4"/>
    </row>
    <row r="1463" spans="1:15">
      <c r="A1463" s="41"/>
      <c r="B1463" s="43"/>
      <c r="C1463" s="44"/>
      <c r="D1463" s="45"/>
      <c r="E1463" s="46"/>
      <c r="F1463" s="47"/>
      <c r="G1463" s="47"/>
      <c r="H1463" s="47"/>
      <c r="I1463" s="47"/>
      <c r="J1463" s="45"/>
      <c r="K1463" s="45"/>
      <c r="L1463" s="17"/>
      <c r="M1463" s="18"/>
      <c r="N1463" s="18"/>
      <c r="O1463" s="4"/>
    </row>
    <row r="1464" spans="1:15">
      <c r="A1464" s="41"/>
      <c r="B1464" s="43"/>
      <c r="C1464" s="44"/>
      <c r="D1464" s="45"/>
      <c r="E1464" s="46"/>
      <c r="F1464" s="47"/>
      <c r="G1464" s="47"/>
      <c r="H1464" s="47"/>
      <c r="I1464" s="47"/>
      <c r="J1464" s="45"/>
      <c r="K1464" s="45"/>
      <c r="L1464" s="17"/>
      <c r="M1464" s="18"/>
      <c r="N1464" s="18"/>
      <c r="O1464" s="4"/>
    </row>
    <row r="1465" spans="1:15">
      <c r="A1465" s="41"/>
      <c r="B1465" s="43"/>
      <c r="C1465" s="44"/>
      <c r="D1465" s="45"/>
      <c r="E1465" s="46"/>
      <c r="F1465" s="47"/>
      <c r="G1465" s="47"/>
      <c r="H1465" s="47"/>
      <c r="I1465" s="47"/>
      <c r="J1465" s="45"/>
      <c r="K1465" s="45"/>
      <c r="L1465" s="17"/>
      <c r="M1465" s="18"/>
      <c r="N1465" s="18"/>
      <c r="O1465" s="4"/>
    </row>
    <row r="1466" spans="1:15">
      <c r="A1466" s="41"/>
      <c r="B1466" s="43"/>
      <c r="C1466" s="44"/>
      <c r="D1466" s="45"/>
      <c r="E1466" s="46"/>
      <c r="F1466" s="47"/>
      <c r="G1466" s="47"/>
      <c r="H1466" s="47"/>
      <c r="I1466" s="47"/>
      <c r="J1466" s="45"/>
      <c r="K1466" s="45"/>
      <c r="L1466" s="17"/>
      <c r="M1466" s="18"/>
      <c r="N1466" s="18"/>
      <c r="O1466" s="4"/>
    </row>
    <row r="1467" spans="1:15">
      <c r="A1467" s="41"/>
      <c r="B1467" s="43"/>
      <c r="C1467" s="44"/>
      <c r="D1467" s="45"/>
      <c r="E1467" s="46"/>
      <c r="F1467" s="47"/>
      <c r="G1467" s="47"/>
      <c r="H1467" s="47"/>
      <c r="I1467" s="47"/>
      <c r="J1467" s="45"/>
      <c r="K1467" s="45"/>
      <c r="L1467" s="17"/>
      <c r="M1467" s="18"/>
      <c r="N1467" s="18"/>
      <c r="O1467" s="4"/>
    </row>
    <row r="1468" spans="1:15">
      <c r="A1468" s="41"/>
      <c r="B1468" s="43"/>
      <c r="C1468" s="44"/>
      <c r="D1468" s="45"/>
      <c r="E1468" s="46"/>
      <c r="F1468" s="47"/>
      <c r="G1468" s="47"/>
      <c r="H1468" s="47"/>
      <c r="I1468" s="47"/>
      <c r="J1468" s="45"/>
      <c r="K1468" s="45"/>
      <c r="L1468" s="17"/>
      <c r="M1468" s="18"/>
      <c r="N1468" s="18"/>
      <c r="O1468" s="4"/>
    </row>
    <row r="1469" spans="1:15">
      <c r="A1469" s="41"/>
      <c r="B1469" s="43"/>
      <c r="C1469" s="44"/>
      <c r="D1469" s="45"/>
      <c r="E1469" s="46"/>
      <c r="F1469" s="47"/>
      <c r="G1469" s="47"/>
      <c r="H1469" s="47"/>
      <c r="I1469" s="47"/>
      <c r="J1469" s="45"/>
      <c r="K1469" s="45"/>
      <c r="L1469" s="17"/>
      <c r="M1469" s="18"/>
      <c r="N1469" s="18"/>
      <c r="O1469" s="4"/>
    </row>
    <row r="1470" spans="1:15">
      <c r="A1470" s="41"/>
      <c r="B1470" s="43"/>
      <c r="C1470" s="44"/>
      <c r="D1470" s="45"/>
      <c r="E1470" s="46"/>
      <c r="F1470" s="47"/>
      <c r="G1470" s="47"/>
      <c r="H1470" s="47"/>
      <c r="I1470" s="47"/>
      <c r="J1470" s="45"/>
      <c r="K1470" s="45"/>
      <c r="L1470" s="17"/>
      <c r="M1470" s="18"/>
      <c r="N1470" s="18"/>
      <c r="O1470" s="4"/>
    </row>
    <row r="1471" spans="1:15">
      <c r="A1471" s="41"/>
      <c r="B1471" s="43"/>
      <c r="C1471" s="44"/>
      <c r="D1471" s="45"/>
      <c r="E1471" s="46"/>
      <c r="F1471" s="47"/>
      <c r="G1471" s="47"/>
      <c r="H1471" s="47"/>
      <c r="I1471" s="47"/>
      <c r="J1471" s="45"/>
      <c r="K1471" s="45"/>
      <c r="L1471" s="17"/>
      <c r="M1471" s="18"/>
      <c r="N1471" s="18"/>
      <c r="O1471" s="4"/>
    </row>
    <row r="1472" spans="1:15">
      <c r="A1472" s="41"/>
      <c r="B1472" s="43"/>
      <c r="C1472" s="44"/>
      <c r="D1472" s="45"/>
      <c r="E1472" s="46"/>
      <c r="F1472" s="47"/>
      <c r="G1472" s="47"/>
      <c r="H1472" s="47"/>
      <c r="I1472" s="47"/>
      <c r="J1472" s="45"/>
      <c r="K1472" s="45"/>
      <c r="L1472" s="17"/>
      <c r="M1472" s="18"/>
      <c r="N1472" s="18"/>
      <c r="O1472" s="4"/>
    </row>
    <row r="1473" spans="1:15">
      <c r="A1473" s="41"/>
      <c r="B1473" s="43"/>
      <c r="C1473" s="44"/>
      <c r="D1473" s="45"/>
      <c r="E1473" s="46"/>
      <c r="F1473" s="47"/>
      <c r="G1473" s="47"/>
      <c r="H1473" s="47"/>
      <c r="I1473" s="47"/>
      <c r="J1473" s="45"/>
      <c r="K1473" s="45"/>
      <c r="L1473" s="17"/>
      <c r="M1473" s="18"/>
      <c r="N1473" s="18"/>
      <c r="O1473" s="4"/>
    </row>
    <row r="1474" spans="1:15">
      <c r="A1474" s="41"/>
      <c r="B1474" s="43"/>
      <c r="C1474" s="44"/>
      <c r="D1474" s="45"/>
      <c r="E1474" s="46"/>
      <c r="F1474" s="47"/>
      <c r="G1474" s="47"/>
      <c r="H1474" s="47"/>
      <c r="I1474" s="47"/>
      <c r="J1474" s="45"/>
      <c r="K1474" s="45"/>
      <c r="L1474" s="17"/>
      <c r="M1474" s="18"/>
      <c r="N1474" s="18"/>
      <c r="O1474" s="4"/>
    </row>
    <row r="1475" spans="1:15">
      <c r="A1475" s="41"/>
      <c r="B1475" s="43"/>
      <c r="C1475" s="44"/>
      <c r="D1475" s="45"/>
      <c r="E1475" s="46"/>
      <c r="F1475" s="47"/>
      <c r="G1475" s="47"/>
      <c r="H1475" s="47"/>
      <c r="I1475" s="47"/>
      <c r="J1475" s="45"/>
      <c r="K1475" s="45"/>
      <c r="L1475" s="17"/>
      <c r="M1475" s="18"/>
      <c r="N1475" s="18"/>
      <c r="O1475" s="4"/>
    </row>
    <row r="1476" spans="1:15">
      <c r="A1476" s="41"/>
      <c r="B1476" s="43"/>
      <c r="C1476" s="44"/>
      <c r="D1476" s="45"/>
      <c r="E1476" s="46"/>
      <c r="F1476" s="47"/>
      <c r="G1476" s="47"/>
      <c r="H1476" s="47"/>
      <c r="I1476" s="47"/>
      <c r="J1476" s="45"/>
      <c r="K1476" s="45"/>
      <c r="L1476" s="17"/>
      <c r="M1476" s="18"/>
      <c r="N1476" s="18"/>
      <c r="O1476" s="4"/>
    </row>
    <row r="1477" spans="1:15">
      <c r="A1477" s="41"/>
      <c r="B1477" s="43"/>
      <c r="C1477" s="44"/>
      <c r="D1477" s="45"/>
      <c r="E1477" s="46"/>
      <c r="F1477" s="47"/>
      <c r="G1477" s="47"/>
      <c r="H1477" s="47"/>
      <c r="I1477" s="47"/>
      <c r="J1477" s="45"/>
      <c r="K1477" s="45"/>
      <c r="L1477" s="17"/>
      <c r="M1477" s="18"/>
      <c r="N1477" s="18"/>
      <c r="O1477" s="4"/>
    </row>
    <row r="1478" spans="1:15">
      <c r="A1478" s="41"/>
      <c r="B1478" s="43"/>
      <c r="C1478" s="44"/>
      <c r="D1478" s="45"/>
      <c r="E1478" s="46"/>
      <c r="F1478" s="47"/>
      <c r="G1478" s="47"/>
      <c r="H1478" s="47"/>
      <c r="I1478" s="47"/>
      <c r="J1478" s="45"/>
      <c r="K1478" s="45"/>
      <c r="L1478" s="17"/>
      <c r="M1478" s="18"/>
      <c r="N1478" s="18"/>
      <c r="O1478" s="4"/>
    </row>
    <row r="1479" spans="1:15">
      <c r="A1479" s="41"/>
      <c r="B1479" s="43"/>
      <c r="C1479" s="44"/>
      <c r="D1479" s="45"/>
      <c r="E1479" s="46"/>
      <c r="F1479" s="47"/>
      <c r="G1479" s="47"/>
      <c r="H1479" s="47"/>
      <c r="I1479" s="47"/>
      <c r="J1479" s="45"/>
      <c r="K1479" s="45"/>
      <c r="L1479" s="17"/>
      <c r="M1479" s="18"/>
      <c r="N1479" s="18"/>
      <c r="O1479" s="4"/>
    </row>
    <row r="1480" spans="1:15">
      <c r="A1480" s="41"/>
      <c r="B1480" s="43"/>
      <c r="C1480" s="44"/>
      <c r="D1480" s="45"/>
      <c r="E1480" s="46"/>
      <c r="F1480" s="47"/>
      <c r="G1480" s="47"/>
      <c r="H1480" s="47"/>
      <c r="I1480" s="47"/>
      <c r="J1480" s="45"/>
      <c r="K1480" s="45"/>
      <c r="L1480" s="17"/>
      <c r="M1480" s="18"/>
      <c r="N1480" s="18"/>
      <c r="O1480" s="4"/>
    </row>
    <row r="1481" spans="1:15">
      <c r="A1481" s="41"/>
      <c r="B1481" s="43"/>
      <c r="C1481" s="44"/>
      <c r="D1481" s="45"/>
      <c r="E1481" s="46"/>
      <c r="F1481" s="47"/>
      <c r="G1481" s="47"/>
      <c r="H1481" s="47"/>
      <c r="I1481" s="47"/>
      <c r="J1481" s="45"/>
      <c r="K1481" s="45"/>
      <c r="L1481" s="17"/>
      <c r="M1481" s="18"/>
      <c r="N1481" s="18"/>
      <c r="O1481" s="4"/>
    </row>
    <row r="1482" spans="1:15">
      <c r="A1482" s="41"/>
      <c r="B1482" s="43"/>
      <c r="C1482" s="44"/>
      <c r="D1482" s="45"/>
      <c r="E1482" s="46"/>
      <c r="F1482" s="47"/>
      <c r="G1482" s="47"/>
      <c r="H1482" s="47"/>
      <c r="I1482" s="47"/>
      <c r="J1482" s="45"/>
      <c r="K1482" s="45"/>
      <c r="L1482" s="17"/>
      <c r="M1482" s="18"/>
      <c r="N1482" s="18"/>
      <c r="O1482" s="4"/>
    </row>
    <row r="1483" spans="1:15">
      <c r="A1483" s="41"/>
      <c r="B1483" s="43"/>
      <c r="C1483" s="44"/>
      <c r="D1483" s="45"/>
      <c r="E1483" s="46"/>
      <c r="F1483" s="47"/>
      <c r="G1483" s="47"/>
      <c r="H1483" s="47"/>
      <c r="I1483" s="47"/>
      <c r="J1483" s="45"/>
      <c r="K1483" s="45"/>
      <c r="L1483" s="17"/>
      <c r="M1483" s="18"/>
      <c r="N1483" s="18"/>
      <c r="O1483" s="4"/>
    </row>
    <row r="1484" spans="1:15">
      <c r="A1484" s="41"/>
      <c r="B1484" s="43"/>
      <c r="C1484" s="44"/>
      <c r="D1484" s="45"/>
      <c r="E1484" s="46"/>
      <c r="F1484" s="47"/>
      <c r="G1484" s="47"/>
      <c r="H1484" s="47"/>
      <c r="I1484" s="47"/>
      <c r="J1484" s="45"/>
      <c r="K1484" s="45"/>
      <c r="L1484" s="17"/>
      <c r="M1484" s="18"/>
      <c r="N1484" s="18"/>
      <c r="O1484" s="4"/>
    </row>
    <row r="1485" spans="1:15">
      <c r="A1485" s="41"/>
      <c r="B1485" s="43"/>
      <c r="C1485" s="44"/>
      <c r="D1485" s="45"/>
      <c r="E1485" s="46"/>
      <c r="F1485" s="47"/>
      <c r="G1485" s="47"/>
      <c r="H1485" s="47"/>
      <c r="I1485" s="47"/>
      <c r="J1485" s="45"/>
      <c r="K1485" s="45"/>
      <c r="L1485" s="17"/>
      <c r="M1485" s="18"/>
      <c r="N1485" s="18"/>
      <c r="O1485" s="4"/>
    </row>
    <row r="1486" spans="1:15">
      <c r="A1486" s="41"/>
      <c r="B1486" s="43"/>
      <c r="C1486" s="44"/>
      <c r="D1486" s="45"/>
      <c r="E1486" s="46"/>
      <c r="F1486" s="47"/>
      <c r="G1486" s="47"/>
      <c r="H1486" s="47"/>
      <c r="I1486" s="47"/>
      <c r="J1486" s="45"/>
      <c r="K1486" s="45"/>
      <c r="L1486" s="17"/>
      <c r="M1486" s="18"/>
      <c r="N1486" s="18"/>
      <c r="O1486" s="4"/>
    </row>
    <row r="1487" spans="1:15">
      <c r="A1487" s="41"/>
      <c r="B1487" s="43"/>
      <c r="C1487" s="44"/>
      <c r="D1487" s="45"/>
      <c r="E1487" s="46"/>
      <c r="F1487" s="47"/>
      <c r="G1487" s="47"/>
      <c r="H1487" s="47"/>
      <c r="I1487" s="47"/>
      <c r="J1487" s="45"/>
      <c r="K1487" s="45"/>
      <c r="L1487" s="17"/>
      <c r="M1487" s="18"/>
      <c r="N1487" s="18"/>
      <c r="O1487" s="4"/>
    </row>
    <row r="1488" spans="1:15">
      <c r="A1488" s="41"/>
      <c r="B1488" s="43"/>
      <c r="C1488" s="44"/>
      <c r="D1488" s="45"/>
      <c r="E1488" s="46"/>
      <c r="F1488" s="47"/>
      <c r="G1488" s="47"/>
      <c r="H1488" s="47"/>
      <c r="I1488" s="47"/>
      <c r="J1488" s="45"/>
      <c r="K1488" s="45"/>
      <c r="L1488" s="17"/>
      <c r="M1488" s="18"/>
      <c r="N1488" s="18"/>
      <c r="O1488" s="4"/>
    </row>
    <row r="1489" spans="1:15">
      <c r="A1489" s="41"/>
      <c r="B1489" s="43"/>
      <c r="C1489" s="44"/>
      <c r="D1489" s="45"/>
      <c r="E1489" s="46"/>
      <c r="F1489" s="47"/>
      <c r="G1489" s="47"/>
      <c r="H1489" s="47"/>
      <c r="I1489" s="47"/>
      <c r="J1489" s="45"/>
      <c r="K1489" s="45"/>
      <c r="L1489" s="17"/>
      <c r="M1489" s="18"/>
      <c r="N1489" s="18"/>
      <c r="O1489" s="4"/>
    </row>
    <row r="1490" spans="1:15">
      <c r="A1490" s="41"/>
      <c r="B1490" s="43"/>
      <c r="C1490" s="44"/>
      <c r="D1490" s="45"/>
      <c r="E1490" s="46"/>
      <c r="F1490" s="47"/>
      <c r="G1490" s="47"/>
      <c r="H1490" s="47"/>
      <c r="I1490" s="47"/>
      <c r="J1490" s="45"/>
      <c r="K1490" s="45"/>
      <c r="L1490" s="17"/>
      <c r="M1490" s="18"/>
      <c r="N1490" s="18"/>
      <c r="O1490" s="4"/>
    </row>
    <row r="1491" spans="1:15">
      <c r="A1491" s="41"/>
      <c r="B1491" s="43"/>
      <c r="C1491" s="44"/>
      <c r="D1491" s="45"/>
      <c r="E1491" s="46"/>
      <c r="F1491" s="47"/>
      <c r="G1491" s="47"/>
      <c r="H1491" s="47"/>
      <c r="I1491" s="47"/>
      <c r="J1491" s="45"/>
      <c r="K1491" s="45"/>
      <c r="L1491" s="17"/>
      <c r="M1491" s="18"/>
      <c r="N1491" s="18"/>
      <c r="O1491" s="4"/>
    </row>
    <row r="1492" spans="1:15">
      <c r="A1492" s="41"/>
      <c r="B1492" s="43"/>
      <c r="C1492" s="44"/>
      <c r="D1492" s="45"/>
      <c r="E1492" s="46"/>
      <c r="F1492" s="47"/>
      <c r="G1492" s="47"/>
      <c r="H1492" s="47"/>
      <c r="I1492" s="47"/>
      <c r="J1492" s="45"/>
      <c r="K1492" s="45"/>
      <c r="L1492" s="17"/>
      <c r="M1492" s="18"/>
      <c r="N1492" s="18"/>
      <c r="O1492" s="4"/>
    </row>
    <row r="1493" spans="1:15">
      <c r="A1493" s="41"/>
      <c r="B1493" s="43"/>
      <c r="C1493" s="44"/>
      <c r="D1493" s="45"/>
      <c r="E1493" s="46"/>
      <c r="F1493" s="47"/>
      <c r="G1493" s="47"/>
      <c r="H1493" s="47"/>
      <c r="I1493" s="47"/>
      <c r="J1493" s="45"/>
      <c r="K1493" s="45"/>
      <c r="L1493" s="17"/>
      <c r="M1493" s="18"/>
      <c r="N1493" s="18"/>
      <c r="O1493" s="4"/>
    </row>
    <row r="1494" spans="1:15">
      <c r="A1494" s="41"/>
      <c r="B1494" s="43"/>
      <c r="C1494" s="44"/>
      <c r="D1494" s="45"/>
      <c r="E1494" s="46"/>
      <c r="F1494" s="47"/>
      <c r="G1494" s="47"/>
      <c r="H1494" s="47"/>
      <c r="I1494" s="47"/>
      <c r="J1494" s="45"/>
      <c r="K1494" s="45"/>
      <c r="L1494" s="17"/>
      <c r="M1494" s="18"/>
      <c r="N1494" s="18"/>
      <c r="O1494" s="4"/>
    </row>
    <row r="1495" spans="1:15">
      <c r="A1495" s="41"/>
      <c r="B1495" s="43"/>
      <c r="C1495" s="44"/>
      <c r="D1495" s="45"/>
      <c r="E1495" s="46"/>
      <c r="F1495" s="47"/>
      <c r="G1495" s="47"/>
      <c r="H1495" s="47"/>
      <c r="I1495" s="47"/>
      <c r="J1495" s="45"/>
      <c r="K1495" s="45"/>
      <c r="L1495" s="17"/>
      <c r="M1495" s="18"/>
      <c r="N1495" s="18"/>
      <c r="O1495" s="4"/>
    </row>
    <row r="1496" spans="1:15">
      <c r="A1496" s="41"/>
      <c r="B1496" s="43"/>
      <c r="C1496" s="44"/>
      <c r="D1496" s="45"/>
      <c r="E1496" s="46"/>
      <c r="F1496" s="47"/>
      <c r="G1496" s="47"/>
      <c r="H1496" s="47"/>
      <c r="I1496" s="47"/>
      <c r="J1496" s="45"/>
      <c r="K1496" s="45"/>
      <c r="L1496" s="17"/>
      <c r="M1496" s="18"/>
      <c r="N1496" s="18"/>
      <c r="O1496" s="4"/>
    </row>
    <row r="1497" spans="1:15">
      <c r="A1497" s="41"/>
      <c r="B1497" s="43"/>
      <c r="C1497" s="44"/>
      <c r="D1497" s="45"/>
      <c r="E1497" s="46"/>
      <c r="F1497" s="47"/>
      <c r="G1497" s="47"/>
      <c r="H1497" s="47"/>
      <c r="I1497" s="47"/>
      <c r="J1497" s="45"/>
      <c r="K1497" s="45"/>
      <c r="L1497" s="17"/>
      <c r="M1497" s="18"/>
      <c r="N1497" s="18"/>
      <c r="O1497" s="4"/>
    </row>
    <row r="1498" spans="1:15">
      <c r="A1498" s="41"/>
      <c r="B1498" s="43"/>
      <c r="C1498" s="44"/>
      <c r="D1498" s="45"/>
      <c r="E1498" s="46"/>
      <c r="F1498" s="47"/>
      <c r="G1498" s="47"/>
      <c r="H1498" s="47"/>
      <c r="I1498" s="47"/>
      <c r="J1498" s="45"/>
      <c r="K1498" s="45"/>
      <c r="L1498" s="17"/>
      <c r="M1498" s="18"/>
      <c r="N1498" s="18"/>
      <c r="O1498" s="4"/>
    </row>
    <row r="1499" spans="1:15">
      <c r="A1499" s="41"/>
      <c r="B1499" s="43"/>
      <c r="C1499" s="44"/>
      <c r="D1499" s="45"/>
      <c r="E1499" s="46"/>
      <c r="F1499" s="47"/>
      <c r="G1499" s="47"/>
      <c r="H1499" s="47"/>
      <c r="I1499" s="47"/>
      <c r="J1499" s="45"/>
      <c r="K1499" s="45"/>
      <c r="L1499" s="17"/>
      <c r="M1499" s="18"/>
      <c r="N1499" s="18"/>
      <c r="O1499" s="4"/>
    </row>
    <row r="1500" spans="1:15">
      <c r="A1500" s="41"/>
      <c r="B1500" s="43"/>
      <c r="C1500" s="44"/>
      <c r="D1500" s="45"/>
      <c r="E1500" s="46"/>
      <c r="F1500" s="47"/>
      <c r="G1500" s="47"/>
      <c r="H1500" s="47"/>
      <c r="I1500" s="47"/>
      <c r="J1500" s="45"/>
      <c r="K1500" s="45"/>
      <c r="L1500" s="17"/>
      <c r="M1500" s="18"/>
      <c r="N1500" s="18"/>
      <c r="O1500" s="4"/>
    </row>
    <row r="1501" spans="1:15">
      <c r="A1501" s="41"/>
      <c r="B1501" s="43"/>
      <c r="C1501" s="44"/>
      <c r="D1501" s="45"/>
      <c r="E1501" s="46"/>
      <c r="F1501" s="47"/>
      <c r="G1501" s="47"/>
      <c r="H1501" s="47"/>
      <c r="I1501" s="47"/>
      <c r="J1501" s="45"/>
      <c r="K1501" s="45"/>
      <c r="L1501" s="17"/>
      <c r="M1501" s="18"/>
      <c r="N1501" s="18"/>
      <c r="O1501" s="4"/>
    </row>
    <row r="1502" spans="1:15">
      <c r="A1502" s="41"/>
      <c r="B1502" s="43"/>
      <c r="C1502" s="44"/>
      <c r="D1502" s="45"/>
      <c r="E1502" s="46"/>
      <c r="F1502" s="47"/>
      <c r="G1502" s="47"/>
      <c r="H1502" s="47"/>
      <c r="I1502" s="47"/>
      <c r="J1502" s="45"/>
      <c r="K1502" s="45"/>
      <c r="L1502" s="17"/>
      <c r="M1502" s="18"/>
      <c r="N1502" s="18"/>
      <c r="O1502" s="4"/>
    </row>
    <row r="1503" spans="1:15">
      <c r="A1503" s="41"/>
      <c r="B1503" s="43"/>
      <c r="C1503" s="44"/>
      <c r="D1503" s="45"/>
      <c r="E1503" s="46"/>
      <c r="F1503" s="47"/>
      <c r="G1503" s="47"/>
      <c r="H1503" s="47"/>
      <c r="I1503" s="47"/>
      <c r="J1503" s="45"/>
      <c r="K1503" s="45"/>
      <c r="L1503" s="17"/>
      <c r="M1503" s="18"/>
      <c r="N1503" s="18"/>
      <c r="O1503" s="4"/>
    </row>
    <row r="1504" spans="1:15">
      <c r="A1504" s="41"/>
      <c r="B1504" s="43"/>
      <c r="C1504" s="44"/>
      <c r="D1504" s="45"/>
      <c r="E1504" s="46"/>
      <c r="F1504" s="47"/>
      <c r="G1504" s="47"/>
      <c r="H1504" s="47"/>
      <c r="I1504" s="47"/>
      <c r="J1504" s="45"/>
      <c r="K1504" s="45"/>
      <c r="L1504" s="17"/>
      <c r="M1504" s="18"/>
      <c r="N1504" s="18"/>
      <c r="O1504" s="4"/>
    </row>
    <row r="1505" spans="1:15">
      <c r="A1505" s="41"/>
      <c r="B1505" s="43"/>
      <c r="C1505" s="44"/>
      <c r="D1505" s="45"/>
      <c r="E1505" s="46"/>
      <c r="F1505" s="47"/>
      <c r="G1505" s="47"/>
      <c r="H1505" s="47"/>
      <c r="I1505" s="47"/>
      <c r="J1505" s="45"/>
      <c r="K1505" s="45"/>
      <c r="L1505" s="17"/>
      <c r="M1505" s="18"/>
      <c r="N1505" s="18"/>
      <c r="O1505" s="4"/>
    </row>
    <row r="1506" spans="1:15">
      <c r="A1506" s="41"/>
      <c r="B1506" s="43"/>
      <c r="C1506" s="44"/>
      <c r="D1506" s="45"/>
      <c r="E1506" s="46"/>
      <c r="F1506" s="47"/>
      <c r="G1506" s="47"/>
      <c r="H1506" s="47"/>
      <c r="I1506" s="47"/>
      <c r="J1506" s="45"/>
      <c r="K1506" s="45"/>
      <c r="L1506" s="17"/>
      <c r="M1506" s="18"/>
      <c r="N1506" s="18"/>
      <c r="O1506" s="4"/>
    </row>
    <row r="1507" spans="1:15">
      <c r="A1507" s="41"/>
      <c r="B1507" s="43"/>
      <c r="C1507" s="44"/>
      <c r="D1507" s="45"/>
      <c r="E1507" s="46"/>
      <c r="F1507" s="47"/>
      <c r="G1507" s="47"/>
      <c r="H1507" s="47"/>
      <c r="I1507" s="47"/>
      <c r="J1507" s="45"/>
      <c r="K1507" s="45"/>
      <c r="L1507" s="17"/>
      <c r="M1507" s="18"/>
      <c r="N1507" s="18"/>
      <c r="O1507" s="4"/>
    </row>
    <row r="1508" spans="1:15">
      <c r="A1508" s="41"/>
      <c r="B1508" s="43"/>
      <c r="C1508" s="44"/>
      <c r="D1508" s="45"/>
      <c r="E1508" s="46"/>
      <c r="F1508" s="47"/>
      <c r="G1508" s="47"/>
      <c r="H1508" s="47"/>
      <c r="I1508" s="47"/>
      <c r="J1508" s="45"/>
      <c r="K1508" s="45"/>
      <c r="L1508" s="17"/>
      <c r="M1508" s="18"/>
      <c r="N1508" s="18"/>
      <c r="O1508" s="4"/>
    </row>
    <row r="1509" spans="1:15">
      <c r="A1509" s="41"/>
      <c r="B1509" s="43"/>
      <c r="C1509" s="44"/>
      <c r="D1509" s="45"/>
      <c r="E1509" s="46"/>
      <c r="F1509" s="47"/>
      <c r="G1509" s="47"/>
      <c r="H1509" s="47"/>
      <c r="I1509" s="47"/>
      <c r="J1509" s="45"/>
      <c r="K1509" s="45"/>
      <c r="L1509" s="17"/>
      <c r="M1509" s="18"/>
      <c r="N1509" s="18"/>
      <c r="O1509" s="4"/>
    </row>
    <row r="1510" spans="1:15">
      <c r="A1510" s="41"/>
      <c r="B1510" s="43"/>
      <c r="C1510" s="44"/>
      <c r="D1510" s="45"/>
      <c r="E1510" s="46"/>
      <c r="F1510" s="47"/>
      <c r="G1510" s="47"/>
      <c r="H1510" s="47"/>
      <c r="I1510" s="47"/>
      <c r="J1510" s="45"/>
      <c r="K1510" s="45"/>
      <c r="L1510" s="17"/>
      <c r="M1510" s="18"/>
      <c r="N1510" s="18"/>
      <c r="O1510" s="4"/>
    </row>
    <row r="1511" spans="1:15">
      <c r="A1511" s="41"/>
      <c r="B1511" s="43"/>
      <c r="C1511" s="44"/>
      <c r="D1511" s="45"/>
      <c r="E1511" s="46"/>
      <c r="F1511" s="47"/>
      <c r="G1511" s="47"/>
      <c r="H1511" s="47"/>
      <c r="I1511" s="47"/>
      <c r="J1511" s="45"/>
      <c r="K1511" s="45"/>
      <c r="L1511" s="17"/>
      <c r="M1511" s="18"/>
      <c r="N1511" s="18"/>
      <c r="O1511" s="4"/>
    </row>
    <row r="1512" spans="1:15">
      <c r="A1512" s="41"/>
      <c r="B1512" s="43"/>
      <c r="C1512" s="44"/>
      <c r="D1512" s="45"/>
      <c r="E1512" s="46"/>
      <c r="F1512" s="47"/>
      <c r="G1512" s="47"/>
      <c r="H1512" s="47"/>
      <c r="I1512" s="47"/>
      <c r="J1512" s="45"/>
      <c r="K1512" s="45"/>
      <c r="L1512" s="17"/>
      <c r="M1512" s="18"/>
      <c r="N1512" s="18"/>
      <c r="O1512" s="4"/>
    </row>
    <row r="1513" spans="1:15">
      <c r="A1513" s="41"/>
      <c r="B1513" s="43"/>
      <c r="C1513" s="44"/>
      <c r="D1513" s="45"/>
      <c r="E1513" s="46"/>
      <c r="F1513" s="47"/>
      <c r="G1513" s="47"/>
      <c r="H1513" s="47"/>
      <c r="I1513" s="47"/>
      <c r="J1513" s="45"/>
      <c r="K1513" s="45"/>
      <c r="L1513" s="17"/>
      <c r="M1513" s="18"/>
      <c r="N1513" s="18"/>
      <c r="O1513" s="4"/>
    </row>
    <row r="1514" spans="1:15">
      <c r="A1514" s="41"/>
      <c r="B1514" s="43"/>
      <c r="C1514" s="44"/>
      <c r="D1514" s="45"/>
      <c r="E1514" s="46"/>
      <c r="F1514" s="47"/>
      <c r="G1514" s="47"/>
      <c r="H1514" s="47"/>
      <c r="I1514" s="47"/>
      <c r="J1514" s="45"/>
      <c r="K1514" s="45"/>
      <c r="L1514" s="17"/>
      <c r="M1514" s="18"/>
      <c r="N1514" s="18"/>
      <c r="O1514" s="4"/>
    </row>
    <row r="1515" spans="1:15">
      <c r="A1515" s="41"/>
      <c r="B1515" s="43"/>
      <c r="C1515" s="44"/>
      <c r="D1515" s="45"/>
      <c r="E1515" s="46"/>
      <c r="F1515" s="47"/>
      <c r="G1515" s="47"/>
      <c r="H1515" s="47"/>
      <c r="I1515" s="47"/>
      <c r="J1515" s="45"/>
      <c r="K1515" s="45"/>
      <c r="L1515" s="17"/>
      <c r="M1515" s="18"/>
      <c r="N1515" s="18"/>
      <c r="O1515" s="4"/>
    </row>
    <row r="1516" spans="1:15">
      <c r="A1516" s="41"/>
      <c r="B1516" s="43"/>
      <c r="C1516" s="44"/>
      <c r="D1516" s="45"/>
      <c r="E1516" s="46"/>
      <c r="F1516" s="47"/>
      <c r="G1516" s="47"/>
      <c r="H1516" s="47"/>
      <c r="I1516" s="47"/>
      <c r="J1516" s="45"/>
      <c r="K1516" s="45"/>
      <c r="L1516" s="17"/>
      <c r="M1516" s="18"/>
      <c r="N1516" s="18"/>
      <c r="O1516" s="4"/>
    </row>
    <row r="1517" spans="1:15">
      <c r="A1517" s="41"/>
      <c r="B1517" s="43"/>
      <c r="C1517" s="44"/>
      <c r="D1517" s="45"/>
      <c r="E1517" s="46"/>
      <c r="F1517" s="47"/>
      <c r="G1517" s="47"/>
      <c r="H1517" s="47"/>
      <c r="I1517" s="47"/>
      <c r="J1517" s="45"/>
      <c r="K1517" s="45"/>
      <c r="L1517" s="17"/>
      <c r="M1517" s="18"/>
      <c r="N1517" s="18"/>
      <c r="O1517" s="4"/>
    </row>
    <row r="1518" spans="1:15">
      <c r="A1518" s="41"/>
      <c r="B1518" s="43"/>
      <c r="C1518" s="44"/>
      <c r="D1518" s="45"/>
      <c r="E1518" s="46"/>
      <c r="F1518" s="47"/>
      <c r="G1518" s="47"/>
      <c r="H1518" s="47"/>
      <c r="I1518" s="47"/>
      <c r="J1518" s="45"/>
      <c r="K1518" s="45"/>
      <c r="L1518" s="17"/>
      <c r="M1518" s="18"/>
      <c r="N1518" s="18"/>
      <c r="O1518" s="4"/>
    </row>
    <row r="1519" spans="1:15">
      <c r="A1519" s="41"/>
      <c r="B1519" s="43"/>
      <c r="C1519" s="44"/>
      <c r="D1519" s="45"/>
      <c r="E1519" s="46"/>
      <c r="F1519" s="47"/>
      <c r="G1519" s="47"/>
      <c r="H1519" s="47"/>
      <c r="I1519" s="47"/>
      <c r="J1519" s="45"/>
      <c r="K1519" s="45"/>
      <c r="L1519" s="17"/>
      <c r="M1519" s="18"/>
      <c r="N1519" s="18"/>
      <c r="O1519" s="4"/>
    </row>
    <row r="1520" spans="1:15">
      <c r="A1520" s="41"/>
      <c r="B1520" s="43"/>
      <c r="C1520" s="44"/>
      <c r="D1520" s="45"/>
      <c r="E1520" s="46"/>
      <c r="F1520" s="47"/>
      <c r="G1520" s="47"/>
      <c r="H1520" s="47"/>
      <c r="I1520" s="47"/>
      <c r="J1520" s="45"/>
      <c r="K1520" s="45"/>
      <c r="L1520" s="17"/>
      <c r="M1520" s="18"/>
      <c r="N1520" s="18"/>
      <c r="O1520" s="4"/>
    </row>
    <row r="1521" spans="1:15">
      <c r="A1521" s="41"/>
      <c r="B1521" s="43"/>
      <c r="C1521" s="44"/>
      <c r="D1521" s="45"/>
      <c r="E1521" s="46"/>
      <c r="F1521" s="47"/>
      <c r="G1521" s="47"/>
      <c r="H1521" s="47"/>
      <c r="I1521" s="47"/>
      <c r="J1521" s="45"/>
      <c r="K1521" s="45"/>
      <c r="L1521" s="17"/>
      <c r="M1521" s="18"/>
      <c r="N1521" s="18"/>
      <c r="O1521" s="4"/>
    </row>
    <row r="1522" spans="1:15">
      <c r="A1522" s="41"/>
      <c r="B1522" s="43"/>
      <c r="C1522" s="44"/>
      <c r="D1522" s="45"/>
      <c r="E1522" s="46"/>
      <c r="F1522" s="47"/>
      <c r="G1522" s="47"/>
      <c r="H1522" s="47"/>
      <c r="I1522" s="47"/>
      <c r="J1522" s="45"/>
      <c r="K1522" s="45"/>
      <c r="L1522" s="17"/>
      <c r="M1522" s="18"/>
      <c r="N1522" s="18"/>
      <c r="O1522" s="4"/>
    </row>
    <row r="1523" spans="1:15">
      <c r="A1523" s="41"/>
      <c r="B1523" s="43"/>
      <c r="C1523" s="44"/>
      <c r="D1523" s="45"/>
      <c r="E1523" s="46"/>
      <c r="F1523" s="47"/>
      <c r="G1523" s="47"/>
      <c r="H1523" s="47"/>
      <c r="I1523" s="47"/>
      <c r="J1523" s="45"/>
      <c r="K1523" s="45"/>
      <c r="L1523" s="17"/>
      <c r="M1523" s="18"/>
      <c r="N1523" s="18"/>
      <c r="O1523" s="4"/>
    </row>
    <row r="1524" spans="1:15">
      <c r="A1524" s="41"/>
      <c r="B1524" s="43"/>
      <c r="C1524" s="44"/>
      <c r="D1524" s="45"/>
      <c r="E1524" s="46"/>
      <c r="F1524" s="47"/>
      <c r="G1524" s="47"/>
      <c r="H1524" s="47"/>
      <c r="I1524" s="47"/>
      <c r="J1524" s="45"/>
      <c r="K1524" s="45"/>
      <c r="L1524" s="17"/>
      <c r="M1524" s="18"/>
      <c r="N1524" s="18"/>
      <c r="O1524" s="4"/>
    </row>
    <row r="1525" spans="1:15">
      <c r="A1525" s="41"/>
      <c r="B1525" s="43"/>
      <c r="C1525" s="44"/>
      <c r="D1525" s="45"/>
      <c r="E1525" s="46"/>
      <c r="F1525" s="47"/>
      <c r="G1525" s="47"/>
      <c r="H1525" s="47"/>
      <c r="I1525" s="47"/>
      <c r="J1525" s="45"/>
      <c r="K1525" s="45"/>
      <c r="L1525" s="17"/>
      <c r="M1525" s="18"/>
      <c r="N1525" s="18"/>
      <c r="O1525" s="4"/>
    </row>
    <row r="1526" spans="1:15">
      <c r="A1526" s="41"/>
      <c r="B1526" s="43"/>
      <c r="C1526" s="44"/>
      <c r="D1526" s="45"/>
      <c r="E1526" s="46"/>
      <c r="F1526" s="47"/>
      <c r="G1526" s="47"/>
      <c r="H1526" s="47"/>
      <c r="I1526" s="47"/>
      <c r="J1526" s="45"/>
      <c r="K1526" s="45"/>
      <c r="L1526" s="17"/>
      <c r="M1526" s="18"/>
      <c r="N1526" s="18"/>
      <c r="O1526" s="4"/>
    </row>
    <row r="1527" spans="1:15">
      <c r="A1527" s="41"/>
      <c r="B1527" s="43"/>
      <c r="C1527" s="44"/>
      <c r="D1527" s="45"/>
      <c r="E1527" s="46"/>
      <c r="F1527" s="47"/>
      <c r="G1527" s="47"/>
      <c r="H1527" s="47"/>
      <c r="I1527" s="47"/>
      <c r="J1527" s="45"/>
      <c r="K1527" s="45"/>
      <c r="L1527" s="17"/>
      <c r="M1527" s="18"/>
      <c r="N1527" s="18"/>
      <c r="O1527" s="4"/>
    </row>
    <row r="1528" spans="1:15">
      <c r="A1528" s="41"/>
      <c r="B1528" s="43"/>
      <c r="C1528" s="44"/>
      <c r="D1528" s="45"/>
      <c r="E1528" s="46"/>
      <c r="F1528" s="47"/>
      <c r="G1528" s="47"/>
      <c r="H1528" s="47"/>
      <c r="I1528" s="47"/>
      <c r="J1528" s="45"/>
      <c r="K1528" s="45"/>
      <c r="L1528" s="17"/>
      <c r="M1528" s="18"/>
      <c r="N1528" s="18"/>
      <c r="O1528" s="4"/>
    </row>
    <row r="1529" spans="1:15">
      <c r="A1529" s="41"/>
      <c r="B1529" s="43"/>
      <c r="C1529" s="44"/>
      <c r="D1529" s="45"/>
      <c r="E1529" s="46"/>
      <c r="F1529" s="47"/>
      <c r="G1529" s="47"/>
      <c r="H1529" s="47"/>
      <c r="I1529" s="47"/>
      <c r="J1529" s="45"/>
      <c r="K1529" s="45"/>
      <c r="L1529" s="17"/>
      <c r="M1529" s="18"/>
      <c r="N1529" s="18"/>
      <c r="O1529" s="4"/>
    </row>
    <row r="1530" spans="1:15">
      <c r="A1530" s="41"/>
      <c r="B1530" s="43"/>
      <c r="C1530" s="44"/>
      <c r="D1530" s="45"/>
      <c r="E1530" s="46"/>
      <c r="F1530" s="47"/>
      <c r="G1530" s="47"/>
      <c r="H1530" s="47"/>
      <c r="I1530" s="47"/>
      <c r="J1530" s="45"/>
      <c r="K1530" s="45"/>
      <c r="L1530" s="17"/>
      <c r="M1530" s="18"/>
      <c r="N1530" s="18"/>
      <c r="O1530" s="4"/>
    </row>
    <row r="1531" spans="1:15">
      <c r="A1531" s="41"/>
      <c r="B1531" s="43"/>
      <c r="C1531" s="44"/>
      <c r="D1531" s="45"/>
      <c r="E1531" s="46"/>
      <c r="F1531" s="47"/>
      <c r="G1531" s="47"/>
      <c r="H1531" s="47"/>
      <c r="I1531" s="47"/>
      <c r="J1531" s="45"/>
      <c r="K1531" s="45"/>
      <c r="L1531" s="17"/>
      <c r="M1531" s="18"/>
      <c r="N1531" s="18"/>
      <c r="O1531" s="4"/>
    </row>
    <row r="1532" spans="1:15">
      <c r="A1532" s="41"/>
      <c r="B1532" s="43"/>
      <c r="C1532" s="44"/>
      <c r="D1532" s="45"/>
      <c r="E1532" s="46"/>
      <c r="F1532" s="47"/>
      <c r="G1532" s="47"/>
      <c r="H1532" s="47"/>
      <c r="I1532" s="47"/>
      <c r="J1532" s="45"/>
      <c r="K1532" s="45"/>
      <c r="L1532" s="17"/>
      <c r="M1532" s="18"/>
      <c r="N1532" s="18"/>
      <c r="O1532" s="4"/>
    </row>
    <row r="1533" spans="1:15">
      <c r="A1533" s="41"/>
      <c r="B1533" s="43"/>
      <c r="C1533" s="44"/>
      <c r="D1533" s="45"/>
      <c r="E1533" s="46"/>
      <c r="F1533" s="47"/>
      <c r="G1533" s="47"/>
      <c r="H1533" s="47"/>
      <c r="I1533" s="47"/>
      <c r="J1533" s="45"/>
      <c r="K1533" s="45"/>
      <c r="L1533" s="17"/>
      <c r="M1533" s="18"/>
      <c r="N1533" s="18"/>
      <c r="O1533" s="4"/>
    </row>
    <row r="1534" spans="1:15">
      <c r="A1534" s="41"/>
      <c r="B1534" s="43"/>
      <c r="C1534" s="44"/>
      <c r="D1534" s="45"/>
      <c r="E1534" s="46"/>
      <c r="F1534" s="47"/>
      <c r="G1534" s="47"/>
      <c r="H1534" s="47"/>
      <c r="I1534" s="47"/>
      <c r="J1534" s="45"/>
      <c r="K1534" s="45"/>
      <c r="L1534" s="17"/>
      <c r="M1534" s="18"/>
      <c r="N1534" s="18"/>
      <c r="O1534" s="4"/>
    </row>
    <row r="1535" spans="1:15">
      <c r="A1535" s="41"/>
      <c r="B1535" s="43"/>
      <c r="C1535" s="44"/>
      <c r="D1535" s="45"/>
      <c r="E1535" s="46"/>
      <c r="F1535" s="47"/>
      <c r="G1535" s="47"/>
      <c r="H1535" s="47"/>
      <c r="I1535" s="47"/>
      <c r="J1535" s="45"/>
      <c r="K1535" s="45"/>
      <c r="L1535" s="17"/>
      <c r="M1535" s="18"/>
      <c r="N1535" s="18"/>
      <c r="O1535" s="4"/>
    </row>
    <row r="1536" spans="1:15">
      <c r="A1536" s="41"/>
      <c r="B1536" s="43"/>
      <c r="C1536" s="44"/>
      <c r="D1536" s="45"/>
      <c r="E1536" s="46"/>
      <c r="F1536" s="47"/>
      <c r="G1536" s="47"/>
      <c r="H1536" s="47"/>
      <c r="I1536" s="47"/>
      <c r="J1536" s="45"/>
      <c r="K1536" s="45"/>
      <c r="L1536" s="17"/>
      <c r="M1536" s="18"/>
      <c r="N1536" s="18"/>
      <c r="O1536" s="4"/>
    </row>
    <row r="1537" spans="1:15">
      <c r="A1537" s="41"/>
      <c r="B1537" s="43"/>
      <c r="C1537" s="44"/>
      <c r="D1537" s="45"/>
      <c r="E1537" s="46"/>
      <c r="F1537" s="47"/>
      <c r="G1537" s="47"/>
      <c r="H1537" s="47"/>
      <c r="I1537" s="47"/>
      <c r="J1537" s="45"/>
      <c r="K1537" s="45"/>
      <c r="L1537" s="17"/>
      <c r="M1537" s="18"/>
      <c r="N1537" s="18"/>
      <c r="O1537" s="4"/>
    </row>
    <row r="1538" spans="1:15">
      <c r="A1538" s="41"/>
      <c r="B1538" s="43"/>
      <c r="C1538" s="44"/>
      <c r="D1538" s="45"/>
      <c r="E1538" s="46"/>
      <c r="F1538" s="47"/>
      <c r="G1538" s="47"/>
      <c r="H1538" s="47"/>
      <c r="I1538" s="47"/>
      <c r="J1538" s="45"/>
      <c r="K1538" s="45"/>
      <c r="L1538" s="17"/>
      <c r="M1538" s="18"/>
      <c r="N1538" s="18"/>
      <c r="O1538" s="4"/>
    </row>
    <row r="1539" spans="1:15">
      <c r="A1539" s="41"/>
      <c r="B1539" s="43"/>
      <c r="C1539" s="44"/>
      <c r="D1539" s="45"/>
      <c r="E1539" s="46"/>
      <c r="F1539" s="47"/>
      <c r="G1539" s="47"/>
      <c r="H1539" s="47"/>
      <c r="I1539" s="47"/>
      <c r="J1539" s="45"/>
      <c r="K1539" s="45"/>
      <c r="L1539" s="17"/>
      <c r="M1539" s="18"/>
      <c r="N1539" s="18"/>
      <c r="O1539" s="4"/>
    </row>
    <row r="1540" spans="1:15">
      <c r="A1540" s="41"/>
      <c r="B1540" s="43"/>
      <c r="C1540" s="44"/>
      <c r="D1540" s="45"/>
      <c r="E1540" s="46"/>
      <c r="F1540" s="47"/>
      <c r="G1540" s="47"/>
      <c r="H1540" s="47"/>
      <c r="I1540" s="47"/>
      <c r="J1540" s="45"/>
      <c r="K1540" s="45"/>
      <c r="L1540" s="17"/>
      <c r="M1540" s="18"/>
      <c r="N1540" s="18"/>
      <c r="O1540" s="4"/>
    </row>
    <row r="1541" spans="1:15">
      <c r="A1541" s="41"/>
      <c r="B1541" s="43"/>
      <c r="C1541" s="44"/>
      <c r="D1541" s="45"/>
      <c r="E1541" s="46"/>
      <c r="F1541" s="47"/>
      <c r="G1541" s="47"/>
      <c r="H1541" s="47"/>
      <c r="I1541" s="47"/>
      <c r="J1541" s="45"/>
      <c r="K1541" s="45"/>
      <c r="L1541" s="17"/>
      <c r="M1541" s="18"/>
      <c r="N1541" s="18"/>
      <c r="O1541" s="4"/>
    </row>
    <row r="1542" spans="1:15">
      <c r="A1542" s="41"/>
      <c r="B1542" s="43"/>
      <c r="C1542" s="44"/>
      <c r="D1542" s="45"/>
      <c r="E1542" s="46"/>
      <c r="F1542" s="47"/>
      <c r="G1542" s="47"/>
      <c r="H1542" s="47"/>
      <c r="I1542" s="47"/>
      <c r="J1542" s="45"/>
      <c r="K1542" s="45"/>
      <c r="L1542" s="17"/>
      <c r="M1542" s="18"/>
      <c r="N1542" s="18"/>
      <c r="O1542" s="4"/>
    </row>
    <row r="1543" spans="1:15">
      <c r="A1543" s="41"/>
      <c r="B1543" s="43"/>
      <c r="C1543" s="44"/>
      <c r="D1543" s="45"/>
      <c r="E1543" s="46"/>
      <c r="F1543" s="47"/>
      <c r="G1543" s="47"/>
      <c r="H1543" s="47"/>
      <c r="I1543" s="47"/>
      <c r="J1543" s="45"/>
      <c r="K1543" s="45"/>
      <c r="L1543" s="17"/>
      <c r="M1543" s="18"/>
      <c r="N1543" s="18"/>
      <c r="O1543" s="4"/>
    </row>
    <row r="1544" spans="1:15">
      <c r="A1544" s="41"/>
      <c r="B1544" s="43"/>
      <c r="C1544" s="44"/>
      <c r="D1544" s="45"/>
      <c r="E1544" s="46"/>
      <c r="F1544" s="47"/>
      <c r="G1544" s="47"/>
      <c r="H1544" s="47"/>
      <c r="I1544" s="47"/>
      <c r="J1544" s="45"/>
      <c r="K1544" s="45"/>
      <c r="L1544" s="17"/>
      <c r="M1544" s="18"/>
      <c r="N1544" s="18"/>
      <c r="O1544" s="4"/>
    </row>
    <row r="1545" spans="1:15">
      <c r="A1545" s="41"/>
      <c r="B1545" s="43"/>
      <c r="C1545" s="44"/>
      <c r="D1545" s="45"/>
      <c r="E1545" s="46"/>
      <c r="F1545" s="47"/>
      <c r="G1545" s="47"/>
      <c r="H1545" s="47"/>
      <c r="I1545" s="47"/>
      <c r="J1545" s="45"/>
      <c r="K1545" s="45"/>
      <c r="L1545" s="17"/>
      <c r="M1545" s="18"/>
      <c r="N1545" s="18"/>
      <c r="O1545" s="4"/>
    </row>
    <row r="1546" spans="1:15">
      <c r="A1546" s="41"/>
      <c r="B1546" s="43"/>
      <c r="C1546" s="44"/>
      <c r="D1546" s="45"/>
      <c r="E1546" s="46"/>
      <c r="F1546" s="47"/>
      <c r="G1546" s="47"/>
      <c r="H1546" s="47"/>
      <c r="I1546" s="47"/>
      <c r="J1546" s="45"/>
      <c r="K1546" s="45"/>
      <c r="L1546" s="17"/>
      <c r="M1546" s="18"/>
      <c r="N1546" s="18"/>
      <c r="O1546" s="4"/>
    </row>
    <row r="1547" spans="1:15">
      <c r="A1547" s="41"/>
      <c r="B1547" s="43"/>
      <c r="C1547" s="44"/>
      <c r="D1547" s="45"/>
      <c r="E1547" s="46"/>
      <c r="F1547" s="47"/>
      <c r="G1547" s="47"/>
      <c r="H1547" s="47"/>
      <c r="I1547" s="47"/>
      <c r="J1547" s="45"/>
      <c r="K1547" s="45"/>
      <c r="L1547" s="17"/>
      <c r="M1547" s="18"/>
      <c r="N1547" s="18"/>
      <c r="O1547" s="4"/>
    </row>
    <row r="1548" spans="1:15">
      <c r="A1548" s="41"/>
      <c r="B1548" s="43"/>
      <c r="C1548" s="44"/>
      <c r="D1548" s="45"/>
      <c r="E1548" s="46"/>
      <c r="F1548" s="47"/>
      <c r="G1548" s="47"/>
      <c r="H1548" s="47"/>
      <c r="I1548" s="47"/>
      <c r="J1548" s="45"/>
      <c r="K1548" s="45"/>
      <c r="L1548" s="17"/>
      <c r="M1548" s="18"/>
      <c r="N1548" s="18"/>
      <c r="O1548" s="4"/>
    </row>
    <row r="1549" spans="1:15">
      <c r="A1549" s="41"/>
      <c r="B1549" s="43"/>
      <c r="C1549" s="44"/>
      <c r="D1549" s="45"/>
      <c r="E1549" s="46"/>
      <c r="F1549" s="47"/>
      <c r="G1549" s="47"/>
      <c r="H1549" s="47"/>
      <c r="I1549" s="47"/>
      <c r="J1549" s="45"/>
      <c r="K1549" s="45"/>
      <c r="L1549" s="17"/>
      <c r="M1549" s="18"/>
      <c r="N1549" s="18"/>
      <c r="O1549" s="4"/>
    </row>
    <row r="1550" spans="1:15">
      <c r="A1550" s="41"/>
      <c r="B1550" s="43"/>
      <c r="C1550" s="44"/>
      <c r="D1550" s="45"/>
      <c r="E1550" s="46"/>
      <c r="F1550" s="47"/>
      <c r="G1550" s="47"/>
      <c r="H1550" s="47"/>
      <c r="I1550" s="47"/>
      <c r="J1550" s="45"/>
      <c r="K1550" s="45"/>
      <c r="L1550" s="17"/>
      <c r="M1550" s="18"/>
      <c r="N1550" s="18"/>
      <c r="O1550" s="4"/>
    </row>
    <row r="1551" spans="1:15">
      <c r="A1551" s="41"/>
      <c r="B1551" s="43"/>
      <c r="C1551" s="44"/>
      <c r="D1551" s="45"/>
      <c r="E1551" s="46"/>
      <c r="F1551" s="47"/>
      <c r="G1551" s="47"/>
      <c r="H1551" s="47"/>
      <c r="I1551" s="47"/>
      <c r="J1551" s="45"/>
      <c r="K1551" s="45"/>
      <c r="L1551" s="17"/>
      <c r="M1551" s="18"/>
      <c r="N1551" s="18"/>
      <c r="O1551" s="4"/>
    </row>
    <row r="1552" spans="1:15">
      <c r="A1552" s="41"/>
      <c r="B1552" s="43"/>
      <c r="C1552" s="44"/>
      <c r="D1552" s="45"/>
      <c r="E1552" s="46"/>
      <c r="F1552" s="47"/>
      <c r="G1552" s="47"/>
      <c r="H1552" s="47"/>
      <c r="I1552" s="47"/>
      <c r="J1552" s="45"/>
      <c r="K1552" s="45"/>
      <c r="L1552" s="17"/>
      <c r="M1552" s="18"/>
      <c r="N1552" s="18"/>
      <c r="O1552" s="4"/>
    </row>
    <row r="1553" spans="1:15">
      <c r="A1553" s="41"/>
      <c r="B1553" s="43"/>
      <c r="C1553" s="44"/>
      <c r="D1553" s="45"/>
      <c r="E1553" s="46"/>
      <c r="F1553" s="47"/>
      <c r="G1553" s="47"/>
      <c r="H1553" s="47"/>
      <c r="I1553" s="47"/>
      <c r="J1553" s="45"/>
      <c r="K1553" s="45"/>
      <c r="L1553" s="17"/>
      <c r="M1553" s="18"/>
      <c r="N1553" s="18"/>
      <c r="O1553" s="4"/>
    </row>
    <row r="1554" spans="1:15">
      <c r="A1554" s="41"/>
      <c r="B1554" s="43"/>
      <c r="C1554" s="44"/>
      <c r="D1554" s="45"/>
      <c r="E1554" s="46"/>
      <c r="F1554" s="47"/>
      <c r="G1554" s="47"/>
      <c r="H1554" s="47"/>
      <c r="I1554" s="47"/>
      <c r="J1554" s="45"/>
      <c r="K1554" s="45"/>
      <c r="L1554" s="17"/>
      <c r="M1554" s="18"/>
      <c r="N1554" s="18"/>
      <c r="O1554" s="4"/>
    </row>
    <row r="1555" spans="1:15">
      <c r="A1555" s="41"/>
      <c r="B1555" s="43"/>
      <c r="C1555" s="44"/>
      <c r="D1555" s="45"/>
      <c r="E1555" s="46"/>
      <c r="F1555" s="47"/>
      <c r="G1555" s="47"/>
      <c r="H1555" s="47"/>
      <c r="I1555" s="47"/>
      <c r="J1555" s="45"/>
      <c r="K1555" s="45"/>
      <c r="L1555" s="17"/>
      <c r="M1555" s="18"/>
      <c r="N1555" s="18"/>
      <c r="O1555" s="4"/>
    </row>
    <row r="1556" spans="1:15">
      <c r="A1556" s="41"/>
      <c r="B1556" s="43"/>
      <c r="C1556" s="44"/>
      <c r="D1556" s="45"/>
      <c r="E1556" s="46"/>
      <c r="F1556" s="47"/>
      <c r="G1556" s="47"/>
      <c r="H1556" s="47"/>
      <c r="I1556" s="47"/>
      <c r="J1556" s="45"/>
      <c r="K1556" s="45"/>
      <c r="L1556" s="17"/>
      <c r="M1556" s="18"/>
      <c r="N1556" s="18"/>
      <c r="O1556" s="4"/>
    </row>
    <row r="1557" spans="1:15">
      <c r="A1557" s="41"/>
      <c r="B1557" s="43"/>
      <c r="C1557" s="44"/>
      <c r="D1557" s="45"/>
      <c r="E1557" s="46"/>
      <c r="F1557" s="47"/>
      <c r="G1557" s="47"/>
      <c r="H1557" s="47"/>
      <c r="I1557" s="47"/>
      <c r="J1557" s="45"/>
      <c r="K1557" s="45"/>
      <c r="L1557" s="17"/>
      <c r="M1557" s="18"/>
      <c r="N1557" s="18"/>
      <c r="O1557" s="4"/>
    </row>
    <row r="1558" spans="1:15">
      <c r="A1558" s="41"/>
      <c r="B1558" s="43"/>
      <c r="C1558" s="44"/>
      <c r="D1558" s="45"/>
      <c r="E1558" s="46"/>
      <c r="F1558" s="47"/>
      <c r="G1558" s="47"/>
      <c r="H1558" s="47"/>
      <c r="I1558" s="47"/>
      <c r="J1558" s="45"/>
      <c r="K1558" s="45"/>
      <c r="L1558" s="17"/>
      <c r="M1558" s="18"/>
      <c r="N1558" s="18"/>
      <c r="O1558" s="4"/>
    </row>
    <row r="1559" spans="1:15">
      <c r="A1559" s="41"/>
      <c r="B1559" s="43"/>
      <c r="C1559" s="44"/>
      <c r="D1559" s="45"/>
      <c r="E1559" s="46"/>
      <c r="F1559" s="47"/>
      <c r="G1559" s="47"/>
      <c r="H1559" s="47"/>
      <c r="I1559" s="47"/>
      <c r="J1559" s="45"/>
      <c r="K1559" s="45"/>
      <c r="L1559" s="17"/>
      <c r="M1559" s="18"/>
      <c r="N1559" s="18"/>
      <c r="O1559" s="4"/>
    </row>
    <row r="1560" spans="1:15">
      <c r="A1560" s="41"/>
      <c r="B1560" s="43"/>
      <c r="C1560" s="44"/>
      <c r="D1560" s="45"/>
      <c r="E1560" s="46"/>
      <c r="F1560" s="47"/>
      <c r="G1560" s="47"/>
      <c r="H1560" s="47"/>
      <c r="I1560" s="47"/>
      <c r="J1560" s="45"/>
      <c r="K1560" s="45"/>
      <c r="L1560" s="17"/>
      <c r="M1560" s="18"/>
      <c r="N1560" s="18"/>
      <c r="O1560" s="4"/>
    </row>
    <row r="1561" spans="1:15">
      <c r="A1561" s="41"/>
      <c r="B1561" s="43"/>
      <c r="C1561" s="44"/>
      <c r="D1561" s="45"/>
      <c r="E1561" s="46"/>
      <c r="F1561" s="47"/>
      <c r="G1561" s="47"/>
      <c r="H1561" s="47"/>
      <c r="I1561" s="47"/>
      <c r="J1561" s="45"/>
      <c r="K1561" s="45"/>
      <c r="L1561" s="17"/>
      <c r="M1561" s="18"/>
      <c r="N1561" s="18"/>
      <c r="O1561" s="4"/>
    </row>
    <row r="1562" spans="1:15">
      <c r="A1562" s="41"/>
      <c r="B1562" s="43"/>
      <c r="C1562" s="44"/>
      <c r="D1562" s="45"/>
      <c r="E1562" s="46"/>
      <c r="F1562" s="47"/>
      <c r="G1562" s="47"/>
      <c r="H1562" s="47"/>
      <c r="I1562" s="47"/>
      <c r="J1562" s="45"/>
      <c r="K1562" s="45"/>
      <c r="L1562" s="17"/>
      <c r="M1562" s="18"/>
      <c r="N1562" s="18"/>
      <c r="O1562" s="4"/>
    </row>
    <row r="1563" spans="1:15">
      <c r="A1563" s="41"/>
      <c r="B1563" s="43"/>
      <c r="C1563" s="44"/>
      <c r="D1563" s="45"/>
      <c r="E1563" s="46"/>
      <c r="F1563" s="47"/>
      <c r="G1563" s="47"/>
      <c r="H1563" s="47"/>
      <c r="I1563" s="47"/>
      <c r="J1563" s="45"/>
      <c r="K1563" s="45"/>
      <c r="L1563" s="17"/>
      <c r="M1563" s="18"/>
      <c r="N1563" s="18"/>
      <c r="O1563" s="4"/>
    </row>
    <row r="1564" spans="1:15">
      <c r="A1564" s="41"/>
      <c r="B1564" s="43"/>
      <c r="C1564" s="44"/>
      <c r="D1564" s="45"/>
      <c r="E1564" s="46"/>
      <c r="F1564" s="47"/>
      <c r="G1564" s="47"/>
      <c r="H1564" s="47"/>
      <c r="I1564" s="47"/>
      <c r="J1564" s="45"/>
      <c r="K1564" s="45"/>
      <c r="L1564" s="17"/>
      <c r="M1564" s="18"/>
      <c r="N1564" s="18"/>
      <c r="O1564" s="4"/>
    </row>
    <row r="1565" spans="1:15">
      <c r="A1565" s="41"/>
      <c r="B1565" s="43"/>
      <c r="C1565" s="44"/>
      <c r="D1565" s="45"/>
      <c r="E1565" s="46"/>
      <c r="F1565" s="47"/>
      <c r="G1565" s="47"/>
      <c r="H1565" s="47"/>
      <c r="I1565" s="47"/>
      <c r="J1565" s="45"/>
      <c r="K1565" s="45"/>
      <c r="L1565" s="17"/>
      <c r="M1565" s="18"/>
      <c r="N1565" s="18"/>
      <c r="O1565" s="4"/>
    </row>
    <row r="1566" spans="1:15">
      <c r="A1566" s="41"/>
      <c r="B1566" s="43"/>
      <c r="C1566" s="44"/>
      <c r="D1566" s="45"/>
      <c r="E1566" s="46"/>
      <c r="F1566" s="47"/>
      <c r="G1566" s="47"/>
      <c r="H1566" s="47"/>
      <c r="I1566" s="47"/>
      <c r="J1566" s="45"/>
      <c r="K1566" s="45"/>
      <c r="L1566" s="17"/>
      <c r="M1566" s="18"/>
      <c r="N1566" s="18"/>
      <c r="O1566" s="4"/>
    </row>
    <row r="1567" spans="1:15">
      <c r="A1567" s="41"/>
      <c r="B1567" s="43"/>
      <c r="C1567" s="44"/>
      <c r="D1567" s="45"/>
      <c r="E1567" s="46"/>
      <c r="F1567" s="47"/>
      <c r="G1567" s="47"/>
      <c r="H1567" s="47"/>
      <c r="I1567" s="47"/>
      <c r="J1567" s="45"/>
      <c r="K1567" s="45"/>
      <c r="L1567" s="17"/>
      <c r="M1567" s="18"/>
      <c r="N1567" s="18"/>
      <c r="O1567" s="4"/>
    </row>
    <row r="1568" spans="1:15">
      <c r="A1568" s="41"/>
      <c r="B1568" s="43"/>
      <c r="C1568" s="44"/>
      <c r="D1568" s="45"/>
      <c r="E1568" s="46"/>
      <c r="F1568" s="47"/>
      <c r="G1568" s="47"/>
      <c r="H1568" s="47"/>
      <c r="I1568" s="47"/>
      <c r="J1568" s="45"/>
      <c r="K1568" s="45"/>
      <c r="L1568" s="17"/>
      <c r="M1568" s="18"/>
      <c r="N1568" s="18"/>
      <c r="O1568" s="4"/>
    </row>
    <row r="1569" spans="1:15">
      <c r="A1569" s="41"/>
      <c r="B1569" s="43"/>
      <c r="C1569" s="44"/>
      <c r="D1569" s="45"/>
      <c r="E1569" s="46"/>
      <c r="F1569" s="47"/>
      <c r="G1569" s="47"/>
      <c r="H1569" s="47"/>
      <c r="I1569" s="47"/>
      <c r="J1569" s="45"/>
      <c r="K1569" s="45"/>
      <c r="L1569" s="17"/>
      <c r="M1569" s="18"/>
      <c r="N1569" s="18"/>
      <c r="O1569" s="4"/>
    </row>
    <row r="1570" spans="1:15">
      <c r="A1570" s="41"/>
      <c r="B1570" s="43"/>
      <c r="C1570" s="44"/>
      <c r="D1570" s="45"/>
      <c r="E1570" s="46"/>
      <c r="F1570" s="47"/>
      <c r="G1570" s="47"/>
      <c r="H1570" s="47"/>
      <c r="I1570" s="47"/>
      <c r="J1570" s="45"/>
      <c r="K1570" s="45"/>
      <c r="L1570" s="17"/>
      <c r="M1570" s="18"/>
      <c r="N1570" s="18"/>
      <c r="O1570" s="4"/>
    </row>
    <row r="1571" spans="1:15">
      <c r="A1571" s="41"/>
      <c r="B1571" s="43"/>
      <c r="C1571" s="44"/>
      <c r="D1571" s="45"/>
      <c r="E1571" s="46"/>
      <c r="F1571" s="47"/>
      <c r="G1571" s="47"/>
      <c r="H1571" s="47"/>
      <c r="I1571" s="47"/>
      <c r="J1571" s="45"/>
      <c r="K1571" s="45"/>
      <c r="L1571" s="17"/>
      <c r="M1571" s="18"/>
      <c r="N1571" s="18"/>
      <c r="O1571" s="4"/>
    </row>
    <row r="1572" spans="1:15">
      <c r="A1572" s="41"/>
      <c r="B1572" s="43"/>
      <c r="C1572" s="44"/>
      <c r="D1572" s="45"/>
      <c r="E1572" s="46"/>
      <c r="F1572" s="47"/>
      <c r="G1572" s="47"/>
      <c r="H1572" s="47"/>
      <c r="I1572" s="47"/>
      <c r="J1572" s="45"/>
      <c r="K1572" s="45"/>
      <c r="L1572" s="17"/>
      <c r="M1572" s="18"/>
      <c r="N1572" s="18"/>
      <c r="O1572" s="4"/>
    </row>
    <row r="1573" spans="1:15">
      <c r="A1573" s="41"/>
      <c r="B1573" s="43"/>
      <c r="C1573" s="44"/>
      <c r="D1573" s="45"/>
      <c r="E1573" s="46"/>
      <c r="F1573" s="47"/>
      <c r="G1573" s="47"/>
      <c r="H1573" s="47"/>
      <c r="I1573" s="47"/>
      <c r="J1573" s="45"/>
      <c r="K1573" s="45"/>
      <c r="L1573" s="17"/>
      <c r="M1573" s="18"/>
      <c r="N1573" s="18"/>
      <c r="O1573" s="4"/>
    </row>
    <row r="1574" spans="1:15">
      <c r="A1574" s="41"/>
      <c r="B1574" s="43"/>
      <c r="C1574" s="44"/>
      <c r="D1574" s="45"/>
      <c r="E1574" s="46"/>
      <c r="F1574" s="47"/>
      <c r="G1574" s="47"/>
      <c r="H1574" s="47"/>
      <c r="I1574" s="47"/>
      <c r="J1574" s="45"/>
      <c r="K1574" s="45"/>
      <c r="L1574" s="17"/>
      <c r="M1574" s="18"/>
      <c r="N1574" s="18"/>
      <c r="O1574" s="4"/>
    </row>
    <row r="1575" spans="1:15">
      <c r="A1575" s="41"/>
      <c r="B1575" s="43"/>
      <c r="C1575" s="44"/>
      <c r="D1575" s="45"/>
      <c r="E1575" s="46"/>
      <c r="F1575" s="47"/>
      <c r="G1575" s="47"/>
      <c r="H1575" s="47"/>
      <c r="I1575" s="47"/>
      <c r="J1575" s="45"/>
      <c r="K1575" s="45"/>
      <c r="L1575" s="17"/>
      <c r="M1575" s="18"/>
      <c r="N1575" s="18"/>
      <c r="O1575" s="4"/>
    </row>
    <row r="1576" spans="1:15">
      <c r="A1576" s="41"/>
      <c r="B1576" s="43"/>
      <c r="C1576" s="44"/>
      <c r="D1576" s="45"/>
      <c r="E1576" s="46"/>
      <c r="F1576" s="47"/>
      <c r="G1576" s="47"/>
      <c r="H1576" s="47"/>
      <c r="I1576" s="47"/>
      <c r="J1576" s="45"/>
      <c r="K1576" s="45"/>
      <c r="L1576" s="17"/>
      <c r="M1576" s="18"/>
      <c r="N1576" s="18"/>
      <c r="O1576" s="4"/>
    </row>
    <row r="1577" spans="1:15">
      <c r="A1577" s="41"/>
      <c r="B1577" s="43"/>
      <c r="C1577" s="44"/>
      <c r="D1577" s="45"/>
      <c r="E1577" s="46"/>
      <c r="F1577" s="47"/>
      <c r="G1577" s="47"/>
      <c r="H1577" s="47"/>
      <c r="I1577" s="47"/>
      <c r="J1577" s="45"/>
      <c r="K1577" s="45"/>
      <c r="L1577" s="17"/>
      <c r="M1577" s="18"/>
      <c r="N1577" s="18"/>
      <c r="O1577" s="4"/>
    </row>
    <row r="1578" spans="1:15">
      <c r="A1578" s="41"/>
      <c r="B1578" s="43"/>
      <c r="C1578" s="44"/>
      <c r="D1578" s="45"/>
      <c r="E1578" s="46"/>
      <c r="F1578" s="47"/>
      <c r="G1578" s="47"/>
      <c r="H1578" s="47"/>
      <c r="I1578" s="47"/>
      <c r="J1578" s="45"/>
      <c r="K1578" s="45"/>
      <c r="L1578" s="17"/>
      <c r="M1578" s="18"/>
      <c r="N1578" s="18"/>
      <c r="O1578" s="4"/>
    </row>
  </sheetData>
  <autoFilter ref="A1:O1"/>
  <phoneticPr fontId="2" type="noConversion"/>
  <conditionalFormatting sqref="B2:B1578">
    <cfRule type="cellIs" dxfId="2" priority="1" operator="greaterThan">
      <formula>10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78"/>
  <sheetViews>
    <sheetView workbookViewId="0">
      <selection sqref="A1:O1048576"/>
    </sheetView>
  </sheetViews>
  <sheetFormatPr defaultRowHeight="13.5"/>
  <cols>
    <col min="1" max="1" width="12" style="42" customWidth="1"/>
    <col min="2" max="2" width="8" customWidth="1"/>
    <col min="3" max="3" width="17.375" customWidth="1"/>
    <col min="5" max="5" width="10.25" style="10" customWidth="1"/>
    <col min="6" max="6" width="9.125" style="10" bestFit="1" customWidth="1"/>
    <col min="7" max="7" width="10.375" style="10" bestFit="1" customWidth="1"/>
    <col min="8" max="9" width="10.375" style="10" customWidth="1"/>
    <col min="10" max="10" width="12.875" customWidth="1"/>
    <col min="11" max="11" width="10.25" customWidth="1"/>
    <col min="13" max="13" width="14.375" customWidth="1"/>
    <col min="14" max="14" width="13.375" customWidth="1"/>
    <col min="15" max="15" width="11.75" bestFit="1" customWidth="1"/>
  </cols>
  <sheetData>
    <row r="1" spans="1:15">
      <c r="A1" s="48" t="s">
        <v>3019</v>
      </c>
      <c r="B1" s="6" t="s">
        <v>0</v>
      </c>
      <c r="C1" s="6" t="s">
        <v>3020</v>
      </c>
      <c r="D1" s="6" t="s">
        <v>1</v>
      </c>
      <c r="E1" s="6" t="s">
        <v>3021</v>
      </c>
      <c r="F1" s="11" t="s">
        <v>2</v>
      </c>
      <c r="G1" s="11" t="s">
        <v>3022</v>
      </c>
      <c r="H1" s="11" t="s">
        <v>3023</v>
      </c>
      <c r="I1" s="11" t="s">
        <v>3024</v>
      </c>
      <c r="J1" s="6" t="s">
        <v>3025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10</v>
      </c>
    </row>
    <row r="2" spans="1:15">
      <c r="A2" s="7">
        <v>136028</v>
      </c>
      <c r="B2" s="7">
        <v>8.1999999999999993</v>
      </c>
      <c r="C2" s="1" t="s">
        <v>1970</v>
      </c>
      <c r="D2" s="1" t="s">
        <v>55</v>
      </c>
      <c r="E2" s="8">
        <v>3.5287671232876714</v>
      </c>
      <c r="F2" s="9">
        <v>8.4153000000000002</v>
      </c>
      <c r="G2" s="9">
        <v>-21.530000000000094</v>
      </c>
      <c r="H2" s="9">
        <v>8.3874999999999993</v>
      </c>
      <c r="I2" s="9">
        <v>2.7800000000000935</v>
      </c>
      <c r="J2" s="1" t="s">
        <v>32</v>
      </c>
      <c r="K2" s="1" t="s">
        <v>206</v>
      </c>
      <c r="L2" s="3">
        <v>7.25</v>
      </c>
      <c r="M2" s="2" t="s">
        <v>178</v>
      </c>
      <c r="N2" s="2" t="s">
        <v>350</v>
      </c>
      <c r="O2" s="4">
        <v>42858</v>
      </c>
    </row>
    <row r="3" spans="1:15">
      <c r="A3" s="7">
        <v>112237</v>
      </c>
      <c r="B3" s="7">
        <v>8.15</v>
      </c>
      <c r="C3" s="1" t="s">
        <v>2949</v>
      </c>
      <c r="D3" s="1" t="s">
        <v>166</v>
      </c>
      <c r="E3" s="8">
        <v>0.83835616438356164</v>
      </c>
      <c r="F3" s="9">
        <v>7.9057000000000004</v>
      </c>
      <c r="G3" s="9">
        <v>24.429999999999996</v>
      </c>
      <c r="H3" s="9">
        <v>7.9005999999999998</v>
      </c>
      <c r="I3" s="9">
        <v>0.51000000000005485</v>
      </c>
      <c r="J3" s="1" t="s">
        <v>96</v>
      </c>
      <c r="K3" s="1" t="s">
        <v>206</v>
      </c>
      <c r="L3" s="3">
        <v>9</v>
      </c>
      <c r="M3" s="2" t="s">
        <v>38</v>
      </c>
      <c r="N3" s="2" t="s">
        <v>238</v>
      </c>
      <c r="O3" s="4">
        <v>42858</v>
      </c>
    </row>
    <row r="4" spans="1:15">
      <c r="A4" s="7">
        <v>1480501</v>
      </c>
      <c r="B4" s="7">
        <v>6.89</v>
      </c>
      <c r="C4" s="1" t="s">
        <v>2303</v>
      </c>
      <c r="D4" s="1" t="s">
        <v>166</v>
      </c>
      <c r="E4" s="8">
        <v>4.3808219178082188</v>
      </c>
      <c r="F4" s="9">
        <v>6.8905000000000003</v>
      </c>
      <c r="G4" s="9">
        <v>-5.0000000000061107E-2</v>
      </c>
      <c r="H4" s="9">
        <v>6.8808999999999996</v>
      </c>
      <c r="I4" s="9">
        <v>0.96000000000007191</v>
      </c>
      <c r="J4" s="1" t="s">
        <v>12</v>
      </c>
      <c r="K4" s="1" t="s">
        <v>89</v>
      </c>
      <c r="L4" s="3">
        <v>8.7799999999999994</v>
      </c>
      <c r="M4" s="2" t="s">
        <v>1374</v>
      </c>
      <c r="N4" s="2" t="s">
        <v>402</v>
      </c>
      <c r="O4" s="4">
        <v>42858</v>
      </c>
    </row>
    <row r="5" spans="1:15">
      <c r="A5" s="7">
        <v>101651009</v>
      </c>
      <c r="B5" s="7">
        <v>6.65</v>
      </c>
      <c r="C5" s="1" t="s">
        <v>2950</v>
      </c>
      <c r="D5" s="1" t="s">
        <v>55</v>
      </c>
      <c r="E5" s="8">
        <v>1.904109589041096</v>
      </c>
      <c r="F5" s="9">
        <v>6.6138000000000003</v>
      </c>
      <c r="G5" s="9">
        <v>3.620000000000001</v>
      </c>
      <c r="H5" s="9">
        <v>6.6204000000000001</v>
      </c>
      <c r="I5" s="9">
        <v>-0.65999999999997172</v>
      </c>
      <c r="J5" s="1" t="s">
        <v>246</v>
      </c>
      <c r="K5" s="1" t="s">
        <v>66</v>
      </c>
      <c r="L5" s="3">
        <v>5.99</v>
      </c>
      <c r="M5" s="2" t="s">
        <v>62</v>
      </c>
      <c r="N5" s="2" t="s">
        <v>28</v>
      </c>
      <c r="O5" s="4">
        <v>42858</v>
      </c>
    </row>
    <row r="6" spans="1:15">
      <c r="A6" s="7">
        <v>101651009</v>
      </c>
      <c r="B6" s="7">
        <v>6.6</v>
      </c>
      <c r="C6" s="1" t="s">
        <v>2950</v>
      </c>
      <c r="D6" s="1" t="s">
        <v>55</v>
      </c>
      <c r="E6" s="8">
        <v>1.904109589041096</v>
      </c>
      <c r="F6" s="9">
        <v>6.6138000000000003</v>
      </c>
      <c r="G6" s="9">
        <v>-1.3800000000000701</v>
      </c>
      <c r="H6" s="9">
        <v>6.6204000000000001</v>
      </c>
      <c r="I6" s="9">
        <v>-0.65999999999997172</v>
      </c>
      <c r="J6" s="1" t="s">
        <v>246</v>
      </c>
      <c r="K6" s="1" t="s">
        <v>66</v>
      </c>
      <c r="L6" s="3">
        <v>5.99</v>
      </c>
      <c r="M6" s="2" t="s">
        <v>62</v>
      </c>
      <c r="N6" s="2" t="s">
        <v>28</v>
      </c>
      <c r="O6" s="4">
        <v>42858</v>
      </c>
    </row>
    <row r="7" spans="1:15">
      <c r="A7" s="7">
        <v>11760032</v>
      </c>
      <c r="B7" s="7">
        <v>6.55</v>
      </c>
      <c r="C7" s="1" t="s">
        <v>2951</v>
      </c>
      <c r="D7" s="1" t="s">
        <v>55</v>
      </c>
      <c r="E7" s="8">
        <v>0.55342465753424652</v>
      </c>
      <c r="F7" s="9">
        <v>6.2739000000000003</v>
      </c>
      <c r="G7" s="9">
        <v>27.609999999999957</v>
      </c>
      <c r="H7" s="9">
        <v>6.2838000000000003</v>
      </c>
      <c r="I7" s="9">
        <v>-0.99000000000000199</v>
      </c>
      <c r="J7" s="1" t="s">
        <v>41</v>
      </c>
      <c r="K7" s="1" t="s">
        <v>13</v>
      </c>
      <c r="L7" s="3">
        <v>5.94</v>
      </c>
      <c r="M7" s="2" t="s">
        <v>2416</v>
      </c>
      <c r="N7" s="2" t="s">
        <v>2378</v>
      </c>
      <c r="O7" s="4">
        <v>42858</v>
      </c>
    </row>
    <row r="8" spans="1:15">
      <c r="A8" s="7" t="s">
        <v>1892</v>
      </c>
      <c r="B8" s="7">
        <v>6.52</v>
      </c>
      <c r="C8" s="1" t="s">
        <v>1894</v>
      </c>
      <c r="D8" s="1" t="s">
        <v>2880</v>
      </c>
      <c r="E8" s="8">
        <v>4.4684931506849317</v>
      </c>
      <c r="F8" s="9">
        <v>6.8535000000000004</v>
      </c>
      <c r="G8" s="9">
        <v>-33.35000000000008</v>
      </c>
      <c r="H8" s="9">
        <v>6.8441000000000001</v>
      </c>
      <c r="I8" s="9">
        <v>0.9400000000000297</v>
      </c>
      <c r="J8" s="1" t="s">
        <v>12</v>
      </c>
      <c r="K8" s="1" t="s">
        <v>206</v>
      </c>
      <c r="L8" s="3">
        <v>5</v>
      </c>
      <c r="M8" s="2" t="s">
        <v>1736</v>
      </c>
      <c r="N8" s="2" t="s">
        <v>1480</v>
      </c>
      <c r="O8" s="4">
        <v>42858</v>
      </c>
    </row>
    <row r="9" spans="1:15">
      <c r="A9" s="7" t="s">
        <v>1892</v>
      </c>
      <c r="B9" s="7">
        <v>6.52</v>
      </c>
      <c r="C9" s="1" t="s">
        <v>1894</v>
      </c>
      <c r="D9" s="1" t="s">
        <v>2880</v>
      </c>
      <c r="E9" s="8">
        <v>4.4684931506849317</v>
      </c>
      <c r="F9" s="9">
        <v>6.8535000000000004</v>
      </c>
      <c r="G9" s="9">
        <v>-33.35000000000008</v>
      </c>
      <c r="H9" s="9">
        <v>6.8441000000000001</v>
      </c>
      <c r="I9" s="9">
        <v>0.9400000000000297</v>
      </c>
      <c r="J9" s="1" t="s">
        <v>12</v>
      </c>
      <c r="K9" s="1" t="s">
        <v>206</v>
      </c>
      <c r="L9" s="3">
        <v>5</v>
      </c>
      <c r="M9" s="2" t="s">
        <v>1736</v>
      </c>
      <c r="N9" s="2" t="s">
        <v>1480</v>
      </c>
      <c r="O9" s="4">
        <v>42858</v>
      </c>
    </row>
    <row r="10" spans="1:15">
      <c r="A10" s="7">
        <v>101754037</v>
      </c>
      <c r="B10" s="7">
        <v>6.38</v>
      </c>
      <c r="C10" s="1" t="s">
        <v>2952</v>
      </c>
      <c r="D10" s="1" t="s">
        <v>11</v>
      </c>
      <c r="E10" s="8">
        <v>2.9643835616438357</v>
      </c>
      <c r="F10" s="9">
        <v>6.3914</v>
      </c>
      <c r="G10" s="9">
        <v>-1.1400000000000077</v>
      </c>
      <c r="H10" s="9">
        <v>6.3552</v>
      </c>
      <c r="I10" s="9">
        <v>3.620000000000001</v>
      </c>
      <c r="J10" s="1" t="s">
        <v>12</v>
      </c>
      <c r="K10" s="1" t="s">
        <v>66</v>
      </c>
      <c r="L10" s="3">
        <v>6.28</v>
      </c>
      <c r="M10" s="2" t="s">
        <v>2734</v>
      </c>
      <c r="N10" s="2" t="s">
        <v>2732</v>
      </c>
      <c r="O10" s="4">
        <v>42858</v>
      </c>
    </row>
    <row r="11" spans="1:15">
      <c r="A11" s="7">
        <v>101754037</v>
      </c>
      <c r="B11" s="7">
        <v>6.38</v>
      </c>
      <c r="C11" s="1" t="s">
        <v>2952</v>
      </c>
      <c r="D11" s="1" t="s">
        <v>11</v>
      </c>
      <c r="E11" s="8">
        <v>2.9643835616438357</v>
      </c>
      <c r="F11" s="9">
        <v>6.3914</v>
      </c>
      <c r="G11" s="9">
        <v>-1.1400000000000077</v>
      </c>
      <c r="H11" s="9">
        <v>6.3552</v>
      </c>
      <c r="I11" s="9">
        <v>3.620000000000001</v>
      </c>
      <c r="J11" s="1" t="s">
        <v>12</v>
      </c>
      <c r="K11" s="1" t="s">
        <v>66</v>
      </c>
      <c r="L11" s="3">
        <v>6.28</v>
      </c>
      <c r="M11" s="2" t="s">
        <v>2734</v>
      </c>
      <c r="N11" s="2" t="s">
        <v>2732</v>
      </c>
      <c r="O11" s="4">
        <v>42858</v>
      </c>
    </row>
    <row r="12" spans="1:15">
      <c r="A12" s="7" t="s">
        <v>2325</v>
      </c>
      <c r="B12" s="7">
        <v>6.35</v>
      </c>
      <c r="C12" s="1" t="s">
        <v>2328</v>
      </c>
      <c r="D12" s="1" t="s">
        <v>55</v>
      </c>
      <c r="E12" s="8">
        <v>1.4547945205479451</v>
      </c>
      <c r="F12" s="9">
        <v>6.9607000000000001</v>
      </c>
      <c r="G12" s="9">
        <v>-61.07000000000005</v>
      </c>
      <c r="H12" s="9">
        <v>6.9683000000000002</v>
      </c>
      <c r="I12" s="9">
        <v>-0.76000000000000512</v>
      </c>
      <c r="J12" s="1" t="s">
        <v>32</v>
      </c>
      <c r="K12" s="1" t="s">
        <v>206</v>
      </c>
      <c r="L12" s="3">
        <v>6.7</v>
      </c>
      <c r="M12" s="2" t="s">
        <v>19</v>
      </c>
      <c r="N12" s="2" t="s">
        <v>492</v>
      </c>
      <c r="O12" s="4">
        <v>42858</v>
      </c>
    </row>
    <row r="13" spans="1:15">
      <c r="A13" s="7" t="s">
        <v>2933</v>
      </c>
      <c r="B13" s="7">
        <v>6.32</v>
      </c>
      <c r="C13" s="1" t="s">
        <v>2206</v>
      </c>
      <c r="D13" s="1" t="s">
        <v>31</v>
      </c>
      <c r="E13" s="8">
        <v>3.3041095890410959</v>
      </c>
      <c r="F13" s="9">
        <v>6.2915000000000001</v>
      </c>
      <c r="G13" s="9">
        <v>2.8500000000000192</v>
      </c>
      <c r="H13" s="9">
        <v>6.2340999999999998</v>
      </c>
      <c r="I13" s="9">
        <v>5.740000000000034</v>
      </c>
      <c r="J13" s="1" t="s">
        <v>41</v>
      </c>
      <c r="K13" s="1" t="s">
        <v>206</v>
      </c>
      <c r="L13" s="3">
        <v>5.99</v>
      </c>
      <c r="M13" s="2" t="s">
        <v>263</v>
      </c>
      <c r="N13" s="2" t="s">
        <v>223</v>
      </c>
      <c r="O13" s="4">
        <v>42858</v>
      </c>
    </row>
    <row r="14" spans="1:15">
      <c r="A14" s="7">
        <v>41661017</v>
      </c>
      <c r="B14" s="7">
        <v>6.3</v>
      </c>
      <c r="C14" s="1" t="s">
        <v>1958</v>
      </c>
      <c r="D14" s="1" t="s">
        <v>11</v>
      </c>
      <c r="E14" s="8">
        <v>0.21643835616438356</v>
      </c>
      <c r="F14" s="9">
        <v>6.1980000000000004</v>
      </c>
      <c r="G14" s="9">
        <v>10.199999999999942</v>
      </c>
      <c r="H14" s="9">
        <v>6.1783000000000001</v>
      </c>
      <c r="I14" s="9">
        <v>1.9700000000000273</v>
      </c>
      <c r="J14" s="1" t="s">
        <v>41</v>
      </c>
      <c r="K14" s="1" t="s">
        <v>13</v>
      </c>
      <c r="L14" s="3">
        <v>5.86</v>
      </c>
      <c r="M14" s="2" t="s">
        <v>1135</v>
      </c>
      <c r="N14" s="2" t="s">
        <v>1126</v>
      </c>
      <c r="O14" s="4">
        <v>42858</v>
      </c>
    </row>
    <row r="15" spans="1:15">
      <c r="A15" s="7">
        <v>41661017</v>
      </c>
      <c r="B15" s="7">
        <v>6.3</v>
      </c>
      <c r="C15" s="1" t="s">
        <v>1958</v>
      </c>
      <c r="D15" s="1" t="s">
        <v>11</v>
      </c>
      <c r="E15" s="8">
        <v>0.21643835616438356</v>
      </c>
      <c r="F15" s="9">
        <v>6.1980000000000004</v>
      </c>
      <c r="G15" s="9">
        <v>10.199999999999942</v>
      </c>
      <c r="H15" s="9">
        <v>6.1783000000000001</v>
      </c>
      <c r="I15" s="9">
        <v>1.9700000000000273</v>
      </c>
      <c r="J15" s="1" t="s">
        <v>41</v>
      </c>
      <c r="K15" s="1" t="s">
        <v>13</v>
      </c>
      <c r="L15" s="3">
        <v>5.86</v>
      </c>
      <c r="M15" s="2" t="s">
        <v>1135</v>
      </c>
      <c r="N15" s="2" t="s">
        <v>1126</v>
      </c>
      <c r="O15" s="4">
        <v>42858</v>
      </c>
    </row>
    <row r="16" spans="1:15">
      <c r="A16" s="7">
        <v>41661017</v>
      </c>
      <c r="B16" s="7">
        <v>6.3</v>
      </c>
      <c r="C16" s="1" t="s">
        <v>1958</v>
      </c>
      <c r="D16" s="1" t="s">
        <v>11</v>
      </c>
      <c r="E16" s="8">
        <v>0.21643835616438356</v>
      </c>
      <c r="F16" s="9">
        <v>6.1980000000000004</v>
      </c>
      <c r="G16" s="9">
        <v>10.199999999999942</v>
      </c>
      <c r="H16" s="9">
        <v>6.1783000000000001</v>
      </c>
      <c r="I16" s="9">
        <v>1.9700000000000273</v>
      </c>
      <c r="J16" s="1" t="s">
        <v>41</v>
      </c>
      <c r="K16" s="1" t="s">
        <v>13</v>
      </c>
      <c r="L16" s="3">
        <v>5.86</v>
      </c>
      <c r="M16" s="2" t="s">
        <v>1135</v>
      </c>
      <c r="N16" s="2" t="s">
        <v>1126</v>
      </c>
      <c r="O16" s="4">
        <v>42858</v>
      </c>
    </row>
    <row r="17" spans="1:15">
      <c r="A17" s="7">
        <v>41680002</v>
      </c>
      <c r="B17" s="7">
        <v>6.2</v>
      </c>
      <c r="C17" s="1" t="s">
        <v>2646</v>
      </c>
      <c r="D17" s="1" t="s">
        <v>55</v>
      </c>
      <c r="E17" s="8">
        <v>0.48493150684931507</v>
      </c>
      <c r="F17" s="9">
        <v>6.1957000000000004</v>
      </c>
      <c r="G17" s="9">
        <v>0.42999999999997485</v>
      </c>
      <c r="H17" s="9">
        <v>6.2035</v>
      </c>
      <c r="I17" s="9">
        <v>-0.7799999999999585</v>
      </c>
      <c r="J17" s="1" t="s">
        <v>41</v>
      </c>
      <c r="K17" s="1" t="s">
        <v>13</v>
      </c>
      <c r="L17" s="3">
        <v>5</v>
      </c>
      <c r="M17" s="2" t="s">
        <v>1527</v>
      </c>
      <c r="N17" s="2" t="s">
        <v>1508</v>
      </c>
      <c r="O17" s="4">
        <v>42858</v>
      </c>
    </row>
    <row r="18" spans="1:15">
      <c r="A18" s="7" t="s">
        <v>2934</v>
      </c>
      <c r="B18" s="7">
        <v>6.2</v>
      </c>
      <c r="C18" s="1" t="s">
        <v>2953</v>
      </c>
      <c r="D18" s="1" t="s">
        <v>55</v>
      </c>
      <c r="E18" s="8">
        <v>0.74520547945205484</v>
      </c>
      <c r="F18" s="9">
        <v>6.7117000000000004</v>
      </c>
      <c r="G18" s="9">
        <v>-51.17000000000003</v>
      </c>
      <c r="H18" s="9">
        <v>6.7023999999999999</v>
      </c>
      <c r="I18" s="9">
        <v>0.93000000000005301</v>
      </c>
      <c r="J18" s="1" t="s">
        <v>32</v>
      </c>
      <c r="K18" s="1" t="s">
        <v>206</v>
      </c>
      <c r="L18" s="3">
        <v>6.8</v>
      </c>
      <c r="M18" s="2" t="s">
        <v>240</v>
      </c>
      <c r="N18" s="2" t="s">
        <v>48</v>
      </c>
      <c r="O18" s="4">
        <v>42858</v>
      </c>
    </row>
    <row r="19" spans="1:15">
      <c r="A19" s="7">
        <v>41658036</v>
      </c>
      <c r="B19" s="7">
        <v>6</v>
      </c>
      <c r="C19" s="1" t="s">
        <v>2648</v>
      </c>
      <c r="D19" s="1" t="s">
        <v>55</v>
      </c>
      <c r="E19" s="8">
        <v>0.15890410958904111</v>
      </c>
      <c r="F19" s="9">
        <v>5.9029999999999996</v>
      </c>
      <c r="G19" s="9">
        <v>9.7000000000000419</v>
      </c>
      <c r="H19" s="9">
        <v>5.9016000000000002</v>
      </c>
      <c r="I19" s="9">
        <v>0.13999999999994017</v>
      </c>
      <c r="J19" s="1" t="s">
        <v>41</v>
      </c>
      <c r="K19" s="1" t="s">
        <v>13</v>
      </c>
      <c r="L19" s="3">
        <v>6.5</v>
      </c>
      <c r="M19" s="2" t="s">
        <v>1086</v>
      </c>
      <c r="N19" s="2" t="s">
        <v>1088</v>
      </c>
      <c r="O19" s="4">
        <v>42858</v>
      </c>
    </row>
    <row r="20" spans="1:15">
      <c r="A20" s="7" t="s">
        <v>2935</v>
      </c>
      <c r="B20" s="7">
        <v>5.9</v>
      </c>
      <c r="C20" s="1" t="s">
        <v>2954</v>
      </c>
      <c r="D20" s="1" t="s">
        <v>31</v>
      </c>
      <c r="E20" s="8">
        <v>3.893150684931507</v>
      </c>
      <c r="F20" s="9">
        <v>6.7530999999999999</v>
      </c>
      <c r="G20" s="9">
        <v>-85.309999999999945</v>
      </c>
      <c r="H20" s="9">
        <v>6.7343000000000002</v>
      </c>
      <c r="I20" s="9">
        <v>1.8799999999999706</v>
      </c>
      <c r="J20" s="1" t="s">
        <v>12</v>
      </c>
      <c r="K20" s="1" t="s">
        <v>206</v>
      </c>
      <c r="L20" s="3">
        <v>5.4</v>
      </c>
      <c r="M20" s="2" t="s">
        <v>261</v>
      </c>
      <c r="N20" s="2" t="s">
        <v>29</v>
      </c>
      <c r="O20" s="4">
        <v>42858</v>
      </c>
    </row>
    <row r="21" spans="1:15">
      <c r="A21" s="7" t="s">
        <v>2935</v>
      </c>
      <c r="B21" s="7">
        <v>5.9</v>
      </c>
      <c r="C21" s="1" t="s">
        <v>2954</v>
      </c>
      <c r="D21" s="1" t="s">
        <v>31</v>
      </c>
      <c r="E21" s="8">
        <v>3.893150684931507</v>
      </c>
      <c r="F21" s="9">
        <v>6.7530999999999999</v>
      </c>
      <c r="G21" s="9">
        <v>-85.309999999999945</v>
      </c>
      <c r="H21" s="9">
        <v>6.7343000000000002</v>
      </c>
      <c r="I21" s="9">
        <v>1.8799999999999706</v>
      </c>
      <c r="J21" s="1" t="s">
        <v>12</v>
      </c>
      <c r="K21" s="1" t="s">
        <v>206</v>
      </c>
      <c r="L21" s="3">
        <v>5.4</v>
      </c>
      <c r="M21" s="2" t="s">
        <v>261</v>
      </c>
      <c r="N21" s="2" t="s">
        <v>29</v>
      </c>
      <c r="O21" s="4">
        <v>42858</v>
      </c>
    </row>
    <row r="22" spans="1:15">
      <c r="A22" s="7" t="s">
        <v>2935</v>
      </c>
      <c r="B22" s="7">
        <v>5.9</v>
      </c>
      <c r="C22" s="1" t="s">
        <v>2954</v>
      </c>
      <c r="D22" s="1" t="s">
        <v>31</v>
      </c>
      <c r="E22" s="8">
        <v>3.893150684931507</v>
      </c>
      <c r="F22" s="9">
        <v>6.7530999999999999</v>
      </c>
      <c r="G22" s="9">
        <v>-85.309999999999945</v>
      </c>
      <c r="H22" s="9">
        <v>6.7343000000000002</v>
      </c>
      <c r="I22" s="9">
        <v>1.8799999999999706</v>
      </c>
      <c r="J22" s="1" t="s">
        <v>12</v>
      </c>
      <c r="K22" s="1" t="s">
        <v>206</v>
      </c>
      <c r="L22" s="3">
        <v>5.4</v>
      </c>
      <c r="M22" s="2" t="s">
        <v>261</v>
      </c>
      <c r="N22" s="2" t="s">
        <v>29</v>
      </c>
      <c r="O22" s="4">
        <v>42858</v>
      </c>
    </row>
    <row r="23" spans="1:15">
      <c r="A23" s="7" t="s">
        <v>2936</v>
      </c>
      <c r="B23" s="7">
        <v>5.9</v>
      </c>
      <c r="C23" s="1" t="s">
        <v>2720</v>
      </c>
      <c r="D23" s="1" t="s">
        <v>31</v>
      </c>
      <c r="E23" s="8">
        <v>4.3095890410958901</v>
      </c>
      <c r="F23" s="9">
        <v>6.6768999999999998</v>
      </c>
      <c r="G23" s="9">
        <v>-77.689999999999941</v>
      </c>
      <c r="H23" s="9">
        <v>6.6614000000000004</v>
      </c>
      <c r="I23" s="9">
        <v>1.5499999999999403</v>
      </c>
      <c r="J23" s="1" t="s">
        <v>12</v>
      </c>
      <c r="K23" s="1" t="s">
        <v>206</v>
      </c>
      <c r="L23" s="3">
        <v>4.7699999999999996</v>
      </c>
      <c r="M23" s="2" t="s">
        <v>1304</v>
      </c>
      <c r="N23" s="2" t="s">
        <v>1226</v>
      </c>
      <c r="O23" s="4">
        <v>42858</v>
      </c>
    </row>
    <row r="24" spans="1:15">
      <c r="A24" s="7">
        <v>101654024</v>
      </c>
      <c r="B24" s="7">
        <v>5.9</v>
      </c>
      <c r="C24" s="1" t="s">
        <v>2647</v>
      </c>
      <c r="D24" s="1" t="s">
        <v>55</v>
      </c>
      <c r="E24" s="8">
        <v>1.8904109589041096</v>
      </c>
      <c r="F24" s="9">
        <v>5.7545999999999999</v>
      </c>
      <c r="G24" s="9">
        <v>14.540000000000042</v>
      </c>
      <c r="H24" s="9">
        <v>5.7548000000000004</v>
      </c>
      <c r="I24" s="9">
        <v>-2.0000000000042206E-2</v>
      </c>
      <c r="J24" s="1" t="s">
        <v>246</v>
      </c>
      <c r="K24" s="1" t="s">
        <v>66</v>
      </c>
      <c r="L24" s="3">
        <v>4.75</v>
      </c>
      <c r="M24" s="2" t="s">
        <v>28</v>
      </c>
      <c r="N24" s="2" t="s">
        <v>29</v>
      </c>
      <c r="O24" s="4">
        <v>42858</v>
      </c>
    </row>
    <row r="25" spans="1:15">
      <c r="A25" s="7">
        <v>101551053</v>
      </c>
      <c r="B25" s="7">
        <v>5.8</v>
      </c>
      <c r="C25" s="1" t="s">
        <v>2955</v>
      </c>
      <c r="D25" s="1" t="s">
        <v>55</v>
      </c>
      <c r="E25" s="8">
        <v>3.2438356164383562</v>
      </c>
      <c r="F25" s="9">
        <v>5.2976000000000001</v>
      </c>
      <c r="G25" s="9">
        <v>50.239999999999974</v>
      </c>
      <c r="H25" s="9">
        <v>5.2408999999999999</v>
      </c>
      <c r="I25" s="9">
        <v>5.6700000000000195</v>
      </c>
      <c r="J25" s="1" t="s">
        <v>12</v>
      </c>
      <c r="K25" s="1" t="s">
        <v>66</v>
      </c>
      <c r="L25" s="3">
        <v>5.34</v>
      </c>
      <c r="M25" s="2" t="s">
        <v>493</v>
      </c>
      <c r="N25" s="2" t="s">
        <v>427</v>
      </c>
      <c r="O25" s="4">
        <v>42858</v>
      </c>
    </row>
    <row r="26" spans="1:15">
      <c r="A26" s="7" t="s">
        <v>2937</v>
      </c>
      <c r="B26" s="7">
        <v>5.76</v>
      </c>
      <c r="C26" s="1" t="s">
        <v>2956</v>
      </c>
      <c r="D26" s="1" t="s">
        <v>55</v>
      </c>
      <c r="E26" s="8">
        <v>4.463013698630137</v>
      </c>
      <c r="F26" s="9">
        <v>5.9066999999999998</v>
      </c>
      <c r="G26" s="9">
        <v>-14.670000000000005</v>
      </c>
      <c r="H26" s="9">
        <v>5.8979999999999997</v>
      </c>
      <c r="I26" s="9">
        <v>0.87000000000001521</v>
      </c>
      <c r="J26" s="1" t="s">
        <v>12</v>
      </c>
      <c r="K26" s="1" t="s">
        <v>89</v>
      </c>
      <c r="L26" s="3">
        <v>6.8</v>
      </c>
      <c r="M26" s="2" t="s">
        <v>271</v>
      </c>
      <c r="N26" s="2" t="s">
        <v>477</v>
      </c>
      <c r="O26" s="4">
        <v>42858</v>
      </c>
    </row>
    <row r="27" spans="1:15">
      <c r="A27" s="7" t="s">
        <v>2441</v>
      </c>
      <c r="B27" s="7">
        <v>5.7</v>
      </c>
      <c r="C27" s="1" t="s">
        <v>2447</v>
      </c>
      <c r="D27" s="1" t="s">
        <v>55</v>
      </c>
      <c r="E27" s="8">
        <v>3.473972602739726</v>
      </c>
      <c r="F27" s="9">
        <v>5.6965000000000003</v>
      </c>
      <c r="G27" s="9">
        <v>0.34999999999998366</v>
      </c>
      <c r="H27" s="9">
        <v>5.6481000000000003</v>
      </c>
      <c r="I27" s="9">
        <v>4.84</v>
      </c>
      <c r="J27" s="1" t="s">
        <v>32</v>
      </c>
      <c r="K27" s="1" t="s">
        <v>206</v>
      </c>
      <c r="L27" s="3">
        <v>3.2</v>
      </c>
      <c r="M27" s="2" t="s">
        <v>1565</v>
      </c>
      <c r="N27" s="2" t="s">
        <v>1480</v>
      </c>
      <c r="O27" s="4">
        <v>42858</v>
      </c>
    </row>
    <row r="28" spans="1:15">
      <c r="A28" s="7" t="s">
        <v>2441</v>
      </c>
      <c r="B28" s="7">
        <v>5.7</v>
      </c>
      <c r="C28" s="1" t="s">
        <v>2447</v>
      </c>
      <c r="D28" s="1" t="s">
        <v>55</v>
      </c>
      <c r="E28" s="8">
        <v>3.473972602739726</v>
      </c>
      <c r="F28" s="9">
        <v>5.6965000000000003</v>
      </c>
      <c r="G28" s="9">
        <v>0.34999999999998366</v>
      </c>
      <c r="H28" s="9">
        <v>5.6481000000000003</v>
      </c>
      <c r="I28" s="9">
        <v>4.84</v>
      </c>
      <c r="J28" s="1" t="s">
        <v>32</v>
      </c>
      <c r="K28" s="1" t="s">
        <v>206</v>
      </c>
      <c r="L28" s="3">
        <v>3.2</v>
      </c>
      <c r="M28" s="2" t="s">
        <v>1565</v>
      </c>
      <c r="N28" s="2" t="s">
        <v>1480</v>
      </c>
      <c r="O28" s="4">
        <v>42858</v>
      </c>
    </row>
    <row r="29" spans="1:15">
      <c r="A29" s="7" t="s">
        <v>2441</v>
      </c>
      <c r="B29" s="7">
        <v>5.7</v>
      </c>
      <c r="C29" s="1" t="s">
        <v>2447</v>
      </c>
      <c r="D29" s="1" t="s">
        <v>55</v>
      </c>
      <c r="E29" s="8">
        <v>3.473972602739726</v>
      </c>
      <c r="F29" s="9">
        <v>5.6965000000000003</v>
      </c>
      <c r="G29" s="9">
        <v>0.34999999999998366</v>
      </c>
      <c r="H29" s="9">
        <v>5.6481000000000003</v>
      </c>
      <c r="I29" s="9">
        <v>4.84</v>
      </c>
      <c r="J29" s="1" t="s">
        <v>32</v>
      </c>
      <c r="K29" s="1" t="s">
        <v>206</v>
      </c>
      <c r="L29" s="3">
        <v>3.2</v>
      </c>
      <c r="M29" s="2" t="s">
        <v>1565</v>
      </c>
      <c r="N29" s="2" t="s">
        <v>1480</v>
      </c>
      <c r="O29" s="4">
        <v>42858</v>
      </c>
    </row>
    <row r="30" spans="1:15">
      <c r="A30" s="7">
        <v>101752010</v>
      </c>
      <c r="B30" s="7">
        <v>5.65</v>
      </c>
      <c r="C30" s="1" t="s">
        <v>2957</v>
      </c>
      <c r="D30" s="1" t="s">
        <v>31</v>
      </c>
      <c r="E30" s="8">
        <v>4.9534246575342467</v>
      </c>
      <c r="F30" s="9">
        <v>5.7685000000000004</v>
      </c>
      <c r="G30" s="9">
        <v>-11.850000000000005</v>
      </c>
      <c r="H30" s="9">
        <v>5.7119999999999997</v>
      </c>
      <c r="I30" s="9">
        <v>5.6500000000000661</v>
      </c>
      <c r="J30" s="1" t="s">
        <v>41</v>
      </c>
      <c r="K30" s="1" t="s">
        <v>66</v>
      </c>
      <c r="L30" s="3">
        <v>5.25</v>
      </c>
      <c r="M30" s="2" t="s">
        <v>2732</v>
      </c>
      <c r="N30" s="2" t="s">
        <v>2716</v>
      </c>
      <c r="O30" s="4">
        <v>42858</v>
      </c>
    </row>
    <row r="31" spans="1:15">
      <c r="A31" s="7">
        <v>1480188</v>
      </c>
      <c r="B31" s="7">
        <v>5.62</v>
      </c>
      <c r="C31" s="1" t="s">
        <v>1697</v>
      </c>
      <c r="D31" s="1" t="s">
        <v>55</v>
      </c>
      <c r="E31" s="8">
        <v>3.9589041095890409</v>
      </c>
      <c r="F31" s="9">
        <v>5.6231999999999998</v>
      </c>
      <c r="G31" s="9">
        <v>-0.31999999999996476</v>
      </c>
      <c r="H31" s="9">
        <v>5.6214000000000004</v>
      </c>
      <c r="I31" s="9">
        <v>0.17999999999993577</v>
      </c>
      <c r="J31" s="1" t="s">
        <v>12</v>
      </c>
      <c r="K31" s="1" t="s">
        <v>89</v>
      </c>
      <c r="L31" s="3">
        <v>7.99</v>
      </c>
      <c r="M31" s="2" t="s">
        <v>586</v>
      </c>
      <c r="N31" s="2" t="s">
        <v>292</v>
      </c>
      <c r="O31" s="4">
        <v>42858</v>
      </c>
    </row>
    <row r="32" spans="1:15">
      <c r="A32" s="7">
        <v>31663007</v>
      </c>
      <c r="B32" s="7">
        <v>5.6</v>
      </c>
      <c r="C32" s="1" t="s">
        <v>2958</v>
      </c>
      <c r="D32" s="1" t="s">
        <v>31</v>
      </c>
      <c r="E32" s="8">
        <v>1.8575342465753424</v>
      </c>
      <c r="F32" s="9">
        <v>5.5614999999999997</v>
      </c>
      <c r="G32" s="9">
        <v>3.8499999999999979</v>
      </c>
      <c r="H32" s="9">
        <v>5.5594000000000001</v>
      </c>
      <c r="I32" s="9">
        <v>0.20999999999995467</v>
      </c>
      <c r="J32" s="1" t="s">
        <v>12</v>
      </c>
      <c r="K32" s="1" t="s">
        <v>329</v>
      </c>
      <c r="L32" s="3">
        <v>4.45</v>
      </c>
      <c r="M32" s="2" t="s">
        <v>2880</v>
      </c>
      <c r="N32" s="2" t="s">
        <v>80</v>
      </c>
      <c r="O32" s="4">
        <v>42858</v>
      </c>
    </row>
    <row r="33" spans="1:15">
      <c r="A33" s="7">
        <v>31663007</v>
      </c>
      <c r="B33" s="7">
        <v>5.6</v>
      </c>
      <c r="C33" s="1" t="s">
        <v>2958</v>
      </c>
      <c r="D33" s="1" t="s">
        <v>31</v>
      </c>
      <c r="E33" s="8">
        <v>1.8575342465753424</v>
      </c>
      <c r="F33" s="9">
        <v>5.5614999999999997</v>
      </c>
      <c r="G33" s="9">
        <v>3.8499999999999979</v>
      </c>
      <c r="H33" s="9">
        <v>5.5594000000000001</v>
      </c>
      <c r="I33" s="9">
        <v>0.20999999999995467</v>
      </c>
      <c r="J33" s="1" t="s">
        <v>12</v>
      </c>
      <c r="K33" s="1" t="s">
        <v>329</v>
      </c>
      <c r="L33" s="3">
        <v>4.45</v>
      </c>
      <c r="M33" s="2" t="s">
        <v>2880</v>
      </c>
      <c r="N33" s="2" t="s">
        <v>80</v>
      </c>
      <c r="O33" s="4">
        <v>42858</v>
      </c>
    </row>
    <row r="34" spans="1:15">
      <c r="A34" s="7">
        <v>31491102</v>
      </c>
      <c r="B34" s="7">
        <v>5.58</v>
      </c>
      <c r="C34" s="1" t="s">
        <v>2959</v>
      </c>
      <c r="D34" s="1" t="s">
        <v>31</v>
      </c>
      <c r="E34" s="8">
        <v>0.61095890410958908</v>
      </c>
      <c r="F34" s="9">
        <v>5.5338000000000003</v>
      </c>
      <c r="G34" s="9">
        <v>4.6199999999999797</v>
      </c>
      <c r="H34" s="9">
        <v>5.5678999999999998</v>
      </c>
      <c r="I34" s="9">
        <v>-3.4099999999999575</v>
      </c>
      <c r="J34" s="1" t="s">
        <v>12</v>
      </c>
      <c r="K34" s="1" t="s">
        <v>329</v>
      </c>
      <c r="L34" s="3">
        <v>6.5</v>
      </c>
      <c r="M34" s="2" t="s">
        <v>2880</v>
      </c>
      <c r="N34" s="2" t="s">
        <v>734</v>
      </c>
      <c r="O34" s="4">
        <v>42858</v>
      </c>
    </row>
    <row r="35" spans="1:15">
      <c r="A35" s="7" t="s">
        <v>2938</v>
      </c>
      <c r="B35" s="7">
        <v>5.53</v>
      </c>
      <c r="C35" s="1" t="s">
        <v>2960</v>
      </c>
      <c r="D35" s="1" t="s">
        <v>31</v>
      </c>
      <c r="E35" s="8">
        <v>2.4383561643835616</v>
      </c>
      <c r="F35" s="9">
        <v>5.5868000000000002</v>
      </c>
      <c r="G35" s="9">
        <v>-5.6799999999999962</v>
      </c>
      <c r="H35" s="9">
        <v>5.4203000000000001</v>
      </c>
      <c r="I35" s="9">
        <v>16.650000000000009</v>
      </c>
      <c r="J35" s="1" t="s">
        <v>41</v>
      </c>
      <c r="K35" s="1" t="s">
        <v>206</v>
      </c>
      <c r="L35" s="3">
        <v>6.99</v>
      </c>
      <c r="M35" s="2" t="s">
        <v>294</v>
      </c>
      <c r="N35" s="2" t="s">
        <v>133</v>
      </c>
      <c r="O35" s="4">
        <v>42858</v>
      </c>
    </row>
    <row r="36" spans="1:15">
      <c r="A36" s="7" t="s">
        <v>2938</v>
      </c>
      <c r="B36" s="7">
        <v>5.53</v>
      </c>
      <c r="C36" s="1" t="s">
        <v>2960</v>
      </c>
      <c r="D36" s="1" t="s">
        <v>31</v>
      </c>
      <c r="E36" s="8">
        <v>2.4383561643835616</v>
      </c>
      <c r="F36" s="9">
        <v>5.5868000000000002</v>
      </c>
      <c r="G36" s="9">
        <v>-5.6799999999999962</v>
      </c>
      <c r="H36" s="9">
        <v>5.4203000000000001</v>
      </c>
      <c r="I36" s="9">
        <v>16.650000000000009</v>
      </c>
      <c r="J36" s="1" t="s">
        <v>41</v>
      </c>
      <c r="K36" s="1" t="s">
        <v>206</v>
      </c>
      <c r="L36" s="3">
        <v>6.99</v>
      </c>
      <c r="M36" s="2" t="s">
        <v>294</v>
      </c>
      <c r="N36" s="2" t="s">
        <v>133</v>
      </c>
      <c r="O36" s="4">
        <v>42858</v>
      </c>
    </row>
    <row r="37" spans="1:15">
      <c r="A37" s="7">
        <v>1480009</v>
      </c>
      <c r="B37" s="7">
        <v>5.51</v>
      </c>
      <c r="C37" s="1" t="s">
        <v>2961</v>
      </c>
      <c r="D37" s="1" t="s">
        <v>55</v>
      </c>
      <c r="E37" s="8">
        <v>3.7041095890410958</v>
      </c>
      <c r="F37" s="9">
        <v>5.4306000000000001</v>
      </c>
      <c r="G37" s="9">
        <v>7.9399999999999693</v>
      </c>
      <c r="H37" s="9">
        <v>5.43</v>
      </c>
      <c r="I37" s="9">
        <v>6.0000000000037801E-2</v>
      </c>
      <c r="J37" s="1" t="s">
        <v>12</v>
      </c>
      <c r="K37" s="1" t="s">
        <v>89</v>
      </c>
      <c r="L37" s="3">
        <v>8.65</v>
      </c>
      <c r="M37" s="2" t="s">
        <v>759</v>
      </c>
      <c r="N37" s="2" t="s">
        <v>2322</v>
      </c>
      <c r="O37" s="4">
        <v>42858</v>
      </c>
    </row>
    <row r="38" spans="1:15">
      <c r="A38" s="7" t="s">
        <v>2939</v>
      </c>
      <c r="B38" s="7">
        <v>5.5</v>
      </c>
      <c r="C38" s="1" t="s">
        <v>2962</v>
      </c>
      <c r="D38" s="1" t="s">
        <v>55</v>
      </c>
      <c r="E38" s="8">
        <v>3.7041095890410958</v>
      </c>
      <c r="F38" s="9">
        <v>5.4306000000000001</v>
      </c>
      <c r="G38" s="9">
        <v>6.9399999999999906</v>
      </c>
      <c r="H38" s="9">
        <v>5.43</v>
      </c>
      <c r="I38" s="9">
        <v>6.0000000000037801E-2</v>
      </c>
      <c r="J38" s="1" t="s">
        <v>12</v>
      </c>
      <c r="K38" s="1" t="s">
        <v>89</v>
      </c>
      <c r="L38" s="3">
        <v>8.65</v>
      </c>
      <c r="M38" s="2" t="s">
        <v>798</v>
      </c>
      <c r="N38" s="2" t="s">
        <v>2322</v>
      </c>
      <c r="O38" s="4">
        <v>42858</v>
      </c>
    </row>
    <row r="39" spans="1:15">
      <c r="A39" s="7">
        <v>41669026</v>
      </c>
      <c r="B39" s="7">
        <v>5.5</v>
      </c>
      <c r="C39" s="1" t="s">
        <v>2649</v>
      </c>
      <c r="D39" s="1" t="s">
        <v>55</v>
      </c>
      <c r="E39" s="8">
        <v>0.35068493150684932</v>
      </c>
      <c r="F39" s="9">
        <v>5.4692999999999996</v>
      </c>
      <c r="G39" s="9">
        <v>3.0700000000000394</v>
      </c>
      <c r="H39" s="9">
        <v>5.4305000000000003</v>
      </c>
      <c r="I39" s="9">
        <v>3.879999999999928</v>
      </c>
      <c r="J39" s="1" t="s">
        <v>18</v>
      </c>
      <c r="K39" s="1" t="s">
        <v>13</v>
      </c>
      <c r="L39" s="3">
        <v>4</v>
      </c>
      <c r="M39" s="2" t="s">
        <v>1320</v>
      </c>
      <c r="N39" s="2" t="s">
        <v>1275</v>
      </c>
      <c r="O39" s="4">
        <v>42858</v>
      </c>
    </row>
    <row r="40" spans="1:15">
      <c r="A40" s="7">
        <v>101671011</v>
      </c>
      <c r="B40" s="7">
        <v>5.49</v>
      </c>
      <c r="C40" s="1" t="s">
        <v>2963</v>
      </c>
      <c r="D40" s="1" t="s">
        <v>55</v>
      </c>
      <c r="E40" s="8">
        <v>4.1561643835616442</v>
      </c>
      <c r="F40" s="9">
        <v>5.3968999999999996</v>
      </c>
      <c r="G40" s="9">
        <v>9.3100000000000627</v>
      </c>
      <c r="H40" s="9">
        <v>5.3845000000000001</v>
      </c>
      <c r="I40" s="9">
        <v>1.2399999999999523</v>
      </c>
      <c r="J40" s="1" t="s">
        <v>12</v>
      </c>
      <c r="K40" s="1" t="s">
        <v>66</v>
      </c>
      <c r="L40" s="3">
        <v>4</v>
      </c>
      <c r="M40" s="2" t="s">
        <v>1087</v>
      </c>
      <c r="N40" s="2" t="s">
        <v>1080</v>
      </c>
      <c r="O40" s="4">
        <v>42858</v>
      </c>
    </row>
    <row r="41" spans="1:15">
      <c r="A41" s="7">
        <v>101671011</v>
      </c>
      <c r="B41" s="7">
        <v>5.49</v>
      </c>
      <c r="C41" s="1" t="s">
        <v>2963</v>
      </c>
      <c r="D41" s="1" t="s">
        <v>55</v>
      </c>
      <c r="E41" s="8">
        <v>4.1561643835616442</v>
      </c>
      <c r="F41" s="9">
        <v>5.3968999999999996</v>
      </c>
      <c r="G41" s="9">
        <v>9.3100000000000627</v>
      </c>
      <c r="H41" s="9">
        <v>5.3845000000000001</v>
      </c>
      <c r="I41" s="9">
        <v>1.2399999999999523</v>
      </c>
      <c r="J41" s="1" t="s">
        <v>12</v>
      </c>
      <c r="K41" s="1" t="s">
        <v>66</v>
      </c>
      <c r="L41" s="3">
        <v>4</v>
      </c>
      <c r="M41" s="2" t="s">
        <v>1087</v>
      </c>
      <c r="N41" s="2" t="s">
        <v>1080</v>
      </c>
      <c r="O41" s="4">
        <v>42858</v>
      </c>
    </row>
    <row r="42" spans="1:15">
      <c r="A42" s="7">
        <v>101671011</v>
      </c>
      <c r="B42" s="7">
        <v>5.49</v>
      </c>
      <c r="C42" s="1" t="s">
        <v>2963</v>
      </c>
      <c r="D42" s="1" t="s">
        <v>55</v>
      </c>
      <c r="E42" s="8">
        <v>4.1561643835616442</v>
      </c>
      <c r="F42" s="9">
        <v>5.3968999999999996</v>
      </c>
      <c r="G42" s="9">
        <v>9.3100000000000627</v>
      </c>
      <c r="H42" s="9">
        <v>5.3845000000000001</v>
      </c>
      <c r="I42" s="9">
        <v>1.2399999999999523</v>
      </c>
      <c r="J42" s="1" t="s">
        <v>12</v>
      </c>
      <c r="K42" s="1" t="s">
        <v>66</v>
      </c>
      <c r="L42" s="3">
        <v>4</v>
      </c>
      <c r="M42" s="2" t="s">
        <v>1087</v>
      </c>
      <c r="N42" s="2" t="s">
        <v>1080</v>
      </c>
      <c r="O42" s="4">
        <v>42858</v>
      </c>
    </row>
    <row r="43" spans="1:15">
      <c r="A43" s="7">
        <v>101671011</v>
      </c>
      <c r="B43" s="7">
        <v>5.49</v>
      </c>
      <c r="C43" s="1" t="s">
        <v>2963</v>
      </c>
      <c r="D43" s="1" t="s">
        <v>55</v>
      </c>
      <c r="E43" s="8">
        <v>4.1561643835616442</v>
      </c>
      <c r="F43" s="9">
        <v>5.3968999999999996</v>
      </c>
      <c r="G43" s="9">
        <v>9.3100000000000627</v>
      </c>
      <c r="H43" s="9">
        <v>5.3845000000000001</v>
      </c>
      <c r="I43" s="9">
        <v>1.2399999999999523</v>
      </c>
      <c r="J43" s="1" t="s">
        <v>12</v>
      </c>
      <c r="K43" s="1" t="s">
        <v>66</v>
      </c>
      <c r="L43" s="3">
        <v>4</v>
      </c>
      <c r="M43" s="2" t="s">
        <v>1087</v>
      </c>
      <c r="N43" s="2" t="s">
        <v>1080</v>
      </c>
      <c r="O43" s="4">
        <v>42858</v>
      </c>
    </row>
    <row r="44" spans="1:15">
      <c r="A44" s="7" t="s">
        <v>2217</v>
      </c>
      <c r="B44" s="7">
        <v>5.47</v>
      </c>
      <c r="C44" s="1" t="s">
        <v>2235</v>
      </c>
      <c r="D44" s="1" t="s">
        <v>55</v>
      </c>
      <c r="E44" s="8">
        <v>5.2767123287671236</v>
      </c>
      <c r="F44" s="9">
        <v>5.4596999999999998</v>
      </c>
      <c r="G44" s="9">
        <v>1.0299999999999976</v>
      </c>
      <c r="H44" s="9">
        <v>5.4587000000000003</v>
      </c>
      <c r="I44" s="9">
        <v>9.9999999999944578E-2</v>
      </c>
      <c r="J44" s="1" t="s">
        <v>12</v>
      </c>
      <c r="K44" s="1" t="s">
        <v>89</v>
      </c>
      <c r="L44" s="3">
        <v>5.38</v>
      </c>
      <c r="M44" s="2" t="s">
        <v>463</v>
      </c>
      <c r="N44" s="2" t="s">
        <v>162</v>
      </c>
      <c r="O44" s="4">
        <v>42858</v>
      </c>
    </row>
    <row r="45" spans="1:15">
      <c r="A45" s="7">
        <v>1480333</v>
      </c>
      <c r="B45" s="7">
        <v>5.45</v>
      </c>
      <c r="C45" s="1" t="s">
        <v>1760</v>
      </c>
      <c r="D45" s="1" t="s">
        <v>55</v>
      </c>
      <c r="E45" s="8">
        <v>4.0739726027397261</v>
      </c>
      <c r="F45" s="9">
        <v>5.3349000000000002</v>
      </c>
      <c r="G45" s="9">
        <v>11.509999999999998</v>
      </c>
      <c r="H45" s="9">
        <v>5.3326000000000002</v>
      </c>
      <c r="I45" s="9">
        <v>0.22999999999999687</v>
      </c>
      <c r="J45" s="1" t="s">
        <v>12</v>
      </c>
      <c r="K45" s="1" t="s">
        <v>89</v>
      </c>
      <c r="L45" s="3">
        <v>6.95</v>
      </c>
      <c r="M45" s="2" t="s">
        <v>846</v>
      </c>
      <c r="N45" s="2" t="s">
        <v>542</v>
      </c>
      <c r="O45" s="4">
        <v>42858</v>
      </c>
    </row>
    <row r="46" spans="1:15">
      <c r="A46" s="7">
        <v>11698895</v>
      </c>
      <c r="B46" s="7">
        <v>5.45</v>
      </c>
      <c r="C46" s="1" t="s">
        <v>2142</v>
      </c>
      <c r="D46" s="1" t="s">
        <v>55</v>
      </c>
      <c r="E46" s="8">
        <v>0.30410958904109592</v>
      </c>
      <c r="F46" s="9">
        <v>5.5746000000000002</v>
      </c>
      <c r="G46" s="9">
        <v>-12.460000000000004</v>
      </c>
      <c r="H46" s="9">
        <v>5.6264000000000003</v>
      </c>
      <c r="I46" s="9">
        <v>-5.1800000000000068</v>
      </c>
      <c r="J46" s="1" t="s">
        <v>12</v>
      </c>
      <c r="K46" s="1" t="s">
        <v>13</v>
      </c>
      <c r="L46" s="3">
        <v>4.95</v>
      </c>
      <c r="M46" s="2" t="s">
        <v>1659</v>
      </c>
      <c r="N46" s="2" t="s">
        <v>1648</v>
      </c>
      <c r="O46" s="4">
        <v>42858</v>
      </c>
    </row>
    <row r="47" spans="1:15">
      <c r="A47" s="7">
        <v>11769009</v>
      </c>
      <c r="B47" s="7">
        <v>5.45</v>
      </c>
      <c r="C47" s="1" t="s">
        <v>2964</v>
      </c>
      <c r="D47" s="1" t="s">
        <v>55</v>
      </c>
      <c r="E47" s="8">
        <v>0.69863013698630139</v>
      </c>
      <c r="F47" s="9">
        <v>5.4397000000000002</v>
      </c>
      <c r="G47" s="9">
        <v>1.0299999999999976</v>
      </c>
      <c r="H47" s="9">
        <v>5.4329999999999998</v>
      </c>
      <c r="I47" s="9">
        <v>0.67000000000003723</v>
      </c>
      <c r="J47" s="1" t="s">
        <v>425</v>
      </c>
      <c r="K47" s="1" t="s">
        <v>13</v>
      </c>
      <c r="L47" s="3">
        <v>5.36</v>
      </c>
      <c r="M47" s="2" t="s">
        <v>2762</v>
      </c>
      <c r="N47" s="2" t="s">
        <v>2730</v>
      </c>
      <c r="O47" s="4">
        <v>42858</v>
      </c>
    </row>
    <row r="48" spans="1:15">
      <c r="A48" s="7">
        <v>11698977</v>
      </c>
      <c r="B48" s="7">
        <v>5.41</v>
      </c>
      <c r="C48" s="1" t="s">
        <v>2101</v>
      </c>
      <c r="D48" s="1" t="s">
        <v>31</v>
      </c>
      <c r="E48" s="8">
        <v>0.33972602739726027</v>
      </c>
      <c r="F48" s="9">
        <v>5.4142999999999999</v>
      </c>
      <c r="G48" s="9">
        <v>-0.42999999999997485</v>
      </c>
      <c r="H48" s="9">
        <v>5.3722000000000003</v>
      </c>
      <c r="I48" s="9">
        <v>4.2099999999999582</v>
      </c>
      <c r="J48" s="1" t="s">
        <v>425</v>
      </c>
      <c r="K48" s="1" t="s">
        <v>13</v>
      </c>
      <c r="L48" s="3">
        <v>4.5</v>
      </c>
      <c r="M48" s="2" t="s">
        <v>1735</v>
      </c>
      <c r="N48" s="2" t="s">
        <v>1702</v>
      </c>
      <c r="O48" s="4">
        <v>42858</v>
      </c>
    </row>
    <row r="49" spans="1:15">
      <c r="A49" s="7">
        <v>101651052</v>
      </c>
      <c r="B49" s="7">
        <v>5.4</v>
      </c>
      <c r="C49" s="1" t="s">
        <v>1599</v>
      </c>
      <c r="D49" s="1" t="s">
        <v>11</v>
      </c>
      <c r="E49" s="8">
        <v>2.4712328767123286</v>
      </c>
      <c r="F49" s="9">
        <v>5.2516999999999996</v>
      </c>
      <c r="G49" s="9">
        <v>14.830000000000076</v>
      </c>
      <c r="H49" s="9">
        <v>5.2309999999999999</v>
      </c>
      <c r="I49" s="9">
        <v>2.0699999999999719</v>
      </c>
      <c r="J49" s="1" t="s">
        <v>41</v>
      </c>
      <c r="K49" s="1" t="s">
        <v>66</v>
      </c>
      <c r="L49" s="3">
        <v>3.4</v>
      </c>
      <c r="M49" s="2" t="s">
        <v>1499</v>
      </c>
      <c r="N49" s="2" t="s">
        <v>1480</v>
      </c>
      <c r="O49" s="4">
        <v>42858</v>
      </c>
    </row>
    <row r="50" spans="1:15">
      <c r="A50" s="7" t="s">
        <v>2679</v>
      </c>
      <c r="B50" s="7">
        <v>5.4</v>
      </c>
      <c r="C50" s="1" t="s">
        <v>2686</v>
      </c>
      <c r="D50" s="1" t="s">
        <v>31</v>
      </c>
      <c r="E50" s="8">
        <v>3.0191780821917806</v>
      </c>
      <c r="F50" s="9">
        <v>5.0431999999999997</v>
      </c>
      <c r="G50" s="9">
        <v>35.680000000000064</v>
      </c>
      <c r="H50" s="9">
        <v>5.0049999999999999</v>
      </c>
      <c r="I50" s="9">
        <v>3.819999999999979</v>
      </c>
      <c r="J50" s="1" t="s">
        <v>96</v>
      </c>
      <c r="K50" s="1" t="s">
        <v>20</v>
      </c>
      <c r="L50" s="3">
        <v>4.78</v>
      </c>
      <c r="M50" s="2" t="s">
        <v>502</v>
      </c>
      <c r="N50" s="2" t="s">
        <v>14</v>
      </c>
      <c r="O50" s="4">
        <v>42858</v>
      </c>
    </row>
    <row r="51" spans="1:15">
      <c r="A51" s="7" t="s">
        <v>2679</v>
      </c>
      <c r="B51" s="7">
        <v>5.4</v>
      </c>
      <c r="C51" s="1" t="s">
        <v>2686</v>
      </c>
      <c r="D51" s="1" t="s">
        <v>31</v>
      </c>
      <c r="E51" s="8">
        <v>3.0191780821917806</v>
      </c>
      <c r="F51" s="9">
        <v>5.0431999999999997</v>
      </c>
      <c r="G51" s="9">
        <v>35.680000000000064</v>
      </c>
      <c r="H51" s="9">
        <v>5.0049999999999999</v>
      </c>
      <c r="I51" s="9">
        <v>3.819999999999979</v>
      </c>
      <c r="J51" s="1" t="s">
        <v>96</v>
      </c>
      <c r="K51" s="1" t="s">
        <v>20</v>
      </c>
      <c r="L51" s="3">
        <v>4.78</v>
      </c>
      <c r="M51" s="2" t="s">
        <v>502</v>
      </c>
      <c r="N51" s="2" t="s">
        <v>14</v>
      </c>
      <c r="O51" s="4">
        <v>42858</v>
      </c>
    </row>
    <row r="52" spans="1:15">
      <c r="A52" s="7">
        <v>1480207</v>
      </c>
      <c r="B52" s="7">
        <v>5.38</v>
      </c>
      <c r="C52" s="1" t="s">
        <v>1201</v>
      </c>
      <c r="D52" s="1" t="s">
        <v>55</v>
      </c>
      <c r="E52" s="8">
        <v>3.9726027397260273</v>
      </c>
      <c r="F52" s="9">
        <v>5.3765999999999998</v>
      </c>
      <c r="G52" s="9">
        <v>0.34000000000000696</v>
      </c>
      <c r="H52" s="9">
        <v>5.3747999999999996</v>
      </c>
      <c r="I52" s="9">
        <v>0.18000000000002458</v>
      </c>
      <c r="J52" s="1" t="s">
        <v>12</v>
      </c>
      <c r="K52" s="1" t="s">
        <v>89</v>
      </c>
      <c r="L52" s="3">
        <v>7.5</v>
      </c>
      <c r="M52" s="2" t="s">
        <v>361</v>
      </c>
      <c r="N52" s="2" t="s">
        <v>362</v>
      </c>
      <c r="O52" s="4">
        <v>42858</v>
      </c>
    </row>
    <row r="53" spans="1:15">
      <c r="A53" s="7">
        <v>1480207</v>
      </c>
      <c r="B53" s="7">
        <v>5.38</v>
      </c>
      <c r="C53" s="1" t="s">
        <v>1201</v>
      </c>
      <c r="D53" s="1" t="s">
        <v>55</v>
      </c>
      <c r="E53" s="8">
        <v>3.9726027397260273</v>
      </c>
      <c r="F53" s="9">
        <v>5.3765999999999998</v>
      </c>
      <c r="G53" s="9">
        <v>0.34000000000000696</v>
      </c>
      <c r="H53" s="9">
        <v>5.3747999999999996</v>
      </c>
      <c r="I53" s="9">
        <v>0.18000000000002458</v>
      </c>
      <c r="J53" s="1" t="s">
        <v>12</v>
      </c>
      <c r="K53" s="1" t="s">
        <v>89</v>
      </c>
      <c r="L53" s="3">
        <v>7.5</v>
      </c>
      <c r="M53" s="2" t="s">
        <v>361</v>
      </c>
      <c r="N53" s="2" t="s">
        <v>362</v>
      </c>
      <c r="O53" s="4">
        <v>42858</v>
      </c>
    </row>
    <row r="54" spans="1:15">
      <c r="A54" s="7">
        <v>101756008</v>
      </c>
      <c r="B54" s="7">
        <v>5.38</v>
      </c>
      <c r="C54" s="1" t="s">
        <v>2755</v>
      </c>
      <c r="D54" s="1" t="s">
        <v>31</v>
      </c>
      <c r="E54" s="8">
        <v>2.9424657534246577</v>
      </c>
      <c r="F54" s="9">
        <v>5.3754999999999997</v>
      </c>
      <c r="G54" s="9">
        <v>0.45000000000001705</v>
      </c>
      <c r="H54" s="9">
        <v>5.3197999999999999</v>
      </c>
      <c r="I54" s="9">
        <v>5.5699999999999861</v>
      </c>
      <c r="J54" s="1" t="s">
        <v>12</v>
      </c>
      <c r="K54" s="1" t="s">
        <v>66</v>
      </c>
      <c r="L54" s="3">
        <v>5.07</v>
      </c>
      <c r="M54" s="2" t="s">
        <v>2696</v>
      </c>
      <c r="N54" s="2" t="s">
        <v>2655</v>
      </c>
      <c r="O54" s="4">
        <v>42858</v>
      </c>
    </row>
    <row r="55" spans="1:15">
      <c r="A55" s="7" t="s">
        <v>2807</v>
      </c>
      <c r="B55" s="7">
        <v>5.35</v>
      </c>
      <c r="C55" s="1" t="s">
        <v>2809</v>
      </c>
      <c r="D55" s="1" t="s">
        <v>55</v>
      </c>
      <c r="E55" s="8">
        <v>2.8054794520547945</v>
      </c>
      <c r="F55" s="9">
        <v>5.5533000000000001</v>
      </c>
      <c r="G55" s="9">
        <v>-20.330000000000048</v>
      </c>
      <c r="H55" s="9">
        <v>5.5046999999999997</v>
      </c>
      <c r="I55" s="9">
        <v>4.8600000000000421</v>
      </c>
      <c r="J55" s="1" t="s">
        <v>41</v>
      </c>
      <c r="K55" s="1" t="s">
        <v>206</v>
      </c>
      <c r="L55" s="3">
        <v>4.8</v>
      </c>
      <c r="M55" s="2" t="s">
        <v>2511</v>
      </c>
      <c r="N55" s="2" t="s">
        <v>2054</v>
      </c>
      <c r="O55" s="4">
        <v>42858</v>
      </c>
    </row>
    <row r="56" spans="1:15">
      <c r="A56" s="7">
        <v>1380044</v>
      </c>
      <c r="B56" s="7">
        <v>5.35</v>
      </c>
      <c r="C56" s="1" t="s">
        <v>2361</v>
      </c>
      <c r="D56" s="1" t="s">
        <v>55</v>
      </c>
      <c r="E56" s="8">
        <v>2.7424657534246575</v>
      </c>
      <c r="F56" s="9">
        <v>5.1622000000000003</v>
      </c>
      <c r="G56" s="9">
        <v>18.77999999999993</v>
      </c>
      <c r="H56" s="9">
        <v>5.1688000000000001</v>
      </c>
      <c r="I56" s="9">
        <v>-0.65999999999997172</v>
      </c>
      <c r="J56" s="1" t="s">
        <v>12</v>
      </c>
      <c r="K56" s="1" t="s">
        <v>89</v>
      </c>
      <c r="L56" s="3">
        <v>6.6</v>
      </c>
      <c r="M56" s="2" t="s">
        <v>259</v>
      </c>
      <c r="N56" s="2" t="s">
        <v>95</v>
      </c>
      <c r="O56" s="4">
        <v>42858</v>
      </c>
    </row>
    <row r="57" spans="1:15">
      <c r="A57" s="7">
        <v>1380044</v>
      </c>
      <c r="B57" s="7">
        <v>5.35</v>
      </c>
      <c r="C57" s="1" t="s">
        <v>2361</v>
      </c>
      <c r="D57" s="1" t="s">
        <v>55</v>
      </c>
      <c r="E57" s="8">
        <v>2.7424657534246575</v>
      </c>
      <c r="F57" s="9">
        <v>5.1622000000000003</v>
      </c>
      <c r="G57" s="9">
        <v>18.77999999999993</v>
      </c>
      <c r="H57" s="9">
        <v>5.1688000000000001</v>
      </c>
      <c r="I57" s="9">
        <v>-0.65999999999997172</v>
      </c>
      <c r="J57" s="1" t="s">
        <v>12</v>
      </c>
      <c r="K57" s="1" t="s">
        <v>89</v>
      </c>
      <c r="L57" s="3">
        <v>6.6</v>
      </c>
      <c r="M57" s="2" t="s">
        <v>259</v>
      </c>
      <c r="N57" s="2" t="s">
        <v>95</v>
      </c>
      <c r="O57" s="4">
        <v>42858</v>
      </c>
    </row>
    <row r="58" spans="1:15">
      <c r="A58" s="7">
        <v>1380044</v>
      </c>
      <c r="B58" s="7">
        <v>5.35</v>
      </c>
      <c r="C58" s="1" t="s">
        <v>2361</v>
      </c>
      <c r="D58" s="1" t="s">
        <v>55</v>
      </c>
      <c r="E58" s="8">
        <v>2.7424657534246575</v>
      </c>
      <c r="F58" s="9">
        <v>5.1622000000000003</v>
      </c>
      <c r="G58" s="9">
        <v>18.77999999999993</v>
      </c>
      <c r="H58" s="9">
        <v>5.1688000000000001</v>
      </c>
      <c r="I58" s="9">
        <v>-0.65999999999997172</v>
      </c>
      <c r="J58" s="1" t="s">
        <v>12</v>
      </c>
      <c r="K58" s="1" t="s">
        <v>89</v>
      </c>
      <c r="L58" s="3">
        <v>6.6</v>
      </c>
      <c r="M58" s="2" t="s">
        <v>259</v>
      </c>
      <c r="N58" s="2" t="s">
        <v>95</v>
      </c>
      <c r="O58" s="4">
        <v>42858</v>
      </c>
    </row>
    <row r="59" spans="1:15">
      <c r="A59" s="7">
        <v>1380044</v>
      </c>
      <c r="B59" s="7">
        <v>5.35</v>
      </c>
      <c r="C59" s="1" t="s">
        <v>2361</v>
      </c>
      <c r="D59" s="1" t="s">
        <v>55</v>
      </c>
      <c r="E59" s="8">
        <v>2.7424657534246575</v>
      </c>
      <c r="F59" s="9">
        <v>5.1622000000000003</v>
      </c>
      <c r="G59" s="9">
        <v>18.77999999999993</v>
      </c>
      <c r="H59" s="9">
        <v>5.1688000000000001</v>
      </c>
      <c r="I59" s="9">
        <v>-0.65999999999997172</v>
      </c>
      <c r="J59" s="1" t="s">
        <v>12</v>
      </c>
      <c r="K59" s="1" t="s">
        <v>89</v>
      </c>
      <c r="L59" s="3">
        <v>6.6</v>
      </c>
      <c r="M59" s="2" t="s">
        <v>259</v>
      </c>
      <c r="N59" s="2" t="s">
        <v>95</v>
      </c>
      <c r="O59" s="4">
        <v>42858</v>
      </c>
    </row>
    <row r="60" spans="1:15">
      <c r="A60" s="7" t="s">
        <v>1577</v>
      </c>
      <c r="B60" s="7">
        <v>5.35</v>
      </c>
      <c r="C60" s="1" t="s">
        <v>1579</v>
      </c>
      <c r="D60" s="1" t="s">
        <v>55</v>
      </c>
      <c r="E60" s="8">
        <v>4.1041095890410961</v>
      </c>
      <c r="F60" s="9">
        <v>5.3190999999999997</v>
      </c>
      <c r="G60" s="9">
        <v>3.0899999999999928</v>
      </c>
      <c r="H60" s="9">
        <v>5.3137999999999996</v>
      </c>
      <c r="I60" s="9">
        <v>0.53000000000000824</v>
      </c>
      <c r="J60" s="1" t="s">
        <v>12</v>
      </c>
      <c r="K60" s="1" t="s">
        <v>89</v>
      </c>
      <c r="L60" s="3">
        <v>4.38</v>
      </c>
      <c r="M60" s="2" t="s">
        <v>1111</v>
      </c>
      <c r="N60" s="2" t="s">
        <v>1053</v>
      </c>
      <c r="O60" s="4">
        <v>42858</v>
      </c>
    </row>
    <row r="61" spans="1:15">
      <c r="A61" s="7" t="s">
        <v>2679</v>
      </c>
      <c r="B61" s="7">
        <v>5.35</v>
      </c>
      <c r="C61" s="1" t="s">
        <v>2686</v>
      </c>
      <c r="D61" s="1" t="s">
        <v>31</v>
      </c>
      <c r="E61" s="8">
        <v>3.0191780821917806</v>
      </c>
      <c r="F61" s="9">
        <v>5.0431999999999997</v>
      </c>
      <c r="G61" s="9">
        <v>30.679999999999996</v>
      </c>
      <c r="H61" s="9">
        <v>5.0049999999999999</v>
      </c>
      <c r="I61" s="9">
        <v>3.819999999999979</v>
      </c>
      <c r="J61" s="1" t="s">
        <v>96</v>
      </c>
      <c r="K61" s="1" t="s">
        <v>20</v>
      </c>
      <c r="L61" s="3">
        <v>4.78</v>
      </c>
      <c r="M61" s="2" t="s">
        <v>502</v>
      </c>
      <c r="N61" s="2" t="s">
        <v>14</v>
      </c>
      <c r="O61" s="4">
        <v>42858</v>
      </c>
    </row>
    <row r="62" spans="1:15">
      <c r="A62" s="7" t="s">
        <v>2679</v>
      </c>
      <c r="B62" s="7">
        <v>5.35</v>
      </c>
      <c r="C62" s="1" t="s">
        <v>2686</v>
      </c>
      <c r="D62" s="1" t="s">
        <v>31</v>
      </c>
      <c r="E62" s="8">
        <v>3.0191780821917806</v>
      </c>
      <c r="F62" s="9">
        <v>5.0431999999999997</v>
      </c>
      <c r="G62" s="9">
        <v>30.679999999999996</v>
      </c>
      <c r="H62" s="9">
        <v>5.0049999999999999</v>
      </c>
      <c r="I62" s="9">
        <v>3.819999999999979</v>
      </c>
      <c r="J62" s="1" t="s">
        <v>96</v>
      </c>
      <c r="K62" s="1" t="s">
        <v>20</v>
      </c>
      <c r="L62" s="3">
        <v>4.78</v>
      </c>
      <c r="M62" s="2" t="s">
        <v>502</v>
      </c>
      <c r="N62" s="2" t="s">
        <v>14</v>
      </c>
      <c r="O62" s="4">
        <v>42858</v>
      </c>
    </row>
    <row r="63" spans="1:15">
      <c r="A63" s="7">
        <v>1380071</v>
      </c>
      <c r="B63" s="7">
        <v>5.32</v>
      </c>
      <c r="C63" s="1" t="s">
        <v>1910</v>
      </c>
      <c r="D63" s="1" t="s">
        <v>31</v>
      </c>
      <c r="E63" s="8">
        <v>2.8219178082191783</v>
      </c>
      <c r="F63" s="9">
        <v>5.2736999999999998</v>
      </c>
      <c r="G63" s="9">
        <v>4.6300000000000452</v>
      </c>
      <c r="H63" s="9">
        <v>5.2789000000000001</v>
      </c>
      <c r="I63" s="9">
        <v>-0.52000000000003155</v>
      </c>
      <c r="J63" s="1" t="s">
        <v>12</v>
      </c>
      <c r="K63" s="1" t="s">
        <v>89</v>
      </c>
      <c r="L63" s="3">
        <v>6.34</v>
      </c>
      <c r="M63" s="2" t="s">
        <v>298</v>
      </c>
      <c r="N63" s="2" t="s">
        <v>824</v>
      </c>
      <c r="O63" s="4">
        <v>42858</v>
      </c>
    </row>
    <row r="64" spans="1:15">
      <c r="A64" s="7">
        <v>1380071</v>
      </c>
      <c r="B64" s="7">
        <v>5.32</v>
      </c>
      <c r="C64" s="1" t="s">
        <v>1910</v>
      </c>
      <c r="D64" s="1" t="s">
        <v>31</v>
      </c>
      <c r="E64" s="8">
        <v>2.8219178082191783</v>
      </c>
      <c r="F64" s="9">
        <v>5.2736999999999998</v>
      </c>
      <c r="G64" s="9">
        <v>4.6300000000000452</v>
      </c>
      <c r="H64" s="9">
        <v>5.2789000000000001</v>
      </c>
      <c r="I64" s="9">
        <v>-0.52000000000003155</v>
      </c>
      <c r="J64" s="1" t="s">
        <v>12</v>
      </c>
      <c r="K64" s="1" t="s">
        <v>89</v>
      </c>
      <c r="L64" s="3">
        <v>6.34</v>
      </c>
      <c r="M64" s="2" t="s">
        <v>298</v>
      </c>
      <c r="N64" s="2" t="s">
        <v>824</v>
      </c>
      <c r="O64" s="4">
        <v>42858</v>
      </c>
    </row>
    <row r="65" spans="1:15">
      <c r="A65" s="7">
        <v>41655016</v>
      </c>
      <c r="B65" s="7">
        <v>5.3</v>
      </c>
      <c r="C65" s="1" t="s">
        <v>1167</v>
      </c>
      <c r="D65" s="1" t="s">
        <v>11</v>
      </c>
      <c r="E65" s="8">
        <v>4.9315068493150684E-2</v>
      </c>
      <c r="F65" s="9">
        <v>4.8041999999999998</v>
      </c>
      <c r="G65" s="9">
        <v>49.58</v>
      </c>
      <c r="H65" s="9">
        <v>4.8169000000000004</v>
      </c>
      <c r="I65" s="9">
        <v>-1.27000000000006</v>
      </c>
      <c r="J65" s="1" t="s">
        <v>12</v>
      </c>
      <c r="K65" s="1" t="s">
        <v>13</v>
      </c>
      <c r="L65" s="3">
        <v>6</v>
      </c>
      <c r="M65" s="2" t="s">
        <v>1025</v>
      </c>
      <c r="N65" s="2" t="s">
        <v>1015</v>
      </c>
      <c r="O65" s="4">
        <v>42858</v>
      </c>
    </row>
    <row r="66" spans="1:15">
      <c r="A66" s="7">
        <v>101476002</v>
      </c>
      <c r="B66" s="7">
        <v>5.3</v>
      </c>
      <c r="C66" s="1" t="s">
        <v>2965</v>
      </c>
      <c r="D66" s="1" t="s">
        <v>166</v>
      </c>
      <c r="E66" s="8">
        <v>0.1095890410958904</v>
      </c>
      <c r="F66" s="9">
        <v>5.133</v>
      </c>
      <c r="G66" s="9">
        <v>16.699999999999982</v>
      </c>
      <c r="H66" s="9">
        <v>5.1311</v>
      </c>
      <c r="I66" s="9">
        <v>0.19000000000000128</v>
      </c>
      <c r="J66" s="1" t="s">
        <v>12</v>
      </c>
      <c r="K66" s="1" t="s">
        <v>66</v>
      </c>
      <c r="L66" s="3">
        <v>7.77</v>
      </c>
      <c r="M66" s="2" t="s">
        <v>308</v>
      </c>
      <c r="N66" s="2" t="s">
        <v>561</v>
      </c>
      <c r="O66" s="4">
        <v>42858</v>
      </c>
    </row>
    <row r="67" spans="1:15">
      <c r="A67" s="7">
        <v>1180118</v>
      </c>
      <c r="B67" s="7">
        <v>5.28</v>
      </c>
      <c r="C67" s="1" t="s">
        <v>2966</v>
      </c>
      <c r="D67" s="1" t="s">
        <v>55</v>
      </c>
      <c r="E67" s="8">
        <v>1.1232876712328768</v>
      </c>
      <c r="F67" s="9">
        <v>5.2286999999999999</v>
      </c>
      <c r="G67" s="9">
        <v>5.1300000000000345</v>
      </c>
      <c r="H67" s="9">
        <v>5.2088999999999999</v>
      </c>
      <c r="I67" s="9">
        <v>1.980000000000004</v>
      </c>
      <c r="J67" s="1" t="s">
        <v>12</v>
      </c>
      <c r="K67" s="1" t="s">
        <v>89</v>
      </c>
      <c r="L67" s="3">
        <v>7.02</v>
      </c>
      <c r="M67" s="2" t="s">
        <v>951</v>
      </c>
      <c r="N67" s="2" t="s">
        <v>2967</v>
      </c>
      <c r="O67" s="4">
        <v>42858</v>
      </c>
    </row>
    <row r="68" spans="1:15">
      <c r="A68" s="7">
        <v>101655010</v>
      </c>
      <c r="B68" s="7">
        <v>5.28</v>
      </c>
      <c r="C68" s="1" t="s">
        <v>1471</v>
      </c>
      <c r="D68" s="1" t="s">
        <v>55</v>
      </c>
      <c r="E68" s="8">
        <v>2.0876712328767124</v>
      </c>
      <c r="F68" s="9">
        <v>5.1797000000000004</v>
      </c>
      <c r="G68" s="9">
        <v>10.029999999999983</v>
      </c>
      <c r="H68" s="9">
        <v>5.1928999999999998</v>
      </c>
      <c r="I68" s="9">
        <v>-1.3199999999999434</v>
      </c>
      <c r="J68" s="1" t="s">
        <v>12</v>
      </c>
      <c r="K68" s="1" t="s">
        <v>66</v>
      </c>
      <c r="L68" s="3">
        <v>3.97</v>
      </c>
      <c r="M68" s="2" t="s">
        <v>1044</v>
      </c>
      <c r="N68" s="2" t="s">
        <v>1041</v>
      </c>
      <c r="O68" s="4">
        <v>42858</v>
      </c>
    </row>
    <row r="69" spans="1:15">
      <c r="A69" s="7">
        <v>101655010</v>
      </c>
      <c r="B69" s="7">
        <v>5.28</v>
      </c>
      <c r="C69" s="1" t="s">
        <v>1471</v>
      </c>
      <c r="D69" s="1" t="s">
        <v>55</v>
      </c>
      <c r="E69" s="8">
        <v>2.0876712328767124</v>
      </c>
      <c r="F69" s="9">
        <v>5.1797000000000004</v>
      </c>
      <c r="G69" s="9">
        <v>10.029999999999983</v>
      </c>
      <c r="H69" s="9">
        <v>5.1928999999999998</v>
      </c>
      <c r="I69" s="9">
        <v>-1.3199999999999434</v>
      </c>
      <c r="J69" s="1" t="s">
        <v>12</v>
      </c>
      <c r="K69" s="1" t="s">
        <v>66</v>
      </c>
      <c r="L69" s="3">
        <v>3.97</v>
      </c>
      <c r="M69" s="2" t="s">
        <v>1044</v>
      </c>
      <c r="N69" s="2" t="s">
        <v>1041</v>
      </c>
      <c r="O69" s="4">
        <v>42858</v>
      </c>
    </row>
    <row r="70" spans="1:15">
      <c r="A70" s="7">
        <v>101655010</v>
      </c>
      <c r="B70" s="7">
        <v>5.28</v>
      </c>
      <c r="C70" s="1" t="s">
        <v>1471</v>
      </c>
      <c r="D70" s="1" t="s">
        <v>55</v>
      </c>
      <c r="E70" s="8">
        <v>2.0876712328767124</v>
      </c>
      <c r="F70" s="9">
        <v>5.1797000000000004</v>
      </c>
      <c r="G70" s="9">
        <v>10.029999999999983</v>
      </c>
      <c r="H70" s="9">
        <v>5.1928999999999998</v>
      </c>
      <c r="I70" s="9">
        <v>-1.3199999999999434</v>
      </c>
      <c r="J70" s="1" t="s">
        <v>12</v>
      </c>
      <c r="K70" s="1" t="s">
        <v>66</v>
      </c>
      <c r="L70" s="3">
        <v>3.97</v>
      </c>
      <c r="M70" s="2" t="s">
        <v>1044</v>
      </c>
      <c r="N70" s="2" t="s">
        <v>1041</v>
      </c>
      <c r="O70" s="4">
        <v>42858</v>
      </c>
    </row>
    <row r="71" spans="1:15">
      <c r="A71" s="7">
        <v>11698722</v>
      </c>
      <c r="B71" s="7">
        <v>5.25</v>
      </c>
      <c r="C71" s="1" t="s">
        <v>2602</v>
      </c>
      <c r="D71" s="1" t="s">
        <v>55</v>
      </c>
      <c r="E71" s="8">
        <v>0.23835616438356164</v>
      </c>
      <c r="F71" s="9">
        <v>5.2221000000000002</v>
      </c>
      <c r="G71" s="9">
        <v>2.7899999999999814</v>
      </c>
      <c r="H71" s="9">
        <v>5.1890000000000001</v>
      </c>
      <c r="I71" s="9">
        <v>3.3100000000000129</v>
      </c>
      <c r="J71" s="1" t="s">
        <v>12</v>
      </c>
      <c r="K71" s="1" t="s">
        <v>13</v>
      </c>
      <c r="L71" s="3">
        <v>5</v>
      </c>
      <c r="M71" s="2" t="s">
        <v>1536</v>
      </c>
      <c r="N71" s="2" t="s">
        <v>1529</v>
      </c>
      <c r="O71" s="4">
        <v>42858</v>
      </c>
    </row>
    <row r="72" spans="1:15">
      <c r="A72" s="7">
        <v>11698722</v>
      </c>
      <c r="B72" s="7">
        <v>5.25</v>
      </c>
      <c r="C72" s="1" t="s">
        <v>2602</v>
      </c>
      <c r="D72" s="1" t="s">
        <v>55</v>
      </c>
      <c r="E72" s="8">
        <v>0.23835616438356164</v>
      </c>
      <c r="F72" s="9">
        <v>5.2221000000000002</v>
      </c>
      <c r="G72" s="9">
        <v>2.7899999999999814</v>
      </c>
      <c r="H72" s="9">
        <v>5.1890000000000001</v>
      </c>
      <c r="I72" s="9">
        <v>3.3100000000000129</v>
      </c>
      <c r="J72" s="1" t="s">
        <v>12</v>
      </c>
      <c r="K72" s="1" t="s">
        <v>13</v>
      </c>
      <c r="L72" s="3">
        <v>5</v>
      </c>
      <c r="M72" s="2" t="s">
        <v>1536</v>
      </c>
      <c r="N72" s="2" t="s">
        <v>1529</v>
      </c>
      <c r="O72" s="4">
        <v>42858</v>
      </c>
    </row>
    <row r="73" spans="1:15">
      <c r="A73" s="7">
        <v>112463</v>
      </c>
      <c r="B73" s="7">
        <v>5.2</v>
      </c>
      <c r="C73" s="1" t="s">
        <v>2041</v>
      </c>
      <c r="D73" s="1" t="s">
        <v>55</v>
      </c>
      <c r="E73" s="8">
        <v>4.4821917808219176</v>
      </c>
      <c r="F73" s="9">
        <v>5.1943999999999999</v>
      </c>
      <c r="G73" s="9">
        <v>0.56000000000002714</v>
      </c>
      <c r="H73" s="9">
        <v>5.1672000000000002</v>
      </c>
      <c r="I73" s="9">
        <v>2.7199999999999669</v>
      </c>
      <c r="J73" s="1" t="s">
        <v>12</v>
      </c>
      <c r="K73" s="1" t="s">
        <v>206</v>
      </c>
      <c r="L73" s="3">
        <v>3.18</v>
      </c>
      <c r="M73" s="2" t="s">
        <v>1652</v>
      </c>
      <c r="N73" s="2" t="s">
        <v>1512</v>
      </c>
      <c r="O73" s="4">
        <v>42858</v>
      </c>
    </row>
    <row r="74" spans="1:15">
      <c r="A74" s="7" t="s">
        <v>2940</v>
      </c>
      <c r="B74" s="7">
        <v>5.2</v>
      </c>
      <c r="C74" s="1" t="s">
        <v>2968</v>
      </c>
      <c r="D74" s="1" t="s">
        <v>11</v>
      </c>
      <c r="E74" s="8">
        <v>4.1972602739726028</v>
      </c>
      <c r="F74" s="9">
        <v>5.3460000000000001</v>
      </c>
      <c r="G74" s="9">
        <v>-14.599999999999991</v>
      </c>
      <c r="H74" s="9">
        <v>5.3520000000000003</v>
      </c>
      <c r="I74" s="9">
        <v>-0.60000000000002274</v>
      </c>
      <c r="J74" s="1" t="s">
        <v>12</v>
      </c>
      <c r="K74" s="1" t="s">
        <v>206</v>
      </c>
      <c r="L74" s="3">
        <v>3.73</v>
      </c>
      <c r="M74" s="2" t="s">
        <v>1384</v>
      </c>
      <c r="N74" s="2" t="s">
        <v>1116</v>
      </c>
      <c r="O74" s="4">
        <v>42858</v>
      </c>
    </row>
    <row r="75" spans="1:15">
      <c r="A75" s="7" t="s">
        <v>2940</v>
      </c>
      <c r="B75" s="7">
        <v>5.2</v>
      </c>
      <c r="C75" s="1" t="s">
        <v>2968</v>
      </c>
      <c r="D75" s="1" t="s">
        <v>11</v>
      </c>
      <c r="E75" s="8">
        <v>4.1972602739726028</v>
      </c>
      <c r="F75" s="9">
        <v>5.3460000000000001</v>
      </c>
      <c r="G75" s="9">
        <v>-14.599999999999991</v>
      </c>
      <c r="H75" s="9">
        <v>5.3520000000000003</v>
      </c>
      <c r="I75" s="9">
        <v>-0.60000000000002274</v>
      </c>
      <c r="J75" s="1" t="s">
        <v>12</v>
      </c>
      <c r="K75" s="1" t="s">
        <v>206</v>
      </c>
      <c r="L75" s="3">
        <v>3.73</v>
      </c>
      <c r="M75" s="2" t="s">
        <v>1384</v>
      </c>
      <c r="N75" s="2" t="s">
        <v>1116</v>
      </c>
      <c r="O75" s="4">
        <v>42858</v>
      </c>
    </row>
    <row r="76" spans="1:15">
      <c r="A76" s="7">
        <v>41663009</v>
      </c>
      <c r="B76" s="7">
        <v>5.2</v>
      </c>
      <c r="C76" s="1" t="s">
        <v>1843</v>
      </c>
      <c r="D76" s="1" t="s">
        <v>31</v>
      </c>
      <c r="E76" s="8">
        <v>0.41369863013698632</v>
      </c>
      <c r="F76" s="9">
        <v>4.9820000000000002</v>
      </c>
      <c r="G76" s="9">
        <v>21.799999999999997</v>
      </c>
      <c r="H76" s="9">
        <v>4.9882</v>
      </c>
      <c r="I76" s="9">
        <v>-0.61999999999997613</v>
      </c>
      <c r="J76" s="1" t="s">
        <v>12</v>
      </c>
      <c r="K76" s="1" t="s">
        <v>13</v>
      </c>
      <c r="L76" s="3">
        <v>3.3</v>
      </c>
      <c r="M76" s="2" t="s">
        <v>1490</v>
      </c>
      <c r="N76" s="2" t="s">
        <v>1409</v>
      </c>
      <c r="O76" s="4">
        <v>42858</v>
      </c>
    </row>
    <row r="77" spans="1:15">
      <c r="A77" s="7">
        <v>41663009</v>
      </c>
      <c r="B77" s="7">
        <v>5.2</v>
      </c>
      <c r="C77" s="1" t="s">
        <v>1843</v>
      </c>
      <c r="D77" s="1" t="s">
        <v>31</v>
      </c>
      <c r="E77" s="8">
        <v>0.41369863013698632</v>
      </c>
      <c r="F77" s="9">
        <v>4.9820000000000002</v>
      </c>
      <c r="G77" s="9">
        <v>21.799999999999997</v>
      </c>
      <c r="H77" s="9">
        <v>4.9882</v>
      </c>
      <c r="I77" s="9">
        <v>-0.61999999999997613</v>
      </c>
      <c r="J77" s="1" t="s">
        <v>12</v>
      </c>
      <c r="K77" s="1" t="s">
        <v>13</v>
      </c>
      <c r="L77" s="3">
        <v>3.3</v>
      </c>
      <c r="M77" s="2" t="s">
        <v>1490</v>
      </c>
      <c r="N77" s="2" t="s">
        <v>1409</v>
      </c>
      <c r="O77" s="4">
        <v>42858</v>
      </c>
    </row>
    <row r="78" spans="1:15">
      <c r="A78" s="7">
        <v>1680059</v>
      </c>
      <c r="B78" s="7">
        <v>5.18</v>
      </c>
      <c r="C78" s="1" t="s">
        <v>2279</v>
      </c>
      <c r="D78" s="1" t="s">
        <v>31</v>
      </c>
      <c r="E78" s="8">
        <v>5.7424657534246579</v>
      </c>
      <c r="F78" s="9">
        <v>5.1203000000000003</v>
      </c>
      <c r="G78" s="9">
        <v>5.969999999999942</v>
      </c>
      <c r="H78" s="9">
        <v>5.1125999999999996</v>
      </c>
      <c r="I78" s="9">
        <v>0.77000000000007063</v>
      </c>
      <c r="J78" s="1" t="s">
        <v>12</v>
      </c>
      <c r="K78" s="1" t="s">
        <v>89</v>
      </c>
      <c r="L78" s="3">
        <v>3.8</v>
      </c>
      <c r="M78" s="2" t="s">
        <v>453</v>
      </c>
      <c r="N78" s="2" t="s">
        <v>49</v>
      </c>
      <c r="O78" s="4">
        <v>42858</v>
      </c>
    </row>
    <row r="79" spans="1:15">
      <c r="A79" s="7">
        <v>1680059</v>
      </c>
      <c r="B79" s="7">
        <v>5.18</v>
      </c>
      <c r="C79" s="1" t="s">
        <v>2279</v>
      </c>
      <c r="D79" s="1" t="s">
        <v>31</v>
      </c>
      <c r="E79" s="8">
        <v>5.7424657534246579</v>
      </c>
      <c r="F79" s="9">
        <v>5.1203000000000003</v>
      </c>
      <c r="G79" s="9">
        <v>5.969999999999942</v>
      </c>
      <c r="H79" s="9">
        <v>5.1125999999999996</v>
      </c>
      <c r="I79" s="9">
        <v>0.77000000000007063</v>
      </c>
      <c r="J79" s="1" t="s">
        <v>12</v>
      </c>
      <c r="K79" s="1" t="s">
        <v>89</v>
      </c>
      <c r="L79" s="3">
        <v>3.8</v>
      </c>
      <c r="M79" s="2" t="s">
        <v>453</v>
      </c>
      <c r="N79" s="2" t="s">
        <v>49</v>
      </c>
      <c r="O79" s="4">
        <v>42858</v>
      </c>
    </row>
    <row r="80" spans="1:15">
      <c r="A80" s="7">
        <v>1680059</v>
      </c>
      <c r="B80" s="7">
        <v>5.18</v>
      </c>
      <c r="C80" s="1" t="s">
        <v>2279</v>
      </c>
      <c r="D80" s="1" t="s">
        <v>31</v>
      </c>
      <c r="E80" s="8">
        <v>5.7424657534246579</v>
      </c>
      <c r="F80" s="9">
        <v>5.1203000000000003</v>
      </c>
      <c r="G80" s="9">
        <v>5.969999999999942</v>
      </c>
      <c r="H80" s="9">
        <v>5.1125999999999996</v>
      </c>
      <c r="I80" s="9">
        <v>0.77000000000007063</v>
      </c>
      <c r="J80" s="1" t="s">
        <v>12</v>
      </c>
      <c r="K80" s="1" t="s">
        <v>89</v>
      </c>
      <c r="L80" s="3">
        <v>3.8</v>
      </c>
      <c r="M80" s="2" t="s">
        <v>453</v>
      </c>
      <c r="N80" s="2" t="s">
        <v>49</v>
      </c>
      <c r="O80" s="4">
        <v>42858</v>
      </c>
    </row>
    <row r="81" spans="1:15">
      <c r="A81" s="7">
        <v>1680059</v>
      </c>
      <c r="B81" s="7">
        <v>5.18</v>
      </c>
      <c r="C81" s="1" t="s">
        <v>2279</v>
      </c>
      <c r="D81" s="1" t="s">
        <v>31</v>
      </c>
      <c r="E81" s="8">
        <v>5.7424657534246579</v>
      </c>
      <c r="F81" s="9">
        <v>5.1203000000000003</v>
      </c>
      <c r="G81" s="9">
        <v>5.969999999999942</v>
      </c>
      <c r="H81" s="9">
        <v>5.1125999999999996</v>
      </c>
      <c r="I81" s="9">
        <v>0.77000000000007063</v>
      </c>
      <c r="J81" s="1" t="s">
        <v>12</v>
      </c>
      <c r="K81" s="1" t="s">
        <v>89</v>
      </c>
      <c r="L81" s="3">
        <v>3.8</v>
      </c>
      <c r="M81" s="2" t="s">
        <v>453</v>
      </c>
      <c r="N81" s="2" t="s">
        <v>49</v>
      </c>
      <c r="O81" s="4">
        <v>42858</v>
      </c>
    </row>
    <row r="82" spans="1:15">
      <c r="A82" s="7">
        <v>1180019</v>
      </c>
      <c r="B82" s="7">
        <v>5.17</v>
      </c>
      <c r="C82" s="1" t="s">
        <v>724</v>
      </c>
      <c r="D82" s="1" t="s">
        <v>11</v>
      </c>
      <c r="E82" s="8">
        <v>0.74246575342465748</v>
      </c>
      <c r="F82" s="9">
        <v>5.2404999999999999</v>
      </c>
      <c r="G82" s="9">
        <v>-7.0500000000000007</v>
      </c>
      <c r="H82" s="9">
        <v>5.2313999999999998</v>
      </c>
      <c r="I82" s="9">
        <v>0.9100000000000108</v>
      </c>
      <c r="J82" s="1" t="s">
        <v>12</v>
      </c>
      <c r="K82" s="1" t="s">
        <v>89</v>
      </c>
      <c r="L82" s="3">
        <v>4.9800000000000004</v>
      </c>
      <c r="M82" s="2" t="s">
        <v>325</v>
      </c>
      <c r="N82" s="2" t="s">
        <v>1182</v>
      </c>
      <c r="O82" s="4">
        <v>42858</v>
      </c>
    </row>
    <row r="83" spans="1:15">
      <c r="A83" s="7">
        <v>122649</v>
      </c>
      <c r="B83" s="7">
        <v>5.15</v>
      </c>
      <c r="C83" s="1" t="s">
        <v>2969</v>
      </c>
      <c r="D83" s="1" t="s">
        <v>55</v>
      </c>
      <c r="E83" s="8">
        <v>1.9287671232876713</v>
      </c>
      <c r="F83" s="9">
        <v>4.9778000000000002</v>
      </c>
      <c r="G83" s="9">
        <v>17.220000000000013</v>
      </c>
      <c r="H83" s="9">
        <v>4.9928999999999997</v>
      </c>
      <c r="I83" s="9">
        <v>-1.5099999999999447</v>
      </c>
      <c r="J83" s="1" t="s">
        <v>12</v>
      </c>
      <c r="K83" s="1" t="s">
        <v>89</v>
      </c>
      <c r="L83" s="3">
        <v>8.35</v>
      </c>
      <c r="M83" s="2" t="s">
        <v>527</v>
      </c>
      <c r="N83" s="2" t="s">
        <v>521</v>
      </c>
      <c r="O83" s="4">
        <v>42858</v>
      </c>
    </row>
    <row r="84" spans="1:15">
      <c r="A84" s="7">
        <v>1382164</v>
      </c>
      <c r="B84" s="7">
        <v>5.15</v>
      </c>
      <c r="C84" s="1" t="s">
        <v>2334</v>
      </c>
      <c r="D84" s="1" t="s">
        <v>31</v>
      </c>
      <c r="E84" s="8">
        <v>0.95616438356164379</v>
      </c>
      <c r="F84" s="9">
        <v>5.3057999999999996</v>
      </c>
      <c r="G84" s="9">
        <v>-15.579999999999927</v>
      </c>
      <c r="H84" s="9">
        <v>5.3146000000000004</v>
      </c>
      <c r="I84" s="9">
        <v>-0.88000000000008072</v>
      </c>
      <c r="J84" s="1" t="s">
        <v>41</v>
      </c>
      <c r="K84" s="1" t="s">
        <v>66</v>
      </c>
      <c r="L84" s="3">
        <v>4.95</v>
      </c>
      <c r="M84" s="2" t="s">
        <v>570</v>
      </c>
      <c r="N84" s="2" t="s">
        <v>465</v>
      </c>
      <c r="O84" s="4">
        <v>42858</v>
      </c>
    </row>
    <row r="85" spans="1:15">
      <c r="A85" s="7" t="s">
        <v>2941</v>
      </c>
      <c r="B85" s="7">
        <v>5.15</v>
      </c>
      <c r="C85" s="1" t="s">
        <v>2970</v>
      </c>
      <c r="D85" s="1" t="s">
        <v>11</v>
      </c>
      <c r="E85" s="8">
        <v>3.8219178082191783</v>
      </c>
      <c r="F85" s="9">
        <v>5.3318000000000003</v>
      </c>
      <c r="G85" s="9">
        <v>-18.179999999999996</v>
      </c>
      <c r="H85" s="9">
        <v>5.3311999999999999</v>
      </c>
      <c r="I85" s="9">
        <v>6.0000000000037801E-2</v>
      </c>
      <c r="J85" s="1" t="s">
        <v>12</v>
      </c>
      <c r="K85" s="1" t="s">
        <v>206</v>
      </c>
      <c r="L85" s="3">
        <v>3.83</v>
      </c>
      <c r="M85" s="2" t="s">
        <v>1045</v>
      </c>
      <c r="N85" s="2" t="s">
        <v>155</v>
      </c>
      <c r="O85" s="4">
        <v>42858</v>
      </c>
    </row>
    <row r="86" spans="1:15">
      <c r="A86" s="7">
        <v>101551067</v>
      </c>
      <c r="B86" s="7">
        <v>5.13</v>
      </c>
      <c r="C86" s="1" t="s">
        <v>740</v>
      </c>
      <c r="D86" s="1" t="s">
        <v>11</v>
      </c>
      <c r="E86" s="8">
        <v>1.3698630136986301</v>
      </c>
      <c r="F86" s="9">
        <v>5.1013999999999999</v>
      </c>
      <c r="G86" s="9">
        <v>2.8599999999999959</v>
      </c>
      <c r="H86" s="9">
        <v>5.1140999999999996</v>
      </c>
      <c r="I86" s="9">
        <v>-1.2699999999999712</v>
      </c>
      <c r="J86" s="1" t="s">
        <v>18</v>
      </c>
      <c r="K86" s="1" t="s">
        <v>66</v>
      </c>
      <c r="L86" s="3">
        <v>4.03</v>
      </c>
      <c r="M86" s="2" t="s">
        <v>559</v>
      </c>
      <c r="N86" s="2" t="s">
        <v>407</v>
      </c>
      <c r="O86" s="4">
        <v>42858</v>
      </c>
    </row>
    <row r="87" spans="1:15">
      <c r="A87" s="7">
        <v>101353014</v>
      </c>
      <c r="B87" s="7">
        <v>5.1100000000000003</v>
      </c>
      <c r="C87" s="1" t="s">
        <v>1864</v>
      </c>
      <c r="D87" s="1" t="s">
        <v>11</v>
      </c>
      <c r="E87" s="8">
        <v>1.5013698630136987</v>
      </c>
      <c r="F87" s="9">
        <v>5.1177999999999999</v>
      </c>
      <c r="G87" s="9">
        <v>-0.7799999999999585</v>
      </c>
      <c r="H87" s="9">
        <v>5.1280000000000001</v>
      </c>
      <c r="I87" s="9">
        <v>-1.0200000000000209</v>
      </c>
      <c r="J87" s="1" t="s">
        <v>12</v>
      </c>
      <c r="K87" s="1" t="s">
        <v>66</v>
      </c>
      <c r="L87" s="3">
        <v>6</v>
      </c>
      <c r="M87" s="2" t="s">
        <v>487</v>
      </c>
      <c r="N87" s="2" t="s">
        <v>1791</v>
      </c>
      <c r="O87" s="4">
        <v>42858</v>
      </c>
    </row>
    <row r="88" spans="1:15">
      <c r="A88" s="7">
        <v>1280444</v>
      </c>
      <c r="B88" s="7">
        <v>5.0999999999999996</v>
      </c>
      <c r="C88" s="1" t="s">
        <v>1559</v>
      </c>
      <c r="D88" s="1" t="s">
        <v>55</v>
      </c>
      <c r="E88" s="8">
        <v>1.5945205479452054</v>
      </c>
      <c r="F88" s="9">
        <v>5.0134999999999996</v>
      </c>
      <c r="G88" s="9">
        <v>8.6500000000000021</v>
      </c>
      <c r="H88" s="9">
        <v>5.0365000000000002</v>
      </c>
      <c r="I88" s="9">
        <v>-2.3000000000000576</v>
      </c>
      <c r="J88" s="1" t="s">
        <v>12</v>
      </c>
      <c r="K88" s="1" t="s">
        <v>89</v>
      </c>
      <c r="L88" s="3">
        <v>6.75</v>
      </c>
      <c r="M88" s="2" t="s">
        <v>448</v>
      </c>
      <c r="N88" s="2" t="s">
        <v>208</v>
      </c>
      <c r="O88" s="4">
        <v>42858</v>
      </c>
    </row>
    <row r="89" spans="1:15">
      <c r="A89" s="7">
        <v>136637</v>
      </c>
      <c r="B89" s="7">
        <v>5.0999999999999996</v>
      </c>
      <c r="C89" s="1" t="s">
        <v>2310</v>
      </c>
      <c r="D89" s="1" t="s">
        <v>31</v>
      </c>
      <c r="E89" s="8">
        <v>2.2931506849315069</v>
      </c>
      <c r="F89" s="9">
        <v>5.1021000000000001</v>
      </c>
      <c r="G89" s="9">
        <v>-0.21000000000004349</v>
      </c>
      <c r="H89" s="9">
        <v>5.0849000000000002</v>
      </c>
      <c r="I89" s="9">
        <v>1.7199999999999882</v>
      </c>
      <c r="J89" s="1" t="s">
        <v>12</v>
      </c>
      <c r="K89" s="1" t="s">
        <v>206</v>
      </c>
      <c r="L89" s="3">
        <v>3.45</v>
      </c>
      <c r="M89" s="2" t="s">
        <v>1361</v>
      </c>
      <c r="N89" s="2" t="s">
        <v>1198</v>
      </c>
      <c r="O89" s="4">
        <v>42858</v>
      </c>
    </row>
    <row r="90" spans="1:15">
      <c r="A90" s="7">
        <v>41758002</v>
      </c>
      <c r="B90" s="7">
        <v>5.0999999999999996</v>
      </c>
      <c r="C90" s="1" t="s">
        <v>2971</v>
      </c>
      <c r="D90" s="1" t="s">
        <v>55</v>
      </c>
      <c r="E90" s="8">
        <v>0.71506849315068488</v>
      </c>
      <c r="F90" s="9">
        <v>4.8846999999999996</v>
      </c>
      <c r="G90" s="9">
        <v>21.530000000000005</v>
      </c>
      <c r="H90" s="9">
        <v>4.9062000000000001</v>
      </c>
      <c r="I90" s="9">
        <v>-2.1500000000000519</v>
      </c>
      <c r="J90" s="1" t="s">
        <v>12</v>
      </c>
      <c r="K90" s="1" t="s">
        <v>13</v>
      </c>
      <c r="L90" s="3">
        <v>4.2</v>
      </c>
      <c r="M90" s="2" t="s">
        <v>1964</v>
      </c>
      <c r="N90" s="2" t="s">
        <v>1919</v>
      </c>
      <c r="O90" s="4">
        <v>42858</v>
      </c>
    </row>
    <row r="91" spans="1:15">
      <c r="A91" s="7">
        <v>101551056</v>
      </c>
      <c r="B91" s="7">
        <v>5.0999999999999996</v>
      </c>
      <c r="C91" s="1" t="s">
        <v>788</v>
      </c>
      <c r="D91" s="1" t="s">
        <v>11</v>
      </c>
      <c r="E91" s="8">
        <v>3.2630136986301368</v>
      </c>
      <c r="F91" s="9">
        <v>5.0185000000000004</v>
      </c>
      <c r="G91" s="9">
        <v>8.149999999999924</v>
      </c>
      <c r="H91" s="9">
        <v>4.9855</v>
      </c>
      <c r="I91" s="9">
        <v>3.3000000000000362</v>
      </c>
      <c r="J91" s="1" t="s">
        <v>96</v>
      </c>
      <c r="K91" s="1" t="s">
        <v>66</v>
      </c>
      <c r="L91" s="3">
        <v>4.5999999999999996</v>
      </c>
      <c r="M91" s="2" t="s">
        <v>16</v>
      </c>
      <c r="N91" s="2" t="s">
        <v>281</v>
      </c>
      <c r="O91" s="4">
        <v>42858</v>
      </c>
    </row>
    <row r="92" spans="1:15">
      <c r="A92" s="7">
        <v>1280374</v>
      </c>
      <c r="B92" s="7">
        <v>5.0999999999999996</v>
      </c>
      <c r="C92" s="1" t="s">
        <v>2444</v>
      </c>
      <c r="D92" s="1" t="s">
        <v>31</v>
      </c>
      <c r="E92" s="8">
        <v>3.5013698630136987</v>
      </c>
      <c r="F92" s="9">
        <v>5.0914000000000001</v>
      </c>
      <c r="G92" s="9">
        <v>0.85999999999994969</v>
      </c>
      <c r="H92" s="9">
        <v>5.0951000000000004</v>
      </c>
      <c r="I92" s="9">
        <v>-0.37000000000002586</v>
      </c>
      <c r="J92" s="1" t="s">
        <v>12</v>
      </c>
      <c r="K92" s="1" t="s">
        <v>89</v>
      </c>
      <c r="L92" s="3">
        <v>6.8</v>
      </c>
      <c r="M92" s="2" t="s">
        <v>509</v>
      </c>
      <c r="N92" s="2" t="s">
        <v>387</v>
      </c>
      <c r="O92" s="4">
        <v>42858</v>
      </c>
    </row>
    <row r="93" spans="1:15">
      <c r="A93" s="7">
        <v>1280420</v>
      </c>
      <c r="B93" s="7">
        <v>5.08</v>
      </c>
      <c r="C93" s="1" t="s">
        <v>730</v>
      </c>
      <c r="D93" s="1" t="s">
        <v>55</v>
      </c>
      <c r="E93" s="8">
        <v>1.5753424657534247</v>
      </c>
      <c r="F93" s="9">
        <v>5.1078999999999999</v>
      </c>
      <c r="G93" s="9">
        <v>-2.7899999999999814</v>
      </c>
      <c r="H93" s="9">
        <v>5.1322000000000001</v>
      </c>
      <c r="I93" s="9">
        <v>-2.430000000000021</v>
      </c>
      <c r="J93" s="1" t="s">
        <v>12</v>
      </c>
      <c r="K93" s="1" t="s">
        <v>89</v>
      </c>
      <c r="L93" s="3">
        <v>6.65</v>
      </c>
      <c r="M93" s="2" t="s">
        <v>620</v>
      </c>
      <c r="N93" s="2" t="s">
        <v>420</v>
      </c>
      <c r="O93" s="4">
        <v>42858</v>
      </c>
    </row>
    <row r="94" spans="1:15">
      <c r="A94" s="7" t="s">
        <v>2942</v>
      </c>
      <c r="B94" s="7">
        <v>5.08</v>
      </c>
      <c r="C94" s="1" t="s">
        <v>2972</v>
      </c>
      <c r="D94" s="1" t="s">
        <v>31</v>
      </c>
      <c r="E94" s="8">
        <v>4.1479452054794521</v>
      </c>
      <c r="F94" s="9">
        <v>5.0267999999999997</v>
      </c>
      <c r="G94" s="9">
        <v>5.3200000000000358</v>
      </c>
      <c r="H94" s="9">
        <v>5.0138999999999996</v>
      </c>
      <c r="I94" s="9">
        <v>1.2900000000000134</v>
      </c>
      <c r="J94" s="1" t="s">
        <v>12</v>
      </c>
      <c r="K94" s="1" t="s">
        <v>206</v>
      </c>
      <c r="L94" s="3">
        <v>3.6</v>
      </c>
      <c r="M94" s="2" t="s">
        <v>1174</v>
      </c>
      <c r="N94" s="2" t="s">
        <v>1085</v>
      </c>
      <c r="O94" s="4">
        <v>42858</v>
      </c>
    </row>
    <row r="95" spans="1:15">
      <c r="A95" s="7">
        <v>11698879</v>
      </c>
      <c r="B95" s="7">
        <v>5.07</v>
      </c>
      <c r="C95" s="1" t="s">
        <v>2317</v>
      </c>
      <c r="D95" s="1" t="s">
        <v>11</v>
      </c>
      <c r="E95" s="8">
        <v>0.30410958904109592</v>
      </c>
      <c r="F95" s="9">
        <v>5.0746000000000002</v>
      </c>
      <c r="G95" s="9">
        <v>-0.45999999999999375</v>
      </c>
      <c r="H95" s="9">
        <v>5.0263999999999998</v>
      </c>
      <c r="I95" s="9">
        <v>4.8200000000000465</v>
      </c>
      <c r="J95" s="1" t="s">
        <v>12</v>
      </c>
      <c r="K95" s="1" t="s">
        <v>13</v>
      </c>
      <c r="L95" s="3">
        <v>4.24</v>
      </c>
      <c r="M95" s="2" t="s">
        <v>1659</v>
      </c>
      <c r="N95" s="2" t="s">
        <v>1652</v>
      </c>
      <c r="O95" s="4">
        <v>42858</v>
      </c>
    </row>
    <row r="96" spans="1:15">
      <c r="A96" s="7">
        <v>1182339</v>
      </c>
      <c r="B96" s="7">
        <v>5.07</v>
      </c>
      <c r="C96" s="1" t="s">
        <v>2000</v>
      </c>
      <c r="D96" s="1" t="s">
        <v>11</v>
      </c>
      <c r="E96" s="8">
        <v>1.5561643835616439</v>
      </c>
      <c r="F96" s="9">
        <v>5.0431999999999997</v>
      </c>
      <c r="G96" s="9">
        <v>2.6800000000000601</v>
      </c>
      <c r="H96" s="9">
        <v>5.0522</v>
      </c>
      <c r="I96" s="9">
        <v>-0.90000000000003411</v>
      </c>
      <c r="J96" s="1" t="s">
        <v>18</v>
      </c>
      <c r="K96" s="1" t="s">
        <v>66</v>
      </c>
      <c r="L96" s="3">
        <v>5.88</v>
      </c>
      <c r="M96" s="2" t="s">
        <v>872</v>
      </c>
      <c r="N96" s="2" t="s">
        <v>647</v>
      </c>
      <c r="O96" s="4">
        <v>42858</v>
      </c>
    </row>
    <row r="97" spans="1:15">
      <c r="A97" s="7">
        <v>101583002</v>
      </c>
      <c r="B97" s="7">
        <v>5.0599999999999996</v>
      </c>
      <c r="C97" s="1" t="s">
        <v>1845</v>
      </c>
      <c r="D97" s="1" t="s">
        <v>31</v>
      </c>
      <c r="E97" s="8">
        <v>3.452054794520548</v>
      </c>
      <c r="F97" s="9">
        <v>5.4032999999999998</v>
      </c>
      <c r="G97" s="9">
        <v>-34.330000000000013</v>
      </c>
      <c r="H97" s="9">
        <v>5.3905000000000003</v>
      </c>
      <c r="I97" s="9">
        <v>1.2799999999999478</v>
      </c>
      <c r="J97" s="1" t="s">
        <v>12</v>
      </c>
      <c r="K97" s="1" t="s">
        <v>66</v>
      </c>
      <c r="L97" s="3">
        <v>4.5999999999999996</v>
      </c>
      <c r="M97" s="2" t="s">
        <v>42</v>
      </c>
      <c r="N97" s="2" t="s">
        <v>43</v>
      </c>
      <c r="O97" s="4">
        <v>42858</v>
      </c>
    </row>
    <row r="98" spans="1:15">
      <c r="A98" s="7">
        <v>101583002</v>
      </c>
      <c r="B98" s="7">
        <v>5.0599999999999996</v>
      </c>
      <c r="C98" s="1" t="s">
        <v>1845</v>
      </c>
      <c r="D98" s="1" t="s">
        <v>31</v>
      </c>
      <c r="E98" s="8">
        <v>3.452054794520548</v>
      </c>
      <c r="F98" s="9">
        <v>5.4032999999999998</v>
      </c>
      <c r="G98" s="9">
        <v>-34.330000000000013</v>
      </c>
      <c r="H98" s="9">
        <v>5.3905000000000003</v>
      </c>
      <c r="I98" s="9">
        <v>1.2799999999999478</v>
      </c>
      <c r="J98" s="1" t="s">
        <v>12</v>
      </c>
      <c r="K98" s="1" t="s">
        <v>66</v>
      </c>
      <c r="L98" s="3">
        <v>4.5999999999999996</v>
      </c>
      <c r="M98" s="2" t="s">
        <v>42</v>
      </c>
      <c r="N98" s="2" t="s">
        <v>43</v>
      </c>
      <c r="O98" s="4">
        <v>42858</v>
      </c>
    </row>
    <row r="99" spans="1:15">
      <c r="A99" s="7">
        <v>101654017</v>
      </c>
      <c r="B99" s="7">
        <v>5.0599999999999996</v>
      </c>
      <c r="C99" s="1" t="s">
        <v>704</v>
      </c>
      <c r="D99" s="1" t="s">
        <v>11</v>
      </c>
      <c r="E99" s="8">
        <v>3.8684931506849316</v>
      </c>
      <c r="F99" s="9">
        <v>5.1306000000000003</v>
      </c>
      <c r="G99" s="9">
        <v>-7.0600000000000662</v>
      </c>
      <c r="H99" s="9">
        <v>5.1345000000000001</v>
      </c>
      <c r="I99" s="9">
        <v>-0.38999999999997925</v>
      </c>
      <c r="J99" s="1" t="s">
        <v>12</v>
      </c>
      <c r="K99" s="1" t="s">
        <v>66</v>
      </c>
      <c r="L99" s="3">
        <v>3.78</v>
      </c>
      <c r="M99" s="2" t="s">
        <v>79</v>
      </c>
      <c r="N99" s="2" t="s">
        <v>80</v>
      </c>
      <c r="O99" s="4">
        <v>42858</v>
      </c>
    </row>
    <row r="100" spans="1:15">
      <c r="A100" s="7">
        <v>101558012</v>
      </c>
      <c r="B100" s="7">
        <v>5.05</v>
      </c>
      <c r="C100" s="1" t="s">
        <v>1709</v>
      </c>
      <c r="D100" s="1" t="s">
        <v>31</v>
      </c>
      <c r="E100" s="8">
        <v>1.0301369863013699</v>
      </c>
      <c r="F100" s="9">
        <v>5.0164</v>
      </c>
      <c r="G100" s="9">
        <v>3.3599999999999852</v>
      </c>
      <c r="H100" s="9">
        <v>5.0290999999999997</v>
      </c>
      <c r="I100" s="9">
        <v>-1.2699999999999712</v>
      </c>
      <c r="J100" s="1" t="s">
        <v>41</v>
      </c>
      <c r="K100" s="1" t="s">
        <v>66</v>
      </c>
      <c r="L100" s="3">
        <v>5.2</v>
      </c>
      <c r="M100" s="2" t="s">
        <v>38</v>
      </c>
      <c r="N100" s="2" t="s">
        <v>808</v>
      </c>
      <c r="O100" s="4">
        <v>42858</v>
      </c>
    </row>
    <row r="101" spans="1:15">
      <c r="A101" s="7">
        <v>101652038</v>
      </c>
      <c r="B101" s="7">
        <v>5.05</v>
      </c>
      <c r="C101" s="1" t="s">
        <v>1540</v>
      </c>
      <c r="D101" s="1" t="s">
        <v>11</v>
      </c>
      <c r="E101" s="8">
        <v>2.4054794520547946</v>
      </c>
      <c r="F101" s="9">
        <v>4.9447000000000001</v>
      </c>
      <c r="G101" s="9">
        <v>10.529999999999973</v>
      </c>
      <c r="H101" s="9">
        <v>4.9268000000000001</v>
      </c>
      <c r="I101" s="9">
        <v>1.7900000000000027</v>
      </c>
      <c r="J101" s="1" t="s">
        <v>41</v>
      </c>
      <c r="K101" s="1" t="s">
        <v>66</v>
      </c>
      <c r="L101" s="3">
        <v>3.13</v>
      </c>
      <c r="M101" s="2" t="s">
        <v>1389</v>
      </c>
      <c r="N101" s="2" t="s">
        <v>1383</v>
      </c>
      <c r="O101" s="4">
        <v>42858</v>
      </c>
    </row>
    <row r="102" spans="1:15">
      <c r="A102" s="7">
        <v>101652038</v>
      </c>
      <c r="B102" s="7">
        <v>5.05</v>
      </c>
      <c r="C102" s="1" t="s">
        <v>1540</v>
      </c>
      <c r="D102" s="1" t="s">
        <v>11</v>
      </c>
      <c r="E102" s="8">
        <v>2.4054794520547946</v>
      </c>
      <c r="F102" s="9">
        <v>4.9447000000000001</v>
      </c>
      <c r="G102" s="9">
        <v>10.529999999999973</v>
      </c>
      <c r="H102" s="9">
        <v>4.9268000000000001</v>
      </c>
      <c r="I102" s="9">
        <v>1.7900000000000027</v>
      </c>
      <c r="J102" s="1" t="s">
        <v>41</v>
      </c>
      <c r="K102" s="1" t="s">
        <v>66</v>
      </c>
      <c r="L102" s="3">
        <v>3.13</v>
      </c>
      <c r="M102" s="2" t="s">
        <v>1389</v>
      </c>
      <c r="N102" s="2" t="s">
        <v>1383</v>
      </c>
      <c r="O102" s="4">
        <v>42858</v>
      </c>
    </row>
    <row r="103" spans="1:15">
      <c r="A103" s="7">
        <v>101653043</v>
      </c>
      <c r="B103" s="7">
        <v>5.05</v>
      </c>
      <c r="C103" s="1" t="s">
        <v>1497</v>
      </c>
      <c r="D103" s="1" t="s">
        <v>11</v>
      </c>
      <c r="E103" s="8">
        <v>2.452054794520548</v>
      </c>
      <c r="F103" s="9">
        <v>4.9497</v>
      </c>
      <c r="G103" s="9">
        <v>10.029999999999983</v>
      </c>
      <c r="H103" s="9">
        <v>4.9298000000000002</v>
      </c>
      <c r="I103" s="9">
        <v>1.9899999999999807</v>
      </c>
      <c r="J103" s="1" t="s">
        <v>425</v>
      </c>
      <c r="K103" s="1" t="s">
        <v>66</v>
      </c>
      <c r="L103" s="3">
        <v>3.1</v>
      </c>
      <c r="M103" s="2" t="s">
        <v>1479</v>
      </c>
      <c r="N103" s="2" t="s">
        <v>1442</v>
      </c>
      <c r="O103" s="4">
        <v>42858</v>
      </c>
    </row>
    <row r="104" spans="1:15">
      <c r="A104" s="7">
        <v>1480233</v>
      </c>
      <c r="B104" s="7">
        <v>5.05</v>
      </c>
      <c r="C104" s="1" t="s">
        <v>1576</v>
      </c>
      <c r="D104" s="1" t="s">
        <v>31</v>
      </c>
      <c r="E104" s="8">
        <v>3.9753424657534246</v>
      </c>
      <c r="F104" s="9">
        <v>4.9699</v>
      </c>
      <c r="G104" s="9">
        <v>8.0099999999999838</v>
      </c>
      <c r="H104" s="9">
        <v>4.9661</v>
      </c>
      <c r="I104" s="9">
        <v>0.38000000000000256</v>
      </c>
      <c r="J104" s="1" t="s">
        <v>12</v>
      </c>
      <c r="K104" s="1" t="s">
        <v>89</v>
      </c>
      <c r="L104" s="3">
        <v>6.74</v>
      </c>
      <c r="M104" s="2" t="s">
        <v>356</v>
      </c>
      <c r="N104" s="2" t="s">
        <v>358</v>
      </c>
      <c r="O104" s="4">
        <v>42858</v>
      </c>
    </row>
    <row r="105" spans="1:15">
      <c r="A105" s="7">
        <v>1480233</v>
      </c>
      <c r="B105" s="7">
        <v>5.05</v>
      </c>
      <c r="C105" s="1" t="s">
        <v>1576</v>
      </c>
      <c r="D105" s="1" t="s">
        <v>31</v>
      </c>
      <c r="E105" s="8">
        <v>3.9753424657534246</v>
      </c>
      <c r="F105" s="9">
        <v>4.9699</v>
      </c>
      <c r="G105" s="9">
        <v>8.0099999999999838</v>
      </c>
      <c r="H105" s="9">
        <v>4.9661</v>
      </c>
      <c r="I105" s="9">
        <v>0.38000000000000256</v>
      </c>
      <c r="J105" s="1" t="s">
        <v>12</v>
      </c>
      <c r="K105" s="1" t="s">
        <v>89</v>
      </c>
      <c r="L105" s="3">
        <v>6.74</v>
      </c>
      <c r="M105" s="2" t="s">
        <v>356</v>
      </c>
      <c r="N105" s="2" t="s">
        <v>358</v>
      </c>
      <c r="O105" s="4">
        <v>42858</v>
      </c>
    </row>
    <row r="106" spans="1:15">
      <c r="A106" s="7">
        <v>1480233</v>
      </c>
      <c r="B106" s="7">
        <v>5.05</v>
      </c>
      <c r="C106" s="1" t="s">
        <v>1576</v>
      </c>
      <c r="D106" s="1" t="s">
        <v>31</v>
      </c>
      <c r="E106" s="8">
        <v>3.9753424657534246</v>
      </c>
      <c r="F106" s="9">
        <v>4.9699</v>
      </c>
      <c r="G106" s="9">
        <v>8.0099999999999838</v>
      </c>
      <c r="H106" s="9">
        <v>4.9661</v>
      </c>
      <c r="I106" s="9">
        <v>0.38000000000000256</v>
      </c>
      <c r="J106" s="1" t="s">
        <v>12</v>
      </c>
      <c r="K106" s="1" t="s">
        <v>89</v>
      </c>
      <c r="L106" s="3">
        <v>6.74</v>
      </c>
      <c r="M106" s="2" t="s">
        <v>356</v>
      </c>
      <c r="N106" s="2" t="s">
        <v>358</v>
      </c>
      <c r="O106" s="4">
        <v>42858</v>
      </c>
    </row>
    <row r="107" spans="1:15">
      <c r="A107" s="7">
        <v>101653043</v>
      </c>
      <c r="B107" s="7">
        <v>5.05</v>
      </c>
      <c r="C107" s="1" t="s">
        <v>1497</v>
      </c>
      <c r="D107" s="1" t="s">
        <v>11</v>
      </c>
      <c r="E107" s="8">
        <v>2.452054794520548</v>
      </c>
      <c r="F107" s="9">
        <v>4.9497</v>
      </c>
      <c r="G107" s="9">
        <v>10.029999999999983</v>
      </c>
      <c r="H107" s="9">
        <v>4.9298000000000002</v>
      </c>
      <c r="I107" s="9">
        <v>1.9899999999999807</v>
      </c>
      <c r="J107" s="1" t="s">
        <v>425</v>
      </c>
      <c r="K107" s="1" t="s">
        <v>66</v>
      </c>
      <c r="L107" s="3">
        <v>3.1</v>
      </c>
      <c r="M107" s="2" t="s">
        <v>1479</v>
      </c>
      <c r="N107" s="2" t="s">
        <v>1442</v>
      </c>
      <c r="O107" s="4">
        <v>42858</v>
      </c>
    </row>
    <row r="108" spans="1:15">
      <c r="A108" s="7">
        <v>101653043</v>
      </c>
      <c r="B108" s="7">
        <v>5.05</v>
      </c>
      <c r="C108" s="1" t="s">
        <v>1497</v>
      </c>
      <c r="D108" s="1" t="s">
        <v>11</v>
      </c>
      <c r="E108" s="8">
        <v>2.452054794520548</v>
      </c>
      <c r="F108" s="9">
        <v>4.9497</v>
      </c>
      <c r="G108" s="9">
        <v>10.029999999999983</v>
      </c>
      <c r="H108" s="9">
        <v>4.9298000000000002</v>
      </c>
      <c r="I108" s="9">
        <v>1.9899999999999807</v>
      </c>
      <c r="J108" s="1" t="s">
        <v>425</v>
      </c>
      <c r="K108" s="1" t="s">
        <v>66</v>
      </c>
      <c r="L108" s="3">
        <v>3.1</v>
      </c>
      <c r="M108" s="2" t="s">
        <v>1479</v>
      </c>
      <c r="N108" s="2" t="s">
        <v>1442</v>
      </c>
      <c r="O108" s="4">
        <v>42858</v>
      </c>
    </row>
    <row r="109" spans="1:15">
      <c r="A109" s="7">
        <v>41664049</v>
      </c>
      <c r="B109" s="7">
        <v>5.05</v>
      </c>
      <c r="C109" s="1" t="s">
        <v>1987</v>
      </c>
      <c r="D109" s="1" t="s">
        <v>11</v>
      </c>
      <c r="E109" s="8">
        <v>0.60547945205479448</v>
      </c>
      <c r="F109" s="9">
        <v>4.9688999999999997</v>
      </c>
      <c r="G109" s="9">
        <v>8.1100000000000172</v>
      </c>
      <c r="H109" s="9">
        <v>4.9741999999999997</v>
      </c>
      <c r="I109" s="9">
        <v>-0.53000000000000824</v>
      </c>
      <c r="J109" s="1" t="s">
        <v>18</v>
      </c>
      <c r="K109" s="1" t="s">
        <v>13</v>
      </c>
      <c r="L109" s="3">
        <v>4.3</v>
      </c>
      <c r="M109" s="2" t="s">
        <v>1719</v>
      </c>
      <c r="N109" s="2" t="s">
        <v>1735</v>
      </c>
      <c r="O109" s="4">
        <v>42858</v>
      </c>
    </row>
    <row r="110" spans="1:15">
      <c r="A110" s="7">
        <v>41664049</v>
      </c>
      <c r="B110" s="7">
        <v>5.05</v>
      </c>
      <c r="C110" s="1" t="s">
        <v>1987</v>
      </c>
      <c r="D110" s="1" t="s">
        <v>11</v>
      </c>
      <c r="E110" s="8">
        <v>0.60547945205479448</v>
      </c>
      <c r="F110" s="9">
        <v>4.9688999999999997</v>
      </c>
      <c r="G110" s="9">
        <v>8.1100000000000172</v>
      </c>
      <c r="H110" s="9">
        <v>4.9741999999999997</v>
      </c>
      <c r="I110" s="9">
        <v>-0.53000000000000824</v>
      </c>
      <c r="J110" s="1" t="s">
        <v>18</v>
      </c>
      <c r="K110" s="1" t="s">
        <v>13</v>
      </c>
      <c r="L110" s="3">
        <v>4.3</v>
      </c>
      <c r="M110" s="2" t="s">
        <v>1719</v>
      </c>
      <c r="N110" s="2" t="s">
        <v>1735</v>
      </c>
      <c r="O110" s="4">
        <v>42858</v>
      </c>
    </row>
    <row r="111" spans="1:15">
      <c r="A111" s="7">
        <v>41664049</v>
      </c>
      <c r="B111" s="7">
        <v>5.05</v>
      </c>
      <c r="C111" s="1" t="s">
        <v>1987</v>
      </c>
      <c r="D111" s="1" t="s">
        <v>11</v>
      </c>
      <c r="E111" s="8">
        <v>0.60547945205479448</v>
      </c>
      <c r="F111" s="9">
        <v>4.9688999999999997</v>
      </c>
      <c r="G111" s="9">
        <v>8.1100000000000172</v>
      </c>
      <c r="H111" s="9">
        <v>4.9741999999999997</v>
      </c>
      <c r="I111" s="9">
        <v>-0.53000000000000824</v>
      </c>
      <c r="J111" s="1" t="s">
        <v>18</v>
      </c>
      <c r="K111" s="1" t="s">
        <v>13</v>
      </c>
      <c r="L111" s="3">
        <v>4.3</v>
      </c>
      <c r="M111" s="2" t="s">
        <v>1719</v>
      </c>
      <c r="N111" s="2" t="s">
        <v>1735</v>
      </c>
      <c r="O111" s="4">
        <v>42858</v>
      </c>
    </row>
    <row r="112" spans="1:15">
      <c r="A112" s="7">
        <v>101653043</v>
      </c>
      <c r="B112" s="7">
        <v>5.05</v>
      </c>
      <c r="C112" s="1" t="s">
        <v>1497</v>
      </c>
      <c r="D112" s="1" t="s">
        <v>11</v>
      </c>
      <c r="E112" s="8">
        <v>2.452054794520548</v>
      </c>
      <c r="F112" s="9">
        <v>4.9497</v>
      </c>
      <c r="G112" s="9">
        <v>10.029999999999983</v>
      </c>
      <c r="H112" s="9">
        <v>4.9298000000000002</v>
      </c>
      <c r="I112" s="9">
        <v>1.9899999999999807</v>
      </c>
      <c r="J112" s="1" t="s">
        <v>425</v>
      </c>
      <c r="K112" s="1" t="s">
        <v>66</v>
      </c>
      <c r="L112" s="3">
        <v>3.1</v>
      </c>
      <c r="M112" s="2" t="s">
        <v>1479</v>
      </c>
      <c r="N112" s="2" t="s">
        <v>1442</v>
      </c>
      <c r="O112" s="4">
        <v>42858</v>
      </c>
    </row>
    <row r="113" spans="1:15">
      <c r="A113" s="7">
        <v>1280081</v>
      </c>
      <c r="B113" s="7">
        <v>5.05</v>
      </c>
      <c r="C113" s="1" t="s">
        <v>2973</v>
      </c>
      <c r="D113" s="1" t="s">
        <v>55</v>
      </c>
      <c r="E113" s="8">
        <v>1.9013698630136986</v>
      </c>
      <c r="F113" s="9">
        <v>5.0773000000000001</v>
      </c>
      <c r="G113" s="9">
        <v>-2.7300000000000324</v>
      </c>
      <c r="H113" s="9">
        <v>5.0929000000000002</v>
      </c>
      <c r="I113" s="9">
        <v>-1.5600000000000058</v>
      </c>
      <c r="J113" s="1" t="s">
        <v>12</v>
      </c>
      <c r="K113" s="1" t="s">
        <v>89</v>
      </c>
      <c r="L113" s="3">
        <v>8.42</v>
      </c>
      <c r="M113" s="2" t="s">
        <v>748</v>
      </c>
      <c r="N113" s="2" t="s">
        <v>584</v>
      </c>
      <c r="O113" s="4">
        <v>42858</v>
      </c>
    </row>
    <row r="114" spans="1:15">
      <c r="A114" s="7" t="s">
        <v>2454</v>
      </c>
      <c r="B114" s="7">
        <v>5.04</v>
      </c>
      <c r="C114" s="1" t="s">
        <v>2407</v>
      </c>
      <c r="D114" s="1" t="s">
        <v>31</v>
      </c>
      <c r="E114" s="8">
        <v>6.4657534246575343</v>
      </c>
      <c r="F114" s="9">
        <v>5.1718999999999999</v>
      </c>
      <c r="G114" s="9">
        <v>-13.189999999999991</v>
      </c>
      <c r="H114" s="9">
        <v>5.1372999999999998</v>
      </c>
      <c r="I114" s="9">
        <v>3.4600000000000186</v>
      </c>
      <c r="J114" s="1" t="s">
        <v>12</v>
      </c>
      <c r="K114" s="1" t="s">
        <v>206</v>
      </c>
      <c r="L114" s="3">
        <v>3.14</v>
      </c>
      <c r="M114" s="2" t="s">
        <v>1571</v>
      </c>
      <c r="N114" s="2" t="s">
        <v>1479</v>
      </c>
      <c r="O114" s="4">
        <v>42858</v>
      </c>
    </row>
    <row r="115" spans="1:15">
      <c r="A115" s="7">
        <v>11772009</v>
      </c>
      <c r="B115" s="7">
        <v>5.03</v>
      </c>
      <c r="C115" s="1" t="s">
        <v>2746</v>
      </c>
      <c r="D115" s="1" t="s">
        <v>11</v>
      </c>
      <c r="E115" s="8">
        <v>0.69041095890410964</v>
      </c>
      <c r="F115" s="9">
        <v>4.9379</v>
      </c>
      <c r="G115" s="9">
        <v>9.2100000000000293</v>
      </c>
      <c r="H115" s="9">
        <v>4.9321999999999999</v>
      </c>
      <c r="I115" s="9">
        <v>0.57000000000000384</v>
      </c>
      <c r="J115" s="1" t="s">
        <v>12</v>
      </c>
      <c r="K115" s="1" t="s">
        <v>13</v>
      </c>
      <c r="L115" s="3">
        <v>4.68</v>
      </c>
      <c r="M115" s="2" t="s">
        <v>2732</v>
      </c>
      <c r="N115" s="2" t="s">
        <v>2716</v>
      </c>
      <c r="O115" s="4">
        <v>42858</v>
      </c>
    </row>
    <row r="116" spans="1:15">
      <c r="A116" s="7">
        <v>11772009</v>
      </c>
      <c r="B116" s="7">
        <v>5.03</v>
      </c>
      <c r="C116" s="1" t="s">
        <v>2746</v>
      </c>
      <c r="D116" s="1" t="s">
        <v>11</v>
      </c>
      <c r="E116" s="8">
        <v>0.69041095890410964</v>
      </c>
      <c r="F116" s="9">
        <v>4.9379</v>
      </c>
      <c r="G116" s="9">
        <v>9.2100000000000293</v>
      </c>
      <c r="H116" s="9">
        <v>4.9321999999999999</v>
      </c>
      <c r="I116" s="9">
        <v>0.57000000000000384</v>
      </c>
      <c r="J116" s="1" t="s">
        <v>12</v>
      </c>
      <c r="K116" s="1" t="s">
        <v>13</v>
      </c>
      <c r="L116" s="3">
        <v>4.68</v>
      </c>
      <c r="M116" s="2" t="s">
        <v>2732</v>
      </c>
      <c r="N116" s="2" t="s">
        <v>2716</v>
      </c>
      <c r="O116" s="4">
        <v>42858</v>
      </c>
    </row>
    <row r="117" spans="1:15">
      <c r="A117" s="7">
        <v>11772009</v>
      </c>
      <c r="B117" s="7">
        <v>5.03</v>
      </c>
      <c r="C117" s="1" t="s">
        <v>2746</v>
      </c>
      <c r="D117" s="1" t="s">
        <v>11</v>
      </c>
      <c r="E117" s="8">
        <v>0.69041095890410964</v>
      </c>
      <c r="F117" s="9">
        <v>4.9379</v>
      </c>
      <c r="G117" s="9">
        <v>9.2100000000000293</v>
      </c>
      <c r="H117" s="9">
        <v>4.9321999999999999</v>
      </c>
      <c r="I117" s="9">
        <v>0.57000000000000384</v>
      </c>
      <c r="J117" s="1" t="s">
        <v>12</v>
      </c>
      <c r="K117" s="1" t="s">
        <v>13</v>
      </c>
      <c r="L117" s="3">
        <v>4.68</v>
      </c>
      <c r="M117" s="2" t="s">
        <v>2732</v>
      </c>
      <c r="N117" s="2" t="s">
        <v>2716</v>
      </c>
      <c r="O117" s="4">
        <v>42858</v>
      </c>
    </row>
    <row r="118" spans="1:15">
      <c r="A118" s="7">
        <v>101569030</v>
      </c>
      <c r="B118" s="7">
        <v>5.03</v>
      </c>
      <c r="C118" s="1" t="s">
        <v>1515</v>
      </c>
      <c r="D118" s="1" t="s">
        <v>31</v>
      </c>
      <c r="E118" s="8">
        <v>3.4904109589041097</v>
      </c>
      <c r="F118" s="9">
        <v>5.0865999999999998</v>
      </c>
      <c r="G118" s="9">
        <v>-5.659999999999954</v>
      </c>
      <c r="H118" s="9">
        <v>5.0834000000000001</v>
      </c>
      <c r="I118" s="9">
        <v>0.31999999999996476</v>
      </c>
      <c r="J118" s="1" t="s">
        <v>12</v>
      </c>
      <c r="K118" s="1" t="s">
        <v>66</v>
      </c>
      <c r="L118" s="3">
        <v>4.2</v>
      </c>
      <c r="M118" s="2" t="s">
        <v>44</v>
      </c>
      <c r="N118" s="2" t="s">
        <v>303</v>
      </c>
      <c r="O118" s="4">
        <v>42858</v>
      </c>
    </row>
    <row r="119" spans="1:15">
      <c r="A119" s="7">
        <v>101560056</v>
      </c>
      <c r="B119" s="7">
        <v>5.0199999999999996</v>
      </c>
      <c r="C119" s="1" t="s">
        <v>2833</v>
      </c>
      <c r="D119" s="1" t="s">
        <v>55</v>
      </c>
      <c r="E119" s="8">
        <v>1.3945205479452054</v>
      </c>
      <c r="F119" s="9">
        <v>5.0542999999999996</v>
      </c>
      <c r="G119" s="9">
        <v>-3.4299999999999997</v>
      </c>
      <c r="H119" s="9">
        <v>5.0743</v>
      </c>
      <c r="I119" s="9">
        <v>-2.0000000000000462</v>
      </c>
      <c r="J119" s="1" t="s">
        <v>12</v>
      </c>
      <c r="K119" s="1" t="s">
        <v>66</v>
      </c>
      <c r="L119" s="3">
        <v>4.6500000000000004</v>
      </c>
      <c r="M119" s="2" t="s">
        <v>183</v>
      </c>
      <c r="N119" s="2" t="s">
        <v>142</v>
      </c>
      <c r="O119" s="4">
        <v>42858</v>
      </c>
    </row>
    <row r="120" spans="1:15">
      <c r="A120" s="7">
        <v>122255</v>
      </c>
      <c r="B120" s="7">
        <v>5.0199999999999996</v>
      </c>
      <c r="C120" s="1" t="s">
        <v>2974</v>
      </c>
      <c r="D120" s="1" t="s">
        <v>11</v>
      </c>
      <c r="E120" s="8">
        <v>5.9671232876712326</v>
      </c>
      <c r="F120" s="9">
        <v>5.0206999999999997</v>
      </c>
      <c r="G120" s="9">
        <v>-7.0000000000014495E-2</v>
      </c>
      <c r="H120" s="9">
        <v>4.9907000000000004</v>
      </c>
      <c r="I120" s="9">
        <v>2.9999999999999361</v>
      </c>
      <c r="J120" s="1" t="s">
        <v>12</v>
      </c>
      <c r="K120" s="1" t="s">
        <v>206</v>
      </c>
      <c r="L120" s="3">
        <v>5.15</v>
      </c>
      <c r="M120" s="2" t="s">
        <v>504</v>
      </c>
      <c r="N120" s="2" t="s">
        <v>431</v>
      </c>
      <c r="O120" s="4">
        <v>42858</v>
      </c>
    </row>
    <row r="121" spans="1:15">
      <c r="A121" s="7" t="s">
        <v>1255</v>
      </c>
      <c r="B121" s="7">
        <v>5.0199999999999996</v>
      </c>
      <c r="C121" s="1" t="s">
        <v>1263</v>
      </c>
      <c r="D121" s="1" t="s">
        <v>31</v>
      </c>
      <c r="E121" s="8">
        <v>3.8739726027397259</v>
      </c>
      <c r="F121" s="9">
        <v>5.0227000000000004</v>
      </c>
      <c r="G121" s="9">
        <v>-0.27000000000008129</v>
      </c>
      <c r="H121" s="9">
        <v>5.0248999999999997</v>
      </c>
      <c r="I121" s="9">
        <v>-0.21999999999993136</v>
      </c>
      <c r="J121" s="1" t="s">
        <v>12</v>
      </c>
      <c r="K121" s="1" t="s">
        <v>206</v>
      </c>
      <c r="L121" s="3">
        <v>3.2</v>
      </c>
      <c r="M121" s="2" t="s">
        <v>655</v>
      </c>
      <c r="N121" s="2" t="s">
        <v>79</v>
      </c>
      <c r="O121" s="4">
        <v>42858</v>
      </c>
    </row>
    <row r="122" spans="1:15">
      <c r="A122" s="7">
        <v>1680029</v>
      </c>
      <c r="B122" s="7">
        <v>5.01</v>
      </c>
      <c r="C122" s="1" t="s">
        <v>1317</v>
      </c>
      <c r="D122" s="1" t="s">
        <v>31</v>
      </c>
      <c r="E122" s="8">
        <v>5.7397260273972606</v>
      </c>
      <c r="F122" s="9">
        <v>4.9702000000000002</v>
      </c>
      <c r="G122" s="9">
        <v>3.9799999999999613</v>
      </c>
      <c r="H122" s="9">
        <v>4.9625000000000004</v>
      </c>
      <c r="I122" s="9">
        <v>0.76999999999998181</v>
      </c>
      <c r="J122" s="1" t="s">
        <v>12</v>
      </c>
      <c r="K122" s="1" t="s">
        <v>89</v>
      </c>
      <c r="L122" s="3">
        <v>3.88</v>
      </c>
      <c r="M122" s="2" t="s">
        <v>48</v>
      </c>
      <c r="N122" s="2" t="s">
        <v>202</v>
      </c>
      <c r="O122" s="4">
        <v>42858</v>
      </c>
    </row>
    <row r="123" spans="1:15">
      <c r="A123" s="7">
        <v>1680029</v>
      </c>
      <c r="B123" s="7">
        <v>5.01</v>
      </c>
      <c r="C123" s="1" t="s">
        <v>1317</v>
      </c>
      <c r="D123" s="1" t="s">
        <v>31</v>
      </c>
      <c r="E123" s="8">
        <v>5.7397260273972606</v>
      </c>
      <c r="F123" s="9">
        <v>4.9702000000000002</v>
      </c>
      <c r="G123" s="9">
        <v>3.9799999999999613</v>
      </c>
      <c r="H123" s="9">
        <v>4.9625000000000004</v>
      </c>
      <c r="I123" s="9">
        <v>0.76999999999998181</v>
      </c>
      <c r="J123" s="1" t="s">
        <v>12</v>
      </c>
      <c r="K123" s="1" t="s">
        <v>89</v>
      </c>
      <c r="L123" s="3">
        <v>3.88</v>
      </c>
      <c r="M123" s="2" t="s">
        <v>48</v>
      </c>
      <c r="N123" s="2" t="s">
        <v>202</v>
      </c>
      <c r="O123" s="4">
        <v>42858</v>
      </c>
    </row>
    <row r="124" spans="1:15">
      <c r="A124" s="7">
        <v>41656022</v>
      </c>
      <c r="B124" s="7">
        <v>5</v>
      </c>
      <c r="C124" s="1" t="s">
        <v>2355</v>
      </c>
      <c r="D124" s="1" t="s">
        <v>31</v>
      </c>
      <c r="E124" s="8">
        <v>0.23287671232876711</v>
      </c>
      <c r="F124" s="9">
        <v>4.9009999999999998</v>
      </c>
      <c r="G124" s="9">
        <v>9.9000000000000199</v>
      </c>
      <c r="H124" s="9">
        <v>4.8680000000000003</v>
      </c>
      <c r="I124" s="9">
        <v>3.2999999999999474</v>
      </c>
      <c r="J124" s="1" t="s">
        <v>12</v>
      </c>
      <c r="K124" s="1" t="s">
        <v>13</v>
      </c>
      <c r="L124" s="3">
        <v>4.22</v>
      </c>
      <c r="M124" s="2" t="s">
        <v>1147</v>
      </c>
      <c r="N124" s="2" t="s">
        <v>1139</v>
      </c>
      <c r="O124" s="4">
        <v>42858</v>
      </c>
    </row>
    <row r="125" spans="1:15">
      <c r="A125" s="7">
        <v>136163</v>
      </c>
      <c r="B125" s="7">
        <v>5</v>
      </c>
      <c r="C125" s="1" t="s">
        <v>1911</v>
      </c>
      <c r="D125" s="1" t="s">
        <v>11</v>
      </c>
      <c r="E125" s="8">
        <v>8.7205479452054799</v>
      </c>
      <c r="F125" s="9">
        <v>4.9962999999999997</v>
      </c>
      <c r="G125" s="9">
        <v>0.37000000000002586</v>
      </c>
      <c r="H125" s="9">
        <v>4.9847999999999999</v>
      </c>
      <c r="I125" s="9">
        <v>1.1499999999999844</v>
      </c>
      <c r="J125" s="1" t="s">
        <v>12</v>
      </c>
      <c r="K125" s="1" t="s">
        <v>206</v>
      </c>
      <c r="L125" s="3">
        <v>3.6</v>
      </c>
      <c r="M125" s="2" t="s">
        <v>908</v>
      </c>
      <c r="N125" s="2" t="s">
        <v>215</v>
      </c>
      <c r="O125" s="4">
        <v>42858</v>
      </c>
    </row>
    <row r="126" spans="1:15">
      <c r="A126" s="7">
        <v>136163</v>
      </c>
      <c r="B126" s="7">
        <v>5</v>
      </c>
      <c r="C126" s="1" t="s">
        <v>1911</v>
      </c>
      <c r="D126" s="1" t="s">
        <v>11</v>
      </c>
      <c r="E126" s="8">
        <v>8.7205479452054799</v>
      </c>
      <c r="F126" s="9">
        <v>4.9962999999999997</v>
      </c>
      <c r="G126" s="9">
        <v>0.37000000000002586</v>
      </c>
      <c r="H126" s="9">
        <v>4.9847999999999999</v>
      </c>
      <c r="I126" s="9">
        <v>1.1499999999999844</v>
      </c>
      <c r="J126" s="1" t="s">
        <v>12</v>
      </c>
      <c r="K126" s="1" t="s">
        <v>206</v>
      </c>
      <c r="L126" s="3">
        <v>3.6</v>
      </c>
      <c r="M126" s="2" t="s">
        <v>908</v>
      </c>
      <c r="N126" s="2" t="s">
        <v>215</v>
      </c>
      <c r="O126" s="4">
        <v>42858</v>
      </c>
    </row>
    <row r="127" spans="1:15">
      <c r="A127" s="7">
        <v>136163</v>
      </c>
      <c r="B127" s="7">
        <v>5</v>
      </c>
      <c r="C127" s="1" t="s">
        <v>1911</v>
      </c>
      <c r="D127" s="1" t="s">
        <v>11</v>
      </c>
      <c r="E127" s="8">
        <v>8.7205479452054799</v>
      </c>
      <c r="F127" s="9">
        <v>4.9962999999999997</v>
      </c>
      <c r="G127" s="9">
        <v>0.37000000000002586</v>
      </c>
      <c r="H127" s="9">
        <v>4.9847999999999999</v>
      </c>
      <c r="I127" s="9">
        <v>1.1499999999999844</v>
      </c>
      <c r="J127" s="1" t="s">
        <v>12</v>
      </c>
      <c r="K127" s="1" t="s">
        <v>206</v>
      </c>
      <c r="L127" s="3">
        <v>3.6</v>
      </c>
      <c r="M127" s="2" t="s">
        <v>908</v>
      </c>
      <c r="N127" s="2" t="s">
        <v>215</v>
      </c>
      <c r="O127" s="4">
        <v>42858</v>
      </c>
    </row>
    <row r="128" spans="1:15">
      <c r="A128" s="7">
        <v>136163</v>
      </c>
      <c r="B128" s="7">
        <v>5</v>
      </c>
      <c r="C128" s="44" t="s">
        <v>1911</v>
      </c>
      <c r="D128" s="45" t="s">
        <v>11</v>
      </c>
      <c r="E128" s="46">
        <v>8.7205479452054799</v>
      </c>
      <c r="F128" s="47">
        <v>4.9962999999999997</v>
      </c>
      <c r="G128" s="47">
        <v>0.37000000000002586</v>
      </c>
      <c r="H128" s="47">
        <v>4.9847999999999999</v>
      </c>
      <c r="I128" s="47">
        <v>1.1499999999999844</v>
      </c>
      <c r="J128" s="45" t="s">
        <v>12</v>
      </c>
      <c r="K128" s="45" t="s">
        <v>206</v>
      </c>
      <c r="L128" s="17">
        <v>3.6</v>
      </c>
      <c r="M128" s="18" t="s">
        <v>908</v>
      </c>
      <c r="N128" s="18" t="s">
        <v>215</v>
      </c>
      <c r="O128" s="4">
        <v>42858</v>
      </c>
    </row>
    <row r="129" spans="1:15">
      <c r="A129" s="7">
        <v>136163</v>
      </c>
      <c r="B129" s="7">
        <v>5</v>
      </c>
      <c r="C129" s="44" t="s">
        <v>1911</v>
      </c>
      <c r="D129" s="45" t="s">
        <v>11</v>
      </c>
      <c r="E129" s="46">
        <v>8.7205479452054799</v>
      </c>
      <c r="F129" s="47">
        <v>4.9962999999999997</v>
      </c>
      <c r="G129" s="47">
        <v>0.37000000000002586</v>
      </c>
      <c r="H129" s="47">
        <v>4.9847999999999999</v>
      </c>
      <c r="I129" s="47">
        <v>1.1499999999999844</v>
      </c>
      <c r="J129" s="45" t="s">
        <v>12</v>
      </c>
      <c r="K129" s="45" t="s">
        <v>206</v>
      </c>
      <c r="L129" s="17">
        <v>3.6</v>
      </c>
      <c r="M129" s="18" t="s">
        <v>908</v>
      </c>
      <c r="N129" s="18" t="s">
        <v>215</v>
      </c>
      <c r="O129" s="4">
        <v>42858</v>
      </c>
    </row>
    <row r="130" spans="1:15">
      <c r="A130" s="7">
        <v>136163</v>
      </c>
      <c r="B130" s="7">
        <v>5</v>
      </c>
      <c r="C130" s="44" t="s">
        <v>1911</v>
      </c>
      <c r="D130" s="45" t="s">
        <v>11</v>
      </c>
      <c r="E130" s="46">
        <v>8.7205479452054799</v>
      </c>
      <c r="F130" s="47">
        <v>4.9962999999999997</v>
      </c>
      <c r="G130" s="47">
        <v>0.37000000000002586</v>
      </c>
      <c r="H130" s="47">
        <v>4.9847999999999999</v>
      </c>
      <c r="I130" s="47">
        <v>1.1499999999999844</v>
      </c>
      <c r="J130" s="45" t="s">
        <v>12</v>
      </c>
      <c r="K130" s="45" t="s">
        <v>206</v>
      </c>
      <c r="L130" s="17">
        <v>3.6</v>
      </c>
      <c r="M130" s="18" t="s">
        <v>908</v>
      </c>
      <c r="N130" s="18" t="s">
        <v>215</v>
      </c>
      <c r="O130" s="4">
        <v>42858</v>
      </c>
    </row>
    <row r="131" spans="1:15">
      <c r="A131" s="7">
        <v>136163</v>
      </c>
      <c r="B131" s="7">
        <v>5</v>
      </c>
      <c r="C131" s="44" t="s">
        <v>1911</v>
      </c>
      <c r="D131" s="45" t="s">
        <v>11</v>
      </c>
      <c r="E131" s="46">
        <v>8.7205479452054799</v>
      </c>
      <c r="F131" s="47">
        <v>4.9962999999999997</v>
      </c>
      <c r="G131" s="47">
        <v>0.37000000000002586</v>
      </c>
      <c r="H131" s="47">
        <v>4.9847999999999999</v>
      </c>
      <c r="I131" s="47">
        <v>1.1499999999999844</v>
      </c>
      <c r="J131" s="45" t="s">
        <v>12</v>
      </c>
      <c r="K131" s="45" t="s">
        <v>206</v>
      </c>
      <c r="L131" s="17">
        <v>3.6</v>
      </c>
      <c r="M131" s="18" t="s">
        <v>908</v>
      </c>
      <c r="N131" s="18" t="s">
        <v>215</v>
      </c>
      <c r="O131" s="4">
        <v>42858</v>
      </c>
    </row>
    <row r="132" spans="1:15">
      <c r="A132" s="7">
        <v>111709039</v>
      </c>
      <c r="B132" s="7">
        <v>5</v>
      </c>
      <c r="C132" s="44" t="s">
        <v>2069</v>
      </c>
      <c r="D132" s="45" t="s">
        <v>11</v>
      </c>
      <c r="E132" s="46">
        <v>3.0136986301369864E-2</v>
      </c>
      <c r="F132" s="47">
        <v>3.9716999999999998</v>
      </c>
      <c r="G132" s="47">
        <v>102.83000000000003</v>
      </c>
      <c r="H132" s="47">
        <v>4.1443000000000003</v>
      </c>
      <c r="I132" s="47">
        <v>-17.260000000000055</v>
      </c>
      <c r="J132" s="45" t="s">
        <v>96</v>
      </c>
      <c r="K132" s="45" t="s">
        <v>97</v>
      </c>
      <c r="L132" s="17">
        <v>4.4001000000000001</v>
      </c>
      <c r="M132" s="18" t="s">
        <v>2011</v>
      </c>
      <c r="N132" s="18" t="s">
        <v>2026</v>
      </c>
      <c r="O132" s="4">
        <v>42858</v>
      </c>
    </row>
    <row r="133" spans="1:15">
      <c r="A133" s="7">
        <v>111709039</v>
      </c>
      <c r="B133" s="7">
        <v>5</v>
      </c>
      <c r="C133" s="44" t="s">
        <v>2069</v>
      </c>
      <c r="D133" s="45" t="s">
        <v>11</v>
      </c>
      <c r="E133" s="46">
        <v>3.0136986301369864E-2</v>
      </c>
      <c r="F133" s="47">
        <v>3.9716999999999998</v>
      </c>
      <c r="G133" s="47">
        <v>102.83000000000003</v>
      </c>
      <c r="H133" s="47">
        <v>4.1443000000000003</v>
      </c>
      <c r="I133" s="47">
        <v>-17.260000000000055</v>
      </c>
      <c r="J133" s="45" t="s">
        <v>96</v>
      </c>
      <c r="K133" s="45" t="s">
        <v>97</v>
      </c>
      <c r="L133" s="17">
        <v>4.4001000000000001</v>
      </c>
      <c r="M133" s="18" t="s">
        <v>2011</v>
      </c>
      <c r="N133" s="18" t="s">
        <v>2026</v>
      </c>
      <c r="O133" s="4">
        <v>42858</v>
      </c>
    </row>
    <row r="134" spans="1:15">
      <c r="A134" s="7">
        <v>11698612</v>
      </c>
      <c r="B134" s="7">
        <v>5</v>
      </c>
      <c r="C134" s="44" t="s">
        <v>2759</v>
      </c>
      <c r="D134" s="45" t="s">
        <v>31</v>
      </c>
      <c r="E134" s="46">
        <v>0.20821917808219179</v>
      </c>
      <c r="F134" s="47">
        <v>4.8315999999999999</v>
      </c>
      <c r="G134" s="47">
        <v>16.840000000000011</v>
      </c>
      <c r="H134" s="47">
        <v>4.8132999999999999</v>
      </c>
      <c r="I134" s="47">
        <v>1.8299999999999983</v>
      </c>
      <c r="J134" s="45" t="s">
        <v>18</v>
      </c>
      <c r="K134" s="45" t="s">
        <v>13</v>
      </c>
      <c r="L134" s="17">
        <v>3.5</v>
      </c>
      <c r="M134" s="18" t="s">
        <v>1512</v>
      </c>
      <c r="N134" s="18" t="s">
        <v>1480</v>
      </c>
      <c r="O134" s="4">
        <v>42858</v>
      </c>
    </row>
    <row r="135" spans="1:15">
      <c r="A135" s="7">
        <v>11698612</v>
      </c>
      <c r="B135" s="7">
        <v>5</v>
      </c>
      <c r="C135" s="44" t="s">
        <v>2759</v>
      </c>
      <c r="D135" s="45" t="s">
        <v>31</v>
      </c>
      <c r="E135" s="46">
        <v>0.20821917808219179</v>
      </c>
      <c r="F135" s="47">
        <v>4.8315999999999999</v>
      </c>
      <c r="G135" s="47">
        <v>16.840000000000011</v>
      </c>
      <c r="H135" s="47">
        <v>4.8132999999999999</v>
      </c>
      <c r="I135" s="47">
        <v>1.8299999999999983</v>
      </c>
      <c r="J135" s="45" t="s">
        <v>18</v>
      </c>
      <c r="K135" s="45" t="s">
        <v>13</v>
      </c>
      <c r="L135" s="17">
        <v>3.5</v>
      </c>
      <c r="M135" s="18" t="s">
        <v>1512</v>
      </c>
      <c r="N135" s="18" t="s">
        <v>1480</v>
      </c>
      <c r="O135" s="4">
        <v>42858</v>
      </c>
    </row>
    <row r="136" spans="1:15">
      <c r="A136" s="7">
        <v>101454007</v>
      </c>
      <c r="B136" s="7">
        <v>5</v>
      </c>
      <c r="C136" s="44" t="s">
        <v>1296</v>
      </c>
      <c r="D136" s="45" t="s">
        <v>31</v>
      </c>
      <c r="E136" s="46">
        <v>1.9013698630136986</v>
      </c>
      <c r="F136" s="47">
        <v>4.8183999999999996</v>
      </c>
      <c r="G136" s="47">
        <v>18.160000000000043</v>
      </c>
      <c r="H136" s="47">
        <v>4.8147000000000002</v>
      </c>
      <c r="I136" s="47">
        <v>0.36999999999993705</v>
      </c>
      <c r="J136" s="45" t="s">
        <v>12</v>
      </c>
      <c r="K136" s="45" t="s">
        <v>66</v>
      </c>
      <c r="L136" s="17">
        <v>7.4</v>
      </c>
      <c r="M136" s="18" t="s">
        <v>476</v>
      </c>
      <c r="N136" s="18" t="s">
        <v>531</v>
      </c>
      <c r="O136" s="4">
        <v>42858</v>
      </c>
    </row>
    <row r="137" spans="1:15">
      <c r="A137" s="7">
        <v>11698216</v>
      </c>
      <c r="B137" s="7">
        <v>5</v>
      </c>
      <c r="C137" s="44" t="s">
        <v>2975</v>
      </c>
      <c r="D137" s="45" t="s">
        <v>11</v>
      </c>
      <c r="E137" s="46">
        <v>8.21917808219178E-3</v>
      </c>
      <c r="F137" s="47">
        <v>4.3859000000000004</v>
      </c>
      <c r="G137" s="47">
        <v>61.409999999999968</v>
      </c>
      <c r="H137" s="47">
        <v>4.4991000000000003</v>
      </c>
      <c r="I137" s="47">
        <v>-11.319999999999997</v>
      </c>
      <c r="J137" s="45" t="s">
        <v>18</v>
      </c>
      <c r="K137" s="45" t="s">
        <v>13</v>
      </c>
      <c r="L137" s="17">
        <v>3.7</v>
      </c>
      <c r="M137" s="18" t="s">
        <v>1178</v>
      </c>
      <c r="N137" s="18" t="s">
        <v>1162</v>
      </c>
      <c r="O137" s="4">
        <v>42858</v>
      </c>
    </row>
    <row r="138" spans="1:15">
      <c r="A138" s="7">
        <v>11751041</v>
      </c>
      <c r="B138" s="7">
        <v>5</v>
      </c>
      <c r="C138" s="44" t="s">
        <v>2976</v>
      </c>
      <c r="D138" s="45" t="s">
        <v>11</v>
      </c>
      <c r="E138" s="46">
        <v>0.73972602739726023</v>
      </c>
      <c r="F138" s="47" t="s">
        <v>2880</v>
      </c>
      <c r="G138" s="47" t="e">
        <v>#VALUE!</v>
      </c>
      <c r="H138" s="47" t="s">
        <v>2880</v>
      </c>
      <c r="I138" s="47" t="e">
        <v>#VALUE!</v>
      </c>
      <c r="J138" s="45" t="s">
        <v>12</v>
      </c>
      <c r="K138" s="45" t="s">
        <v>13</v>
      </c>
      <c r="L138" s="17">
        <v>4.8499999999999996</v>
      </c>
      <c r="M138" s="18" t="s">
        <v>2977</v>
      </c>
      <c r="N138" s="18" t="s">
        <v>2848</v>
      </c>
      <c r="O138" s="4">
        <v>42858</v>
      </c>
    </row>
    <row r="139" spans="1:15">
      <c r="A139" s="7">
        <v>41763005</v>
      </c>
      <c r="B139" s="7">
        <v>5</v>
      </c>
      <c r="C139" s="44" t="s">
        <v>2978</v>
      </c>
      <c r="D139" s="45" t="s">
        <v>31</v>
      </c>
      <c r="E139" s="46">
        <v>0.94794520547945205</v>
      </c>
      <c r="F139" s="47">
        <v>4.9240000000000004</v>
      </c>
      <c r="G139" s="47">
        <v>7.5999999999999623</v>
      </c>
      <c r="H139" s="47">
        <v>4.9413</v>
      </c>
      <c r="I139" s="47">
        <v>-1.7299999999999649</v>
      </c>
      <c r="J139" s="45" t="s">
        <v>12</v>
      </c>
      <c r="K139" s="45" t="s">
        <v>13</v>
      </c>
      <c r="L139" s="17">
        <v>4.5999999999999996</v>
      </c>
      <c r="M139" s="18" t="s">
        <v>2730</v>
      </c>
      <c r="N139" s="18" t="s">
        <v>2696</v>
      </c>
      <c r="O139" s="4">
        <v>42858</v>
      </c>
    </row>
    <row r="140" spans="1:15">
      <c r="A140" s="7">
        <v>41763005</v>
      </c>
      <c r="B140" s="7">
        <v>5</v>
      </c>
      <c r="C140" s="44" t="s">
        <v>2978</v>
      </c>
      <c r="D140" s="45" t="s">
        <v>31</v>
      </c>
      <c r="E140" s="46">
        <v>0.94794520547945205</v>
      </c>
      <c r="F140" s="47">
        <v>4.9240000000000004</v>
      </c>
      <c r="G140" s="47">
        <v>7.5999999999999623</v>
      </c>
      <c r="H140" s="47">
        <v>4.9413</v>
      </c>
      <c r="I140" s="47">
        <v>-1.7299999999999649</v>
      </c>
      <c r="J140" s="45" t="s">
        <v>12</v>
      </c>
      <c r="K140" s="45" t="s">
        <v>13</v>
      </c>
      <c r="L140" s="17">
        <v>4.5999999999999996</v>
      </c>
      <c r="M140" s="18" t="s">
        <v>2730</v>
      </c>
      <c r="N140" s="18" t="s">
        <v>2696</v>
      </c>
      <c r="O140" s="4">
        <v>42858</v>
      </c>
    </row>
    <row r="141" spans="1:15">
      <c r="A141" s="7">
        <v>41763005</v>
      </c>
      <c r="B141" s="7">
        <v>5</v>
      </c>
      <c r="C141" s="44" t="s">
        <v>2978</v>
      </c>
      <c r="D141" s="45" t="s">
        <v>31</v>
      </c>
      <c r="E141" s="46">
        <v>0.94794520547945205</v>
      </c>
      <c r="F141" s="47">
        <v>4.9240000000000004</v>
      </c>
      <c r="G141" s="47">
        <v>7.5999999999999623</v>
      </c>
      <c r="H141" s="47">
        <v>4.9413</v>
      </c>
      <c r="I141" s="47">
        <v>-1.7299999999999649</v>
      </c>
      <c r="J141" s="45" t="s">
        <v>12</v>
      </c>
      <c r="K141" s="45" t="s">
        <v>13</v>
      </c>
      <c r="L141" s="17">
        <v>4.5999999999999996</v>
      </c>
      <c r="M141" s="18" t="s">
        <v>2730</v>
      </c>
      <c r="N141" s="18" t="s">
        <v>2696</v>
      </c>
      <c r="O141" s="4">
        <v>42858</v>
      </c>
    </row>
    <row r="142" spans="1:15">
      <c r="A142" s="7">
        <v>11751041</v>
      </c>
      <c r="B142" s="7">
        <v>5</v>
      </c>
      <c r="C142" s="44" t="s">
        <v>2976</v>
      </c>
      <c r="D142" s="45" t="s">
        <v>11</v>
      </c>
      <c r="E142" s="46">
        <v>0.73972602739726023</v>
      </c>
      <c r="F142" s="47" t="s">
        <v>2880</v>
      </c>
      <c r="G142" s="47" t="e">
        <v>#VALUE!</v>
      </c>
      <c r="H142" s="47" t="s">
        <v>2880</v>
      </c>
      <c r="I142" s="47" t="e">
        <v>#VALUE!</v>
      </c>
      <c r="J142" s="45" t="s">
        <v>12</v>
      </c>
      <c r="K142" s="45" t="s">
        <v>13</v>
      </c>
      <c r="L142" s="17">
        <v>4.8499999999999996</v>
      </c>
      <c r="M142" s="18" t="s">
        <v>2977</v>
      </c>
      <c r="N142" s="18" t="s">
        <v>2848</v>
      </c>
      <c r="O142" s="4">
        <v>42858</v>
      </c>
    </row>
    <row r="143" spans="1:15">
      <c r="A143" s="7" t="s">
        <v>2943</v>
      </c>
      <c r="B143" s="7">
        <v>5</v>
      </c>
      <c r="C143" s="44" t="s">
        <v>2979</v>
      </c>
      <c r="D143" s="45" t="s">
        <v>2880</v>
      </c>
      <c r="E143" s="46">
        <v>2.8849315068493149</v>
      </c>
      <c r="F143" s="47">
        <v>6.8132999999999999</v>
      </c>
      <c r="G143" s="47">
        <v>-181.32999999999998</v>
      </c>
      <c r="H143" s="47">
        <v>6.7889999999999997</v>
      </c>
      <c r="I143" s="47">
        <v>2.430000000000021</v>
      </c>
      <c r="J143" s="45" t="s">
        <v>2880</v>
      </c>
      <c r="K143" s="45" t="s">
        <v>1040</v>
      </c>
      <c r="L143" s="17">
        <v>6.7</v>
      </c>
      <c r="M143" s="18" t="s">
        <v>30</v>
      </c>
      <c r="N143" s="18" t="s">
        <v>573</v>
      </c>
      <c r="O143" s="4">
        <v>42858</v>
      </c>
    </row>
    <row r="144" spans="1:15">
      <c r="A144" s="7">
        <v>11698338</v>
      </c>
      <c r="B144" s="7">
        <v>4.99</v>
      </c>
      <c r="C144" s="44" t="s">
        <v>1294</v>
      </c>
      <c r="D144" s="45" t="s">
        <v>11</v>
      </c>
      <c r="E144" s="46">
        <v>5.2054794520547946E-2</v>
      </c>
      <c r="F144" s="47">
        <v>4.5080999999999998</v>
      </c>
      <c r="G144" s="47">
        <v>48.19000000000004</v>
      </c>
      <c r="H144" s="47">
        <v>4.5179</v>
      </c>
      <c r="I144" s="47">
        <v>-0.9800000000000253</v>
      </c>
      <c r="J144" s="45" t="s">
        <v>12</v>
      </c>
      <c r="K144" s="45" t="s">
        <v>13</v>
      </c>
      <c r="L144" s="17">
        <v>4.07</v>
      </c>
      <c r="M144" s="18" t="s">
        <v>1256</v>
      </c>
      <c r="N144" s="18" t="s">
        <v>1234</v>
      </c>
      <c r="O144" s="4">
        <v>42858</v>
      </c>
    </row>
    <row r="145" spans="1:15">
      <c r="A145" s="7">
        <v>11698730</v>
      </c>
      <c r="B145" s="7">
        <v>4.9800000000000004</v>
      </c>
      <c r="C145" s="44" t="s">
        <v>2133</v>
      </c>
      <c r="D145" s="45" t="s">
        <v>11</v>
      </c>
      <c r="E145" s="46">
        <v>0.24383561643835616</v>
      </c>
      <c r="F145" s="47">
        <v>4.9093</v>
      </c>
      <c r="G145" s="47">
        <v>7.0700000000000429</v>
      </c>
      <c r="H145" s="47">
        <v>4.8704999999999998</v>
      </c>
      <c r="I145" s="47">
        <v>3.8800000000000168</v>
      </c>
      <c r="J145" s="45" t="s">
        <v>18</v>
      </c>
      <c r="K145" s="45" t="s">
        <v>13</v>
      </c>
      <c r="L145" s="17">
        <v>3.62</v>
      </c>
      <c r="M145" s="18" t="s">
        <v>1555</v>
      </c>
      <c r="N145" s="18" t="s">
        <v>1528</v>
      </c>
      <c r="O145" s="4">
        <v>42858</v>
      </c>
    </row>
    <row r="146" spans="1:15">
      <c r="A146" s="7">
        <v>11698730</v>
      </c>
      <c r="B146" s="7">
        <v>4.9800000000000004</v>
      </c>
      <c r="C146" s="44" t="s">
        <v>2133</v>
      </c>
      <c r="D146" s="45" t="s">
        <v>11</v>
      </c>
      <c r="E146" s="46">
        <v>0.24383561643835616</v>
      </c>
      <c r="F146" s="47">
        <v>4.9093</v>
      </c>
      <c r="G146" s="47">
        <v>7.0700000000000429</v>
      </c>
      <c r="H146" s="47">
        <v>4.8704999999999998</v>
      </c>
      <c r="I146" s="47">
        <v>3.8800000000000168</v>
      </c>
      <c r="J146" s="45" t="s">
        <v>18</v>
      </c>
      <c r="K146" s="45" t="s">
        <v>13</v>
      </c>
      <c r="L146" s="17">
        <v>3.62</v>
      </c>
      <c r="M146" s="18" t="s">
        <v>1555</v>
      </c>
      <c r="N146" s="18" t="s">
        <v>1528</v>
      </c>
      <c r="O146" s="4">
        <v>42858</v>
      </c>
    </row>
    <row r="147" spans="1:15">
      <c r="A147" s="7">
        <v>41664050</v>
      </c>
      <c r="B147" s="7">
        <v>4.9800000000000004</v>
      </c>
      <c r="C147" s="44" t="s">
        <v>1852</v>
      </c>
      <c r="D147" s="45" t="s">
        <v>11</v>
      </c>
      <c r="E147" s="46">
        <v>0.61369863013698633</v>
      </c>
      <c r="F147" s="47">
        <v>4.8708999999999998</v>
      </c>
      <c r="G147" s="47">
        <v>10.910000000000064</v>
      </c>
      <c r="H147" s="47">
        <v>4.8753000000000002</v>
      </c>
      <c r="I147" s="47">
        <v>-0.44000000000004036</v>
      </c>
      <c r="J147" s="45" t="s">
        <v>12</v>
      </c>
      <c r="K147" s="45" t="s">
        <v>13</v>
      </c>
      <c r="L147" s="17">
        <v>4.3099999999999996</v>
      </c>
      <c r="M147" s="18" t="s">
        <v>1813</v>
      </c>
      <c r="N147" s="18" t="s">
        <v>1744</v>
      </c>
      <c r="O147" s="4">
        <v>42858</v>
      </c>
    </row>
    <row r="148" spans="1:15">
      <c r="A148" s="7">
        <v>136727</v>
      </c>
      <c r="B148" s="7">
        <v>4.97</v>
      </c>
      <c r="C148" s="44" t="s">
        <v>1837</v>
      </c>
      <c r="D148" s="45" t="s">
        <v>31</v>
      </c>
      <c r="E148" s="46">
        <v>4.4054794520547942</v>
      </c>
      <c r="F148" s="47">
        <v>5.1029</v>
      </c>
      <c r="G148" s="47">
        <v>-13.290000000000024</v>
      </c>
      <c r="H148" s="47">
        <v>5.0975999999999999</v>
      </c>
      <c r="I148" s="47">
        <v>0.53000000000000824</v>
      </c>
      <c r="J148" s="45" t="s">
        <v>12</v>
      </c>
      <c r="K148" s="45" t="s">
        <v>206</v>
      </c>
      <c r="L148" s="17">
        <v>3.1</v>
      </c>
      <c r="M148" s="18" t="s">
        <v>1648</v>
      </c>
      <c r="N148" s="18" t="s">
        <v>1383</v>
      </c>
      <c r="O148" s="4">
        <v>42858</v>
      </c>
    </row>
    <row r="149" spans="1:15">
      <c r="A149" s="7">
        <v>136286</v>
      </c>
      <c r="B149" s="7">
        <v>4.96</v>
      </c>
      <c r="C149" s="44" t="s">
        <v>2465</v>
      </c>
      <c r="D149" s="45" t="s">
        <v>11</v>
      </c>
      <c r="E149" s="46">
        <v>5.8684931506849312</v>
      </c>
      <c r="F149" s="47">
        <v>5.0355999999999996</v>
      </c>
      <c r="G149" s="47">
        <v>-7.5599999999999667</v>
      </c>
      <c r="H149" s="47">
        <v>5.0050999999999997</v>
      </c>
      <c r="I149" s="47">
        <v>3.0499999999999972</v>
      </c>
      <c r="J149" s="45" t="s">
        <v>12</v>
      </c>
      <c r="K149" s="45" t="s">
        <v>206</v>
      </c>
      <c r="L149" s="17">
        <v>3.5</v>
      </c>
      <c r="M149" s="18" t="s">
        <v>174</v>
      </c>
      <c r="N149" s="18" t="s">
        <v>80</v>
      </c>
      <c r="O149" s="4">
        <v>42858</v>
      </c>
    </row>
    <row r="150" spans="1:15">
      <c r="A150" s="7">
        <v>127301</v>
      </c>
      <c r="B150" s="7">
        <v>4.96</v>
      </c>
      <c r="C150" s="44" t="s">
        <v>2980</v>
      </c>
      <c r="D150" s="45" t="s">
        <v>31</v>
      </c>
      <c r="E150" s="46">
        <v>5.5479452054794525</v>
      </c>
      <c r="F150" s="47">
        <v>5.0056000000000003</v>
      </c>
      <c r="G150" s="47">
        <v>-4.5600000000000307</v>
      </c>
      <c r="H150" s="47">
        <v>5.0006000000000004</v>
      </c>
      <c r="I150" s="47">
        <v>0.49999999999998934</v>
      </c>
      <c r="J150" s="45" t="s">
        <v>12</v>
      </c>
      <c r="K150" s="45" t="s">
        <v>89</v>
      </c>
      <c r="L150" s="17">
        <v>4.1500000000000004</v>
      </c>
      <c r="M150" s="18" t="s">
        <v>247</v>
      </c>
      <c r="N150" s="18" t="s">
        <v>340</v>
      </c>
      <c r="O150" s="4">
        <v>42858</v>
      </c>
    </row>
    <row r="151" spans="1:15">
      <c r="A151" s="7">
        <v>127301</v>
      </c>
      <c r="B151" s="7">
        <v>4.96</v>
      </c>
      <c r="C151" s="44" t="s">
        <v>2980</v>
      </c>
      <c r="D151" s="45" t="s">
        <v>31</v>
      </c>
      <c r="E151" s="46">
        <v>5.5479452054794525</v>
      </c>
      <c r="F151" s="47">
        <v>5.0056000000000003</v>
      </c>
      <c r="G151" s="47">
        <v>-4.5600000000000307</v>
      </c>
      <c r="H151" s="47">
        <v>5.0006000000000004</v>
      </c>
      <c r="I151" s="47">
        <v>0.49999999999998934</v>
      </c>
      <c r="J151" s="45" t="s">
        <v>12</v>
      </c>
      <c r="K151" s="45" t="s">
        <v>89</v>
      </c>
      <c r="L151" s="17">
        <v>4.1500000000000004</v>
      </c>
      <c r="M151" s="18" t="s">
        <v>247</v>
      </c>
      <c r="N151" s="18" t="s">
        <v>340</v>
      </c>
      <c r="O151" s="4">
        <v>42858</v>
      </c>
    </row>
    <row r="152" spans="1:15">
      <c r="A152" s="7">
        <v>127301</v>
      </c>
      <c r="B152" s="7">
        <v>4.96</v>
      </c>
      <c r="C152" s="44" t="s">
        <v>2980</v>
      </c>
      <c r="D152" s="45" t="s">
        <v>31</v>
      </c>
      <c r="E152" s="46">
        <v>5.5479452054794525</v>
      </c>
      <c r="F152" s="47">
        <v>5.0056000000000003</v>
      </c>
      <c r="G152" s="47">
        <v>-4.5600000000000307</v>
      </c>
      <c r="H152" s="47">
        <v>5.0006000000000004</v>
      </c>
      <c r="I152" s="47">
        <v>0.49999999999998934</v>
      </c>
      <c r="J152" s="45" t="s">
        <v>12</v>
      </c>
      <c r="K152" s="45" t="s">
        <v>89</v>
      </c>
      <c r="L152" s="17">
        <v>4.1500000000000004</v>
      </c>
      <c r="M152" s="18" t="s">
        <v>247</v>
      </c>
      <c r="N152" s="18" t="s">
        <v>340</v>
      </c>
      <c r="O152" s="4">
        <v>42858</v>
      </c>
    </row>
    <row r="153" spans="1:15">
      <c r="A153" s="7">
        <v>122446</v>
      </c>
      <c r="B153" s="7">
        <v>4.95</v>
      </c>
      <c r="C153" s="44" t="s">
        <v>1473</v>
      </c>
      <c r="D153" s="45" t="s">
        <v>11</v>
      </c>
      <c r="E153" s="46">
        <v>3.3232876712328765</v>
      </c>
      <c r="F153" s="47">
        <v>5.0622999999999996</v>
      </c>
      <c r="G153" s="47">
        <v>-11.22999999999994</v>
      </c>
      <c r="H153" s="47">
        <v>5.0301</v>
      </c>
      <c r="I153" s="47">
        <v>3.2199999999999562</v>
      </c>
      <c r="J153" s="45" t="s">
        <v>41</v>
      </c>
      <c r="K153" s="45" t="s">
        <v>206</v>
      </c>
      <c r="L153" s="17">
        <v>4.09</v>
      </c>
      <c r="M153" s="18" t="s">
        <v>115</v>
      </c>
      <c r="N153" s="18" t="s">
        <v>243</v>
      </c>
      <c r="O153" s="4">
        <v>42858</v>
      </c>
    </row>
    <row r="154" spans="1:15">
      <c r="A154" s="7">
        <v>122446</v>
      </c>
      <c r="B154" s="7">
        <v>4.95</v>
      </c>
      <c r="C154" s="44" t="s">
        <v>1473</v>
      </c>
      <c r="D154" s="45" t="s">
        <v>11</v>
      </c>
      <c r="E154" s="46">
        <v>3.3232876712328765</v>
      </c>
      <c r="F154" s="47">
        <v>5.0622999999999996</v>
      </c>
      <c r="G154" s="47">
        <v>-11.22999999999994</v>
      </c>
      <c r="H154" s="47">
        <v>5.0301</v>
      </c>
      <c r="I154" s="47">
        <v>3.2199999999999562</v>
      </c>
      <c r="J154" s="45" t="s">
        <v>41</v>
      </c>
      <c r="K154" s="45" t="s">
        <v>206</v>
      </c>
      <c r="L154" s="17">
        <v>4.09</v>
      </c>
      <c r="M154" s="18" t="s">
        <v>115</v>
      </c>
      <c r="N154" s="18" t="s">
        <v>243</v>
      </c>
      <c r="O154" s="4">
        <v>42858</v>
      </c>
    </row>
    <row r="155" spans="1:15">
      <c r="A155" s="7" t="s">
        <v>781</v>
      </c>
      <c r="B155" s="7">
        <v>4.95</v>
      </c>
      <c r="C155" s="44" t="s">
        <v>658</v>
      </c>
      <c r="D155" s="45" t="s">
        <v>31</v>
      </c>
      <c r="E155" s="46">
        <v>3.6082191780821917</v>
      </c>
      <c r="F155" s="47">
        <v>5.0788000000000002</v>
      </c>
      <c r="G155" s="47">
        <v>-12.880000000000003</v>
      </c>
      <c r="H155" s="47">
        <v>5.0644999999999998</v>
      </c>
      <c r="I155" s="47">
        <v>1.4300000000000423</v>
      </c>
      <c r="J155" s="45" t="s">
        <v>18</v>
      </c>
      <c r="K155" s="45" t="s">
        <v>206</v>
      </c>
      <c r="L155" s="17">
        <v>3.55</v>
      </c>
      <c r="M155" s="18" t="s">
        <v>181</v>
      </c>
      <c r="N155" s="18" t="s">
        <v>180</v>
      </c>
      <c r="O155" s="4">
        <v>42858</v>
      </c>
    </row>
    <row r="156" spans="1:15">
      <c r="A156" s="7" t="s">
        <v>2944</v>
      </c>
      <c r="B156" s="7">
        <v>4.95</v>
      </c>
      <c r="C156" s="44" t="s">
        <v>2371</v>
      </c>
      <c r="D156" s="45" t="s">
        <v>55</v>
      </c>
      <c r="E156" s="46">
        <v>2.3863013698630136</v>
      </c>
      <c r="F156" s="47">
        <v>5.0225999999999997</v>
      </c>
      <c r="G156" s="47">
        <v>-7.2599999999999554</v>
      </c>
      <c r="H156" s="47">
        <v>5.0332999999999997</v>
      </c>
      <c r="I156" s="47">
        <v>-1.0699999999999932</v>
      </c>
      <c r="J156" s="45" t="s">
        <v>12</v>
      </c>
      <c r="K156" s="45" t="s">
        <v>89</v>
      </c>
      <c r="L156" s="17">
        <v>6.6</v>
      </c>
      <c r="M156" s="18" t="s">
        <v>578</v>
      </c>
      <c r="N156" s="18" t="s">
        <v>197</v>
      </c>
      <c r="O156" s="4">
        <v>42858</v>
      </c>
    </row>
    <row r="157" spans="1:15">
      <c r="A157" s="7" t="s">
        <v>2141</v>
      </c>
      <c r="B157" s="7">
        <v>4.95</v>
      </c>
      <c r="C157" s="44" t="s">
        <v>2981</v>
      </c>
      <c r="D157" s="45" t="s">
        <v>55</v>
      </c>
      <c r="E157" s="46">
        <v>3.8958904109589043</v>
      </c>
      <c r="F157" s="47">
        <v>4.9127000000000001</v>
      </c>
      <c r="G157" s="47">
        <v>3.7300000000000111</v>
      </c>
      <c r="H157" s="47">
        <v>4.9139999999999997</v>
      </c>
      <c r="I157" s="47">
        <v>-0.12999999999996348</v>
      </c>
      <c r="J157" s="45" t="s">
        <v>12</v>
      </c>
      <c r="K157" s="45" t="s">
        <v>89</v>
      </c>
      <c r="L157" s="17">
        <v>7.14</v>
      </c>
      <c r="M157" s="18" t="s">
        <v>973</v>
      </c>
      <c r="N157" s="18" t="s">
        <v>855</v>
      </c>
      <c r="O157" s="4">
        <v>42858</v>
      </c>
    </row>
    <row r="158" spans="1:15">
      <c r="A158" s="7" t="s">
        <v>2141</v>
      </c>
      <c r="B158" s="7">
        <v>4.95</v>
      </c>
      <c r="C158" s="44" t="s">
        <v>2981</v>
      </c>
      <c r="D158" s="45" t="s">
        <v>55</v>
      </c>
      <c r="E158" s="46">
        <v>3.8958904109589043</v>
      </c>
      <c r="F158" s="47">
        <v>4.9127000000000001</v>
      </c>
      <c r="G158" s="47">
        <v>3.7300000000000111</v>
      </c>
      <c r="H158" s="47">
        <v>4.9139999999999997</v>
      </c>
      <c r="I158" s="47">
        <v>-0.12999999999996348</v>
      </c>
      <c r="J158" s="45" t="s">
        <v>12</v>
      </c>
      <c r="K158" s="45" t="s">
        <v>89</v>
      </c>
      <c r="L158" s="17">
        <v>7.14</v>
      </c>
      <c r="M158" s="18" t="s">
        <v>973</v>
      </c>
      <c r="N158" s="18" t="s">
        <v>855</v>
      </c>
      <c r="O158" s="4">
        <v>42858</v>
      </c>
    </row>
    <row r="159" spans="1:15">
      <c r="A159" s="7">
        <v>101669005</v>
      </c>
      <c r="B159" s="7">
        <v>4.95</v>
      </c>
      <c r="C159" s="44" t="s">
        <v>689</v>
      </c>
      <c r="D159" s="45" t="s">
        <v>11</v>
      </c>
      <c r="E159" s="46">
        <v>3.8602739726027395</v>
      </c>
      <c r="F159" s="47">
        <v>4.7992999999999997</v>
      </c>
      <c r="G159" s="47">
        <v>15.07000000000005</v>
      </c>
      <c r="H159" s="47">
        <v>4.7877999999999998</v>
      </c>
      <c r="I159" s="47">
        <v>1.1499999999999844</v>
      </c>
      <c r="J159" s="45" t="s">
        <v>12</v>
      </c>
      <c r="K159" s="45" t="s">
        <v>66</v>
      </c>
      <c r="L159" s="17">
        <v>3.44</v>
      </c>
      <c r="M159" s="18" t="s">
        <v>56</v>
      </c>
      <c r="N159" s="18" t="s">
        <v>57</v>
      </c>
      <c r="O159" s="4">
        <v>42858</v>
      </c>
    </row>
    <row r="160" spans="1:15">
      <c r="A160" s="7" t="s">
        <v>2442</v>
      </c>
      <c r="B160" s="7">
        <v>4.95</v>
      </c>
      <c r="C160" s="44" t="s">
        <v>2448</v>
      </c>
      <c r="D160" s="45" t="s">
        <v>11</v>
      </c>
      <c r="E160" s="46">
        <v>6.4657534246575343</v>
      </c>
      <c r="F160" s="47">
        <v>4.7969999999999997</v>
      </c>
      <c r="G160" s="47">
        <v>15.300000000000047</v>
      </c>
      <c r="H160" s="47">
        <v>4.7664999999999997</v>
      </c>
      <c r="I160" s="47">
        <v>3.0499999999999972</v>
      </c>
      <c r="J160" s="45" t="s">
        <v>18</v>
      </c>
      <c r="K160" s="45" t="s">
        <v>206</v>
      </c>
      <c r="L160" s="17">
        <v>3.17</v>
      </c>
      <c r="M160" s="18" t="s">
        <v>1565</v>
      </c>
      <c r="N160" s="18" t="s">
        <v>1441</v>
      </c>
      <c r="O160" s="4">
        <v>42858</v>
      </c>
    </row>
    <row r="161" spans="1:15">
      <c r="A161" s="7" t="s">
        <v>2944</v>
      </c>
      <c r="B161" s="7">
        <v>4.95</v>
      </c>
      <c r="C161" s="44" t="s">
        <v>2371</v>
      </c>
      <c r="D161" s="45" t="s">
        <v>55</v>
      </c>
      <c r="E161" s="46">
        <v>2.3863013698630136</v>
      </c>
      <c r="F161" s="47">
        <v>5.0225999999999997</v>
      </c>
      <c r="G161" s="47">
        <v>-7.2599999999999554</v>
      </c>
      <c r="H161" s="47">
        <v>5.0332999999999997</v>
      </c>
      <c r="I161" s="47">
        <v>-1.0699999999999932</v>
      </c>
      <c r="J161" s="45" t="s">
        <v>12</v>
      </c>
      <c r="K161" s="45" t="s">
        <v>89</v>
      </c>
      <c r="L161" s="17">
        <v>6.6</v>
      </c>
      <c r="M161" s="18" t="s">
        <v>578</v>
      </c>
      <c r="N161" s="18" t="s">
        <v>197</v>
      </c>
      <c r="O161" s="4">
        <v>42858</v>
      </c>
    </row>
    <row r="162" spans="1:15">
      <c r="A162" s="7" t="s">
        <v>2944</v>
      </c>
      <c r="B162" s="7">
        <v>4.95</v>
      </c>
      <c r="C162" s="44" t="s">
        <v>2371</v>
      </c>
      <c r="D162" s="45" t="s">
        <v>55</v>
      </c>
      <c r="E162" s="46">
        <v>2.3863013698630136</v>
      </c>
      <c r="F162" s="47">
        <v>5.0225999999999997</v>
      </c>
      <c r="G162" s="47">
        <v>-7.2599999999999554</v>
      </c>
      <c r="H162" s="47">
        <v>5.0332999999999997</v>
      </c>
      <c r="I162" s="47">
        <v>-1.0699999999999932</v>
      </c>
      <c r="J162" s="45" t="s">
        <v>12</v>
      </c>
      <c r="K162" s="45" t="s">
        <v>89</v>
      </c>
      <c r="L162" s="17">
        <v>6.6</v>
      </c>
      <c r="M162" s="18" t="s">
        <v>578</v>
      </c>
      <c r="N162" s="18" t="s">
        <v>197</v>
      </c>
      <c r="O162" s="4">
        <v>42858</v>
      </c>
    </row>
    <row r="163" spans="1:15">
      <c r="A163" s="7" t="s">
        <v>2442</v>
      </c>
      <c r="B163" s="7">
        <v>4.95</v>
      </c>
      <c r="C163" s="44" t="s">
        <v>2448</v>
      </c>
      <c r="D163" s="45" t="s">
        <v>11</v>
      </c>
      <c r="E163" s="46">
        <v>6.4657534246575343</v>
      </c>
      <c r="F163" s="47">
        <v>4.7969999999999997</v>
      </c>
      <c r="G163" s="47">
        <v>15.300000000000047</v>
      </c>
      <c r="H163" s="47">
        <v>4.7664999999999997</v>
      </c>
      <c r="I163" s="47">
        <v>3.0499999999999972</v>
      </c>
      <c r="J163" s="45" t="s">
        <v>18</v>
      </c>
      <c r="K163" s="45" t="s">
        <v>206</v>
      </c>
      <c r="L163" s="17">
        <v>3.17</v>
      </c>
      <c r="M163" s="18" t="s">
        <v>1565</v>
      </c>
      <c r="N163" s="18" t="s">
        <v>1441</v>
      </c>
      <c r="O163" s="4">
        <v>42858</v>
      </c>
    </row>
    <row r="164" spans="1:15">
      <c r="A164" s="7" t="s">
        <v>2442</v>
      </c>
      <c r="B164" s="7">
        <v>4.95</v>
      </c>
      <c r="C164" s="44" t="s">
        <v>2448</v>
      </c>
      <c r="D164" s="45" t="s">
        <v>11</v>
      </c>
      <c r="E164" s="46">
        <v>6.4657534246575343</v>
      </c>
      <c r="F164" s="47">
        <v>4.7969999999999997</v>
      </c>
      <c r="G164" s="47">
        <v>15.300000000000047</v>
      </c>
      <c r="H164" s="47">
        <v>4.7664999999999997</v>
      </c>
      <c r="I164" s="47">
        <v>3.0499999999999972</v>
      </c>
      <c r="J164" s="45" t="s">
        <v>18</v>
      </c>
      <c r="K164" s="45" t="s">
        <v>206</v>
      </c>
      <c r="L164" s="17">
        <v>3.17</v>
      </c>
      <c r="M164" s="18" t="s">
        <v>1565</v>
      </c>
      <c r="N164" s="18" t="s">
        <v>1441</v>
      </c>
      <c r="O164" s="4">
        <v>42858</v>
      </c>
    </row>
    <row r="165" spans="1:15">
      <c r="A165" s="7" t="s">
        <v>2442</v>
      </c>
      <c r="B165" s="7">
        <v>4.95</v>
      </c>
      <c r="C165" s="44" t="s">
        <v>2448</v>
      </c>
      <c r="D165" s="45" t="s">
        <v>11</v>
      </c>
      <c r="E165" s="46">
        <v>6.4657534246575343</v>
      </c>
      <c r="F165" s="47">
        <v>4.7969999999999997</v>
      </c>
      <c r="G165" s="47">
        <v>15.300000000000047</v>
      </c>
      <c r="H165" s="47">
        <v>4.7664999999999997</v>
      </c>
      <c r="I165" s="47">
        <v>3.0499999999999972</v>
      </c>
      <c r="J165" s="45" t="s">
        <v>18</v>
      </c>
      <c r="K165" s="45" t="s">
        <v>206</v>
      </c>
      <c r="L165" s="17">
        <v>3.17</v>
      </c>
      <c r="M165" s="18" t="s">
        <v>1565</v>
      </c>
      <c r="N165" s="18" t="s">
        <v>1441</v>
      </c>
      <c r="O165" s="4">
        <v>42858</v>
      </c>
    </row>
    <row r="166" spans="1:15">
      <c r="A166" s="7" t="s">
        <v>2281</v>
      </c>
      <c r="B166" s="7">
        <v>4.9400000000000004</v>
      </c>
      <c r="C166" s="44" t="s">
        <v>2293</v>
      </c>
      <c r="D166" s="45" t="s">
        <v>55</v>
      </c>
      <c r="E166" s="46">
        <v>4.2986301369863016</v>
      </c>
      <c r="F166" s="47">
        <v>4.9402999999999997</v>
      </c>
      <c r="G166" s="47">
        <v>-2.9999999999930083E-2</v>
      </c>
      <c r="H166" s="47">
        <v>4.9396000000000004</v>
      </c>
      <c r="I166" s="47">
        <v>6.9999999999925677E-2</v>
      </c>
      <c r="J166" s="45" t="s">
        <v>12</v>
      </c>
      <c r="K166" s="45" t="s">
        <v>89</v>
      </c>
      <c r="L166" s="17">
        <v>6.18</v>
      </c>
      <c r="M166" s="18" t="s">
        <v>519</v>
      </c>
      <c r="N166" s="18" t="s">
        <v>396</v>
      </c>
      <c r="O166" s="4">
        <v>42858</v>
      </c>
    </row>
    <row r="167" spans="1:15">
      <c r="A167" s="7" t="s">
        <v>2281</v>
      </c>
      <c r="B167" s="7">
        <v>4.9400000000000004</v>
      </c>
      <c r="C167" s="44" t="s">
        <v>2293</v>
      </c>
      <c r="D167" s="45" t="s">
        <v>55</v>
      </c>
      <c r="E167" s="46">
        <v>4.2986301369863016</v>
      </c>
      <c r="F167" s="47">
        <v>4.9402999999999997</v>
      </c>
      <c r="G167" s="47">
        <v>-2.9999999999930083E-2</v>
      </c>
      <c r="H167" s="47">
        <v>4.9396000000000004</v>
      </c>
      <c r="I167" s="47">
        <v>6.9999999999925677E-2</v>
      </c>
      <c r="J167" s="45" t="s">
        <v>12</v>
      </c>
      <c r="K167" s="45" t="s">
        <v>89</v>
      </c>
      <c r="L167" s="17">
        <v>6.18</v>
      </c>
      <c r="M167" s="18" t="s">
        <v>519</v>
      </c>
      <c r="N167" s="18" t="s">
        <v>396</v>
      </c>
      <c r="O167" s="4">
        <v>42858</v>
      </c>
    </row>
    <row r="168" spans="1:15">
      <c r="A168" s="7" t="s">
        <v>1194</v>
      </c>
      <c r="B168" s="7">
        <v>4.93</v>
      </c>
      <c r="C168" s="44" t="s">
        <v>1056</v>
      </c>
      <c r="D168" s="45" t="s">
        <v>11</v>
      </c>
      <c r="E168" s="46">
        <v>8.8767123287671232</v>
      </c>
      <c r="F168" s="47">
        <v>4.9363999999999999</v>
      </c>
      <c r="G168" s="47">
        <v>-0.64000000000001833</v>
      </c>
      <c r="H168" s="47">
        <v>4.9283999999999999</v>
      </c>
      <c r="I168" s="47">
        <v>0.80000000000000071</v>
      </c>
      <c r="J168" s="45" t="s">
        <v>12</v>
      </c>
      <c r="K168" s="45" t="s">
        <v>206</v>
      </c>
      <c r="L168" s="17">
        <v>3.84</v>
      </c>
      <c r="M168" s="18" t="s">
        <v>159</v>
      </c>
      <c r="N168" s="18" t="s">
        <v>79</v>
      </c>
      <c r="O168" s="4">
        <v>42858</v>
      </c>
    </row>
    <row r="169" spans="1:15">
      <c r="A169" s="7">
        <v>11698385</v>
      </c>
      <c r="B169" s="7">
        <v>4.92</v>
      </c>
      <c r="C169" s="44" t="s">
        <v>1277</v>
      </c>
      <c r="D169" s="45" t="s">
        <v>11</v>
      </c>
      <c r="E169" s="46">
        <v>6.8493150684931503E-2</v>
      </c>
      <c r="F169" s="47">
        <v>4.9202000000000004</v>
      </c>
      <c r="G169" s="47">
        <v>-2.0000000000042206E-2</v>
      </c>
      <c r="H169" s="47">
        <v>4.9204999999999997</v>
      </c>
      <c r="I169" s="47">
        <v>-2.9999999999930083E-2</v>
      </c>
      <c r="J169" s="45" t="s">
        <v>12</v>
      </c>
      <c r="K169" s="45" t="s">
        <v>13</v>
      </c>
      <c r="L169" s="17">
        <v>5</v>
      </c>
      <c r="M169" s="18" t="s">
        <v>1251</v>
      </c>
      <c r="N169" s="18" t="s">
        <v>1249</v>
      </c>
      <c r="O169" s="4">
        <v>42858</v>
      </c>
    </row>
    <row r="170" spans="1:15">
      <c r="A170" s="7">
        <v>11698385</v>
      </c>
      <c r="B170" s="7">
        <v>4.92</v>
      </c>
      <c r="C170" s="44" t="s">
        <v>1277</v>
      </c>
      <c r="D170" s="45" t="s">
        <v>11</v>
      </c>
      <c r="E170" s="46">
        <v>6.8493150684931503E-2</v>
      </c>
      <c r="F170" s="47">
        <v>4.9202000000000004</v>
      </c>
      <c r="G170" s="47">
        <v>-2.0000000000042206E-2</v>
      </c>
      <c r="H170" s="47">
        <v>4.9204999999999997</v>
      </c>
      <c r="I170" s="47">
        <v>-2.9999999999930083E-2</v>
      </c>
      <c r="J170" s="45" t="s">
        <v>12</v>
      </c>
      <c r="K170" s="45" t="s">
        <v>13</v>
      </c>
      <c r="L170" s="17">
        <v>5</v>
      </c>
      <c r="M170" s="18" t="s">
        <v>1251</v>
      </c>
      <c r="N170" s="18" t="s">
        <v>1249</v>
      </c>
      <c r="O170" s="4">
        <v>42858</v>
      </c>
    </row>
    <row r="171" spans="1:15">
      <c r="A171" s="7">
        <v>101669013</v>
      </c>
      <c r="B171" s="7">
        <v>4.91</v>
      </c>
      <c r="C171" s="44" t="s">
        <v>2360</v>
      </c>
      <c r="D171" s="45" t="s">
        <v>11</v>
      </c>
      <c r="E171" s="46">
        <v>5.9369863013698634</v>
      </c>
      <c r="F171" s="47">
        <v>4.9104999999999999</v>
      </c>
      <c r="G171" s="47">
        <v>-4.9999999999972289E-2</v>
      </c>
      <c r="H171" s="47">
        <v>4.8798000000000004</v>
      </c>
      <c r="I171" s="47">
        <v>3.0699999999999505</v>
      </c>
      <c r="J171" s="45" t="s">
        <v>12</v>
      </c>
      <c r="K171" s="45" t="s">
        <v>66</v>
      </c>
      <c r="L171" s="17">
        <v>3.7</v>
      </c>
      <c r="M171" s="18" t="s">
        <v>174</v>
      </c>
      <c r="N171" s="18" t="s">
        <v>268</v>
      </c>
      <c r="O171" s="4">
        <v>42858</v>
      </c>
    </row>
    <row r="172" spans="1:15">
      <c r="A172" s="7">
        <v>101655018</v>
      </c>
      <c r="B172" s="7">
        <v>4.9000000000000004</v>
      </c>
      <c r="C172" s="44" t="s">
        <v>1185</v>
      </c>
      <c r="D172" s="45" t="s">
        <v>11</v>
      </c>
      <c r="E172" s="46">
        <v>4.2712328767123289</v>
      </c>
      <c r="F172" s="47">
        <v>4.8196000000000003</v>
      </c>
      <c r="G172" s="47">
        <v>8.0400000000000027</v>
      </c>
      <c r="H172" s="47">
        <v>4.8089000000000004</v>
      </c>
      <c r="I172" s="47">
        <v>1.0699999999999932</v>
      </c>
      <c r="J172" s="45" t="s">
        <v>12</v>
      </c>
      <c r="K172" s="45" t="s">
        <v>66</v>
      </c>
      <c r="L172" s="17">
        <v>3.25</v>
      </c>
      <c r="M172" s="18" t="s">
        <v>1178</v>
      </c>
      <c r="N172" s="18" t="s">
        <v>1162</v>
      </c>
      <c r="O172" s="4">
        <v>42858</v>
      </c>
    </row>
    <row r="173" spans="1:15">
      <c r="A173" s="7">
        <v>122430</v>
      </c>
      <c r="B173" s="7">
        <v>4.9000000000000004</v>
      </c>
      <c r="C173" s="44" t="s">
        <v>849</v>
      </c>
      <c r="D173" s="45" t="s">
        <v>31</v>
      </c>
      <c r="E173" s="46">
        <v>1.2794520547945205</v>
      </c>
      <c r="F173" s="47">
        <v>4.6551999999999998</v>
      </c>
      <c r="G173" s="47">
        <v>24.480000000000057</v>
      </c>
      <c r="H173" s="47">
        <v>4.6645000000000003</v>
      </c>
      <c r="I173" s="47">
        <v>-0.93000000000005301</v>
      </c>
      <c r="J173" s="45" t="s">
        <v>32</v>
      </c>
      <c r="K173" s="45" t="s">
        <v>206</v>
      </c>
      <c r="L173" s="17">
        <v>4.2</v>
      </c>
      <c r="M173" s="18" t="s">
        <v>141</v>
      </c>
      <c r="N173" s="18" t="s">
        <v>161</v>
      </c>
      <c r="O173" s="4">
        <v>42858</v>
      </c>
    </row>
    <row r="174" spans="1:15">
      <c r="A174" s="7">
        <v>122430</v>
      </c>
      <c r="B174" s="7">
        <v>4.9000000000000004</v>
      </c>
      <c r="C174" s="44" t="s">
        <v>849</v>
      </c>
      <c r="D174" s="45" t="s">
        <v>31</v>
      </c>
      <c r="E174" s="46">
        <v>1.2794520547945205</v>
      </c>
      <c r="F174" s="47">
        <v>4.6551999999999998</v>
      </c>
      <c r="G174" s="47">
        <v>24.480000000000057</v>
      </c>
      <c r="H174" s="47">
        <v>4.6645000000000003</v>
      </c>
      <c r="I174" s="47">
        <v>-0.93000000000005301</v>
      </c>
      <c r="J174" s="45" t="s">
        <v>32</v>
      </c>
      <c r="K174" s="45" t="s">
        <v>206</v>
      </c>
      <c r="L174" s="17">
        <v>4.2</v>
      </c>
      <c r="M174" s="18" t="s">
        <v>141</v>
      </c>
      <c r="N174" s="18" t="s">
        <v>161</v>
      </c>
      <c r="O174" s="4">
        <v>42858</v>
      </c>
    </row>
    <row r="175" spans="1:15">
      <c r="A175" s="7" t="s">
        <v>2945</v>
      </c>
      <c r="B175" s="7">
        <v>4.9000000000000004</v>
      </c>
      <c r="C175" s="44" t="s">
        <v>2982</v>
      </c>
      <c r="D175" s="45" t="s">
        <v>55</v>
      </c>
      <c r="E175" s="46">
        <v>0.8904109589041096</v>
      </c>
      <c r="F175" s="47">
        <v>4.8216999999999999</v>
      </c>
      <c r="G175" s="47">
        <v>7.830000000000048</v>
      </c>
      <c r="H175" s="47">
        <v>4.8385999999999996</v>
      </c>
      <c r="I175" s="47">
        <v>-1.6899999999999693</v>
      </c>
      <c r="J175" s="45" t="s">
        <v>12</v>
      </c>
      <c r="K175" s="45" t="s">
        <v>89</v>
      </c>
      <c r="L175" s="17">
        <v>6.18</v>
      </c>
      <c r="M175" s="18" t="s">
        <v>1021</v>
      </c>
      <c r="N175" s="18" t="s">
        <v>958</v>
      </c>
      <c r="O175" s="4">
        <v>42858</v>
      </c>
    </row>
    <row r="176" spans="1:15">
      <c r="A176" s="7" t="s">
        <v>1613</v>
      </c>
      <c r="B176" s="7">
        <v>4.9000000000000004</v>
      </c>
      <c r="C176" s="44" t="s">
        <v>1617</v>
      </c>
      <c r="D176" s="45" t="s">
        <v>11</v>
      </c>
      <c r="E176" s="46">
        <v>5.7260273972602738</v>
      </c>
      <c r="F176" s="47">
        <v>4.8304</v>
      </c>
      <c r="G176" s="47">
        <v>6.9600000000000328</v>
      </c>
      <c r="H176" s="47">
        <v>4.8239999999999998</v>
      </c>
      <c r="I176" s="47">
        <v>0.64000000000001833</v>
      </c>
      <c r="J176" s="45" t="s">
        <v>12</v>
      </c>
      <c r="K176" s="45" t="s">
        <v>206</v>
      </c>
      <c r="L176" s="17">
        <v>3.3</v>
      </c>
      <c r="M176" s="18" t="s">
        <v>286</v>
      </c>
      <c r="N176" s="18" t="s">
        <v>187</v>
      </c>
      <c r="O176" s="4">
        <v>42858</v>
      </c>
    </row>
    <row r="177" spans="1:15">
      <c r="A177" s="7">
        <v>101655018</v>
      </c>
      <c r="B177" s="7">
        <v>4.9000000000000004</v>
      </c>
      <c r="C177" s="44" t="s">
        <v>1185</v>
      </c>
      <c r="D177" s="45" t="s">
        <v>11</v>
      </c>
      <c r="E177" s="46">
        <v>4.2712328767123289</v>
      </c>
      <c r="F177" s="47">
        <v>4.8196000000000003</v>
      </c>
      <c r="G177" s="47">
        <v>8.0400000000000027</v>
      </c>
      <c r="H177" s="47">
        <v>4.8089000000000004</v>
      </c>
      <c r="I177" s="47">
        <v>1.0699999999999932</v>
      </c>
      <c r="J177" s="45" t="s">
        <v>12</v>
      </c>
      <c r="K177" s="45" t="s">
        <v>66</v>
      </c>
      <c r="L177" s="17">
        <v>3.25</v>
      </c>
      <c r="M177" s="18" t="s">
        <v>1178</v>
      </c>
      <c r="N177" s="18" t="s">
        <v>1162</v>
      </c>
      <c r="O177" s="4">
        <v>42858</v>
      </c>
    </row>
    <row r="178" spans="1:15">
      <c r="A178" s="7">
        <v>11698612</v>
      </c>
      <c r="B178" s="7">
        <v>4.9000000000000004</v>
      </c>
      <c r="C178" s="44" t="s">
        <v>2759</v>
      </c>
      <c r="D178" s="45" t="s">
        <v>31</v>
      </c>
      <c r="E178" s="46">
        <v>0.20821917808219179</v>
      </c>
      <c r="F178" s="47">
        <v>4.8315999999999999</v>
      </c>
      <c r="G178" s="47">
        <v>6.840000000000046</v>
      </c>
      <c r="H178" s="47">
        <v>4.8132999999999999</v>
      </c>
      <c r="I178" s="47">
        <v>1.8299999999999983</v>
      </c>
      <c r="J178" s="45" t="s">
        <v>18</v>
      </c>
      <c r="K178" s="45" t="s">
        <v>13</v>
      </c>
      <c r="L178" s="17">
        <v>3.5</v>
      </c>
      <c r="M178" s="18" t="s">
        <v>1512</v>
      </c>
      <c r="N178" s="18" t="s">
        <v>1480</v>
      </c>
      <c r="O178" s="4">
        <v>42858</v>
      </c>
    </row>
    <row r="179" spans="1:15">
      <c r="A179" s="7">
        <v>11698747</v>
      </c>
      <c r="B179" s="7">
        <v>4.9000000000000004</v>
      </c>
      <c r="C179" s="44" t="s">
        <v>1954</v>
      </c>
      <c r="D179" s="45" t="s">
        <v>55</v>
      </c>
      <c r="E179" s="46">
        <v>0.24383561643835616</v>
      </c>
      <c r="F179" s="47">
        <v>4.9093</v>
      </c>
      <c r="G179" s="47">
        <v>-0.92999999999996419</v>
      </c>
      <c r="H179" s="47">
        <v>4.8704999999999998</v>
      </c>
      <c r="I179" s="47">
        <v>3.8800000000000168</v>
      </c>
      <c r="J179" s="45" t="s">
        <v>12</v>
      </c>
      <c r="K179" s="45" t="s">
        <v>13</v>
      </c>
      <c r="L179" s="17">
        <v>3.59</v>
      </c>
      <c r="M179" s="18" t="s">
        <v>1555</v>
      </c>
      <c r="N179" s="18" t="s">
        <v>1536</v>
      </c>
      <c r="O179" s="4">
        <v>42858</v>
      </c>
    </row>
    <row r="180" spans="1:15">
      <c r="A180" s="7">
        <v>41758002</v>
      </c>
      <c r="B180" s="7">
        <v>4.9000000000000004</v>
      </c>
      <c r="C180" s="44" t="s">
        <v>2971</v>
      </c>
      <c r="D180" s="45" t="s">
        <v>55</v>
      </c>
      <c r="E180" s="46">
        <v>0.71506849315068488</v>
      </c>
      <c r="F180" s="47">
        <v>4.8846999999999996</v>
      </c>
      <c r="G180" s="47">
        <v>1.5300000000000757</v>
      </c>
      <c r="H180" s="47">
        <v>4.9062000000000001</v>
      </c>
      <c r="I180" s="47">
        <v>-2.1500000000000519</v>
      </c>
      <c r="J180" s="45" t="s">
        <v>12</v>
      </c>
      <c r="K180" s="45" t="s">
        <v>13</v>
      </c>
      <c r="L180" s="17">
        <v>4.2</v>
      </c>
      <c r="M180" s="18" t="s">
        <v>1964</v>
      </c>
      <c r="N180" s="18" t="s">
        <v>1919</v>
      </c>
      <c r="O180" s="4">
        <v>42858</v>
      </c>
    </row>
    <row r="181" spans="1:15">
      <c r="A181" s="7">
        <v>101651058</v>
      </c>
      <c r="B181" s="7">
        <v>4.9000000000000004</v>
      </c>
      <c r="C181" s="44" t="s">
        <v>1838</v>
      </c>
      <c r="D181" s="45" t="s">
        <v>11</v>
      </c>
      <c r="E181" s="46">
        <v>4.580821917808219</v>
      </c>
      <c r="F181" s="47">
        <v>4.8308999999999997</v>
      </c>
      <c r="G181" s="47">
        <v>6.9100000000000605</v>
      </c>
      <c r="H181" s="47">
        <v>4.8266999999999998</v>
      </c>
      <c r="I181" s="47">
        <v>0.41999999999999815</v>
      </c>
      <c r="J181" s="45" t="s">
        <v>12</v>
      </c>
      <c r="K181" s="45" t="s">
        <v>66</v>
      </c>
      <c r="L181" s="17">
        <v>3.65</v>
      </c>
      <c r="M181" s="18" t="s">
        <v>1715</v>
      </c>
      <c r="N181" s="18" t="s">
        <v>1659</v>
      </c>
      <c r="O181" s="4">
        <v>42858</v>
      </c>
    </row>
    <row r="182" spans="1:15">
      <c r="A182" s="7">
        <v>41659053</v>
      </c>
      <c r="B182" s="7">
        <v>4.88</v>
      </c>
      <c r="C182" s="44" t="s">
        <v>2197</v>
      </c>
      <c r="D182" s="45" t="s">
        <v>31</v>
      </c>
      <c r="E182" s="46">
        <v>0.61369863013698633</v>
      </c>
      <c r="F182" s="47">
        <v>4.7908999999999997</v>
      </c>
      <c r="G182" s="47">
        <v>8.9100000000000179</v>
      </c>
      <c r="H182" s="47">
        <v>4.7953000000000001</v>
      </c>
      <c r="I182" s="47">
        <v>-0.44000000000004036</v>
      </c>
      <c r="J182" s="45" t="s">
        <v>18</v>
      </c>
      <c r="K182" s="45" t="s">
        <v>13</v>
      </c>
      <c r="L182" s="17">
        <v>3.9</v>
      </c>
      <c r="M182" s="18" t="s">
        <v>1813</v>
      </c>
      <c r="N182" s="18" t="s">
        <v>1735</v>
      </c>
      <c r="O182" s="4">
        <v>42858</v>
      </c>
    </row>
    <row r="183" spans="1:15">
      <c r="A183" s="7">
        <v>101554008</v>
      </c>
      <c r="B183" s="7">
        <v>4.88</v>
      </c>
      <c r="C183" s="44" t="s">
        <v>1380</v>
      </c>
      <c r="D183" s="45" t="s">
        <v>11</v>
      </c>
      <c r="E183" s="46">
        <v>2.7863013698630139</v>
      </c>
      <c r="F183" s="47">
        <v>4.8017000000000003</v>
      </c>
      <c r="G183" s="47">
        <v>7.8299999999999592</v>
      </c>
      <c r="H183" s="47">
        <v>4.7690000000000001</v>
      </c>
      <c r="I183" s="47">
        <v>3.2700000000000173</v>
      </c>
      <c r="J183" s="45" t="s">
        <v>18</v>
      </c>
      <c r="K183" s="45" t="s">
        <v>66</v>
      </c>
      <c r="L183" s="17">
        <v>4.7</v>
      </c>
      <c r="M183" s="18" t="s">
        <v>1381</v>
      </c>
      <c r="N183" s="18" t="s">
        <v>1006</v>
      </c>
      <c r="O183" s="4">
        <v>42858</v>
      </c>
    </row>
    <row r="184" spans="1:15">
      <c r="A184" s="7">
        <v>101554008</v>
      </c>
      <c r="B184" s="7">
        <v>4.88</v>
      </c>
      <c r="C184" s="44" t="s">
        <v>1380</v>
      </c>
      <c r="D184" s="45" t="s">
        <v>11</v>
      </c>
      <c r="E184" s="46">
        <v>2.7863013698630139</v>
      </c>
      <c r="F184" s="47">
        <v>4.8017000000000003</v>
      </c>
      <c r="G184" s="47">
        <v>7.8299999999999592</v>
      </c>
      <c r="H184" s="47">
        <v>4.7690000000000001</v>
      </c>
      <c r="I184" s="47">
        <v>3.2700000000000173</v>
      </c>
      <c r="J184" s="45" t="s">
        <v>18</v>
      </c>
      <c r="K184" s="45" t="s">
        <v>66</v>
      </c>
      <c r="L184" s="17">
        <v>4.7</v>
      </c>
      <c r="M184" s="18" t="s">
        <v>1381</v>
      </c>
      <c r="N184" s="18" t="s">
        <v>1006</v>
      </c>
      <c r="O184" s="4">
        <v>42858</v>
      </c>
    </row>
    <row r="185" spans="1:15">
      <c r="A185" s="7">
        <v>101654080</v>
      </c>
      <c r="B185" s="7">
        <v>4.88</v>
      </c>
      <c r="C185" s="44" t="s">
        <v>1400</v>
      </c>
      <c r="D185" s="45" t="s">
        <v>11</v>
      </c>
      <c r="E185" s="46">
        <v>2.3479452054794518</v>
      </c>
      <c r="F185" s="47">
        <v>4.8582000000000001</v>
      </c>
      <c r="G185" s="47">
        <v>2.179999999999982</v>
      </c>
      <c r="H185" s="47">
        <v>4.7427999999999999</v>
      </c>
      <c r="I185" s="47">
        <v>11.540000000000017</v>
      </c>
      <c r="J185" s="45" t="s">
        <v>18</v>
      </c>
      <c r="K185" s="45" t="s">
        <v>66</v>
      </c>
      <c r="L185" s="17">
        <v>3.18</v>
      </c>
      <c r="M185" s="18" t="s">
        <v>1304</v>
      </c>
      <c r="N185" s="18" t="s">
        <v>1288</v>
      </c>
      <c r="O185" s="4">
        <v>42858</v>
      </c>
    </row>
    <row r="186" spans="1:15">
      <c r="A186" s="7">
        <v>41659041</v>
      </c>
      <c r="B186" s="7">
        <v>4.88</v>
      </c>
      <c r="C186" s="44" t="s">
        <v>1298</v>
      </c>
      <c r="D186" s="45" t="s">
        <v>55</v>
      </c>
      <c r="E186" s="46">
        <v>0.31780821917808222</v>
      </c>
      <c r="F186" s="47">
        <v>4.9036999999999997</v>
      </c>
      <c r="G186" s="47">
        <v>-2.3699999999999832</v>
      </c>
      <c r="H186" s="47">
        <v>4.8567</v>
      </c>
      <c r="I186" s="47">
        <v>4.6999999999999709</v>
      </c>
      <c r="J186" s="45" t="s">
        <v>12</v>
      </c>
      <c r="K186" s="45" t="s">
        <v>13</v>
      </c>
      <c r="L186" s="17">
        <v>3.5</v>
      </c>
      <c r="M186" s="18" t="s">
        <v>1249</v>
      </c>
      <c r="N186" s="18" t="s">
        <v>1241</v>
      </c>
      <c r="O186" s="4">
        <v>42858</v>
      </c>
    </row>
    <row r="187" spans="1:15">
      <c r="A187" s="7">
        <v>41659041</v>
      </c>
      <c r="B187" s="7">
        <v>4.88</v>
      </c>
      <c r="C187" s="44" t="s">
        <v>1298</v>
      </c>
      <c r="D187" s="45" t="s">
        <v>55</v>
      </c>
      <c r="E187" s="46">
        <v>0.31780821917808222</v>
      </c>
      <c r="F187" s="47">
        <v>4.9036999999999997</v>
      </c>
      <c r="G187" s="47">
        <v>-2.3699999999999832</v>
      </c>
      <c r="H187" s="47">
        <v>4.8567</v>
      </c>
      <c r="I187" s="47">
        <v>4.6999999999999709</v>
      </c>
      <c r="J187" s="45" t="s">
        <v>12</v>
      </c>
      <c r="K187" s="45" t="s">
        <v>13</v>
      </c>
      <c r="L187" s="17">
        <v>3.5</v>
      </c>
      <c r="M187" s="18" t="s">
        <v>1249</v>
      </c>
      <c r="N187" s="18" t="s">
        <v>1241</v>
      </c>
      <c r="O187" s="4">
        <v>42858</v>
      </c>
    </row>
    <row r="188" spans="1:15">
      <c r="A188" s="7">
        <v>41659041</v>
      </c>
      <c r="B188" s="7">
        <v>4.88</v>
      </c>
      <c r="C188" s="44" t="s">
        <v>1298</v>
      </c>
      <c r="D188" s="45" t="s">
        <v>55</v>
      </c>
      <c r="E188" s="46">
        <v>0.31780821917808222</v>
      </c>
      <c r="F188" s="47">
        <v>4.9036999999999997</v>
      </c>
      <c r="G188" s="47">
        <v>-2.3699999999999832</v>
      </c>
      <c r="H188" s="47">
        <v>4.8567</v>
      </c>
      <c r="I188" s="47">
        <v>4.6999999999999709</v>
      </c>
      <c r="J188" s="45" t="s">
        <v>12</v>
      </c>
      <c r="K188" s="45" t="s">
        <v>13</v>
      </c>
      <c r="L188" s="17">
        <v>3.5</v>
      </c>
      <c r="M188" s="18" t="s">
        <v>1249</v>
      </c>
      <c r="N188" s="18" t="s">
        <v>1241</v>
      </c>
      <c r="O188" s="4">
        <v>42858</v>
      </c>
    </row>
    <row r="189" spans="1:15">
      <c r="A189" s="7" t="s">
        <v>2946</v>
      </c>
      <c r="B189" s="7">
        <v>4.88</v>
      </c>
      <c r="C189" s="44" t="s">
        <v>2983</v>
      </c>
      <c r="D189" s="45" t="s">
        <v>31</v>
      </c>
      <c r="E189" s="46">
        <v>2.9424657534246577</v>
      </c>
      <c r="F189" s="47">
        <v>4.9574999999999996</v>
      </c>
      <c r="G189" s="47">
        <v>-7.749999999999968</v>
      </c>
      <c r="H189" s="47">
        <v>4.9588999999999999</v>
      </c>
      <c r="I189" s="47">
        <v>-0.14000000000002899</v>
      </c>
      <c r="J189" s="45" t="s">
        <v>12</v>
      </c>
      <c r="K189" s="45" t="s">
        <v>89</v>
      </c>
      <c r="L189" s="17">
        <v>5.7</v>
      </c>
      <c r="M189" s="18" t="s">
        <v>756</v>
      </c>
      <c r="N189" s="18" t="s">
        <v>956</v>
      </c>
      <c r="O189" s="4">
        <v>42858</v>
      </c>
    </row>
    <row r="190" spans="1:15">
      <c r="A190" s="7">
        <v>101651029</v>
      </c>
      <c r="B190" s="7">
        <v>4.87</v>
      </c>
      <c r="C190" s="44" t="s">
        <v>2506</v>
      </c>
      <c r="D190" s="45" t="s">
        <v>11</v>
      </c>
      <c r="E190" s="46">
        <v>4.0493150684931507</v>
      </c>
      <c r="F190" s="47">
        <v>4.8097000000000003</v>
      </c>
      <c r="G190" s="47">
        <v>6.0299999999999798</v>
      </c>
      <c r="H190" s="47">
        <v>4.7972999999999999</v>
      </c>
      <c r="I190" s="47">
        <v>1.2400000000000411</v>
      </c>
      <c r="J190" s="45" t="s">
        <v>12</v>
      </c>
      <c r="K190" s="45" t="s">
        <v>66</v>
      </c>
      <c r="L190" s="17">
        <v>3.63</v>
      </c>
      <c r="M190" s="18" t="s">
        <v>1020</v>
      </c>
      <c r="N190" s="18" t="s">
        <v>1017</v>
      </c>
      <c r="O190" s="4">
        <v>42858</v>
      </c>
    </row>
    <row r="191" spans="1:15">
      <c r="A191" s="7" t="s">
        <v>1776</v>
      </c>
      <c r="B191" s="7">
        <v>4.87</v>
      </c>
      <c r="C191" s="44" t="s">
        <v>1780</v>
      </c>
      <c r="D191" s="45" t="s">
        <v>11</v>
      </c>
      <c r="E191" s="46">
        <v>4.5205479452054798</v>
      </c>
      <c r="F191" s="47">
        <v>4.7731000000000003</v>
      </c>
      <c r="G191" s="47">
        <v>9.6899999999999764</v>
      </c>
      <c r="H191" s="47">
        <v>4.7594000000000003</v>
      </c>
      <c r="I191" s="47">
        <v>1.3700000000000045</v>
      </c>
      <c r="J191" s="45" t="s">
        <v>18</v>
      </c>
      <c r="K191" s="45" t="s">
        <v>206</v>
      </c>
      <c r="L191" s="17">
        <v>3.28</v>
      </c>
      <c r="M191" s="18" t="s">
        <v>1652</v>
      </c>
      <c r="N191" s="18" t="s">
        <v>1550</v>
      </c>
      <c r="O191" s="4">
        <v>42858</v>
      </c>
    </row>
    <row r="192" spans="1:15">
      <c r="A192" s="7" t="s">
        <v>2947</v>
      </c>
      <c r="B192" s="7">
        <v>4.87</v>
      </c>
      <c r="C192" s="44" t="s">
        <v>2426</v>
      </c>
      <c r="D192" s="45" t="s">
        <v>11</v>
      </c>
      <c r="E192" s="46">
        <v>6.4876712328767123</v>
      </c>
      <c r="F192" s="47">
        <v>4.8971</v>
      </c>
      <c r="G192" s="47">
        <v>-2.7099999999999902</v>
      </c>
      <c r="H192" s="47">
        <v>4.8666</v>
      </c>
      <c r="I192" s="47">
        <v>3.0499999999999972</v>
      </c>
      <c r="J192" s="45" t="s">
        <v>12</v>
      </c>
      <c r="K192" s="45" t="s">
        <v>206</v>
      </c>
      <c r="L192" s="17">
        <v>3.18</v>
      </c>
      <c r="M192" s="18" t="s">
        <v>1625</v>
      </c>
      <c r="N192" s="18" t="s">
        <v>1508</v>
      </c>
      <c r="O192" s="4">
        <v>42858</v>
      </c>
    </row>
    <row r="193" spans="1:15">
      <c r="A193" s="7">
        <v>1282273</v>
      </c>
      <c r="B193" s="7">
        <v>4.8499999999999996</v>
      </c>
      <c r="C193" s="44" t="s">
        <v>870</v>
      </c>
      <c r="D193" s="45" t="s">
        <v>11</v>
      </c>
      <c r="E193" s="46">
        <v>0.25479452054794521</v>
      </c>
      <c r="F193" s="47">
        <v>4.7169999999999996</v>
      </c>
      <c r="G193" s="47">
        <v>13.3</v>
      </c>
      <c r="H193" s="47">
        <v>4.6738</v>
      </c>
      <c r="I193" s="47">
        <v>4.3199999999999683</v>
      </c>
      <c r="J193" s="45" t="s">
        <v>41</v>
      </c>
      <c r="K193" s="45" t="s">
        <v>66</v>
      </c>
      <c r="L193" s="17">
        <v>4.9400000000000004</v>
      </c>
      <c r="M193" s="18" t="s">
        <v>92</v>
      </c>
      <c r="N193" s="18" t="s">
        <v>892</v>
      </c>
      <c r="O193" s="4">
        <v>42858</v>
      </c>
    </row>
    <row r="194" spans="1:15">
      <c r="A194" s="7">
        <v>101654061</v>
      </c>
      <c r="B194" s="7">
        <v>4.8499999999999996</v>
      </c>
      <c r="C194" s="44" t="s">
        <v>1145</v>
      </c>
      <c r="D194" s="45" t="s">
        <v>11</v>
      </c>
      <c r="E194" s="46">
        <v>2.2109589041095892</v>
      </c>
      <c r="F194" s="47">
        <v>4.7413999999999996</v>
      </c>
      <c r="G194" s="47">
        <v>10.860000000000003</v>
      </c>
      <c r="H194" s="47">
        <v>4.7314999999999996</v>
      </c>
      <c r="I194" s="47">
        <v>0.99000000000000199</v>
      </c>
      <c r="J194" s="45" t="s">
        <v>18</v>
      </c>
      <c r="K194" s="45" t="s">
        <v>66</v>
      </c>
      <c r="L194" s="17">
        <v>3.23</v>
      </c>
      <c r="M194" s="18" t="s">
        <v>1131</v>
      </c>
      <c r="N194" s="18" t="s">
        <v>1125</v>
      </c>
      <c r="O194" s="4">
        <v>42858</v>
      </c>
    </row>
    <row r="195" spans="1:15">
      <c r="A195" s="7">
        <v>101654061</v>
      </c>
      <c r="B195" s="7">
        <v>4.8499999999999996</v>
      </c>
      <c r="C195" s="44" t="s">
        <v>1145</v>
      </c>
      <c r="D195" s="45" t="s">
        <v>11</v>
      </c>
      <c r="E195" s="46">
        <v>2.2109589041095892</v>
      </c>
      <c r="F195" s="47">
        <v>4.7413999999999996</v>
      </c>
      <c r="G195" s="47">
        <v>10.860000000000003</v>
      </c>
      <c r="H195" s="47">
        <v>4.7314999999999996</v>
      </c>
      <c r="I195" s="47">
        <v>0.99000000000000199</v>
      </c>
      <c r="J195" s="45" t="s">
        <v>18</v>
      </c>
      <c r="K195" s="45" t="s">
        <v>66</v>
      </c>
      <c r="L195" s="17">
        <v>3.23</v>
      </c>
      <c r="M195" s="18" t="s">
        <v>1131</v>
      </c>
      <c r="N195" s="18" t="s">
        <v>1125</v>
      </c>
      <c r="O195" s="4">
        <v>42858</v>
      </c>
    </row>
    <row r="196" spans="1:15">
      <c r="A196" s="7" t="s">
        <v>2110</v>
      </c>
      <c r="B196" s="7">
        <v>4.8499999999999996</v>
      </c>
      <c r="C196" s="44" t="s">
        <v>1597</v>
      </c>
      <c r="D196" s="45" t="s">
        <v>31</v>
      </c>
      <c r="E196" s="46">
        <v>4.087671232876712</v>
      </c>
      <c r="F196" s="47">
        <v>4.9793000000000003</v>
      </c>
      <c r="G196" s="47">
        <v>-12.930000000000064</v>
      </c>
      <c r="H196" s="47">
        <v>4.9874999999999998</v>
      </c>
      <c r="I196" s="47">
        <v>-0.8199999999999541</v>
      </c>
      <c r="J196" s="45" t="s">
        <v>41</v>
      </c>
      <c r="K196" s="45" t="s">
        <v>206</v>
      </c>
      <c r="L196" s="17">
        <v>3.65</v>
      </c>
      <c r="M196" s="18" t="s">
        <v>1086</v>
      </c>
      <c r="N196" s="18" t="s">
        <v>1041</v>
      </c>
      <c r="O196" s="4">
        <v>42858</v>
      </c>
    </row>
    <row r="197" spans="1:15">
      <c r="A197" s="7" t="s">
        <v>2110</v>
      </c>
      <c r="B197" s="7">
        <v>4.8499999999999996</v>
      </c>
      <c r="C197" s="44" t="s">
        <v>1597</v>
      </c>
      <c r="D197" s="45" t="s">
        <v>31</v>
      </c>
      <c r="E197" s="46">
        <v>4.087671232876712</v>
      </c>
      <c r="F197" s="47">
        <v>4.9793000000000003</v>
      </c>
      <c r="G197" s="47">
        <v>-12.930000000000064</v>
      </c>
      <c r="H197" s="47">
        <v>4.9874999999999998</v>
      </c>
      <c r="I197" s="47">
        <v>-0.8199999999999541</v>
      </c>
      <c r="J197" s="45" t="s">
        <v>41</v>
      </c>
      <c r="K197" s="45" t="s">
        <v>206</v>
      </c>
      <c r="L197" s="17">
        <v>3.65</v>
      </c>
      <c r="M197" s="18" t="s">
        <v>1086</v>
      </c>
      <c r="N197" s="18" t="s">
        <v>1041</v>
      </c>
      <c r="O197" s="4">
        <v>42858</v>
      </c>
    </row>
    <row r="198" spans="1:15">
      <c r="A198" s="7" t="s">
        <v>2110</v>
      </c>
      <c r="B198" s="7">
        <v>4.8499999999999996</v>
      </c>
      <c r="C198" s="44" t="s">
        <v>1597</v>
      </c>
      <c r="D198" s="45" t="s">
        <v>31</v>
      </c>
      <c r="E198" s="46">
        <v>4.087671232876712</v>
      </c>
      <c r="F198" s="47">
        <v>4.9793000000000003</v>
      </c>
      <c r="G198" s="47">
        <v>-12.930000000000064</v>
      </c>
      <c r="H198" s="47">
        <v>4.9874999999999998</v>
      </c>
      <c r="I198" s="47">
        <v>-0.8199999999999541</v>
      </c>
      <c r="J198" s="45" t="s">
        <v>41</v>
      </c>
      <c r="K198" s="45" t="s">
        <v>206</v>
      </c>
      <c r="L198" s="17">
        <v>3.65</v>
      </c>
      <c r="M198" s="18" t="s">
        <v>1086</v>
      </c>
      <c r="N198" s="18" t="s">
        <v>1041</v>
      </c>
      <c r="O198" s="4">
        <v>42858</v>
      </c>
    </row>
    <row r="199" spans="1:15">
      <c r="A199" s="7">
        <v>41756007</v>
      </c>
      <c r="B199" s="7">
        <v>4.8499999999999996</v>
      </c>
      <c r="C199" s="44" t="s">
        <v>2984</v>
      </c>
      <c r="D199" s="45" t="s">
        <v>11</v>
      </c>
      <c r="E199" s="46">
        <v>0.96986301369863015</v>
      </c>
      <c r="F199" s="47">
        <v>4.7846000000000002</v>
      </c>
      <c r="G199" s="47">
        <v>6.5399999999999459</v>
      </c>
      <c r="H199" s="47">
        <v>4.8025000000000002</v>
      </c>
      <c r="I199" s="47">
        <v>-1.7900000000000027</v>
      </c>
      <c r="J199" s="45" t="s">
        <v>12</v>
      </c>
      <c r="K199" s="45" t="s">
        <v>13</v>
      </c>
      <c r="L199" s="17">
        <v>4.82</v>
      </c>
      <c r="M199" s="18" t="s">
        <v>2796</v>
      </c>
      <c r="N199" s="18" t="s">
        <v>2773</v>
      </c>
      <c r="O199" s="4">
        <v>42858</v>
      </c>
    </row>
    <row r="200" spans="1:15">
      <c r="A200" s="7">
        <v>101568002</v>
      </c>
      <c r="B200" s="7">
        <v>4.8499999999999996</v>
      </c>
      <c r="C200" s="44" t="s">
        <v>2818</v>
      </c>
      <c r="D200" s="45" t="s">
        <v>11</v>
      </c>
      <c r="E200" s="46">
        <v>3.0575342465753423</v>
      </c>
      <c r="F200" s="47">
        <v>4.8258999999999999</v>
      </c>
      <c r="G200" s="47">
        <v>2.4099999999999788</v>
      </c>
      <c r="H200" s="47">
        <v>4.7876000000000003</v>
      </c>
      <c r="I200" s="47">
        <v>3.8299999999999557</v>
      </c>
      <c r="J200" s="45" t="s">
        <v>18</v>
      </c>
      <c r="K200" s="45" t="s">
        <v>66</v>
      </c>
      <c r="L200" s="17">
        <v>4.29</v>
      </c>
      <c r="M200" s="18" t="s">
        <v>172</v>
      </c>
      <c r="N200" s="18" t="s">
        <v>394</v>
      </c>
      <c r="O200" s="4">
        <v>42858</v>
      </c>
    </row>
    <row r="201" spans="1:15">
      <c r="A201" s="7" t="s">
        <v>1893</v>
      </c>
      <c r="B201" s="7">
        <v>4.8499999999999996</v>
      </c>
      <c r="C201" s="44" t="s">
        <v>1900</v>
      </c>
      <c r="D201" s="45" t="s">
        <v>11</v>
      </c>
      <c r="E201" s="46">
        <v>2.9369863013698629</v>
      </c>
      <c r="F201" s="47">
        <v>4.9393000000000002</v>
      </c>
      <c r="G201" s="47">
        <v>-8.9300000000000601</v>
      </c>
      <c r="H201" s="47">
        <v>4.9400000000000004</v>
      </c>
      <c r="I201" s="47">
        <v>-7.0000000000014495E-2</v>
      </c>
      <c r="J201" s="45" t="s">
        <v>12</v>
      </c>
      <c r="K201" s="45" t="s">
        <v>89</v>
      </c>
      <c r="L201" s="17">
        <v>5.25</v>
      </c>
      <c r="M201" s="18" t="s">
        <v>502</v>
      </c>
      <c r="N201" s="18" t="s">
        <v>1513</v>
      </c>
      <c r="O201" s="4">
        <v>42858</v>
      </c>
    </row>
    <row r="202" spans="1:15">
      <c r="A202" s="7">
        <v>101654018</v>
      </c>
      <c r="B202" s="7">
        <v>4.84</v>
      </c>
      <c r="C202" s="44" t="s">
        <v>2425</v>
      </c>
      <c r="D202" s="45" t="s">
        <v>11</v>
      </c>
      <c r="E202" s="46">
        <v>1.8712328767123287</v>
      </c>
      <c r="F202" s="47">
        <v>4.7996999999999996</v>
      </c>
      <c r="G202" s="47">
        <v>4.0300000000000225</v>
      </c>
      <c r="H202" s="47">
        <v>4.7718999999999996</v>
      </c>
      <c r="I202" s="47">
        <v>2.7800000000000047</v>
      </c>
      <c r="J202" s="45" t="s">
        <v>12</v>
      </c>
      <c r="K202" s="45" t="s">
        <v>66</v>
      </c>
      <c r="L202" s="17">
        <v>3.07</v>
      </c>
      <c r="M202" s="18" t="s">
        <v>216</v>
      </c>
      <c r="N202" s="18" t="s">
        <v>79</v>
      </c>
      <c r="O202" s="4">
        <v>42858</v>
      </c>
    </row>
    <row r="203" spans="1:15">
      <c r="A203" s="7">
        <v>101654018</v>
      </c>
      <c r="B203" s="7">
        <v>4.84</v>
      </c>
      <c r="C203" s="44" t="s">
        <v>2425</v>
      </c>
      <c r="D203" s="45" t="s">
        <v>11</v>
      </c>
      <c r="E203" s="46">
        <v>1.8712328767123287</v>
      </c>
      <c r="F203" s="47">
        <v>4.7996999999999996</v>
      </c>
      <c r="G203" s="47">
        <v>4.0300000000000225</v>
      </c>
      <c r="H203" s="47">
        <v>4.7718999999999996</v>
      </c>
      <c r="I203" s="47">
        <v>2.7800000000000047</v>
      </c>
      <c r="J203" s="45" t="s">
        <v>12</v>
      </c>
      <c r="K203" s="45" t="s">
        <v>66</v>
      </c>
      <c r="L203" s="17">
        <v>3.07</v>
      </c>
      <c r="M203" s="18" t="s">
        <v>216</v>
      </c>
      <c r="N203" s="18" t="s">
        <v>79</v>
      </c>
      <c r="O203" s="4">
        <v>42858</v>
      </c>
    </row>
    <row r="204" spans="1:15">
      <c r="A204" s="7">
        <v>101656057</v>
      </c>
      <c r="B204" s="7">
        <v>4.84</v>
      </c>
      <c r="C204" s="44" t="s">
        <v>1665</v>
      </c>
      <c r="D204" s="45" t="s">
        <v>11</v>
      </c>
      <c r="E204" s="46">
        <v>2.558904109589041</v>
      </c>
      <c r="F204" s="47">
        <v>4.7805</v>
      </c>
      <c r="G204" s="47">
        <v>5.9499999999999886</v>
      </c>
      <c r="H204" s="47">
        <v>4.7561999999999998</v>
      </c>
      <c r="I204" s="47">
        <v>2.430000000000021</v>
      </c>
      <c r="J204" s="45" t="s">
        <v>18</v>
      </c>
      <c r="K204" s="45" t="s">
        <v>66</v>
      </c>
      <c r="L204" s="17">
        <v>3.38</v>
      </c>
      <c r="M204" s="18" t="s">
        <v>1648</v>
      </c>
      <c r="N204" s="18" t="s">
        <v>1636</v>
      </c>
      <c r="O204" s="4">
        <v>42858</v>
      </c>
    </row>
    <row r="205" spans="1:15">
      <c r="A205" s="7">
        <v>41764005</v>
      </c>
      <c r="B205" s="7">
        <v>4.83</v>
      </c>
      <c r="C205" s="44" t="s">
        <v>2685</v>
      </c>
      <c r="D205" s="45" t="s">
        <v>11</v>
      </c>
      <c r="E205" s="46">
        <v>0.9068493150684932</v>
      </c>
      <c r="F205" s="47">
        <v>4.8636999999999997</v>
      </c>
      <c r="G205" s="47">
        <v>-3.3699999999999619</v>
      </c>
      <c r="H205" s="47">
        <v>4.8677999999999999</v>
      </c>
      <c r="I205" s="47">
        <v>-0.41000000000002146</v>
      </c>
      <c r="J205" s="45" t="s">
        <v>12</v>
      </c>
      <c r="K205" s="45" t="s">
        <v>13</v>
      </c>
      <c r="L205" s="17">
        <v>4.74</v>
      </c>
      <c r="M205" s="18" t="s">
        <v>2609</v>
      </c>
      <c r="N205" s="18" t="s">
        <v>2508</v>
      </c>
      <c r="O205" s="4">
        <v>42858</v>
      </c>
    </row>
    <row r="206" spans="1:15">
      <c r="A206" s="7">
        <v>1080044</v>
      </c>
      <c r="B206" s="7">
        <v>4.83</v>
      </c>
      <c r="C206" s="44" t="s">
        <v>2985</v>
      </c>
      <c r="D206" s="45" t="s">
        <v>11</v>
      </c>
      <c r="E206" s="46">
        <v>2.9369863013698629</v>
      </c>
      <c r="F206" s="47">
        <v>4.9393000000000002</v>
      </c>
      <c r="G206" s="47">
        <v>-10.930000000000017</v>
      </c>
      <c r="H206" s="47">
        <v>4.9400000000000004</v>
      </c>
      <c r="I206" s="47">
        <v>-7.0000000000014495E-2</v>
      </c>
      <c r="J206" s="45" t="s">
        <v>12</v>
      </c>
      <c r="K206" s="45" t="s">
        <v>89</v>
      </c>
      <c r="L206" s="17">
        <v>5.25</v>
      </c>
      <c r="M206" s="18" t="s">
        <v>2986</v>
      </c>
      <c r="N206" s="18" t="s">
        <v>1513</v>
      </c>
      <c r="O206" s="4">
        <v>42858</v>
      </c>
    </row>
    <row r="207" spans="1:15">
      <c r="A207" s="7" t="s">
        <v>1699</v>
      </c>
      <c r="B207" s="7">
        <v>4.83</v>
      </c>
      <c r="C207" s="44" t="s">
        <v>1703</v>
      </c>
      <c r="D207" s="45" t="s">
        <v>11</v>
      </c>
      <c r="E207" s="46">
        <v>4.484931506849315</v>
      </c>
      <c r="F207" s="47">
        <v>4.7698999999999998</v>
      </c>
      <c r="G207" s="47">
        <v>6.0100000000000264</v>
      </c>
      <c r="H207" s="47">
        <v>4.7588999999999997</v>
      </c>
      <c r="I207" s="47">
        <v>1.1000000000000121</v>
      </c>
      <c r="J207" s="45" t="s">
        <v>18</v>
      </c>
      <c r="K207" s="45" t="s">
        <v>206</v>
      </c>
      <c r="L207" s="17">
        <v>3.15</v>
      </c>
      <c r="M207" s="18" t="s">
        <v>1580</v>
      </c>
      <c r="N207" s="18" t="s">
        <v>1499</v>
      </c>
      <c r="O207" s="4">
        <v>42858</v>
      </c>
    </row>
    <row r="208" spans="1:15">
      <c r="A208" s="7" t="s">
        <v>1893</v>
      </c>
      <c r="B208" s="7">
        <v>4.83</v>
      </c>
      <c r="C208" s="44" t="s">
        <v>1900</v>
      </c>
      <c r="D208" s="45" t="s">
        <v>11</v>
      </c>
      <c r="E208" s="46">
        <v>2.9369863013698629</v>
      </c>
      <c r="F208" s="47">
        <v>4.9393000000000002</v>
      </c>
      <c r="G208" s="47">
        <v>-10.930000000000017</v>
      </c>
      <c r="H208" s="47">
        <v>4.9400000000000004</v>
      </c>
      <c r="I208" s="47">
        <v>-7.0000000000014495E-2</v>
      </c>
      <c r="J208" s="45" t="s">
        <v>12</v>
      </c>
      <c r="K208" s="45" t="s">
        <v>89</v>
      </c>
      <c r="L208" s="17">
        <v>5.25</v>
      </c>
      <c r="M208" s="18" t="s">
        <v>502</v>
      </c>
      <c r="N208" s="18" t="s">
        <v>1513</v>
      </c>
      <c r="O208" s="4">
        <v>42858</v>
      </c>
    </row>
    <row r="209" spans="1:15">
      <c r="A209" s="7">
        <v>11698571</v>
      </c>
      <c r="B209" s="7">
        <v>4.82</v>
      </c>
      <c r="C209" s="44" t="s">
        <v>1561</v>
      </c>
      <c r="D209" s="45" t="s">
        <v>11</v>
      </c>
      <c r="E209" s="46">
        <v>0.19178082191780821</v>
      </c>
      <c r="F209" s="47">
        <v>4.7697000000000003</v>
      </c>
      <c r="G209" s="47">
        <v>5.0300000000000011</v>
      </c>
      <c r="H209" s="47">
        <v>4.7601000000000004</v>
      </c>
      <c r="I209" s="47">
        <v>0.95999999999998309</v>
      </c>
      <c r="J209" s="45" t="s">
        <v>18</v>
      </c>
      <c r="K209" s="45" t="s">
        <v>13</v>
      </c>
      <c r="L209" s="17">
        <v>3.37</v>
      </c>
      <c r="M209" s="18" t="s">
        <v>1479</v>
      </c>
      <c r="N209" s="18" t="s">
        <v>1442</v>
      </c>
      <c r="O209" s="4">
        <v>42858</v>
      </c>
    </row>
    <row r="210" spans="1:15">
      <c r="A210" s="7">
        <v>101561024</v>
      </c>
      <c r="B210" s="7">
        <v>4.82</v>
      </c>
      <c r="C210" s="44" t="s">
        <v>812</v>
      </c>
      <c r="D210" s="45" t="s">
        <v>11</v>
      </c>
      <c r="E210" s="46">
        <v>5.353424657534247</v>
      </c>
      <c r="F210" s="47">
        <v>4.7503000000000002</v>
      </c>
      <c r="G210" s="47">
        <v>6.9700000000000095</v>
      </c>
      <c r="H210" s="47">
        <v>4.7148000000000003</v>
      </c>
      <c r="I210" s="47">
        <v>3.5499999999999865</v>
      </c>
      <c r="J210" s="45" t="s">
        <v>18</v>
      </c>
      <c r="K210" s="45" t="s">
        <v>66</v>
      </c>
      <c r="L210" s="17">
        <v>4.3899999999999997</v>
      </c>
      <c r="M210" s="18" t="s">
        <v>152</v>
      </c>
      <c r="N210" s="18" t="s">
        <v>426</v>
      </c>
      <c r="O210" s="4">
        <v>42858</v>
      </c>
    </row>
    <row r="211" spans="1:15">
      <c r="A211" s="7">
        <v>11698571</v>
      </c>
      <c r="B211" s="7">
        <v>4.82</v>
      </c>
      <c r="C211" s="44" t="s">
        <v>1561</v>
      </c>
      <c r="D211" s="45" t="s">
        <v>11</v>
      </c>
      <c r="E211" s="46">
        <v>0.19178082191780821</v>
      </c>
      <c r="F211" s="47">
        <v>4.7697000000000003</v>
      </c>
      <c r="G211" s="47">
        <v>5.0300000000000011</v>
      </c>
      <c r="H211" s="47">
        <v>4.7601000000000004</v>
      </c>
      <c r="I211" s="47">
        <v>0.95999999999998309</v>
      </c>
      <c r="J211" s="45" t="s">
        <v>18</v>
      </c>
      <c r="K211" s="45" t="s">
        <v>13</v>
      </c>
      <c r="L211" s="17">
        <v>3.37</v>
      </c>
      <c r="M211" s="18" t="s">
        <v>1479</v>
      </c>
      <c r="N211" s="18" t="s">
        <v>1442</v>
      </c>
      <c r="O211" s="4">
        <v>42858</v>
      </c>
    </row>
    <row r="212" spans="1:15">
      <c r="A212" s="7">
        <v>101758008</v>
      </c>
      <c r="B212" s="7">
        <v>4.82</v>
      </c>
      <c r="C212" s="44" t="s">
        <v>2652</v>
      </c>
      <c r="D212" s="45" t="s">
        <v>11</v>
      </c>
      <c r="E212" s="46">
        <v>2.8767123287671232</v>
      </c>
      <c r="F212" s="47">
        <v>4.8095999999999997</v>
      </c>
      <c r="G212" s="47">
        <v>1.0400000000000631</v>
      </c>
      <c r="H212" s="47">
        <v>4.7743000000000002</v>
      </c>
      <c r="I212" s="47">
        <v>3.5299999999999443</v>
      </c>
      <c r="J212" s="45" t="s">
        <v>18</v>
      </c>
      <c r="K212" s="45" t="s">
        <v>66</v>
      </c>
      <c r="L212" s="17">
        <v>4.55</v>
      </c>
      <c r="M212" s="18" t="s">
        <v>2433</v>
      </c>
      <c r="N212" s="18" t="s">
        <v>2365</v>
      </c>
      <c r="O212" s="4">
        <v>42858</v>
      </c>
    </row>
    <row r="213" spans="1:15">
      <c r="A213" s="7">
        <v>101569004</v>
      </c>
      <c r="B213" s="7">
        <v>4.82</v>
      </c>
      <c r="C213" s="44" t="s">
        <v>664</v>
      </c>
      <c r="D213" s="45" t="s">
        <v>11</v>
      </c>
      <c r="E213" s="46">
        <v>2.9972602739726026</v>
      </c>
      <c r="F213" s="47">
        <v>4.8205999999999998</v>
      </c>
      <c r="G213" s="47">
        <v>-5.9999999999948983E-2</v>
      </c>
      <c r="H213" s="47">
        <v>4.7827999999999999</v>
      </c>
      <c r="I213" s="47">
        <v>3.7799999999999834</v>
      </c>
      <c r="J213" s="45" t="s">
        <v>18</v>
      </c>
      <c r="K213" s="45" t="s">
        <v>66</v>
      </c>
      <c r="L213" s="17">
        <v>4.9000000000000004</v>
      </c>
      <c r="M213" s="18" t="s">
        <v>338</v>
      </c>
      <c r="N213" s="18" t="s">
        <v>424</v>
      </c>
      <c r="O213" s="4">
        <v>42858</v>
      </c>
    </row>
    <row r="214" spans="1:15">
      <c r="A214" s="7">
        <v>101561024</v>
      </c>
      <c r="B214" s="7">
        <v>4.82</v>
      </c>
      <c r="C214" s="44" t="s">
        <v>812</v>
      </c>
      <c r="D214" s="45" t="s">
        <v>11</v>
      </c>
      <c r="E214" s="46">
        <v>5.353424657534247</v>
      </c>
      <c r="F214" s="47">
        <v>4.7503000000000002</v>
      </c>
      <c r="G214" s="47">
        <v>6.9700000000000095</v>
      </c>
      <c r="H214" s="47">
        <v>4.7148000000000003</v>
      </c>
      <c r="I214" s="47">
        <v>3.5499999999999865</v>
      </c>
      <c r="J214" s="45" t="s">
        <v>18</v>
      </c>
      <c r="K214" s="45" t="s">
        <v>66</v>
      </c>
      <c r="L214" s="17">
        <v>4.3899999999999997</v>
      </c>
      <c r="M214" s="18" t="s">
        <v>152</v>
      </c>
      <c r="N214" s="18" t="s">
        <v>426</v>
      </c>
      <c r="O214" s="4">
        <v>42858</v>
      </c>
    </row>
    <row r="215" spans="1:15">
      <c r="A215" s="7">
        <v>101561024</v>
      </c>
      <c r="B215" s="7">
        <v>4.82</v>
      </c>
      <c r="C215" s="44" t="s">
        <v>812</v>
      </c>
      <c r="D215" s="45" t="s">
        <v>11</v>
      </c>
      <c r="E215" s="46">
        <v>5.353424657534247</v>
      </c>
      <c r="F215" s="47">
        <v>4.7503000000000002</v>
      </c>
      <c r="G215" s="47">
        <v>6.9700000000000095</v>
      </c>
      <c r="H215" s="47">
        <v>4.7148000000000003</v>
      </c>
      <c r="I215" s="47">
        <v>3.5499999999999865</v>
      </c>
      <c r="J215" s="45" t="s">
        <v>18</v>
      </c>
      <c r="K215" s="45" t="s">
        <v>66</v>
      </c>
      <c r="L215" s="17">
        <v>4.3899999999999997</v>
      </c>
      <c r="M215" s="18" t="s">
        <v>152</v>
      </c>
      <c r="N215" s="18" t="s">
        <v>426</v>
      </c>
      <c r="O215" s="4">
        <v>42858</v>
      </c>
    </row>
    <row r="216" spans="1:15">
      <c r="A216" s="7">
        <v>11698753</v>
      </c>
      <c r="B216" s="7">
        <v>4.8</v>
      </c>
      <c r="C216" s="44" t="s">
        <v>1866</v>
      </c>
      <c r="D216" s="45" t="s">
        <v>31</v>
      </c>
      <c r="E216" s="46">
        <v>0.23013698630136986</v>
      </c>
      <c r="F216" s="47">
        <v>4.7527999999999997</v>
      </c>
      <c r="G216" s="47">
        <v>4.7200000000000131</v>
      </c>
      <c r="H216" s="47">
        <v>4.7142999999999997</v>
      </c>
      <c r="I216" s="47">
        <v>3.8499999999999979</v>
      </c>
      <c r="J216" s="45" t="s">
        <v>12</v>
      </c>
      <c r="K216" s="45" t="s">
        <v>13</v>
      </c>
      <c r="L216" s="17">
        <v>3.29</v>
      </c>
      <c r="M216" s="18" t="s">
        <v>1581</v>
      </c>
      <c r="N216" s="18" t="s">
        <v>1565</v>
      </c>
      <c r="O216" s="4">
        <v>42858</v>
      </c>
    </row>
    <row r="217" spans="1:15">
      <c r="A217" s="7">
        <v>11698753</v>
      </c>
      <c r="B217" s="7">
        <v>4.8</v>
      </c>
      <c r="C217" s="44" t="s">
        <v>1866</v>
      </c>
      <c r="D217" s="45" t="s">
        <v>31</v>
      </c>
      <c r="E217" s="46">
        <v>0.23013698630136986</v>
      </c>
      <c r="F217" s="47">
        <v>4.7527999999999997</v>
      </c>
      <c r="G217" s="47">
        <v>4.7200000000000131</v>
      </c>
      <c r="H217" s="47">
        <v>4.7142999999999997</v>
      </c>
      <c r="I217" s="47">
        <v>3.8499999999999979</v>
      </c>
      <c r="J217" s="45" t="s">
        <v>12</v>
      </c>
      <c r="K217" s="45" t="s">
        <v>13</v>
      </c>
      <c r="L217" s="17">
        <v>3.29</v>
      </c>
      <c r="M217" s="18" t="s">
        <v>1581</v>
      </c>
      <c r="N217" s="18" t="s">
        <v>1565</v>
      </c>
      <c r="O217" s="4">
        <v>42858</v>
      </c>
    </row>
    <row r="218" spans="1:15">
      <c r="A218" s="7">
        <v>101753007</v>
      </c>
      <c r="B218" s="7">
        <v>4.8</v>
      </c>
      <c r="C218" s="44" t="s">
        <v>2817</v>
      </c>
      <c r="D218" s="45" t="s">
        <v>11</v>
      </c>
      <c r="E218" s="46">
        <v>2.9698630136986299</v>
      </c>
      <c r="F218" s="47">
        <v>4.7584999999999997</v>
      </c>
      <c r="G218" s="47">
        <v>4.1500000000000092</v>
      </c>
      <c r="H218" s="47">
        <v>4.7206999999999999</v>
      </c>
      <c r="I218" s="47">
        <v>3.7799999999999834</v>
      </c>
      <c r="J218" s="45" t="s">
        <v>18</v>
      </c>
      <c r="K218" s="45" t="s">
        <v>66</v>
      </c>
      <c r="L218" s="17">
        <v>4.8</v>
      </c>
      <c r="M218" s="18" t="s">
        <v>2797</v>
      </c>
      <c r="N218" s="18" t="s">
        <v>2762</v>
      </c>
      <c r="O218" s="4">
        <v>42858</v>
      </c>
    </row>
    <row r="219" spans="1:15">
      <c r="A219" s="7">
        <v>111680983</v>
      </c>
      <c r="B219" s="7">
        <v>4.8</v>
      </c>
      <c r="C219" s="44" t="s">
        <v>2987</v>
      </c>
      <c r="D219" s="45" t="s">
        <v>31</v>
      </c>
      <c r="E219" s="46">
        <v>0.57534246575342463</v>
      </c>
      <c r="F219" s="47">
        <v>4.5689000000000002</v>
      </c>
      <c r="G219" s="47">
        <v>23.109999999999964</v>
      </c>
      <c r="H219" s="47">
        <v>4.5766999999999998</v>
      </c>
      <c r="I219" s="47">
        <v>-0.7799999999999585</v>
      </c>
      <c r="J219" s="45" t="s">
        <v>12</v>
      </c>
      <c r="K219" s="45" t="s">
        <v>97</v>
      </c>
      <c r="L219" s="17">
        <v>3.5</v>
      </c>
      <c r="M219" s="18" t="s">
        <v>1661</v>
      </c>
      <c r="N219" s="18" t="s">
        <v>1659</v>
      </c>
      <c r="O219" s="4">
        <v>42858</v>
      </c>
    </row>
    <row r="220" spans="1:15">
      <c r="A220" s="7">
        <v>111680983</v>
      </c>
      <c r="B220" s="7">
        <v>4.8</v>
      </c>
      <c r="C220" s="44" t="s">
        <v>2987</v>
      </c>
      <c r="D220" s="45" t="s">
        <v>31</v>
      </c>
      <c r="E220" s="46">
        <v>0.57534246575342463</v>
      </c>
      <c r="F220" s="47">
        <v>4.5689000000000002</v>
      </c>
      <c r="G220" s="47">
        <v>23.109999999999964</v>
      </c>
      <c r="H220" s="47">
        <v>4.5766999999999998</v>
      </c>
      <c r="I220" s="47">
        <v>-0.7799999999999585</v>
      </c>
      <c r="J220" s="45" t="s">
        <v>12</v>
      </c>
      <c r="K220" s="45" t="s">
        <v>97</v>
      </c>
      <c r="L220" s="17">
        <v>3.5</v>
      </c>
      <c r="M220" s="18" t="s">
        <v>1661</v>
      </c>
      <c r="N220" s="18" t="s">
        <v>1659</v>
      </c>
      <c r="O220" s="4">
        <v>42858</v>
      </c>
    </row>
    <row r="221" spans="1:15">
      <c r="A221" s="7">
        <v>101673008</v>
      </c>
      <c r="B221" s="7">
        <v>4.8</v>
      </c>
      <c r="C221" s="44" t="s">
        <v>1914</v>
      </c>
      <c r="D221" s="45" t="s">
        <v>11</v>
      </c>
      <c r="E221" s="46">
        <v>2.0767123287671234</v>
      </c>
      <c r="F221" s="47">
        <v>4.7222999999999997</v>
      </c>
      <c r="G221" s="47">
        <v>7.7700000000000102</v>
      </c>
      <c r="H221" s="47">
        <v>4.7175000000000002</v>
      </c>
      <c r="I221" s="47">
        <v>0.47999999999994714</v>
      </c>
      <c r="J221" s="45" t="s">
        <v>18</v>
      </c>
      <c r="K221" s="45" t="s">
        <v>66</v>
      </c>
      <c r="L221" s="17">
        <v>3.2</v>
      </c>
      <c r="M221" s="18" t="s">
        <v>1054</v>
      </c>
      <c r="N221" s="18" t="s">
        <v>1036</v>
      </c>
      <c r="O221" s="4">
        <v>42858</v>
      </c>
    </row>
    <row r="222" spans="1:15">
      <c r="A222" s="7">
        <v>101551047</v>
      </c>
      <c r="B222" s="7">
        <v>4.8</v>
      </c>
      <c r="C222" s="44" t="s">
        <v>2988</v>
      </c>
      <c r="D222" s="45" t="s">
        <v>11</v>
      </c>
      <c r="E222" s="46">
        <v>3.2027397260273971</v>
      </c>
      <c r="F222" s="47">
        <v>4.8354999999999997</v>
      </c>
      <c r="G222" s="47">
        <v>-3.5499999999999865</v>
      </c>
      <c r="H222" s="47">
        <v>4.8</v>
      </c>
      <c r="I222" s="47">
        <v>3.5499999999999865</v>
      </c>
      <c r="J222" s="45" t="s">
        <v>18</v>
      </c>
      <c r="K222" s="45" t="s">
        <v>66</v>
      </c>
      <c r="L222" s="17">
        <v>4.49</v>
      </c>
      <c r="M222" s="18" t="s">
        <v>219</v>
      </c>
      <c r="N222" s="18" t="s">
        <v>336</v>
      </c>
      <c r="O222" s="4">
        <v>42858</v>
      </c>
    </row>
    <row r="223" spans="1:15">
      <c r="A223" s="7">
        <v>101551047</v>
      </c>
      <c r="B223" s="7">
        <v>4.8</v>
      </c>
      <c r="C223" s="44" t="s">
        <v>2988</v>
      </c>
      <c r="D223" s="45" t="s">
        <v>11</v>
      </c>
      <c r="E223" s="46">
        <v>3.2027397260273971</v>
      </c>
      <c r="F223" s="47">
        <v>4.8354999999999997</v>
      </c>
      <c r="G223" s="47">
        <v>-3.5499999999999865</v>
      </c>
      <c r="H223" s="47">
        <v>4.8</v>
      </c>
      <c r="I223" s="47">
        <v>3.5499999999999865</v>
      </c>
      <c r="J223" s="45" t="s">
        <v>18</v>
      </c>
      <c r="K223" s="45" t="s">
        <v>66</v>
      </c>
      <c r="L223" s="17">
        <v>4.49</v>
      </c>
      <c r="M223" s="18" t="s">
        <v>219</v>
      </c>
      <c r="N223" s="18" t="s">
        <v>336</v>
      </c>
      <c r="O223" s="4">
        <v>42858</v>
      </c>
    </row>
    <row r="224" spans="1:15">
      <c r="A224" s="7">
        <v>101651045</v>
      </c>
      <c r="B224" s="7">
        <v>4.8</v>
      </c>
      <c r="C224" s="44" t="s">
        <v>2128</v>
      </c>
      <c r="D224" s="45" t="s">
        <v>11</v>
      </c>
      <c r="E224" s="46">
        <v>2.3369863013698629</v>
      </c>
      <c r="F224" s="47">
        <v>4.7569999999999997</v>
      </c>
      <c r="G224" s="47">
        <v>4.3000000000000149</v>
      </c>
      <c r="H224" s="47">
        <v>4.742</v>
      </c>
      <c r="I224" s="47">
        <v>1.499999999999968</v>
      </c>
      <c r="J224" s="45" t="s">
        <v>18</v>
      </c>
      <c r="K224" s="45" t="s">
        <v>66</v>
      </c>
      <c r="L224" s="17">
        <v>2.99</v>
      </c>
      <c r="M224" s="18" t="s">
        <v>1275</v>
      </c>
      <c r="N224" s="18" t="s">
        <v>1285</v>
      </c>
      <c r="O224" s="4">
        <v>42858</v>
      </c>
    </row>
    <row r="225" spans="1:15">
      <c r="A225" s="7">
        <v>101569026</v>
      </c>
      <c r="B225" s="7">
        <v>4.8</v>
      </c>
      <c r="C225" s="44" t="s">
        <v>2504</v>
      </c>
      <c r="D225" s="45" t="s">
        <v>11</v>
      </c>
      <c r="E225" s="46">
        <v>3.3835616438356166</v>
      </c>
      <c r="F225" s="47">
        <v>4.6825000000000001</v>
      </c>
      <c r="G225" s="47">
        <v>11.749999999999972</v>
      </c>
      <c r="H225" s="47">
        <v>4.6567999999999996</v>
      </c>
      <c r="I225" s="47">
        <v>2.57000000000005</v>
      </c>
      <c r="J225" s="45" t="s">
        <v>18</v>
      </c>
      <c r="K225" s="45" t="s">
        <v>66</v>
      </c>
      <c r="L225" s="17">
        <v>4.0999999999999996</v>
      </c>
      <c r="M225" s="18" t="s">
        <v>39</v>
      </c>
      <c r="N225" s="18" t="s">
        <v>532</v>
      </c>
      <c r="O225" s="4">
        <v>42858</v>
      </c>
    </row>
    <row r="226" spans="1:15">
      <c r="A226" s="7">
        <v>101654086</v>
      </c>
      <c r="B226" s="7">
        <v>4.8</v>
      </c>
      <c r="C226" s="44" t="s">
        <v>1382</v>
      </c>
      <c r="D226" s="45" t="s">
        <v>11</v>
      </c>
      <c r="E226" s="46">
        <v>4.3945205479452056</v>
      </c>
      <c r="F226" s="47">
        <v>4.6997999999999998</v>
      </c>
      <c r="G226" s="47">
        <v>10.020000000000007</v>
      </c>
      <c r="H226" s="47">
        <v>4.7089999999999996</v>
      </c>
      <c r="I226" s="47">
        <v>-0.91999999999998749</v>
      </c>
      <c r="J226" s="45" t="s">
        <v>18</v>
      </c>
      <c r="K226" s="45" t="s">
        <v>66</v>
      </c>
      <c r="L226" s="17">
        <v>3.14</v>
      </c>
      <c r="M226" s="18" t="s">
        <v>1383</v>
      </c>
      <c r="N226" s="18" t="s">
        <v>1384</v>
      </c>
      <c r="O226" s="4">
        <v>42858</v>
      </c>
    </row>
    <row r="227" spans="1:15">
      <c r="A227" s="7">
        <v>101654086</v>
      </c>
      <c r="B227" s="7">
        <v>4.8</v>
      </c>
      <c r="C227" s="44" t="s">
        <v>1382</v>
      </c>
      <c r="D227" s="45" t="s">
        <v>11</v>
      </c>
      <c r="E227" s="46">
        <v>4.3945205479452056</v>
      </c>
      <c r="F227" s="47">
        <v>4.6997999999999998</v>
      </c>
      <c r="G227" s="47">
        <v>10.020000000000007</v>
      </c>
      <c r="H227" s="47">
        <v>4.7089999999999996</v>
      </c>
      <c r="I227" s="47">
        <v>-0.91999999999998749</v>
      </c>
      <c r="J227" s="45" t="s">
        <v>18</v>
      </c>
      <c r="K227" s="45" t="s">
        <v>66</v>
      </c>
      <c r="L227" s="17">
        <v>3.14</v>
      </c>
      <c r="M227" s="18" t="s">
        <v>1383</v>
      </c>
      <c r="N227" s="18" t="s">
        <v>1384</v>
      </c>
      <c r="O227" s="4">
        <v>42858</v>
      </c>
    </row>
    <row r="228" spans="1:15">
      <c r="A228" s="7">
        <v>101656046</v>
      </c>
      <c r="B228" s="7">
        <v>4.8</v>
      </c>
      <c r="C228" s="44" t="s">
        <v>1535</v>
      </c>
      <c r="D228" s="45" t="s">
        <v>11</v>
      </c>
      <c r="E228" s="46">
        <v>4.4876712328767123</v>
      </c>
      <c r="F228" s="47">
        <v>4.7055999999999996</v>
      </c>
      <c r="G228" s="47">
        <v>9.4400000000000261</v>
      </c>
      <c r="H228" s="47">
        <v>4.7099000000000002</v>
      </c>
      <c r="I228" s="47">
        <v>-0.43000000000006366</v>
      </c>
      <c r="J228" s="45" t="s">
        <v>18</v>
      </c>
      <c r="K228" s="45" t="s">
        <v>66</v>
      </c>
      <c r="L228" s="17">
        <v>3.05</v>
      </c>
      <c r="M228" s="18" t="s">
        <v>1527</v>
      </c>
      <c r="N228" s="18" t="s">
        <v>1499</v>
      </c>
      <c r="O228" s="4">
        <v>42858</v>
      </c>
    </row>
    <row r="229" spans="1:15">
      <c r="A229" s="7" t="s">
        <v>1169</v>
      </c>
      <c r="B229" s="7">
        <v>4.8</v>
      </c>
      <c r="C229" s="44" t="s">
        <v>1170</v>
      </c>
      <c r="D229" s="45" t="s">
        <v>11</v>
      </c>
      <c r="E229" s="46">
        <v>4.0493150684931507</v>
      </c>
      <c r="F229" s="47">
        <v>4.6985999999999999</v>
      </c>
      <c r="G229" s="47">
        <v>10.139999999999993</v>
      </c>
      <c r="H229" s="47">
        <v>4.694</v>
      </c>
      <c r="I229" s="47">
        <v>0.45999999999999375</v>
      </c>
      <c r="J229" s="45" t="s">
        <v>246</v>
      </c>
      <c r="K229" s="45" t="s">
        <v>206</v>
      </c>
      <c r="L229" s="17">
        <v>3.5</v>
      </c>
      <c r="M229" s="18" t="s">
        <v>1047</v>
      </c>
      <c r="N229" s="18" t="s">
        <v>1015</v>
      </c>
      <c r="O229" s="4">
        <v>42858</v>
      </c>
    </row>
    <row r="230" spans="1:15">
      <c r="A230" s="7" t="s">
        <v>1169</v>
      </c>
      <c r="B230" s="7">
        <v>4.8</v>
      </c>
      <c r="C230" s="44" t="s">
        <v>1170</v>
      </c>
      <c r="D230" s="45" t="s">
        <v>11</v>
      </c>
      <c r="E230" s="46">
        <v>4.0493150684931507</v>
      </c>
      <c r="F230" s="47">
        <v>4.6985999999999999</v>
      </c>
      <c r="G230" s="47">
        <v>10.139999999999993</v>
      </c>
      <c r="H230" s="47">
        <v>4.694</v>
      </c>
      <c r="I230" s="47">
        <v>0.45999999999999375</v>
      </c>
      <c r="J230" s="45" t="s">
        <v>246</v>
      </c>
      <c r="K230" s="45" t="s">
        <v>206</v>
      </c>
      <c r="L230" s="17">
        <v>3.5</v>
      </c>
      <c r="M230" s="18" t="s">
        <v>1047</v>
      </c>
      <c r="N230" s="18" t="s">
        <v>1015</v>
      </c>
      <c r="O230" s="4">
        <v>42858</v>
      </c>
    </row>
    <row r="231" spans="1:15">
      <c r="A231" s="7" t="s">
        <v>1169</v>
      </c>
      <c r="B231" s="7">
        <v>4.8</v>
      </c>
      <c r="C231" s="44" t="s">
        <v>1170</v>
      </c>
      <c r="D231" s="45" t="s">
        <v>11</v>
      </c>
      <c r="E231" s="46">
        <v>4.0493150684931507</v>
      </c>
      <c r="F231" s="47">
        <v>4.6985999999999999</v>
      </c>
      <c r="G231" s="47">
        <v>10.139999999999993</v>
      </c>
      <c r="H231" s="47">
        <v>4.694</v>
      </c>
      <c r="I231" s="47">
        <v>0.45999999999999375</v>
      </c>
      <c r="J231" s="45" t="s">
        <v>246</v>
      </c>
      <c r="K231" s="45" t="s">
        <v>206</v>
      </c>
      <c r="L231" s="17">
        <v>3.5</v>
      </c>
      <c r="M231" s="18" t="s">
        <v>1047</v>
      </c>
      <c r="N231" s="18" t="s">
        <v>1015</v>
      </c>
      <c r="O231" s="4">
        <v>42858</v>
      </c>
    </row>
    <row r="232" spans="1:15">
      <c r="A232" s="7" t="s">
        <v>1169</v>
      </c>
      <c r="B232" s="7">
        <v>4.8</v>
      </c>
      <c r="C232" s="44" t="s">
        <v>1170</v>
      </c>
      <c r="D232" s="45" t="s">
        <v>11</v>
      </c>
      <c r="E232" s="46">
        <v>4.0493150684931507</v>
      </c>
      <c r="F232" s="47">
        <v>4.6985999999999999</v>
      </c>
      <c r="G232" s="47">
        <v>10.139999999999993</v>
      </c>
      <c r="H232" s="47">
        <v>4.694</v>
      </c>
      <c r="I232" s="47">
        <v>0.45999999999999375</v>
      </c>
      <c r="J232" s="45" t="s">
        <v>246</v>
      </c>
      <c r="K232" s="45" t="s">
        <v>206</v>
      </c>
      <c r="L232" s="17">
        <v>3.5</v>
      </c>
      <c r="M232" s="18" t="s">
        <v>1047</v>
      </c>
      <c r="N232" s="18" t="s">
        <v>1015</v>
      </c>
      <c r="O232" s="4">
        <v>42858</v>
      </c>
    </row>
    <row r="233" spans="1:15">
      <c r="A233" s="7">
        <v>41762011</v>
      </c>
      <c r="B233" s="7">
        <v>4.8</v>
      </c>
      <c r="C233" s="44" t="s">
        <v>2989</v>
      </c>
      <c r="D233" s="45" t="s">
        <v>11</v>
      </c>
      <c r="E233" s="46">
        <v>0.9452054794520548</v>
      </c>
      <c r="F233" s="47">
        <v>4.6833</v>
      </c>
      <c r="G233" s="47">
        <v>11.66999999999998</v>
      </c>
      <c r="H233" s="47">
        <v>4.7004999999999999</v>
      </c>
      <c r="I233" s="47">
        <v>-1.7199999999999882</v>
      </c>
      <c r="J233" s="45" t="s">
        <v>12</v>
      </c>
      <c r="K233" s="45" t="s">
        <v>13</v>
      </c>
      <c r="L233" s="17">
        <v>4.32</v>
      </c>
      <c r="M233" s="18" t="s">
        <v>2716</v>
      </c>
      <c r="N233" s="18" t="s">
        <v>2696</v>
      </c>
      <c r="O233" s="4">
        <v>42858</v>
      </c>
    </row>
    <row r="234" spans="1:15">
      <c r="A234" s="7">
        <v>11759024</v>
      </c>
      <c r="B234" s="7">
        <v>4.8</v>
      </c>
      <c r="C234" s="44" t="s">
        <v>2774</v>
      </c>
      <c r="D234" s="45" t="s">
        <v>11</v>
      </c>
      <c r="E234" s="46">
        <v>0.62191780821917808</v>
      </c>
      <c r="F234" s="47">
        <v>4.7393999999999998</v>
      </c>
      <c r="G234" s="47">
        <v>6.0599999999999987</v>
      </c>
      <c r="H234" s="47">
        <v>4.7721999999999998</v>
      </c>
      <c r="I234" s="47">
        <v>-3.279999999999994</v>
      </c>
      <c r="J234" s="45" t="s">
        <v>12</v>
      </c>
      <c r="K234" s="45" t="s">
        <v>13</v>
      </c>
      <c r="L234" s="17">
        <v>4.55</v>
      </c>
      <c r="M234" s="18" t="s">
        <v>2464</v>
      </c>
      <c r="N234" s="18" t="s">
        <v>2416</v>
      </c>
      <c r="O234" s="4">
        <v>42858</v>
      </c>
    </row>
    <row r="235" spans="1:15">
      <c r="A235" s="7">
        <v>101651032</v>
      </c>
      <c r="B235" s="7">
        <v>4.8</v>
      </c>
      <c r="C235" s="44" t="s">
        <v>1113</v>
      </c>
      <c r="D235" s="45" t="s">
        <v>11</v>
      </c>
      <c r="E235" s="46">
        <v>2.1205479452054794</v>
      </c>
      <c r="F235" s="47">
        <v>4.7287999999999997</v>
      </c>
      <c r="G235" s="47">
        <v>7.1200000000000152</v>
      </c>
      <c r="H235" s="47">
        <v>4.7225000000000001</v>
      </c>
      <c r="I235" s="47">
        <v>0.62999999999995282</v>
      </c>
      <c r="J235" s="45" t="s">
        <v>18</v>
      </c>
      <c r="K235" s="45" t="s">
        <v>66</v>
      </c>
      <c r="L235" s="17">
        <v>3.15</v>
      </c>
      <c r="M235" s="18" t="s">
        <v>1061</v>
      </c>
      <c r="N235" s="18" t="s">
        <v>1059</v>
      </c>
      <c r="O235" s="4">
        <v>42858</v>
      </c>
    </row>
    <row r="236" spans="1:15">
      <c r="A236" s="7">
        <v>101459030</v>
      </c>
      <c r="B236" s="7">
        <v>4.8</v>
      </c>
      <c r="C236" s="44" t="s">
        <v>2990</v>
      </c>
      <c r="D236" s="45" t="s">
        <v>11</v>
      </c>
      <c r="E236" s="46">
        <v>2.106849315068493</v>
      </c>
      <c r="F236" s="47">
        <v>4.8224</v>
      </c>
      <c r="G236" s="47">
        <v>-2.2400000000000198</v>
      </c>
      <c r="H236" s="47">
        <v>4.7981999999999996</v>
      </c>
      <c r="I236" s="47">
        <v>2.4200000000000443</v>
      </c>
      <c r="J236" s="45" t="s">
        <v>12</v>
      </c>
      <c r="K236" s="45" t="s">
        <v>66</v>
      </c>
      <c r="L236" s="17">
        <v>5.49</v>
      </c>
      <c r="M236" s="18" t="s">
        <v>846</v>
      </c>
      <c r="N236" s="18" t="s">
        <v>569</v>
      </c>
      <c r="O236" s="4">
        <v>42858</v>
      </c>
    </row>
    <row r="237" spans="1:15">
      <c r="A237" s="7">
        <v>101652023</v>
      </c>
      <c r="B237" s="7">
        <v>4.79</v>
      </c>
      <c r="C237" s="44" t="s">
        <v>2991</v>
      </c>
      <c r="D237" s="45" t="s">
        <v>11</v>
      </c>
      <c r="E237" s="46">
        <v>6.0904109589041093</v>
      </c>
      <c r="F237" s="47">
        <v>4.6718999999999999</v>
      </c>
      <c r="G237" s="47">
        <v>11.810000000000009</v>
      </c>
      <c r="H237" s="47">
        <v>4.6395999999999997</v>
      </c>
      <c r="I237" s="47">
        <v>3.2300000000000217</v>
      </c>
      <c r="J237" s="45" t="s">
        <v>18</v>
      </c>
      <c r="K237" s="45" t="s">
        <v>66</v>
      </c>
      <c r="L237" s="17">
        <v>3.78</v>
      </c>
      <c r="M237" s="18" t="s">
        <v>1044</v>
      </c>
      <c r="N237" s="18" t="s">
        <v>1041</v>
      </c>
      <c r="O237" s="4">
        <v>42858</v>
      </c>
    </row>
    <row r="238" spans="1:15">
      <c r="A238" s="7" t="s">
        <v>1318</v>
      </c>
      <c r="B238" s="7">
        <v>4.79</v>
      </c>
      <c r="C238" s="44" t="s">
        <v>1321</v>
      </c>
      <c r="D238" s="45" t="s">
        <v>31</v>
      </c>
      <c r="E238" s="46">
        <v>3.5643835616438357</v>
      </c>
      <c r="F238" s="47">
        <v>4.9682000000000004</v>
      </c>
      <c r="G238" s="47">
        <v>-17.820000000000036</v>
      </c>
      <c r="H238" s="47">
        <v>4.9508000000000001</v>
      </c>
      <c r="I238" s="47">
        <v>1.7400000000000304</v>
      </c>
      <c r="J238" s="45" t="s">
        <v>96</v>
      </c>
      <c r="K238" s="45" t="s">
        <v>20</v>
      </c>
      <c r="L238" s="17">
        <v>4</v>
      </c>
      <c r="M238" s="18" t="s">
        <v>214</v>
      </c>
      <c r="N238" s="18" t="s">
        <v>87</v>
      </c>
      <c r="O238" s="4">
        <v>42858</v>
      </c>
    </row>
    <row r="239" spans="1:15">
      <c r="A239" s="7" t="s">
        <v>1318</v>
      </c>
      <c r="B239" s="7">
        <v>4.79</v>
      </c>
      <c r="C239" s="44" t="s">
        <v>1321</v>
      </c>
      <c r="D239" s="45" t="s">
        <v>31</v>
      </c>
      <c r="E239" s="46">
        <v>3.5643835616438357</v>
      </c>
      <c r="F239" s="47">
        <v>4.9682000000000004</v>
      </c>
      <c r="G239" s="47">
        <v>-17.820000000000036</v>
      </c>
      <c r="H239" s="47">
        <v>4.9508000000000001</v>
      </c>
      <c r="I239" s="47">
        <v>1.7400000000000304</v>
      </c>
      <c r="J239" s="45" t="s">
        <v>96</v>
      </c>
      <c r="K239" s="45" t="s">
        <v>20</v>
      </c>
      <c r="L239" s="17">
        <v>4</v>
      </c>
      <c r="M239" s="18" t="s">
        <v>214</v>
      </c>
      <c r="N239" s="18" t="s">
        <v>87</v>
      </c>
      <c r="O239" s="4">
        <v>42858</v>
      </c>
    </row>
    <row r="240" spans="1:15">
      <c r="A240" s="7">
        <v>101552031</v>
      </c>
      <c r="B240" s="7">
        <v>4.78</v>
      </c>
      <c r="C240" s="44" t="s">
        <v>711</v>
      </c>
      <c r="D240" s="45" t="s">
        <v>11</v>
      </c>
      <c r="E240" s="46">
        <v>5.3232876712328769</v>
      </c>
      <c r="F240" s="47">
        <v>4.6702000000000004</v>
      </c>
      <c r="G240" s="47">
        <v>10.97999999999999</v>
      </c>
      <c r="H240" s="47">
        <v>4.6330999999999998</v>
      </c>
      <c r="I240" s="47">
        <v>3.7100000000000577</v>
      </c>
      <c r="J240" s="45" t="s">
        <v>18</v>
      </c>
      <c r="K240" s="45" t="s">
        <v>66</v>
      </c>
      <c r="L240" s="17">
        <v>4.28</v>
      </c>
      <c r="M240" s="18" t="s">
        <v>506</v>
      </c>
      <c r="N240" s="18" t="s">
        <v>24</v>
      </c>
      <c r="O240" s="4">
        <v>42858</v>
      </c>
    </row>
    <row r="241" spans="1:15">
      <c r="A241" s="7">
        <v>101461020</v>
      </c>
      <c r="B241" s="7">
        <v>4.78</v>
      </c>
      <c r="C241" s="44" t="s">
        <v>2778</v>
      </c>
      <c r="D241" s="45" t="s">
        <v>11</v>
      </c>
      <c r="E241" s="46">
        <v>0.16164383561643836</v>
      </c>
      <c r="F241" s="47">
        <v>4.7541000000000002</v>
      </c>
      <c r="G241" s="47">
        <v>2.5900000000000034</v>
      </c>
      <c r="H241" s="47">
        <v>4.7525000000000004</v>
      </c>
      <c r="I241" s="47">
        <v>0.15999999999998238</v>
      </c>
      <c r="J241" s="45" t="s">
        <v>18</v>
      </c>
      <c r="K241" s="45" t="s">
        <v>66</v>
      </c>
      <c r="L241" s="17">
        <v>5.6</v>
      </c>
      <c r="M241" s="18" t="s">
        <v>2356</v>
      </c>
      <c r="N241" s="18" t="s">
        <v>722</v>
      </c>
      <c r="O241" s="4">
        <v>42858</v>
      </c>
    </row>
    <row r="242" spans="1:15">
      <c r="A242" s="7">
        <v>41652024</v>
      </c>
      <c r="B242" s="7">
        <v>4.78</v>
      </c>
      <c r="C242" s="44" t="s">
        <v>2420</v>
      </c>
      <c r="D242" s="45" t="s">
        <v>31</v>
      </c>
      <c r="E242" s="46">
        <v>0.46849315068493153</v>
      </c>
      <c r="F242" s="47">
        <v>4.7183000000000002</v>
      </c>
      <c r="G242" s="47">
        <v>6.1700000000000088</v>
      </c>
      <c r="H242" s="47">
        <v>4.7226999999999997</v>
      </c>
      <c r="I242" s="47">
        <v>-0.43999999999995154</v>
      </c>
      <c r="J242" s="45" t="s">
        <v>41</v>
      </c>
      <c r="K242" s="45" t="s">
        <v>13</v>
      </c>
      <c r="L242" s="17">
        <v>3.03</v>
      </c>
      <c r="M242" s="18" t="s">
        <v>1512</v>
      </c>
      <c r="N242" s="18" t="s">
        <v>1480</v>
      </c>
      <c r="O242" s="4">
        <v>42858</v>
      </c>
    </row>
    <row r="243" spans="1:15">
      <c r="A243" s="7">
        <v>11754051</v>
      </c>
      <c r="B243" s="7">
        <v>4.78</v>
      </c>
      <c r="C243" s="44" t="s">
        <v>2775</v>
      </c>
      <c r="D243" s="45" t="s">
        <v>31</v>
      </c>
      <c r="E243" s="46">
        <v>0.55890410958904113</v>
      </c>
      <c r="F243" s="47">
        <v>4.7378999999999998</v>
      </c>
      <c r="G243" s="47">
        <v>4.210000000000047</v>
      </c>
      <c r="H243" s="47">
        <v>4.7744999999999997</v>
      </c>
      <c r="I243" s="47">
        <v>-3.6599999999999966</v>
      </c>
      <c r="J243" s="45" t="s">
        <v>12</v>
      </c>
      <c r="K243" s="45" t="s">
        <v>13</v>
      </c>
      <c r="L243" s="17">
        <v>4.57</v>
      </c>
      <c r="M243" s="18" t="s">
        <v>2568</v>
      </c>
      <c r="N243" s="18" t="s">
        <v>2511</v>
      </c>
      <c r="O243" s="4">
        <v>42858</v>
      </c>
    </row>
    <row r="244" spans="1:15">
      <c r="A244" s="7">
        <v>11754051</v>
      </c>
      <c r="B244" s="7">
        <v>4.78</v>
      </c>
      <c r="C244" s="44" t="s">
        <v>2775</v>
      </c>
      <c r="D244" s="45" t="s">
        <v>31</v>
      </c>
      <c r="E244" s="46">
        <v>0.55890410958904113</v>
      </c>
      <c r="F244" s="47">
        <v>4.7378999999999998</v>
      </c>
      <c r="G244" s="47">
        <v>4.210000000000047</v>
      </c>
      <c r="H244" s="47">
        <v>4.7744999999999997</v>
      </c>
      <c r="I244" s="47">
        <v>-3.6599999999999966</v>
      </c>
      <c r="J244" s="45" t="s">
        <v>12</v>
      </c>
      <c r="K244" s="45" t="s">
        <v>13</v>
      </c>
      <c r="L244" s="17">
        <v>4.57</v>
      </c>
      <c r="M244" s="18" t="s">
        <v>2568</v>
      </c>
      <c r="N244" s="18" t="s">
        <v>2511</v>
      </c>
      <c r="O244" s="4">
        <v>42858</v>
      </c>
    </row>
    <row r="245" spans="1:15">
      <c r="A245" s="7">
        <v>1280164</v>
      </c>
      <c r="B245" s="7">
        <v>4.75</v>
      </c>
      <c r="C245" s="44" t="s">
        <v>2992</v>
      </c>
      <c r="D245" s="45" t="s">
        <v>11</v>
      </c>
      <c r="E245" s="46">
        <v>5.0794520547945208</v>
      </c>
      <c r="F245" s="47">
        <v>4.7394999999999996</v>
      </c>
      <c r="G245" s="47">
        <v>1.0500000000000398</v>
      </c>
      <c r="H245" s="47">
        <v>4.7032999999999996</v>
      </c>
      <c r="I245" s="47">
        <v>3.620000000000001</v>
      </c>
      <c r="J245" s="45" t="s">
        <v>18</v>
      </c>
      <c r="K245" s="45" t="s">
        <v>89</v>
      </c>
      <c r="L245" s="17">
        <v>4.8</v>
      </c>
      <c r="M245" s="18" t="s">
        <v>829</v>
      </c>
      <c r="N245" s="18" t="s">
        <v>332</v>
      </c>
      <c r="O245" s="4">
        <v>42858</v>
      </c>
    </row>
    <row r="246" spans="1:15">
      <c r="A246" s="7">
        <v>101753007</v>
      </c>
      <c r="B246" s="7">
        <v>4.75</v>
      </c>
      <c r="C246" s="44" t="s">
        <v>2817</v>
      </c>
      <c r="D246" s="45" t="s">
        <v>11</v>
      </c>
      <c r="E246" s="46">
        <v>2.9698630136986299</v>
      </c>
      <c r="F246" s="47">
        <v>4.7584999999999997</v>
      </c>
      <c r="G246" s="47">
        <v>-0.849999999999973</v>
      </c>
      <c r="H246" s="47">
        <v>4.7206999999999999</v>
      </c>
      <c r="I246" s="47">
        <v>3.7799999999999834</v>
      </c>
      <c r="J246" s="45" t="s">
        <v>18</v>
      </c>
      <c r="K246" s="45" t="s">
        <v>66</v>
      </c>
      <c r="L246" s="17">
        <v>4.8</v>
      </c>
      <c r="M246" s="18" t="s">
        <v>2797</v>
      </c>
      <c r="N246" s="18" t="s">
        <v>2762</v>
      </c>
      <c r="O246" s="4">
        <v>42858</v>
      </c>
    </row>
    <row r="247" spans="1:15">
      <c r="A247" s="7">
        <v>101753007</v>
      </c>
      <c r="B247" s="7">
        <v>4.75</v>
      </c>
      <c r="C247" s="44" t="s">
        <v>2817</v>
      </c>
      <c r="D247" s="45" t="s">
        <v>11</v>
      </c>
      <c r="E247" s="46">
        <v>2.9698630136986299</v>
      </c>
      <c r="F247" s="47">
        <v>4.7584999999999997</v>
      </c>
      <c r="G247" s="47">
        <v>-0.849999999999973</v>
      </c>
      <c r="H247" s="47">
        <v>4.7206999999999999</v>
      </c>
      <c r="I247" s="47">
        <v>3.7799999999999834</v>
      </c>
      <c r="J247" s="45" t="s">
        <v>18</v>
      </c>
      <c r="K247" s="45" t="s">
        <v>66</v>
      </c>
      <c r="L247" s="17">
        <v>4.8</v>
      </c>
      <c r="M247" s="18" t="s">
        <v>2797</v>
      </c>
      <c r="N247" s="18" t="s">
        <v>2762</v>
      </c>
      <c r="O247" s="4">
        <v>42858</v>
      </c>
    </row>
    <row r="248" spans="1:15">
      <c r="A248" s="7">
        <v>11698529</v>
      </c>
      <c r="B248" s="7">
        <v>4.75</v>
      </c>
      <c r="C248" s="44" t="s">
        <v>2740</v>
      </c>
      <c r="D248" s="45" t="s">
        <v>55</v>
      </c>
      <c r="E248" s="46">
        <v>0.15068493150684931</v>
      </c>
      <c r="F248" s="47">
        <v>4.7496999999999998</v>
      </c>
      <c r="G248" s="47">
        <v>3.00000000000189E-2</v>
      </c>
      <c r="H248" s="47">
        <v>4.7485999999999997</v>
      </c>
      <c r="I248" s="47">
        <v>0.11000000000001009</v>
      </c>
      <c r="J248" s="45" t="s">
        <v>41</v>
      </c>
      <c r="K248" s="45" t="s">
        <v>13</v>
      </c>
      <c r="L248" s="17">
        <v>3.38</v>
      </c>
      <c r="M248" s="18" t="s">
        <v>1421</v>
      </c>
      <c r="N248" s="18" t="s">
        <v>1389</v>
      </c>
      <c r="O248" s="4">
        <v>42858</v>
      </c>
    </row>
    <row r="249" spans="1:15">
      <c r="A249" s="7">
        <v>41656023</v>
      </c>
      <c r="B249" s="7">
        <v>4.75</v>
      </c>
      <c r="C249" s="44" t="s">
        <v>1352</v>
      </c>
      <c r="D249" s="45" t="s">
        <v>31</v>
      </c>
      <c r="E249" s="46">
        <v>0.27945205479452057</v>
      </c>
      <c r="F249" s="47">
        <v>4.5522</v>
      </c>
      <c r="G249" s="47">
        <v>19.779999999999998</v>
      </c>
      <c r="H249" s="47">
        <v>4.5401999999999996</v>
      </c>
      <c r="I249" s="47">
        <v>1.2000000000000455</v>
      </c>
      <c r="J249" s="45" t="s">
        <v>12</v>
      </c>
      <c r="K249" s="45" t="s">
        <v>13</v>
      </c>
      <c r="L249" s="17">
        <v>2.77</v>
      </c>
      <c r="M249" s="18" t="s">
        <v>1191</v>
      </c>
      <c r="N249" s="18" t="s">
        <v>1189</v>
      </c>
      <c r="O249" s="4">
        <v>42858</v>
      </c>
    </row>
    <row r="250" spans="1:15">
      <c r="A250" s="7">
        <v>41656023</v>
      </c>
      <c r="B250" s="7">
        <v>4.75</v>
      </c>
      <c r="C250" s="44" t="s">
        <v>1352</v>
      </c>
      <c r="D250" s="45" t="s">
        <v>31</v>
      </c>
      <c r="E250" s="46">
        <v>0.27945205479452057</v>
      </c>
      <c r="F250" s="47">
        <v>4.5522</v>
      </c>
      <c r="G250" s="47">
        <v>19.779999999999998</v>
      </c>
      <c r="H250" s="47">
        <v>4.5401999999999996</v>
      </c>
      <c r="I250" s="47">
        <v>1.2000000000000455</v>
      </c>
      <c r="J250" s="45" t="s">
        <v>12</v>
      </c>
      <c r="K250" s="45" t="s">
        <v>13</v>
      </c>
      <c r="L250" s="17">
        <v>2.77</v>
      </c>
      <c r="M250" s="18" t="s">
        <v>1191</v>
      </c>
      <c r="N250" s="18" t="s">
        <v>1189</v>
      </c>
      <c r="O250" s="4">
        <v>42858</v>
      </c>
    </row>
    <row r="251" spans="1:15">
      <c r="A251" s="7">
        <v>41656029</v>
      </c>
      <c r="B251" s="7">
        <v>4.75</v>
      </c>
      <c r="C251" s="44" t="s">
        <v>1716</v>
      </c>
      <c r="D251" s="45" t="s">
        <v>31</v>
      </c>
      <c r="E251" s="46">
        <v>0.44931506849315067</v>
      </c>
      <c r="F251" s="47">
        <v>4.7263999999999999</v>
      </c>
      <c r="G251" s="47">
        <v>2.3600000000000065</v>
      </c>
      <c r="H251" s="47">
        <v>4.7409999999999997</v>
      </c>
      <c r="I251" s="47">
        <v>-1.4599999999999724</v>
      </c>
      <c r="J251" s="45" t="s">
        <v>12</v>
      </c>
      <c r="K251" s="45" t="s">
        <v>13</v>
      </c>
      <c r="L251" s="17">
        <v>2.92</v>
      </c>
      <c r="M251" s="18" t="s">
        <v>1441</v>
      </c>
      <c r="N251" s="18" t="s">
        <v>1442</v>
      </c>
      <c r="O251" s="4">
        <v>42858</v>
      </c>
    </row>
    <row r="252" spans="1:15">
      <c r="A252" s="7">
        <v>101561015</v>
      </c>
      <c r="B252" s="7">
        <v>4.75</v>
      </c>
      <c r="C252" s="44" t="s">
        <v>399</v>
      </c>
      <c r="D252" s="45" t="s">
        <v>11</v>
      </c>
      <c r="E252" s="46">
        <v>1.2191780821917808</v>
      </c>
      <c r="F252" s="47">
        <v>4.7122000000000002</v>
      </c>
      <c r="G252" s="47">
        <v>3.7799999999999834</v>
      </c>
      <c r="H252" s="47">
        <v>4.7319000000000004</v>
      </c>
      <c r="I252" s="47">
        <v>-1.9700000000000273</v>
      </c>
      <c r="J252" s="45" t="s">
        <v>12</v>
      </c>
      <c r="K252" s="45" t="s">
        <v>66</v>
      </c>
      <c r="L252" s="17">
        <v>4.1399999999999997</v>
      </c>
      <c r="M252" s="18" t="s">
        <v>218</v>
      </c>
      <c r="N252" s="18" t="s">
        <v>210</v>
      </c>
      <c r="O252" s="4">
        <v>42858</v>
      </c>
    </row>
    <row r="253" spans="1:15">
      <c r="A253" s="7" t="s">
        <v>2948</v>
      </c>
      <c r="B253" s="7">
        <v>4.71</v>
      </c>
      <c r="C253" s="44" t="s">
        <v>2993</v>
      </c>
      <c r="D253" s="45" t="s">
        <v>11</v>
      </c>
      <c r="E253" s="46">
        <v>4.5616438356164384</v>
      </c>
      <c r="F253" s="47">
        <v>4.7766000000000002</v>
      </c>
      <c r="G253" s="47">
        <v>-6.6600000000000215</v>
      </c>
      <c r="H253" s="47">
        <v>4.7599</v>
      </c>
      <c r="I253" s="47">
        <v>1.6700000000000159</v>
      </c>
      <c r="J253" s="45" t="s">
        <v>12</v>
      </c>
      <c r="K253" s="45" t="s">
        <v>206</v>
      </c>
      <c r="L253" s="17">
        <v>3.24</v>
      </c>
      <c r="M253" s="18" t="s">
        <v>1735</v>
      </c>
      <c r="N253" s="18" t="s">
        <v>1636</v>
      </c>
      <c r="O253" s="4">
        <v>42858</v>
      </c>
    </row>
    <row r="254" spans="1:15">
      <c r="A254" s="7">
        <v>101664060</v>
      </c>
      <c r="B254" s="7">
        <v>4.7</v>
      </c>
      <c r="C254" s="44" t="s">
        <v>1495</v>
      </c>
      <c r="D254" s="45" t="s">
        <v>11</v>
      </c>
      <c r="E254" s="46">
        <v>2.4465753424657533</v>
      </c>
      <c r="F254" s="47">
        <v>4.6102999999999996</v>
      </c>
      <c r="G254" s="47">
        <v>8.9700000000000557</v>
      </c>
      <c r="H254" s="47">
        <v>4.5891999999999999</v>
      </c>
      <c r="I254" s="47">
        <v>2.1099999999999675</v>
      </c>
      <c r="J254" s="45" t="s">
        <v>18</v>
      </c>
      <c r="K254" s="45" t="s">
        <v>66</v>
      </c>
      <c r="L254" s="17">
        <v>2.94</v>
      </c>
      <c r="M254" s="18" t="s">
        <v>1465</v>
      </c>
      <c r="N254" s="18" t="s">
        <v>1467</v>
      </c>
      <c r="O254" s="4">
        <v>42858</v>
      </c>
    </row>
    <row r="255" spans="1:15">
      <c r="A255" s="7">
        <v>101664060</v>
      </c>
      <c r="B255" s="7">
        <v>4.7</v>
      </c>
      <c r="C255" s="44" t="s">
        <v>1495</v>
      </c>
      <c r="D255" s="45" t="s">
        <v>11</v>
      </c>
      <c r="E255" s="46">
        <v>2.4465753424657533</v>
      </c>
      <c r="F255" s="47">
        <v>4.6102999999999996</v>
      </c>
      <c r="G255" s="47">
        <v>8.9700000000000557</v>
      </c>
      <c r="H255" s="47">
        <v>4.5891999999999999</v>
      </c>
      <c r="I255" s="47">
        <v>2.1099999999999675</v>
      </c>
      <c r="J255" s="45" t="s">
        <v>18</v>
      </c>
      <c r="K255" s="45" t="s">
        <v>66</v>
      </c>
      <c r="L255" s="17">
        <v>2.94</v>
      </c>
      <c r="M255" s="18" t="s">
        <v>1465</v>
      </c>
      <c r="N255" s="18" t="s">
        <v>1467</v>
      </c>
      <c r="O255" s="4">
        <v>42858</v>
      </c>
    </row>
    <row r="256" spans="1:15">
      <c r="A256" s="7" t="s">
        <v>2202</v>
      </c>
      <c r="B256" s="7">
        <v>4.7</v>
      </c>
      <c r="C256" s="44" t="s">
        <v>1002</v>
      </c>
      <c r="D256" s="45" t="s">
        <v>31</v>
      </c>
      <c r="E256" s="46">
        <v>3.2821917808219179</v>
      </c>
      <c r="F256" s="47">
        <v>4.8662000000000001</v>
      </c>
      <c r="G256" s="47">
        <v>-16.61999999999999</v>
      </c>
      <c r="H256" s="47">
        <v>4.8642000000000003</v>
      </c>
      <c r="I256" s="47">
        <v>0.19999999999997797</v>
      </c>
      <c r="J256" s="45" t="s">
        <v>12</v>
      </c>
      <c r="K256" s="45" t="s">
        <v>206</v>
      </c>
      <c r="L256" s="17">
        <v>4.09</v>
      </c>
      <c r="M256" s="18" t="s">
        <v>330</v>
      </c>
      <c r="N256" s="18" t="s">
        <v>161</v>
      </c>
      <c r="O256" s="4">
        <v>42858</v>
      </c>
    </row>
    <row r="257" spans="1:15">
      <c r="A257" s="7">
        <v>41652015</v>
      </c>
      <c r="B257" s="7">
        <v>4.7</v>
      </c>
      <c r="C257" s="44" t="s">
        <v>1487</v>
      </c>
      <c r="D257" s="45" t="s">
        <v>31</v>
      </c>
      <c r="E257" s="46">
        <v>0.16164383561643836</v>
      </c>
      <c r="F257" s="47">
        <v>4.7042000000000002</v>
      </c>
      <c r="G257" s="47">
        <v>-0.41999999999999815</v>
      </c>
      <c r="H257" s="47">
        <v>4.7206000000000001</v>
      </c>
      <c r="I257" s="47">
        <v>-1.639999999999997</v>
      </c>
      <c r="J257" s="45" t="s">
        <v>12</v>
      </c>
      <c r="K257" s="45" t="s">
        <v>13</v>
      </c>
      <c r="L257" s="17">
        <v>3.25</v>
      </c>
      <c r="M257" s="18" t="s">
        <v>1096</v>
      </c>
      <c r="N257" s="18" t="s">
        <v>1087</v>
      </c>
      <c r="O257" s="4">
        <v>42858</v>
      </c>
    </row>
    <row r="258" spans="1:15">
      <c r="A258" s="7">
        <v>1282209</v>
      </c>
      <c r="B258" s="7">
        <v>4.7</v>
      </c>
      <c r="C258" s="44" t="s">
        <v>2657</v>
      </c>
      <c r="D258" s="45" t="s">
        <v>31</v>
      </c>
      <c r="E258" s="46">
        <v>0.14794520547945206</v>
      </c>
      <c r="F258" s="47">
        <v>4.6985999999999999</v>
      </c>
      <c r="G258" s="47">
        <v>0.14000000000002899</v>
      </c>
      <c r="H258" s="47">
        <v>4.5475000000000003</v>
      </c>
      <c r="I258" s="47">
        <v>15.109999999999957</v>
      </c>
      <c r="J258" s="45" t="s">
        <v>41</v>
      </c>
      <c r="K258" s="45" t="s">
        <v>66</v>
      </c>
      <c r="L258" s="17">
        <v>4.9000000000000004</v>
      </c>
      <c r="M258" s="18" t="s">
        <v>743</v>
      </c>
      <c r="N258" s="18" t="s">
        <v>447</v>
      </c>
      <c r="O258" s="4">
        <v>42858</v>
      </c>
    </row>
    <row r="259" spans="1:15">
      <c r="A259" s="7">
        <v>101554033</v>
      </c>
      <c r="B259" s="7">
        <v>4.66</v>
      </c>
      <c r="C259" s="44" t="s">
        <v>2994</v>
      </c>
      <c r="D259" s="45" t="s">
        <v>11</v>
      </c>
      <c r="E259" s="46">
        <v>3.0547945205479454</v>
      </c>
      <c r="F259" s="47">
        <v>4.6650999999999998</v>
      </c>
      <c r="G259" s="47">
        <v>-0.50999999999996604</v>
      </c>
      <c r="H259" s="47">
        <v>4.6273999999999997</v>
      </c>
      <c r="I259" s="47">
        <v>3.7700000000000067</v>
      </c>
      <c r="J259" s="45" t="s">
        <v>18</v>
      </c>
      <c r="K259" s="45" t="s">
        <v>66</v>
      </c>
      <c r="L259" s="17">
        <v>4.24</v>
      </c>
      <c r="M259" s="18" t="s">
        <v>170</v>
      </c>
      <c r="N259" s="18" t="s">
        <v>100</v>
      </c>
      <c r="O259" s="4">
        <v>42858</v>
      </c>
    </row>
    <row r="260" spans="1:15">
      <c r="A260" s="7">
        <v>101554033</v>
      </c>
      <c r="B260" s="7">
        <v>4.66</v>
      </c>
      <c r="C260" s="44" t="s">
        <v>2994</v>
      </c>
      <c r="D260" s="45" t="s">
        <v>11</v>
      </c>
      <c r="E260" s="46">
        <v>3.0547945205479454</v>
      </c>
      <c r="F260" s="47">
        <v>4.6650999999999998</v>
      </c>
      <c r="G260" s="47">
        <v>-0.50999999999996604</v>
      </c>
      <c r="H260" s="47">
        <v>4.6273999999999997</v>
      </c>
      <c r="I260" s="47">
        <v>3.7700000000000067</v>
      </c>
      <c r="J260" s="45" t="s">
        <v>18</v>
      </c>
      <c r="K260" s="45" t="s">
        <v>66</v>
      </c>
      <c r="L260" s="17">
        <v>4.24</v>
      </c>
      <c r="M260" s="18" t="s">
        <v>170</v>
      </c>
      <c r="N260" s="18" t="s">
        <v>100</v>
      </c>
      <c r="O260" s="4">
        <v>42858</v>
      </c>
    </row>
    <row r="261" spans="1:15">
      <c r="A261" s="7">
        <v>11755008</v>
      </c>
      <c r="B261" s="7">
        <v>4.6500000000000004</v>
      </c>
      <c r="C261" s="44" t="s">
        <v>2907</v>
      </c>
      <c r="D261" s="45" t="s">
        <v>11</v>
      </c>
      <c r="E261" s="46">
        <v>0.48493150684931507</v>
      </c>
      <c r="F261" s="47">
        <v>4.7255000000000003</v>
      </c>
      <c r="G261" s="47">
        <v>-7.5499999999999901</v>
      </c>
      <c r="H261" s="47">
        <v>4.7335000000000003</v>
      </c>
      <c r="I261" s="47">
        <v>-0.80000000000000071</v>
      </c>
      <c r="J261" s="45" t="s">
        <v>18</v>
      </c>
      <c r="K261" s="45" t="s">
        <v>13</v>
      </c>
      <c r="L261" s="17">
        <v>4</v>
      </c>
      <c r="M261" s="18" t="s">
        <v>2030</v>
      </c>
      <c r="N261" s="18" t="s">
        <v>2022</v>
      </c>
      <c r="O261" s="4">
        <v>42858</v>
      </c>
    </row>
    <row r="262" spans="1:15">
      <c r="A262" s="7">
        <v>1282506</v>
      </c>
      <c r="B262" s="7">
        <v>4.6500000000000004</v>
      </c>
      <c r="C262" s="44" t="s">
        <v>1443</v>
      </c>
      <c r="D262" s="45" t="s">
        <v>11</v>
      </c>
      <c r="E262" s="46">
        <v>0.57534246575342463</v>
      </c>
      <c r="F262" s="47">
        <v>4.5928000000000004</v>
      </c>
      <c r="G262" s="47">
        <v>5.7199999999999918</v>
      </c>
      <c r="H262" s="47">
        <v>4.6292999999999997</v>
      </c>
      <c r="I262" s="47">
        <v>-3.6499999999999311</v>
      </c>
      <c r="J262" s="45" t="s">
        <v>12</v>
      </c>
      <c r="K262" s="45" t="s">
        <v>66</v>
      </c>
      <c r="L262" s="17">
        <v>5.7</v>
      </c>
      <c r="M262" s="18" t="s">
        <v>1259</v>
      </c>
      <c r="N262" s="18" t="s">
        <v>209</v>
      </c>
      <c r="O262" s="4">
        <v>42858</v>
      </c>
    </row>
    <row r="263" spans="1:15">
      <c r="A263" s="7">
        <v>101664060</v>
      </c>
      <c r="B263" s="7">
        <v>4.6399999999999997</v>
      </c>
      <c r="C263" s="44" t="s">
        <v>1495</v>
      </c>
      <c r="D263" s="45" t="s">
        <v>11</v>
      </c>
      <c r="E263" s="46">
        <v>2.4465753424657533</v>
      </c>
      <c r="F263" s="47">
        <v>4.6102999999999996</v>
      </c>
      <c r="G263" s="47">
        <v>2.970000000000006</v>
      </c>
      <c r="H263" s="47">
        <v>4.5891999999999999</v>
      </c>
      <c r="I263" s="47">
        <v>2.1099999999999675</v>
      </c>
      <c r="J263" s="45" t="s">
        <v>18</v>
      </c>
      <c r="K263" s="45" t="s">
        <v>66</v>
      </c>
      <c r="L263" s="17">
        <v>2.94</v>
      </c>
      <c r="M263" s="18" t="s">
        <v>1465</v>
      </c>
      <c r="N263" s="18" t="s">
        <v>1467</v>
      </c>
      <c r="O263" s="4">
        <v>42858</v>
      </c>
    </row>
    <row r="264" spans="1:15">
      <c r="A264" s="7">
        <v>101664060</v>
      </c>
      <c r="B264" s="7">
        <v>4.6399999999999997</v>
      </c>
      <c r="C264" s="44" t="s">
        <v>1495</v>
      </c>
      <c r="D264" s="45" t="s">
        <v>11</v>
      </c>
      <c r="E264" s="46">
        <v>2.4465753424657533</v>
      </c>
      <c r="F264" s="47">
        <v>4.6102999999999996</v>
      </c>
      <c r="G264" s="47">
        <v>2.970000000000006</v>
      </c>
      <c r="H264" s="47">
        <v>4.5891999999999999</v>
      </c>
      <c r="I264" s="47">
        <v>2.1099999999999675</v>
      </c>
      <c r="J264" s="45" t="s">
        <v>18</v>
      </c>
      <c r="K264" s="45" t="s">
        <v>66</v>
      </c>
      <c r="L264" s="17">
        <v>2.94</v>
      </c>
      <c r="M264" s="18" t="s">
        <v>1465</v>
      </c>
      <c r="N264" s="18" t="s">
        <v>1467</v>
      </c>
      <c r="O264" s="4">
        <v>42858</v>
      </c>
    </row>
    <row r="265" spans="1:15">
      <c r="A265" s="7">
        <v>11756013</v>
      </c>
      <c r="B265" s="7">
        <v>4.63</v>
      </c>
      <c r="C265" s="44" t="s">
        <v>2569</v>
      </c>
      <c r="D265" s="45" t="s">
        <v>11</v>
      </c>
      <c r="E265" s="46">
        <v>0.36438356164383562</v>
      </c>
      <c r="F265" s="47">
        <v>4.5952999999999999</v>
      </c>
      <c r="G265" s="47">
        <v>3.4699999999999953</v>
      </c>
      <c r="H265" s="47">
        <v>4.5612000000000004</v>
      </c>
      <c r="I265" s="47">
        <v>3.4099999999999575</v>
      </c>
      <c r="J265" s="45" t="s">
        <v>18</v>
      </c>
      <c r="K265" s="45" t="s">
        <v>13</v>
      </c>
      <c r="L265" s="17">
        <v>4.5</v>
      </c>
      <c r="M265" s="18" t="s">
        <v>2431</v>
      </c>
      <c r="N265" s="18" t="s">
        <v>2365</v>
      </c>
      <c r="O265" s="4">
        <v>42858</v>
      </c>
    </row>
    <row r="266" spans="1:15">
      <c r="A266" s="7">
        <v>101552011</v>
      </c>
      <c r="B266" s="7">
        <v>4.63</v>
      </c>
      <c r="C266" s="44" t="s">
        <v>605</v>
      </c>
      <c r="D266" s="45" t="s">
        <v>11</v>
      </c>
      <c r="E266" s="46">
        <v>2.9945205479452053</v>
      </c>
      <c r="F266" s="47">
        <v>4.5811000000000002</v>
      </c>
      <c r="G266" s="47">
        <v>4.8899999999999721</v>
      </c>
      <c r="H266" s="47">
        <v>4.5541999999999998</v>
      </c>
      <c r="I266" s="47">
        <v>2.6900000000000368</v>
      </c>
      <c r="J266" s="45" t="s">
        <v>18</v>
      </c>
      <c r="K266" s="45" t="s">
        <v>66</v>
      </c>
      <c r="L266" s="17">
        <v>4.4000000000000004</v>
      </c>
      <c r="M266" s="18" t="s">
        <v>160</v>
      </c>
      <c r="N266" s="18" t="s">
        <v>339</v>
      </c>
      <c r="O266" s="4">
        <v>42858</v>
      </c>
    </row>
    <row r="267" spans="1:15">
      <c r="A267" s="7">
        <v>11758008</v>
      </c>
      <c r="B267" s="7">
        <v>4.63</v>
      </c>
      <c r="C267" s="44" t="s">
        <v>2194</v>
      </c>
      <c r="D267" s="45" t="s">
        <v>31</v>
      </c>
      <c r="E267" s="46">
        <v>0.28767123287671231</v>
      </c>
      <c r="F267" s="47">
        <v>4.6574999999999998</v>
      </c>
      <c r="G267" s="47">
        <v>-2.7499999999999858</v>
      </c>
      <c r="H267" s="47">
        <v>4.6083999999999996</v>
      </c>
      <c r="I267" s="47">
        <v>4.9100000000000144</v>
      </c>
      <c r="J267" s="45" t="s">
        <v>12</v>
      </c>
      <c r="K267" s="45" t="s">
        <v>13</v>
      </c>
      <c r="L267" s="17">
        <v>4.2</v>
      </c>
      <c r="M267" s="18" t="s">
        <v>2054</v>
      </c>
      <c r="N267" s="18" t="s">
        <v>2030</v>
      </c>
      <c r="O267" s="4">
        <v>42858</v>
      </c>
    </row>
    <row r="268" spans="1:15">
      <c r="A268" s="7">
        <v>11758008</v>
      </c>
      <c r="B268" s="7">
        <v>4.63</v>
      </c>
      <c r="C268" s="44" t="s">
        <v>2194</v>
      </c>
      <c r="D268" s="45" t="s">
        <v>31</v>
      </c>
      <c r="E268" s="46">
        <v>0.28767123287671231</v>
      </c>
      <c r="F268" s="47">
        <v>4.6574999999999998</v>
      </c>
      <c r="G268" s="47">
        <v>-2.7499999999999858</v>
      </c>
      <c r="H268" s="47">
        <v>4.6083999999999996</v>
      </c>
      <c r="I268" s="47">
        <v>4.9100000000000144</v>
      </c>
      <c r="J268" s="45" t="s">
        <v>12</v>
      </c>
      <c r="K268" s="45" t="s">
        <v>13</v>
      </c>
      <c r="L268" s="17">
        <v>4.2</v>
      </c>
      <c r="M268" s="18" t="s">
        <v>2054</v>
      </c>
      <c r="N268" s="18" t="s">
        <v>2030</v>
      </c>
      <c r="O268" s="4">
        <v>42858</v>
      </c>
    </row>
    <row r="269" spans="1:15">
      <c r="A269" s="7">
        <v>11756013</v>
      </c>
      <c r="B269" s="7">
        <v>4.63</v>
      </c>
      <c r="C269" s="44" t="s">
        <v>2569</v>
      </c>
      <c r="D269" s="45" t="s">
        <v>11</v>
      </c>
      <c r="E269" s="46">
        <v>0.36438356164383562</v>
      </c>
      <c r="F269" s="47">
        <v>4.5952999999999999</v>
      </c>
      <c r="G269" s="47">
        <v>3.4699999999999953</v>
      </c>
      <c r="H269" s="47">
        <v>4.5612000000000004</v>
      </c>
      <c r="I269" s="47">
        <v>3.4099999999999575</v>
      </c>
      <c r="J269" s="45" t="s">
        <v>18</v>
      </c>
      <c r="K269" s="45" t="s">
        <v>13</v>
      </c>
      <c r="L269" s="17">
        <v>4.5</v>
      </c>
      <c r="M269" s="18" t="s">
        <v>2431</v>
      </c>
      <c r="N269" s="18" t="s">
        <v>2365</v>
      </c>
      <c r="O269" s="4">
        <v>42858</v>
      </c>
    </row>
    <row r="270" spans="1:15">
      <c r="A270" s="7">
        <v>11762001</v>
      </c>
      <c r="B270" s="7">
        <v>4.62</v>
      </c>
      <c r="C270" s="44" t="s">
        <v>1997</v>
      </c>
      <c r="D270" s="45" t="s">
        <v>31</v>
      </c>
      <c r="E270" s="46">
        <v>0.44383561643835617</v>
      </c>
      <c r="F270" s="47">
        <v>4.5762</v>
      </c>
      <c r="G270" s="47">
        <v>4.3800000000000061</v>
      </c>
      <c r="H270" s="47">
        <v>4.5899000000000001</v>
      </c>
      <c r="I270" s="47">
        <v>-1.3700000000000045</v>
      </c>
      <c r="J270" s="45" t="s">
        <v>12</v>
      </c>
      <c r="K270" s="45" t="s">
        <v>13</v>
      </c>
      <c r="L270" s="17">
        <v>4.05</v>
      </c>
      <c r="M270" s="18" t="s">
        <v>1973</v>
      </c>
      <c r="N270" s="18" t="s">
        <v>1971</v>
      </c>
      <c r="O270" s="4">
        <v>42858</v>
      </c>
    </row>
    <row r="271" spans="1:15">
      <c r="A271" s="7">
        <v>11762001</v>
      </c>
      <c r="B271" s="7">
        <v>4.62</v>
      </c>
      <c r="C271" s="44" t="s">
        <v>1997</v>
      </c>
      <c r="D271" s="45" t="s">
        <v>31</v>
      </c>
      <c r="E271" s="46">
        <v>0.44383561643835617</v>
      </c>
      <c r="F271" s="47">
        <v>4.5762</v>
      </c>
      <c r="G271" s="47">
        <v>4.3800000000000061</v>
      </c>
      <c r="H271" s="47">
        <v>4.5899000000000001</v>
      </c>
      <c r="I271" s="47">
        <v>-1.3700000000000045</v>
      </c>
      <c r="J271" s="45" t="s">
        <v>12</v>
      </c>
      <c r="K271" s="45" t="s">
        <v>13</v>
      </c>
      <c r="L271" s="17">
        <v>4.05</v>
      </c>
      <c r="M271" s="18" t="s">
        <v>1973</v>
      </c>
      <c r="N271" s="18" t="s">
        <v>1971</v>
      </c>
      <c r="O271" s="4">
        <v>42858</v>
      </c>
    </row>
    <row r="272" spans="1:15">
      <c r="A272" s="7">
        <v>41653064</v>
      </c>
      <c r="B272" s="7">
        <v>4.62</v>
      </c>
      <c r="C272" s="44" t="s">
        <v>2995</v>
      </c>
      <c r="D272" s="45" t="s">
        <v>11</v>
      </c>
      <c r="E272" s="46">
        <v>0.48767123287671232</v>
      </c>
      <c r="F272" s="47">
        <v>4.5467000000000004</v>
      </c>
      <c r="G272" s="47">
        <v>7.3299999999999699</v>
      </c>
      <c r="H272" s="47">
        <v>4.5552000000000001</v>
      </c>
      <c r="I272" s="47">
        <v>-0.849999999999973</v>
      </c>
      <c r="J272" s="45" t="s">
        <v>18</v>
      </c>
      <c r="K272" s="45" t="s">
        <v>13</v>
      </c>
      <c r="L272" s="17">
        <v>3.06</v>
      </c>
      <c r="M272" s="18" t="s">
        <v>1529</v>
      </c>
      <c r="N272" s="18" t="s">
        <v>1508</v>
      </c>
      <c r="O272" s="4">
        <v>42858</v>
      </c>
    </row>
    <row r="273" spans="1:15">
      <c r="A273" s="7">
        <v>101552037</v>
      </c>
      <c r="B273" s="7">
        <v>4.6100000000000003</v>
      </c>
      <c r="C273" s="44" t="s">
        <v>480</v>
      </c>
      <c r="D273" s="45" t="s">
        <v>11</v>
      </c>
      <c r="E273" s="46">
        <v>3.4493150684931506</v>
      </c>
      <c r="F273" s="47">
        <v>4.5990000000000002</v>
      </c>
      <c r="G273" s="47">
        <v>1.1000000000000121</v>
      </c>
      <c r="H273" s="47">
        <v>4.5876999999999999</v>
      </c>
      <c r="I273" s="47">
        <v>1.130000000000031</v>
      </c>
      <c r="J273" s="45" t="s">
        <v>18</v>
      </c>
      <c r="K273" s="45" t="s">
        <v>66</v>
      </c>
      <c r="L273" s="17">
        <v>3.85</v>
      </c>
      <c r="M273" s="18" t="s">
        <v>40</v>
      </c>
      <c r="N273" s="18" t="s">
        <v>791</v>
      </c>
      <c r="O273" s="4">
        <v>42858</v>
      </c>
    </row>
    <row r="274" spans="1:15">
      <c r="A274" s="7">
        <v>41764011</v>
      </c>
      <c r="B274" s="7">
        <v>4.5999999999999996</v>
      </c>
      <c r="C274" s="44" t="s">
        <v>2996</v>
      </c>
      <c r="D274" s="45" t="s">
        <v>11</v>
      </c>
      <c r="E274" s="46">
        <v>0.98356164383561639</v>
      </c>
      <c r="F274" s="47">
        <v>4.5377000000000001</v>
      </c>
      <c r="G274" s="47">
        <v>6.2299999999999578</v>
      </c>
      <c r="H274" s="47">
        <v>4.5494000000000003</v>
      </c>
      <c r="I274" s="47">
        <v>-1.1700000000000266</v>
      </c>
      <c r="J274" s="45" t="s">
        <v>12</v>
      </c>
      <c r="K274" s="45" t="s">
        <v>13</v>
      </c>
      <c r="L274" s="17">
        <v>4.5999999999999996</v>
      </c>
      <c r="M274" s="18" t="s">
        <v>2848</v>
      </c>
      <c r="N274" s="18" t="s">
        <v>2826</v>
      </c>
      <c r="O274" s="4">
        <v>42858</v>
      </c>
    </row>
    <row r="275" spans="1:15">
      <c r="A275" s="7">
        <v>111793983</v>
      </c>
      <c r="B275" s="7">
        <v>4.5999999999999996</v>
      </c>
      <c r="C275" s="44" t="s">
        <v>2997</v>
      </c>
      <c r="D275" s="45" t="s">
        <v>11</v>
      </c>
      <c r="E275" s="46">
        <v>0.87123287671232874</v>
      </c>
      <c r="F275" s="47">
        <v>4.5999999999999996</v>
      </c>
      <c r="G275" s="47">
        <v>0</v>
      </c>
      <c r="H275" s="47">
        <v>4.62</v>
      </c>
      <c r="I275" s="47">
        <v>-2.0000000000000462</v>
      </c>
      <c r="J275" s="45" t="s">
        <v>12</v>
      </c>
      <c r="K275" s="45" t="s">
        <v>97</v>
      </c>
      <c r="L275" s="17">
        <v>4.5999999999999996</v>
      </c>
      <c r="M275" s="18" t="s">
        <v>2416</v>
      </c>
      <c r="N275" s="18" t="s">
        <v>2365</v>
      </c>
      <c r="O275" s="4">
        <v>42858</v>
      </c>
    </row>
    <row r="276" spans="1:15">
      <c r="A276" s="7">
        <v>11754008</v>
      </c>
      <c r="B276" s="7">
        <v>4.5999999999999996</v>
      </c>
      <c r="C276" s="44" t="s">
        <v>2998</v>
      </c>
      <c r="D276" s="45" t="s">
        <v>11</v>
      </c>
      <c r="E276" s="46">
        <v>0.44931506849315067</v>
      </c>
      <c r="F276" s="47">
        <v>4.5362</v>
      </c>
      <c r="G276" s="47">
        <v>6.3799999999999635</v>
      </c>
      <c r="H276" s="47">
        <v>4.5495999999999999</v>
      </c>
      <c r="I276" s="47">
        <v>-1.3399999999999856</v>
      </c>
      <c r="J276" s="45" t="s">
        <v>12</v>
      </c>
      <c r="K276" s="45" t="s">
        <v>13</v>
      </c>
      <c r="L276" s="17">
        <v>3.78</v>
      </c>
      <c r="M276" s="18" t="s">
        <v>1929</v>
      </c>
      <c r="N276" s="18" t="s">
        <v>1913</v>
      </c>
      <c r="O276" s="4">
        <v>42858</v>
      </c>
    </row>
    <row r="277" spans="1:15">
      <c r="A277" s="7">
        <v>11754008</v>
      </c>
      <c r="B277" s="7">
        <v>4.5999999999999996</v>
      </c>
      <c r="C277" s="44" t="s">
        <v>2998</v>
      </c>
      <c r="D277" s="45" t="s">
        <v>11</v>
      </c>
      <c r="E277" s="46">
        <v>0.44931506849315067</v>
      </c>
      <c r="F277" s="47">
        <v>4.5362</v>
      </c>
      <c r="G277" s="47">
        <v>6.3799999999999635</v>
      </c>
      <c r="H277" s="47">
        <v>4.5495999999999999</v>
      </c>
      <c r="I277" s="47">
        <v>-1.3399999999999856</v>
      </c>
      <c r="J277" s="45" t="s">
        <v>12</v>
      </c>
      <c r="K277" s="45" t="s">
        <v>13</v>
      </c>
      <c r="L277" s="17">
        <v>3.78</v>
      </c>
      <c r="M277" s="18" t="s">
        <v>1929</v>
      </c>
      <c r="N277" s="18" t="s">
        <v>1913</v>
      </c>
      <c r="O277" s="4">
        <v>42858</v>
      </c>
    </row>
    <row r="278" spans="1:15">
      <c r="A278" s="7">
        <v>41666014</v>
      </c>
      <c r="B278" s="7">
        <v>4.5999999999999996</v>
      </c>
      <c r="C278" s="44" t="s">
        <v>2264</v>
      </c>
      <c r="D278" s="45" t="s">
        <v>11</v>
      </c>
      <c r="E278" s="46">
        <v>0.46301369863013697</v>
      </c>
      <c r="F278" s="47">
        <v>4.5768000000000004</v>
      </c>
      <c r="G278" s="47">
        <v>2.3199999999999221</v>
      </c>
      <c r="H278" s="47">
        <v>4.5940000000000003</v>
      </c>
      <c r="I278" s="47">
        <v>-1.7199999999999882</v>
      </c>
      <c r="J278" s="45" t="s">
        <v>12</v>
      </c>
      <c r="K278" s="45" t="s">
        <v>13</v>
      </c>
      <c r="L278" s="17">
        <v>2.79</v>
      </c>
      <c r="M278" s="18" t="s">
        <v>1480</v>
      </c>
      <c r="N278" s="18" t="s">
        <v>1441</v>
      </c>
      <c r="O278" s="4">
        <v>42858</v>
      </c>
    </row>
    <row r="279" spans="1:15">
      <c r="A279" s="7" t="s">
        <v>1281</v>
      </c>
      <c r="B279" s="7">
        <v>4.5999999999999996</v>
      </c>
      <c r="C279" s="44" t="s">
        <v>1287</v>
      </c>
      <c r="D279" s="45" t="s">
        <v>11</v>
      </c>
      <c r="E279" s="46">
        <v>4.0520547945205481</v>
      </c>
      <c r="F279" s="47">
        <v>4.5876000000000001</v>
      </c>
      <c r="G279" s="47">
        <v>1.2399999999999523</v>
      </c>
      <c r="H279" s="47">
        <v>4.5956999999999999</v>
      </c>
      <c r="I279" s="47">
        <v>-0.8099999999999774</v>
      </c>
      <c r="J279" s="45" t="s">
        <v>12</v>
      </c>
      <c r="K279" s="45" t="s">
        <v>20</v>
      </c>
      <c r="L279" s="17">
        <v>3.14</v>
      </c>
      <c r="M279" s="18" t="s">
        <v>1053</v>
      </c>
      <c r="N279" s="18" t="s">
        <v>1015</v>
      </c>
      <c r="O279" s="4">
        <v>42858</v>
      </c>
    </row>
    <row r="280" spans="1:15">
      <c r="A280" s="7">
        <v>11698363</v>
      </c>
      <c r="B280" s="7">
        <v>4.5999999999999996</v>
      </c>
      <c r="C280" s="44" t="s">
        <v>1276</v>
      </c>
      <c r="D280" s="45" t="s">
        <v>11</v>
      </c>
      <c r="E280" s="46">
        <v>5.7534246575342465E-2</v>
      </c>
      <c r="F280" s="47">
        <v>4.8140999999999998</v>
      </c>
      <c r="G280" s="47">
        <v>-21.410000000000018</v>
      </c>
      <c r="H280" s="47">
        <v>4.8193000000000001</v>
      </c>
      <c r="I280" s="47">
        <v>-0.52000000000003155</v>
      </c>
      <c r="J280" s="45" t="s">
        <v>12</v>
      </c>
      <c r="K280" s="45" t="s">
        <v>13</v>
      </c>
      <c r="L280" s="17">
        <v>5</v>
      </c>
      <c r="M280" s="18" t="s">
        <v>1249</v>
      </c>
      <c r="N280" s="18" t="s">
        <v>1256</v>
      </c>
      <c r="O280" s="4">
        <v>42858</v>
      </c>
    </row>
    <row r="281" spans="1:15">
      <c r="A281" s="7">
        <v>11698880</v>
      </c>
      <c r="B281" s="7">
        <v>4.5999999999999996</v>
      </c>
      <c r="C281" s="44" t="s">
        <v>1756</v>
      </c>
      <c r="D281" s="45" t="s">
        <v>11</v>
      </c>
      <c r="E281" s="46">
        <v>0.30136986301369861</v>
      </c>
      <c r="F281" s="47">
        <v>4.6089000000000002</v>
      </c>
      <c r="G281" s="47">
        <v>-0.89000000000005741</v>
      </c>
      <c r="H281" s="47">
        <v>4.5540000000000003</v>
      </c>
      <c r="I281" s="47">
        <v>5.4899999999999949</v>
      </c>
      <c r="J281" s="45" t="s">
        <v>12</v>
      </c>
      <c r="K281" s="45" t="s">
        <v>13</v>
      </c>
      <c r="L281" s="17">
        <v>3.42</v>
      </c>
      <c r="M281" s="18" t="s">
        <v>1654</v>
      </c>
      <c r="N281" s="18" t="s">
        <v>1652</v>
      </c>
      <c r="O281" s="4">
        <v>42858</v>
      </c>
    </row>
    <row r="282" spans="1:15">
      <c r="A282" s="7">
        <v>11698880</v>
      </c>
      <c r="B282" s="7">
        <v>4.5999999999999996</v>
      </c>
      <c r="C282" s="44" t="s">
        <v>1756</v>
      </c>
      <c r="D282" s="45" t="s">
        <v>11</v>
      </c>
      <c r="E282" s="46">
        <v>0.30136986301369861</v>
      </c>
      <c r="F282" s="47">
        <v>4.6089000000000002</v>
      </c>
      <c r="G282" s="47">
        <v>-0.89000000000005741</v>
      </c>
      <c r="H282" s="47">
        <v>4.5540000000000003</v>
      </c>
      <c r="I282" s="47">
        <v>5.4899999999999949</v>
      </c>
      <c r="J282" s="45" t="s">
        <v>12</v>
      </c>
      <c r="K282" s="45" t="s">
        <v>13</v>
      </c>
      <c r="L282" s="17">
        <v>3.42</v>
      </c>
      <c r="M282" s="18" t="s">
        <v>1654</v>
      </c>
      <c r="N282" s="18" t="s">
        <v>1652</v>
      </c>
      <c r="O282" s="4">
        <v>42858</v>
      </c>
    </row>
    <row r="283" spans="1:15">
      <c r="A283" s="7">
        <v>41666014</v>
      </c>
      <c r="B283" s="7">
        <v>4.5999999999999996</v>
      </c>
      <c r="C283" s="44" t="s">
        <v>2264</v>
      </c>
      <c r="D283" s="45" t="s">
        <v>11</v>
      </c>
      <c r="E283" s="46">
        <v>0.46301369863013697</v>
      </c>
      <c r="F283" s="47">
        <v>4.5768000000000004</v>
      </c>
      <c r="G283" s="47">
        <v>2.3199999999999221</v>
      </c>
      <c r="H283" s="47">
        <v>4.5940000000000003</v>
      </c>
      <c r="I283" s="47">
        <v>-1.7199999999999882</v>
      </c>
      <c r="J283" s="45" t="s">
        <v>12</v>
      </c>
      <c r="K283" s="45" t="s">
        <v>13</v>
      </c>
      <c r="L283" s="17">
        <v>2.79</v>
      </c>
      <c r="M283" s="18" t="s">
        <v>1480</v>
      </c>
      <c r="N283" s="18" t="s">
        <v>1441</v>
      </c>
      <c r="O283" s="4">
        <v>42858</v>
      </c>
    </row>
    <row r="284" spans="1:15">
      <c r="A284" s="7">
        <v>41666014</v>
      </c>
      <c r="B284" s="7">
        <v>4.5999999999999996</v>
      </c>
      <c r="C284" s="44" t="s">
        <v>2264</v>
      </c>
      <c r="D284" s="45" t="s">
        <v>11</v>
      </c>
      <c r="E284" s="46">
        <v>0.46301369863013697</v>
      </c>
      <c r="F284" s="47">
        <v>4.5768000000000004</v>
      </c>
      <c r="G284" s="47">
        <v>2.3199999999999221</v>
      </c>
      <c r="H284" s="47">
        <v>4.5940000000000003</v>
      </c>
      <c r="I284" s="47">
        <v>-1.7199999999999882</v>
      </c>
      <c r="J284" s="45" t="s">
        <v>12</v>
      </c>
      <c r="K284" s="45" t="s">
        <v>13</v>
      </c>
      <c r="L284" s="17">
        <v>2.79</v>
      </c>
      <c r="M284" s="18" t="s">
        <v>1480</v>
      </c>
      <c r="N284" s="18" t="s">
        <v>1441</v>
      </c>
      <c r="O284" s="4">
        <v>42858</v>
      </c>
    </row>
    <row r="285" spans="1:15">
      <c r="A285" s="7">
        <v>101551003</v>
      </c>
      <c r="B285" s="7">
        <v>4.5999999999999996</v>
      </c>
      <c r="C285" s="44" t="s">
        <v>588</v>
      </c>
      <c r="D285" s="45" t="s">
        <v>11</v>
      </c>
      <c r="E285" s="46">
        <v>2.7589041095890412</v>
      </c>
      <c r="F285" s="47">
        <v>4.6409000000000002</v>
      </c>
      <c r="G285" s="47">
        <v>-4.0900000000000603</v>
      </c>
      <c r="H285" s="47">
        <v>4.6070000000000002</v>
      </c>
      <c r="I285" s="47">
        <v>3.3900000000000041</v>
      </c>
      <c r="J285" s="45" t="s">
        <v>18</v>
      </c>
      <c r="K285" s="45" t="s">
        <v>66</v>
      </c>
      <c r="L285" s="17">
        <v>4.63</v>
      </c>
      <c r="M285" s="18" t="s">
        <v>17</v>
      </c>
      <c r="N285" s="18" t="s">
        <v>866</v>
      </c>
      <c r="O285" s="4">
        <v>42858</v>
      </c>
    </row>
    <row r="286" spans="1:15">
      <c r="A286" s="7">
        <v>1280208</v>
      </c>
      <c r="B286" s="7">
        <v>4.5999999999999996</v>
      </c>
      <c r="C286" s="44" t="s">
        <v>2544</v>
      </c>
      <c r="D286" s="45" t="s">
        <v>11</v>
      </c>
      <c r="E286" s="46">
        <v>0.21095890410958903</v>
      </c>
      <c r="F286" s="47">
        <v>4.5250000000000004</v>
      </c>
      <c r="G286" s="47">
        <v>7.4999999999999289</v>
      </c>
      <c r="H286" s="47">
        <v>4.4797000000000002</v>
      </c>
      <c r="I286" s="47">
        <v>4.5300000000000118</v>
      </c>
      <c r="J286" s="45" t="s">
        <v>12</v>
      </c>
      <c r="K286" s="45" t="s">
        <v>89</v>
      </c>
      <c r="L286" s="17">
        <v>6.2</v>
      </c>
      <c r="M286" s="18" t="s">
        <v>710</v>
      </c>
      <c r="N286" s="18" t="s">
        <v>916</v>
      </c>
      <c r="O286" s="4">
        <v>42858</v>
      </c>
    </row>
    <row r="287" spans="1:15">
      <c r="A287" s="7">
        <v>1280208</v>
      </c>
      <c r="B287" s="7">
        <v>4.5999999999999996</v>
      </c>
      <c r="C287" s="44" t="s">
        <v>2544</v>
      </c>
      <c r="D287" s="45" t="s">
        <v>11</v>
      </c>
      <c r="E287" s="46">
        <v>0.21095890410958903</v>
      </c>
      <c r="F287" s="47">
        <v>4.5250000000000004</v>
      </c>
      <c r="G287" s="47">
        <v>7.4999999999999289</v>
      </c>
      <c r="H287" s="47">
        <v>4.4797000000000002</v>
      </c>
      <c r="I287" s="47">
        <v>4.5300000000000118</v>
      </c>
      <c r="J287" s="45" t="s">
        <v>12</v>
      </c>
      <c r="K287" s="45" t="s">
        <v>89</v>
      </c>
      <c r="L287" s="17">
        <v>6.2</v>
      </c>
      <c r="M287" s="18" t="s">
        <v>710</v>
      </c>
      <c r="N287" s="18" t="s">
        <v>916</v>
      </c>
      <c r="O287" s="4">
        <v>42858</v>
      </c>
    </row>
    <row r="288" spans="1:15">
      <c r="A288" s="7">
        <v>101551007</v>
      </c>
      <c r="B288" s="7">
        <v>4.59</v>
      </c>
      <c r="C288" s="44" t="s">
        <v>2178</v>
      </c>
      <c r="D288" s="45" t="s">
        <v>11</v>
      </c>
      <c r="E288" s="46">
        <v>2.8383561643835615</v>
      </c>
      <c r="F288" s="47">
        <v>4.6475999999999997</v>
      </c>
      <c r="G288" s="47">
        <v>-5.7599999999999874</v>
      </c>
      <c r="H288" s="47">
        <v>4.6116000000000001</v>
      </c>
      <c r="I288" s="47">
        <v>3.5999999999999588</v>
      </c>
      <c r="J288" s="45" t="s">
        <v>18</v>
      </c>
      <c r="K288" s="45" t="s">
        <v>66</v>
      </c>
      <c r="L288" s="17">
        <v>4.33</v>
      </c>
      <c r="M288" s="18" t="s">
        <v>238</v>
      </c>
      <c r="N288" s="18" t="s">
        <v>2179</v>
      </c>
      <c r="O288" s="4">
        <v>42858</v>
      </c>
    </row>
    <row r="289" spans="1:15">
      <c r="A289" s="7">
        <v>11754071</v>
      </c>
      <c r="B289" s="7">
        <v>4.58</v>
      </c>
      <c r="C289" s="44" t="s">
        <v>2999</v>
      </c>
      <c r="D289" s="45" t="s">
        <v>11</v>
      </c>
      <c r="E289" s="46">
        <v>0.72328767123287674</v>
      </c>
      <c r="F289" s="47">
        <v>4.5354000000000001</v>
      </c>
      <c r="G289" s="47">
        <v>4.4599999999999973</v>
      </c>
      <c r="H289" s="47">
        <v>4.5260999999999996</v>
      </c>
      <c r="I289" s="47">
        <v>0.93000000000005301</v>
      </c>
      <c r="J289" s="45" t="s">
        <v>18</v>
      </c>
      <c r="K289" s="45" t="s">
        <v>13</v>
      </c>
      <c r="L289" s="17">
        <v>4.3499999999999996</v>
      </c>
      <c r="M289" s="18" t="s">
        <v>2848</v>
      </c>
      <c r="N289" s="18" t="s">
        <v>2826</v>
      </c>
      <c r="O289" s="4">
        <v>42858</v>
      </c>
    </row>
    <row r="290" spans="1:15">
      <c r="A290" s="7">
        <v>101553006</v>
      </c>
      <c r="B290" s="7">
        <v>4.58</v>
      </c>
      <c r="C290" s="44" t="s">
        <v>523</v>
      </c>
      <c r="D290" s="45" t="s">
        <v>11</v>
      </c>
      <c r="E290" s="46">
        <v>2.8986301369863012</v>
      </c>
      <c r="F290" s="47">
        <v>4.5829000000000004</v>
      </c>
      <c r="G290" s="47">
        <v>-0.29000000000003467</v>
      </c>
      <c r="H290" s="47">
        <v>4.5537000000000001</v>
      </c>
      <c r="I290" s="47">
        <v>2.9200000000000337</v>
      </c>
      <c r="J290" s="45" t="s">
        <v>18</v>
      </c>
      <c r="K290" s="45" t="s">
        <v>66</v>
      </c>
      <c r="L290" s="17">
        <v>4.88</v>
      </c>
      <c r="M290" s="18" t="s">
        <v>524</v>
      </c>
      <c r="N290" s="18" t="s">
        <v>731</v>
      </c>
      <c r="O290" s="4">
        <v>42858</v>
      </c>
    </row>
    <row r="291" spans="1:15">
      <c r="A291" s="7">
        <v>111794100</v>
      </c>
      <c r="B291" s="7">
        <v>4.58</v>
      </c>
      <c r="C291" s="44" t="s">
        <v>3000</v>
      </c>
      <c r="D291" s="45" t="s">
        <v>11</v>
      </c>
      <c r="E291" s="46">
        <v>0.37808219178082192</v>
      </c>
      <c r="F291" s="47">
        <v>4.5571999999999999</v>
      </c>
      <c r="G291" s="47">
        <v>2.2800000000000153</v>
      </c>
      <c r="H291" s="47">
        <v>4.5579999999999998</v>
      </c>
      <c r="I291" s="47">
        <v>-7.9999999999991189E-2</v>
      </c>
      <c r="J291" s="45" t="s">
        <v>12</v>
      </c>
      <c r="K291" s="45" t="s">
        <v>97</v>
      </c>
      <c r="L291" s="17">
        <v>4.58</v>
      </c>
      <c r="M291" s="18" t="s">
        <v>2431</v>
      </c>
      <c r="N291" s="18" t="s">
        <v>2416</v>
      </c>
      <c r="O291" s="4">
        <v>42858</v>
      </c>
    </row>
    <row r="292" spans="1:15">
      <c r="A292" s="7" t="s">
        <v>1281</v>
      </c>
      <c r="B292" s="7">
        <v>4.58</v>
      </c>
      <c r="C292" s="44" t="s">
        <v>1287</v>
      </c>
      <c r="D292" s="45" t="s">
        <v>11</v>
      </c>
      <c r="E292" s="46">
        <v>4.0520547945205481</v>
      </c>
      <c r="F292" s="47">
        <v>4.5876000000000001</v>
      </c>
      <c r="G292" s="47">
        <v>-0.76000000000000512</v>
      </c>
      <c r="H292" s="47">
        <v>4.5956999999999999</v>
      </c>
      <c r="I292" s="47">
        <v>-0.8099999999999774</v>
      </c>
      <c r="J292" s="45" t="s">
        <v>12</v>
      </c>
      <c r="K292" s="45" t="s">
        <v>20</v>
      </c>
      <c r="L292" s="17">
        <v>3.14</v>
      </c>
      <c r="M292" s="18" t="s">
        <v>1053</v>
      </c>
      <c r="N292" s="18" t="s">
        <v>1015</v>
      </c>
      <c r="O292" s="4">
        <v>42858</v>
      </c>
    </row>
    <row r="293" spans="1:15">
      <c r="A293" s="7" t="s">
        <v>1281</v>
      </c>
      <c r="B293" s="7">
        <v>4.58</v>
      </c>
      <c r="C293" s="44" t="s">
        <v>1287</v>
      </c>
      <c r="D293" s="45" t="s">
        <v>11</v>
      </c>
      <c r="E293" s="46">
        <v>4.0520547945205481</v>
      </c>
      <c r="F293" s="47">
        <v>4.5876000000000001</v>
      </c>
      <c r="G293" s="47">
        <v>-0.76000000000000512</v>
      </c>
      <c r="H293" s="47">
        <v>4.5956999999999999</v>
      </c>
      <c r="I293" s="47">
        <v>-0.8099999999999774</v>
      </c>
      <c r="J293" s="45" t="s">
        <v>12</v>
      </c>
      <c r="K293" s="45" t="s">
        <v>20</v>
      </c>
      <c r="L293" s="17">
        <v>3.14</v>
      </c>
      <c r="M293" s="18" t="s">
        <v>1053</v>
      </c>
      <c r="N293" s="18" t="s">
        <v>1015</v>
      </c>
      <c r="O293" s="4">
        <v>42858</v>
      </c>
    </row>
    <row r="294" spans="1:15">
      <c r="A294" s="7">
        <v>1282420</v>
      </c>
      <c r="B294" s="7">
        <v>4.58</v>
      </c>
      <c r="C294" s="44" t="s">
        <v>3001</v>
      </c>
      <c r="D294" s="45" t="s">
        <v>31</v>
      </c>
      <c r="E294" s="46">
        <v>0.48219178082191783</v>
      </c>
      <c r="F294" s="47">
        <v>4.5442999999999998</v>
      </c>
      <c r="G294" s="47">
        <v>3.5700000000000287</v>
      </c>
      <c r="H294" s="47">
        <v>4.5518000000000001</v>
      </c>
      <c r="I294" s="47">
        <v>-0.75000000000002842</v>
      </c>
      <c r="J294" s="45" t="s">
        <v>18</v>
      </c>
      <c r="K294" s="45" t="s">
        <v>66</v>
      </c>
      <c r="L294" s="17">
        <v>5.41</v>
      </c>
      <c r="M294" s="18" t="s">
        <v>406</v>
      </c>
      <c r="N294" s="18" t="s">
        <v>967</v>
      </c>
      <c r="O294" s="4">
        <v>42858</v>
      </c>
    </row>
    <row r="295" spans="1:15">
      <c r="A295" s="7">
        <v>101551003</v>
      </c>
      <c r="B295" s="7">
        <v>4.58</v>
      </c>
      <c r="C295" s="44" t="s">
        <v>588</v>
      </c>
      <c r="D295" s="45" t="s">
        <v>11</v>
      </c>
      <c r="E295" s="46">
        <v>2.7589041095890412</v>
      </c>
      <c r="F295" s="47">
        <v>4.6409000000000002</v>
      </c>
      <c r="G295" s="47">
        <v>-6.0900000000000176</v>
      </c>
      <c r="H295" s="47">
        <v>4.6070000000000002</v>
      </c>
      <c r="I295" s="47">
        <v>3.3900000000000041</v>
      </c>
      <c r="J295" s="45" t="s">
        <v>18</v>
      </c>
      <c r="K295" s="45" t="s">
        <v>66</v>
      </c>
      <c r="L295" s="17">
        <v>4.63</v>
      </c>
      <c r="M295" s="18" t="s">
        <v>17</v>
      </c>
      <c r="N295" s="18" t="s">
        <v>866</v>
      </c>
      <c r="O295" s="4">
        <v>42858</v>
      </c>
    </row>
    <row r="296" spans="1:15">
      <c r="A296" s="7" t="s">
        <v>1183</v>
      </c>
      <c r="B296" s="7">
        <v>4.57</v>
      </c>
      <c r="C296" s="44" t="s">
        <v>1190</v>
      </c>
      <c r="D296" s="45" t="s">
        <v>11</v>
      </c>
      <c r="E296" s="46">
        <v>4.1780821917808222</v>
      </c>
      <c r="F296" s="47">
        <v>4.5656999999999996</v>
      </c>
      <c r="G296" s="47">
        <v>0.43000000000006366</v>
      </c>
      <c r="H296" s="47">
        <v>4.5538999999999996</v>
      </c>
      <c r="I296" s="47">
        <v>1.1800000000000033</v>
      </c>
      <c r="J296" s="45" t="s">
        <v>12</v>
      </c>
      <c r="K296" s="45" t="s">
        <v>206</v>
      </c>
      <c r="L296" s="17">
        <v>3.01</v>
      </c>
      <c r="M296" s="18" t="s">
        <v>1162</v>
      </c>
      <c r="N296" s="18" t="s">
        <v>1099</v>
      </c>
      <c r="O296" s="4">
        <v>42858</v>
      </c>
    </row>
    <row r="297" spans="1:15">
      <c r="A297" s="7" t="s">
        <v>1183</v>
      </c>
      <c r="B297" s="7">
        <v>4.57</v>
      </c>
      <c r="C297" s="44" t="s">
        <v>1190</v>
      </c>
      <c r="D297" s="45" t="s">
        <v>11</v>
      </c>
      <c r="E297" s="46">
        <v>4.1780821917808222</v>
      </c>
      <c r="F297" s="47">
        <v>4.5656999999999996</v>
      </c>
      <c r="G297" s="47">
        <v>0.43000000000006366</v>
      </c>
      <c r="H297" s="47">
        <v>4.5538999999999996</v>
      </c>
      <c r="I297" s="47">
        <v>1.1800000000000033</v>
      </c>
      <c r="J297" s="45" t="s">
        <v>12</v>
      </c>
      <c r="K297" s="45" t="s">
        <v>206</v>
      </c>
      <c r="L297" s="17">
        <v>3.01</v>
      </c>
      <c r="M297" s="18" t="s">
        <v>1162</v>
      </c>
      <c r="N297" s="18" t="s">
        <v>1099</v>
      </c>
      <c r="O297" s="4">
        <v>42858</v>
      </c>
    </row>
    <row r="298" spans="1:15">
      <c r="A298" s="7" t="s">
        <v>1183</v>
      </c>
      <c r="B298" s="7">
        <v>4.57</v>
      </c>
      <c r="C298" s="44" t="s">
        <v>1190</v>
      </c>
      <c r="D298" s="45" t="s">
        <v>11</v>
      </c>
      <c r="E298" s="46">
        <v>4.1780821917808222</v>
      </c>
      <c r="F298" s="47">
        <v>4.5656999999999996</v>
      </c>
      <c r="G298" s="47">
        <v>0.43000000000006366</v>
      </c>
      <c r="H298" s="47">
        <v>4.5538999999999996</v>
      </c>
      <c r="I298" s="47">
        <v>1.1800000000000033</v>
      </c>
      <c r="J298" s="45" t="s">
        <v>12</v>
      </c>
      <c r="K298" s="45" t="s">
        <v>206</v>
      </c>
      <c r="L298" s="17">
        <v>3.01</v>
      </c>
      <c r="M298" s="18" t="s">
        <v>1162</v>
      </c>
      <c r="N298" s="18" t="s">
        <v>1099</v>
      </c>
      <c r="O298" s="4">
        <v>42858</v>
      </c>
    </row>
    <row r="299" spans="1:15">
      <c r="A299" s="7" t="s">
        <v>1183</v>
      </c>
      <c r="B299" s="7">
        <v>4.57</v>
      </c>
      <c r="C299" s="44" t="s">
        <v>1190</v>
      </c>
      <c r="D299" s="45" t="s">
        <v>11</v>
      </c>
      <c r="E299" s="46">
        <v>4.1780821917808222</v>
      </c>
      <c r="F299" s="47">
        <v>4.5656999999999996</v>
      </c>
      <c r="G299" s="47">
        <v>0.43000000000006366</v>
      </c>
      <c r="H299" s="47">
        <v>4.5538999999999996</v>
      </c>
      <c r="I299" s="47">
        <v>1.1800000000000033</v>
      </c>
      <c r="J299" s="45" t="s">
        <v>12</v>
      </c>
      <c r="K299" s="45" t="s">
        <v>206</v>
      </c>
      <c r="L299" s="17">
        <v>3.01</v>
      </c>
      <c r="M299" s="18" t="s">
        <v>1162</v>
      </c>
      <c r="N299" s="18" t="s">
        <v>1099</v>
      </c>
      <c r="O299" s="4">
        <v>42858</v>
      </c>
    </row>
    <row r="300" spans="1:15">
      <c r="A300" s="7" t="s">
        <v>1183</v>
      </c>
      <c r="B300" s="7">
        <v>4.57</v>
      </c>
      <c r="C300" s="44" t="s">
        <v>1190</v>
      </c>
      <c r="D300" s="45" t="s">
        <v>11</v>
      </c>
      <c r="E300" s="46">
        <v>4.1780821917808222</v>
      </c>
      <c r="F300" s="47">
        <v>4.5656999999999996</v>
      </c>
      <c r="G300" s="47">
        <v>0.43000000000006366</v>
      </c>
      <c r="H300" s="47">
        <v>4.5538999999999996</v>
      </c>
      <c r="I300" s="47">
        <v>1.1800000000000033</v>
      </c>
      <c r="J300" s="45" t="s">
        <v>12</v>
      </c>
      <c r="K300" s="45" t="s">
        <v>206</v>
      </c>
      <c r="L300" s="17">
        <v>3.01</v>
      </c>
      <c r="M300" s="18" t="s">
        <v>1162</v>
      </c>
      <c r="N300" s="18" t="s">
        <v>1099</v>
      </c>
      <c r="O300" s="4">
        <v>42858</v>
      </c>
    </row>
    <row r="301" spans="1:15">
      <c r="A301" s="7" t="s">
        <v>1197</v>
      </c>
      <c r="B301" s="7">
        <v>4.5599999999999996</v>
      </c>
      <c r="C301" s="44" t="s">
        <v>1204</v>
      </c>
      <c r="D301" s="45" t="s">
        <v>11</v>
      </c>
      <c r="E301" s="46">
        <v>3.5561643835616437</v>
      </c>
      <c r="F301" s="47">
        <v>4.5781000000000001</v>
      </c>
      <c r="G301" s="47">
        <v>-1.8100000000000449</v>
      </c>
      <c r="H301" s="47">
        <v>4.5601000000000003</v>
      </c>
      <c r="I301" s="47">
        <v>1.7999999999999794</v>
      </c>
      <c r="J301" s="45" t="s">
        <v>18</v>
      </c>
      <c r="K301" s="45" t="s">
        <v>206</v>
      </c>
      <c r="L301" s="17">
        <v>3.63</v>
      </c>
      <c r="M301" s="18" t="s">
        <v>284</v>
      </c>
      <c r="N301" s="18" t="s">
        <v>282</v>
      </c>
      <c r="O301" s="4">
        <v>42858</v>
      </c>
    </row>
    <row r="302" spans="1:15">
      <c r="A302" s="7">
        <v>111790480</v>
      </c>
      <c r="B302" s="7">
        <v>4.55</v>
      </c>
      <c r="C302" s="44" t="s">
        <v>1975</v>
      </c>
      <c r="D302" s="45" t="s">
        <v>31</v>
      </c>
      <c r="E302" s="46">
        <v>0.21095890410958903</v>
      </c>
      <c r="F302" s="47">
        <v>4.4519000000000002</v>
      </c>
      <c r="G302" s="47">
        <v>9.8099999999999632</v>
      </c>
      <c r="H302" s="47">
        <v>4.5355999999999996</v>
      </c>
      <c r="I302" s="47">
        <v>-8.3699999999999442</v>
      </c>
      <c r="J302" s="45" t="s">
        <v>12</v>
      </c>
      <c r="K302" s="45" t="s">
        <v>97</v>
      </c>
      <c r="L302" s="17">
        <v>4</v>
      </c>
      <c r="M302" s="18" t="s">
        <v>1930</v>
      </c>
      <c r="N302" s="18" t="s">
        <v>1929</v>
      </c>
      <c r="O302" s="4">
        <v>42858</v>
      </c>
    </row>
    <row r="303" spans="1:15">
      <c r="A303" s="7">
        <v>111796566</v>
      </c>
      <c r="B303" s="7">
        <v>4.55</v>
      </c>
      <c r="C303" s="44" t="s">
        <v>3002</v>
      </c>
      <c r="D303" s="45" t="s">
        <v>11</v>
      </c>
      <c r="E303" s="46">
        <v>0.23287671232876711</v>
      </c>
      <c r="F303" s="47">
        <v>4.4939999999999998</v>
      </c>
      <c r="G303" s="47">
        <v>5.600000000000005</v>
      </c>
      <c r="H303" s="47">
        <v>4.5332999999999997</v>
      </c>
      <c r="I303" s="47">
        <v>-3.9299999999999891</v>
      </c>
      <c r="J303" s="45" t="s">
        <v>12</v>
      </c>
      <c r="K303" s="45" t="s">
        <v>97</v>
      </c>
      <c r="L303" s="17">
        <v>4.5000999999999998</v>
      </c>
      <c r="M303" s="18" t="s">
        <v>2828</v>
      </c>
      <c r="N303" s="18" t="s">
        <v>2826</v>
      </c>
      <c r="O303" s="4">
        <v>42858</v>
      </c>
    </row>
    <row r="304" spans="1:15">
      <c r="A304" s="7">
        <v>111714040</v>
      </c>
      <c r="B304" s="7">
        <v>4.55</v>
      </c>
      <c r="C304" s="44" t="s">
        <v>2713</v>
      </c>
      <c r="D304" s="45" t="s">
        <v>11</v>
      </c>
      <c r="E304" s="46">
        <v>0.28493150684931506</v>
      </c>
      <c r="F304" s="47">
        <v>4.4481999999999999</v>
      </c>
      <c r="G304" s="47">
        <v>10.179999999999989</v>
      </c>
      <c r="H304" s="47">
        <v>4.4497999999999998</v>
      </c>
      <c r="I304" s="47">
        <v>-0.15999999999998238</v>
      </c>
      <c r="J304" s="45" t="s">
        <v>96</v>
      </c>
      <c r="K304" s="45" t="s">
        <v>97</v>
      </c>
      <c r="L304" s="17">
        <v>4.4000000000000004</v>
      </c>
      <c r="M304" s="18" t="s">
        <v>2030</v>
      </c>
      <c r="N304" s="18" t="s">
        <v>2011</v>
      </c>
      <c r="O304" s="4">
        <v>42858</v>
      </c>
    </row>
    <row r="305" spans="1:15">
      <c r="A305" s="7">
        <v>111714040</v>
      </c>
      <c r="B305" s="7">
        <v>4.55</v>
      </c>
      <c r="C305" s="44" t="s">
        <v>2713</v>
      </c>
      <c r="D305" s="45" t="s">
        <v>11</v>
      </c>
      <c r="E305" s="46">
        <v>0.28493150684931506</v>
      </c>
      <c r="F305" s="47">
        <v>4.4481999999999999</v>
      </c>
      <c r="G305" s="47">
        <v>10.179999999999989</v>
      </c>
      <c r="H305" s="47">
        <v>4.4497999999999998</v>
      </c>
      <c r="I305" s="47">
        <v>-0.15999999999998238</v>
      </c>
      <c r="J305" s="45" t="s">
        <v>96</v>
      </c>
      <c r="K305" s="45" t="s">
        <v>97</v>
      </c>
      <c r="L305" s="17">
        <v>4.4000000000000004</v>
      </c>
      <c r="M305" s="18" t="s">
        <v>2030</v>
      </c>
      <c r="N305" s="18" t="s">
        <v>2011</v>
      </c>
      <c r="O305" s="4">
        <v>42858</v>
      </c>
    </row>
    <row r="306" spans="1:15">
      <c r="A306" s="7">
        <v>111714040</v>
      </c>
      <c r="B306" s="7">
        <v>4.55</v>
      </c>
      <c r="C306" s="44" t="s">
        <v>2713</v>
      </c>
      <c r="D306" s="45" t="s">
        <v>11</v>
      </c>
      <c r="E306" s="46">
        <v>0.28493150684931506</v>
      </c>
      <c r="F306" s="47">
        <v>4.4481999999999999</v>
      </c>
      <c r="G306" s="47">
        <v>10.179999999999989</v>
      </c>
      <c r="H306" s="47">
        <v>4.4497999999999998</v>
      </c>
      <c r="I306" s="47">
        <v>-0.15999999999998238</v>
      </c>
      <c r="J306" s="45" t="s">
        <v>96</v>
      </c>
      <c r="K306" s="45" t="s">
        <v>97</v>
      </c>
      <c r="L306" s="17">
        <v>4.4000000000000004</v>
      </c>
      <c r="M306" s="18" t="s">
        <v>2030</v>
      </c>
      <c r="N306" s="18" t="s">
        <v>2011</v>
      </c>
      <c r="O306" s="4">
        <v>42858</v>
      </c>
    </row>
    <row r="307" spans="1:15">
      <c r="A307" s="7">
        <v>111714040</v>
      </c>
      <c r="B307" s="7">
        <v>4.55</v>
      </c>
      <c r="C307" s="44" t="s">
        <v>2713</v>
      </c>
      <c r="D307" s="45" t="s">
        <v>11</v>
      </c>
      <c r="E307" s="46">
        <v>0.28493150684931506</v>
      </c>
      <c r="F307" s="47">
        <v>4.4481999999999999</v>
      </c>
      <c r="G307" s="47">
        <v>10.179999999999989</v>
      </c>
      <c r="H307" s="47">
        <v>4.4497999999999998</v>
      </c>
      <c r="I307" s="47">
        <v>-0.15999999999998238</v>
      </c>
      <c r="J307" s="45" t="s">
        <v>96</v>
      </c>
      <c r="K307" s="45" t="s">
        <v>97</v>
      </c>
      <c r="L307" s="17">
        <v>4.4000000000000004</v>
      </c>
      <c r="M307" s="18" t="s">
        <v>2030</v>
      </c>
      <c r="N307" s="18" t="s">
        <v>2011</v>
      </c>
      <c r="O307" s="4">
        <v>42858</v>
      </c>
    </row>
    <row r="308" spans="1:15">
      <c r="A308" s="7">
        <v>111714040</v>
      </c>
      <c r="B308" s="7">
        <v>4.55</v>
      </c>
      <c r="C308" s="44" t="s">
        <v>2713</v>
      </c>
      <c r="D308" s="45" t="s">
        <v>11</v>
      </c>
      <c r="E308" s="46">
        <v>0.28493150684931506</v>
      </c>
      <c r="F308" s="47">
        <v>4.4481999999999999</v>
      </c>
      <c r="G308" s="47">
        <v>10.179999999999989</v>
      </c>
      <c r="H308" s="47">
        <v>4.4497999999999998</v>
      </c>
      <c r="I308" s="47">
        <v>-0.15999999999998238</v>
      </c>
      <c r="J308" s="45" t="s">
        <v>96</v>
      </c>
      <c r="K308" s="45" t="s">
        <v>97</v>
      </c>
      <c r="L308" s="17">
        <v>4.4000000000000004</v>
      </c>
      <c r="M308" s="18" t="s">
        <v>2030</v>
      </c>
      <c r="N308" s="18" t="s">
        <v>2011</v>
      </c>
      <c r="O308" s="4">
        <v>42858</v>
      </c>
    </row>
    <row r="309" spans="1:15">
      <c r="A309" s="7">
        <v>111792491</v>
      </c>
      <c r="B309" s="7">
        <v>4.55</v>
      </c>
      <c r="C309" s="44" t="s">
        <v>2724</v>
      </c>
      <c r="D309" s="45" t="s">
        <v>11</v>
      </c>
      <c r="E309" s="46">
        <v>0.31232876712328766</v>
      </c>
      <c r="F309" s="47">
        <v>4.5502000000000002</v>
      </c>
      <c r="G309" s="47">
        <v>-2.0000000000042206E-2</v>
      </c>
      <c r="H309" s="47">
        <v>4.5526999999999997</v>
      </c>
      <c r="I309" s="47">
        <v>-0.24999999999995026</v>
      </c>
      <c r="J309" s="45" t="s">
        <v>12</v>
      </c>
      <c r="K309" s="45" t="s">
        <v>97</v>
      </c>
      <c r="L309" s="17">
        <v>4.55</v>
      </c>
      <c r="M309" s="18" t="s">
        <v>2061</v>
      </c>
      <c r="N309" s="18" t="s">
        <v>2066</v>
      </c>
      <c r="O309" s="4">
        <v>42858</v>
      </c>
    </row>
    <row r="310" spans="1:15">
      <c r="A310" s="7">
        <v>111793881</v>
      </c>
      <c r="B310" s="7">
        <v>4.55</v>
      </c>
      <c r="C310" s="44" t="s">
        <v>2532</v>
      </c>
      <c r="D310" s="45" t="s">
        <v>11</v>
      </c>
      <c r="E310" s="46">
        <v>0.37260273972602742</v>
      </c>
      <c r="F310" s="47">
        <v>4.5568</v>
      </c>
      <c r="G310" s="47">
        <v>-0.68000000000001393</v>
      </c>
      <c r="H310" s="47">
        <v>4.5578000000000003</v>
      </c>
      <c r="I310" s="47">
        <v>-0.1000000000000334</v>
      </c>
      <c r="J310" s="45" t="s">
        <v>12</v>
      </c>
      <c r="K310" s="45" t="s">
        <v>97</v>
      </c>
      <c r="L310" s="17">
        <v>4.55</v>
      </c>
      <c r="M310" s="18" t="s">
        <v>2365</v>
      </c>
      <c r="N310" s="18" t="s">
        <v>2382</v>
      </c>
      <c r="O310" s="4">
        <v>42858</v>
      </c>
    </row>
    <row r="311" spans="1:15">
      <c r="A311" s="7">
        <v>111794311</v>
      </c>
      <c r="B311" s="7">
        <v>4.55</v>
      </c>
      <c r="C311" s="44" t="s">
        <v>2821</v>
      </c>
      <c r="D311" s="45" t="s">
        <v>11</v>
      </c>
      <c r="E311" s="46">
        <v>0.38904109589041097</v>
      </c>
      <c r="F311" s="47">
        <v>4.5496999999999996</v>
      </c>
      <c r="G311" s="47">
        <v>3.00000000000189E-2</v>
      </c>
      <c r="H311" s="47">
        <v>4.55</v>
      </c>
      <c r="I311" s="47">
        <v>-3.00000000000189E-2</v>
      </c>
      <c r="J311" s="45" t="s">
        <v>96</v>
      </c>
      <c r="K311" s="45" t="s">
        <v>97</v>
      </c>
      <c r="L311" s="17">
        <v>4.6001000000000003</v>
      </c>
      <c r="M311" s="18" t="s">
        <v>2464</v>
      </c>
      <c r="N311" s="18" t="s">
        <v>2433</v>
      </c>
      <c r="O311" s="4">
        <v>42858</v>
      </c>
    </row>
    <row r="312" spans="1:15">
      <c r="A312" s="7">
        <v>41654053</v>
      </c>
      <c r="B312" s="7">
        <v>4.55</v>
      </c>
      <c r="C312" s="44" t="s">
        <v>1807</v>
      </c>
      <c r="D312" s="45" t="s">
        <v>11</v>
      </c>
      <c r="E312" s="46">
        <v>0.31506849315068491</v>
      </c>
      <c r="F312" s="47">
        <v>4.5223000000000004</v>
      </c>
      <c r="G312" s="47">
        <v>2.7699999999999392</v>
      </c>
      <c r="H312" s="47">
        <v>4.5178000000000003</v>
      </c>
      <c r="I312" s="47">
        <v>0.45000000000001705</v>
      </c>
      <c r="J312" s="45" t="s">
        <v>12</v>
      </c>
      <c r="K312" s="45" t="s">
        <v>13</v>
      </c>
      <c r="L312" s="17">
        <v>2.88</v>
      </c>
      <c r="M312" s="18" t="s">
        <v>1252</v>
      </c>
      <c r="N312" s="18" t="s">
        <v>1241</v>
      </c>
      <c r="O312" s="4">
        <v>42858</v>
      </c>
    </row>
    <row r="313" spans="1:15">
      <c r="A313" s="7">
        <v>101453020</v>
      </c>
      <c r="B313" s="7">
        <v>4.55</v>
      </c>
      <c r="C313" s="44" t="s">
        <v>607</v>
      </c>
      <c r="D313" s="45" t="s">
        <v>11</v>
      </c>
      <c r="E313" s="46">
        <v>2.3726027397260272</v>
      </c>
      <c r="F313" s="47">
        <v>4.5145999999999997</v>
      </c>
      <c r="G313" s="47">
        <v>3.5400000000000098</v>
      </c>
      <c r="H313" s="47">
        <v>4.5065999999999997</v>
      </c>
      <c r="I313" s="47">
        <v>0.80000000000000071</v>
      </c>
      <c r="J313" s="45" t="s">
        <v>18</v>
      </c>
      <c r="K313" s="45" t="s">
        <v>66</v>
      </c>
      <c r="L313" s="17">
        <v>5.0999999999999996</v>
      </c>
      <c r="M313" s="18" t="s">
        <v>402</v>
      </c>
      <c r="N313" s="18" t="s">
        <v>863</v>
      </c>
      <c r="O313" s="4">
        <v>42858</v>
      </c>
    </row>
    <row r="314" spans="1:15">
      <c r="A314" s="7">
        <v>101453020</v>
      </c>
      <c r="B314" s="7">
        <v>4.55</v>
      </c>
      <c r="C314" s="44" t="s">
        <v>607</v>
      </c>
      <c r="D314" s="45" t="s">
        <v>11</v>
      </c>
      <c r="E314" s="46">
        <v>2.3726027397260272</v>
      </c>
      <c r="F314" s="47">
        <v>4.5145999999999997</v>
      </c>
      <c r="G314" s="47">
        <v>3.5400000000000098</v>
      </c>
      <c r="H314" s="47">
        <v>4.5065999999999997</v>
      </c>
      <c r="I314" s="47">
        <v>0.80000000000000071</v>
      </c>
      <c r="J314" s="45" t="s">
        <v>18</v>
      </c>
      <c r="K314" s="45" t="s">
        <v>66</v>
      </c>
      <c r="L314" s="17">
        <v>5.0999999999999996</v>
      </c>
      <c r="M314" s="18" t="s">
        <v>402</v>
      </c>
      <c r="N314" s="18" t="s">
        <v>863</v>
      </c>
      <c r="O314" s="4">
        <v>42858</v>
      </c>
    </row>
    <row r="315" spans="1:15">
      <c r="A315" s="7">
        <v>111715131</v>
      </c>
      <c r="B315" s="7">
        <v>4.53</v>
      </c>
      <c r="C315" s="44" t="s">
        <v>3003</v>
      </c>
      <c r="D315" s="45" t="s">
        <v>11</v>
      </c>
      <c r="E315" s="46">
        <v>0.25205479452054796</v>
      </c>
      <c r="F315" s="47" t="s">
        <v>2880</v>
      </c>
      <c r="G315" s="47" t="e">
        <v>#VALUE!</v>
      </c>
      <c r="H315" s="47" t="s">
        <v>2880</v>
      </c>
      <c r="I315" s="47" t="e">
        <v>#VALUE!</v>
      </c>
      <c r="J315" s="45" t="s">
        <v>96</v>
      </c>
      <c r="K315" s="45" t="s">
        <v>97</v>
      </c>
      <c r="L315" s="17">
        <v>4.45</v>
      </c>
      <c r="M315" s="18" t="s">
        <v>2977</v>
      </c>
      <c r="N315" s="18" t="s">
        <v>2900</v>
      </c>
      <c r="O315" s="4">
        <v>42858</v>
      </c>
    </row>
    <row r="316" spans="1:15">
      <c r="A316" s="7" t="s">
        <v>1195</v>
      </c>
      <c r="B316" s="7">
        <v>4.5199999999999996</v>
      </c>
      <c r="C316" s="44" t="s">
        <v>1202</v>
      </c>
      <c r="D316" s="45" t="s">
        <v>11</v>
      </c>
      <c r="E316" s="46">
        <v>3.5534246575342467</v>
      </c>
      <c r="F316" s="47">
        <v>4.6180000000000003</v>
      </c>
      <c r="G316" s="47">
        <v>-9.8000000000000753</v>
      </c>
      <c r="H316" s="47">
        <v>4.5998999999999999</v>
      </c>
      <c r="I316" s="47">
        <v>1.8100000000000449</v>
      </c>
      <c r="J316" s="45" t="s">
        <v>12</v>
      </c>
      <c r="K316" s="45" t="s">
        <v>20</v>
      </c>
      <c r="L316" s="17">
        <v>3.6</v>
      </c>
      <c r="M316" s="18" t="s">
        <v>284</v>
      </c>
      <c r="N316" s="18" t="s">
        <v>681</v>
      </c>
      <c r="O316" s="4">
        <v>42858</v>
      </c>
    </row>
    <row r="317" spans="1:15">
      <c r="A317" s="7" t="s">
        <v>1028</v>
      </c>
      <c r="B317" s="7">
        <v>4.5199999999999996</v>
      </c>
      <c r="C317" s="44" t="s">
        <v>1032</v>
      </c>
      <c r="D317" s="45" t="s">
        <v>11</v>
      </c>
      <c r="E317" s="46">
        <v>3.9479452054794519</v>
      </c>
      <c r="F317" s="47">
        <v>4.4743000000000004</v>
      </c>
      <c r="G317" s="47">
        <v>4.5699999999999186</v>
      </c>
      <c r="H317" s="47">
        <v>4.4797000000000002</v>
      </c>
      <c r="I317" s="47">
        <v>-0.53999999999998494</v>
      </c>
      <c r="J317" s="45" t="s">
        <v>12</v>
      </c>
      <c r="K317" s="45" t="s">
        <v>20</v>
      </c>
      <c r="L317" s="17">
        <v>2.97</v>
      </c>
      <c r="M317" s="18" t="s">
        <v>921</v>
      </c>
      <c r="N317" s="18" t="s">
        <v>261</v>
      </c>
      <c r="O317" s="4">
        <v>42858</v>
      </c>
    </row>
    <row r="318" spans="1:15">
      <c r="A318" s="7" t="s">
        <v>1028</v>
      </c>
      <c r="B318" s="7">
        <v>4.5199999999999996</v>
      </c>
      <c r="C318" s="44" t="s">
        <v>1032</v>
      </c>
      <c r="D318" s="45" t="s">
        <v>11</v>
      </c>
      <c r="E318" s="46">
        <v>3.9479452054794519</v>
      </c>
      <c r="F318" s="47">
        <v>4.4743000000000004</v>
      </c>
      <c r="G318" s="47">
        <v>4.5699999999999186</v>
      </c>
      <c r="H318" s="47">
        <v>4.4797000000000002</v>
      </c>
      <c r="I318" s="47">
        <v>-0.53999999999998494</v>
      </c>
      <c r="J318" s="45" t="s">
        <v>12</v>
      </c>
      <c r="K318" s="45" t="s">
        <v>20</v>
      </c>
      <c r="L318" s="17">
        <v>2.97</v>
      </c>
      <c r="M318" s="18" t="s">
        <v>921</v>
      </c>
      <c r="N318" s="18" t="s">
        <v>261</v>
      </c>
      <c r="O318" s="4">
        <v>42858</v>
      </c>
    </row>
    <row r="319" spans="1:15">
      <c r="A319" s="7">
        <v>111711178</v>
      </c>
      <c r="B319" s="7">
        <v>4.5</v>
      </c>
      <c r="C319" s="44" t="s">
        <v>3004</v>
      </c>
      <c r="D319" s="45" t="s">
        <v>11</v>
      </c>
      <c r="E319" s="46">
        <v>0.23013698630136986</v>
      </c>
      <c r="F319" s="47">
        <v>4.3925999999999998</v>
      </c>
      <c r="G319" s="47">
        <v>10.740000000000016</v>
      </c>
      <c r="H319" s="47">
        <v>4.4394</v>
      </c>
      <c r="I319" s="47">
        <v>-4.6800000000000175</v>
      </c>
      <c r="J319" s="45" t="s">
        <v>96</v>
      </c>
      <c r="K319" s="45" t="s">
        <v>97</v>
      </c>
      <c r="L319" s="17">
        <v>4.4001000000000001</v>
      </c>
      <c r="M319" s="18" t="s">
        <v>2826</v>
      </c>
      <c r="N319" s="18" t="s">
        <v>2796</v>
      </c>
      <c r="O319" s="4">
        <v>42858</v>
      </c>
    </row>
    <row r="320" spans="1:15">
      <c r="A320" s="7">
        <v>111710222</v>
      </c>
      <c r="B320" s="7">
        <v>4.5</v>
      </c>
      <c r="C320" s="44" t="s">
        <v>2868</v>
      </c>
      <c r="D320" s="45" t="s">
        <v>11</v>
      </c>
      <c r="E320" s="46">
        <v>0.23835616438356164</v>
      </c>
      <c r="F320" s="47">
        <v>4.4268000000000001</v>
      </c>
      <c r="G320" s="47">
        <v>7.3199999999999932</v>
      </c>
      <c r="H320" s="47">
        <v>4.4494999999999996</v>
      </c>
      <c r="I320" s="47">
        <v>-2.2699999999999498</v>
      </c>
      <c r="J320" s="45" t="s">
        <v>96</v>
      </c>
      <c r="K320" s="45" t="s">
        <v>97</v>
      </c>
      <c r="L320" s="17">
        <v>4.4500999999999999</v>
      </c>
      <c r="M320" s="18" t="s">
        <v>2864</v>
      </c>
      <c r="N320" s="18" t="s">
        <v>2848</v>
      </c>
      <c r="O320" s="4">
        <v>42858</v>
      </c>
    </row>
    <row r="321" spans="1:15">
      <c r="A321" s="7">
        <v>111710222</v>
      </c>
      <c r="B321" s="7">
        <v>4.5</v>
      </c>
      <c r="C321" s="44" t="s">
        <v>2868</v>
      </c>
      <c r="D321" s="45" t="s">
        <v>11</v>
      </c>
      <c r="E321" s="46">
        <v>0.23835616438356164</v>
      </c>
      <c r="F321" s="47">
        <v>4.4268000000000001</v>
      </c>
      <c r="G321" s="47">
        <v>7.3199999999999932</v>
      </c>
      <c r="H321" s="47">
        <v>4.4494999999999996</v>
      </c>
      <c r="I321" s="47">
        <v>-2.2699999999999498</v>
      </c>
      <c r="J321" s="45" t="s">
        <v>96</v>
      </c>
      <c r="K321" s="45" t="s">
        <v>97</v>
      </c>
      <c r="L321" s="17">
        <v>4.4500999999999999</v>
      </c>
      <c r="M321" s="18" t="s">
        <v>2864</v>
      </c>
      <c r="N321" s="18" t="s">
        <v>2848</v>
      </c>
      <c r="O321" s="4">
        <v>42858</v>
      </c>
    </row>
    <row r="322" spans="1:15">
      <c r="A322" s="7" t="s">
        <v>814</v>
      </c>
      <c r="B322" s="7">
        <v>4.5</v>
      </c>
      <c r="C322" s="44" t="s">
        <v>815</v>
      </c>
      <c r="D322" s="45" t="s">
        <v>11</v>
      </c>
      <c r="E322" s="46">
        <v>1.3808219178082193</v>
      </c>
      <c r="F322" s="47">
        <v>4.3826999999999998</v>
      </c>
      <c r="G322" s="47">
        <v>11.730000000000018</v>
      </c>
      <c r="H322" s="47">
        <v>4.3621999999999996</v>
      </c>
      <c r="I322" s="47">
        <v>2.0500000000000185</v>
      </c>
      <c r="J322" s="45" t="s">
        <v>12</v>
      </c>
      <c r="K322" s="45" t="s">
        <v>206</v>
      </c>
      <c r="L322" s="17">
        <v>3.75</v>
      </c>
      <c r="M322" s="18" t="s">
        <v>46</v>
      </c>
      <c r="N322" s="18" t="s">
        <v>532</v>
      </c>
      <c r="O322" s="4">
        <v>42858</v>
      </c>
    </row>
    <row r="323" spans="1:15">
      <c r="A323" s="7" t="s">
        <v>628</v>
      </c>
      <c r="B323" s="7">
        <v>4.5</v>
      </c>
      <c r="C323" s="44" t="s">
        <v>627</v>
      </c>
      <c r="D323" s="45" t="s">
        <v>11</v>
      </c>
      <c r="E323" s="46">
        <v>1.2273972602739727</v>
      </c>
      <c r="F323" s="47">
        <v>4.4630000000000001</v>
      </c>
      <c r="G323" s="47">
        <v>3.6999999999999922</v>
      </c>
      <c r="H323" s="47">
        <v>4.4695999999999998</v>
      </c>
      <c r="I323" s="47">
        <v>-0.65999999999997172</v>
      </c>
      <c r="J323" s="45" t="s">
        <v>18</v>
      </c>
      <c r="K323" s="45" t="s">
        <v>20</v>
      </c>
      <c r="L323" s="17">
        <v>3.62</v>
      </c>
      <c r="M323" s="18" t="s">
        <v>559</v>
      </c>
      <c r="N323" s="18" t="s">
        <v>333</v>
      </c>
      <c r="O323" s="4">
        <v>42858</v>
      </c>
    </row>
    <row r="324" spans="1:15">
      <c r="A324" s="7" t="s">
        <v>628</v>
      </c>
      <c r="B324" s="7">
        <v>4.5</v>
      </c>
      <c r="C324" s="44" t="s">
        <v>627</v>
      </c>
      <c r="D324" s="45" t="s">
        <v>11</v>
      </c>
      <c r="E324" s="46">
        <v>1.2273972602739727</v>
      </c>
      <c r="F324" s="47">
        <v>4.4630000000000001</v>
      </c>
      <c r="G324" s="47">
        <v>3.6999999999999922</v>
      </c>
      <c r="H324" s="47">
        <v>4.4695999999999998</v>
      </c>
      <c r="I324" s="47">
        <v>-0.65999999999997172</v>
      </c>
      <c r="J324" s="45" t="s">
        <v>18</v>
      </c>
      <c r="K324" s="45" t="s">
        <v>20</v>
      </c>
      <c r="L324" s="17">
        <v>3.62</v>
      </c>
      <c r="M324" s="18" t="s">
        <v>559</v>
      </c>
      <c r="N324" s="18" t="s">
        <v>333</v>
      </c>
      <c r="O324" s="4">
        <v>42858</v>
      </c>
    </row>
    <row r="325" spans="1:15">
      <c r="A325" s="7" t="s">
        <v>628</v>
      </c>
      <c r="B325" s="7">
        <v>4.5</v>
      </c>
      <c r="C325" s="44" t="s">
        <v>627</v>
      </c>
      <c r="D325" s="45" t="s">
        <v>11</v>
      </c>
      <c r="E325" s="46">
        <v>1.2273972602739727</v>
      </c>
      <c r="F325" s="47">
        <v>4.4630000000000001</v>
      </c>
      <c r="G325" s="47">
        <v>3.6999999999999922</v>
      </c>
      <c r="H325" s="47">
        <v>4.4695999999999998</v>
      </c>
      <c r="I325" s="47">
        <v>-0.65999999999997172</v>
      </c>
      <c r="J325" s="45" t="s">
        <v>18</v>
      </c>
      <c r="K325" s="45" t="s">
        <v>20</v>
      </c>
      <c r="L325" s="17">
        <v>3.62</v>
      </c>
      <c r="M325" s="18" t="s">
        <v>559</v>
      </c>
      <c r="N325" s="18" t="s">
        <v>333</v>
      </c>
      <c r="O325" s="4">
        <v>42858</v>
      </c>
    </row>
    <row r="326" spans="1:15">
      <c r="A326" s="7">
        <v>111710174</v>
      </c>
      <c r="B326" s="7">
        <v>4.5</v>
      </c>
      <c r="C326" s="44" t="s">
        <v>2674</v>
      </c>
      <c r="D326" s="45" t="s">
        <v>11</v>
      </c>
      <c r="E326" s="46">
        <v>0.17808219178082191</v>
      </c>
      <c r="F326" s="47">
        <v>4.0890000000000004</v>
      </c>
      <c r="G326" s="47">
        <v>41.099999999999959</v>
      </c>
      <c r="H326" s="47">
        <v>4.1821999999999999</v>
      </c>
      <c r="I326" s="47">
        <v>-9.3199999999999505</v>
      </c>
      <c r="J326" s="45" t="s">
        <v>96</v>
      </c>
      <c r="K326" s="45" t="s">
        <v>97</v>
      </c>
      <c r="L326" s="17">
        <v>4.3000999999999996</v>
      </c>
      <c r="M326" s="18" t="s">
        <v>2655</v>
      </c>
      <c r="N326" s="18" t="s">
        <v>2656</v>
      </c>
      <c r="O326" s="4">
        <v>42858</v>
      </c>
    </row>
    <row r="327" spans="1:15">
      <c r="A327" s="7">
        <v>111711178</v>
      </c>
      <c r="B327" s="7">
        <v>4.5</v>
      </c>
      <c r="C327" s="44" t="s">
        <v>3004</v>
      </c>
      <c r="D327" s="45" t="s">
        <v>11</v>
      </c>
      <c r="E327" s="46">
        <v>0.23013698630136986</v>
      </c>
      <c r="F327" s="47">
        <v>4.3925999999999998</v>
      </c>
      <c r="G327" s="47">
        <v>10.740000000000016</v>
      </c>
      <c r="H327" s="47">
        <v>4.4394</v>
      </c>
      <c r="I327" s="47">
        <v>-4.6800000000000175</v>
      </c>
      <c r="J327" s="45" t="s">
        <v>96</v>
      </c>
      <c r="K327" s="45" t="s">
        <v>97</v>
      </c>
      <c r="L327" s="17">
        <v>4.4001000000000001</v>
      </c>
      <c r="M327" s="18" t="s">
        <v>2826</v>
      </c>
      <c r="N327" s="18" t="s">
        <v>2796</v>
      </c>
      <c r="O327" s="4">
        <v>42858</v>
      </c>
    </row>
    <row r="328" spans="1:15">
      <c r="A328" s="7">
        <v>111711178</v>
      </c>
      <c r="B328" s="7">
        <v>4.5</v>
      </c>
      <c r="C328" s="44" t="s">
        <v>3004</v>
      </c>
      <c r="D328" s="45" t="s">
        <v>11</v>
      </c>
      <c r="E328" s="46">
        <v>0.23013698630136986</v>
      </c>
      <c r="F328" s="47">
        <v>4.3925999999999998</v>
      </c>
      <c r="G328" s="47">
        <v>10.740000000000016</v>
      </c>
      <c r="H328" s="47">
        <v>4.4394</v>
      </c>
      <c r="I328" s="47">
        <v>-4.6800000000000175</v>
      </c>
      <c r="J328" s="45" t="s">
        <v>96</v>
      </c>
      <c r="K328" s="45" t="s">
        <v>97</v>
      </c>
      <c r="L328" s="17">
        <v>4.4001000000000001</v>
      </c>
      <c r="M328" s="18" t="s">
        <v>2826</v>
      </c>
      <c r="N328" s="18" t="s">
        <v>2796</v>
      </c>
      <c r="O328" s="4">
        <v>42858</v>
      </c>
    </row>
    <row r="329" spans="1:15">
      <c r="A329" s="7">
        <v>111710223</v>
      </c>
      <c r="B329" s="7">
        <v>4.5</v>
      </c>
      <c r="C329" s="44" t="s">
        <v>2910</v>
      </c>
      <c r="D329" s="45" t="s">
        <v>11</v>
      </c>
      <c r="E329" s="46">
        <v>0.23835616438356164</v>
      </c>
      <c r="F329" s="47">
        <v>4.4268000000000001</v>
      </c>
      <c r="G329" s="47">
        <v>7.3199999999999932</v>
      </c>
      <c r="H329" s="47">
        <v>4.4494999999999996</v>
      </c>
      <c r="I329" s="47">
        <v>-2.2699999999999498</v>
      </c>
      <c r="J329" s="45" t="s">
        <v>96</v>
      </c>
      <c r="K329" s="45" t="s">
        <v>97</v>
      </c>
      <c r="L329" s="17">
        <v>4.4599000000000002</v>
      </c>
      <c r="M329" s="18" t="s">
        <v>2864</v>
      </c>
      <c r="N329" s="18" t="s">
        <v>2848</v>
      </c>
      <c r="O329" s="4">
        <v>42858</v>
      </c>
    </row>
    <row r="330" spans="1:15">
      <c r="A330" s="7">
        <v>111715131</v>
      </c>
      <c r="B330" s="7">
        <v>4.5</v>
      </c>
      <c r="C330" s="44" t="s">
        <v>3003</v>
      </c>
      <c r="D330" s="45" t="s">
        <v>11</v>
      </c>
      <c r="E330" s="46">
        <v>0.25205479452054796</v>
      </c>
      <c r="F330" s="47" t="s">
        <v>2880</v>
      </c>
      <c r="G330" s="47" t="e">
        <v>#VALUE!</v>
      </c>
      <c r="H330" s="47" t="s">
        <v>2880</v>
      </c>
      <c r="I330" s="47" t="e">
        <v>#VALUE!</v>
      </c>
      <c r="J330" s="45" t="s">
        <v>96</v>
      </c>
      <c r="K330" s="45" t="s">
        <v>97</v>
      </c>
      <c r="L330" s="17">
        <v>4.45</v>
      </c>
      <c r="M330" s="18" t="s">
        <v>2977</v>
      </c>
      <c r="N330" s="18" t="s">
        <v>2900</v>
      </c>
      <c r="O330" s="4">
        <v>42858</v>
      </c>
    </row>
    <row r="331" spans="1:15">
      <c r="A331" s="7">
        <v>111708023</v>
      </c>
      <c r="B331" s="7">
        <v>4.5</v>
      </c>
      <c r="C331" s="44" t="s">
        <v>3005</v>
      </c>
      <c r="D331" s="45" t="s">
        <v>11</v>
      </c>
      <c r="E331" s="46">
        <v>0.27397260273972601</v>
      </c>
      <c r="F331" s="47">
        <v>4.4478999999999997</v>
      </c>
      <c r="G331" s="47">
        <v>5.2100000000000257</v>
      </c>
      <c r="H331" s="47">
        <v>4.4497</v>
      </c>
      <c r="I331" s="47">
        <v>-0.18000000000002458</v>
      </c>
      <c r="J331" s="45" t="s">
        <v>18</v>
      </c>
      <c r="K331" s="45" t="s">
        <v>97</v>
      </c>
      <c r="L331" s="17">
        <v>4.2500999999999998</v>
      </c>
      <c r="M331" s="18" t="s">
        <v>2026</v>
      </c>
      <c r="N331" s="18" t="s">
        <v>2022</v>
      </c>
      <c r="O331" s="4">
        <v>42858</v>
      </c>
    </row>
    <row r="332" spans="1:15">
      <c r="A332" s="7">
        <v>111708023</v>
      </c>
      <c r="B332" s="7">
        <v>4.5</v>
      </c>
      <c r="C332" s="44" t="s">
        <v>3005</v>
      </c>
      <c r="D332" s="45" t="s">
        <v>11</v>
      </c>
      <c r="E332" s="46">
        <v>0.27397260273972601</v>
      </c>
      <c r="F332" s="47">
        <v>4.4478999999999997</v>
      </c>
      <c r="G332" s="47">
        <v>5.2100000000000257</v>
      </c>
      <c r="H332" s="47">
        <v>4.4497</v>
      </c>
      <c r="I332" s="47">
        <v>-0.18000000000002458</v>
      </c>
      <c r="J332" s="45" t="s">
        <v>18</v>
      </c>
      <c r="K332" s="45" t="s">
        <v>97</v>
      </c>
      <c r="L332" s="17">
        <v>4.2500999999999998</v>
      </c>
      <c r="M332" s="18" t="s">
        <v>2026</v>
      </c>
      <c r="N332" s="18" t="s">
        <v>2022</v>
      </c>
      <c r="O332" s="4">
        <v>42858</v>
      </c>
    </row>
    <row r="333" spans="1:15">
      <c r="A333" s="7">
        <v>111708023</v>
      </c>
      <c r="B333" s="7">
        <v>4.5</v>
      </c>
      <c r="C333" s="44" t="s">
        <v>3005</v>
      </c>
      <c r="D333" s="45" t="s">
        <v>11</v>
      </c>
      <c r="E333" s="46">
        <v>0.27397260273972601</v>
      </c>
      <c r="F333" s="47">
        <v>4.4478999999999997</v>
      </c>
      <c r="G333" s="47">
        <v>5.2100000000000257</v>
      </c>
      <c r="H333" s="47">
        <v>4.4497</v>
      </c>
      <c r="I333" s="47">
        <v>-0.18000000000002458</v>
      </c>
      <c r="J333" s="45" t="s">
        <v>18</v>
      </c>
      <c r="K333" s="45" t="s">
        <v>97</v>
      </c>
      <c r="L333" s="17">
        <v>4.2500999999999998</v>
      </c>
      <c r="M333" s="18" t="s">
        <v>2026</v>
      </c>
      <c r="N333" s="18" t="s">
        <v>2022</v>
      </c>
      <c r="O333" s="4">
        <v>42858</v>
      </c>
    </row>
    <row r="334" spans="1:15">
      <c r="A334" s="7">
        <v>111709037</v>
      </c>
      <c r="B334" s="7">
        <v>4.5</v>
      </c>
      <c r="C334" s="44" t="s">
        <v>3006</v>
      </c>
      <c r="D334" s="45" t="s">
        <v>11</v>
      </c>
      <c r="E334" s="46">
        <v>0.27397260273972601</v>
      </c>
      <c r="F334" s="47">
        <v>4.4478999999999997</v>
      </c>
      <c r="G334" s="47">
        <v>5.2100000000000257</v>
      </c>
      <c r="H334" s="47">
        <v>4.4497</v>
      </c>
      <c r="I334" s="47">
        <v>-0.18000000000002458</v>
      </c>
      <c r="J334" s="45" t="s">
        <v>96</v>
      </c>
      <c r="K334" s="45" t="s">
        <v>97</v>
      </c>
      <c r="L334" s="17">
        <v>4.2499000000000002</v>
      </c>
      <c r="M334" s="18" t="s">
        <v>2026</v>
      </c>
      <c r="N334" s="18" t="s">
        <v>2022</v>
      </c>
      <c r="O334" s="4">
        <v>42858</v>
      </c>
    </row>
    <row r="335" spans="1:15">
      <c r="A335" s="7">
        <v>111709037</v>
      </c>
      <c r="B335" s="7">
        <v>4.5</v>
      </c>
      <c r="C335" s="44" t="s">
        <v>3006</v>
      </c>
      <c r="D335" s="45" t="s">
        <v>11</v>
      </c>
      <c r="E335" s="46">
        <v>0.27397260273972601</v>
      </c>
      <c r="F335" s="47">
        <v>4.4478999999999997</v>
      </c>
      <c r="G335" s="47">
        <v>5.2100000000000257</v>
      </c>
      <c r="H335" s="47">
        <v>4.4497</v>
      </c>
      <c r="I335" s="47">
        <v>-0.18000000000002458</v>
      </c>
      <c r="J335" s="45" t="s">
        <v>96</v>
      </c>
      <c r="K335" s="45" t="s">
        <v>97</v>
      </c>
      <c r="L335" s="17">
        <v>4.2499000000000002</v>
      </c>
      <c r="M335" s="18" t="s">
        <v>2026</v>
      </c>
      <c r="N335" s="18" t="s">
        <v>2022</v>
      </c>
      <c r="O335" s="4">
        <v>42858</v>
      </c>
    </row>
    <row r="336" spans="1:15">
      <c r="A336" s="7">
        <v>111709037</v>
      </c>
      <c r="B336" s="7">
        <v>4.5</v>
      </c>
      <c r="C336" s="44" t="s">
        <v>3006</v>
      </c>
      <c r="D336" s="45" t="s">
        <v>11</v>
      </c>
      <c r="E336" s="46">
        <v>0.27397260273972601</v>
      </c>
      <c r="F336" s="47">
        <v>4.4478999999999997</v>
      </c>
      <c r="G336" s="47">
        <v>5.2100000000000257</v>
      </c>
      <c r="H336" s="47">
        <v>4.4497</v>
      </c>
      <c r="I336" s="47">
        <v>-0.18000000000002458</v>
      </c>
      <c r="J336" s="45" t="s">
        <v>96</v>
      </c>
      <c r="K336" s="45" t="s">
        <v>97</v>
      </c>
      <c r="L336" s="17">
        <v>4.2499000000000002</v>
      </c>
      <c r="M336" s="18" t="s">
        <v>2026</v>
      </c>
      <c r="N336" s="18" t="s">
        <v>2022</v>
      </c>
      <c r="O336" s="4">
        <v>42858</v>
      </c>
    </row>
    <row r="337" spans="1:15">
      <c r="A337" s="7">
        <v>111709037</v>
      </c>
      <c r="B337" s="7">
        <v>4.5</v>
      </c>
      <c r="C337" s="44" t="s">
        <v>3006</v>
      </c>
      <c r="D337" s="45" t="s">
        <v>11</v>
      </c>
      <c r="E337" s="46">
        <v>0.27397260273972601</v>
      </c>
      <c r="F337" s="47">
        <v>4.4478999999999997</v>
      </c>
      <c r="G337" s="47">
        <v>5.2100000000000257</v>
      </c>
      <c r="H337" s="47">
        <v>4.4497</v>
      </c>
      <c r="I337" s="47">
        <v>-0.18000000000002458</v>
      </c>
      <c r="J337" s="45" t="s">
        <v>96</v>
      </c>
      <c r="K337" s="45" t="s">
        <v>97</v>
      </c>
      <c r="L337" s="17">
        <v>4.2499000000000002</v>
      </c>
      <c r="M337" s="18" t="s">
        <v>2026</v>
      </c>
      <c r="N337" s="18" t="s">
        <v>2022</v>
      </c>
      <c r="O337" s="4">
        <v>42858</v>
      </c>
    </row>
    <row r="338" spans="1:15">
      <c r="A338" s="7">
        <v>111709037</v>
      </c>
      <c r="B338" s="7">
        <v>4.5</v>
      </c>
      <c r="C338" s="44" t="s">
        <v>3006</v>
      </c>
      <c r="D338" s="45" t="s">
        <v>11</v>
      </c>
      <c r="E338" s="46">
        <v>0.27397260273972601</v>
      </c>
      <c r="F338" s="47">
        <v>4.4478999999999997</v>
      </c>
      <c r="G338" s="47">
        <v>5.2100000000000257</v>
      </c>
      <c r="H338" s="47">
        <v>4.4497</v>
      </c>
      <c r="I338" s="47">
        <v>-0.18000000000002458</v>
      </c>
      <c r="J338" s="45" t="s">
        <v>96</v>
      </c>
      <c r="K338" s="45" t="s">
        <v>97</v>
      </c>
      <c r="L338" s="17">
        <v>4.2499000000000002</v>
      </c>
      <c r="M338" s="18" t="s">
        <v>2026</v>
      </c>
      <c r="N338" s="18" t="s">
        <v>2022</v>
      </c>
      <c r="O338" s="4">
        <v>42858</v>
      </c>
    </row>
    <row r="339" spans="1:15">
      <c r="A339" s="7" t="s">
        <v>1677</v>
      </c>
      <c r="B339" s="7">
        <v>4.5</v>
      </c>
      <c r="C339" s="44" t="s">
        <v>1225</v>
      </c>
      <c r="D339" s="45" t="s">
        <v>11</v>
      </c>
      <c r="E339" s="46">
        <v>2.1726027397260275</v>
      </c>
      <c r="F339" s="47">
        <v>4.4057000000000004</v>
      </c>
      <c r="G339" s="47">
        <v>9.4299999999999606</v>
      </c>
      <c r="H339" s="47">
        <v>4.3959000000000001</v>
      </c>
      <c r="I339" s="47">
        <v>0.9800000000000253</v>
      </c>
      <c r="J339" s="45" t="s">
        <v>18</v>
      </c>
      <c r="K339" s="45" t="s">
        <v>206</v>
      </c>
      <c r="L339" s="17">
        <v>2.99</v>
      </c>
      <c r="M339" s="18" t="s">
        <v>1139</v>
      </c>
      <c r="N339" s="18" t="s">
        <v>1084</v>
      </c>
      <c r="O339" s="4">
        <v>42858</v>
      </c>
    </row>
    <row r="340" spans="1:15">
      <c r="A340" s="7">
        <v>101553045</v>
      </c>
      <c r="B340" s="7">
        <v>4.49</v>
      </c>
      <c r="C340" s="44" t="s">
        <v>2291</v>
      </c>
      <c r="D340" s="45" t="s">
        <v>11</v>
      </c>
      <c r="E340" s="46">
        <v>1.5808219178082192</v>
      </c>
      <c r="F340" s="47">
        <v>4.4268000000000001</v>
      </c>
      <c r="G340" s="47">
        <v>6.3200000000000145</v>
      </c>
      <c r="H340" s="47">
        <v>4.4290000000000003</v>
      </c>
      <c r="I340" s="47">
        <v>-0.22000000000002018</v>
      </c>
      <c r="J340" s="45" t="s">
        <v>18</v>
      </c>
      <c r="K340" s="45" t="s">
        <v>66</v>
      </c>
      <c r="L340" s="17">
        <v>3.3</v>
      </c>
      <c r="M340" s="18" t="s">
        <v>60</v>
      </c>
      <c r="N340" s="18" t="s">
        <v>19</v>
      </c>
      <c r="O340" s="4">
        <v>42858</v>
      </c>
    </row>
    <row r="341" spans="1:15">
      <c r="A341" s="7">
        <v>101651023</v>
      </c>
      <c r="B341" s="7">
        <v>4.4800000000000004</v>
      </c>
      <c r="C341" s="44" t="s">
        <v>382</v>
      </c>
      <c r="D341" s="45" t="s">
        <v>11</v>
      </c>
      <c r="E341" s="46">
        <v>1.9726027397260273</v>
      </c>
      <c r="F341" s="47">
        <v>4.4585999999999997</v>
      </c>
      <c r="G341" s="47">
        <v>2.1400000000000752</v>
      </c>
      <c r="H341" s="47">
        <v>4.4595000000000002</v>
      </c>
      <c r="I341" s="47">
        <v>-9.0000000000056701E-2</v>
      </c>
      <c r="J341" s="45" t="s">
        <v>18</v>
      </c>
      <c r="K341" s="45" t="s">
        <v>66</v>
      </c>
      <c r="L341" s="17">
        <v>3.4</v>
      </c>
      <c r="M341" s="18" t="s">
        <v>383</v>
      </c>
      <c r="N341" s="18" t="s">
        <v>374</v>
      </c>
      <c r="O341" s="4">
        <v>42858</v>
      </c>
    </row>
    <row r="342" spans="1:15">
      <c r="A342" s="7">
        <v>111715127</v>
      </c>
      <c r="B342" s="7">
        <v>4.4800000000000004</v>
      </c>
      <c r="C342" s="44" t="s">
        <v>2867</v>
      </c>
      <c r="D342" s="45" t="s">
        <v>11</v>
      </c>
      <c r="E342" s="46">
        <v>0.23835616438356164</v>
      </c>
      <c r="F342" s="47">
        <v>4.4268000000000001</v>
      </c>
      <c r="G342" s="47">
        <v>5.3200000000000358</v>
      </c>
      <c r="H342" s="47">
        <v>4.4494999999999996</v>
      </c>
      <c r="I342" s="47">
        <v>-2.2699999999999498</v>
      </c>
      <c r="J342" s="45" t="s">
        <v>96</v>
      </c>
      <c r="K342" s="45" t="s">
        <v>97</v>
      </c>
      <c r="L342" s="17">
        <v>4.43</v>
      </c>
      <c r="M342" s="18" t="s">
        <v>2864</v>
      </c>
      <c r="N342" s="18" t="s">
        <v>2848</v>
      </c>
      <c r="O342" s="4">
        <v>42858</v>
      </c>
    </row>
    <row r="343" spans="1:15">
      <c r="A343" s="7">
        <v>111710222</v>
      </c>
      <c r="B343" s="7">
        <v>4.4800000000000004</v>
      </c>
      <c r="C343" s="44" t="s">
        <v>2868</v>
      </c>
      <c r="D343" s="45" t="s">
        <v>11</v>
      </c>
      <c r="E343" s="46">
        <v>0.23835616438356164</v>
      </c>
      <c r="F343" s="47">
        <v>4.4268000000000001</v>
      </c>
      <c r="G343" s="47">
        <v>5.3200000000000358</v>
      </c>
      <c r="H343" s="47">
        <v>4.4494999999999996</v>
      </c>
      <c r="I343" s="47">
        <v>-2.2699999999999498</v>
      </c>
      <c r="J343" s="45" t="s">
        <v>96</v>
      </c>
      <c r="K343" s="45" t="s">
        <v>97</v>
      </c>
      <c r="L343" s="17">
        <v>4.4500999999999999</v>
      </c>
      <c r="M343" s="18" t="s">
        <v>2864</v>
      </c>
      <c r="N343" s="18" t="s">
        <v>2848</v>
      </c>
      <c r="O343" s="4">
        <v>42858</v>
      </c>
    </row>
    <row r="344" spans="1:15">
      <c r="A344" s="7">
        <v>111710226</v>
      </c>
      <c r="B344" s="7">
        <v>4.4800000000000004</v>
      </c>
      <c r="C344" s="44" t="s">
        <v>3007</v>
      </c>
      <c r="D344" s="45" t="s">
        <v>11</v>
      </c>
      <c r="E344" s="46">
        <v>0.25205479452054796</v>
      </c>
      <c r="F344" s="47">
        <v>4.4471999999999996</v>
      </c>
      <c r="G344" s="47">
        <v>3.2800000000000828</v>
      </c>
      <c r="H344" s="47" t="s">
        <v>2880</v>
      </c>
      <c r="I344" s="47" t="e">
        <v>#VALUE!</v>
      </c>
      <c r="J344" s="45" t="s">
        <v>96</v>
      </c>
      <c r="K344" s="45" t="s">
        <v>97</v>
      </c>
      <c r="L344" s="17">
        <v>4.45</v>
      </c>
      <c r="M344" s="18" t="s">
        <v>2900</v>
      </c>
      <c r="N344" s="18" t="s">
        <v>2864</v>
      </c>
      <c r="O344" s="4">
        <v>42858</v>
      </c>
    </row>
    <row r="345" spans="1:15">
      <c r="A345" s="7">
        <v>1282317</v>
      </c>
      <c r="B345" s="7">
        <v>4.46</v>
      </c>
      <c r="C345" s="44" t="s">
        <v>618</v>
      </c>
      <c r="D345" s="45" t="s">
        <v>11</v>
      </c>
      <c r="E345" s="46">
        <v>0.34520547945205482</v>
      </c>
      <c r="F345" s="47">
        <v>4.4279999999999999</v>
      </c>
      <c r="G345" s="47">
        <v>3.2000000000000028</v>
      </c>
      <c r="H345" s="47">
        <v>4.4284999999999997</v>
      </c>
      <c r="I345" s="47">
        <v>-4.9999999999972289E-2</v>
      </c>
      <c r="J345" s="45" t="s">
        <v>12</v>
      </c>
      <c r="K345" s="45" t="s">
        <v>66</v>
      </c>
      <c r="L345" s="17">
        <v>4.82</v>
      </c>
      <c r="M345" s="18" t="s">
        <v>619</v>
      </c>
      <c r="N345" s="18" t="s">
        <v>94</v>
      </c>
      <c r="O345" s="4">
        <v>42858</v>
      </c>
    </row>
    <row r="346" spans="1:15">
      <c r="A346" s="7">
        <v>1282317</v>
      </c>
      <c r="B346" s="7">
        <v>4.46</v>
      </c>
      <c r="C346" s="44" t="s">
        <v>618</v>
      </c>
      <c r="D346" s="45" t="s">
        <v>11</v>
      </c>
      <c r="E346" s="46">
        <v>0.34520547945205482</v>
      </c>
      <c r="F346" s="47">
        <v>4.4279999999999999</v>
      </c>
      <c r="G346" s="47">
        <v>3.2000000000000028</v>
      </c>
      <c r="H346" s="47">
        <v>4.4284999999999997</v>
      </c>
      <c r="I346" s="47">
        <v>-4.9999999999972289E-2</v>
      </c>
      <c r="J346" s="45" t="s">
        <v>12</v>
      </c>
      <c r="K346" s="45" t="s">
        <v>66</v>
      </c>
      <c r="L346" s="17">
        <v>4.82</v>
      </c>
      <c r="M346" s="18" t="s">
        <v>619</v>
      </c>
      <c r="N346" s="18" t="s">
        <v>94</v>
      </c>
      <c r="O346" s="4">
        <v>42858</v>
      </c>
    </row>
    <row r="347" spans="1:15">
      <c r="A347" s="7">
        <v>41659045</v>
      </c>
      <c r="B347" s="7">
        <v>4.45</v>
      </c>
      <c r="C347" s="44" t="s">
        <v>1338</v>
      </c>
      <c r="D347" s="45" t="s">
        <v>11</v>
      </c>
      <c r="E347" s="46">
        <v>0.34794520547945207</v>
      </c>
      <c r="F347" s="47">
        <v>4.4284999999999997</v>
      </c>
      <c r="G347" s="47">
        <v>2.1500000000000519</v>
      </c>
      <c r="H347" s="47">
        <v>4.4292999999999996</v>
      </c>
      <c r="I347" s="47">
        <v>-7.9999999999991189E-2</v>
      </c>
      <c r="J347" s="45" t="s">
        <v>12</v>
      </c>
      <c r="K347" s="45" t="s">
        <v>13</v>
      </c>
      <c r="L347" s="17">
        <v>2.78</v>
      </c>
      <c r="M347" s="18" t="s">
        <v>1304</v>
      </c>
      <c r="N347" s="18" t="s">
        <v>1288</v>
      </c>
      <c r="O347" s="4">
        <v>42858</v>
      </c>
    </row>
    <row r="348" spans="1:15">
      <c r="A348" s="7">
        <v>41659045</v>
      </c>
      <c r="B348" s="7">
        <v>4.45</v>
      </c>
      <c r="C348" s="44" t="s">
        <v>1338</v>
      </c>
      <c r="D348" s="45" t="s">
        <v>11</v>
      </c>
      <c r="E348" s="46">
        <v>0.34794520547945207</v>
      </c>
      <c r="F348" s="47">
        <v>4.4284999999999997</v>
      </c>
      <c r="G348" s="47">
        <v>2.1500000000000519</v>
      </c>
      <c r="H348" s="47">
        <v>4.4292999999999996</v>
      </c>
      <c r="I348" s="47">
        <v>-7.9999999999991189E-2</v>
      </c>
      <c r="J348" s="45" t="s">
        <v>12</v>
      </c>
      <c r="K348" s="45" t="s">
        <v>13</v>
      </c>
      <c r="L348" s="17">
        <v>2.78</v>
      </c>
      <c r="M348" s="18" t="s">
        <v>1304</v>
      </c>
      <c r="N348" s="18" t="s">
        <v>1288</v>
      </c>
      <c r="O348" s="4">
        <v>42858</v>
      </c>
    </row>
    <row r="349" spans="1:15">
      <c r="A349" s="7">
        <v>101551061</v>
      </c>
      <c r="B349" s="7">
        <v>4.45</v>
      </c>
      <c r="C349" s="44" t="s">
        <v>593</v>
      </c>
      <c r="D349" s="45" t="s">
        <v>11</v>
      </c>
      <c r="E349" s="46">
        <v>1.515068493150685</v>
      </c>
      <c r="F349" s="47">
        <v>4.4223999999999997</v>
      </c>
      <c r="G349" s="47">
        <v>2.7600000000000513</v>
      </c>
      <c r="H349" s="47">
        <v>4.4238999999999997</v>
      </c>
      <c r="I349" s="47">
        <v>-0.15000000000000568</v>
      </c>
      <c r="J349" s="45" t="s">
        <v>18</v>
      </c>
      <c r="K349" s="45" t="s">
        <v>66</v>
      </c>
      <c r="L349" s="17">
        <v>3.28</v>
      </c>
      <c r="M349" s="18" t="s">
        <v>350</v>
      </c>
      <c r="N349" s="18" t="s">
        <v>351</v>
      </c>
      <c r="O349" s="4">
        <v>42858</v>
      </c>
    </row>
    <row r="350" spans="1:15">
      <c r="A350" s="7">
        <v>11698872</v>
      </c>
      <c r="B350" s="7">
        <v>4.45</v>
      </c>
      <c r="C350" s="44" t="s">
        <v>3008</v>
      </c>
      <c r="D350" s="45" t="s">
        <v>11</v>
      </c>
      <c r="E350" s="46">
        <v>0.29863013698630136</v>
      </c>
      <c r="F350" s="47">
        <v>4.2835999999999999</v>
      </c>
      <c r="G350" s="47">
        <v>16.640000000000033</v>
      </c>
      <c r="H350" s="47">
        <v>4.2346000000000004</v>
      </c>
      <c r="I350" s="47">
        <v>4.8999999999999488</v>
      </c>
      <c r="J350" s="45" t="s">
        <v>12</v>
      </c>
      <c r="K350" s="45" t="s">
        <v>13</v>
      </c>
      <c r="L350" s="17">
        <v>3.31</v>
      </c>
      <c r="M350" s="18" t="s">
        <v>1648</v>
      </c>
      <c r="N350" s="18" t="s">
        <v>1636</v>
      </c>
      <c r="O350" s="4">
        <v>42858</v>
      </c>
    </row>
    <row r="351" spans="1:15">
      <c r="A351" s="7">
        <v>11698872</v>
      </c>
      <c r="B351" s="7">
        <v>4.45</v>
      </c>
      <c r="C351" s="44" t="s">
        <v>3008</v>
      </c>
      <c r="D351" s="45" t="s">
        <v>11</v>
      </c>
      <c r="E351" s="46">
        <v>0.29863013698630136</v>
      </c>
      <c r="F351" s="47">
        <v>4.2835999999999999</v>
      </c>
      <c r="G351" s="47">
        <v>16.640000000000033</v>
      </c>
      <c r="H351" s="47">
        <v>4.2346000000000004</v>
      </c>
      <c r="I351" s="47">
        <v>4.8999999999999488</v>
      </c>
      <c r="J351" s="45" t="s">
        <v>12</v>
      </c>
      <c r="K351" s="45" t="s">
        <v>13</v>
      </c>
      <c r="L351" s="17">
        <v>3.31</v>
      </c>
      <c r="M351" s="18" t="s">
        <v>1648</v>
      </c>
      <c r="N351" s="18" t="s">
        <v>1636</v>
      </c>
      <c r="O351" s="4">
        <v>42858</v>
      </c>
    </row>
    <row r="352" spans="1:15">
      <c r="A352" s="7">
        <v>101456040</v>
      </c>
      <c r="B352" s="7">
        <v>4.45</v>
      </c>
      <c r="C352" s="44" t="s">
        <v>1912</v>
      </c>
      <c r="D352" s="45" t="s">
        <v>55</v>
      </c>
      <c r="E352" s="46">
        <v>0.13150684931506848</v>
      </c>
      <c r="F352" s="47">
        <v>4.5418000000000003</v>
      </c>
      <c r="G352" s="47">
        <v>-9.1800000000000104</v>
      </c>
      <c r="H352" s="47">
        <v>4.5406000000000004</v>
      </c>
      <c r="I352" s="47">
        <v>0.11999999999998678</v>
      </c>
      <c r="J352" s="45" t="s">
        <v>12</v>
      </c>
      <c r="K352" s="45" t="s">
        <v>66</v>
      </c>
      <c r="L352" s="17">
        <v>6</v>
      </c>
      <c r="M352" s="18" t="s">
        <v>776</v>
      </c>
      <c r="N352" s="18" t="s">
        <v>818</v>
      </c>
      <c r="O352" s="4">
        <v>42858</v>
      </c>
    </row>
    <row r="353" spans="1:15">
      <c r="A353" s="7">
        <v>101653025</v>
      </c>
      <c r="B353" s="7">
        <v>4.4400000000000004</v>
      </c>
      <c r="C353" s="44" t="s">
        <v>1060</v>
      </c>
      <c r="D353" s="45" t="s">
        <v>11</v>
      </c>
      <c r="E353" s="46">
        <v>4.0493150684931507</v>
      </c>
      <c r="F353" s="47">
        <v>4.3917999999999999</v>
      </c>
      <c r="G353" s="47">
        <v>4.8200000000000465</v>
      </c>
      <c r="H353" s="47">
        <v>4.3704000000000001</v>
      </c>
      <c r="I353" s="47">
        <v>2.1399999999999864</v>
      </c>
      <c r="J353" s="45" t="s">
        <v>18</v>
      </c>
      <c r="K353" s="45" t="s">
        <v>66</v>
      </c>
      <c r="L353" s="17">
        <v>3.35</v>
      </c>
      <c r="M353" s="18" t="s">
        <v>1020</v>
      </c>
      <c r="N353" s="18" t="s">
        <v>1015</v>
      </c>
      <c r="O353" s="4">
        <v>42858</v>
      </c>
    </row>
    <row r="354" spans="1:15">
      <c r="A354" s="7">
        <v>101653025</v>
      </c>
      <c r="B354" s="7">
        <v>4.4400000000000004</v>
      </c>
      <c r="C354" s="44" t="s">
        <v>1060</v>
      </c>
      <c r="D354" s="45" t="s">
        <v>11</v>
      </c>
      <c r="E354" s="46">
        <v>4.0493150684931507</v>
      </c>
      <c r="F354" s="47">
        <v>4.3917999999999999</v>
      </c>
      <c r="G354" s="47">
        <v>4.8200000000000465</v>
      </c>
      <c r="H354" s="47">
        <v>4.3704000000000001</v>
      </c>
      <c r="I354" s="47">
        <v>2.1399999999999864</v>
      </c>
      <c r="J354" s="45" t="s">
        <v>18</v>
      </c>
      <c r="K354" s="45" t="s">
        <v>66</v>
      </c>
      <c r="L354" s="17">
        <v>3.35</v>
      </c>
      <c r="M354" s="18" t="s">
        <v>1020</v>
      </c>
      <c r="N354" s="18" t="s">
        <v>1015</v>
      </c>
      <c r="O354" s="4">
        <v>42858</v>
      </c>
    </row>
    <row r="355" spans="1:15">
      <c r="A355" s="7">
        <v>101652024</v>
      </c>
      <c r="B355" s="7">
        <v>4.4400000000000004</v>
      </c>
      <c r="C355" s="44" t="s">
        <v>1051</v>
      </c>
      <c r="D355" s="45" t="s">
        <v>11</v>
      </c>
      <c r="E355" s="46">
        <v>4.1041095890410961</v>
      </c>
      <c r="F355" s="47">
        <v>4.3932000000000002</v>
      </c>
      <c r="G355" s="47">
        <v>4.6800000000000175</v>
      </c>
      <c r="H355" s="47">
        <v>4.3719000000000001</v>
      </c>
      <c r="I355" s="47">
        <v>2.1300000000000097</v>
      </c>
      <c r="J355" s="45" t="s">
        <v>18</v>
      </c>
      <c r="K355" s="45" t="s">
        <v>66</v>
      </c>
      <c r="L355" s="17">
        <v>3.46</v>
      </c>
      <c r="M355" s="18" t="s">
        <v>1052</v>
      </c>
      <c r="N355" s="18" t="s">
        <v>1053</v>
      </c>
      <c r="O355" s="4">
        <v>42858</v>
      </c>
    </row>
    <row r="356" spans="1:15">
      <c r="A356" s="7">
        <v>101652024</v>
      </c>
      <c r="B356" s="7">
        <v>4.4400000000000004</v>
      </c>
      <c r="C356" s="44" t="s">
        <v>1051</v>
      </c>
      <c r="D356" s="45" t="s">
        <v>11</v>
      </c>
      <c r="E356" s="46">
        <v>4.1041095890410961</v>
      </c>
      <c r="F356" s="47">
        <v>4.3932000000000002</v>
      </c>
      <c r="G356" s="47">
        <v>4.6800000000000175</v>
      </c>
      <c r="H356" s="47">
        <v>4.3719000000000001</v>
      </c>
      <c r="I356" s="47">
        <v>2.1300000000000097</v>
      </c>
      <c r="J356" s="45" t="s">
        <v>18</v>
      </c>
      <c r="K356" s="45" t="s">
        <v>66</v>
      </c>
      <c r="L356" s="17">
        <v>3.46</v>
      </c>
      <c r="M356" s="18" t="s">
        <v>1052</v>
      </c>
      <c r="N356" s="18" t="s">
        <v>1053</v>
      </c>
      <c r="O356" s="4">
        <v>42858</v>
      </c>
    </row>
    <row r="357" spans="1:15">
      <c r="A357" s="7" t="s">
        <v>632</v>
      </c>
      <c r="B357" s="7">
        <v>4.43</v>
      </c>
      <c r="C357" s="44" t="s">
        <v>633</v>
      </c>
      <c r="D357" s="45" t="s">
        <v>11</v>
      </c>
      <c r="E357" s="46">
        <v>1.1589041095890411</v>
      </c>
      <c r="F357" s="47">
        <v>4.3361999999999998</v>
      </c>
      <c r="G357" s="47">
        <v>9.3799999999999883</v>
      </c>
      <c r="H357" s="47">
        <v>4.3438999999999997</v>
      </c>
      <c r="I357" s="47">
        <v>-0.76999999999998181</v>
      </c>
      <c r="J357" s="45" t="s">
        <v>12</v>
      </c>
      <c r="K357" s="45" t="s">
        <v>20</v>
      </c>
      <c r="L357" s="17">
        <v>4.2</v>
      </c>
      <c r="M357" s="18" t="s">
        <v>493</v>
      </c>
      <c r="N357" s="18" t="s">
        <v>229</v>
      </c>
      <c r="O357" s="4">
        <v>42858</v>
      </c>
    </row>
    <row r="358" spans="1:15">
      <c r="A358" s="7">
        <v>140229</v>
      </c>
      <c r="B358" s="7">
        <v>4.41</v>
      </c>
      <c r="C358" s="44" t="s">
        <v>591</v>
      </c>
      <c r="D358" s="45" t="s">
        <v>2880</v>
      </c>
      <c r="E358" s="46">
        <v>7.558904109589041</v>
      </c>
      <c r="F358" s="47">
        <v>4.4145000000000003</v>
      </c>
      <c r="G358" s="47">
        <v>-0.45000000000001705</v>
      </c>
      <c r="H358" s="47">
        <v>4.3917000000000002</v>
      </c>
      <c r="I358" s="47">
        <v>2.2800000000000153</v>
      </c>
      <c r="J358" s="45" t="s">
        <v>18</v>
      </c>
      <c r="K358" s="45" t="s">
        <v>20</v>
      </c>
      <c r="L358" s="17">
        <v>4.22</v>
      </c>
      <c r="M358" s="18" t="s">
        <v>270</v>
      </c>
      <c r="N358" s="18" t="s">
        <v>271</v>
      </c>
      <c r="O358" s="4">
        <v>42858</v>
      </c>
    </row>
    <row r="359" spans="1:15">
      <c r="A359" s="7">
        <v>140229</v>
      </c>
      <c r="B359" s="7">
        <v>4.41</v>
      </c>
      <c r="C359" s="44" t="s">
        <v>591</v>
      </c>
      <c r="D359" s="45" t="s">
        <v>2880</v>
      </c>
      <c r="E359" s="46">
        <v>7.558904109589041</v>
      </c>
      <c r="F359" s="47">
        <v>4.4145000000000003</v>
      </c>
      <c r="G359" s="47">
        <v>-0.45000000000001705</v>
      </c>
      <c r="H359" s="47">
        <v>4.3917000000000002</v>
      </c>
      <c r="I359" s="47">
        <v>2.2800000000000153</v>
      </c>
      <c r="J359" s="45" t="s">
        <v>18</v>
      </c>
      <c r="K359" s="45" t="s">
        <v>20</v>
      </c>
      <c r="L359" s="17">
        <v>4.22</v>
      </c>
      <c r="M359" s="18" t="s">
        <v>270</v>
      </c>
      <c r="N359" s="18" t="s">
        <v>271</v>
      </c>
      <c r="O359" s="4">
        <v>42858</v>
      </c>
    </row>
    <row r="360" spans="1:15">
      <c r="A360" s="7">
        <v>140229</v>
      </c>
      <c r="B360" s="7">
        <v>4.41</v>
      </c>
      <c r="C360" s="44" t="s">
        <v>591</v>
      </c>
      <c r="D360" s="45" t="s">
        <v>2880</v>
      </c>
      <c r="E360" s="46">
        <v>7.558904109589041</v>
      </c>
      <c r="F360" s="47">
        <v>4.4145000000000003</v>
      </c>
      <c r="G360" s="47">
        <v>-0.45000000000001705</v>
      </c>
      <c r="H360" s="47">
        <v>4.3917000000000002</v>
      </c>
      <c r="I360" s="47">
        <v>2.2800000000000153</v>
      </c>
      <c r="J360" s="45" t="s">
        <v>18</v>
      </c>
      <c r="K360" s="45" t="s">
        <v>20</v>
      </c>
      <c r="L360" s="17">
        <v>4.22</v>
      </c>
      <c r="M360" s="18" t="s">
        <v>270</v>
      </c>
      <c r="N360" s="18" t="s">
        <v>271</v>
      </c>
      <c r="O360" s="4">
        <v>42858</v>
      </c>
    </row>
    <row r="361" spans="1:15">
      <c r="A361" s="7">
        <v>140229</v>
      </c>
      <c r="B361" s="7">
        <v>4.41</v>
      </c>
      <c r="C361" s="44" t="s">
        <v>591</v>
      </c>
      <c r="D361" s="45" t="s">
        <v>2880</v>
      </c>
      <c r="E361" s="46">
        <v>7.558904109589041</v>
      </c>
      <c r="F361" s="47">
        <v>4.4145000000000003</v>
      </c>
      <c r="G361" s="47">
        <v>-0.45000000000001705</v>
      </c>
      <c r="H361" s="47">
        <v>4.3917000000000002</v>
      </c>
      <c r="I361" s="47">
        <v>2.2800000000000153</v>
      </c>
      <c r="J361" s="45" t="s">
        <v>18</v>
      </c>
      <c r="K361" s="45" t="s">
        <v>20</v>
      </c>
      <c r="L361" s="17">
        <v>4.22</v>
      </c>
      <c r="M361" s="18" t="s">
        <v>270</v>
      </c>
      <c r="N361" s="18" t="s">
        <v>271</v>
      </c>
      <c r="O361" s="4">
        <v>42858</v>
      </c>
    </row>
    <row r="362" spans="1:15">
      <c r="A362" s="7">
        <v>140229</v>
      </c>
      <c r="B362" s="7">
        <v>4.41</v>
      </c>
      <c r="C362" s="44" t="s">
        <v>591</v>
      </c>
      <c r="D362" s="45" t="s">
        <v>2880</v>
      </c>
      <c r="E362" s="46">
        <v>7.558904109589041</v>
      </c>
      <c r="F362" s="47">
        <v>4.4145000000000003</v>
      </c>
      <c r="G362" s="47">
        <v>-0.45000000000001705</v>
      </c>
      <c r="H362" s="47">
        <v>4.3917000000000002</v>
      </c>
      <c r="I362" s="47">
        <v>2.2800000000000153</v>
      </c>
      <c r="J362" s="45" t="s">
        <v>18</v>
      </c>
      <c r="K362" s="45" t="s">
        <v>20</v>
      </c>
      <c r="L362" s="17">
        <v>4.22</v>
      </c>
      <c r="M362" s="18" t="s">
        <v>270</v>
      </c>
      <c r="N362" s="18" t="s">
        <v>271</v>
      </c>
      <c r="O362" s="4">
        <v>42858</v>
      </c>
    </row>
    <row r="363" spans="1:15">
      <c r="A363" s="7">
        <v>160408</v>
      </c>
      <c r="B363" s="7">
        <v>4.41</v>
      </c>
      <c r="C363" s="44" t="s">
        <v>156</v>
      </c>
      <c r="D363" s="45" t="s">
        <v>2880</v>
      </c>
      <c r="E363" s="46">
        <v>8.8273972602739725</v>
      </c>
      <c r="F363" s="47">
        <v>4.3761000000000001</v>
      </c>
      <c r="G363" s="47">
        <v>3.3900000000000041</v>
      </c>
      <c r="H363" s="47">
        <v>4.3498999999999999</v>
      </c>
      <c r="I363" s="47">
        <v>2.6200000000000223</v>
      </c>
      <c r="J363" s="45" t="s">
        <v>2880</v>
      </c>
      <c r="K363" s="45" t="s">
        <v>20</v>
      </c>
      <c r="L363" s="17">
        <v>3.37</v>
      </c>
      <c r="M363" s="18" t="s">
        <v>129</v>
      </c>
      <c r="N363" s="18" t="s">
        <v>155</v>
      </c>
      <c r="O363" s="4">
        <v>42858</v>
      </c>
    </row>
    <row r="364" spans="1:15">
      <c r="A364" s="7">
        <v>170405</v>
      </c>
      <c r="B364" s="7">
        <v>4.4074999999999998</v>
      </c>
      <c r="C364" s="44" t="s">
        <v>1922</v>
      </c>
      <c r="D364" s="45" t="s">
        <v>2880</v>
      </c>
      <c r="E364" s="46">
        <v>9.6876712328767116</v>
      </c>
      <c r="F364" s="47">
        <v>4.3747999999999996</v>
      </c>
      <c r="G364" s="47">
        <v>3.2700000000000173</v>
      </c>
      <c r="H364" s="47">
        <v>4.3495999999999997</v>
      </c>
      <c r="I364" s="47">
        <v>2.5199999999999889</v>
      </c>
      <c r="J364" s="45" t="s">
        <v>18</v>
      </c>
      <c r="K364" s="45" t="s">
        <v>20</v>
      </c>
      <c r="L364" s="17">
        <v>3.85</v>
      </c>
      <c r="M364" s="18" t="s">
        <v>1888</v>
      </c>
      <c r="N364" s="18" t="s">
        <v>1855</v>
      </c>
      <c r="O364" s="4">
        <v>42858</v>
      </c>
    </row>
    <row r="365" spans="1:15">
      <c r="A365" s="7">
        <v>170405</v>
      </c>
      <c r="B365" s="7">
        <v>4.4074999999999998</v>
      </c>
      <c r="C365" s="44" t="s">
        <v>1922</v>
      </c>
      <c r="D365" s="45" t="s">
        <v>2880</v>
      </c>
      <c r="E365" s="46">
        <v>9.6876712328767116</v>
      </c>
      <c r="F365" s="47">
        <v>4.3747999999999996</v>
      </c>
      <c r="G365" s="47">
        <v>3.2700000000000173</v>
      </c>
      <c r="H365" s="47">
        <v>4.3495999999999997</v>
      </c>
      <c r="I365" s="47">
        <v>2.5199999999999889</v>
      </c>
      <c r="J365" s="45" t="s">
        <v>18</v>
      </c>
      <c r="K365" s="45" t="s">
        <v>20</v>
      </c>
      <c r="L365" s="17">
        <v>3.85</v>
      </c>
      <c r="M365" s="18" t="s">
        <v>1888</v>
      </c>
      <c r="N365" s="18" t="s">
        <v>1855</v>
      </c>
      <c r="O365" s="4">
        <v>42858</v>
      </c>
    </row>
    <row r="366" spans="1:15">
      <c r="A366" s="7">
        <v>170405</v>
      </c>
      <c r="B366" s="7">
        <v>4.4074999999999998</v>
      </c>
      <c r="C366" s="44" t="s">
        <v>1922</v>
      </c>
      <c r="D366" s="45" t="s">
        <v>2880</v>
      </c>
      <c r="E366" s="46">
        <v>9.6876712328767116</v>
      </c>
      <c r="F366" s="47">
        <v>4.3747999999999996</v>
      </c>
      <c r="G366" s="47">
        <v>3.2700000000000173</v>
      </c>
      <c r="H366" s="47">
        <v>4.3495999999999997</v>
      </c>
      <c r="I366" s="47">
        <v>2.5199999999999889</v>
      </c>
      <c r="J366" s="45" t="s">
        <v>18</v>
      </c>
      <c r="K366" s="45" t="s">
        <v>20</v>
      </c>
      <c r="L366" s="17">
        <v>3.85</v>
      </c>
      <c r="M366" s="18" t="s">
        <v>1888</v>
      </c>
      <c r="N366" s="18" t="s">
        <v>1855</v>
      </c>
      <c r="O366" s="4">
        <v>42858</v>
      </c>
    </row>
    <row r="367" spans="1:15">
      <c r="A367" s="7">
        <v>170405</v>
      </c>
      <c r="B367" s="7">
        <v>4.4074999999999998</v>
      </c>
      <c r="C367" s="44" t="s">
        <v>1922</v>
      </c>
      <c r="D367" s="45" t="s">
        <v>2880</v>
      </c>
      <c r="E367" s="46">
        <v>9.6876712328767116</v>
      </c>
      <c r="F367" s="47">
        <v>4.3747999999999996</v>
      </c>
      <c r="G367" s="47">
        <v>3.2700000000000173</v>
      </c>
      <c r="H367" s="47">
        <v>4.3495999999999997</v>
      </c>
      <c r="I367" s="47">
        <v>2.5199999999999889</v>
      </c>
      <c r="J367" s="45" t="s">
        <v>18</v>
      </c>
      <c r="K367" s="45" t="s">
        <v>20</v>
      </c>
      <c r="L367" s="17">
        <v>3.85</v>
      </c>
      <c r="M367" s="18" t="s">
        <v>1888</v>
      </c>
      <c r="N367" s="18" t="s">
        <v>1855</v>
      </c>
      <c r="O367" s="4">
        <v>42858</v>
      </c>
    </row>
    <row r="368" spans="1:15">
      <c r="A368" s="7">
        <v>170405</v>
      </c>
      <c r="B368" s="7">
        <v>4.4050000000000002</v>
      </c>
      <c r="C368" s="44" t="s">
        <v>1922</v>
      </c>
      <c r="D368" s="45" t="s">
        <v>2880</v>
      </c>
      <c r="E368" s="46">
        <v>9.6876712328767116</v>
      </c>
      <c r="F368" s="47">
        <v>4.3747999999999996</v>
      </c>
      <c r="G368" s="47">
        <v>3.0200000000000671</v>
      </c>
      <c r="H368" s="47">
        <v>4.3495999999999997</v>
      </c>
      <c r="I368" s="47">
        <v>2.5199999999999889</v>
      </c>
      <c r="J368" s="45" t="s">
        <v>18</v>
      </c>
      <c r="K368" s="45" t="s">
        <v>20</v>
      </c>
      <c r="L368" s="17">
        <v>3.85</v>
      </c>
      <c r="M368" s="18" t="s">
        <v>1888</v>
      </c>
      <c r="N368" s="18" t="s">
        <v>1855</v>
      </c>
      <c r="O368" s="4">
        <v>42858</v>
      </c>
    </row>
    <row r="369" spans="1:15">
      <c r="A369" s="7">
        <v>170405</v>
      </c>
      <c r="B369" s="7">
        <v>4.4050000000000002</v>
      </c>
      <c r="C369" s="44" t="s">
        <v>1922</v>
      </c>
      <c r="D369" s="45" t="s">
        <v>2880</v>
      </c>
      <c r="E369" s="46">
        <v>9.6876712328767116</v>
      </c>
      <c r="F369" s="47">
        <v>4.3747999999999996</v>
      </c>
      <c r="G369" s="47">
        <v>3.0200000000000671</v>
      </c>
      <c r="H369" s="47">
        <v>4.3495999999999997</v>
      </c>
      <c r="I369" s="47">
        <v>2.5199999999999889</v>
      </c>
      <c r="J369" s="45" t="s">
        <v>18</v>
      </c>
      <c r="K369" s="45" t="s">
        <v>20</v>
      </c>
      <c r="L369" s="17">
        <v>3.85</v>
      </c>
      <c r="M369" s="18" t="s">
        <v>1888</v>
      </c>
      <c r="N369" s="18" t="s">
        <v>1855</v>
      </c>
      <c r="O369" s="4">
        <v>42858</v>
      </c>
    </row>
    <row r="370" spans="1:15">
      <c r="A370" s="7">
        <v>170405</v>
      </c>
      <c r="B370" s="7">
        <v>4.4050000000000002</v>
      </c>
      <c r="C370" s="44" t="s">
        <v>1922</v>
      </c>
      <c r="D370" s="45" t="s">
        <v>2880</v>
      </c>
      <c r="E370" s="46">
        <v>9.6876712328767116</v>
      </c>
      <c r="F370" s="47">
        <v>4.3747999999999996</v>
      </c>
      <c r="G370" s="47">
        <v>3.0200000000000671</v>
      </c>
      <c r="H370" s="47">
        <v>4.3495999999999997</v>
      </c>
      <c r="I370" s="47">
        <v>2.5199999999999889</v>
      </c>
      <c r="J370" s="45" t="s">
        <v>18</v>
      </c>
      <c r="K370" s="45" t="s">
        <v>20</v>
      </c>
      <c r="L370" s="17">
        <v>3.85</v>
      </c>
      <c r="M370" s="18" t="s">
        <v>1888</v>
      </c>
      <c r="N370" s="18" t="s">
        <v>1855</v>
      </c>
      <c r="O370" s="4">
        <v>42858</v>
      </c>
    </row>
    <row r="371" spans="1:15">
      <c r="A371" s="7">
        <v>170405</v>
      </c>
      <c r="B371" s="7">
        <v>4.4050000000000002</v>
      </c>
      <c r="C371" s="44" t="s">
        <v>1922</v>
      </c>
      <c r="D371" s="45" t="s">
        <v>2880</v>
      </c>
      <c r="E371" s="46">
        <v>9.6876712328767116</v>
      </c>
      <c r="F371" s="47">
        <v>4.3747999999999996</v>
      </c>
      <c r="G371" s="47">
        <v>3.0200000000000671</v>
      </c>
      <c r="H371" s="47">
        <v>4.3495999999999997</v>
      </c>
      <c r="I371" s="47">
        <v>2.5199999999999889</v>
      </c>
      <c r="J371" s="45" t="s">
        <v>18</v>
      </c>
      <c r="K371" s="45" t="s">
        <v>20</v>
      </c>
      <c r="L371" s="17">
        <v>3.85</v>
      </c>
      <c r="M371" s="18" t="s">
        <v>1888</v>
      </c>
      <c r="N371" s="18" t="s">
        <v>1855</v>
      </c>
      <c r="O371" s="4">
        <v>42858</v>
      </c>
    </row>
    <row r="372" spans="1:15">
      <c r="A372" s="7">
        <v>170405</v>
      </c>
      <c r="B372" s="7">
        <v>4.4050000000000002</v>
      </c>
      <c r="C372" s="44" t="s">
        <v>1922</v>
      </c>
      <c r="D372" s="45" t="s">
        <v>2880</v>
      </c>
      <c r="E372" s="46">
        <v>9.6876712328767116</v>
      </c>
      <c r="F372" s="47">
        <v>4.3747999999999996</v>
      </c>
      <c r="G372" s="47">
        <v>3.0200000000000671</v>
      </c>
      <c r="H372" s="47">
        <v>4.3495999999999997</v>
      </c>
      <c r="I372" s="47">
        <v>2.5199999999999889</v>
      </c>
      <c r="J372" s="45" t="s">
        <v>18</v>
      </c>
      <c r="K372" s="45" t="s">
        <v>20</v>
      </c>
      <c r="L372" s="17">
        <v>3.85</v>
      </c>
      <c r="M372" s="18" t="s">
        <v>1888</v>
      </c>
      <c r="N372" s="18" t="s">
        <v>1855</v>
      </c>
      <c r="O372" s="4">
        <v>42858</v>
      </c>
    </row>
    <row r="373" spans="1:15">
      <c r="A373" s="7">
        <v>170405</v>
      </c>
      <c r="B373" s="7">
        <v>4.4050000000000002</v>
      </c>
      <c r="C373" s="44" t="s">
        <v>1922</v>
      </c>
      <c r="D373" s="45" t="s">
        <v>2880</v>
      </c>
      <c r="E373" s="46">
        <v>9.6876712328767116</v>
      </c>
      <c r="F373" s="47">
        <v>4.3747999999999996</v>
      </c>
      <c r="G373" s="47">
        <v>3.0200000000000671</v>
      </c>
      <c r="H373" s="47">
        <v>4.3495999999999997</v>
      </c>
      <c r="I373" s="47">
        <v>2.5199999999999889</v>
      </c>
      <c r="J373" s="45" t="s">
        <v>18</v>
      </c>
      <c r="K373" s="45" t="s">
        <v>20</v>
      </c>
      <c r="L373" s="17">
        <v>3.85</v>
      </c>
      <c r="M373" s="18" t="s">
        <v>1888</v>
      </c>
      <c r="N373" s="18" t="s">
        <v>1855</v>
      </c>
      <c r="O373" s="4">
        <v>42858</v>
      </c>
    </row>
    <row r="374" spans="1:15">
      <c r="A374" s="7">
        <v>170405</v>
      </c>
      <c r="B374" s="7">
        <v>4.4050000000000002</v>
      </c>
      <c r="C374" s="44" t="s">
        <v>1922</v>
      </c>
      <c r="D374" s="45" t="s">
        <v>2880</v>
      </c>
      <c r="E374" s="46">
        <v>9.6876712328767116</v>
      </c>
      <c r="F374" s="47">
        <v>4.3747999999999996</v>
      </c>
      <c r="G374" s="47">
        <v>3.0200000000000671</v>
      </c>
      <c r="H374" s="47">
        <v>4.3495999999999997</v>
      </c>
      <c r="I374" s="47">
        <v>2.5199999999999889</v>
      </c>
      <c r="J374" s="45" t="s">
        <v>18</v>
      </c>
      <c r="K374" s="45" t="s">
        <v>20</v>
      </c>
      <c r="L374" s="17">
        <v>3.85</v>
      </c>
      <c r="M374" s="18" t="s">
        <v>1888</v>
      </c>
      <c r="N374" s="18" t="s">
        <v>1855</v>
      </c>
      <c r="O374" s="4">
        <v>42858</v>
      </c>
    </row>
    <row r="375" spans="1:15">
      <c r="A375" s="7">
        <v>170405</v>
      </c>
      <c r="B375" s="7">
        <v>4.4050000000000002</v>
      </c>
      <c r="C375" s="44" t="s">
        <v>1922</v>
      </c>
      <c r="D375" s="45" t="s">
        <v>2880</v>
      </c>
      <c r="E375" s="46">
        <v>9.6876712328767116</v>
      </c>
      <c r="F375" s="47">
        <v>4.3747999999999996</v>
      </c>
      <c r="G375" s="47">
        <v>3.0200000000000671</v>
      </c>
      <c r="H375" s="47">
        <v>4.3495999999999997</v>
      </c>
      <c r="I375" s="47">
        <v>2.5199999999999889</v>
      </c>
      <c r="J375" s="45" t="s">
        <v>18</v>
      </c>
      <c r="K375" s="45" t="s">
        <v>20</v>
      </c>
      <c r="L375" s="17">
        <v>3.85</v>
      </c>
      <c r="M375" s="18" t="s">
        <v>1888</v>
      </c>
      <c r="N375" s="18" t="s">
        <v>1855</v>
      </c>
      <c r="O375" s="4">
        <v>42858</v>
      </c>
    </row>
    <row r="376" spans="1:15">
      <c r="A376" s="7">
        <v>170405</v>
      </c>
      <c r="B376" s="7">
        <v>4.4024999999999999</v>
      </c>
      <c r="C376" s="44" t="s">
        <v>1922</v>
      </c>
      <c r="D376" s="45" t="s">
        <v>2880</v>
      </c>
      <c r="E376" s="46">
        <v>9.6876712328767116</v>
      </c>
      <c r="F376" s="47">
        <v>4.3747999999999996</v>
      </c>
      <c r="G376" s="47">
        <v>2.770000000000028</v>
      </c>
      <c r="H376" s="47">
        <v>4.3495999999999997</v>
      </c>
      <c r="I376" s="47">
        <v>2.5199999999999889</v>
      </c>
      <c r="J376" s="45" t="s">
        <v>18</v>
      </c>
      <c r="K376" s="45" t="s">
        <v>20</v>
      </c>
      <c r="L376" s="17">
        <v>3.85</v>
      </c>
      <c r="M376" s="18" t="s">
        <v>1888</v>
      </c>
      <c r="N376" s="18" t="s">
        <v>1855</v>
      </c>
      <c r="O376" s="4">
        <v>42858</v>
      </c>
    </row>
    <row r="377" spans="1:15">
      <c r="A377" s="7">
        <v>170405</v>
      </c>
      <c r="B377" s="7">
        <v>4.4024999999999999</v>
      </c>
      <c r="C377" s="44" t="s">
        <v>1922</v>
      </c>
      <c r="D377" s="45" t="s">
        <v>2880</v>
      </c>
      <c r="E377" s="46">
        <v>9.6876712328767116</v>
      </c>
      <c r="F377" s="47">
        <v>4.3747999999999996</v>
      </c>
      <c r="G377" s="47">
        <v>2.770000000000028</v>
      </c>
      <c r="H377" s="47">
        <v>4.3495999999999997</v>
      </c>
      <c r="I377" s="47">
        <v>2.5199999999999889</v>
      </c>
      <c r="J377" s="45" t="s">
        <v>18</v>
      </c>
      <c r="K377" s="45" t="s">
        <v>20</v>
      </c>
      <c r="L377" s="17">
        <v>3.85</v>
      </c>
      <c r="M377" s="18" t="s">
        <v>1888</v>
      </c>
      <c r="N377" s="18" t="s">
        <v>1855</v>
      </c>
      <c r="O377" s="4">
        <v>42858</v>
      </c>
    </row>
    <row r="378" spans="1:15">
      <c r="A378" s="7">
        <v>170405</v>
      </c>
      <c r="B378" s="7">
        <v>4.4024999999999999</v>
      </c>
      <c r="C378" s="44" t="s">
        <v>1922</v>
      </c>
      <c r="D378" s="45" t="s">
        <v>2880</v>
      </c>
      <c r="E378" s="46">
        <v>9.6876712328767116</v>
      </c>
      <c r="F378" s="47">
        <v>4.3747999999999996</v>
      </c>
      <c r="G378" s="47">
        <v>2.770000000000028</v>
      </c>
      <c r="H378" s="47">
        <v>4.3495999999999997</v>
      </c>
      <c r="I378" s="47">
        <v>2.5199999999999889</v>
      </c>
      <c r="J378" s="45" t="s">
        <v>18</v>
      </c>
      <c r="K378" s="45" t="s">
        <v>20</v>
      </c>
      <c r="L378" s="17">
        <v>3.85</v>
      </c>
      <c r="M378" s="18" t="s">
        <v>1888</v>
      </c>
      <c r="N378" s="18" t="s">
        <v>1855</v>
      </c>
      <c r="O378" s="4">
        <v>42858</v>
      </c>
    </row>
    <row r="379" spans="1:15">
      <c r="A379" s="7">
        <v>170405</v>
      </c>
      <c r="B379" s="7">
        <v>4.4024999999999999</v>
      </c>
      <c r="C379" s="44" t="s">
        <v>1922</v>
      </c>
      <c r="D379" s="45" t="s">
        <v>2880</v>
      </c>
      <c r="E379" s="46">
        <v>9.6876712328767116</v>
      </c>
      <c r="F379" s="47">
        <v>4.3747999999999996</v>
      </c>
      <c r="G379" s="47">
        <v>2.770000000000028</v>
      </c>
      <c r="H379" s="47">
        <v>4.3495999999999997</v>
      </c>
      <c r="I379" s="47">
        <v>2.5199999999999889</v>
      </c>
      <c r="J379" s="45" t="s">
        <v>18</v>
      </c>
      <c r="K379" s="45" t="s">
        <v>20</v>
      </c>
      <c r="L379" s="17">
        <v>3.85</v>
      </c>
      <c r="M379" s="18" t="s">
        <v>1888</v>
      </c>
      <c r="N379" s="18" t="s">
        <v>1855</v>
      </c>
      <c r="O379" s="4">
        <v>42858</v>
      </c>
    </row>
    <row r="380" spans="1:15">
      <c r="A380" s="7">
        <v>170405</v>
      </c>
      <c r="B380" s="7">
        <v>4.4024999999999999</v>
      </c>
      <c r="C380" s="44" t="s">
        <v>1922</v>
      </c>
      <c r="D380" s="45" t="s">
        <v>2880</v>
      </c>
      <c r="E380" s="46">
        <v>9.6876712328767116</v>
      </c>
      <c r="F380" s="47">
        <v>4.3747999999999996</v>
      </c>
      <c r="G380" s="47">
        <v>2.770000000000028</v>
      </c>
      <c r="H380" s="47">
        <v>4.3495999999999997</v>
      </c>
      <c r="I380" s="47">
        <v>2.5199999999999889</v>
      </c>
      <c r="J380" s="45" t="s">
        <v>18</v>
      </c>
      <c r="K380" s="45" t="s">
        <v>20</v>
      </c>
      <c r="L380" s="17">
        <v>3.85</v>
      </c>
      <c r="M380" s="18" t="s">
        <v>1888</v>
      </c>
      <c r="N380" s="18" t="s">
        <v>1855</v>
      </c>
      <c r="O380" s="4">
        <v>42858</v>
      </c>
    </row>
    <row r="381" spans="1:15">
      <c r="A381" s="7">
        <v>170405</v>
      </c>
      <c r="B381" s="7">
        <v>4.4024999999999999</v>
      </c>
      <c r="C381" s="44" t="s">
        <v>1922</v>
      </c>
      <c r="D381" s="45" t="s">
        <v>2880</v>
      </c>
      <c r="E381" s="46">
        <v>9.6876712328767116</v>
      </c>
      <c r="F381" s="47">
        <v>4.3747999999999996</v>
      </c>
      <c r="G381" s="47">
        <v>2.770000000000028</v>
      </c>
      <c r="H381" s="47">
        <v>4.3495999999999997</v>
      </c>
      <c r="I381" s="47">
        <v>2.5199999999999889</v>
      </c>
      <c r="J381" s="45" t="s">
        <v>18</v>
      </c>
      <c r="K381" s="45" t="s">
        <v>20</v>
      </c>
      <c r="L381" s="17">
        <v>3.85</v>
      </c>
      <c r="M381" s="18" t="s">
        <v>1888</v>
      </c>
      <c r="N381" s="18" t="s">
        <v>1855</v>
      </c>
      <c r="O381" s="4">
        <v>42858</v>
      </c>
    </row>
    <row r="382" spans="1:15">
      <c r="A382" s="7">
        <v>170405</v>
      </c>
      <c r="B382" s="7">
        <v>4.4024999999999999</v>
      </c>
      <c r="C382" s="44" t="s">
        <v>1922</v>
      </c>
      <c r="D382" s="45" t="s">
        <v>2880</v>
      </c>
      <c r="E382" s="46">
        <v>9.6876712328767116</v>
      </c>
      <c r="F382" s="47">
        <v>4.3747999999999996</v>
      </c>
      <c r="G382" s="47">
        <v>2.770000000000028</v>
      </c>
      <c r="H382" s="47">
        <v>4.3495999999999997</v>
      </c>
      <c r="I382" s="47">
        <v>2.5199999999999889</v>
      </c>
      <c r="J382" s="45" t="s">
        <v>18</v>
      </c>
      <c r="K382" s="45" t="s">
        <v>20</v>
      </c>
      <c r="L382" s="17">
        <v>3.85</v>
      </c>
      <c r="M382" s="18" t="s">
        <v>1888</v>
      </c>
      <c r="N382" s="18" t="s">
        <v>1855</v>
      </c>
      <c r="O382" s="4">
        <v>42858</v>
      </c>
    </row>
    <row r="383" spans="1:15">
      <c r="A383" s="7">
        <v>170405</v>
      </c>
      <c r="B383" s="7">
        <v>4.4024999999999999</v>
      </c>
      <c r="C383" s="44" t="s">
        <v>1922</v>
      </c>
      <c r="D383" s="45" t="s">
        <v>2880</v>
      </c>
      <c r="E383" s="46">
        <v>9.6876712328767116</v>
      </c>
      <c r="F383" s="47">
        <v>4.3747999999999996</v>
      </c>
      <c r="G383" s="47">
        <v>2.770000000000028</v>
      </c>
      <c r="H383" s="47">
        <v>4.3495999999999997</v>
      </c>
      <c r="I383" s="47">
        <v>2.5199999999999889</v>
      </c>
      <c r="J383" s="45" t="s">
        <v>18</v>
      </c>
      <c r="K383" s="45" t="s">
        <v>20</v>
      </c>
      <c r="L383" s="17">
        <v>3.85</v>
      </c>
      <c r="M383" s="18" t="s">
        <v>1888</v>
      </c>
      <c r="N383" s="18" t="s">
        <v>1855</v>
      </c>
      <c r="O383" s="4">
        <v>42858</v>
      </c>
    </row>
    <row r="384" spans="1:15">
      <c r="A384" s="7">
        <v>170405</v>
      </c>
      <c r="B384" s="7">
        <v>4.4024999999999999</v>
      </c>
      <c r="C384" s="44" t="s">
        <v>1922</v>
      </c>
      <c r="D384" s="45" t="s">
        <v>2880</v>
      </c>
      <c r="E384" s="46">
        <v>9.6876712328767116</v>
      </c>
      <c r="F384" s="47">
        <v>4.3747999999999996</v>
      </c>
      <c r="G384" s="47">
        <v>2.770000000000028</v>
      </c>
      <c r="H384" s="47">
        <v>4.3495999999999997</v>
      </c>
      <c r="I384" s="47">
        <v>2.5199999999999889</v>
      </c>
      <c r="J384" s="45" t="s">
        <v>18</v>
      </c>
      <c r="K384" s="45" t="s">
        <v>20</v>
      </c>
      <c r="L384" s="17">
        <v>3.85</v>
      </c>
      <c r="M384" s="18" t="s">
        <v>1888</v>
      </c>
      <c r="N384" s="18" t="s">
        <v>1855</v>
      </c>
      <c r="O384" s="4">
        <v>42858</v>
      </c>
    </row>
    <row r="385" spans="1:15">
      <c r="A385" s="7">
        <v>170405</v>
      </c>
      <c r="B385" s="7">
        <v>4.4000000000000004</v>
      </c>
      <c r="C385" s="44" t="s">
        <v>1922</v>
      </c>
      <c r="D385" s="45" t="s">
        <v>2880</v>
      </c>
      <c r="E385" s="46">
        <v>9.6876712328767116</v>
      </c>
      <c r="F385" s="47">
        <v>4.3747999999999996</v>
      </c>
      <c r="G385" s="47">
        <v>2.5200000000000777</v>
      </c>
      <c r="H385" s="47">
        <v>4.3495999999999997</v>
      </c>
      <c r="I385" s="47">
        <v>2.5199999999999889</v>
      </c>
      <c r="J385" s="45" t="s">
        <v>18</v>
      </c>
      <c r="K385" s="45" t="s">
        <v>20</v>
      </c>
      <c r="L385" s="17">
        <v>3.85</v>
      </c>
      <c r="M385" s="18" t="s">
        <v>1888</v>
      </c>
      <c r="N385" s="18" t="s">
        <v>1855</v>
      </c>
      <c r="O385" s="4">
        <v>42858</v>
      </c>
    </row>
    <row r="386" spans="1:15">
      <c r="A386" s="7">
        <v>170405</v>
      </c>
      <c r="B386" s="7">
        <v>4.4000000000000004</v>
      </c>
      <c r="C386" s="44" t="s">
        <v>1922</v>
      </c>
      <c r="D386" s="45" t="s">
        <v>2880</v>
      </c>
      <c r="E386" s="46">
        <v>9.6876712328767116</v>
      </c>
      <c r="F386" s="47">
        <v>4.3747999999999996</v>
      </c>
      <c r="G386" s="47">
        <v>2.5200000000000777</v>
      </c>
      <c r="H386" s="47">
        <v>4.3495999999999997</v>
      </c>
      <c r="I386" s="47">
        <v>2.5199999999999889</v>
      </c>
      <c r="J386" s="45" t="s">
        <v>18</v>
      </c>
      <c r="K386" s="45" t="s">
        <v>20</v>
      </c>
      <c r="L386" s="17">
        <v>3.85</v>
      </c>
      <c r="M386" s="18" t="s">
        <v>1888</v>
      </c>
      <c r="N386" s="18" t="s">
        <v>1855</v>
      </c>
      <c r="O386" s="4">
        <v>42858</v>
      </c>
    </row>
    <row r="387" spans="1:15">
      <c r="A387" s="7">
        <v>170405</v>
      </c>
      <c r="B387" s="7">
        <v>4.4000000000000004</v>
      </c>
      <c r="C387" s="44" t="s">
        <v>1922</v>
      </c>
      <c r="D387" s="45" t="s">
        <v>2880</v>
      </c>
      <c r="E387" s="46">
        <v>9.6876712328767116</v>
      </c>
      <c r="F387" s="47">
        <v>4.3747999999999996</v>
      </c>
      <c r="G387" s="47">
        <v>2.5200000000000777</v>
      </c>
      <c r="H387" s="47">
        <v>4.3495999999999997</v>
      </c>
      <c r="I387" s="47">
        <v>2.5199999999999889</v>
      </c>
      <c r="J387" s="45" t="s">
        <v>18</v>
      </c>
      <c r="K387" s="45" t="s">
        <v>20</v>
      </c>
      <c r="L387" s="17">
        <v>3.85</v>
      </c>
      <c r="M387" s="18" t="s">
        <v>1888</v>
      </c>
      <c r="N387" s="18" t="s">
        <v>1855</v>
      </c>
      <c r="O387" s="4">
        <v>42858</v>
      </c>
    </row>
    <row r="388" spans="1:15">
      <c r="A388" s="7">
        <v>101472005</v>
      </c>
      <c r="B388" s="7">
        <v>4.4000000000000004</v>
      </c>
      <c r="C388" s="44" t="s">
        <v>901</v>
      </c>
      <c r="D388" s="45" t="s">
        <v>31</v>
      </c>
      <c r="E388" s="46">
        <v>0.15342465753424658</v>
      </c>
      <c r="F388" s="47">
        <v>4.5708000000000002</v>
      </c>
      <c r="G388" s="47">
        <v>-17.079999999999984</v>
      </c>
      <c r="H388" s="47">
        <v>4.5696000000000003</v>
      </c>
      <c r="I388" s="47">
        <v>0.11999999999998678</v>
      </c>
      <c r="J388" s="45" t="s">
        <v>12</v>
      </c>
      <c r="K388" s="45" t="s">
        <v>66</v>
      </c>
      <c r="L388" s="17">
        <v>5.83</v>
      </c>
      <c r="M388" s="18" t="s">
        <v>820</v>
      </c>
      <c r="N388" s="18" t="s">
        <v>784</v>
      </c>
      <c r="O388" s="4">
        <v>42858</v>
      </c>
    </row>
    <row r="389" spans="1:15">
      <c r="A389" s="7">
        <v>150305</v>
      </c>
      <c r="B389" s="7">
        <v>4.4000000000000004</v>
      </c>
      <c r="C389" s="44" t="s">
        <v>616</v>
      </c>
      <c r="D389" s="45" t="s">
        <v>2880</v>
      </c>
      <c r="E389" s="46">
        <v>7.7808219178082192</v>
      </c>
      <c r="F389" s="47">
        <v>4.3902000000000001</v>
      </c>
      <c r="G389" s="47">
        <v>0.9800000000000253</v>
      </c>
      <c r="H389" s="47">
        <v>4.391</v>
      </c>
      <c r="I389" s="47">
        <v>-7.9999999999991189E-2</v>
      </c>
      <c r="J389" s="45" t="s">
        <v>18</v>
      </c>
      <c r="K389" s="45" t="s">
        <v>20</v>
      </c>
      <c r="L389" s="17">
        <v>3.99</v>
      </c>
      <c r="M389" s="18" t="s">
        <v>787</v>
      </c>
      <c r="N389" s="18" t="s">
        <v>534</v>
      </c>
      <c r="O389" s="4">
        <v>42858</v>
      </c>
    </row>
    <row r="390" spans="1:15">
      <c r="A390" s="7">
        <v>160210</v>
      </c>
      <c r="B390" s="7">
        <v>4.4000000000000004</v>
      </c>
      <c r="C390" s="44" t="s">
        <v>157</v>
      </c>
      <c r="D390" s="45" t="s">
        <v>2880</v>
      </c>
      <c r="E390" s="46">
        <v>8.9315068493150687</v>
      </c>
      <c r="F390" s="47">
        <v>4.3891</v>
      </c>
      <c r="G390" s="47">
        <v>1.0900000000000354</v>
      </c>
      <c r="H390" s="47">
        <v>4.3612000000000002</v>
      </c>
      <c r="I390" s="47">
        <v>2.7899999999999814</v>
      </c>
      <c r="J390" s="45" t="s">
        <v>18</v>
      </c>
      <c r="K390" s="45" t="s">
        <v>20</v>
      </c>
      <c r="L390" s="17">
        <v>3.18</v>
      </c>
      <c r="M390" s="18" t="s">
        <v>158</v>
      </c>
      <c r="N390" s="18" t="s">
        <v>159</v>
      </c>
      <c r="O390" s="4">
        <v>42858</v>
      </c>
    </row>
    <row r="391" spans="1:15">
      <c r="A391" s="7">
        <v>160210</v>
      </c>
      <c r="B391" s="7">
        <v>4.4000000000000004</v>
      </c>
      <c r="C391" s="44" t="s">
        <v>157</v>
      </c>
      <c r="D391" s="45" t="s">
        <v>2880</v>
      </c>
      <c r="E391" s="46">
        <v>8.9315068493150687</v>
      </c>
      <c r="F391" s="47">
        <v>4.3891</v>
      </c>
      <c r="G391" s="47">
        <v>1.0900000000000354</v>
      </c>
      <c r="H391" s="47">
        <v>4.3612000000000002</v>
      </c>
      <c r="I391" s="47">
        <v>2.7899999999999814</v>
      </c>
      <c r="J391" s="45" t="s">
        <v>18</v>
      </c>
      <c r="K391" s="45" t="s">
        <v>20</v>
      </c>
      <c r="L391" s="17">
        <v>3.18</v>
      </c>
      <c r="M391" s="18" t="s">
        <v>158</v>
      </c>
      <c r="N391" s="18" t="s">
        <v>159</v>
      </c>
      <c r="O391" s="4">
        <v>42858</v>
      </c>
    </row>
    <row r="392" spans="1:15">
      <c r="A392" s="7">
        <v>170405</v>
      </c>
      <c r="B392" s="7">
        <v>4.4000000000000004</v>
      </c>
      <c r="C392" s="44" t="s">
        <v>1922</v>
      </c>
      <c r="D392" s="45" t="s">
        <v>2880</v>
      </c>
      <c r="E392" s="46">
        <v>9.6876712328767116</v>
      </c>
      <c r="F392" s="47">
        <v>4.3747999999999996</v>
      </c>
      <c r="G392" s="47">
        <v>2.5200000000000777</v>
      </c>
      <c r="H392" s="47">
        <v>4.3495999999999997</v>
      </c>
      <c r="I392" s="47">
        <v>2.5199999999999889</v>
      </c>
      <c r="J392" s="45" t="s">
        <v>18</v>
      </c>
      <c r="K392" s="45" t="s">
        <v>20</v>
      </c>
      <c r="L392" s="17">
        <v>3.85</v>
      </c>
      <c r="M392" s="18" t="s">
        <v>1888</v>
      </c>
      <c r="N392" s="18" t="s">
        <v>1855</v>
      </c>
      <c r="O392" s="4">
        <v>42858</v>
      </c>
    </row>
    <row r="393" spans="1:15">
      <c r="A393" s="7">
        <v>170405</v>
      </c>
      <c r="B393" s="7">
        <v>4.4000000000000004</v>
      </c>
      <c r="C393" s="44" t="s">
        <v>1922</v>
      </c>
      <c r="D393" s="45" t="s">
        <v>2880</v>
      </c>
      <c r="E393" s="46">
        <v>9.6876712328767116</v>
      </c>
      <c r="F393" s="47">
        <v>4.3747999999999996</v>
      </c>
      <c r="G393" s="47">
        <v>2.5200000000000777</v>
      </c>
      <c r="H393" s="47">
        <v>4.3495999999999997</v>
      </c>
      <c r="I393" s="47">
        <v>2.5199999999999889</v>
      </c>
      <c r="J393" s="45" t="s">
        <v>18</v>
      </c>
      <c r="K393" s="45" t="s">
        <v>20</v>
      </c>
      <c r="L393" s="17">
        <v>3.85</v>
      </c>
      <c r="M393" s="18" t="s">
        <v>1888</v>
      </c>
      <c r="N393" s="18" t="s">
        <v>1855</v>
      </c>
      <c r="O393" s="4">
        <v>42858</v>
      </c>
    </row>
    <row r="394" spans="1:15">
      <c r="A394" s="7">
        <v>170405</v>
      </c>
      <c r="B394" s="7">
        <v>4.4000000000000004</v>
      </c>
      <c r="C394" s="44" t="s">
        <v>1922</v>
      </c>
      <c r="D394" s="45" t="s">
        <v>2880</v>
      </c>
      <c r="E394" s="46">
        <v>9.6876712328767116</v>
      </c>
      <c r="F394" s="47">
        <v>4.3747999999999996</v>
      </c>
      <c r="G394" s="47">
        <v>2.5200000000000777</v>
      </c>
      <c r="H394" s="47">
        <v>4.3495999999999997</v>
      </c>
      <c r="I394" s="47">
        <v>2.5199999999999889</v>
      </c>
      <c r="J394" s="45" t="s">
        <v>18</v>
      </c>
      <c r="K394" s="45" t="s">
        <v>20</v>
      </c>
      <c r="L394" s="17">
        <v>3.85</v>
      </c>
      <c r="M394" s="18" t="s">
        <v>1888</v>
      </c>
      <c r="N394" s="18" t="s">
        <v>1855</v>
      </c>
      <c r="O394" s="4">
        <v>42858</v>
      </c>
    </row>
    <row r="395" spans="1:15">
      <c r="A395" s="7">
        <v>170405</v>
      </c>
      <c r="B395" s="7">
        <v>4.4000000000000004</v>
      </c>
      <c r="C395" s="44" t="s">
        <v>1922</v>
      </c>
      <c r="D395" s="45" t="s">
        <v>2880</v>
      </c>
      <c r="E395" s="46">
        <v>9.6876712328767116</v>
      </c>
      <c r="F395" s="47">
        <v>4.3747999999999996</v>
      </c>
      <c r="G395" s="47">
        <v>2.5200000000000777</v>
      </c>
      <c r="H395" s="47">
        <v>4.3495999999999997</v>
      </c>
      <c r="I395" s="47">
        <v>2.5199999999999889</v>
      </c>
      <c r="J395" s="45" t="s">
        <v>18</v>
      </c>
      <c r="K395" s="45" t="s">
        <v>20</v>
      </c>
      <c r="L395" s="17">
        <v>3.85</v>
      </c>
      <c r="M395" s="18" t="s">
        <v>1888</v>
      </c>
      <c r="N395" s="18" t="s">
        <v>1855</v>
      </c>
      <c r="O395" s="4">
        <v>42858</v>
      </c>
    </row>
    <row r="396" spans="1:15">
      <c r="A396" s="7">
        <v>170405</v>
      </c>
      <c r="B396" s="7">
        <v>4.4000000000000004</v>
      </c>
      <c r="C396" s="44" t="s">
        <v>1922</v>
      </c>
      <c r="D396" s="45" t="s">
        <v>2880</v>
      </c>
      <c r="E396" s="46">
        <v>9.6876712328767116</v>
      </c>
      <c r="F396" s="47">
        <v>4.3747999999999996</v>
      </c>
      <c r="G396" s="47">
        <v>2.5200000000000777</v>
      </c>
      <c r="H396" s="47">
        <v>4.3495999999999997</v>
      </c>
      <c r="I396" s="47">
        <v>2.5199999999999889</v>
      </c>
      <c r="J396" s="45" t="s">
        <v>18</v>
      </c>
      <c r="K396" s="45" t="s">
        <v>20</v>
      </c>
      <c r="L396" s="17">
        <v>3.85</v>
      </c>
      <c r="M396" s="18" t="s">
        <v>1888</v>
      </c>
      <c r="N396" s="18" t="s">
        <v>1855</v>
      </c>
      <c r="O396" s="4">
        <v>42858</v>
      </c>
    </row>
    <row r="397" spans="1:15">
      <c r="A397" s="7">
        <v>11698353</v>
      </c>
      <c r="B397" s="7">
        <v>4.4000000000000004</v>
      </c>
      <c r="C397" s="44" t="s">
        <v>1292</v>
      </c>
      <c r="D397" s="45" t="s">
        <v>11</v>
      </c>
      <c r="E397" s="46">
        <v>5.7534246575342465E-2</v>
      </c>
      <c r="F397" s="47">
        <v>4.5141</v>
      </c>
      <c r="G397" s="47">
        <v>-11.409999999999965</v>
      </c>
      <c r="H397" s="47">
        <v>4.5193000000000003</v>
      </c>
      <c r="I397" s="47">
        <v>-0.52000000000003155</v>
      </c>
      <c r="J397" s="45" t="s">
        <v>12</v>
      </c>
      <c r="K397" s="45" t="s">
        <v>13</v>
      </c>
      <c r="L397" s="17">
        <v>3.34</v>
      </c>
      <c r="M397" s="18" t="s">
        <v>1249</v>
      </c>
      <c r="N397" s="18" t="s">
        <v>1241</v>
      </c>
      <c r="O397" s="4">
        <v>42858</v>
      </c>
    </row>
    <row r="398" spans="1:15">
      <c r="A398" s="7">
        <v>11698404</v>
      </c>
      <c r="B398" s="7">
        <v>4.4000000000000004</v>
      </c>
      <c r="C398" s="44" t="s">
        <v>3009</v>
      </c>
      <c r="D398" s="45" t="s">
        <v>31</v>
      </c>
      <c r="E398" s="46">
        <v>7.6712328767123292E-2</v>
      </c>
      <c r="F398" s="47">
        <v>4.3277999999999999</v>
      </c>
      <c r="G398" s="47">
        <v>7.2200000000000486</v>
      </c>
      <c r="H398" s="47">
        <v>4.3773999999999997</v>
      </c>
      <c r="I398" s="47">
        <v>-4.9599999999999866</v>
      </c>
      <c r="J398" s="45" t="s">
        <v>12</v>
      </c>
      <c r="K398" s="45" t="s">
        <v>13</v>
      </c>
      <c r="L398" s="17">
        <v>2.82</v>
      </c>
      <c r="M398" s="18" t="s">
        <v>1275</v>
      </c>
      <c r="N398" s="18" t="s">
        <v>1285</v>
      </c>
      <c r="O398" s="4">
        <v>42858</v>
      </c>
    </row>
    <row r="399" spans="1:15">
      <c r="A399" s="7">
        <v>1282307</v>
      </c>
      <c r="B399" s="7">
        <v>4.4000000000000004</v>
      </c>
      <c r="C399" s="44" t="s">
        <v>629</v>
      </c>
      <c r="D399" s="45" t="s">
        <v>11</v>
      </c>
      <c r="E399" s="46">
        <v>0.32602739726027397</v>
      </c>
      <c r="F399" s="47">
        <v>4.4245999999999999</v>
      </c>
      <c r="G399" s="47">
        <v>-2.4599999999999511</v>
      </c>
      <c r="H399" s="47">
        <v>4.4222000000000001</v>
      </c>
      <c r="I399" s="47">
        <v>0.23999999999997357</v>
      </c>
      <c r="J399" s="45" t="s">
        <v>12</v>
      </c>
      <c r="K399" s="45" t="s">
        <v>66</v>
      </c>
      <c r="L399" s="17">
        <v>4.78</v>
      </c>
      <c r="M399" s="18" t="s">
        <v>758</v>
      </c>
      <c r="N399" s="18" t="s">
        <v>527</v>
      </c>
      <c r="O399" s="4">
        <v>42858</v>
      </c>
    </row>
    <row r="400" spans="1:15">
      <c r="A400" s="7">
        <v>150405</v>
      </c>
      <c r="B400" s="7">
        <v>4.4000000000000004</v>
      </c>
      <c r="C400" s="44" t="s">
        <v>237</v>
      </c>
      <c r="D400" s="45" t="s">
        <v>2880</v>
      </c>
      <c r="E400" s="46">
        <v>7.8301369863013699</v>
      </c>
      <c r="F400" s="47">
        <v>4.3773</v>
      </c>
      <c r="G400" s="47">
        <v>2.2700000000000387</v>
      </c>
      <c r="H400" s="47">
        <v>4.3516000000000004</v>
      </c>
      <c r="I400" s="47">
        <v>2.5699999999999612</v>
      </c>
      <c r="J400" s="45" t="s">
        <v>18</v>
      </c>
      <c r="K400" s="45" t="s">
        <v>20</v>
      </c>
      <c r="L400" s="17">
        <v>3.97</v>
      </c>
      <c r="M400" s="18" t="s">
        <v>238</v>
      </c>
      <c r="N400" s="18" t="s">
        <v>239</v>
      </c>
      <c r="O400" s="4">
        <v>42858</v>
      </c>
    </row>
    <row r="401" spans="1:15">
      <c r="A401" s="7">
        <v>150314</v>
      </c>
      <c r="B401" s="7">
        <v>4.4000000000000004</v>
      </c>
      <c r="C401" s="44" t="s">
        <v>275</v>
      </c>
      <c r="D401" s="45" t="s">
        <v>2880</v>
      </c>
      <c r="E401" s="46">
        <v>8.375342465753425</v>
      </c>
      <c r="F401" s="47">
        <v>4.3872999999999998</v>
      </c>
      <c r="G401" s="47">
        <v>1.27000000000006</v>
      </c>
      <c r="H401" s="47">
        <v>4.3692000000000002</v>
      </c>
      <c r="I401" s="47">
        <v>1.8099999999999561</v>
      </c>
      <c r="J401" s="45" t="s">
        <v>18</v>
      </c>
      <c r="K401" s="45" t="s">
        <v>20</v>
      </c>
      <c r="L401" s="17">
        <v>3.87</v>
      </c>
      <c r="M401" s="18" t="s">
        <v>276</v>
      </c>
      <c r="N401" s="18" t="s">
        <v>277</v>
      </c>
      <c r="O401" s="4">
        <v>42858</v>
      </c>
    </row>
    <row r="402" spans="1:15">
      <c r="A402" s="7">
        <v>160210</v>
      </c>
      <c r="B402" s="7">
        <v>4.4000000000000004</v>
      </c>
      <c r="C402" s="44" t="s">
        <v>157</v>
      </c>
      <c r="D402" s="45" t="s">
        <v>2880</v>
      </c>
      <c r="E402" s="46">
        <v>8.9315068493150687</v>
      </c>
      <c r="F402" s="47">
        <v>4.3891</v>
      </c>
      <c r="G402" s="47">
        <v>1.0900000000000354</v>
      </c>
      <c r="H402" s="47">
        <v>4.3612000000000002</v>
      </c>
      <c r="I402" s="47">
        <v>2.7899999999999814</v>
      </c>
      <c r="J402" s="45" t="s">
        <v>18</v>
      </c>
      <c r="K402" s="45" t="s">
        <v>20</v>
      </c>
      <c r="L402" s="17">
        <v>3.18</v>
      </c>
      <c r="M402" s="18" t="s">
        <v>158</v>
      </c>
      <c r="N402" s="18" t="s">
        <v>159</v>
      </c>
      <c r="O402" s="4">
        <v>42858</v>
      </c>
    </row>
    <row r="403" spans="1:15">
      <c r="A403" s="7">
        <v>170405</v>
      </c>
      <c r="B403" s="7">
        <v>4.4000000000000004</v>
      </c>
      <c r="C403" s="44" t="s">
        <v>1922</v>
      </c>
      <c r="D403" s="45" t="s">
        <v>2880</v>
      </c>
      <c r="E403" s="46">
        <v>9.6876712328767116</v>
      </c>
      <c r="F403" s="47">
        <v>4.3747999999999996</v>
      </c>
      <c r="G403" s="47">
        <v>2.5200000000000777</v>
      </c>
      <c r="H403" s="47">
        <v>4.3495999999999997</v>
      </c>
      <c r="I403" s="47">
        <v>2.5199999999999889</v>
      </c>
      <c r="J403" s="45" t="s">
        <v>18</v>
      </c>
      <c r="K403" s="45" t="s">
        <v>20</v>
      </c>
      <c r="L403" s="17">
        <v>3.85</v>
      </c>
      <c r="M403" s="18" t="s">
        <v>1888</v>
      </c>
      <c r="N403" s="18" t="s">
        <v>1855</v>
      </c>
      <c r="O403" s="4">
        <v>42858</v>
      </c>
    </row>
    <row r="404" spans="1:15">
      <c r="A404" s="7">
        <v>11698353</v>
      </c>
      <c r="B404" s="7">
        <v>4.4000000000000004</v>
      </c>
      <c r="C404" s="44" t="s">
        <v>1292</v>
      </c>
      <c r="D404" s="45" t="s">
        <v>11</v>
      </c>
      <c r="E404" s="46">
        <v>5.7534246575342465E-2</v>
      </c>
      <c r="F404" s="47">
        <v>4.5141</v>
      </c>
      <c r="G404" s="47">
        <v>-11.409999999999965</v>
      </c>
      <c r="H404" s="47">
        <v>4.5193000000000003</v>
      </c>
      <c r="I404" s="47">
        <v>-0.52000000000003155</v>
      </c>
      <c r="J404" s="45" t="s">
        <v>12</v>
      </c>
      <c r="K404" s="45" t="s">
        <v>13</v>
      </c>
      <c r="L404" s="17">
        <v>3.34</v>
      </c>
      <c r="M404" s="18" t="s">
        <v>1249</v>
      </c>
      <c r="N404" s="18" t="s">
        <v>1241</v>
      </c>
      <c r="O404" s="4">
        <v>42858</v>
      </c>
    </row>
    <row r="405" spans="1:15">
      <c r="A405" s="7" t="s">
        <v>1121</v>
      </c>
      <c r="B405" s="7">
        <v>4.4000000000000004</v>
      </c>
      <c r="C405" s="44" t="s">
        <v>1124</v>
      </c>
      <c r="D405" s="45" t="s">
        <v>11</v>
      </c>
      <c r="E405" s="46">
        <v>2.0986301369863014</v>
      </c>
      <c r="F405" s="47">
        <v>4.3766999999999996</v>
      </c>
      <c r="G405" s="47">
        <v>2.3300000000000765</v>
      </c>
      <c r="H405" s="47">
        <v>4.3758999999999997</v>
      </c>
      <c r="I405" s="47">
        <v>7.9999999999991189E-2</v>
      </c>
      <c r="J405" s="45" t="s">
        <v>18</v>
      </c>
      <c r="K405" s="45" t="s">
        <v>206</v>
      </c>
      <c r="L405" s="17">
        <v>3.07</v>
      </c>
      <c r="M405" s="18" t="s">
        <v>1099</v>
      </c>
      <c r="N405" s="18" t="s">
        <v>1048</v>
      </c>
      <c r="O405" s="4">
        <v>42858</v>
      </c>
    </row>
    <row r="406" spans="1:15">
      <c r="A406" s="7">
        <v>170405</v>
      </c>
      <c r="B406" s="7">
        <v>4.4000000000000004</v>
      </c>
      <c r="C406" s="44" t="s">
        <v>1922</v>
      </c>
      <c r="D406" s="45" t="s">
        <v>2880</v>
      </c>
      <c r="E406" s="46">
        <v>9.6876712328767116</v>
      </c>
      <c r="F406" s="47">
        <v>4.3747999999999996</v>
      </c>
      <c r="G406" s="47">
        <v>2.5200000000000777</v>
      </c>
      <c r="H406" s="47">
        <v>4.3495999999999997</v>
      </c>
      <c r="I406" s="47">
        <v>2.5199999999999889</v>
      </c>
      <c r="J406" s="45" t="s">
        <v>18</v>
      </c>
      <c r="K406" s="45" t="s">
        <v>20</v>
      </c>
      <c r="L406" s="17">
        <v>3.85</v>
      </c>
      <c r="M406" s="18" t="s">
        <v>1888</v>
      </c>
      <c r="N406" s="18" t="s">
        <v>1855</v>
      </c>
      <c r="O406" s="4">
        <v>42858</v>
      </c>
    </row>
    <row r="407" spans="1:15">
      <c r="A407" s="7">
        <v>170405</v>
      </c>
      <c r="B407" s="7">
        <v>4.4000000000000004</v>
      </c>
      <c r="C407" s="44" t="s">
        <v>1922</v>
      </c>
      <c r="D407" s="45" t="s">
        <v>2880</v>
      </c>
      <c r="E407" s="46">
        <v>9.6876712328767116</v>
      </c>
      <c r="F407" s="47">
        <v>4.3747999999999996</v>
      </c>
      <c r="G407" s="47">
        <v>2.5200000000000777</v>
      </c>
      <c r="H407" s="47">
        <v>4.3495999999999997</v>
      </c>
      <c r="I407" s="47">
        <v>2.5199999999999889</v>
      </c>
      <c r="J407" s="45" t="s">
        <v>18</v>
      </c>
      <c r="K407" s="45" t="s">
        <v>20</v>
      </c>
      <c r="L407" s="17">
        <v>3.85</v>
      </c>
      <c r="M407" s="18" t="s">
        <v>1888</v>
      </c>
      <c r="N407" s="18" t="s">
        <v>1855</v>
      </c>
      <c r="O407" s="4">
        <v>42858</v>
      </c>
    </row>
    <row r="408" spans="1:15">
      <c r="A408" s="7">
        <v>170405</v>
      </c>
      <c r="B408" s="7">
        <v>4.4000000000000004</v>
      </c>
      <c r="C408" s="44" t="s">
        <v>1922</v>
      </c>
      <c r="D408" s="45" t="s">
        <v>2880</v>
      </c>
      <c r="E408" s="46">
        <v>9.6876712328767116</v>
      </c>
      <c r="F408" s="47">
        <v>4.3747999999999996</v>
      </c>
      <c r="G408" s="47">
        <v>2.5200000000000777</v>
      </c>
      <c r="H408" s="47">
        <v>4.3495999999999997</v>
      </c>
      <c r="I408" s="47">
        <v>2.5199999999999889</v>
      </c>
      <c r="J408" s="45" t="s">
        <v>18</v>
      </c>
      <c r="K408" s="45" t="s">
        <v>20</v>
      </c>
      <c r="L408" s="17">
        <v>3.85</v>
      </c>
      <c r="M408" s="18" t="s">
        <v>1888</v>
      </c>
      <c r="N408" s="18" t="s">
        <v>1855</v>
      </c>
      <c r="O408" s="4">
        <v>42858</v>
      </c>
    </row>
    <row r="409" spans="1:15">
      <c r="A409" s="7">
        <v>170405</v>
      </c>
      <c r="B409" s="7">
        <v>4.4000000000000004</v>
      </c>
      <c r="C409" s="44" t="s">
        <v>1922</v>
      </c>
      <c r="D409" s="45" t="s">
        <v>2880</v>
      </c>
      <c r="E409" s="46">
        <v>9.6876712328767116</v>
      </c>
      <c r="F409" s="47">
        <v>4.3747999999999996</v>
      </c>
      <c r="G409" s="47">
        <v>2.5200000000000777</v>
      </c>
      <c r="H409" s="47">
        <v>4.3495999999999997</v>
      </c>
      <c r="I409" s="47">
        <v>2.5199999999999889</v>
      </c>
      <c r="J409" s="45" t="s">
        <v>18</v>
      </c>
      <c r="K409" s="45" t="s">
        <v>20</v>
      </c>
      <c r="L409" s="17">
        <v>3.85</v>
      </c>
      <c r="M409" s="18" t="s">
        <v>1888</v>
      </c>
      <c r="N409" s="18" t="s">
        <v>1855</v>
      </c>
      <c r="O409" s="4">
        <v>42858</v>
      </c>
    </row>
    <row r="410" spans="1:15">
      <c r="A410" s="7">
        <v>11698650</v>
      </c>
      <c r="B410" s="7">
        <v>4.4000000000000004</v>
      </c>
      <c r="C410" s="44" t="s">
        <v>2564</v>
      </c>
      <c r="D410" s="45" t="s">
        <v>31</v>
      </c>
      <c r="E410" s="46">
        <v>0.21917808219178081</v>
      </c>
      <c r="F410" s="47">
        <v>4.4101999999999997</v>
      </c>
      <c r="G410" s="47">
        <v>-1.0199999999999321</v>
      </c>
      <c r="H410" s="47">
        <v>4.3853</v>
      </c>
      <c r="I410" s="47">
        <v>2.48999999999997</v>
      </c>
      <c r="J410" s="45" t="s">
        <v>12</v>
      </c>
      <c r="K410" s="45" t="s">
        <v>13</v>
      </c>
      <c r="L410" s="17">
        <v>2.9</v>
      </c>
      <c r="M410" s="18" t="s">
        <v>1508</v>
      </c>
      <c r="N410" s="18" t="s">
        <v>1512</v>
      </c>
      <c r="O410" s="4">
        <v>42858</v>
      </c>
    </row>
    <row r="411" spans="1:15">
      <c r="A411" s="7">
        <v>170303</v>
      </c>
      <c r="B411" s="7">
        <v>4.3949999999999996</v>
      </c>
      <c r="C411" s="44" t="s">
        <v>2517</v>
      </c>
      <c r="D411" s="45" t="s">
        <v>2880</v>
      </c>
      <c r="E411" s="46">
        <v>9.8876712328767127</v>
      </c>
      <c r="F411" s="47">
        <v>4.375</v>
      </c>
      <c r="G411" s="47">
        <v>1.9999999999999574</v>
      </c>
      <c r="H411" s="47">
        <v>4.3648999999999996</v>
      </c>
      <c r="I411" s="47">
        <v>1.0100000000000442</v>
      </c>
      <c r="J411" s="45" t="s">
        <v>18</v>
      </c>
      <c r="K411" s="45" t="s">
        <v>20</v>
      </c>
      <c r="L411" s="17">
        <v>4.1100000000000003</v>
      </c>
      <c r="M411" s="18" t="s">
        <v>2467</v>
      </c>
      <c r="N411" s="18" t="s">
        <v>2416</v>
      </c>
      <c r="O411" s="4">
        <v>42858</v>
      </c>
    </row>
    <row r="412" spans="1:15">
      <c r="A412" s="7">
        <v>160210</v>
      </c>
      <c r="B412" s="7">
        <v>4.3949999999999996</v>
      </c>
      <c r="C412" s="44" t="s">
        <v>157</v>
      </c>
      <c r="D412" s="45" t="s">
        <v>2880</v>
      </c>
      <c r="E412" s="46">
        <v>8.9315068493150687</v>
      </c>
      <c r="F412" s="47">
        <v>4.3891</v>
      </c>
      <c r="G412" s="47">
        <v>0.58999999999995723</v>
      </c>
      <c r="H412" s="47">
        <v>4.3612000000000002</v>
      </c>
      <c r="I412" s="47">
        <v>2.7899999999999814</v>
      </c>
      <c r="J412" s="45" t="s">
        <v>18</v>
      </c>
      <c r="K412" s="45" t="s">
        <v>20</v>
      </c>
      <c r="L412" s="17">
        <v>3.18</v>
      </c>
      <c r="M412" s="18" t="s">
        <v>158</v>
      </c>
      <c r="N412" s="18" t="s">
        <v>159</v>
      </c>
      <c r="O412" s="4">
        <v>42858</v>
      </c>
    </row>
    <row r="413" spans="1:15">
      <c r="A413" s="7">
        <v>170405</v>
      </c>
      <c r="B413" s="7">
        <v>4.3949999999999996</v>
      </c>
      <c r="C413" s="44" t="s">
        <v>1922</v>
      </c>
      <c r="D413" s="45" t="s">
        <v>2880</v>
      </c>
      <c r="E413" s="46">
        <v>9.6876712328767116</v>
      </c>
      <c r="F413" s="47">
        <v>4.3747999999999996</v>
      </c>
      <c r="G413" s="47">
        <v>2.0199999999999996</v>
      </c>
      <c r="H413" s="47">
        <v>4.3495999999999997</v>
      </c>
      <c r="I413" s="47">
        <v>2.5199999999999889</v>
      </c>
      <c r="J413" s="45" t="s">
        <v>18</v>
      </c>
      <c r="K413" s="45" t="s">
        <v>20</v>
      </c>
      <c r="L413" s="17">
        <v>3.85</v>
      </c>
      <c r="M413" s="18" t="s">
        <v>1888</v>
      </c>
      <c r="N413" s="18" t="s">
        <v>1855</v>
      </c>
      <c r="O413" s="4">
        <v>42858</v>
      </c>
    </row>
    <row r="414" spans="1:15">
      <c r="A414" s="7">
        <v>170405</v>
      </c>
      <c r="B414" s="7">
        <v>4.3949999999999996</v>
      </c>
      <c r="C414" s="44" t="s">
        <v>1922</v>
      </c>
      <c r="D414" s="45" t="s">
        <v>2880</v>
      </c>
      <c r="E414" s="46">
        <v>9.6876712328767116</v>
      </c>
      <c r="F414" s="47">
        <v>4.3747999999999996</v>
      </c>
      <c r="G414" s="47">
        <v>2.0199999999999996</v>
      </c>
      <c r="H414" s="47">
        <v>4.3495999999999997</v>
      </c>
      <c r="I414" s="47">
        <v>2.5199999999999889</v>
      </c>
      <c r="J414" s="45" t="s">
        <v>18</v>
      </c>
      <c r="K414" s="45" t="s">
        <v>20</v>
      </c>
      <c r="L414" s="17">
        <v>3.85</v>
      </c>
      <c r="M414" s="18" t="s">
        <v>1888</v>
      </c>
      <c r="N414" s="18" t="s">
        <v>1855</v>
      </c>
      <c r="O414" s="4">
        <v>42858</v>
      </c>
    </row>
    <row r="415" spans="1:15">
      <c r="A415" s="7">
        <v>170405</v>
      </c>
      <c r="B415" s="7">
        <v>4.3949999999999996</v>
      </c>
      <c r="C415" s="44" t="s">
        <v>1922</v>
      </c>
      <c r="D415" s="45" t="s">
        <v>2880</v>
      </c>
      <c r="E415" s="46">
        <v>9.6876712328767116</v>
      </c>
      <c r="F415" s="47">
        <v>4.3747999999999996</v>
      </c>
      <c r="G415" s="47">
        <v>2.0199999999999996</v>
      </c>
      <c r="H415" s="47">
        <v>4.3495999999999997</v>
      </c>
      <c r="I415" s="47">
        <v>2.5199999999999889</v>
      </c>
      <c r="J415" s="45" t="s">
        <v>18</v>
      </c>
      <c r="K415" s="45" t="s">
        <v>20</v>
      </c>
      <c r="L415" s="17">
        <v>3.85</v>
      </c>
      <c r="M415" s="18" t="s">
        <v>1888</v>
      </c>
      <c r="N415" s="18" t="s">
        <v>1855</v>
      </c>
      <c r="O415" s="4">
        <v>42858</v>
      </c>
    </row>
    <row r="416" spans="1:15">
      <c r="A416" s="7">
        <v>170405</v>
      </c>
      <c r="B416" s="7">
        <v>4.3949999999999996</v>
      </c>
      <c r="C416" s="44" t="s">
        <v>1922</v>
      </c>
      <c r="D416" s="45" t="s">
        <v>2880</v>
      </c>
      <c r="E416" s="46">
        <v>9.6876712328767116</v>
      </c>
      <c r="F416" s="47">
        <v>4.3747999999999996</v>
      </c>
      <c r="G416" s="47">
        <v>2.0199999999999996</v>
      </c>
      <c r="H416" s="47">
        <v>4.3495999999999997</v>
      </c>
      <c r="I416" s="47">
        <v>2.5199999999999889</v>
      </c>
      <c r="J416" s="45" t="s">
        <v>18</v>
      </c>
      <c r="K416" s="45" t="s">
        <v>20</v>
      </c>
      <c r="L416" s="17">
        <v>3.85</v>
      </c>
      <c r="M416" s="18" t="s">
        <v>1888</v>
      </c>
      <c r="N416" s="18" t="s">
        <v>1855</v>
      </c>
      <c r="O416" s="4">
        <v>42858</v>
      </c>
    </row>
    <row r="417" spans="1:15">
      <c r="A417" s="7">
        <v>170303</v>
      </c>
      <c r="B417" s="7">
        <v>4.3949999999999996</v>
      </c>
      <c r="C417" s="44" t="s">
        <v>2517</v>
      </c>
      <c r="D417" s="45" t="s">
        <v>2880</v>
      </c>
      <c r="E417" s="46">
        <v>9.8876712328767127</v>
      </c>
      <c r="F417" s="47">
        <v>4.375</v>
      </c>
      <c r="G417" s="47">
        <v>1.9999999999999574</v>
      </c>
      <c r="H417" s="47">
        <v>4.3648999999999996</v>
      </c>
      <c r="I417" s="47">
        <v>1.0100000000000442</v>
      </c>
      <c r="J417" s="45" t="s">
        <v>18</v>
      </c>
      <c r="K417" s="45" t="s">
        <v>20</v>
      </c>
      <c r="L417" s="17">
        <v>4.1100000000000003</v>
      </c>
      <c r="M417" s="18" t="s">
        <v>2467</v>
      </c>
      <c r="N417" s="18" t="s">
        <v>2416</v>
      </c>
      <c r="O417" s="4">
        <v>42858</v>
      </c>
    </row>
    <row r="418" spans="1:15">
      <c r="A418" s="7">
        <v>170405</v>
      </c>
      <c r="B418" s="7">
        <v>4.3925000000000001</v>
      </c>
      <c r="C418" s="44" t="s">
        <v>1922</v>
      </c>
      <c r="D418" s="45" t="s">
        <v>2880</v>
      </c>
      <c r="E418" s="46">
        <v>9.6876712328767116</v>
      </c>
      <c r="F418" s="47">
        <v>4.3747999999999996</v>
      </c>
      <c r="G418" s="47">
        <v>1.7700000000000493</v>
      </c>
      <c r="H418" s="47">
        <v>4.3495999999999997</v>
      </c>
      <c r="I418" s="47">
        <v>2.5199999999999889</v>
      </c>
      <c r="J418" s="45" t="s">
        <v>18</v>
      </c>
      <c r="K418" s="45" t="s">
        <v>20</v>
      </c>
      <c r="L418" s="17">
        <v>3.85</v>
      </c>
      <c r="M418" s="18" t="s">
        <v>1888</v>
      </c>
      <c r="N418" s="18" t="s">
        <v>1855</v>
      </c>
      <c r="O418" s="4">
        <v>42858</v>
      </c>
    </row>
    <row r="419" spans="1:15">
      <c r="A419" s="7">
        <v>170405</v>
      </c>
      <c r="B419" s="7">
        <v>4.3899999999999997</v>
      </c>
      <c r="C419" s="44" t="s">
        <v>1922</v>
      </c>
      <c r="D419" s="45" t="s">
        <v>2880</v>
      </c>
      <c r="E419" s="46">
        <v>9.6876712328767116</v>
      </c>
      <c r="F419" s="47">
        <v>4.3747999999999996</v>
      </c>
      <c r="G419" s="47">
        <v>1.5200000000000102</v>
      </c>
      <c r="H419" s="47">
        <v>4.3495999999999997</v>
      </c>
      <c r="I419" s="47">
        <v>2.5199999999999889</v>
      </c>
      <c r="J419" s="45" t="s">
        <v>18</v>
      </c>
      <c r="K419" s="45" t="s">
        <v>20</v>
      </c>
      <c r="L419" s="17">
        <v>3.85</v>
      </c>
      <c r="M419" s="18" t="s">
        <v>1888</v>
      </c>
      <c r="N419" s="18" t="s">
        <v>1855</v>
      </c>
      <c r="O419" s="4">
        <v>42858</v>
      </c>
    </row>
    <row r="420" spans="1:15">
      <c r="A420" s="7">
        <v>160210</v>
      </c>
      <c r="B420" s="7">
        <v>4.3899999999999997</v>
      </c>
      <c r="C420" s="44" t="s">
        <v>157</v>
      </c>
      <c r="D420" s="45" t="s">
        <v>2880</v>
      </c>
      <c r="E420" s="46">
        <v>8.9315068493150687</v>
      </c>
      <c r="F420" s="47">
        <v>4.3891</v>
      </c>
      <c r="G420" s="47">
        <v>8.9999999999967883E-2</v>
      </c>
      <c r="H420" s="47">
        <v>4.3612000000000002</v>
      </c>
      <c r="I420" s="47">
        <v>2.7899999999999814</v>
      </c>
      <c r="J420" s="45" t="s">
        <v>18</v>
      </c>
      <c r="K420" s="45" t="s">
        <v>20</v>
      </c>
      <c r="L420" s="17">
        <v>3.18</v>
      </c>
      <c r="M420" s="18" t="s">
        <v>158</v>
      </c>
      <c r="N420" s="18" t="s">
        <v>159</v>
      </c>
      <c r="O420" s="4">
        <v>42858</v>
      </c>
    </row>
    <row r="421" spans="1:15">
      <c r="A421" s="7">
        <v>160210</v>
      </c>
      <c r="B421" s="7">
        <v>4.3899999999999997</v>
      </c>
      <c r="C421" s="44" t="s">
        <v>157</v>
      </c>
      <c r="D421" s="45" t="s">
        <v>2880</v>
      </c>
      <c r="E421" s="46">
        <v>8.9315068493150687</v>
      </c>
      <c r="F421" s="47">
        <v>4.3891</v>
      </c>
      <c r="G421" s="47">
        <v>8.9999999999967883E-2</v>
      </c>
      <c r="H421" s="47">
        <v>4.3612000000000002</v>
      </c>
      <c r="I421" s="47">
        <v>2.7899999999999814</v>
      </c>
      <c r="J421" s="45" t="s">
        <v>18</v>
      </c>
      <c r="K421" s="45" t="s">
        <v>20</v>
      </c>
      <c r="L421" s="17">
        <v>3.18</v>
      </c>
      <c r="M421" s="18" t="s">
        <v>158</v>
      </c>
      <c r="N421" s="18" t="s">
        <v>159</v>
      </c>
      <c r="O421" s="4">
        <v>42858</v>
      </c>
    </row>
    <row r="422" spans="1:15">
      <c r="A422" s="7">
        <v>160210</v>
      </c>
      <c r="B422" s="7">
        <v>4.3899999999999997</v>
      </c>
      <c r="C422" s="44" t="s">
        <v>157</v>
      </c>
      <c r="D422" s="45" t="s">
        <v>2880</v>
      </c>
      <c r="E422" s="46">
        <v>8.9315068493150687</v>
      </c>
      <c r="F422" s="47">
        <v>4.3891</v>
      </c>
      <c r="G422" s="47">
        <v>8.9999999999967883E-2</v>
      </c>
      <c r="H422" s="47">
        <v>4.3612000000000002</v>
      </c>
      <c r="I422" s="47">
        <v>2.7899999999999814</v>
      </c>
      <c r="J422" s="45" t="s">
        <v>18</v>
      </c>
      <c r="K422" s="45" t="s">
        <v>20</v>
      </c>
      <c r="L422" s="17">
        <v>3.18</v>
      </c>
      <c r="M422" s="18" t="s">
        <v>158</v>
      </c>
      <c r="N422" s="18" t="s">
        <v>159</v>
      </c>
      <c r="O422" s="4">
        <v>42858</v>
      </c>
    </row>
    <row r="423" spans="1:15">
      <c r="A423" s="7">
        <v>160210</v>
      </c>
      <c r="B423" s="7">
        <v>4.3899999999999997</v>
      </c>
      <c r="C423" s="44" t="s">
        <v>157</v>
      </c>
      <c r="D423" s="45" t="s">
        <v>2880</v>
      </c>
      <c r="E423" s="46">
        <v>8.9315068493150687</v>
      </c>
      <c r="F423" s="47">
        <v>4.3891</v>
      </c>
      <c r="G423" s="47">
        <v>8.9999999999967883E-2</v>
      </c>
      <c r="H423" s="47">
        <v>4.3612000000000002</v>
      </c>
      <c r="I423" s="47">
        <v>2.7899999999999814</v>
      </c>
      <c r="J423" s="45" t="s">
        <v>18</v>
      </c>
      <c r="K423" s="45" t="s">
        <v>20</v>
      </c>
      <c r="L423" s="17">
        <v>3.18</v>
      </c>
      <c r="M423" s="18" t="s">
        <v>158</v>
      </c>
      <c r="N423" s="18" t="s">
        <v>159</v>
      </c>
      <c r="O423" s="4">
        <v>42858</v>
      </c>
    </row>
    <row r="424" spans="1:15">
      <c r="A424" s="7">
        <v>170405</v>
      </c>
      <c r="B424" s="7">
        <v>4.3899999999999997</v>
      </c>
      <c r="C424" s="44" t="s">
        <v>1922</v>
      </c>
      <c r="D424" s="45" t="s">
        <v>2880</v>
      </c>
      <c r="E424" s="46">
        <v>9.6876712328767116</v>
      </c>
      <c r="F424" s="47">
        <v>4.3747999999999996</v>
      </c>
      <c r="G424" s="47">
        <v>1.5200000000000102</v>
      </c>
      <c r="H424" s="47">
        <v>4.3495999999999997</v>
      </c>
      <c r="I424" s="47">
        <v>2.5199999999999889</v>
      </c>
      <c r="J424" s="45" t="s">
        <v>18</v>
      </c>
      <c r="K424" s="45" t="s">
        <v>20</v>
      </c>
      <c r="L424" s="17">
        <v>3.85</v>
      </c>
      <c r="M424" s="18" t="s">
        <v>1888</v>
      </c>
      <c r="N424" s="18" t="s">
        <v>1855</v>
      </c>
      <c r="O424" s="4">
        <v>42858</v>
      </c>
    </row>
    <row r="425" spans="1:15">
      <c r="A425" s="7">
        <v>170405</v>
      </c>
      <c r="B425" s="7">
        <v>4.3899999999999997</v>
      </c>
      <c r="C425" s="44" t="s">
        <v>1922</v>
      </c>
      <c r="D425" s="45" t="s">
        <v>2880</v>
      </c>
      <c r="E425" s="46">
        <v>9.6876712328767116</v>
      </c>
      <c r="F425" s="47">
        <v>4.3747999999999996</v>
      </c>
      <c r="G425" s="47">
        <v>1.5200000000000102</v>
      </c>
      <c r="H425" s="47">
        <v>4.3495999999999997</v>
      </c>
      <c r="I425" s="47">
        <v>2.5199999999999889</v>
      </c>
      <c r="J425" s="45" t="s">
        <v>18</v>
      </c>
      <c r="K425" s="45" t="s">
        <v>20</v>
      </c>
      <c r="L425" s="17">
        <v>3.85</v>
      </c>
      <c r="M425" s="18" t="s">
        <v>1888</v>
      </c>
      <c r="N425" s="18" t="s">
        <v>1855</v>
      </c>
      <c r="O425" s="4">
        <v>42858</v>
      </c>
    </row>
    <row r="426" spans="1:15">
      <c r="A426" s="7">
        <v>170405</v>
      </c>
      <c r="B426" s="7">
        <v>4.3899999999999997</v>
      </c>
      <c r="C426" s="44" t="s">
        <v>1922</v>
      </c>
      <c r="D426" s="45" t="s">
        <v>2880</v>
      </c>
      <c r="E426" s="46">
        <v>9.6876712328767116</v>
      </c>
      <c r="F426" s="47">
        <v>4.3747999999999996</v>
      </c>
      <c r="G426" s="47">
        <v>1.5200000000000102</v>
      </c>
      <c r="H426" s="47">
        <v>4.3495999999999997</v>
      </c>
      <c r="I426" s="47">
        <v>2.5199999999999889</v>
      </c>
      <c r="J426" s="45" t="s">
        <v>18</v>
      </c>
      <c r="K426" s="45" t="s">
        <v>20</v>
      </c>
      <c r="L426" s="17">
        <v>3.85</v>
      </c>
      <c r="M426" s="18" t="s">
        <v>1888</v>
      </c>
      <c r="N426" s="18" t="s">
        <v>1855</v>
      </c>
      <c r="O426" s="4">
        <v>42858</v>
      </c>
    </row>
    <row r="427" spans="1:15">
      <c r="A427" s="7">
        <v>170405</v>
      </c>
      <c r="B427" s="7">
        <v>4.3899999999999997</v>
      </c>
      <c r="C427" s="44" t="s">
        <v>1922</v>
      </c>
      <c r="D427" s="45" t="s">
        <v>2880</v>
      </c>
      <c r="E427" s="46">
        <v>9.6876712328767116</v>
      </c>
      <c r="F427" s="47">
        <v>4.3747999999999996</v>
      </c>
      <c r="G427" s="47">
        <v>1.5200000000000102</v>
      </c>
      <c r="H427" s="47">
        <v>4.3495999999999997</v>
      </c>
      <c r="I427" s="47">
        <v>2.5199999999999889</v>
      </c>
      <c r="J427" s="45" t="s">
        <v>18</v>
      </c>
      <c r="K427" s="45" t="s">
        <v>20</v>
      </c>
      <c r="L427" s="17">
        <v>3.85</v>
      </c>
      <c r="M427" s="18" t="s">
        <v>1888</v>
      </c>
      <c r="N427" s="18" t="s">
        <v>1855</v>
      </c>
      <c r="O427" s="4">
        <v>42858</v>
      </c>
    </row>
    <row r="428" spans="1:15">
      <c r="A428" s="7">
        <v>170405</v>
      </c>
      <c r="B428" s="7">
        <v>4.3899999999999997</v>
      </c>
      <c r="C428" s="44" t="s">
        <v>1922</v>
      </c>
      <c r="D428" s="45" t="s">
        <v>2880</v>
      </c>
      <c r="E428" s="46">
        <v>9.6876712328767116</v>
      </c>
      <c r="F428" s="47">
        <v>4.3747999999999996</v>
      </c>
      <c r="G428" s="47">
        <v>1.5200000000000102</v>
      </c>
      <c r="H428" s="47">
        <v>4.3495999999999997</v>
      </c>
      <c r="I428" s="47">
        <v>2.5199999999999889</v>
      </c>
      <c r="J428" s="45" t="s">
        <v>18</v>
      </c>
      <c r="K428" s="45" t="s">
        <v>20</v>
      </c>
      <c r="L428" s="17">
        <v>3.85</v>
      </c>
      <c r="M428" s="18" t="s">
        <v>1888</v>
      </c>
      <c r="N428" s="18" t="s">
        <v>1855</v>
      </c>
      <c r="O428" s="4">
        <v>42858</v>
      </c>
    </row>
    <row r="429" spans="1:15">
      <c r="A429" s="7">
        <v>170405</v>
      </c>
      <c r="B429" s="7">
        <v>4.3899999999999997</v>
      </c>
      <c r="C429" s="44" t="s">
        <v>1922</v>
      </c>
      <c r="D429" s="45" t="s">
        <v>2880</v>
      </c>
      <c r="E429" s="46">
        <v>9.6876712328767116</v>
      </c>
      <c r="F429" s="47">
        <v>4.3747999999999996</v>
      </c>
      <c r="G429" s="47">
        <v>1.5200000000000102</v>
      </c>
      <c r="H429" s="47">
        <v>4.3495999999999997</v>
      </c>
      <c r="I429" s="47">
        <v>2.5199999999999889</v>
      </c>
      <c r="J429" s="45" t="s">
        <v>18</v>
      </c>
      <c r="K429" s="45" t="s">
        <v>20</v>
      </c>
      <c r="L429" s="17">
        <v>3.85</v>
      </c>
      <c r="M429" s="18" t="s">
        <v>1888</v>
      </c>
      <c r="N429" s="18" t="s">
        <v>1855</v>
      </c>
      <c r="O429" s="4">
        <v>42858</v>
      </c>
    </row>
    <row r="430" spans="1:15">
      <c r="A430" s="7">
        <v>170303</v>
      </c>
      <c r="B430" s="7">
        <v>4.3899999999999997</v>
      </c>
      <c r="C430" s="44" t="s">
        <v>2517</v>
      </c>
      <c r="D430" s="45" t="s">
        <v>2880</v>
      </c>
      <c r="E430" s="46">
        <v>9.8876712328767127</v>
      </c>
      <c r="F430" s="47">
        <v>4.375</v>
      </c>
      <c r="G430" s="47">
        <v>1.499999999999968</v>
      </c>
      <c r="H430" s="47">
        <v>4.3648999999999996</v>
      </c>
      <c r="I430" s="47">
        <v>1.0100000000000442</v>
      </c>
      <c r="J430" s="45" t="s">
        <v>18</v>
      </c>
      <c r="K430" s="45" t="s">
        <v>20</v>
      </c>
      <c r="L430" s="17">
        <v>4.1100000000000003</v>
      </c>
      <c r="M430" s="18" t="s">
        <v>2467</v>
      </c>
      <c r="N430" s="18" t="s">
        <v>2416</v>
      </c>
      <c r="O430" s="4">
        <v>42858</v>
      </c>
    </row>
    <row r="431" spans="1:15">
      <c r="A431" s="7">
        <v>160303</v>
      </c>
      <c r="B431" s="7">
        <v>4.3899999999999997</v>
      </c>
      <c r="C431" s="44" t="s">
        <v>154</v>
      </c>
      <c r="D431" s="45" t="s">
        <v>2880</v>
      </c>
      <c r="E431" s="46">
        <v>8.8164383561643831</v>
      </c>
      <c r="F431" s="47">
        <v>4.3869999999999996</v>
      </c>
      <c r="G431" s="47">
        <v>0.30000000000001137</v>
      </c>
      <c r="H431" s="47">
        <v>4.3689</v>
      </c>
      <c r="I431" s="47">
        <v>1.8099999999999561</v>
      </c>
      <c r="J431" s="45" t="s">
        <v>18</v>
      </c>
      <c r="K431" s="45" t="s">
        <v>20</v>
      </c>
      <c r="L431" s="17">
        <v>3.33</v>
      </c>
      <c r="M431" s="18" t="s">
        <v>155</v>
      </c>
      <c r="N431" s="18" t="s">
        <v>98</v>
      </c>
      <c r="O431" s="4">
        <v>42858</v>
      </c>
    </row>
    <row r="432" spans="1:15">
      <c r="A432" s="7">
        <v>170405</v>
      </c>
      <c r="B432" s="7">
        <v>4.3899999999999997</v>
      </c>
      <c r="C432" s="44" t="s">
        <v>1922</v>
      </c>
      <c r="D432" s="45" t="s">
        <v>2880</v>
      </c>
      <c r="E432" s="46">
        <v>9.6876712328767116</v>
      </c>
      <c r="F432" s="47">
        <v>4.3747999999999996</v>
      </c>
      <c r="G432" s="47">
        <v>1.5200000000000102</v>
      </c>
      <c r="H432" s="47">
        <v>4.3495999999999997</v>
      </c>
      <c r="I432" s="47">
        <v>2.5199999999999889</v>
      </c>
      <c r="J432" s="45" t="s">
        <v>18</v>
      </c>
      <c r="K432" s="45" t="s">
        <v>20</v>
      </c>
      <c r="L432" s="17">
        <v>3.85</v>
      </c>
      <c r="M432" s="18" t="s">
        <v>1888</v>
      </c>
      <c r="N432" s="18" t="s">
        <v>1855</v>
      </c>
      <c r="O432" s="4">
        <v>42858</v>
      </c>
    </row>
    <row r="433" spans="1:15">
      <c r="A433" s="7">
        <v>170405</v>
      </c>
      <c r="B433" s="7">
        <v>4.3899999999999997</v>
      </c>
      <c r="C433" s="44" t="s">
        <v>1922</v>
      </c>
      <c r="D433" s="45" t="s">
        <v>2880</v>
      </c>
      <c r="E433" s="46">
        <v>9.6876712328767116</v>
      </c>
      <c r="F433" s="47">
        <v>4.3747999999999996</v>
      </c>
      <c r="G433" s="47">
        <v>1.5200000000000102</v>
      </c>
      <c r="H433" s="47">
        <v>4.3495999999999997</v>
      </c>
      <c r="I433" s="47">
        <v>2.5199999999999889</v>
      </c>
      <c r="J433" s="45" t="s">
        <v>18</v>
      </c>
      <c r="K433" s="45" t="s">
        <v>20</v>
      </c>
      <c r="L433" s="17">
        <v>3.85</v>
      </c>
      <c r="M433" s="18" t="s">
        <v>1888</v>
      </c>
      <c r="N433" s="18" t="s">
        <v>1855</v>
      </c>
      <c r="O433" s="4">
        <v>42858</v>
      </c>
    </row>
    <row r="434" spans="1:15">
      <c r="A434" s="7">
        <v>170405</v>
      </c>
      <c r="B434" s="7">
        <v>4.3899999999999997</v>
      </c>
      <c r="C434" s="44" t="s">
        <v>1922</v>
      </c>
      <c r="D434" s="45" t="s">
        <v>2880</v>
      </c>
      <c r="E434" s="46">
        <v>9.6876712328767116</v>
      </c>
      <c r="F434" s="47">
        <v>4.3747999999999996</v>
      </c>
      <c r="G434" s="47">
        <v>1.5200000000000102</v>
      </c>
      <c r="H434" s="47">
        <v>4.3495999999999997</v>
      </c>
      <c r="I434" s="47">
        <v>2.5199999999999889</v>
      </c>
      <c r="J434" s="45" t="s">
        <v>18</v>
      </c>
      <c r="K434" s="45" t="s">
        <v>20</v>
      </c>
      <c r="L434" s="17">
        <v>3.85</v>
      </c>
      <c r="M434" s="18" t="s">
        <v>1888</v>
      </c>
      <c r="N434" s="18" t="s">
        <v>1855</v>
      </c>
      <c r="O434" s="4">
        <v>42858</v>
      </c>
    </row>
    <row r="435" spans="1:15">
      <c r="A435" s="7">
        <v>170405</v>
      </c>
      <c r="B435" s="7">
        <v>4.3849999999999998</v>
      </c>
      <c r="C435" s="44" t="s">
        <v>1922</v>
      </c>
      <c r="D435" s="45" t="s">
        <v>2880</v>
      </c>
      <c r="E435" s="46">
        <v>9.6876712328767116</v>
      </c>
      <c r="F435" s="47">
        <v>4.3747999999999996</v>
      </c>
      <c r="G435" s="47">
        <v>1.0200000000000209</v>
      </c>
      <c r="H435" s="47">
        <v>4.3495999999999997</v>
      </c>
      <c r="I435" s="47">
        <v>2.5199999999999889</v>
      </c>
      <c r="J435" s="45" t="s">
        <v>18</v>
      </c>
      <c r="K435" s="45" t="s">
        <v>20</v>
      </c>
      <c r="L435" s="17">
        <v>3.85</v>
      </c>
      <c r="M435" s="18" t="s">
        <v>1888</v>
      </c>
      <c r="N435" s="18" t="s">
        <v>1855</v>
      </c>
      <c r="O435" s="4">
        <v>42858</v>
      </c>
    </row>
    <row r="436" spans="1:15">
      <c r="A436" s="7">
        <v>160207</v>
      </c>
      <c r="B436" s="7">
        <v>4.375</v>
      </c>
      <c r="C436" s="44" t="s">
        <v>274</v>
      </c>
      <c r="D436" s="45" t="s">
        <v>2880</v>
      </c>
      <c r="E436" s="46">
        <v>5.8219178082191778</v>
      </c>
      <c r="F436" s="47">
        <v>4.3662000000000001</v>
      </c>
      <c r="G436" s="47">
        <v>0.8799999999999919</v>
      </c>
      <c r="H436" s="47">
        <v>4.3597999999999999</v>
      </c>
      <c r="I436" s="47">
        <v>0.64000000000001833</v>
      </c>
      <c r="J436" s="45" t="s">
        <v>18</v>
      </c>
      <c r="K436" s="45" t="s">
        <v>20</v>
      </c>
      <c r="L436" s="17">
        <v>3.24</v>
      </c>
      <c r="M436" s="18" t="s">
        <v>251</v>
      </c>
      <c r="N436" s="18" t="s">
        <v>249</v>
      </c>
      <c r="O436" s="4">
        <v>42858</v>
      </c>
    </row>
    <row r="437" spans="1:15">
      <c r="A437" s="7">
        <v>160207</v>
      </c>
      <c r="B437" s="7">
        <v>4.37</v>
      </c>
      <c r="C437" s="44" t="s">
        <v>274</v>
      </c>
      <c r="D437" s="45" t="s">
        <v>2880</v>
      </c>
      <c r="E437" s="46">
        <v>5.8219178082191778</v>
      </c>
      <c r="F437" s="47">
        <v>4.3662000000000001</v>
      </c>
      <c r="G437" s="47">
        <v>0.38000000000000256</v>
      </c>
      <c r="H437" s="47">
        <v>4.3597999999999999</v>
      </c>
      <c r="I437" s="47">
        <v>0.64000000000001833</v>
      </c>
      <c r="J437" s="45" t="s">
        <v>18</v>
      </c>
      <c r="K437" s="45" t="s">
        <v>20</v>
      </c>
      <c r="L437" s="17">
        <v>3.24</v>
      </c>
      <c r="M437" s="18" t="s">
        <v>251</v>
      </c>
      <c r="N437" s="18" t="s">
        <v>249</v>
      </c>
      <c r="O437" s="4">
        <v>42858</v>
      </c>
    </row>
    <row r="438" spans="1:15">
      <c r="A438" s="7">
        <v>160207</v>
      </c>
      <c r="B438" s="7">
        <v>4.37</v>
      </c>
      <c r="C438" s="44" t="s">
        <v>274</v>
      </c>
      <c r="D438" s="45" t="s">
        <v>2880</v>
      </c>
      <c r="E438" s="46">
        <v>5.8219178082191778</v>
      </c>
      <c r="F438" s="47">
        <v>4.3662000000000001</v>
      </c>
      <c r="G438" s="47">
        <v>0.38000000000000256</v>
      </c>
      <c r="H438" s="47">
        <v>4.3597999999999999</v>
      </c>
      <c r="I438" s="47">
        <v>0.64000000000001833</v>
      </c>
      <c r="J438" s="45" t="s">
        <v>18</v>
      </c>
      <c r="K438" s="45" t="s">
        <v>20</v>
      </c>
      <c r="L438" s="17">
        <v>3.24</v>
      </c>
      <c r="M438" s="18" t="s">
        <v>251</v>
      </c>
      <c r="N438" s="18" t="s">
        <v>249</v>
      </c>
      <c r="O438" s="4">
        <v>42858</v>
      </c>
    </row>
    <row r="439" spans="1:15">
      <c r="A439" s="7">
        <v>160207</v>
      </c>
      <c r="B439" s="7">
        <v>4.37</v>
      </c>
      <c r="C439" s="44" t="s">
        <v>274</v>
      </c>
      <c r="D439" s="45" t="s">
        <v>2880</v>
      </c>
      <c r="E439" s="46">
        <v>5.8219178082191778</v>
      </c>
      <c r="F439" s="47">
        <v>4.3662000000000001</v>
      </c>
      <c r="G439" s="47">
        <v>0.38000000000000256</v>
      </c>
      <c r="H439" s="47">
        <v>4.3597999999999999</v>
      </c>
      <c r="I439" s="47">
        <v>0.64000000000001833</v>
      </c>
      <c r="J439" s="45" t="s">
        <v>18</v>
      </c>
      <c r="K439" s="45" t="s">
        <v>20</v>
      </c>
      <c r="L439" s="17">
        <v>3.24</v>
      </c>
      <c r="M439" s="18" t="s">
        <v>251</v>
      </c>
      <c r="N439" s="18" t="s">
        <v>249</v>
      </c>
      <c r="O439" s="4">
        <v>42858</v>
      </c>
    </row>
    <row r="440" spans="1:15">
      <c r="A440" s="7">
        <v>11698426</v>
      </c>
      <c r="B440" s="7">
        <v>4.37</v>
      </c>
      <c r="C440" s="44" t="s">
        <v>2457</v>
      </c>
      <c r="D440" s="45" t="s">
        <v>31</v>
      </c>
      <c r="E440" s="46">
        <v>9.3150684931506855E-2</v>
      </c>
      <c r="F440" s="47">
        <v>4.3470000000000004</v>
      </c>
      <c r="G440" s="47">
        <v>2.2999999999999687</v>
      </c>
      <c r="H440" s="47">
        <v>4.3452000000000002</v>
      </c>
      <c r="I440" s="47">
        <v>0.18000000000002458</v>
      </c>
      <c r="J440" s="45" t="s">
        <v>41</v>
      </c>
      <c r="K440" s="45" t="s">
        <v>13</v>
      </c>
      <c r="L440" s="17">
        <v>2.98</v>
      </c>
      <c r="M440" s="18" t="s">
        <v>1323</v>
      </c>
      <c r="N440" s="18" t="s">
        <v>1304</v>
      </c>
      <c r="O440" s="4">
        <v>42858</v>
      </c>
    </row>
    <row r="441" spans="1:15">
      <c r="A441" s="7">
        <v>160207</v>
      </c>
      <c r="B441" s="7">
        <v>4.3650000000000002</v>
      </c>
      <c r="C441" s="44" t="s">
        <v>274</v>
      </c>
      <c r="D441" s="45" t="s">
        <v>2880</v>
      </c>
      <c r="E441" s="46">
        <v>5.8219178082191778</v>
      </c>
      <c r="F441" s="47">
        <v>4.3662000000000001</v>
      </c>
      <c r="G441" s="47">
        <v>-0.11999999999998678</v>
      </c>
      <c r="H441" s="47">
        <v>4.3597999999999999</v>
      </c>
      <c r="I441" s="47">
        <v>0.64000000000001833</v>
      </c>
      <c r="J441" s="45" t="s">
        <v>18</v>
      </c>
      <c r="K441" s="45" t="s">
        <v>20</v>
      </c>
      <c r="L441" s="17">
        <v>3.24</v>
      </c>
      <c r="M441" s="18" t="s">
        <v>251</v>
      </c>
      <c r="N441" s="18" t="s">
        <v>249</v>
      </c>
      <c r="O441" s="4">
        <v>42858</v>
      </c>
    </row>
    <row r="442" spans="1:15">
      <c r="A442" s="7">
        <v>11698443</v>
      </c>
      <c r="B442" s="7">
        <v>4.3499999999999996</v>
      </c>
      <c r="C442" s="44" t="s">
        <v>1418</v>
      </c>
      <c r="D442" s="45" t="s">
        <v>11</v>
      </c>
      <c r="E442" s="46">
        <v>0.10684931506849316</v>
      </c>
      <c r="F442" s="47">
        <v>4.3518999999999997</v>
      </c>
      <c r="G442" s="47">
        <v>-0.19000000000000128</v>
      </c>
      <c r="H442" s="47">
        <v>4.3499999999999996</v>
      </c>
      <c r="I442" s="47">
        <v>0.19000000000000128</v>
      </c>
      <c r="J442" s="45" t="s">
        <v>12</v>
      </c>
      <c r="K442" s="45" t="s">
        <v>13</v>
      </c>
      <c r="L442" s="17">
        <v>2.9</v>
      </c>
      <c r="M442" s="18" t="s">
        <v>1349</v>
      </c>
      <c r="N442" s="18" t="s">
        <v>1323</v>
      </c>
      <c r="O442" s="4">
        <v>42858</v>
      </c>
    </row>
    <row r="443" spans="1:15">
      <c r="A443" s="7">
        <v>160213</v>
      </c>
      <c r="B443" s="7">
        <v>4.3250000000000002</v>
      </c>
      <c r="C443" s="44" t="s">
        <v>1248</v>
      </c>
      <c r="D443" s="45" t="s">
        <v>2880</v>
      </c>
      <c r="E443" s="46">
        <v>9.3205479452054796</v>
      </c>
      <c r="F443" s="47">
        <v>4.3048000000000002</v>
      </c>
      <c r="G443" s="47">
        <v>2.0199999999999996</v>
      </c>
      <c r="H443" s="47">
        <v>4.2759</v>
      </c>
      <c r="I443" s="47">
        <v>2.8900000000000148</v>
      </c>
      <c r="J443" s="45" t="s">
        <v>18</v>
      </c>
      <c r="K443" s="45" t="s">
        <v>20</v>
      </c>
      <c r="L443" s="17">
        <v>3.05</v>
      </c>
      <c r="M443" s="18" t="s">
        <v>1249</v>
      </c>
      <c r="N443" s="18" t="s">
        <v>1234</v>
      </c>
      <c r="O443" s="4">
        <v>42858</v>
      </c>
    </row>
    <row r="444" spans="1:15">
      <c r="A444" s="7">
        <v>160213</v>
      </c>
      <c r="B444" s="7">
        <v>4.3250000000000002</v>
      </c>
      <c r="C444" s="44" t="s">
        <v>1248</v>
      </c>
      <c r="D444" s="45" t="s">
        <v>2880</v>
      </c>
      <c r="E444" s="46">
        <v>9.3205479452054796</v>
      </c>
      <c r="F444" s="47">
        <v>4.3048000000000002</v>
      </c>
      <c r="G444" s="47">
        <v>2.0199999999999996</v>
      </c>
      <c r="H444" s="47">
        <v>4.2759</v>
      </c>
      <c r="I444" s="47">
        <v>2.8900000000000148</v>
      </c>
      <c r="J444" s="45" t="s">
        <v>18</v>
      </c>
      <c r="K444" s="45" t="s">
        <v>20</v>
      </c>
      <c r="L444" s="17">
        <v>3.05</v>
      </c>
      <c r="M444" s="18" t="s">
        <v>1249</v>
      </c>
      <c r="N444" s="18" t="s">
        <v>1234</v>
      </c>
      <c r="O444" s="4">
        <v>42858</v>
      </c>
    </row>
    <row r="445" spans="1:15">
      <c r="A445" s="7">
        <v>160213</v>
      </c>
      <c r="B445" s="7">
        <v>4.3250000000000002</v>
      </c>
      <c r="C445" s="44" t="s">
        <v>1248</v>
      </c>
      <c r="D445" s="45" t="s">
        <v>2880</v>
      </c>
      <c r="E445" s="46">
        <v>9.3205479452054796</v>
      </c>
      <c r="F445" s="47">
        <v>4.3048000000000002</v>
      </c>
      <c r="G445" s="47">
        <v>2.0199999999999996</v>
      </c>
      <c r="H445" s="47">
        <v>4.2759</v>
      </c>
      <c r="I445" s="47">
        <v>2.8900000000000148</v>
      </c>
      <c r="J445" s="45" t="s">
        <v>18</v>
      </c>
      <c r="K445" s="45" t="s">
        <v>20</v>
      </c>
      <c r="L445" s="17">
        <v>3.05</v>
      </c>
      <c r="M445" s="18" t="s">
        <v>1249</v>
      </c>
      <c r="N445" s="18" t="s">
        <v>1234</v>
      </c>
      <c r="O445" s="4">
        <v>42858</v>
      </c>
    </row>
    <row r="446" spans="1:15">
      <c r="A446" s="7">
        <v>160213</v>
      </c>
      <c r="B446" s="7">
        <v>4.3250000000000002</v>
      </c>
      <c r="C446" s="44" t="s">
        <v>1248</v>
      </c>
      <c r="D446" s="45" t="s">
        <v>2880</v>
      </c>
      <c r="E446" s="46">
        <v>9.3205479452054796</v>
      </c>
      <c r="F446" s="47">
        <v>4.3048000000000002</v>
      </c>
      <c r="G446" s="47">
        <v>2.0199999999999996</v>
      </c>
      <c r="H446" s="47">
        <v>4.2759</v>
      </c>
      <c r="I446" s="47">
        <v>2.8900000000000148</v>
      </c>
      <c r="J446" s="45" t="s">
        <v>18</v>
      </c>
      <c r="K446" s="45" t="s">
        <v>20</v>
      </c>
      <c r="L446" s="17">
        <v>3.05</v>
      </c>
      <c r="M446" s="18" t="s">
        <v>1249</v>
      </c>
      <c r="N446" s="18" t="s">
        <v>1234</v>
      </c>
      <c r="O446" s="4">
        <v>42858</v>
      </c>
    </row>
    <row r="447" spans="1:15">
      <c r="A447" s="7">
        <v>160213</v>
      </c>
      <c r="B447" s="7">
        <v>4.3250000000000002</v>
      </c>
      <c r="C447" s="44" t="s">
        <v>1248</v>
      </c>
      <c r="D447" s="45" t="s">
        <v>2880</v>
      </c>
      <c r="E447" s="46">
        <v>9.3205479452054796</v>
      </c>
      <c r="F447" s="47">
        <v>4.3048000000000002</v>
      </c>
      <c r="G447" s="47">
        <v>2.0199999999999996</v>
      </c>
      <c r="H447" s="47">
        <v>4.2759</v>
      </c>
      <c r="I447" s="47">
        <v>2.8900000000000148</v>
      </c>
      <c r="J447" s="45" t="s">
        <v>18</v>
      </c>
      <c r="K447" s="45" t="s">
        <v>20</v>
      </c>
      <c r="L447" s="17">
        <v>3.05</v>
      </c>
      <c r="M447" s="18" t="s">
        <v>1249</v>
      </c>
      <c r="N447" s="18" t="s">
        <v>1234</v>
      </c>
      <c r="O447" s="4">
        <v>42858</v>
      </c>
    </row>
    <row r="448" spans="1:15">
      <c r="A448" s="7">
        <v>160213</v>
      </c>
      <c r="B448" s="7">
        <v>4.3250000000000002</v>
      </c>
      <c r="C448" s="44" t="s">
        <v>1248</v>
      </c>
      <c r="D448" s="45" t="s">
        <v>2880</v>
      </c>
      <c r="E448" s="46">
        <v>9.3205479452054796</v>
      </c>
      <c r="F448" s="47">
        <v>4.3048000000000002</v>
      </c>
      <c r="G448" s="47">
        <v>2.0199999999999996</v>
      </c>
      <c r="H448" s="47">
        <v>4.2759</v>
      </c>
      <c r="I448" s="47">
        <v>2.8900000000000148</v>
      </c>
      <c r="J448" s="45" t="s">
        <v>18</v>
      </c>
      <c r="K448" s="45" t="s">
        <v>20</v>
      </c>
      <c r="L448" s="17">
        <v>3.05</v>
      </c>
      <c r="M448" s="18" t="s">
        <v>1249</v>
      </c>
      <c r="N448" s="18" t="s">
        <v>1234</v>
      </c>
      <c r="O448" s="4">
        <v>42858</v>
      </c>
    </row>
    <row r="449" spans="1:15">
      <c r="A449" s="7">
        <v>160213</v>
      </c>
      <c r="B449" s="7">
        <v>4.3250000000000002</v>
      </c>
      <c r="C449" s="44" t="s">
        <v>1248</v>
      </c>
      <c r="D449" s="45" t="s">
        <v>2880</v>
      </c>
      <c r="E449" s="46">
        <v>9.3205479452054796</v>
      </c>
      <c r="F449" s="47">
        <v>4.3048000000000002</v>
      </c>
      <c r="G449" s="47">
        <v>2.0199999999999996</v>
      </c>
      <c r="H449" s="47">
        <v>4.2759</v>
      </c>
      <c r="I449" s="47">
        <v>2.8900000000000148</v>
      </c>
      <c r="J449" s="45" t="s">
        <v>18</v>
      </c>
      <c r="K449" s="45" t="s">
        <v>20</v>
      </c>
      <c r="L449" s="17">
        <v>3.05</v>
      </c>
      <c r="M449" s="18" t="s">
        <v>1249</v>
      </c>
      <c r="N449" s="18" t="s">
        <v>1234</v>
      </c>
      <c r="O449" s="4">
        <v>42858</v>
      </c>
    </row>
    <row r="450" spans="1:15">
      <c r="A450" s="7">
        <v>160213</v>
      </c>
      <c r="B450" s="7">
        <v>4.3250000000000002</v>
      </c>
      <c r="C450" s="44" t="s">
        <v>1248</v>
      </c>
      <c r="D450" s="45" t="s">
        <v>2880</v>
      </c>
      <c r="E450" s="46">
        <v>9.3205479452054796</v>
      </c>
      <c r="F450" s="47">
        <v>4.3048000000000002</v>
      </c>
      <c r="G450" s="47">
        <v>2.0199999999999996</v>
      </c>
      <c r="H450" s="47">
        <v>4.2759</v>
      </c>
      <c r="I450" s="47">
        <v>2.8900000000000148</v>
      </c>
      <c r="J450" s="45" t="s">
        <v>18</v>
      </c>
      <c r="K450" s="45" t="s">
        <v>20</v>
      </c>
      <c r="L450" s="17">
        <v>3.05</v>
      </c>
      <c r="M450" s="18" t="s">
        <v>1249</v>
      </c>
      <c r="N450" s="18" t="s">
        <v>1234</v>
      </c>
      <c r="O450" s="4">
        <v>42858</v>
      </c>
    </row>
    <row r="451" spans="1:15">
      <c r="A451" s="7">
        <v>160213</v>
      </c>
      <c r="B451" s="7">
        <v>4.3224999999999998</v>
      </c>
      <c r="C451" s="44" t="s">
        <v>1248</v>
      </c>
      <c r="D451" s="45" t="s">
        <v>2880</v>
      </c>
      <c r="E451" s="46">
        <v>9.3205479452054796</v>
      </c>
      <c r="F451" s="47">
        <v>4.3048000000000002</v>
      </c>
      <c r="G451" s="47">
        <v>1.7699999999999605</v>
      </c>
      <c r="H451" s="47">
        <v>4.2759</v>
      </c>
      <c r="I451" s="47">
        <v>2.8900000000000148</v>
      </c>
      <c r="J451" s="45" t="s">
        <v>18</v>
      </c>
      <c r="K451" s="45" t="s">
        <v>20</v>
      </c>
      <c r="L451" s="17">
        <v>3.05</v>
      </c>
      <c r="M451" s="18" t="s">
        <v>1249</v>
      </c>
      <c r="N451" s="18" t="s">
        <v>1234</v>
      </c>
      <c r="O451" s="4">
        <v>42858</v>
      </c>
    </row>
    <row r="452" spans="1:15">
      <c r="A452" s="7">
        <v>160213</v>
      </c>
      <c r="B452" s="7">
        <v>4.3224999999999998</v>
      </c>
      <c r="C452" s="44" t="s">
        <v>1248</v>
      </c>
      <c r="D452" s="45" t="s">
        <v>2880</v>
      </c>
      <c r="E452" s="46">
        <v>9.3205479452054796</v>
      </c>
      <c r="F452" s="47">
        <v>4.3048000000000002</v>
      </c>
      <c r="G452" s="47">
        <v>1.7699999999999605</v>
      </c>
      <c r="H452" s="47">
        <v>4.2759</v>
      </c>
      <c r="I452" s="47">
        <v>2.8900000000000148</v>
      </c>
      <c r="J452" s="45" t="s">
        <v>18</v>
      </c>
      <c r="K452" s="45" t="s">
        <v>20</v>
      </c>
      <c r="L452" s="17">
        <v>3.05</v>
      </c>
      <c r="M452" s="18" t="s">
        <v>1249</v>
      </c>
      <c r="N452" s="18" t="s">
        <v>1234</v>
      </c>
      <c r="O452" s="4">
        <v>42858</v>
      </c>
    </row>
    <row r="453" spans="1:15">
      <c r="A453" s="7">
        <v>160213</v>
      </c>
      <c r="B453" s="7">
        <v>4.3224999999999998</v>
      </c>
      <c r="C453" s="44" t="s">
        <v>1248</v>
      </c>
      <c r="D453" s="45" t="s">
        <v>2880</v>
      </c>
      <c r="E453" s="46">
        <v>9.3205479452054796</v>
      </c>
      <c r="F453" s="47">
        <v>4.3048000000000002</v>
      </c>
      <c r="G453" s="47">
        <v>1.7699999999999605</v>
      </c>
      <c r="H453" s="47">
        <v>4.2759</v>
      </c>
      <c r="I453" s="47">
        <v>2.8900000000000148</v>
      </c>
      <c r="J453" s="45" t="s">
        <v>18</v>
      </c>
      <c r="K453" s="45" t="s">
        <v>20</v>
      </c>
      <c r="L453" s="17">
        <v>3.05</v>
      </c>
      <c r="M453" s="18" t="s">
        <v>1249</v>
      </c>
      <c r="N453" s="18" t="s">
        <v>1234</v>
      </c>
      <c r="O453" s="4">
        <v>42858</v>
      </c>
    </row>
    <row r="454" spans="1:15">
      <c r="A454" s="7">
        <v>160213</v>
      </c>
      <c r="B454" s="7">
        <v>4.3224999999999998</v>
      </c>
      <c r="C454" s="44" t="s">
        <v>1248</v>
      </c>
      <c r="D454" s="45" t="s">
        <v>2880</v>
      </c>
      <c r="E454" s="46">
        <v>9.3205479452054796</v>
      </c>
      <c r="F454" s="47">
        <v>4.3048000000000002</v>
      </c>
      <c r="G454" s="47">
        <v>1.7699999999999605</v>
      </c>
      <c r="H454" s="47">
        <v>4.2759</v>
      </c>
      <c r="I454" s="47">
        <v>2.8900000000000148</v>
      </c>
      <c r="J454" s="45" t="s">
        <v>18</v>
      </c>
      <c r="K454" s="45" t="s">
        <v>20</v>
      </c>
      <c r="L454" s="17">
        <v>3.05</v>
      </c>
      <c r="M454" s="18" t="s">
        <v>1249</v>
      </c>
      <c r="N454" s="18" t="s">
        <v>1234</v>
      </c>
      <c r="O454" s="4">
        <v>42858</v>
      </c>
    </row>
    <row r="455" spans="1:15">
      <c r="A455" s="7">
        <v>160213</v>
      </c>
      <c r="B455" s="7">
        <v>4.3224999999999998</v>
      </c>
      <c r="C455" s="44" t="s">
        <v>1248</v>
      </c>
      <c r="D455" s="45" t="s">
        <v>2880</v>
      </c>
      <c r="E455" s="46">
        <v>9.3205479452054796</v>
      </c>
      <c r="F455" s="47">
        <v>4.3048000000000002</v>
      </c>
      <c r="G455" s="47">
        <v>1.7699999999999605</v>
      </c>
      <c r="H455" s="47">
        <v>4.2759</v>
      </c>
      <c r="I455" s="47">
        <v>2.8900000000000148</v>
      </c>
      <c r="J455" s="45" t="s">
        <v>18</v>
      </c>
      <c r="K455" s="45" t="s">
        <v>20</v>
      </c>
      <c r="L455" s="17">
        <v>3.05</v>
      </c>
      <c r="M455" s="18" t="s">
        <v>1249</v>
      </c>
      <c r="N455" s="18" t="s">
        <v>1234</v>
      </c>
      <c r="O455" s="4">
        <v>42858</v>
      </c>
    </row>
    <row r="456" spans="1:15">
      <c r="A456" s="7">
        <v>160213</v>
      </c>
      <c r="B456" s="7">
        <v>4.32</v>
      </c>
      <c r="C456" s="44" t="s">
        <v>1248</v>
      </c>
      <c r="D456" s="45" t="s">
        <v>2880</v>
      </c>
      <c r="E456" s="46">
        <v>9.3205479452054796</v>
      </c>
      <c r="F456" s="47">
        <v>4.3048000000000002</v>
      </c>
      <c r="G456" s="47">
        <v>1.5200000000000102</v>
      </c>
      <c r="H456" s="47">
        <v>4.2759</v>
      </c>
      <c r="I456" s="47">
        <v>2.8900000000000148</v>
      </c>
      <c r="J456" s="45" t="s">
        <v>18</v>
      </c>
      <c r="K456" s="45" t="s">
        <v>20</v>
      </c>
      <c r="L456" s="17">
        <v>3.05</v>
      </c>
      <c r="M456" s="18" t="s">
        <v>1249</v>
      </c>
      <c r="N456" s="18" t="s">
        <v>1234</v>
      </c>
      <c r="O456" s="4">
        <v>42858</v>
      </c>
    </row>
    <row r="457" spans="1:15">
      <c r="A457" s="7">
        <v>160213</v>
      </c>
      <c r="B457" s="7">
        <v>4.32</v>
      </c>
      <c r="C457" s="44" t="s">
        <v>1248</v>
      </c>
      <c r="D457" s="45" t="s">
        <v>2880</v>
      </c>
      <c r="E457" s="46">
        <v>9.3205479452054796</v>
      </c>
      <c r="F457" s="47">
        <v>4.3048000000000002</v>
      </c>
      <c r="G457" s="47">
        <v>1.5200000000000102</v>
      </c>
      <c r="H457" s="47">
        <v>4.2759</v>
      </c>
      <c r="I457" s="47">
        <v>2.8900000000000148</v>
      </c>
      <c r="J457" s="45" t="s">
        <v>18</v>
      </c>
      <c r="K457" s="45" t="s">
        <v>20</v>
      </c>
      <c r="L457" s="17">
        <v>3.05</v>
      </c>
      <c r="M457" s="18" t="s">
        <v>1249</v>
      </c>
      <c r="N457" s="18" t="s">
        <v>1234</v>
      </c>
      <c r="O457" s="4">
        <v>42858</v>
      </c>
    </row>
    <row r="458" spans="1:15">
      <c r="A458" s="7">
        <v>160213</v>
      </c>
      <c r="B458" s="7">
        <v>4.32</v>
      </c>
      <c r="C458" s="44" t="s">
        <v>1248</v>
      </c>
      <c r="D458" s="45" t="s">
        <v>2880</v>
      </c>
      <c r="E458" s="46">
        <v>9.3205479452054796</v>
      </c>
      <c r="F458" s="47">
        <v>4.3048000000000002</v>
      </c>
      <c r="G458" s="47">
        <v>1.5200000000000102</v>
      </c>
      <c r="H458" s="47">
        <v>4.2759</v>
      </c>
      <c r="I458" s="47">
        <v>2.8900000000000148</v>
      </c>
      <c r="J458" s="45" t="s">
        <v>18</v>
      </c>
      <c r="K458" s="45" t="s">
        <v>20</v>
      </c>
      <c r="L458" s="17">
        <v>3.05</v>
      </c>
      <c r="M458" s="18" t="s">
        <v>1249</v>
      </c>
      <c r="N458" s="18" t="s">
        <v>1234</v>
      </c>
      <c r="O458" s="4">
        <v>42858</v>
      </c>
    </row>
    <row r="459" spans="1:15">
      <c r="A459" s="7">
        <v>160213</v>
      </c>
      <c r="B459" s="7">
        <v>4.32</v>
      </c>
      <c r="C459" s="44" t="s">
        <v>1248</v>
      </c>
      <c r="D459" s="45" t="s">
        <v>2880</v>
      </c>
      <c r="E459" s="46">
        <v>9.3205479452054796</v>
      </c>
      <c r="F459" s="47">
        <v>4.3048000000000002</v>
      </c>
      <c r="G459" s="47">
        <v>1.5200000000000102</v>
      </c>
      <c r="H459" s="47">
        <v>4.2759</v>
      </c>
      <c r="I459" s="47">
        <v>2.8900000000000148</v>
      </c>
      <c r="J459" s="45" t="s">
        <v>18</v>
      </c>
      <c r="K459" s="45" t="s">
        <v>20</v>
      </c>
      <c r="L459" s="17">
        <v>3.05</v>
      </c>
      <c r="M459" s="18" t="s">
        <v>1249</v>
      </c>
      <c r="N459" s="18" t="s">
        <v>1234</v>
      </c>
      <c r="O459" s="4">
        <v>42858</v>
      </c>
    </row>
    <row r="460" spans="1:15">
      <c r="A460" s="7">
        <v>160213</v>
      </c>
      <c r="B460" s="7">
        <v>4.32</v>
      </c>
      <c r="C460" s="44" t="s">
        <v>1248</v>
      </c>
      <c r="D460" s="45" t="s">
        <v>2880</v>
      </c>
      <c r="E460" s="46">
        <v>9.3205479452054796</v>
      </c>
      <c r="F460" s="47">
        <v>4.3048000000000002</v>
      </c>
      <c r="G460" s="47">
        <v>1.5200000000000102</v>
      </c>
      <c r="H460" s="47">
        <v>4.2759</v>
      </c>
      <c r="I460" s="47">
        <v>2.8900000000000148</v>
      </c>
      <c r="J460" s="45" t="s">
        <v>18</v>
      </c>
      <c r="K460" s="45" t="s">
        <v>20</v>
      </c>
      <c r="L460" s="17">
        <v>3.05</v>
      </c>
      <c r="M460" s="18" t="s">
        <v>1249</v>
      </c>
      <c r="N460" s="18" t="s">
        <v>1234</v>
      </c>
      <c r="O460" s="4">
        <v>42858</v>
      </c>
    </row>
    <row r="461" spans="1:15">
      <c r="A461" s="7">
        <v>160213</v>
      </c>
      <c r="B461" s="7">
        <v>4.32</v>
      </c>
      <c r="C461" s="44" t="s">
        <v>1248</v>
      </c>
      <c r="D461" s="45" t="s">
        <v>2880</v>
      </c>
      <c r="E461" s="46">
        <v>9.3205479452054796</v>
      </c>
      <c r="F461" s="47">
        <v>4.3048000000000002</v>
      </c>
      <c r="G461" s="47">
        <v>1.5200000000000102</v>
      </c>
      <c r="H461" s="47">
        <v>4.2759</v>
      </c>
      <c r="I461" s="47">
        <v>2.8900000000000148</v>
      </c>
      <c r="J461" s="45" t="s">
        <v>18</v>
      </c>
      <c r="K461" s="45" t="s">
        <v>20</v>
      </c>
      <c r="L461" s="17">
        <v>3.05</v>
      </c>
      <c r="M461" s="18" t="s">
        <v>1249</v>
      </c>
      <c r="N461" s="18" t="s">
        <v>1234</v>
      </c>
      <c r="O461" s="4">
        <v>42858</v>
      </c>
    </row>
    <row r="462" spans="1:15">
      <c r="A462" s="7">
        <v>160213</v>
      </c>
      <c r="B462" s="7">
        <v>4.32</v>
      </c>
      <c r="C462" s="44" t="s">
        <v>1248</v>
      </c>
      <c r="D462" s="45" t="s">
        <v>2880</v>
      </c>
      <c r="E462" s="46">
        <v>9.3205479452054796</v>
      </c>
      <c r="F462" s="47">
        <v>4.3048000000000002</v>
      </c>
      <c r="G462" s="47">
        <v>1.5200000000000102</v>
      </c>
      <c r="H462" s="47">
        <v>4.2759</v>
      </c>
      <c r="I462" s="47">
        <v>2.8900000000000148</v>
      </c>
      <c r="J462" s="45" t="s">
        <v>18</v>
      </c>
      <c r="K462" s="45" t="s">
        <v>20</v>
      </c>
      <c r="L462" s="17">
        <v>3.05</v>
      </c>
      <c r="M462" s="18" t="s">
        <v>1249</v>
      </c>
      <c r="N462" s="18" t="s">
        <v>1234</v>
      </c>
      <c r="O462" s="4">
        <v>42858</v>
      </c>
    </row>
    <row r="463" spans="1:15">
      <c r="A463" s="7">
        <v>160213</v>
      </c>
      <c r="B463" s="7">
        <v>4.32</v>
      </c>
      <c r="C463" s="44" t="s">
        <v>1248</v>
      </c>
      <c r="D463" s="45" t="s">
        <v>2880</v>
      </c>
      <c r="E463" s="46">
        <v>9.3205479452054796</v>
      </c>
      <c r="F463" s="47">
        <v>4.3048000000000002</v>
      </c>
      <c r="G463" s="47">
        <v>1.5200000000000102</v>
      </c>
      <c r="H463" s="47">
        <v>4.2759</v>
      </c>
      <c r="I463" s="47">
        <v>2.8900000000000148</v>
      </c>
      <c r="J463" s="45" t="s">
        <v>18</v>
      </c>
      <c r="K463" s="45" t="s">
        <v>20</v>
      </c>
      <c r="L463" s="17">
        <v>3.05</v>
      </c>
      <c r="M463" s="18" t="s">
        <v>1249</v>
      </c>
      <c r="N463" s="18" t="s">
        <v>1234</v>
      </c>
      <c r="O463" s="4">
        <v>42858</v>
      </c>
    </row>
    <row r="464" spans="1:15">
      <c r="A464" s="7">
        <v>160213</v>
      </c>
      <c r="B464" s="7">
        <v>4.32</v>
      </c>
      <c r="C464" s="44" t="s">
        <v>1248</v>
      </c>
      <c r="D464" s="45" t="s">
        <v>2880</v>
      </c>
      <c r="E464" s="46">
        <v>9.3205479452054796</v>
      </c>
      <c r="F464" s="47">
        <v>4.3048000000000002</v>
      </c>
      <c r="G464" s="47">
        <v>1.5200000000000102</v>
      </c>
      <c r="H464" s="47">
        <v>4.2759</v>
      </c>
      <c r="I464" s="47">
        <v>2.8900000000000148</v>
      </c>
      <c r="J464" s="45" t="s">
        <v>18</v>
      </c>
      <c r="K464" s="45" t="s">
        <v>20</v>
      </c>
      <c r="L464" s="17">
        <v>3.05</v>
      </c>
      <c r="M464" s="18" t="s">
        <v>1249</v>
      </c>
      <c r="N464" s="18" t="s">
        <v>1234</v>
      </c>
      <c r="O464" s="4">
        <v>42858</v>
      </c>
    </row>
    <row r="465" spans="1:15">
      <c r="A465" s="7">
        <v>160213</v>
      </c>
      <c r="B465" s="7">
        <v>4.32</v>
      </c>
      <c r="C465" s="44" t="s">
        <v>1248</v>
      </c>
      <c r="D465" s="45" t="s">
        <v>2880</v>
      </c>
      <c r="E465" s="46">
        <v>9.3205479452054796</v>
      </c>
      <c r="F465" s="47">
        <v>4.3048000000000002</v>
      </c>
      <c r="G465" s="47">
        <v>1.5200000000000102</v>
      </c>
      <c r="H465" s="47">
        <v>4.2759</v>
      </c>
      <c r="I465" s="47">
        <v>2.8900000000000148</v>
      </c>
      <c r="J465" s="45" t="s">
        <v>18</v>
      </c>
      <c r="K465" s="45" t="s">
        <v>20</v>
      </c>
      <c r="L465" s="17">
        <v>3.05</v>
      </c>
      <c r="M465" s="18" t="s">
        <v>1249</v>
      </c>
      <c r="N465" s="18" t="s">
        <v>1234</v>
      </c>
      <c r="O465" s="4">
        <v>42858</v>
      </c>
    </row>
    <row r="466" spans="1:15">
      <c r="A466" s="7">
        <v>160213</v>
      </c>
      <c r="B466" s="7">
        <v>4.32</v>
      </c>
      <c r="C466" s="44" t="s">
        <v>1248</v>
      </c>
      <c r="D466" s="45" t="s">
        <v>2880</v>
      </c>
      <c r="E466" s="46">
        <v>9.3205479452054796</v>
      </c>
      <c r="F466" s="47">
        <v>4.3048000000000002</v>
      </c>
      <c r="G466" s="47">
        <v>1.5200000000000102</v>
      </c>
      <c r="H466" s="47">
        <v>4.2759</v>
      </c>
      <c r="I466" s="47">
        <v>2.8900000000000148</v>
      </c>
      <c r="J466" s="45" t="s">
        <v>18</v>
      </c>
      <c r="K466" s="45" t="s">
        <v>20</v>
      </c>
      <c r="L466" s="17">
        <v>3.05</v>
      </c>
      <c r="M466" s="18" t="s">
        <v>1249</v>
      </c>
      <c r="N466" s="18" t="s">
        <v>1234</v>
      </c>
      <c r="O466" s="4">
        <v>42858</v>
      </c>
    </row>
    <row r="467" spans="1:15">
      <c r="A467" s="7">
        <v>160213</v>
      </c>
      <c r="B467" s="7">
        <v>4.32</v>
      </c>
      <c r="C467" s="44" t="s">
        <v>1248</v>
      </c>
      <c r="D467" s="45" t="s">
        <v>2880</v>
      </c>
      <c r="E467" s="46">
        <v>9.3205479452054796</v>
      </c>
      <c r="F467" s="47">
        <v>4.3048000000000002</v>
      </c>
      <c r="G467" s="47">
        <v>1.5200000000000102</v>
      </c>
      <c r="H467" s="47">
        <v>4.2759</v>
      </c>
      <c r="I467" s="47">
        <v>2.8900000000000148</v>
      </c>
      <c r="J467" s="45" t="s">
        <v>18</v>
      </c>
      <c r="K467" s="45" t="s">
        <v>20</v>
      </c>
      <c r="L467" s="17">
        <v>3.05</v>
      </c>
      <c r="M467" s="18" t="s">
        <v>1249</v>
      </c>
      <c r="N467" s="18" t="s">
        <v>1234</v>
      </c>
      <c r="O467" s="4">
        <v>42858</v>
      </c>
    </row>
    <row r="468" spans="1:15">
      <c r="A468" s="7">
        <v>160213</v>
      </c>
      <c r="B468" s="7">
        <v>4.32</v>
      </c>
      <c r="C468" s="44" t="s">
        <v>1248</v>
      </c>
      <c r="D468" s="45" t="s">
        <v>2880</v>
      </c>
      <c r="E468" s="46">
        <v>9.3205479452054796</v>
      </c>
      <c r="F468" s="47">
        <v>4.3048000000000002</v>
      </c>
      <c r="G468" s="47">
        <v>1.5200000000000102</v>
      </c>
      <c r="H468" s="47">
        <v>4.2759</v>
      </c>
      <c r="I468" s="47">
        <v>2.8900000000000148</v>
      </c>
      <c r="J468" s="45" t="s">
        <v>18</v>
      </c>
      <c r="K468" s="45" t="s">
        <v>20</v>
      </c>
      <c r="L468" s="17">
        <v>3.05</v>
      </c>
      <c r="M468" s="18" t="s">
        <v>1249</v>
      </c>
      <c r="N468" s="18" t="s">
        <v>1234</v>
      </c>
      <c r="O468" s="4">
        <v>42858</v>
      </c>
    </row>
    <row r="469" spans="1:15">
      <c r="A469" s="7">
        <v>160213</v>
      </c>
      <c r="B469" s="7">
        <v>4.32</v>
      </c>
      <c r="C469" s="44" t="s">
        <v>1248</v>
      </c>
      <c r="D469" s="45" t="s">
        <v>2880</v>
      </c>
      <c r="E469" s="46">
        <v>9.3205479452054796</v>
      </c>
      <c r="F469" s="47">
        <v>4.3048000000000002</v>
      </c>
      <c r="G469" s="47">
        <v>1.5200000000000102</v>
      </c>
      <c r="H469" s="47">
        <v>4.2759</v>
      </c>
      <c r="I469" s="47">
        <v>2.8900000000000148</v>
      </c>
      <c r="J469" s="45" t="s">
        <v>18</v>
      </c>
      <c r="K469" s="45" t="s">
        <v>20</v>
      </c>
      <c r="L469" s="17">
        <v>3.05</v>
      </c>
      <c r="M469" s="18" t="s">
        <v>1249</v>
      </c>
      <c r="N469" s="18" t="s">
        <v>1234</v>
      </c>
      <c r="O469" s="4">
        <v>42858</v>
      </c>
    </row>
    <row r="470" spans="1:15">
      <c r="A470" s="7">
        <v>160213</v>
      </c>
      <c r="B470" s="7">
        <v>4.32</v>
      </c>
      <c r="C470" s="44" t="s">
        <v>1248</v>
      </c>
      <c r="D470" s="45" t="s">
        <v>2880</v>
      </c>
      <c r="E470" s="46">
        <v>9.3205479452054796</v>
      </c>
      <c r="F470" s="47">
        <v>4.3048000000000002</v>
      </c>
      <c r="G470" s="47">
        <v>1.5200000000000102</v>
      </c>
      <c r="H470" s="47">
        <v>4.2759</v>
      </c>
      <c r="I470" s="47">
        <v>2.8900000000000148</v>
      </c>
      <c r="J470" s="45" t="s">
        <v>18</v>
      </c>
      <c r="K470" s="45" t="s">
        <v>20</v>
      </c>
      <c r="L470" s="17">
        <v>3.05</v>
      </c>
      <c r="M470" s="18" t="s">
        <v>1249</v>
      </c>
      <c r="N470" s="18" t="s">
        <v>1234</v>
      </c>
      <c r="O470" s="4">
        <v>42858</v>
      </c>
    </row>
    <row r="471" spans="1:15">
      <c r="A471" s="7">
        <v>160213</v>
      </c>
      <c r="B471" s="7">
        <v>4.32</v>
      </c>
      <c r="C471" s="44" t="s">
        <v>1248</v>
      </c>
      <c r="D471" s="45" t="s">
        <v>2880</v>
      </c>
      <c r="E471" s="46">
        <v>9.3205479452054796</v>
      </c>
      <c r="F471" s="47">
        <v>4.3048000000000002</v>
      </c>
      <c r="G471" s="47">
        <v>1.5200000000000102</v>
      </c>
      <c r="H471" s="47">
        <v>4.2759</v>
      </c>
      <c r="I471" s="47">
        <v>2.8900000000000148</v>
      </c>
      <c r="J471" s="45" t="s">
        <v>18</v>
      </c>
      <c r="K471" s="45" t="s">
        <v>20</v>
      </c>
      <c r="L471" s="17">
        <v>3.05</v>
      </c>
      <c r="M471" s="18" t="s">
        <v>1249</v>
      </c>
      <c r="N471" s="18" t="s">
        <v>1234</v>
      </c>
      <c r="O471" s="4">
        <v>42858</v>
      </c>
    </row>
    <row r="472" spans="1:15">
      <c r="A472" s="7">
        <v>160213</v>
      </c>
      <c r="B472" s="7">
        <v>4.32</v>
      </c>
      <c r="C472" s="44" t="s">
        <v>1248</v>
      </c>
      <c r="D472" s="45" t="s">
        <v>2880</v>
      </c>
      <c r="E472" s="46">
        <v>9.3205479452054796</v>
      </c>
      <c r="F472" s="47">
        <v>4.3048000000000002</v>
      </c>
      <c r="G472" s="47">
        <v>1.5200000000000102</v>
      </c>
      <c r="H472" s="47">
        <v>4.2759</v>
      </c>
      <c r="I472" s="47">
        <v>2.8900000000000148</v>
      </c>
      <c r="J472" s="45" t="s">
        <v>18</v>
      </c>
      <c r="K472" s="45" t="s">
        <v>20</v>
      </c>
      <c r="L472" s="17">
        <v>3.05</v>
      </c>
      <c r="M472" s="18" t="s">
        <v>1249</v>
      </c>
      <c r="N472" s="18" t="s">
        <v>1234</v>
      </c>
      <c r="O472" s="4">
        <v>42858</v>
      </c>
    </row>
    <row r="473" spans="1:15">
      <c r="A473" s="7">
        <v>160213</v>
      </c>
      <c r="B473" s="7">
        <v>4.32</v>
      </c>
      <c r="C473" s="44" t="s">
        <v>1248</v>
      </c>
      <c r="D473" s="45" t="s">
        <v>2880</v>
      </c>
      <c r="E473" s="46">
        <v>9.3205479452054796</v>
      </c>
      <c r="F473" s="47">
        <v>4.3048000000000002</v>
      </c>
      <c r="G473" s="47">
        <v>1.5200000000000102</v>
      </c>
      <c r="H473" s="47">
        <v>4.2759</v>
      </c>
      <c r="I473" s="47">
        <v>2.8900000000000148</v>
      </c>
      <c r="J473" s="45" t="s">
        <v>18</v>
      </c>
      <c r="K473" s="45" t="s">
        <v>20</v>
      </c>
      <c r="L473" s="17">
        <v>3.05</v>
      </c>
      <c r="M473" s="18" t="s">
        <v>1249</v>
      </c>
      <c r="N473" s="18" t="s">
        <v>1234</v>
      </c>
      <c r="O473" s="4">
        <v>42858</v>
      </c>
    </row>
    <row r="474" spans="1:15">
      <c r="A474" s="7">
        <v>160213</v>
      </c>
      <c r="B474" s="7">
        <v>4.32</v>
      </c>
      <c r="C474" s="44" t="s">
        <v>1248</v>
      </c>
      <c r="D474" s="45" t="s">
        <v>2880</v>
      </c>
      <c r="E474" s="46">
        <v>9.3205479452054796</v>
      </c>
      <c r="F474" s="47">
        <v>4.3048000000000002</v>
      </c>
      <c r="G474" s="47">
        <v>1.5200000000000102</v>
      </c>
      <c r="H474" s="47">
        <v>4.2759</v>
      </c>
      <c r="I474" s="47">
        <v>2.8900000000000148</v>
      </c>
      <c r="J474" s="45" t="s">
        <v>18</v>
      </c>
      <c r="K474" s="45" t="s">
        <v>20</v>
      </c>
      <c r="L474" s="17">
        <v>3.05</v>
      </c>
      <c r="M474" s="18" t="s">
        <v>1249</v>
      </c>
      <c r="N474" s="18" t="s">
        <v>1234</v>
      </c>
      <c r="O474" s="4">
        <v>42858</v>
      </c>
    </row>
    <row r="475" spans="1:15">
      <c r="A475" s="7">
        <v>160213</v>
      </c>
      <c r="B475" s="7">
        <v>4.32</v>
      </c>
      <c r="C475" s="44" t="s">
        <v>1248</v>
      </c>
      <c r="D475" s="45" t="s">
        <v>2880</v>
      </c>
      <c r="E475" s="46">
        <v>9.3205479452054796</v>
      </c>
      <c r="F475" s="47">
        <v>4.3048000000000002</v>
      </c>
      <c r="G475" s="47">
        <v>1.5200000000000102</v>
      </c>
      <c r="H475" s="47">
        <v>4.2759</v>
      </c>
      <c r="I475" s="47">
        <v>2.8900000000000148</v>
      </c>
      <c r="J475" s="45" t="s">
        <v>18</v>
      </c>
      <c r="K475" s="45" t="s">
        <v>20</v>
      </c>
      <c r="L475" s="17">
        <v>3.05</v>
      </c>
      <c r="M475" s="18" t="s">
        <v>1249</v>
      </c>
      <c r="N475" s="18" t="s">
        <v>1234</v>
      </c>
      <c r="O475" s="4">
        <v>42858</v>
      </c>
    </row>
    <row r="476" spans="1:15">
      <c r="A476" s="7">
        <v>160213</v>
      </c>
      <c r="B476" s="7">
        <v>4.32</v>
      </c>
      <c r="C476" s="44" t="s">
        <v>1248</v>
      </c>
      <c r="D476" s="45" t="s">
        <v>2880</v>
      </c>
      <c r="E476" s="46">
        <v>9.3205479452054796</v>
      </c>
      <c r="F476" s="47">
        <v>4.3048000000000002</v>
      </c>
      <c r="G476" s="47">
        <v>1.5200000000000102</v>
      </c>
      <c r="H476" s="47">
        <v>4.2759</v>
      </c>
      <c r="I476" s="47">
        <v>2.8900000000000148</v>
      </c>
      <c r="J476" s="45" t="s">
        <v>18</v>
      </c>
      <c r="K476" s="45" t="s">
        <v>20</v>
      </c>
      <c r="L476" s="17">
        <v>3.05</v>
      </c>
      <c r="M476" s="18" t="s">
        <v>1249</v>
      </c>
      <c r="N476" s="18" t="s">
        <v>1234</v>
      </c>
      <c r="O476" s="4">
        <v>42858</v>
      </c>
    </row>
    <row r="477" spans="1:15">
      <c r="A477" s="7">
        <v>160213</v>
      </c>
      <c r="B477" s="7">
        <v>4.32</v>
      </c>
      <c r="C477" s="44" t="s">
        <v>1248</v>
      </c>
      <c r="D477" s="45" t="s">
        <v>2880</v>
      </c>
      <c r="E477" s="46">
        <v>9.3205479452054796</v>
      </c>
      <c r="F477" s="47">
        <v>4.3048000000000002</v>
      </c>
      <c r="G477" s="47">
        <v>1.5200000000000102</v>
      </c>
      <c r="H477" s="47">
        <v>4.2759</v>
      </c>
      <c r="I477" s="47">
        <v>2.8900000000000148</v>
      </c>
      <c r="J477" s="45" t="s">
        <v>18</v>
      </c>
      <c r="K477" s="45" t="s">
        <v>20</v>
      </c>
      <c r="L477" s="17">
        <v>3.05</v>
      </c>
      <c r="M477" s="18" t="s">
        <v>1249</v>
      </c>
      <c r="N477" s="18" t="s">
        <v>1234</v>
      </c>
      <c r="O477" s="4">
        <v>42858</v>
      </c>
    </row>
    <row r="478" spans="1:15">
      <c r="A478" s="7">
        <v>160213</v>
      </c>
      <c r="B478" s="7">
        <v>4.32</v>
      </c>
      <c r="C478" s="44" t="s">
        <v>1248</v>
      </c>
      <c r="D478" s="45" t="s">
        <v>2880</v>
      </c>
      <c r="E478" s="46">
        <v>9.3205479452054796</v>
      </c>
      <c r="F478" s="47">
        <v>4.3048000000000002</v>
      </c>
      <c r="G478" s="47">
        <v>1.5200000000000102</v>
      </c>
      <c r="H478" s="47">
        <v>4.2759</v>
      </c>
      <c r="I478" s="47">
        <v>2.8900000000000148</v>
      </c>
      <c r="J478" s="45" t="s">
        <v>18</v>
      </c>
      <c r="K478" s="45" t="s">
        <v>20</v>
      </c>
      <c r="L478" s="17">
        <v>3.05</v>
      </c>
      <c r="M478" s="18" t="s">
        <v>1249</v>
      </c>
      <c r="N478" s="18" t="s">
        <v>1234</v>
      </c>
      <c r="O478" s="4">
        <v>42858</v>
      </c>
    </row>
    <row r="479" spans="1:15">
      <c r="A479" s="7">
        <v>160213</v>
      </c>
      <c r="B479" s="7">
        <v>4.32</v>
      </c>
      <c r="C479" s="44" t="s">
        <v>1248</v>
      </c>
      <c r="D479" s="45" t="s">
        <v>2880</v>
      </c>
      <c r="E479" s="46">
        <v>9.3205479452054796</v>
      </c>
      <c r="F479" s="47">
        <v>4.3048000000000002</v>
      </c>
      <c r="G479" s="47">
        <v>1.5200000000000102</v>
      </c>
      <c r="H479" s="47">
        <v>4.2759</v>
      </c>
      <c r="I479" s="47">
        <v>2.8900000000000148</v>
      </c>
      <c r="J479" s="45" t="s">
        <v>18</v>
      </c>
      <c r="K479" s="45" t="s">
        <v>20</v>
      </c>
      <c r="L479" s="17">
        <v>3.05</v>
      </c>
      <c r="M479" s="18" t="s">
        <v>1249</v>
      </c>
      <c r="N479" s="18" t="s">
        <v>1234</v>
      </c>
      <c r="O479" s="4">
        <v>42858</v>
      </c>
    </row>
    <row r="480" spans="1:15">
      <c r="A480" s="7">
        <v>160213</v>
      </c>
      <c r="B480" s="7">
        <v>4.32</v>
      </c>
      <c r="C480" s="44" t="s">
        <v>1248</v>
      </c>
      <c r="D480" s="45" t="s">
        <v>2880</v>
      </c>
      <c r="E480" s="46">
        <v>9.3205479452054796</v>
      </c>
      <c r="F480" s="47">
        <v>4.3048000000000002</v>
      </c>
      <c r="G480" s="47">
        <v>1.5200000000000102</v>
      </c>
      <c r="H480" s="47">
        <v>4.2759</v>
      </c>
      <c r="I480" s="47">
        <v>2.8900000000000148</v>
      </c>
      <c r="J480" s="45" t="s">
        <v>18</v>
      </c>
      <c r="K480" s="45" t="s">
        <v>20</v>
      </c>
      <c r="L480" s="17">
        <v>3.05</v>
      </c>
      <c r="M480" s="18" t="s">
        <v>1249</v>
      </c>
      <c r="N480" s="18" t="s">
        <v>1234</v>
      </c>
      <c r="O480" s="4">
        <v>42858</v>
      </c>
    </row>
    <row r="481" spans="1:15">
      <c r="A481" s="7">
        <v>160213</v>
      </c>
      <c r="B481" s="7">
        <v>4.32</v>
      </c>
      <c r="C481" s="44" t="s">
        <v>1248</v>
      </c>
      <c r="D481" s="45" t="s">
        <v>2880</v>
      </c>
      <c r="E481" s="46">
        <v>9.3205479452054796</v>
      </c>
      <c r="F481" s="47">
        <v>4.3048000000000002</v>
      </c>
      <c r="G481" s="47">
        <v>1.5200000000000102</v>
      </c>
      <c r="H481" s="47">
        <v>4.2759</v>
      </c>
      <c r="I481" s="47">
        <v>2.8900000000000148</v>
      </c>
      <c r="J481" s="45" t="s">
        <v>18</v>
      </c>
      <c r="K481" s="45" t="s">
        <v>20</v>
      </c>
      <c r="L481" s="17">
        <v>3.05</v>
      </c>
      <c r="M481" s="18" t="s">
        <v>1249</v>
      </c>
      <c r="N481" s="18" t="s">
        <v>1234</v>
      </c>
      <c r="O481" s="4">
        <v>42858</v>
      </c>
    </row>
    <row r="482" spans="1:15">
      <c r="A482" s="7">
        <v>160213</v>
      </c>
      <c r="B482" s="7">
        <v>4.32</v>
      </c>
      <c r="C482" s="44" t="s">
        <v>1248</v>
      </c>
      <c r="D482" s="45" t="s">
        <v>2880</v>
      </c>
      <c r="E482" s="46">
        <v>9.3205479452054796</v>
      </c>
      <c r="F482" s="47">
        <v>4.3048000000000002</v>
      </c>
      <c r="G482" s="47">
        <v>1.5200000000000102</v>
      </c>
      <c r="H482" s="47">
        <v>4.2759</v>
      </c>
      <c r="I482" s="47">
        <v>2.8900000000000148</v>
      </c>
      <c r="J482" s="45" t="s">
        <v>18</v>
      </c>
      <c r="K482" s="45" t="s">
        <v>20</v>
      </c>
      <c r="L482" s="17">
        <v>3.05</v>
      </c>
      <c r="M482" s="18" t="s">
        <v>1249</v>
      </c>
      <c r="N482" s="18" t="s">
        <v>1234</v>
      </c>
      <c r="O482" s="4">
        <v>42858</v>
      </c>
    </row>
    <row r="483" spans="1:15">
      <c r="A483" s="7">
        <v>160213</v>
      </c>
      <c r="B483" s="7">
        <v>4.32</v>
      </c>
      <c r="C483" s="44" t="s">
        <v>1248</v>
      </c>
      <c r="D483" s="45" t="s">
        <v>2880</v>
      </c>
      <c r="E483" s="46">
        <v>9.3205479452054796</v>
      </c>
      <c r="F483" s="47">
        <v>4.3048000000000002</v>
      </c>
      <c r="G483" s="47">
        <v>1.5200000000000102</v>
      </c>
      <c r="H483" s="47">
        <v>4.2759</v>
      </c>
      <c r="I483" s="47">
        <v>2.8900000000000148</v>
      </c>
      <c r="J483" s="45" t="s">
        <v>18</v>
      </c>
      <c r="K483" s="45" t="s">
        <v>20</v>
      </c>
      <c r="L483" s="17">
        <v>3.05</v>
      </c>
      <c r="M483" s="18" t="s">
        <v>1249</v>
      </c>
      <c r="N483" s="18" t="s">
        <v>1234</v>
      </c>
      <c r="O483" s="4">
        <v>42858</v>
      </c>
    </row>
    <row r="484" spans="1:15">
      <c r="A484" s="7">
        <v>160213</v>
      </c>
      <c r="B484" s="7">
        <v>4.32</v>
      </c>
      <c r="C484" s="44" t="s">
        <v>1248</v>
      </c>
      <c r="D484" s="45" t="s">
        <v>2880</v>
      </c>
      <c r="E484" s="46">
        <v>9.3205479452054796</v>
      </c>
      <c r="F484" s="47">
        <v>4.3048000000000002</v>
      </c>
      <c r="G484" s="47">
        <v>1.5200000000000102</v>
      </c>
      <c r="H484" s="47">
        <v>4.2759</v>
      </c>
      <c r="I484" s="47">
        <v>2.8900000000000148</v>
      </c>
      <c r="J484" s="45" t="s">
        <v>18</v>
      </c>
      <c r="K484" s="45" t="s">
        <v>20</v>
      </c>
      <c r="L484" s="17">
        <v>3.05</v>
      </c>
      <c r="M484" s="18" t="s">
        <v>1249</v>
      </c>
      <c r="N484" s="18" t="s">
        <v>1234</v>
      </c>
      <c r="O484" s="4">
        <v>42858</v>
      </c>
    </row>
    <row r="485" spans="1:15">
      <c r="A485" s="7">
        <v>160213</v>
      </c>
      <c r="B485" s="7">
        <v>4.32</v>
      </c>
      <c r="C485" s="44" t="s">
        <v>1248</v>
      </c>
      <c r="D485" s="45" t="s">
        <v>2880</v>
      </c>
      <c r="E485" s="46">
        <v>9.3205479452054796</v>
      </c>
      <c r="F485" s="47">
        <v>4.3048000000000002</v>
      </c>
      <c r="G485" s="47">
        <v>1.5200000000000102</v>
      </c>
      <c r="H485" s="47">
        <v>4.2759</v>
      </c>
      <c r="I485" s="47">
        <v>2.8900000000000148</v>
      </c>
      <c r="J485" s="45" t="s">
        <v>18</v>
      </c>
      <c r="K485" s="45" t="s">
        <v>20</v>
      </c>
      <c r="L485" s="17">
        <v>3.05</v>
      </c>
      <c r="M485" s="18" t="s">
        <v>1249</v>
      </c>
      <c r="N485" s="18" t="s">
        <v>1234</v>
      </c>
      <c r="O485" s="4">
        <v>42858</v>
      </c>
    </row>
    <row r="486" spans="1:15">
      <c r="A486" s="7">
        <v>160213</v>
      </c>
      <c r="B486" s="7">
        <v>4.3174999999999999</v>
      </c>
      <c r="C486" s="44" t="s">
        <v>1248</v>
      </c>
      <c r="D486" s="45" t="s">
        <v>2880</v>
      </c>
      <c r="E486" s="46">
        <v>9.3205479452054796</v>
      </c>
      <c r="F486" s="47">
        <v>4.3048000000000002</v>
      </c>
      <c r="G486" s="47">
        <v>1.2699999999999712</v>
      </c>
      <c r="H486" s="47">
        <v>4.2759</v>
      </c>
      <c r="I486" s="47">
        <v>2.8900000000000148</v>
      </c>
      <c r="J486" s="45" t="s">
        <v>18</v>
      </c>
      <c r="K486" s="45" t="s">
        <v>20</v>
      </c>
      <c r="L486" s="17">
        <v>3.05</v>
      </c>
      <c r="M486" s="18" t="s">
        <v>1249</v>
      </c>
      <c r="N486" s="18" t="s">
        <v>1234</v>
      </c>
      <c r="O486" s="4">
        <v>42858</v>
      </c>
    </row>
    <row r="487" spans="1:15">
      <c r="A487" s="7">
        <v>160213</v>
      </c>
      <c r="B487" s="7">
        <v>4.3150000000000004</v>
      </c>
      <c r="C487" s="44" t="s">
        <v>1248</v>
      </c>
      <c r="D487" s="45" t="s">
        <v>2880</v>
      </c>
      <c r="E487" s="46">
        <v>9.3205479452054796</v>
      </c>
      <c r="F487" s="47">
        <v>4.3048000000000002</v>
      </c>
      <c r="G487" s="47">
        <v>1.0200000000000209</v>
      </c>
      <c r="H487" s="47">
        <v>4.2759</v>
      </c>
      <c r="I487" s="47">
        <v>2.8900000000000148</v>
      </c>
      <c r="J487" s="45" t="s">
        <v>18</v>
      </c>
      <c r="K487" s="45" t="s">
        <v>20</v>
      </c>
      <c r="L487" s="17">
        <v>3.05</v>
      </c>
      <c r="M487" s="18" t="s">
        <v>1249</v>
      </c>
      <c r="N487" s="18" t="s">
        <v>1234</v>
      </c>
      <c r="O487" s="4">
        <v>42858</v>
      </c>
    </row>
    <row r="488" spans="1:15">
      <c r="A488" s="7">
        <v>160213</v>
      </c>
      <c r="B488" s="7">
        <v>4.3150000000000004</v>
      </c>
      <c r="C488" s="44" t="s">
        <v>1248</v>
      </c>
      <c r="D488" s="45" t="s">
        <v>2880</v>
      </c>
      <c r="E488" s="46">
        <v>9.3205479452054796</v>
      </c>
      <c r="F488" s="47">
        <v>4.3048000000000002</v>
      </c>
      <c r="G488" s="47">
        <v>1.0200000000000209</v>
      </c>
      <c r="H488" s="47">
        <v>4.2759</v>
      </c>
      <c r="I488" s="47">
        <v>2.8900000000000148</v>
      </c>
      <c r="J488" s="45" t="s">
        <v>18</v>
      </c>
      <c r="K488" s="45" t="s">
        <v>20</v>
      </c>
      <c r="L488" s="17">
        <v>3.05</v>
      </c>
      <c r="M488" s="18" t="s">
        <v>1249</v>
      </c>
      <c r="N488" s="18" t="s">
        <v>1234</v>
      </c>
      <c r="O488" s="4">
        <v>42858</v>
      </c>
    </row>
    <row r="489" spans="1:15">
      <c r="A489" s="7">
        <v>160213</v>
      </c>
      <c r="B489" s="7">
        <v>4.3150000000000004</v>
      </c>
      <c r="C489" s="44" t="s">
        <v>1248</v>
      </c>
      <c r="D489" s="45" t="s">
        <v>2880</v>
      </c>
      <c r="E489" s="46">
        <v>9.3205479452054796</v>
      </c>
      <c r="F489" s="47">
        <v>4.3048000000000002</v>
      </c>
      <c r="G489" s="47">
        <v>1.0200000000000209</v>
      </c>
      <c r="H489" s="47">
        <v>4.2759</v>
      </c>
      <c r="I489" s="47">
        <v>2.8900000000000148</v>
      </c>
      <c r="J489" s="45" t="s">
        <v>18</v>
      </c>
      <c r="K489" s="45" t="s">
        <v>20</v>
      </c>
      <c r="L489" s="17">
        <v>3.05</v>
      </c>
      <c r="M489" s="18" t="s">
        <v>1249</v>
      </c>
      <c r="N489" s="18" t="s">
        <v>1234</v>
      </c>
      <c r="O489" s="4">
        <v>42858</v>
      </c>
    </row>
    <row r="490" spans="1:15">
      <c r="A490" s="7">
        <v>160213</v>
      </c>
      <c r="B490" s="7">
        <v>4.3150000000000004</v>
      </c>
      <c r="C490" s="44" t="s">
        <v>1248</v>
      </c>
      <c r="D490" s="45" t="s">
        <v>2880</v>
      </c>
      <c r="E490" s="46">
        <v>9.3205479452054796</v>
      </c>
      <c r="F490" s="47">
        <v>4.3048000000000002</v>
      </c>
      <c r="G490" s="47">
        <v>1.0200000000000209</v>
      </c>
      <c r="H490" s="47">
        <v>4.2759</v>
      </c>
      <c r="I490" s="47">
        <v>2.8900000000000148</v>
      </c>
      <c r="J490" s="45" t="s">
        <v>18</v>
      </c>
      <c r="K490" s="45" t="s">
        <v>20</v>
      </c>
      <c r="L490" s="17">
        <v>3.05</v>
      </c>
      <c r="M490" s="18" t="s">
        <v>1249</v>
      </c>
      <c r="N490" s="18" t="s">
        <v>1234</v>
      </c>
      <c r="O490" s="4">
        <v>42858</v>
      </c>
    </row>
    <row r="491" spans="1:15">
      <c r="A491" s="7">
        <v>160213</v>
      </c>
      <c r="B491" s="7">
        <v>4.3150000000000004</v>
      </c>
      <c r="C491" s="44" t="s">
        <v>1248</v>
      </c>
      <c r="D491" s="45" t="s">
        <v>2880</v>
      </c>
      <c r="E491" s="46">
        <v>9.3205479452054796</v>
      </c>
      <c r="F491" s="47">
        <v>4.3048000000000002</v>
      </c>
      <c r="G491" s="47">
        <v>1.0200000000000209</v>
      </c>
      <c r="H491" s="47">
        <v>4.2759</v>
      </c>
      <c r="I491" s="47">
        <v>2.8900000000000148</v>
      </c>
      <c r="J491" s="45" t="s">
        <v>18</v>
      </c>
      <c r="K491" s="45" t="s">
        <v>20</v>
      </c>
      <c r="L491" s="17">
        <v>3.05</v>
      </c>
      <c r="M491" s="18" t="s">
        <v>1249</v>
      </c>
      <c r="N491" s="18" t="s">
        <v>1234</v>
      </c>
      <c r="O491" s="4">
        <v>42858</v>
      </c>
    </row>
    <row r="492" spans="1:15">
      <c r="A492" s="7">
        <v>160213</v>
      </c>
      <c r="B492" s="7">
        <v>4.3150000000000004</v>
      </c>
      <c r="C492" s="44" t="s">
        <v>1248</v>
      </c>
      <c r="D492" s="45" t="s">
        <v>2880</v>
      </c>
      <c r="E492" s="46">
        <v>9.3205479452054796</v>
      </c>
      <c r="F492" s="47">
        <v>4.3048000000000002</v>
      </c>
      <c r="G492" s="47">
        <v>1.0200000000000209</v>
      </c>
      <c r="H492" s="47">
        <v>4.2759</v>
      </c>
      <c r="I492" s="47">
        <v>2.8900000000000148</v>
      </c>
      <c r="J492" s="45" t="s">
        <v>18</v>
      </c>
      <c r="K492" s="45" t="s">
        <v>20</v>
      </c>
      <c r="L492" s="17">
        <v>3.05</v>
      </c>
      <c r="M492" s="18" t="s">
        <v>1249</v>
      </c>
      <c r="N492" s="18" t="s">
        <v>1234</v>
      </c>
      <c r="O492" s="4">
        <v>42858</v>
      </c>
    </row>
    <row r="493" spans="1:15">
      <c r="A493" s="7">
        <v>160213</v>
      </c>
      <c r="B493" s="7">
        <v>4.3150000000000004</v>
      </c>
      <c r="C493" s="44" t="s">
        <v>1248</v>
      </c>
      <c r="D493" s="45" t="s">
        <v>2880</v>
      </c>
      <c r="E493" s="46">
        <v>9.3205479452054796</v>
      </c>
      <c r="F493" s="47">
        <v>4.3048000000000002</v>
      </c>
      <c r="G493" s="47">
        <v>1.0200000000000209</v>
      </c>
      <c r="H493" s="47">
        <v>4.2759</v>
      </c>
      <c r="I493" s="47">
        <v>2.8900000000000148</v>
      </c>
      <c r="J493" s="45" t="s">
        <v>18</v>
      </c>
      <c r="K493" s="45" t="s">
        <v>20</v>
      </c>
      <c r="L493" s="17">
        <v>3.05</v>
      </c>
      <c r="M493" s="18" t="s">
        <v>1249</v>
      </c>
      <c r="N493" s="18" t="s">
        <v>1234</v>
      </c>
      <c r="O493" s="4">
        <v>42858</v>
      </c>
    </row>
    <row r="494" spans="1:15">
      <c r="A494" s="7">
        <v>160213</v>
      </c>
      <c r="B494" s="7">
        <v>4.3150000000000004</v>
      </c>
      <c r="C494" s="44" t="s">
        <v>1248</v>
      </c>
      <c r="D494" s="45" t="s">
        <v>2880</v>
      </c>
      <c r="E494" s="46">
        <v>9.3205479452054796</v>
      </c>
      <c r="F494" s="47">
        <v>4.3048000000000002</v>
      </c>
      <c r="G494" s="47">
        <v>1.0200000000000209</v>
      </c>
      <c r="H494" s="47">
        <v>4.2759</v>
      </c>
      <c r="I494" s="47">
        <v>2.8900000000000148</v>
      </c>
      <c r="J494" s="45" t="s">
        <v>18</v>
      </c>
      <c r="K494" s="45" t="s">
        <v>20</v>
      </c>
      <c r="L494" s="17">
        <v>3.05</v>
      </c>
      <c r="M494" s="18" t="s">
        <v>1249</v>
      </c>
      <c r="N494" s="18" t="s">
        <v>1234</v>
      </c>
      <c r="O494" s="4">
        <v>42858</v>
      </c>
    </row>
    <row r="495" spans="1:15">
      <c r="A495" s="7">
        <v>160213</v>
      </c>
      <c r="B495" s="7">
        <v>4.3150000000000004</v>
      </c>
      <c r="C495" s="44" t="s">
        <v>1248</v>
      </c>
      <c r="D495" s="45" t="s">
        <v>2880</v>
      </c>
      <c r="E495" s="46">
        <v>9.3205479452054796</v>
      </c>
      <c r="F495" s="47">
        <v>4.3048000000000002</v>
      </c>
      <c r="G495" s="47">
        <v>1.0200000000000209</v>
      </c>
      <c r="H495" s="47">
        <v>4.2759</v>
      </c>
      <c r="I495" s="47">
        <v>2.8900000000000148</v>
      </c>
      <c r="J495" s="45" t="s">
        <v>18</v>
      </c>
      <c r="K495" s="45" t="s">
        <v>20</v>
      </c>
      <c r="L495" s="17">
        <v>3.05</v>
      </c>
      <c r="M495" s="18" t="s">
        <v>1249</v>
      </c>
      <c r="N495" s="18" t="s">
        <v>1234</v>
      </c>
      <c r="O495" s="4">
        <v>42858</v>
      </c>
    </row>
    <row r="496" spans="1:15">
      <c r="A496" s="7">
        <v>160213</v>
      </c>
      <c r="B496" s="7">
        <v>4.3150000000000004</v>
      </c>
      <c r="C496" s="44" t="s">
        <v>1248</v>
      </c>
      <c r="D496" s="45" t="s">
        <v>2880</v>
      </c>
      <c r="E496" s="46">
        <v>9.3205479452054796</v>
      </c>
      <c r="F496" s="47">
        <v>4.3048000000000002</v>
      </c>
      <c r="G496" s="47">
        <v>1.0200000000000209</v>
      </c>
      <c r="H496" s="47">
        <v>4.2759</v>
      </c>
      <c r="I496" s="47">
        <v>2.8900000000000148</v>
      </c>
      <c r="J496" s="45" t="s">
        <v>18</v>
      </c>
      <c r="K496" s="45" t="s">
        <v>20</v>
      </c>
      <c r="L496" s="17">
        <v>3.05</v>
      </c>
      <c r="M496" s="18" t="s">
        <v>1249</v>
      </c>
      <c r="N496" s="18" t="s">
        <v>1234</v>
      </c>
      <c r="O496" s="4">
        <v>42858</v>
      </c>
    </row>
    <row r="497" spans="1:15">
      <c r="A497" s="7">
        <v>160213</v>
      </c>
      <c r="B497" s="7">
        <v>4.3150000000000004</v>
      </c>
      <c r="C497" s="44" t="s">
        <v>1248</v>
      </c>
      <c r="D497" s="45" t="s">
        <v>2880</v>
      </c>
      <c r="E497" s="46">
        <v>9.3205479452054796</v>
      </c>
      <c r="F497" s="47">
        <v>4.3048000000000002</v>
      </c>
      <c r="G497" s="47">
        <v>1.0200000000000209</v>
      </c>
      <c r="H497" s="47">
        <v>4.2759</v>
      </c>
      <c r="I497" s="47">
        <v>2.8900000000000148</v>
      </c>
      <c r="J497" s="45" t="s">
        <v>18</v>
      </c>
      <c r="K497" s="45" t="s">
        <v>20</v>
      </c>
      <c r="L497" s="17">
        <v>3.05</v>
      </c>
      <c r="M497" s="18" t="s">
        <v>1249</v>
      </c>
      <c r="N497" s="18" t="s">
        <v>1234</v>
      </c>
      <c r="O497" s="4">
        <v>42858</v>
      </c>
    </row>
    <row r="498" spans="1:15">
      <c r="A498" s="7">
        <v>160213</v>
      </c>
      <c r="B498" s="7">
        <v>4.3150000000000004</v>
      </c>
      <c r="C498" s="44" t="s">
        <v>1248</v>
      </c>
      <c r="D498" s="45" t="s">
        <v>2880</v>
      </c>
      <c r="E498" s="46">
        <v>9.3205479452054796</v>
      </c>
      <c r="F498" s="47">
        <v>4.3048000000000002</v>
      </c>
      <c r="G498" s="47">
        <v>1.0200000000000209</v>
      </c>
      <c r="H498" s="47">
        <v>4.2759</v>
      </c>
      <c r="I498" s="47">
        <v>2.8900000000000148</v>
      </c>
      <c r="J498" s="45" t="s">
        <v>18</v>
      </c>
      <c r="K498" s="45" t="s">
        <v>20</v>
      </c>
      <c r="L498" s="17">
        <v>3.05</v>
      </c>
      <c r="M498" s="18" t="s">
        <v>1249</v>
      </c>
      <c r="N498" s="18" t="s">
        <v>1234</v>
      </c>
      <c r="O498" s="4">
        <v>42858</v>
      </c>
    </row>
    <row r="499" spans="1:15">
      <c r="A499" s="7">
        <v>160213</v>
      </c>
      <c r="B499" s="7">
        <v>4.3150000000000004</v>
      </c>
      <c r="C499" s="44" t="s">
        <v>1248</v>
      </c>
      <c r="D499" s="45" t="s">
        <v>2880</v>
      </c>
      <c r="E499" s="46">
        <v>9.3205479452054796</v>
      </c>
      <c r="F499" s="47">
        <v>4.3048000000000002</v>
      </c>
      <c r="G499" s="47">
        <v>1.0200000000000209</v>
      </c>
      <c r="H499" s="47">
        <v>4.2759</v>
      </c>
      <c r="I499" s="47">
        <v>2.8900000000000148</v>
      </c>
      <c r="J499" s="45" t="s">
        <v>18</v>
      </c>
      <c r="K499" s="45" t="s">
        <v>20</v>
      </c>
      <c r="L499" s="17">
        <v>3.05</v>
      </c>
      <c r="M499" s="18" t="s">
        <v>1249</v>
      </c>
      <c r="N499" s="18" t="s">
        <v>1234</v>
      </c>
      <c r="O499" s="4">
        <v>42858</v>
      </c>
    </row>
    <row r="500" spans="1:15">
      <c r="A500" s="7">
        <v>160213</v>
      </c>
      <c r="B500" s="7">
        <v>4.3150000000000004</v>
      </c>
      <c r="C500" s="44" t="s">
        <v>1248</v>
      </c>
      <c r="D500" s="45" t="s">
        <v>2880</v>
      </c>
      <c r="E500" s="46">
        <v>9.3205479452054796</v>
      </c>
      <c r="F500" s="47">
        <v>4.3048000000000002</v>
      </c>
      <c r="G500" s="47">
        <v>1.0200000000000209</v>
      </c>
      <c r="H500" s="47">
        <v>4.2759</v>
      </c>
      <c r="I500" s="47">
        <v>2.8900000000000148</v>
      </c>
      <c r="J500" s="45" t="s">
        <v>18</v>
      </c>
      <c r="K500" s="45" t="s">
        <v>20</v>
      </c>
      <c r="L500" s="17">
        <v>3.05</v>
      </c>
      <c r="M500" s="18" t="s">
        <v>1249</v>
      </c>
      <c r="N500" s="18" t="s">
        <v>1234</v>
      </c>
      <c r="O500" s="4">
        <v>42858</v>
      </c>
    </row>
    <row r="501" spans="1:15">
      <c r="A501" s="7">
        <v>160213</v>
      </c>
      <c r="B501" s="7">
        <v>4.3150000000000004</v>
      </c>
      <c r="C501" s="44" t="s">
        <v>1248</v>
      </c>
      <c r="D501" s="45" t="s">
        <v>2880</v>
      </c>
      <c r="E501" s="46">
        <v>9.3205479452054796</v>
      </c>
      <c r="F501" s="47">
        <v>4.3048000000000002</v>
      </c>
      <c r="G501" s="47">
        <v>1.0200000000000209</v>
      </c>
      <c r="H501" s="47">
        <v>4.2759</v>
      </c>
      <c r="I501" s="47">
        <v>2.8900000000000148</v>
      </c>
      <c r="J501" s="45" t="s">
        <v>18</v>
      </c>
      <c r="K501" s="45" t="s">
        <v>20</v>
      </c>
      <c r="L501" s="17">
        <v>3.05</v>
      </c>
      <c r="M501" s="18" t="s">
        <v>1249</v>
      </c>
      <c r="N501" s="18" t="s">
        <v>1234</v>
      </c>
      <c r="O501" s="4">
        <v>42858</v>
      </c>
    </row>
    <row r="502" spans="1:15">
      <c r="A502" s="7">
        <v>160213</v>
      </c>
      <c r="B502" s="7">
        <v>4.3150000000000004</v>
      </c>
      <c r="C502" s="44" t="s">
        <v>1248</v>
      </c>
      <c r="D502" s="45" t="s">
        <v>2880</v>
      </c>
      <c r="E502" s="46">
        <v>9.3205479452054796</v>
      </c>
      <c r="F502" s="47">
        <v>4.3048000000000002</v>
      </c>
      <c r="G502" s="47">
        <v>1.0200000000000209</v>
      </c>
      <c r="H502" s="47">
        <v>4.2759</v>
      </c>
      <c r="I502" s="47">
        <v>2.8900000000000148</v>
      </c>
      <c r="J502" s="45" t="s">
        <v>18</v>
      </c>
      <c r="K502" s="45" t="s">
        <v>20</v>
      </c>
      <c r="L502" s="17">
        <v>3.05</v>
      </c>
      <c r="M502" s="18" t="s">
        <v>1249</v>
      </c>
      <c r="N502" s="18" t="s">
        <v>1234</v>
      </c>
      <c r="O502" s="4">
        <v>42858</v>
      </c>
    </row>
    <row r="503" spans="1:15">
      <c r="A503" s="7">
        <v>160213</v>
      </c>
      <c r="B503" s="7">
        <v>4.3150000000000004</v>
      </c>
      <c r="C503" s="44" t="s">
        <v>1248</v>
      </c>
      <c r="D503" s="45" t="s">
        <v>2880</v>
      </c>
      <c r="E503" s="46">
        <v>9.3205479452054796</v>
      </c>
      <c r="F503" s="47">
        <v>4.3048000000000002</v>
      </c>
      <c r="G503" s="47">
        <v>1.0200000000000209</v>
      </c>
      <c r="H503" s="47">
        <v>4.2759</v>
      </c>
      <c r="I503" s="47">
        <v>2.8900000000000148</v>
      </c>
      <c r="J503" s="45" t="s">
        <v>18</v>
      </c>
      <c r="K503" s="45" t="s">
        <v>20</v>
      </c>
      <c r="L503" s="17">
        <v>3.05</v>
      </c>
      <c r="M503" s="18" t="s">
        <v>1249</v>
      </c>
      <c r="N503" s="18" t="s">
        <v>1234</v>
      </c>
      <c r="O503" s="4">
        <v>42858</v>
      </c>
    </row>
    <row r="504" spans="1:15">
      <c r="A504" s="7">
        <v>160213</v>
      </c>
      <c r="B504" s="7">
        <v>4.3150000000000004</v>
      </c>
      <c r="C504" s="44" t="s">
        <v>1248</v>
      </c>
      <c r="D504" s="45" t="s">
        <v>2880</v>
      </c>
      <c r="E504" s="46">
        <v>9.3205479452054796</v>
      </c>
      <c r="F504" s="47">
        <v>4.3048000000000002</v>
      </c>
      <c r="G504" s="47">
        <v>1.0200000000000209</v>
      </c>
      <c r="H504" s="47">
        <v>4.2759</v>
      </c>
      <c r="I504" s="47">
        <v>2.8900000000000148</v>
      </c>
      <c r="J504" s="45" t="s">
        <v>18</v>
      </c>
      <c r="K504" s="45" t="s">
        <v>20</v>
      </c>
      <c r="L504" s="17">
        <v>3.05</v>
      </c>
      <c r="M504" s="18" t="s">
        <v>1249</v>
      </c>
      <c r="N504" s="18" t="s">
        <v>1234</v>
      </c>
      <c r="O504" s="4">
        <v>42858</v>
      </c>
    </row>
    <row r="505" spans="1:15">
      <c r="A505" s="7">
        <v>160213</v>
      </c>
      <c r="B505" s="7">
        <v>4.3150000000000004</v>
      </c>
      <c r="C505" s="44" t="s">
        <v>1248</v>
      </c>
      <c r="D505" s="45" t="s">
        <v>2880</v>
      </c>
      <c r="E505" s="46">
        <v>9.3205479452054796</v>
      </c>
      <c r="F505" s="47">
        <v>4.3048000000000002</v>
      </c>
      <c r="G505" s="47">
        <v>1.0200000000000209</v>
      </c>
      <c r="H505" s="47">
        <v>4.2759</v>
      </c>
      <c r="I505" s="47">
        <v>2.8900000000000148</v>
      </c>
      <c r="J505" s="45" t="s">
        <v>18</v>
      </c>
      <c r="K505" s="45" t="s">
        <v>20</v>
      </c>
      <c r="L505" s="17">
        <v>3.05</v>
      </c>
      <c r="M505" s="18" t="s">
        <v>1249</v>
      </c>
      <c r="N505" s="18" t="s">
        <v>1234</v>
      </c>
      <c r="O505" s="4">
        <v>42858</v>
      </c>
    </row>
    <row r="506" spans="1:15">
      <c r="A506" s="7">
        <v>160213</v>
      </c>
      <c r="B506" s="7">
        <v>4.3150000000000004</v>
      </c>
      <c r="C506" s="44" t="s">
        <v>1248</v>
      </c>
      <c r="D506" s="45" t="s">
        <v>2880</v>
      </c>
      <c r="E506" s="46">
        <v>9.3205479452054796</v>
      </c>
      <c r="F506" s="47">
        <v>4.3048000000000002</v>
      </c>
      <c r="G506" s="47">
        <v>1.0200000000000209</v>
      </c>
      <c r="H506" s="47">
        <v>4.2759</v>
      </c>
      <c r="I506" s="47">
        <v>2.8900000000000148</v>
      </c>
      <c r="J506" s="45" t="s">
        <v>18</v>
      </c>
      <c r="K506" s="45" t="s">
        <v>20</v>
      </c>
      <c r="L506" s="17">
        <v>3.05</v>
      </c>
      <c r="M506" s="18" t="s">
        <v>1249</v>
      </c>
      <c r="N506" s="18" t="s">
        <v>1234</v>
      </c>
      <c r="O506" s="4">
        <v>42858</v>
      </c>
    </row>
    <row r="507" spans="1:15">
      <c r="A507" s="7">
        <v>160213</v>
      </c>
      <c r="B507" s="7">
        <v>4.3150000000000004</v>
      </c>
      <c r="C507" s="44" t="s">
        <v>1248</v>
      </c>
      <c r="D507" s="45" t="s">
        <v>2880</v>
      </c>
      <c r="E507" s="46">
        <v>9.3205479452054796</v>
      </c>
      <c r="F507" s="47">
        <v>4.3048000000000002</v>
      </c>
      <c r="G507" s="47">
        <v>1.0200000000000209</v>
      </c>
      <c r="H507" s="47">
        <v>4.2759</v>
      </c>
      <c r="I507" s="47">
        <v>2.8900000000000148</v>
      </c>
      <c r="J507" s="45" t="s">
        <v>18</v>
      </c>
      <c r="K507" s="45" t="s">
        <v>20</v>
      </c>
      <c r="L507" s="17">
        <v>3.05</v>
      </c>
      <c r="M507" s="18" t="s">
        <v>1249</v>
      </c>
      <c r="N507" s="18" t="s">
        <v>1234</v>
      </c>
      <c r="O507" s="4">
        <v>42858</v>
      </c>
    </row>
    <row r="508" spans="1:15">
      <c r="A508" s="7">
        <v>160213</v>
      </c>
      <c r="B508" s="7">
        <v>4.3150000000000004</v>
      </c>
      <c r="C508" s="44" t="s">
        <v>1248</v>
      </c>
      <c r="D508" s="45" t="s">
        <v>2880</v>
      </c>
      <c r="E508" s="46">
        <v>9.3205479452054796</v>
      </c>
      <c r="F508" s="47">
        <v>4.3048000000000002</v>
      </c>
      <c r="G508" s="47">
        <v>1.0200000000000209</v>
      </c>
      <c r="H508" s="47">
        <v>4.2759</v>
      </c>
      <c r="I508" s="47">
        <v>2.8900000000000148</v>
      </c>
      <c r="J508" s="45" t="s">
        <v>18</v>
      </c>
      <c r="K508" s="45" t="s">
        <v>20</v>
      </c>
      <c r="L508" s="17">
        <v>3.05</v>
      </c>
      <c r="M508" s="18" t="s">
        <v>1249</v>
      </c>
      <c r="N508" s="18" t="s">
        <v>1234</v>
      </c>
      <c r="O508" s="4">
        <v>42858</v>
      </c>
    </row>
    <row r="509" spans="1:15">
      <c r="A509" s="7">
        <v>160213</v>
      </c>
      <c r="B509" s="7">
        <v>4.3150000000000004</v>
      </c>
      <c r="C509" s="44" t="s">
        <v>1248</v>
      </c>
      <c r="D509" s="45" t="s">
        <v>2880</v>
      </c>
      <c r="E509" s="46">
        <v>9.3205479452054796</v>
      </c>
      <c r="F509" s="47">
        <v>4.3048000000000002</v>
      </c>
      <c r="G509" s="47">
        <v>1.0200000000000209</v>
      </c>
      <c r="H509" s="47">
        <v>4.2759</v>
      </c>
      <c r="I509" s="47">
        <v>2.8900000000000148</v>
      </c>
      <c r="J509" s="45" t="s">
        <v>18</v>
      </c>
      <c r="K509" s="45" t="s">
        <v>20</v>
      </c>
      <c r="L509" s="17">
        <v>3.05</v>
      </c>
      <c r="M509" s="18" t="s">
        <v>1249</v>
      </c>
      <c r="N509" s="18" t="s">
        <v>1234</v>
      </c>
      <c r="O509" s="4">
        <v>42858</v>
      </c>
    </row>
    <row r="510" spans="1:15">
      <c r="A510" s="7">
        <v>160213</v>
      </c>
      <c r="B510" s="7">
        <v>4.3125</v>
      </c>
      <c r="C510" s="44" t="s">
        <v>1248</v>
      </c>
      <c r="D510" s="45" t="s">
        <v>2880</v>
      </c>
      <c r="E510" s="46">
        <v>9.3205479452054796</v>
      </c>
      <c r="F510" s="47">
        <v>4.3048000000000002</v>
      </c>
      <c r="G510" s="47">
        <v>0.76999999999998181</v>
      </c>
      <c r="H510" s="47">
        <v>4.2759</v>
      </c>
      <c r="I510" s="47">
        <v>2.8900000000000148</v>
      </c>
      <c r="J510" s="45" t="s">
        <v>18</v>
      </c>
      <c r="K510" s="45" t="s">
        <v>20</v>
      </c>
      <c r="L510" s="17">
        <v>3.05</v>
      </c>
      <c r="M510" s="18" t="s">
        <v>1249</v>
      </c>
      <c r="N510" s="18" t="s">
        <v>1234</v>
      </c>
      <c r="O510" s="4">
        <v>42858</v>
      </c>
    </row>
    <row r="511" spans="1:15">
      <c r="A511" s="7">
        <v>160213</v>
      </c>
      <c r="B511" s="7">
        <v>4.3125</v>
      </c>
      <c r="C511" s="44" t="s">
        <v>1248</v>
      </c>
      <c r="D511" s="45" t="s">
        <v>2880</v>
      </c>
      <c r="E511" s="46">
        <v>9.3205479452054796</v>
      </c>
      <c r="F511" s="47">
        <v>4.3048000000000002</v>
      </c>
      <c r="G511" s="47">
        <v>0.76999999999998181</v>
      </c>
      <c r="H511" s="47">
        <v>4.2759</v>
      </c>
      <c r="I511" s="47">
        <v>2.8900000000000148</v>
      </c>
      <c r="J511" s="45" t="s">
        <v>18</v>
      </c>
      <c r="K511" s="45" t="s">
        <v>20</v>
      </c>
      <c r="L511" s="17">
        <v>3.05</v>
      </c>
      <c r="M511" s="18" t="s">
        <v>1249</v>
      </c>
      <c r="N511" s="18" t="s">
        <v>1234</v>
      </c>
      <c r="O511" s="4">
        <v>42858</v>
      </c>
    </row>
    <row r="512" spans="1:15">
      <c r="A512" s="7">
        <v>160213</v>
      </c>
      <c r="B512" s="7">
        <v>4.3125</v>
      </c>
      <c r="C512" s="44" t="s">
        <v>1248</v>
      </c>
      <c r="D512" s="45" t="s">
        <v>2880</v>
      </c>
      <c r="E512" s="46">
        <v>9.3205479452054796</v>
      </c>
      <c r="F512" s="47">
        <v>4.3048000000000002</v>
      </c>
      <c r="G512" s="47">
        <v>0.76999999999998181</v>
      </c>
      <c r="H512" s="47">
        <v>4.2759</v>
      </c>
      <c r="I512" s="47">
        <v>2.8900000000000148</v>
      </c>
      <c r="J512" s="45" t="s">
        <v>18</v>
      </c>
      <c r="K512" s="45" t="s">
        <v>20</v>
      </c>
      <c r="L512" s="17">
        <v>3.05</v>
      </c>
      <c r="M512" s="18" t="s">
        <v>1249</v>
      </c>
      <c r="N512" s="18" t="s">
        <v>1234</v>
      </c>
      <c r="O512" s="4">
        <v>42858</v>
      </c>
    </row>
    <row r="513" spans="1:15">
      <c r="A513" s="7">
        <v>160213</v>
      </c>
      <c r="B513" s="7">
        <v>4.3125</v>
      </c>
      <c r="C513" s="44" t="s">
        <v>1248</v>
      </c>
      <c r="D513" s="45" t="s">
        <v>2880</v>
      </c>
      <c r="E513" s="46">
        <v>9.3205479452054796</v>
      </c>
      <c r="F513" s="47">
        <v>4.3048000000000002</v>
      </c>
      <c r="G513" s="47">
        <v>0.76999999999998181</v>
      </c>
      <c r="H513" s="47">
        <v>4.2759</v>
      </c>
      <c r="I513" s="47">
        <v>2.8900000000000148</v>
      </c>
      <c r="J513" s="45" t="s">
        <v>18</v>
      </c>
      <c r="K513" s="45" t="s">
        <v>20</v>
      </c>
      <c r="L513" s="17">
        <v>3.05</v>
      </c>
      <c r="M513" s="18" t="s">
        <v>1249</v>
      </c>
      <c r="N513" s="18" t="s">
        <v>1234</v>
      </c>
      <c r="O513" s="4">
        <v>42858</v>
      </c>
    </row>
    <row r="514" spans="1:15">
      <c r="A514" s="7">
        <v>160213</v>
      </c>
      <c r="B514" s="7">
        <v>4.3125</v>
      </c>
      <c r="C514" s="44" t="s">
        <v>1248</v>
      </c>
      <c r="D514" s="45" t="s">
        <v>2880</v>
      </c>
      <c r="E514" s="46">
        <v>9.3205479452054796</v>
      </c>
      <c r="F514" s="47">
        <v>4.3048000000000002</v>
      </c>
      <c r="G514" s="47">
        <v>0.76999999999998181</v>
      </c>
      <c r="H514" s="47">
        <v>4.2759</v>
      </c>
      <c r="I514" s="47">
        <v>2.8900000000000148</v>
      </c>
      <c r="J514" s="45" t="s">
        <v>18</v>
      </c>
      <c r="K514" s="45" t="s">
        <v>20</v>
      </c>
      <c r="L514" s="17">
        <v>3.05</v>
      </c>
      <c r="M514" s="18" t="s">
        <v>1249</v>
      </c>
      <c r="N514" s="18" t="s">
        <v>1234</v>
      </c>
      <c r="O514" s="4">
        <v>42858</v>
      </c>
    </row>
    <row r="515" spans="1:15">
      <c r="A515" s="7">
        <v>160213</v>
      </c>
      <c r="B515" s="7">
        <v>4.3125</v>
      </c>
      <c r="C515" s="44" t="s">
        <v>1248</v>
      </c>
      <c r="D515" s="45" t="s">
        <v>2880</v>
      </c>
      <c r="E515" s="46">
        <v>9.3205479452054796</v>
      </c>
      <c r="F515" s="47">
        <v>4.3048000000000002</v>
      </c>
      <c r="G515" s="47">
        <v>0.76999999999998181</v>
      </c>
      <c r="H515" s="47">
        <v>4.2759</v>
      </c>
      <c r="I515" s="47">
        <v>2.8900000000000148</v>
      </c>
      <c r="J515" s="45" t="s">
        <v>18</v>
      </c>
      <c r="K515" s="45" t="s">
        <v>20</v>
      </c>
      <c r="L515" s="17">
        <v>3.05</v>
      </c>
      <c r="M515" s="18" t="s">
        <v>1249</v>
      </c>
      <c r="N515" s="18" t="s">
        <v>1234</v>
      </c>
      <c r="O515" s="4">
        <v>42858</v>
      </c>
    </row>
    <row r="516" spans="1:15">
      <c r="A516" s="7">
        <v>160213</v>
      </c>
      <c r="B516" s="7">
        <v>4.3125</v>
      </c>
      <c r="C516" s="44" t="s">
        <v>1248</v>
      </c>
      <c r="D516" s="45" t="s">
        <v>2880</v>
      </c>
      <c r="E516" s="46">
        <v>9.3205479452054796</v>
      </c>
      <c r="F516" s="47">
        <v>4.3048000000000002</v>
      </c>
      <c r="G516" s="47">
        <v>0.76999999999998181</v>
      </c>
      <c r="H516" s="47">
        <v>4.2759</v>
      </c>
      <c r="I516" s="47">
        <v>2.8900000000000148</v>
      </c>
      <c r="J516" s="45" t="s">
        <v>18</v>
      </c>
      <c r="K516" s="45" t="s">
        <v>20</v>
      </c>
      <c r="L516" s="17">
        <v>3.05</v>
      </c>
      <c r="M516" s="18" t="s">
        <v>1249</v>
      </c>
      <c r="N516" s="18" t="s">
        <v>1234</v>
      </c>
      <c r="O516" s="4">
        <v>42858</v>
      </c>
    </row>
    <row r="517" spans="1:15">
      <c r="A517" s="7">
        <v>160213</v>
      </c>
      <c r="B517" s="7">
        <v>4.3125</v>
      </c>
      <c r="C517" s="44" t="s">
        <v>1248</v>
      </c>
      <c r="D517" s="45" t="s">
        <v>2880</v>
      </c>
      <c r="E517" s="46">
        <v>9.3205479452054796</v>
      </c>
      <c r="F517" s="47">
        <v>4.3048000000000002</v>
      </c>
      <c r="G517" s="47">
        <v>0.76999999999998181</v>
      </c>
      <c r="H517" s="47">
        <v>4.2759</v>
      </c>
      <c r="I517" s="47">
        <v>2.8900000000000148</v>
      </c>
      <c r="J517" s="45" t="s">
        <v>18</v>
      </c>
      <c r="K517" s="45" t="s">
        <v>20</v>
      </c>
      <c r="L517" s="17">
        <v>3.05</v>
      </c>
      <c r="M517" s="18" t="s">
        <v>1249</v>
      </c>
      <c r="N517" s="18" t="s">
        <v>1234</v>
      </c>
      <c r="O517" s="4">
        <v>42858</v>
      </c>
    </row>
    <row r="518" spans="1:15">
      <c r="A518" s="7">
        <v>160213</v>
      </c>
      <c r="B518" s="7">
        <v>4.3125</v>
      </c>
      <c r="C518" s="44" t="s">
        <v>1248</v>
      </c>
      <c r="D518" s="45" t="s">
        <v>2880</v>
      </c>
      <c r="E518" s="46">
        <v>9.3205479452054796</v>
      </c>
      <c r="F518" s="47">
        <v>4.3048000000000002</v>
      </c>
      <c r="G518" s="47">
        <v>0.76999999999998181</v>
      </c>
      <c r="H518" s="47">
        <v>4.2759</v>
      </c>
      <c r="I518" s="47">
        <v>2.8900000000000148</v>
      </c>
      <c r="J518" s="45" t="s">
        <v>18</v>
      </c>
      <c r="K518" s="45" t="s">
        <v>20</v>
      </c>
      <c r="L518" s="17">
        <v>3.05</v>
      </c>
      <c r="M518" s="18" t="s">
        <v>1249</v>
      </c>
      <c r="N518" s="18" t="s">
        <v>1234</v>
      </c>
      <c r="O518" s="4">
        <v>42858</v>
      </c>
    </row>
    <row r="519" spans="1:15">
      <c r="A519" s="7">
        <v>160213</v>
      </c>
      <c r="B519" s="7">
        <v>4.3125</v>
      </c>
      <c r="C519" s="44" t="s">
        <v>1248</v>
      </c>
      <c r="D519" s="45" t="s">
        <v>2880</v>
      </c>
      <c r="E519" s="46">
        <v>9.3205479452054796</v>
      </c>
      <c r="F519" s="47">
        <v>4.3048000000000002</v>
      </c>
      <c r="G519" s="47">
        <v>0.76999999999998181</v>
      </c>
      <c r="H519" s="47">
        <v>4.2759</v>
      </c>
      <c r="I519" s="47">
        <v>2.8900000000000148</v>
      </c>
      <c r="J519" s="45" t="s">
        <v>18</v>
      </c>
      <c r="K519" s="45" t="s">
        <v>20</v>
      </c>
      <c r="L519" s="17">
        <v>3.05</v>
      </c>
      <c r="M519" s="18" t="s">
        <v>1249</v>
      </c>
      <c r="N519" s="18" t="s">
        <v>1234</v>
      </c>
      <c r="O519" s="4">
        <v>42858</v>
      </c>
    </row>
    <row r="520" spans="1:15">
      <c r="A520" s="7">
        <v>160213</v>
      </c>
      <c r="B520" s="7">
        <v>4.3125</v>
      </c>
      <c r="C520" s="44" t="s">
        <v>1248</v>
      </c>
      <c r="D520" s="45" t="s">
        <v>2880</v>
      </c>
      <c r="E520" s="46">
        <v>9.3205479452054796</v>
      </c>
      <c r="F520" s="47">
        <v>4.3048000000000002</v>
      </c>
      <c r="G520" s="47">
        <v>0.76999999999998181</v>
      </c>
      <c r="H520" s="47">
        <v>4.2759</v>
      </c>
      <c r="I520" s="47">
        <v>2.8900000000000148</v>
      </c>
      <c r="J520" s="45" t="s">
        <v>18</v>
      </c>
      <c r="K520" s="45" t="s">
        <v>20</v>
      </c>
      <c r="L520" s="17">
        <v>3.05</v>
      </c>
      <c r="M520" s="18" t="s">
        <v>1249</v>
      </c>
      <c r="N520" s="18" t="s">
        <v>1234</v>
      </c>
      <c r="O520" s="4">
        <v>42858</v>
      </c>
    </row>
    <row r="521" spans="1:15">
      <c r="A521" s="7">
        <v>160213</v>
      </c>
      <c r="B521" s="7">
        <v>4.3125</v>
      </c>
      <c r="C521" s="44" t="s">
        <v>1248</v>
      </c>
      <c r="D521" s="45" t="s">
        <v>2880</v>
      </c>
      <c r="E521" s="46">
        <v>9.3205479452054796</v>
      </c>
      <c r="F521" s="47">
        <v>4.3048000000000002</v>
      </c>
      <c r="G521" s="47">
        <v>0.76999999999998181</v>
      </c>
      <c r="H521" s="47">
        <v>4.2759</v>
      </c>
      <c r="I521" s="47">
        <v>2.8900000000000148</v>
      </c>
      <c r="J521" s="45" t="s">
        <v>18</v>
      </c>
      <c r="K521" s="45" t="s">
        <v>20</v>
      </c>
      <c r="L521" s="17">
        <v>3.05</v>
      </c>
      <c r="M521" s="18" t="s">
        <v>1249</v>
      </c>
      <c r="N521" s="18" t="s">
        <v>1234</v>
      </c>
      <c r="O521" s="4">
        <v>42858</v>
      </c>
    </row>
    <row r="522" spans="1:15">
      <c r="A522" s="7">
        <v>160213</v>
      </c>
      <c r="B522" s="7">
        <v>4.3099999999999996</v>
      </c>
      <c r="C522" s="44" t="s">
        <v>1248</v>
      </c>
      <c r="D522" s="45" t="s">
        <v>2880</v>
      </c>
      <c r="E522" s="46">
        <v>9.3205479452054796</v>
      </c>
      <c r="F522" s="47">
        <v>4.3048000000000002</v>
      </c>
      <c r="G522" s="47">
        <v>0.51999999999994273</v>
      </c>
      <c r="H522" s="47">
        <v>4.2759</v>
      </c>
      <c r="I522" s="47">
        <v>2.8900000000000148</v>
      </c>
      <c r="J522" s="45" t="s">
        <v>18</v>
      </c>
      <c r="K522" s="45" t="s">
        <v>20</v>
      </c>
      <c r="L522" s="17">
        <v>3.05</v>
      </c>
      <c r="M522" s="18" t="s">
        <v>1249</v>
      </c>
      <c r="N522" s="18" t="s">
        <v>1234</v>
      </c>
      <c r="O522" s="4">
        <v>42858</v>
      </c>
    </row>
    <row r="523" spans="1:15">
      <c r="A523" s="7">
        <v>160213</v>
      </c>
      <c r="B523" s="7">
        <v>4.3099999999999996</v>
      </c>
      <c r="C523" s="44" t="s">
        <v>1248</v>
      </c>
      <c r="D523" s="45" t="s">
        <v>2880</v>
      </c>
      <c r="E523" s="46">
        <v>9.3205479452054796</v>
      </c>
      <c r="F523" s="47">
        <v>4.3048000000000002</v>
      </c>
      <c r="G523" s="47">
        <v>0.51999999999994273</v>
      </c>
      <c r="H523" s="47">
        <v>4.2759</v>
      </c>
      <c r="I523" s="47">
        <v>2.8900000000000148</v>
      </c>
      <c r="J523" s="45" t="s">
        <v>18</v>
      </c>
      <c r="K523" s="45" t="s">
        <v>20</v>
      </c>
      <c r="L523" s="17">
        <v>3.05</v>
      </c>
      <c r="M523" s="18" t="s">
        <v>1249</v>
      </c>
      <c r="N523" s="18" t="s">
        <v>1234</v>
      </c>
      <c r="O523" s="4">
        <v>42858</v>
      </c>
    </row>
    <row r="524" spans="1:15">
      <c r="A524" s="7">
        <v>160213</v>
      </c>
      <c r="B524" s="7">
        <v>4.3099999999999996</v>
      </c>
      <c r="C524" s="44" t="s">
        <v>1248</v>
      </c>
      <c r="D524" s="45" t="s">
        <v>2880</v>
      </c>
      <c r="E524" s="46">
        <v>9.3205479452054796</v>
      </c>
      <c r="F524" s="47">
        <v>4.3048000000000002</v>
      </c>
      <c r="G524" s="47">
        <v>0.51999999999994273</v>
      </c>
      <c r="H524" s="47">
        <v>4.2759</v>
      </c>
      <c r="I524" s="47">
        <v>2.8900000000000148</v>
      </c>
      <c r="J524" s="45" t="s">
        <v>18</v>
      </c>
      <c r="K524" s="45" t="s">
        <v>20</v>
      </c>
      <c r="L524" s="17">
        <v>3.05</v>
      </c>
      <c r="M524" s="18" t="s">
        <v>1249</v>
      </c>
      <c r="N524" s="18" t="s">
        <v>1234</v>
      </c>
      <c r="O524" s="4">
        <v>42858</v>
      </c>
    </row>
    <row r="525" spans="1:15">
      <c r="A525" s="7">
        <v>160213</v>
      </c>
      <c r="B525" s="7">
        <v>4.3099999999999996</v>
      </c>
      <c r="C525" s="44" t="s">
        <v>1248</v>
      </c>
      <c r="D525" s="45" t="s">
        <v>2880</v>
      </c>
      <c r="E525" s="46">
        <v>9.3205479452054796</v>
      </c>
      <c r="F525" s="47">
        <v>4.3048000000000002</v>
      </c>
      <c r="G525" s="47">
        <v>0.51999999999994273</v>
      </c>
      <c r="H525" s="47">
        <v>4.2759</v>
      </c>
      <c r="I525" s="47">
        <v>2.8900000000000148</v>
      </c>
      <c r="J525" s="45" t="s">
        <v>18</v>
      </c>
      <c r="K525" s="45" t="s">
        <v>20</v>
      </c>
      <c r="L525" s="17">
        <v>3.05</v>
      </c>
      <c r="M525" s="18" t="s">
        <v>1249</v>
      </c>
      <c r="N525" s="18" t="s">
        <v>1234</v>
      </c>
      <c r="O525" s="4">
        <v>42858</v>
      </c>
    </row>
    <row r="526" spans="1:15">
      <c r="A526" s="7">
        <v>160213</v>
      </c>
      <c r="B526" s="7">
        <v>4.3099999999999996</v>
      </c>
      <c r="C526" s="44" t="s">
        <v>1248</v>
      </c>
      <c r="D526" s="45" t="s">
        <v>2880</v>
      </c>
      <c r="E526" s="46">
        <v>9.3205479452054796</v>
      </c>
      <c r="F526" s="47">
        <v>4.3048000000000002</v>
      </c>
      <c r="G526" s="47">
        <v>0.51999999999994273</v>
      </c>
      <c r="H526" s="47">
        <v>4.2759</v>
      </c>
      <c r="I526" s="47">
        <v>2.8900000000000148</v>
      </c>
      <c r="J526" s="45" t="s">
        <v>18</v>
      </c>
      <c r="K526" s="45" t="s">
        <v>20</v>
      </c>
      <c r="L526" s="17">
        <v>3.05</v>
      </c>
      <c r="M526" s="18" t="s">
        <v>1249</v>
      </c>
      <c r="N526" s="18" t="s">
        <v>1234</v>
      </c>
      <c r="O526" s="4">
        <v>42858</v>
      </c>
    </row>
    <row r="527" spans="1:15">
      <c r="A527" s="7">
        <v>160213</v>
      </c>
      <c r="B527" s="7">
        <v>4.3099999999999996</v>
      </c>
      <c r="C527" s="44" t="s">
        <v>1248</v>
      </c>
      <c r="D527" s="45" t="s">
        <v>2880</v>
      </c>
      <c r="E527" s="46">
        <v>9.3205479452054796</v>
      </c>
      <c r="F527" s="47">
        <v>4.3048000000000002</v>
      </c>
      <c r="G527" s="47">
        <v>0.51999999999994273</v>
      </c>
      <c r="H527" s="47">
        <v>4.2759</v>
      </c>
      <c r="I527" s="47">
        <v>2.8900000000000148</v>
      </c>
      <c r="J527" s="45" t="s">
        <v>18</v>
      </c>
      <c r="K527" s="45" t="s">
        <v>20</v>
      </c>
      <c r="L527" s="17">
        <v>3.05</v>
      </c>
      <c r="M527" s="18" t="s">
        <v>1249</v>
      </c>
      <c r="N527" s="18" t="s">
        <v>1234</v>
      </c>
      <c r="O527" s="4">
        <v>42858</v>
      </c>
    </row>
    <row r="528" spans="1:15">
      <c r="A528" s="7">
        <v>160213</v>
      </c>
      <c r="B528" s="7">
        <v>4.3099999999999996</v>
      </c>
      <c r="C528" s="44" t="s">
        <v>1248</v>
      </c>
      <c r="D528" s="45" t="s">
        <v>2880</v>
      </c>
      <c r="E528" s="46">
        <v>9.3205479452054796</v>
      </c>
      <c r="F528" s="47">
        <v>4.3048000000000002</v>
      </c>
      <c r="G528" s="47">
        <v>0.51999999999994273</v>
      </c>
      <c r="H528" s="47">
        <v>4.2759</v>
      </c>
      <c r="I528" s="47">
        <v>2.8900000000000148</v>
      </c>
      <c r="J528" s="45" t="s">
        <v>18</v>
      </c>
      <c r="K528" s="45" t="s">
        <v>20</v>
      </c>
      <c r="L528" s="17">
        <v>3.05</v>
      </c>
      <c r="M528" s="18" t="s">
        <v>1249</v>
      </c>
      <c r="N528" s="18" t="s">
        <v>1234</v>
      </c>
      <c r="O528" s="4">
        <v>42858</v>
      </c>
    </row>
    <row r="529" spans="1:15">
      <c r="A529" s="7">
        <v>160213</v>
      </c>
      <c r="B529" s="7">
        <v>4.3099999999999996</v>
      </c>
      <c r="C529" s="44" t="s">
        <v>1248</v>
      </c>
      <c r="D529" s="45" t="s">
        <v>2880</v>
      </c>
      <c r="E529" s="46">
        <v>9.3205479452054796</v>
      </c>
      <c r="F529" s="47">
        <v>4.3048000000000002</v>
      </c>
      <c r="G529" s="47">
        <v>0.51999999999994273</v>
      </c>
      <c r="H529" s="47">
        <v>4.2759</v>
      </c>
      <c r="I529" s="47">
        <v>2.8900000000000148</v>
      </c>
      <c r="J529" s="45" t="s">
        <v>18</v>
      </c>
      <c r="K529" s="45" t="s">
        <v>20</v>
      </c>
      <c r="L529" s="17">
        <v>3.05</v>
      </c>
      <c r="M529" s="18" t="s">
        <v>1249</v>
      </c>
      <c r="N529" s="18" t="s">
        <v>1234</v>
      </c>
      <c r="O529" s="4">
        <v>42858</v>
      </c>
    </row>
    <row r="530" spans="1:15">
      <c r="A530" s="7">
        <v>160213</v>
      </c>
      <c r="B530" s="7">
        <v>4.3099999999999996</v>
      </c>
      <c r="C530" s="44" t="s">
        <v>1248</v>
      </c>
      <c r="D530" s="45" t="s">
        <v>2880</v>
      </c>
      <c r="E530" s="46">
        <v>9.3205479452054796</v>
      </c>
      <c r="F530" s="47">
        <v>4.3048000000000002</v>
      </c>
      <c r="G530" s="47">
        <v>0.51999999999994273</v>
      </c>
      <c r="H530" s="47">
        <v>4.2759</v>
      </c>
      <c r="I530" s="47">
        <v>2.8900000000000148</v>
      </c>
      <c r="J530" s="45" t="s">
        <v>18</v>
      </c>
      <c r="K530" s="45" t="s">
        <v>20</v>
      </c>
      <c r="L530" s="17">
        <v>3.05</v>
      </c>
      <c r="M530" s="18" t="s">
        <v>1249</v>
      </c>
      <c r="N530" s="18" t="s">
        <v>1234</v>
      </c>
      <c r="O530" s="4">
        <v>42858</v>
      </c>
    </row>
    <row r="531" spans="1:15">
      <c r="A531" s="7">
        <v>160213</v>
      </c>
      <c r="B531" s="7">
        <v>4.3099999999999996</v>
      </c>
      <c r="C531" s="44" t="s">
        <v>1248</v>
      </c>
      <c r="D531" s="45" t="s">
        <v>2880</v>
      </c>
      <c r="E531" s="46">
        <v>9.3205479452054796</v>
      </c>
      <c r="F531" s="47">
        <v>4.3048000000000002</v>
      </c>
      <c r="G531" s="47">
        <v>0.51999999999994273</v>
      </c>
      <c r="H531" s="47">
        <v>4.2759</v>
      </c>
      <c r="I531" s="47">
        <v>2.8900000000000148</v>
      </c>
      <c r="J531" s="45" t="s">
        <v>18</v>
      </c>
      <c r="K531" s="45" t="s">
        <v>20</v>
      </c>
      <c r="L531" s="17">
        <v>3.05</v>
      </c>
      <c r="M531" s="18" t="s">
        <v>1249</v>
      </c>
      <c r="N531" s="18" t="s">
        <v>1234</v>
      </c>
      <c r="O531" s="4">
        <v>42858</v>
      </c>
    </row>
    <row r="532" spans="1:15">
      <c r="A532" s="7">
        <v>160213</v>
      </c>
      <c r="B532" s="7">
        <v>4.3099999999999996</v>
      </c>
      <c r="C532" s="44" t="s">
        <v>1248</v>
      </c>
      <c r="D532" s="45" t="s">
        <v>2880</v>
      </c>
      <c r="E532" s="46">
        <v>9.3205479452054796</v>
      </c>
      <c r="F532" s="47">
        <v>4.3048000000000002</v>
      </c>
      <c r="G532" s="47">
        <v>0.51999999999994273</v>
      </c>
      <c r="H532" s="47">
        <v>4.2759</v>
      </c>
      <c r="I532" s="47">
        <v>2.8900000000000148</v>
      </c>
      <c r="J532" s="45" t="s">
        <v>18</v>
      </c>
      <c r="K532" s="45" t="s">
        <v>20</v>
      </c>
      <c r="L532" s="17">
        <v>3.05</v>
      </c>
      <c r="M532" s="18" t="s">
        <v>1249</v>
      </c>
      <c r="N532" s="18" t="s">
        <v>1234</v>
      </c>
      <c r="O532" s="4">
        <v>42858</v>
      </c>
    </row>
    <row r="533" spans="1:15">
      <c r="A533" s="7">
        <v>160213</v>
      </c>
      <c r="B533" s="7">
        <v>4.3099999999999996</v>
      </c>
      <c r="C533" s="44" t="s">
        <v>1248</v>
      </c>
      <c r="D533" s="45" t="s">
        <v>2880</v>
      </c>
      <c r="E533" s="46">
        <v>9.3205479452054796</v>
      </c>
      <c r="F533" s="47">
        <v>4.3048000000000002</v>
      </c>
      <c r="G533" s="47">
        <v>0.51999999999994273</v>
      </c>
      <c r="H533" s="47">
        <v>4.2759</v>
      </c>
      <c r="I533" s="47">
        <v>2.8900000000000148</v>
      </c>
      <c r="J533" s="45" t="s">
        <v>18</v>
      </c>
      <c r="K533" s="45" t="s">
        <v>20</v>
      </c>
      <c r="L533" s="17">
        <v>3.05</v>
      </c>
      <c r="M533" s="18" t="s">
        <v>1249</v>
      </c>
      <c r="N533" s="18" t="s">
        <v>1234</v>
      </c>
      <c r="O533" s="4">
        <v>42858</v>
      </c>
    </row>
    <row r="534" spans="1:15">
      <c r="A534" s="7">
        <v>160213</v>
      </c>
      <c r="B534" s="7">
        <v>4.3099999999999996</v>
      </c>
      <c r="C534" s="44" t="s">
        <v>1248</v>
      </c>
      <c r="D534" s="45" t="s">
        <v>2880</v>
      </c>
      <c r="E534" s="46">
        <v>9.3205479452054796</v>
      </c>
      <c r="F534" s="47">
        <v>4.3048000000000002</v>
      </c>
      <c r="G534" s="47">
        <v>0.51999999999994273</v>
      </c>
      <c r="H534" s="47">
        <v>4.2759</v>
      </c>
      <c r="I534" s="47">
        <v>2.8900000000000148</v>
      </c>
      <c r="J534" s="45" t="s">
        <v>18</v>
      </c>
      <c r="K534" s="45" t="s">
        <v>20</v>
      </c>
      <c r="L534" s="17">
        <v>3.05</v>
      </c>
      <c r="M534" s="18" t="s">
        <v>1249</v>
      </c>
      <c r="N534" s="18" t="s">
        <v>1234</v>
      </c>
      <c r="O534" s="4">
        <v>42858</v>
      </c>
    </row>
    <row r="535" spans="1:15">
      <c r="A535" s="7">
        <v>160213</v>
      </c>
      <c r="B535" s="7">
        <v>4.3099999999999996</v>
      </c>
      <c r="C535" s="44" t="s">
        <v>1248</v>
      </c>
      <c r="D535" s="45" t="s">
        <v>2880</v>
      </c>
      <c r="E535" s="46">
        <v>9.3205479452054796</v>
      </c>
      <c r="F535" s="47">
        <v>4.3048000000000002</v>
      </c>
      <c r="G535" s="47">
        <v>0.51999999999994273</v>
      </c>
      <c r="H535" s="47">
        <v>4.2759</v>
      </c>
      <c r="I535" s="47">
        <v>2.8900000000000148</v>
      </c>
      <c r="J535" s="45" t="s">
        <v>18</v>
      </c>
      <c r="K535" s="45" t="s">
        <v>20</v>
      </c>
      <c r="L535" s="17">
        <v>3.05</v>
      </c>
      <c r="M535" s="18" t="s">
        <v>1249</v>
      </c>
      <c r="N535" s="18" t="s">
        <v>1234</v>
      </c>
      <c r="O535" s="4">
        <v>42858</v>
      </c>
    </row>
    <row r="536" spans="1:15">
      <c r="A536" s="7">
        <v>160213</v>
      </c>
      <c r="B536" s="7">
        <v>4.3099999999999996</v>
      </c>
      <c r="C536" s="44" t="s">
        <v>1248</v>
      </c>
      <c r="D536" s="45" t="s">
        <v>2880</v>
      </c>
      <c r="E536" s="46">
        <v>9.3205479452054796</v>
      </c>
      <c r="F536" s="47">
        <v>4.3048000000000002</v>
      </c>
      <c r="G536" s="47">
        <v>0.51999999999994273</v>
      </c>
      <c r="H536" s="47">
        <v>4.2759</v>
      </c>
      <c r="I536" s="47">
        <v>2.8900000000000148</v>
      </c>
      <c r="J536" s="45" t="s">
        <v>18</v>
      </c>
      <c r="K536" s="45" t="s">
        <v>20</v>
      </c>
      <c r="L536" s="17">
        <v>3.05</v>
      </c>
      <c r="M536" s="18" t="s">
        <v>1249</v>
      </c>
      <c r="N536" s="18" t="s">
        <v>1234</v>
      </c>
      <c r="O536" s="4">
        <v>42858</v>
      </c>
    </row>
    <row r="537" spans="1:15">
      <c r="A537" s="7">
        <v>160213</v>
      </c>
      <c r="B537" s="7">
        <v>4.3099999999999996</v>
      </c>
      <c r="C537" s="44" t="s">
        <v>1248</v>
      </c>
      <c r="D537" s="45" t="s">
        <v>2880</v>
      </c>
      <c r="E537" s="46">
        <v>9.3205479452054796</v>
      </c>
      <c r="F537" s="47">
        <v>4.3048000000000002</v>
      </c>
      <c r="G537" s="47">
        <v>0.51999999999994273</v>
      </c>
      <c r="H537" s="47">
        <v>4.2759</v>
      </c>
      <c r="I537" s="47">
        <v>2.8900000000000148</v>
      </c>
      <c r="J537" s="45" t="s">
        <v>18</v>
      </c>
      <c r="K537" s="45" t="s">
        <v>20</v>
      </c>
      <c r="L537" s="17">
        <v>3.05</v>
      </c>
      <c r="M537" s="18" t="s">
        <v>1249</v>
      </c>
      <c r="N537" s="18" t="s">
        <v>1234</v>
      </c>
      <c r="O537" s="4">
        <v>42858</v>
      </c>
    </row>
    <row r="538" spans="1:15">
      <c r="A538" s="7">
        <v>160213</v>
      </c>
      <c r="B538" s="7">
        <v>4.3099999999999996</v>
      </c>
      <c r="C538" s="44" t="s">
        <v>1248</v>
      </c>
      <c r="D538" s="45" t="s">
        <v>2880</v>
      </c>
      <c r="E538" s="46">
        <v>9.3205479452054796</v>
      </c>
      <c r="F538" s="47">
        <v>4.3048000000000002</v>
      </c>
      <c r="G538" s="47">
        <v>0.51999999999994273</v>
      </c>
      <c r="H538" s="47">
        <v>4.2759</v>
      </c>
      <c r="I538" s="47">
        <v>2.8900000000000148</v>
      </c>
      <c r="J538" s="45" t="s">
        <v>18</v>
      </c>
      <c r="K538" s="45" t="s">
        <v>20</v>
      </c>
      <c r="L538" s="17">
        <v>3.05</v>
      </c>
      <c r="M538" s="18" t="s">
        <v>1249</v>
      </c>
      <c r="N538" s="18" t="s">
        <v>1234</v>
      </c>
      <c r="O538" s="4">
        <v>42858</v>
      </c>
    </row>
    <row r="539" spans="1:15">
      <c r="A539" s="7">
        <v>160213</v>
      </c>
      <c r="B539" s="7">
        <v>4.3099999999999996</v>
      </c>
      <c r="C539" s="44" t="s">
        <v>1248</v>
      </c>
      <c r="D539" s="45" t="s">
        <v>2880</v>
      </c>
      <c r="E539" s="46">
        <v>9.3205479452054796</v>
      </c>
      <c r="F539" s="47">
        <v>4.3048000000000002</v>
      </c>
      <c r="G539" s="47">
        <v>0.51999999999994273</v>
      </c>
      <c r="H539" s="47">
        <v>4.2759</v>
      </c>
      <c r="I539" s="47">
        <v>2.8900000000000148</v>
      </c>
      <c r="J539" s="45" t="s">
        <v>18</v>
      </c>
      <c r="K539" s="45" t="s">
        <v>20</v>
      </c>
      <c r="L539" s="17">
        <v>3.05</v>
      </c>
      <c r="M539" s="18" t="s">
        <v>1249</v>
      </c>
      <c r="N539" s="18" t="s">
        <v>1234</v>
      </c>
      <c r="O539" s="4">
        <v>42858</v>
      </c>
    </row>
    <row r="540" spans="1:15">
      <c r="A540" s="7">
        <v>160213</v>
      </c>
      <c r="B540" s="7">
        <v>4.3099999999999996</v>
      </c>
      <c r="C540" s="44" t="s">
        <v>1248</v>
      </c>
      <c r="D540" s="45" t="s">
        <v>2880</v>
      </c>
      <c r="E540" s="46">
        <v>9.3205479452054796</v>
      </c>
      <c r="F540" s="47">
        <v>4.3048000000000002</v>
      </c>
      <c r="G540" s="47">
        <v>0.51999999999994273</v>
      </c>
      <c r="H540" s="47">
        <v>4.2759</v>
      </c>
      <c r="I540" s="47">
        <v>2.8900000000000148</v>
      </c>
      <c r="J540" s="45" t="s">
        <v>18</v>
      </c>
      <c r="K540" s="45" t="s">
        <v>20</v>
      </c>
      <c r="L540" s="17">
        <v>3.05</v>
      </c>
      <c r="M540" s="18" t="s">
        <v>1249</v>
      </c>
      <c r="N540" s="18" t="s">
        <v>1234</v>
      </c>
      <c r="O540" s="4">
        <v>42858</v>
      </c>
    </row>
    <row r="541" spans="1:15">
      <c r="A541" s="7">
        <v>160213</v>
      </c>
      <c r="B541" s="7">
        <v>4.3099999999999996</v>
      </c>
      <c r="C541" s="44" t="s">
        <v>1248</v>
      </c>
      <c r="D541" s="45" t="s">
        <v>2880</v>
      </c>
      <c r="E541" s="46">
        <v>9.3205479452054796</v>
      </c>
      <c r="F541" s="47">
        <v>4.3048000000000002</v>
      </c>
      <c r="G541" s="47">
        <v>0.51999999999994273</v>
      </c>
      <c r="H541" s="47">
        <v>4.2759</v>
      </c>
      <c r="I541" s="47">
        <v>2.8900000000000148</v>
      </c>
      <c r="J541" s="45" t="s">
        <v>18</v>
      </c>
      <c r="K541" s="45" t="s">
        <v>20</v>
      </c>
      <c r="L541" s="17">
        <v>3.05</v>
      </c>
      <c r="M541" s="18" t="s">
        <v>1249</v>
      </c>
      <c r="N541" s="18" t="s">
        <v>1234</v>
      </c>
      <c r="O541" s="4">
        <v>42858</v>
      </c>
    </row>
    <row r="542" spans="1:15">
      <c r="A542" s="7">
        <v>160213</v>
      </c>
      <c r="B542" s="7">
        <v>4.3099999999999996</v>
      </c>
      <c r="C542" s="44" t="s">
        <v>1248</v>
      </c>
      <c r="D542" s="45" t="s">
        <v>2880</v>
      </c>
      <c r="E542" s="46">
        <v>9.3205479452054796</v>
      </c>
      <c r="F542" s="47">
        <v>4.3048000000000002</v>
      </c>
      <c r="G542" s="47">
        <v>0.51999999999994273</v>
      </c>
      <c r="H542" s="47">
        <v>4.2759</v>
      </c>
      <c r="I542" s="47">
        <v>2.8900000000000148</v>
      </c>
      <c r="J542" s="45" t="s">
        <v>18</v>
      </c>
      <c r="K542" s="45" t="s">
        <v>20</v>
      </c>
      <c r="L542" s="17">
        <v>3.05</v>
      </c>
      <c r="M542" s="18" t="s">
        <v>1249</v>
      </c>
      <c r="N542" s="18" t="s">
        <v>1234</v>
      </c>
      <c r="O542" s="4">
        <v>42858</v>
      </c>
    </row>
    <row r="543" spans="1:15">
      <c r="A543" s="7">
        <v>160213</v>
      </c>
      <c r="B543" s="7">
        <v>4.3099999999999996</v>
      </c>
      <c r="C543" s="44" t="s">
        <v>1248</v>
      </c>
      <c r="D543" s="45" t="s">
        <v>2880</v>
      </c>
      <c r="E543" s="46">
        <v>9.3205479452054796</v>
      </c>
      <c r="F543" s="47">
        <v>4.3048000000000002</v>
      </c>
      <c r="G543" s="47">
        <v>0.51999999999994273</v>
      </c>
      <c r="H543" s="47">
        <v>4.2759</v>
      </c>
      <c r="I543" s="47">
        <v>2.8900000000000148</v>
      </c>
      <c r="J543" s="45" t="s">
        <v>18</v>
      </c>
      <c r="K543" s="45" t="s">
        <v>20</v>
      </c>
      <c r="L543" s="17">
        <v>3.05</v>
      </c>
      <c r="M543" s="18" t="s">
        <v>1249</v>
      </c>
      <c r="N543" s="18" t="s">
        <v>1234</v>
      </c>
      <c r="O543" s="4">
        <v>42858</v>
      </c>
    </row>
    <row r="544" spans="1:15">
      <c r="A544" s="7">
        <v>160213</v>
      </c>
      <c r="B544" s="7">
        <v>4.3099999999999996</v>
      </c>
      <c r="C544" s="44" t="s">
        <v>1248</v>
      </c>
      <c r="D544" s="45" t="s">
        <v>2880</v>
      </c>
      <c r="E544" s="46">
        <v>9.3205479452054796</v>
      </c>
      <c r="F544" s="47">
        <v>4.3048000000000002</v>
      </c>
      <c r="G544" s="47">
        <v>0.51999999999994273</v>
      </c>
      <c r="H544" s="47">
        <v>4.2759</v>
      </c>
      <c r="I544" s="47">
        <v>2.8900000000000148</v>
      </c>
      <c r="J544" s="45" t="s">
        <v>18</v>
      </c>
      <c r="K544" s="45" t="s">
        <v>20</v>
      </c>
      <c r="L544" s="17">
        <v>3.05</v>
      </c>
      <c r="M544" s="18" t="s">
        <v>1249</v>
      </c>
      <c r="N544" s="18" t="s">
        <v>1234</v>
      </c>
      <c r="O544" s="4">
        <v>42858</v>
      </c>
    </row>
    <row r="545" spans="1:15">
      <c r="A545" s="7">
        <v>160213</v>
      </c>
      <c r="B545" s="7">
        <v>4.3099999999999996</v>
      </c>
      <c r="C545" s="44" t="s">
        <v>1248</v>
      </c>
      <c r="D545" s="45" t="s">
        <v>2880</v>
      </c>
      <c r="E545" s="46">
        <v>9.3205479452054796</v>
      </c>
      <c r="F545" s="47">
        <v>4.3048000000000002</v>
      </c>
      <c r="G545" s="47">
        <v>0.51999999999994273</v>
      </c>
      <c r="H545" s="47">
        <v>4.2759</v>
      </c>
      <c r="I545" s="47">
        <v>2.8900000000000148</v>
      </c>
      <c r="J545" s="45" t="s">
        <v>18</v>
      </c>
      <c r="K545" s="45" t="s">
        <v>20</v>
      </c>
      <c r="L545" s="17">
        <v>3.05</v>
      </c>
      <c r="M545" s="18" t="s">
        <v>1249</v>
      </c>
      <c r="N545" s="18" t="s">
        <v>1234</v>
      </c>
      <c r="O545" s="4">
        <v>42858</v>
      </c>
    </row>
    <row r="546" spans="1:15">
      <c r="A546" s="7">
        <v>160213</v>
      </c>
      <c r="B546" s="7">
        <v>4.3099999999999996</v>
      </c>
      <c r="C546" s="44" t="s">
        <v>1248</v>
      </c>
      <c r="D546" s="45" t="s">
        <v>2880</v>
      </c>
      <c r="E546" s="46">
        <v>9.3205479452054796</v>
      </c>
      <c r="F546" s="47">
        <v>4.3048000000000002</v>
      </c>
      <c r="G546" s="47">
        <v>0.51999999999994273</v>
      </c>
      <c r="H546" s="47">
        <v>4.2759</v>
      </c>
      <c r="I546" s="47">
        <v>2.8900000000000148</v>
      </c>
      <c r="J546" s="45" t="s">
        <v>18</v>
      </c>
      <c r="K546" s="45" t="s">
        <v>20</v>
      </c>
      <c r="L546" s="17">
        <v>3.05</v>
      </c>
      <c r="M546" s="18" t="s">
        <v>1249</v>
      </c>
      <c r="N546" s="18" t="s">
        <v>1234</v>
      </c>
      <c r="O546" s="4">
        <v>42858</v>
      </c>
    </row>
    <row r="547" spans="1:15">
      <c r="A547" s="7">
        <v>160213</v>
      </c>
      <c r="B547" s="7">
        <v>4.3099999999999996</v>
      </c>
      <c r="C547" s="44" t="s">
        <v>1248</v>
      </c>
      <c r="D547" s="45" t="s">
        <v>2880</v>
      </c>
      <c r="E547" s="46">
        <v>9.3205479452054796</v>
      </c>
      <c r="F547" s="47">
        <v>4.3048000000000002</v>
      </c>
      <c r="G547" s="47">
        <v>0.51999999999994273</v>
      </c>
      <c r="H547" s="47">
        <v>4.2759</v>
      </c>
      <c r="I547" s="47">
        <v>2.8900000000000148</v>
      </c>
      <c r="J547" s="45" t="s">
        <v>18</v>
      </c>
      <c r="K547" s="45" t="s">
        <v>20</v>
      </c>
      <c r="L547" s="17">
        <v>3.05</v>
      </c>
      <c r="M547" s="18" t="s">
        <v>1249</v>
      </c>
      <c r="N547" s="18" t="s">
        <v>1234</v>
      </c>
      <c r="O547" s="4">
        <v>42858</v>
      </c>
    </row>
    <row r="548" spans="1:15">
      <c r="A548" s="7">
        <v>160213</v>
      </c>
      <c r="B548" s="7">
        <v>4.3099999999999996</v>
      </c>
      <c r="C548" s="44" t="s">
        <v>1248</v>
      </c>
      <c r="D548" s="45" t="s">
        <v>2880</v>
      </c>
      <c r="E548" s="46">
        <v>9.3205479452054796</v>
      </c>
      <c r="F548" s="47">
        <v>4.3048000000000002</v>
      </c>
      <c r="G548" s="47">
        <v>0.51999999999994273</v>
      </c>
      <c r="H548" s="47">
        <v>4.2759</v>
      </c>
      <c r="I548" s="47">
        <v>2.8900000000000148</v>
      </c>
      <c r="J548" s="45" t="s">
        <v>18</v>
      </c>
      <c r="K548" s="45" t="s">
        <v>20</v>
      </c>
      <c r="L548" s="17">
        <v>3.05</v>
      </c>
      <c r="M548" s="18" t="s">
        <v>1249</v>
      </c>
      <c r="N548" s="18" t="s">
        <v>1234</v>
      </c>
      <c r="O548" s="4">
        <v>42858</v>
      </c>
    </row>
    <row r="549" spans="1:15">
      <c r="A549" s="7">
        <v>160213</v>
      </c>
      <c r="B549" s="7">
        <v>4.3099999999999996</v>
      </c>
      <c r="C549" s="44" t="s">
        <v>1248</v>
      </c>
      <c r="D549" s="45" t="s">
        <v>2880</v>
      </c>
      <c r="E549" s="46">
        <v>9.3205479452054796</v>
      </c>
      <c r="F549" s="47">
        <v>4.3048000000000002</v>
      </c>
      <c r="G549" s="47">
        <v>0.51999999999994273</v>
      </c>
      <c r="H549" s="47">
        <v>4.2759</v>
      </c>
      <c r="I549" s="47">
        <v>2.8900000000000148</v>
      </c>
      <c r="J549" s="45" t="s">
        <v>18</v>
      </c>
      <c r="K549" s="45" t="s">
        <v>20</v>
      </c>
      <c r="L549" s="17">
        <v>3.05</v>
      </c>
      <c r="M549" s="18" t="s">
        <v>1249</v>
      </c>
      <c r="N549" s="18" t="s">
        <v>1234</v>
      </c>
      <c r="O549" s="4">
        <v>42858</v>
      </c>
    </row>
    <row r="550" spans="1:15">
      <c r="A550" s="7">
        <v>160213</v>
      </c>
      <c r="B550" s="7">
        <v>4.3099999999999996</v>
      </c>
      <c r="C550" s="44" t="s">
        <v>1248</v>
      </c>
      <c r="D550" s="45" t="s">
        <v>2880</v>
      </c>
      <c r="E550" s="46">
        <v>9.3205479452054796</v>
      </c>
      <c r="F550" s="47">
        <v>4.3048000000000002</v>
      </c>
      <c r="G550" s="47">
        <v>0.51999999999994273</v>
      </c>
      <c r="H550" s="47">
        <v>4.2759</v>
      </c>
      <c r="I550" s="47">
        <v>2.8900000000000148</v>
      </c>
      <c r="J550" s="45" t="s">
        <v>18</v>
      </c>
      <c r="K550" s="45" t="s">
        <v>20</v>
      </c>
      <c r="L550" s="17">
        <v>3.05</v>
      </c>
      <c r="M550" s="18" t="s">
        <v>1249</v>
      </c>
      <c r="N550" s="18" t="s">
        <v>1234</v>
      </c>
      <c r="O550" s="4">
        <v>42858</v>
      </c>
    </row>
    <row r="551" spans="1:15">
      <c r="A551" s="7">
        <v>160213</v>
      </c>
      <c r="B551" s="7">
        <v>4.3099999999999996</v>
      </c>
      <c r="C551" s="44" t="s">
        <v>1248</v>
      </c>
      <c r="D551" s="45" t="s">
        <v>2880</v>
      </c>
      <c r="E551" s="46">
        <v>9.3205479452054796</v>
      </c>
      <c r="F551" s="47">
        <v>4.3048000000000002</v>
      </c>
      <c r="G551" s="47">
        <v>0.51999999999994273</v>
      </c>
      <c r="H551" s="47">
        <v>4.2759</v>
      </c>
      <c r="I551" s="47">
        <v>2.8900000000000148</v>
      </c>
      <c r="J551" s="45" t="s">
        <v>18</v>
      </c>
      <c r="K551" s="45" t="s">
        <v>20</v>
      </c>
      <c r="L551" s="17">
        <v>3.05</v>
      </c>
      <c r="M551" s="18" t="s">
        <v>1249</v>
      </c>
      <c r="N551" s="18" t="s">
        <v>1234</v>
      </c>
      <c r="O551" s="4">
        <v>42858</v>
      </c>
    </row>
    <row r="552" spans="1:15">
      <c r="A552" s="7">
        <v>160213</v>
      </c>
      <c r="B552" s="7">
        <v>4.3099999999999996</v>
      </c>
      <c r="C552" s="44" t="s">
        <v>1248</v>
      </c>
      <c r="D552" s="45" t="s">
        <v>2880</v>
      </c>
      <c r="E552" s="46">
        <v>9.3205479452054796</v>
      </c>
      <c r="F552" s="47">
        <v>4.3048000000000002</v>
      </c>
      <c r="G552" s="47">
        <v>0.51999999999994273</v>
      </c>
      <c r="H552" s="47">
        <v>4.2759</v>
      </c>
      <c r="I552" s="47">
        <v>2.8900000000000148</v>
      </c>
      <c r="J552" s="45" t="s">
        <v>18</v>
      </c>
      <c r="K552" s="45" t="s">
        <v>20</v>
      </c>
      <c r="L552" s="17">
        <v>3.05</v>
      </c>
      <c r="M552" s="18" t="s">
        <v>1249</v>
      </c>
      <c r="N552" s="18" t="s">
        <v>1234</v>
      </c>
      <c r="O552" s="4">
        <v>42858</v>
      </c>
    </row>
    <row r="553" spans="1:15">
      <c r="A553" s="7">
        <v>160213</v>
      </c>
      <c r="B553" s="7">
        <v>4.3099999999999996</v>
      </c>
      <c r="C553" s="44" t="s">
        <v>1248</v>
      </c>
      <c r="D553" s="45" t="s">
        <v>2880</v>
      </c>
      <c r="E553" s="46">
        <v>9.3205479452054796</v>
      </c>
      <c r="F553" s="47">
        <v>4.3048000000000002</v>
      </c>
      <c r="G553" s="47">
        <v>0.51999999999994273</v>
      </c>
      <c r="H553" s="47">
        <v>4.2759</v>
      </c>
      <c r="I553" s="47">
        <v>2.8900000000000148</v>
      </c>
      <c r="J553" s="45" t="s">
        <v>18</v>
      </c>
      <c r="K553" s="45" t="s">
        <v>20</v>
      </c>
      <c r="L553" s="17">
        <v>3.05</v>
      </c>
      <c r="M553" s="18" t="s">
        <v>1249</v>
      </c>
      <c r="N553" s="18" t="s">
        <v>1234</v>
      </c>
      <c r="O553" s="4">
        <v>42858</v>
      </c>
    </row>
    <row r="554" spans="1:15">
      <c r="A554" s="7">
        <v>160213</v>
      </c>
      <c r="B554" s="7">
        <v>4.3099999999999996</v>
      </c>
      <c r="C554" s="44" t="s">
        <v>1248</v>
      </c>
      <c r="D554" s="45" t="s">
        <v>2880</v>
      </c>
      <c r="E554" s="46">
        <v>9.3205479452054796</v>
      </c>
      <c r="F554" s="47">
        <v>4.3048000000000002</v>
      </c>
      <c r="G554" s="47">
        <v>0.51999999999994273</v>
      </c>
      <c r="H554" s="47">
        <v>4.2759</v>
      </c>
      <c r="I554" s="47">
        <v>2.8900000000000148</v>
      </c>
      <c r="J554" s="45" t="s">
        <v>18</v>
      </c>
      <c r="K554" s="45" t="s">
        <v>20</v>
      </c>
      <c r="L554" s="17">
        <v>3.05</v>
      </c>
      <c r="M554" s="18" t="s">
        <v>1249</v>
      </c>
      <c r="N554" s="18" t="s">
        <v>1234</v>
      </c>
      <c r="O554" s="4">
        <v>42858</v>
      </c>
    </row>
    <row r="555" spans="1:15">
      <c r="A555" s="7">
        <v>160213</v>
      </c>
      <c r="B555" s="7">
        <v>4.3099999999999996</v>
      </c>
      <c r="C555" s="44" t="s">
        <v>1248</v>
      </c>
      <c r="D555" s="45" t="s">
        <v>2880</v>
      </c>
      <c r="E555" s="46">
        <v>9.3205479452054796</v>
      </c>
      <c r="F555" s="47">
        <v>4.3048000000000002</v>
      </c>
      <c r="G555" s="47">
        <v>0.51999999999994273</v>
      </c>
      <c r="H555" s="47">
        <v>4.2759</v>
      </c>
      <c r="I555" s="47">
        <v>2.8900000000000148</v>
      </c>
      <c r="J555" s="45" t="s">
        <v>18</v>
      </c>
      <c r="K555" s="45" t="s">
        <v>20</v>
      </c>
      <c r="L555" s="17">
        <v>3.05</v>
      </c>
      <c r="M555" s="18" t="s">
        <v>1249</v>
      </c>
      <c r="N555" s="18" t="s">
        <v>1234</v>
      </c>
      <c r="O555" s="4">
        <v>42858</v>
      </c>
    </row>
    <row r="556" spans="1:15">
      <c r="A556" s="7">
        <v>160213</v>
      </c>
      <c r="B556" s="7">
        <v>4.3099999999999996</v>
      </c>
      <c r="C556" s="44" t="s">
        <v>1248</v>
      </c>
      <c r="D556" s="45" t="s">
        <v>2880</v>
      </c>
      <c r="E556" s="46">
        <v>9.3205479452054796</v>
      </c>
      <c r="F556" s="47">
        <v>4.3048000000000002</v>
      </c>
      <c r="G556" s="47">
        <v>0.51999999999994273</v>
      </c>
      <c r="H556" s="47">
        <v>4.2759</v>
      </c>
      <c r="I556" s="47">
        <v>2.8900000000000148</v>
      </c>
      <c r="J556" s="45" t="s">
        <v>18</v>
      </c>
      <c r="K556" s="45" t="s">
        <v>20</v>
      </c>
      <c r="L556" s="17">
        <v>3.05</v>
      </c>
      <c r="M556" s="18" t="s">
        <v>1249</v>
      </c>
      <c r="N556" s="18" t="s">
        <v>1234</v>
      </c>
      <c r="O556" s="4">
        <v>42858</v>
      </c>
    </row>
    <row r="557" spans="1:15">
      <c r="A557" s="7">
        <v>160213</v>
      </c>
      <c r="B557" s="7">
        <v>4.3099999999999996</v>
      </c>
      <c r="C557" s="44" t="s">
        <v>1248</v>
      </c>
      <c r="D557" s="45" t="s">
        <v>2880</v>
      </c>
      <c r="E557" s="46">
        <v>9.3205479452054796</v>
      </c>
      <c r="F557" s="47">
        <v>4.3048000000000002</v>
      </c>
      <c r="G557" s="47">
        <v>0.51999999999994273</v>
      </c>
      <c r="H557" s="47">
        <v>4.2759</v>
      </c>
      <c r="I557" s="47">
        <v>2.8900000000000148</v>
      </c>
      <c r="J557" s="45" t="s">
        <v>18</v>
      </c>
      <c r="K557" s="45" t="s">
        <v>20</v>
      </c>
      <c r="L557" s="17">
        <v>3.05</v>
      </c>
      <c r="M557" s="18" t="s">
        <v>1249</v>
      </c>
      <c r="N557" s="18" t="s">
        <v>1234</v>
      </c>
      <c r="O557" s="4">
        <v>42858</v>
      </c>
    </row>
    <row r="558" spans="1:15">
      <c r="A558" s="7">
        <v>160213</v>
      </c>
      <c r="B558" s="7">
        <v>4.3099999999999996</v>
      </c>
      <c r="C558" s="44" t="s">
        <v>1248</v>
      </c>
      <c r="D558" s="45" t="s">
        <v>2880</v>
      </c>
      <c r="E558" s="46">
        <v>9.3205479452054796</v>
      </c>
      <c r="F558" s="47">
        <v>4.3048000000000002</v>
      </c>
      <c r="G558" s="47">
        <v>0.51999999999994273</v>
      </c>
      <c r="H558" s="47">
        <v>4.2759</v>
      </c>
      <c r="I558" s="47">
        <v>2.8900000000000148</v>
      </c>
      <c r="J558" s="45" t="s">
        <v>18</v>
      </c>
      <c r="K558" s="45" t="s">
        <v>20</v>
      </c>
      <c r="L558" s="17">
        <v>3.05</v>
      </c>
      <c r="M558" s="18" t="s">
        <v>1249</v>
      </c>
      <c r="N558" s="18" t="s">
        <v>1234</v>
      </c>
      <c r="O558" s="4">
        <v>42858</v>
      </c>
    </row>
    <row r="559" spans="1:15">
      <c r="A559" s="7">
        <v>160213</v>
      </c>
      <c r="B559" s="7">
        <v>4.3099999999999996</v>
      </c>
      <c r="C559" s="44" t="s">
        <v>1248</v>
      </c>
      <c r="D559" s="45" t="s">
        <v>2880</v>
      </c>
      <c r="E559" s="46">
        <v>9.3205479452054796</v>
      </c>
      <c r="F559" s="47">
        <v>4.3048000000000002</v>
      </c>
      <c r="G559" s="47">
        <v>0.51999999999994273</v>
      </c>
      <c r="H559" s="47">
        <v>4.2759</v>
      </c>
      <c r="I559" s="47">
        <v>2.8900000000000148</v>
      </c>
      <c r="J559" s="45" t="s">
        <v>18</v>
      </c>
      <c r="K559" s="45" t="s">
        <v>20</v>
      </c>
      <c r="L559" s="17">
        <v>3.05</v>
      </c>
      <c r="M559" s="18" t="s">
        <v>1249</v>
      </c>
      <c r="N559" s="18" t="s">
        <v>1234</v>
      </c>
      <c r="O559" s="4">
        <v>42858</v>
      </c>
    </row>
    <row r="560" spans="1:15">
      <c r="A560" s="7">
        <v>160213</v>
      </c>
      <c r="B560" s="7">
        <v>4.3099999999999996</v>
      </c>
      <c r="C560" s="44" t="s">
        <v>1248</v>
      </c>
      <c r="D560" s="45" t="s">
        <v>2880</v>
      </c>
      <c r="E560" s="46">
        <v>9.3205479452054796</v>
      </c>
      <c r="F560" s="47">
        <v>4.3048000000000002</v>
      </c>
      <c r="G560" s="47">
        <v>0.51999999999994273</v>
      </c>
      <c r="H560" s="47">
        <v>4.2759</v>
      </c>
      <c r="I560" s="47">
        <v>2.8900000000000148</v>
      </c>
      <c r="J560" s="45" t="s">
        <v>18</v>
      </c>
      <c r="K560" s="45" t="s">
        <v>20</v>
      </c>
      <c r="L560" s="17">
        <v>3.05</v>
      </c>
      <c r="M560" s="18" t="s">
        <v>1249</v>
      </c>
      <c r="N560" s="18" t="s">
        <v>1234</v>
      </c>
      <c r="O560" s="4">
        <v>42858</v>
      </c>
    </row>
    <row r="561" spans="1:15">
      <c r="A561" s="7">
        <v>160213</v>
      </c>
      <c r="B561" s="7">
        <v>4.3099999999999996</v>
      </c>
      <c r="C561" s="44" t="s">
        <v>1248</v>
      </c>
      <c r="D561" s="45" t="s">
        <v>2880</v>
      </c>
      <c r="E561" s="46">
        <v>9.3205479452054796</v>
      </c>
      <c r="F561" s="47">
        <v>4.3048000000000002</v>
      </c>
      <c r="G561" s="47">
        <v>0.51999999999994273</v>
      </c>
      <c r="H561" s="47">
        <v>4.2759</v>
      </c>
      <c r="I561" s="47">
        <v>2.8900000000000148</v>
      </c>
      <c r="J561" s="45" t="s">
        <v>18</v>
      </c>
      <c r="K561" s="45" t="s">
        <v>20</v>
      </c>
      <c r="L561" s="17">
        <v>3.05</v>
      </c>
      <c r="M561" s="18" t="s">
        <v>1249</v>
      </c>
      <c r="N561" s="18" t="s">
        <v>1234</v>
      </c>
      <c r="O561" s="4">
        <v>42858</v>
      </c>
    </row>
    <row r="562" spans="1:15">
      <c r="A562" s="7">
        <v>160213</v>
      </c>
      <c r="B562" s="7">
        <v>4.3099999999999996</v>
      </c>
      <c r="C562" s="44" t="s">
        <v>1248</v>
      </c>
      <c r="D562" s="45" t="s">
        <v>2880</v>
      </c>
      <c r="E562" s="46">
        <v>9.3205479452054796</v>
      </c>
      <c r="F562" s="47">
        <v>4.3048000000000002</v>
      </c>
      <c r="G562" s="47">
        <v>0.51999999999994273</v>
      </c>
      <c r="H562" s="47">
        <v>4.2759</v>
      </c>
      <c r="I562" s="47">
        <v>2.8900000000000148</v>
      </c>
      <c r="J562" s="45" t="s">
        <v>18</v>
      </c>
      <c r="K562" s="45" t="s">
        <v>20</v>
      </c>
      <c r="L562" s="17">
        <v>3.05</v>
      </c>
      <c r="M562" s="18" t="s">
        <v>1249</v>
      </c>
      <c r="N562" s="18" t="s">
        <v>1234</v>
      </c>
      <c r="O562" s="4">
        <v>42858</v>
      </c>
    </row>
    <row r="563" spans="1:15">
      <c r="A563" s="7">
        <v>160213</v>
      </c>
      <c r="B563" s="7">
        <v>4.3099999999999996</v>
      </c>
      <c r="C563" s="44" t="s">
        <v>1248</v>
      </c>
      <c r="D563" s="45" t="s">
        <v>2880</v>
      </c>
      <c r="E563" s="46">
        <v>9.3205479452054796</v>
      </c>
      <c r="F563" s="47">
        <v>4.3048000000000002</v>
      </c>
      <c r="G563" s="47">
        <v>0.51999999999994273</v>
      </c>
      <c r="H563" s="47">
        <v>4.2759</v>
      </c>
      <c r="I563" s="47">
        <v>2.8900000000000148</v>
      </c>
      <c r="J563" s="45" t="s">
        <v>18</v>
      </c>
      <c r="K563" s="45" t="s">
        <v>20</v>
      </c>
      <c r="L563" s="17">
        <v>3.05</v>
      </c>
      <c r="M563" s="18" t="s">
        <v>1249</v>
      </c>
      <c r="N563" s="18" t="s">
        <v>1234</v>
      </c>
      <c r="O563" s="4">
        <v>42858</v>
      </c>
    </row>
    <row r="564" spans="1:15">
      <c r="A564" s="7">
        <v>160213</v>
      </c>
      <c r="B564" s="7">
        <v>4.3099999999999996</v>
      </c>
      <c r="C564" s="44" t="s">
        <v>1248</v>
      </c>
      <c r="D564" s="45" t="s">
        <v>2880</v>
      </c>
      <c r="E564" s="46">
        <v>9.3205479452054796</v>
      </c>
      <c r="F564" s="47">
        <v>4.3048000000000002</v>
      </c>
      <c r="G564" s="47">
        <v>0.51999999999994273</v>
      </c>
      <c r="H564" s="47">
        <v>4.2759</v>
      </c>
      <c r="I564" s="47">
        <v>2.8900000000000148</v>
      </c>
      <c r="J564" s="45" t="s">
        <v>18</v>
      </c>
      <c r="K564" s="45" t="s">
        <v>20</v>
      </c>
      <c r="L564" s="17">
        <v>3.05</v>
      </c>
      <c r="M564" s="18" t="s">
        <v>1249</v>
      </c>
      <c r="N564" s="18" t="s">
        <v>1234</v>
      </c>
      <c r="O564" s="4">
        <v>42858</v>
      </c>
    </row>
    <row r="565" spans="1:15">
      <c r="A565" s="7">
        <v>160213</v>
      </c>
      <c r="B565" s="7">
        <v>4.3099999999999996</v>
      </c>
      <c r="C565" s="44" t="s">
        <v>1248</v>
      </c>
      <c r="D565" s="45" t="s">
        <v>2880</v>
      </c>
      <c r="E565" s="46">
        <v>9.3205479452054796</v>
      </c>
      <c r="F565" s="47">
        <v>4.3048000000000002</v>
      </c>
      <c r="G565" s="47">
        <v>0.51999999999994273</v>
      </c>
      <c r="H565" s="47">
        <v>4.2759</v>
      </c>
      <c r="I565" s="47">
        <v>2.8900000000000148</v>
      </c>
      <c r="J565" s="45" t="s">
        <v>18</v>
      </c>
      <c r="K565" s="45" t="s">
        <v>20</v>
      </c>
      <c r="L565" s="17">
        <v>3.05</v>
      </c>
      <c r="M565" s="18" t="s">
        <v>1249</v>
      </c>
      <c r="N565" s="18" t="s">
        <v>1234</v>
      </c>
      <c r="O565" s="4">
        <v>42858</v>
      </c>
    </row>
    <row r="566" spans="1:15">
      <c r="A566" s="7">
        <v>160213</v>
      </c>
      <c r="B566" s="7">
        <v>4.3099999999999996</v>
      </c>
      <c r="C566" s="44" t="s">
        <v>1248</v>
      </c>
      <c r="D566" s="45" t="s">
        <v>2880</v>
      </c>
      <c r="E566" s="46">
        <v>9.3205479452054796</v>
      </c>
      <c r="F566" s="47">
        <v>4.3048000000000002</v>
      </c>
      <c r="G566" s="47">
        <v>0.51999999999994273</v>
      </c>
      <c r="H566" s="47">
        <v>4.2759</v>
      </c>
      <c r="I566" s="47">
        <v>2.8900000000000148</v>
      </c>
      <c r="J566" s="45" t="s">
        <v>18</v>
      </c>
      <c r="K566" s="45" t="s">
        <v>20</v>
      </c>
      <c r="L566" s="17">
        <v>3.05</v>
      </c>
      <c r="M566" s="18" t="s">
        <v>1249</v>
      </c>
      <c r="N566" s="18" t="s">
        <v>1234</v>
      </c>
      <c r="O566" s="4">
        <v>42858</v>
      </c>
    </row>
    <row r="567" spans="1:15">
      <c r="A567" s="7">
        <v>160213</v>
      </c>
      <c r="B567" s="7">
        <v>4.3099999999999996</v>
      </c>
      <c r="C567" s="44" t="s">
        <v>1248</v>
      </c>
      <c r="D567" s="45" t="s">
        <v>2880</v>
      </c>
      <c r="E567" s="46">
        <v>9.3205479452054796</v>
      </c>
      <c r="F567" s="47">
        <v>4.3048000000000002</v>
      </c>
      <c r="G567" s="47">
        <v>0.51999999999994273</v>
      </c>
      <c r="H567" s="47">
        <v>4.2759</v>
      </c>
      <c r="I567" s="47">
        <v>2.8900000000000148</v>
      </c>
      <c r="J567" s="45" t="s">
        <v>18</v>
      </c>
      <c r="K567" s="45" t="s">
        <v>20</v>
      </c>
      <c r="L567" s="17">
        <v>3.05</v>
      </c>
      <c r="M567" s="18" t="s">
        <v>1249</v>
      </c>
      <c r="N567" s="18" t="s">
        <v>1234</v>
      </c>
      <c r="O567" s="4">
        <v>42858</v>
      </c>
    </row>
    <row r="568" spans="1:15">
      <c r="A568" s="7">
        <v>160213</v>
      </c>
      <c r="B568" s="7">
        <v>4.3099999999999996</v>
      </c>
      <c r="C568" s="44" t="s">
        <v>1248</v>
      </c>
      <c r="D568" s="45" t="s">
        <v>2880</v>
      </c>
      <c r="E568" s="46">
        <v>9.3205479452054796</v>
      </c>
      <c r="F568" s="47">
        <v>4.3048000000000002</v>
      </c>
      <c r="G568" s="47">
        <v>0.51999999999994273</v>
      </c>
      <c r="H568" s="47">
        <v>4.2759</v>
      </c>
      <c r="I568" s="47">
        <v>2.8900000000000148</v>
      </c>
      <c r="J568" s="45" t="s">
        <v>18</v>
      </c>
      <c r="K568" s="45" t="s">
        <v>20</v>
      </c>
      <c r="L568" s="17">
        <v>3.05</v>
      </c>
      <c r="M568" s="18" t="s">
        <v>1249</v>
      </c>
      <c r="N568" s="18" t="s">
        <v>1234</v>
      </c>
      <c r="O568" s="4">
        <v>42858</v>
      </c>
    </row>
    <row r="569" spans="1:15">
      <c r="A569" s="7">
        <v>160213</v>
      </c>
      <c r="B569" s="7">
        <v>4.3099999999999996</v>
      </c>
      <c r="C569" s="44" t="s">
        <v>1248</v>
      </c>
      <c r="D569" s="45" t="s">
        <v>2880</v>
      </c>
      <c r="E569" s="46">
        <v>9.3205479452054796</v>
      </c>
      <c r="F569" s="47">
        <v>4.3048000000000002</v>
      </c>
      <c r="G569" s="47">
        <v>0.51999999999994273</v>
      </c>
      <c r="H569" s="47">
        <v>4.2759</v>
      </c>
      <c r="I569" s="47">
        <v>2.8900000000000148</v>
      </c>
      <c r="J569" s="45" t="s">
        <v>18</v>
      </c>
      <c r="K569" s="45" t="s">
        <v>20</v>
      </c>
      <c r="L569" s="17">
        <v>3.05</v>
      </c>
      <c r="M569" s="18" t="s">
        <v>1249</v>
      </c>
      <c r="N569" s="18" t="s">
        <v>1234</v>
      </c>
      <c r="O569" s="4">
        <v>42858</v>
      </c>
    </row>
    <row r="570" spans="1:15">
      <c r="A570" s="7">
        <v>160213</v>
      </c>
      <c r="B570" s="7">
        <v>4.3099999999999996</v>
      </c>
      <c r="C570" s="44" t="s">
        <v>1248</v>
      </c>
      <c r="D570" s="45" t="s">
        <v>2880</v>
      </c>
      <c r="E570" s="46">
        <v>9.3205479452054796</v>
      </c>
      <c r="F570" s="47">
        <v>4.3048000000000002</v>
      </c>
      <c r="G570" s="47">
        <v>0.51999999999994273</v>
      </c>
      <c r="H570" s="47">
        <v>4.2759</v>
      </c>
      <c r="I570" s="47">
        <v>2.8900000000000148</v>
      </c>
      <c r="J570" s="45" t="s">
        <v>18</v>
      </c>
      <c r="K570" s="45" t="s">
        <v>20</v>
      </c>
      <c r="L570" s="17">
        <v>3.05</v>
      </c>
      <c r="M570" s="18" t="s">
        <v>1249</v>
      </c>
      <c r="N570" s="18" t="s">
        <v>1234</v>
      </c>
      <c r="O570" s="4">
        <v>42858</v>
      </c>
    </row>
    <row r="571" spans="1:15">
      <c r="A571" s="7">
        <v>160213</v>
      </c>
      <c r="B571" s="7">
        <v>4.3099999999999996</v>
      </c>
      <c r="C571" s="44" t="s">
        <v>1248</v>
      </c>
      <c r="D571" s="45" t="s">
        <v>2880</v>
      </c>
      <c r="E571" s="46">
        <v>9.3205479452054796</v>
      </c>
      <c r="F571" s="47">
        <v>4.3048000000000002</v>
      </c>
      <c r="G571" s="47">
        <v>0.51999999999994273</v>
      </c>
      <c r="H571" s="47">
        <v>4.2759</v>
      </c>
      <c r="I571" s="47">
        <v>2.8900000000000148</v>
      </c>
      <c r="J571" s="45" t="s">
        <v>18</v>
      </c>
      <c r="K571" s="45" t="s">
        <v>20</v>
      </c>
      <c r="L571" s="17">
        <v>3.05</v>
      </c>
      <c r="M571" s="18" t="s">
        <v>1249</v>
      </c>
      <c r="N571" s="18" t="s">
        <v>1234</v>
      </c>
      <c r="O571" s="4">
        <v>42858</v>
      </c>
    </row>
    <row r="572" spans="1:15">
      <c r="A572" s="7">
        <v>160213</v>
      </c>
      <c r="B572" s="7">
        <v>4.3099999999999996</v>
      </c>
      <c r="C572" s="44" t="s">
        <v>1248</v>
      </c>
      <c r="D572" s="45" t="s">
        <v>2880</v>
      </c>
      <c r="E572" s="46">
        <v>9.3205479452054796</v>
      </c>
      <c r="F572" s="47">
        <v>4.3048000000000002</v>
      </c>
      <c r="G572" s="47">
        <v>0.51999999999994273</v>
      </c>
      <c r="H572" s="47">
        <v>4.2759</v>
      </c>
      <c r="I572" s="47">
        <v>2.8900000000000148</v>
      </c>
      <c r="J572" s="45" t="s">
        <v>18</v>
      </c>
      <c r="K572" s="45" t="s">
        <v>20</v>
      </c>
      <c r="L572" s="17">
        <v>3.05</v>
      </c>
      <c r="M572" s="18" t="s">
        <v>1249</v>
      </c>
      <c r="N572" s="18" t="s">
        <v>1234</v>
      </c>
      <c r="O572" s="4">
        <v>42858</v>
      </c>
    </row>
    <row r="573" spans="1:15">
      <c r="A573" s="7">
        <v>160213</v>
      </c>
      <c r="B573" s="7">
        <v>4.3099999999999996</v>
      </c>
      <c r="C573" s="44" t="s">
        <v>1248</v>
      </c>
      <c r="D573" s="45" t="s">
        <v>2880</v>
      </c>
      <c r="E573" s="46">
        <v>9.3205479452054796</v>
      </c>
      <c r="F573" s="47">
        <v>4.3048000000000002</v>
      </c>
      <c r="G573" s="47">
        <v>0.51999999999994273</v>
      </c>
      <c r="H573" s="47">
        <v>4.2759</v>
      </c>
      <c r="I573" s="47">
        <v>2.8900000000000148</v>
      </c>
      <c r="J573" s="45" t="s">
        <v>18</v>
      </c>
      <c r="K573" s="45" t="s">
        <v>20</v>
      </c>
      <c r="L573" s="17">
        <v>3.05</v>
      </c>
      <c r="M573" s="18" t="s">
        <v>1249</v>
      </c>
      <c r="N573" s="18" t="s">
        <v>1234</v>
      </c>
      <c r="O573" s="4">
        <v>42858</v>
      </c>
    </row>
    <row r="574" spans="1:15">
      <c r="A574" s="7">
        <v>160213</v>
      </c>
      <c r="B574" s="7">
        <v>4.3099999999999996</v>
      </c>
      <c r="C574" s="44" t="s">
        <v>1248</v>
      </c>
      <c r="D574" s="45" t="s">
        <v>2880</v>
      </c>
      <c r="E574" s="46">
        <v>9.3205479452054796</v>
      </c>
      <c r="F574" s="47">
        <v>4.3048000000000002</v>
      </c>
      <c r="G574" s="47">
        <v>0.51999999999994273</v>
      </c>
      <c r="H574" s="47">
        <v>4.2759</v>
      </c>
      <c r="I574" s="47">
        <v>2.8900000000000148</v>
      </c>
      <c r="J574" s="45" t="s">
        <v>18</v>
      </c>
      <c r="K574" s="45" t="s">
        <v>20</v>
      </c>
      <c r="L574" s="17">
        <v>3.05</v>
      </c>
      <c r="M574" s="18" t="s">
        <v>1249</v>
      </c>
      <c r="N574" s="18" t="s">
        <v>1234</v>
      </c>
      <c r="O574" s="4">
        <v>42858</v>
      </c>
    </row>
    <row r="575" spans="1:15">
      <c r="A575" s="7">
        <v>160213</v>
      </c>
      <c r="B575" s="7">
        <v>4.3099999999999996</v>
      </c>
      <c r="C575" s="44" t="s">
        <v>1248</v>
      </c>
      <c r="D575" s="45" t="s">
        <v>2880</v>
      </c>
      <c r="E575" s="46">
        <v>9.3205479452054796</v>
      </c>
      <c r="F575" s="47">
        <v>4.3048000000000002</v>
      </c>
      <c r="G575" s="47">
        <v>0.51999999999994273</v>
      </c>
      <c r="H575" s="47">
        <v>4.2759</v>
      </c>
      <c r="I575" s="47">
        <v>2.8900000000000148</v>
      </c>
      <c r="J575" s="45" t="s">
        <v>18</v>
      </c>
      <c r="K575" s="45" t="s">
        <v>20</v>
      </c>
      <c r="L575" s="17">
        <v>3.05</v>
      </c>
      <c r="M575" s="18" t="s">
        <v>1249</v>
      </c>
      <c r="N575" s="18" t="s">
        <v>1234</v>
      </c>
      <c r="O575" s="4">
        <v>42858</v>
      </c>
    </row>
    <row r="576" spans="1:15">
      <c r="A576" s="7">
        <v>160213</v>
      </c>
      <c r="B576" s="7">
        <v>4.3099999999999996</v>
      </c>
      <c r="C576" s="44" t="s">
        <v>1248</v>
      </c>
      <c r="D576" s="45" t="s">
        <v>2880</v>
      </c>
      <c r="E576" s="46">
        <v>9.3205479452054796</v>
      </c>
      <c r="F576" s="47">
        <v>4.3048000000000002</v>
      </c>
      <c r="G576" s="47">
        <v>0.51999999999994273</v>
      </c>
      <c r="H576" s="47">
        <v>4.2759</v>
      </c>
      <c r="I576" s="47">
        <v>2.8900000000000148</v>
      </c>
      <c r="J576" s="45" t="s">
        <v>18</v>
      </c>
      <c r="K576" s="45" t="s">
        <v>20</v>
      </c>
      <c r="L576" s="17">
        <v>3.05</v>
      </c>
      <c r="M576" s="18" t="s">
        <v>1249</v>
      </c>
      <c r="N576" s="18" t="s">
        <v>1234</v>
      </c>
      <c r="O576" s="4">
        <v>42858</v>
      </c>
    </row>
    <row r="577" spans="1:15">
      <c r="A577" s="7">
        <v>160213</v>
      </c>
      <c r="B577" s="7">
        <v>4.3099999999999996</v>
      </c>
      <c r="C577" s="44" t="s">
        <v>1248</v>
      </c>
      <c r="D577" s="45" t="s">
        <v>2880</v>
      </c>
      <c r="E577" s="46">
        <v>9.3205479452054796</v>
      </c>
      <c r="F577" s="47">
        <v>4.3048000000000002</v>
      </c>
      <c r="G577" s="47">
        <v>0.51999999999994273</v>
      </c>
      <c r="H577" s="47">
        <v>4.2759</v>
      </c>
      <c r="I577" s="47">
        <v>2.8900000000000148</v>
      </c>
      <c r="J577" s="45" t="s">
        <v>18</v>
      </c>
      <c r="K577" s="45" t="s">
        <v>20</v>
      </c>
      <c r="L577" s="17">
        <v>3.05</v>
      </c>
      <c r="M577" s="18" t="s">
        <v>1249</v>
      </c>
      <c r="N577" s="18" t="s">
        <v>1234</v>
      </c>
      <c r="O577" s="4">
        <v>42858</v>
      </c>
    </row>
    <row r="578" spans="1:15">
      <c r="A578" s="7">
        <v>160213</v>
      </c>
      <c r="B578" s="7">
        <v>4.3099999999999996</v>
      </c>
      <c r="C578" s="44" t="s">
        <v>1248</v>
      </c>
      <c r="D578" s="45" t="s">
        <v>2880</v>
      </c>
      <c r="E578" s="46">
        <v>9.3205479452054796</v>
      </c>
      <c r="F578" s="47">
        <v>4.3048000000000002</v>
      </c>
      <c r="G578" s="47">
        <v>0.51999999999994273</v>
      </c>
      <c r="H578" s="47">
        <v>4.2759</v>
      </c>
      <c r="I578" s="47">
        <v>2.8900000000000148</v>
      </c>
      <c r="J578" s="45" t="s">
        <v>18</v>
      </c>
      <c r="K578" s="45" t="s">
        <v>20</v>
      </c>
      <c r="L578" s="17">
        <v>3.05</v>
      </c>
      <c r="M578" s="18" t="s">
        <v>1249</v>
      </c>
      <c r="N578" s="18" t="s">
        <v>1234</v>
      </c>
      <c r="O578" s="4">
        <v>42858</v>
      </c>
    </row>
    <row r="579" spans="1:15">
      <c r="A579" s="7">
        <v>160213</v>
      </c>
      <c r="B579" s="7">
        <v>4.3099999999999996</v>
      </c>
      <c r="C579" s="44" t="s">
        <v>1248</v>
      </c>
      <c r="D579" s="45" t="s">
        <v>2880</v>
      </c>
      <c r="E579" s="46">
        <v>9.3205479452054796</v>
      </c>
      <c r="F579" s="47">
        <v>4.3048000000000002</v>
      </c>
      <c r="G579" s="47">
        <v>0.51999999999994273</v>
      </c>
      <c r="H579" s="47">
        <v>4.2759</v>
      </c>
      <c r="I579" s="47">
        <v>2.8900000000000148</v>
      </c>
      <c r="J579" s="45" t="s">
        <v>18</v>
      </c>
      <c r="K579" s="45" t="s">
        <v>20</v>
      </c>
      <c r="L579" s="17">
        <v>3.05</v>
      </c>
      <c r="M579" s="18" t="s">
        <v>1249</v>
      </c>
      <c r="N579" s="18" t="s">
        <v>1234</v>
      </c>
      <c r="O579" s="4">
        <v>42858</v>
      </c>
    </row>
    <row r="580" spans="1:15">
      <c r="A580" s="7">
        <v>160213</v>
      </c>
      <c r="B580" s="7">
        <v>4.3099999999999996</v>
      </c>
      <c r="C580" s="44" t="s">
        <v>1248</v>
      </c>
      <c r="D580" s="45" t="s">
        <v>2880</v>
      </c>
      <c r="E580" s="46">
        <v>9.3205479452054796</v>
      </c>
      <c r="F580" s="47">
        <v>4.3048000000000002</v>
      </c>
      <c r="G580" s="47">
        <v>0.51999999999994273</v>
      </c>
      <c r="H580" s="47">
        <v>4.2759</v>
      </c>
      <c r="I580" s="47">
        <v>2.8900000000000148</v>
      </c>
      <c r="J580" s="45" t="s">
        <v>18</v>
      </c>
      <c r="K580" s="45" t="s">
        <v>20</v>
      </c>
      <c r="L580" s="17">
        <v>3.05</v>
      </c>
      <c r="M580" s="18" t="s">
        <v>1249</v>
      </c>
      <c r="N580" s="18" t="s">
        <v>1234</v>
      </c>
      <c r="O580" s="4">
        <v>42858</v>
      </c>
    </row>
    <row r="581" spans="1:15">
      <c r="A581" s="7">
        <v>160213</v>
      </c>
      <c r="B581" s="7">
        <v>4.3099999999999996</v>
      </c>
      <c r="C581" s="44" t="s">
        <v>1248</v>
      </c>
      <c r="D581" s="45" t="s">
        <v>2880</v>
      </c>
      <c r="E581" s="46">
        <v>9.3205479452054796</v>
      </c>
      <c r="F581" s="47">
        <v>4.3048000000000002</v>
      </c>
      <c r="G581" s="47">
        <v>0.51999999999994273</v>
      </c>
      <c r="H581" s="47">
        <v>4.2759</v>
      </c>
      <c r="I581" s="47">
        <v>2.8900000000000148</v>
      </c>
      <c r="J581" s="45" t="s">
        <v>18</v>
      </c>
      <c r="K581" s="45" t="s">
        <v>20</v>
      </c>
      <c r="L581" s="17">
        <v>3.05</v>
      </c>
      <c r="M581" s="18" t="s">
        <v>1249</v>
      </c>
      <c r="N581" s="18" t="s">
        <v>1234</v>
      </c>
      <c r="O581" s="4">
        <v>42858</v>
      </c>
    </row>
    <row r="582" spans="1:15">
      <c r="A582" s="7">
        <v>160213</v>
      </c>
      <c r="B582" s="7">
        <v>4.3099999999999996</v>
      </c>
      <c r="C582" s="44" t="s">
        <v>1248</v>
      </c>
      <c r="D582" s="45" t="s">
        <v>2880</v>
      </c>
      <c r="E582" s="46">
        <v>9.3205479452054796</v>
      </c>
      <c r="F582" s="47">
        <v>4.3048000000000002</v>
      </c>
      <c r="G582" s="47">
        <v>0.51999999999994273</v>
      </c>
      <c r="H582" s="47">
        <v>4.2759</v>
      </c>
      <c r="I582" s="47">
        <v>2.8900000000000148</v>
      </c>
      <c r="J582" s="45" t="s">
        <v>18</v>
      </c>
      <c r="K582" s="45" t="s">
        <v>20</v>
      </c>
      <c r="L582" s="17">
        <v>3.05</v>
      </c>
      <c r="M582" s="18" t="s">
        <v>1249</v>
      </c>
      <c r="N582" s="18" t="s">
        <v>1234</v>
      </c>
      <c r="O582" s="4">
        <v>42858</v>
      </c>
    </row>
    <row r="583" spans="1:15">
      <c r="A583" s="7">
        <v>160213</v>
      </c>
      <c r="B583" s="7">
        <v>4.3099999999999996</v>
      </c>
      <c r="C583" s="44" t="s">
        <v>1248</v>
      </c>
      <c r="D583" s="45" t="s">
        <v>2880</v>
      </c>
      <c r="E583" s="46">
        <v>9.3205479452054796</v>
      </c>
      <c r="F583" s="47">
        <v>4.3048000000000002</v>
      </c>
      <c r="G583" s="47">
        <v>0.51999999999994273</v>
      </c>
      <c r="H583" s="47">
        <v>4.2759</v>
      </c>
      <c r="I583" s="47">
        <v>2.8900000000000148</v>
      </c>
      <c r="J583" s="45" t="s">
        <v>18</v>
      </c>
      <c r="K583" s="45" t="s">
        <v>20</v>
      </c>
      <c r="L583" s="17">
        <v>3.05</v>
      </c>
      <c r="M583" s="18" t="s">
        <v>1249</v>
      </c>
      <c r="N583" s="18" t="s">
        <v>1234</v>
      </c>
      <c r="O583" s="4">
        <v>42858</v>
      </c>
    </row>
    <row r="584" spans="1:15">
      <c r="A584" s="7">
        <v>160213</v>
      </c>
      <c r="B584" s="7">
        <v>4.3099999999999996</v>
      </c>
      <c r="C584" s="44" t="s">
        <v>1248</v>
      </c>
      <c r="D584" s="45" t="s">
        <v>2880</v>
      </c>
      <c r="E584" s="46">
        <v>9.3205479452054796</v>
      </c>
      <c r="F584" s="47">
        <v>4.3048000000000002</v>
      </c>
      <c r="G584" s="47">
        <v>0.51999999999994273</v>
      </c>
      <c r="H584" s="47">
        <v>4.2759</v>
      </c>
      <c r="I584" s="47">
        <v>2.8900000000000148</v>
      </c>
      <c r="J584" s="45" t="s">
        <v>18</v>
      </c>
      <c r="K584" s="45" t="s">
        <v>20</v>
      </c>
      <c r="L584" s="17">
        <v>3.05</v>
      </c>
      <c r="M584" s="18" t="s">
        <v>1249</v>
      </c>
      <c r="N584" s="18" t="s">
        <v>1234</v>
      </c>
      <c r="O584" s="4">
        <v>42858</v>
      </c>
    </row>
    <row r="585" spans="1:15">
      <c r="A585" s="7">
        <v>160213</v>
      </c>
      <c r="B585" s="7">
        <v>4.3099999999999996</v>
      </c>
      <c r="C585" s="44" t="s">
        <v>1248</v>
      </c>
      <c r="D585" s="45" t="s">
        <v>2880</v>
      </c>
      <c r="E585" s="46">
        <v>9.3205479452054796</v>
      </c>
      <c r="F585" s="47">
        <v>4.3048000000000002</v>
      </c>
      <c r="G585" s="47">
        <v>0.51999999999994273</v>
      </c>
      <c r="H585" s="47">
        <v>4.2759</v>
      </c>
      <c r="I585" s="47">
        <v>2.8900000000000148</v>
      </c>
      <c r="J585" s="45" t="s">
        <v>18</v>
      </c>
      <c r="K585" s="45" t="s">
        <v>20</v>
      </c>
      <c r="L585" s="17">
        <v>3.05</v>
      </c>
      <c r="M585" s="18" t="s">
        <v>1249</v>
      </c>
      <c r="N585" s="18" t="s">
        <v>1234</v>
      </c>
      <c r="O585" s="4">
        <v>42858</v>
      </c>
    </row>
    <row r="586" spans="1:15">
      <c r="A586" s="7">
        <v>160213</v>
      </c>
      <c r="B586" s="7">
        <v>4.3099999999999996</v>
      </c>
      <c r="C586" s="44" t="s">
        <v>1248</v>
      </c>
      <c r="D586" s="45" t="s">
        <v>2880</v>
      </c>
      <c r="E586" s="46">
        <v>9.3205479452054796</v>
      </c>
      <c r="F586" s="47">
        <v>4.3048000000000002</v>
      </c>
      <c r="G586" s="47">
        <v>0.51999999999994273</v>
      </c>
      <c r="H586" s="47">
        <v>4.2759</v>
      </c>
      <c r="I586" s="47">
        <v>2.8900000000000148</v>
      </c>
      <c r="J586" s="45" t="s">
        <v>18</v>
      </c>
      <c r="K586" s="45" t="s">
        <v>20</v>
      </c>
      <c r="L586" s="17">
        <v>3.05</v>
      </c>
      <c r="M586" s="18" t="s">
        <v>1249</v>
      </c>
      <c r="N586" s="18" t="s">
        <v>1234</v>
      </c>
      <c r="O586" s="4">
        <v>42858</v>
      </c>
    </row>
    <row r="587" spans="1:15">
      <c r="A587" s="7">
        <v>160213</v>
      </c>
      <c r="B587" s="7">
        <v>4.3099999999999996</v>
      </c>
      <c r="C587" s="44" t="s">
        <v>1248</v>
      </c>
      <c r="D587" s="45" t="s">
        <v>2880</v>
      </c>
      <c r="E587" s="46">
        <v>9.3205479452054796</v>
      </c>
      <c r="F587" s="47">
        <v>4.3048000000000002</v>
      </c>
      <c r="G587" s="47">
        <v>0.51999999999994273</v>
      </c>
      <c r="H587" s="47">
        <v>4.2759</v>
      </c>
      <c r="I587" s="47">
        <v>2.8900000000000148</v>
      </c>
      <c r="J587" s="45" t="s">
        <v>18</v>
      </c>
      <c r="K587" s="45" t="s">
        <v>20</v>
      </c>
      <c r="L587" s="17">
        <v>3.05</v>
      </c>
      <c r="M587" s="18" t="s">
        <v>1249</v>
      </c>
      <c r="N587" s="18" t="s">
        <v>1234</v>
      </c>
      <c r="O587" s="4">
        <v>42858</v>
      </c>
    </row>
    <row r="588" spans="1:15">
      <c r="A588" s="7">
        <v>160213</v>
      </c>
      <c r="B588" s="7">
        <v>4.3099999999999996</v>
      </c>
      <c r="C588" s="44" t="s">
        <v>1248</v>
      </c>
      <c r="D588" s="45" t="s">
        <v>2880</v>
      </c>
      <c r="E588" s="46">
        <v>9.3205479452054796</v>
      </c>
      <c r="F588" s="47">
        <v>4.3048000000000002</v>
      </c>
      <c r="G588" s="47">
        <v>0.51999999999994273</v>
      </c>
      <c r="H588" s="47">
        <v>4.2759</v>
      </c>
      <c r="I588" s="47">
        <v>2.8900000000000148</v>
      </c>
      <c r="J588" s="45" t="s">
        <v>18</v>
      </c>
      <c r="K588" s="45" t="s">
        <v>20</v>
      </c>
      <c r="L588" s="17">
        <v>3.05</v>
      </c>
      <c r="M588" s="18" t="s">
        <v>1249</v>
      </c>
      <c r="N588" s="18" t="s">
        <v>1234</v>
      </c>
      <c r="O588" s="4">
        <v>42858</v>
      </c>
    </row>
    <row r="589" spans="1:15">
      <c r="A589" s="7">
        <v>160213</v>
      </c>
      <c r="B589" s="7">
        <v>4.3099999999999996</v>
      </c>
      <c r="C589" s="44" t="s">
        <v>1248</v>
      </c>
      <c r="D589" s="45" t="s">
        <v>2880</v>
      </c>
      <c r="E589" s="46">
        <v>9.3205479452054796</v>
      </c>
      <c r="F589" s="47">
        <v>4.3048000000000002</v>
      </c>
      <c r="G589" s="47">
        <v>0.51999999999994273</v>
      </c>
      <c r="H589" s="47">
        <v>4.2759</v>
      </c>
      <c r="I589" s="47">
        <v>2.8900000000000148</v>
      </c>
      <c r="J589" s="45" t="s">
        <v>18</v>
      </c>
      <c r="K589" s="45" t="s">
        <v>20</v>
      </c>
      <c r="L589" s="17">
        <v>3.05</v>
      </c>
      <c r="M589" s="18" t="s">
        <v>1249</v>
      </c>
      <c r="N589" s="18" t="s">
        <v>1234</v>
      </c>
      <c r="O589" s="4">
        <v>42858</v>
      </c>
    </row>
    <row r="590" spans="1:15">
      <c r="A590" s="7">
        <v>160213</v>
      </c>
      <c r="B590" s="7">
        <v>4.3099999999999996</v>
      </c>
      <c r="C590" s="44" t="s">
        <v>1248</v>
      </c>
      <c r="D590" s="45" t="s">
        <v>2880</v>
      </c>
      <c r="E590" s="46">
        <v>9.3205479452054796</v>
      </c>
      <c r="F590" s="47">
        <v>4.3048000000000002</v>
      </c>
      <c r="G590" s="47">
        <v>0.51999999999994273</v>
      </c>
      <c r="H590" s="47">
        <v>4.2759</v>
      </c>
      <c r="I590" s="47">
        <v>2.8900000000000148</v>
      </c>
      <c r="J590" s="45" t="s">
        <v>18</v>
      </c>
      <c r="K590" s="45" t="s">
        <v>20</v>
      </c>
      <c r="L590" s="17">
        <v>3.05</v>
      </c>
      <c r="M590" s="18" t="s">
        <v>1249</v>
      </c>
      <c r="N590" s="18" t="s">
        <v>1234</v>
      </c>
      <c r="O590" s="4">
        <v>42858</v>
      </c>
    </row>
    <row r="591" spans="1:15">
      <c r="A591" s="7">
        <v>160213</v>
      </c>
      <c r="B591" s="7">
        <v>4.3099999999999996</v>
      </c>
      <c r="C591" s="44" t="s">
        <v>1248</v>
      </c>
      <c r="D591" s="45" t="s">
        <v>2880</v>
      </c>
      <c r="E591" s="46">
        <v>9.3205479452054796</v>
      </c>
      <c r="F591" s="47">
        <v>4.3048000000000002</v>
      </c>
      <c r="G591" s="47">
        <v>0.51999999999994273</v>
      </c>
      <c r="H591" s="47">
        <v>4.2759</v>
      </c>
      <c r="I591" s="47">
        <v>2.8900000000000148</v>
      </c>
      <c r="J591" s="45" t="s">
        <v>18</v>
      </c>
      <c r="K591" s="45" t="s">
        <v>20</v>
      </c>
      <c r="L591" s="17">
        <v>3.05</v>
      </c>
      <c r="M591" s="18" t="s">
        <v>1249</v>
      </c>
      <c r="N591" s="18" t="s">
        <v>1234</v>
      </c>
      <c r="O591" s="4">
        <v>42858</v>
      </c>
    </row>
    <row r="592" spans="1:15">
      <c r="A592" s="7">
        <v>160213</v>
      </c>
      <c r="B592" s="7">
        <v>4.3099999999999996</v>
      </c>
      <c r="C592" s="44" t="s">
        <v>1248</v>
      </c>
      <c r="D592" s="45" t="s">
        <v>2880</v>
      </c>
      <c r="E592" s="46">
        <v>9.3205479452054796</v>
      </c>
      <c r="F592" s="47">
        <v>4.3048000000000002</v>
      </c>
      <c r="G592" s="47">
        <v>0.51999999999994273</v>
      </c>
      <c r="H592" s="47">
        <v>4.2759</v>
      </c>
      <c r="I592" s="47">
        <v>2.8900000000000148</v>
      </c>
      <c r="J592" s="45" t="s">
        <v>18</v>
      </c>
      <c r="K592" s="45" t="s">
        <v>20</v>
      </c>
      <c r="L592" s="17">
        <v>3.05</v>
      </c>
      <c r="M592" s="18" t="s">
        <v>1249</v>
      </c>
      <c r="N592" s="18" t="s">
        <v>1234</v>
      </c>
      <c r="O592" s="4">
        <v>42858</v>
      </c>
    </row>
    <row r="593" spans="1:15">
      <c r="A593" s="7">
        <v>160213</v>
      </c>
      <c r="B593" s="7">
        <v>4.3099999999999996</v>
      </c>
      <c r="C593" s="44" t="s">
        <v>1248</v>
      </c>
      <c r="D593" s="45" t="s">
        <v>2880</v>
      </c>
      <c r="E593" s="46">
        <v>9.3205479452054796</v>
      </c>
      <c r="F593" s="47">
        <v>4.3048000000000002</v>
      </c>
      <c r="G593" s="47">
        <v>0.51999999999994273</v>
      </c>
      <c r="H593" s="47">
        <v>4.2759</v>
      </c>
      <c r="I593" s="47">
        <v>2.8900000000000148</v>
      </c>
      <c r="J593" s="45" t="s">
        <v>18</v>
      </c>
      <c r="K593" s="45" t="s">
        <v>20</v>
      </c>
      <c r="L593" s="17">
        <v>3.05</v>
      </c>
      <c r="M593" s="18" t="s">
        <v>1249</v>
      </c>
      <c r="N593" s="18" t="s">
        <v>1234</v>
      </c>
      <c r="O593" s="4">
        <v>42858</v>
      </c>
    </row>
    <row r="594" spans="1:15">
      <c r="A594" s="7">
        <v>160213</v>
      </c>
      <c r="B594" s="7">
        <v>4.3099999999999996</v>
      </c>
      <c r="C594" s="44" t="s">
        <v>1248</v>
      </c>
      <c r="D594" s="45" t="s">
        <v>2880</v>
      </c>
      <c r="E594" s="46">
        <v>9.3205479452054796</v>
      </c>
      <c r="F594" s="47">
        <v>4.3048000000000002</v>
      </c>
      <c r="G594" s="47">
        <v>0.51999999999994273</v>
      </c>
      <c r="H594" s="47">
        <v>4.2759</v>
      </c>
      <c r="I594" s="47">
        <v>2.8900000000000148</v>
      </c>
      <c r="J594" s="45" t="s">
        <v>18</v>
      </c>
      <c r="K594" s="45" t="s">
        <v>20</v>
      </c>
      <c r="L594" s="17">
        <v>3.05</v>
      </c>
      <c r="M594" s="18" t="s">
        <v>1249</v>
      </c>
      <c r="N594" s="18" t="s">
        <v>1234</v>
      </c>
      <c r="O594" s="4">
        <v>42858</v>
      </c>
    </row>
    <row r="595" spans="1:15">
      <c r="A595" s="7">
        <v>160213</v>
      </c>
      <c r="B595" s="7">
        <v>4.3099999999999996</v>
      </c>
      <c r="C595" s="44" t="s">
        <v>1248</v>
      </c>
      <c r="D595" s="45" t="s">
        <v>2880</v>
      </c>
      <c r="E595" s="46">
        <v>9.3205479452054796</v>
      </c>
      <c r="F595" s="47">
        <v>4.3048000000000002</v>
      </c>
      <c r="G595" s="47">
        <v>0.51999999999994273</v>
      </c>
      <c r="H595" s="47">
        <v>4.2759</v>
      </c>
      <c r="I595" s="47">
        <v>2.8900000000000148</v>
      </c>
      <c r="J595" s="45" t="s">
        <v>18</v>
      </c>
      <c r="K595" s="45" t="s">
        <v>20</v>
      </c>
      <c r="L595" s="17">
        <v>3.05</v>
      </c>
      <c r="M595" s="18" t="s">
        <v>1249</v>
      </c>
      <c r="N595" s="18" t="s">
        <v>1234</v>
      </c>
      <c r="O595" s="4">
        <v>42858</v>
      </c>
    </row>
    <row r="596" spans="1:15">
      <c r="A596" s="7">
        <v>160213</v>
      </c>
      <c r="B596" s="7">
        <v>4.3099999999999996</v>
      </c>
      <c r="C596" s="44" t="s">
        <v>1248</v>
      </c>
      <c r="D596" s="45" t="s">
        <v>2880</v>
      </c>
      <c r="E596" s="46">
        <v>9.3205479452054796</v>
      </c>
      <c r="F596" s="47">
        <v>4.3048000000000002</v>
      </c>
      <c r="G596" s="47">
        <v>0.51999999999994273</v>
      </c>
      <c r="H596" s="47">
        <v>4.2759</v>
      </c>
      <c r="I596" s="47">
        <v>2.8900000000000148</v>
      </c>
      <c r="J596" s="45" t="s">
        <v>18</v>
      </c>
      <c r="K596" s="45" t="s">
        <v>20</v>
      </c>
      <c r="L596" s="17">
        <v>3.05</v>
      </c>
      <c r="M596" s="18" t="s">
        <v>1249</v>
      </c>
      <c r="N596" s="18" t="s">
        <v>1234</v>
      </c>
      <c r="O596" s="4">
        <v>42858</v>
      </c>
    </row>
    <row r="597" spans="1:15">
      <c r="A597" s="7">
        <v>160213</v>
      </c>
      <c r="B597" s="7">
        <v>4.3099999999999996</v>
      </c>
      <c r="C597" s="44" t="s">
        <v>1248</v>
      </c>
      <c r="D597" s="45" t="s">
        <v>2880</v>
      </c>
      <c r="E597" s="46">
        <v>9.3205479452054796</v>
      </c>
      <c r="F597" s="47">
        <v>4.3048000000000002</v>
      </c>
      <c r="G597" s="47">
        <v>0.51999999999994273</v>
      </c>
      <c r="H597" s="47">
        <v>4.2759</v>
      </c>
      <c r="I597" s="47">
        <v>2.8900000000000148</v>
      </c>
      <c r="J597" s="45" t="s">
        <v>18</v>
      </c>
      <c r="K597" s="45" t="s">
        <v>20</v>
      </c>
      <c r="L597" s="17">
        <v>3.05</v>
      </c>
      <c r="M597" s="18" t="s">
        <v>1249</v>
      </c>
      <c r="N597" s="18" t="s">
        <v>1234</v>
      </c>
      <c r="O597" s="4">
        <v>42858</v>
      </c>
    </row>
    <row r="598" spans="1:15">
      <c r="A598" s="7">
        <v>160213</v>
      </c>
      <c r="B598" s="7">
        <v>4.3099999999999996</v>
      </c>
      <c r="C598" s="44" t="s">
        <v>1248</v>
      </c>
      <c r="D598" s="45" t="s">
        <v>2880</v>
      </c>
      <c r="E598" s="46">
        <v>9.3205479452054796</v>
      </c>
      <c r="F598" s="47">
        <v>4.3048000000000002</v>
      </c>
      <c r="G598" s="47">
        <v>0.51999999999994273</v>
      </c>
      <c r="H598" s="47">
        <v>4.2759</v>
      </c>
      <c r="I598" s="47">
        <v>2.8900000000000148</v>
      </c>
      <c r="J598" s="45" t="s">
        <v>18</v>
      </c>
      <c r="K598" s="45" t="s">
        <v>20</v>
      </c>
      <c r="L598" s="17">
        <v>3.05</v>
      </c>
      <c r="M598" s="18" t="s">
        <v>1249</v>
      </c>
      <c r="N598" s="18" t="s">
        <v>1234</v>
      </c>
      <c r="O598" s="4">
        <v>42858</v>
      </c>
    </row>
    <row r="599" spans="1:15">
      <c r="A599" s="7">
        <v>160213</v>
      </c>
      <c r="B599" s="7">
        <v>4.3099999999999996</v>
      </c>
      <c r="C599" s="44" t="s">
        <v>1248</v>
      </c>
      <c r="D599" s="45" t="s">
        <v>2880</v>
      </c>
      <c r="E599" s="46">
        <v>9.3205479452054796</v>
      </c>
      <c r="F599" s="47">
        <v>4.3048000000000002</v>
      </c>
      <c r="G599" s="47">
        <v>0.51999999999994273</v>
      </c>
      <c r="H599" s="47">
        <v>4.2759</v>
      </c>
      <c r="I599" s="47">
        <v>2.8900000000000148</v>
      </c>
      <c r="J599" s="45" t="s">
        <v>18</v>
      </c>
      <c r="K599" s="45" t="s">
        <v>20</v>
      </c>
      <c r="L599" s="17">
        <v>3.05</v>
      </c>
      <c r="M599" s="18" t="s">
        <v>1249</v>
      </c>
      <c r="N599" s="18" t="s">
        <v>1234</v>
      </c>
      <c r="O599" s="4">
        <v>42858</v>
      </c>
    </row>
    <row r="600" spans="1:15">
      <c r="A600" s="7">
        <v>160213</v>
      </c>
      <c r="B600" s="7">
        <v>4.3099999999999996</v>
      </c>
      <c r="C600" s="44" t="s">
        <v>1248</v>
      </c>
      <c r="D600" s="45" t="s">
        <v>2880</v>
      </c>
      <c r="E600" s="46">
        <v>9.3205479452054796</v>
      </c>
      <c r="F600" s="47">
        <v>4.3048000000000002</v>
      </c>
      <c r="G600" s="47">
        <v>0.51999999999994273</v>
      </c>
      <c r="H600" s="47">
        <v>4.2759</v>
      </c>
      <c r="I600" s="47">
        <v>2.8900000000000148</v>
      </c>
      <c r="J600" s="45" t="s">
        <v>18</v>
      </c>
      <c r="K600" s="45" t="s">
        <v>20</v>
      </c>
      <c r="L600" s="17">
        <v>3.05</v>
      </c>
      <c r="M600" s="18" t="s">
        <v>1249</v>
      </c>
      <c r="N600" s="18" t="s">
        <v>1234</v>
      </c>
      <c r="O600" s="4">
        <v>42858</v>
      </c>
    </row>
    <row r="601" spans="1:15">
      <c r="A601" s="7">
        <v>160213</v>
      </c>
      <c r="B601" s="7">
        <v>4.3099999999999996</v>
      </c>
      <c r="C601" s="44" t="s">
        <v>1248</v>
      </c>
      <c r="D601" s="45" t="s">
        <v>2880</v>
      </c>
      <c r="E601" s="46">
        <v>9.3205479452054796</v>
      </c>
      <c r="F601" s="47">
        <v>4.3048000000000002</v>
      </c>
      <c r="G601" s="47">
        <v>0.51999999999994273</v>
      </c>
      <c r="H601" s="47">
        <v>4.2759</v>
      </c>
      <c r="I601" s="47">
        <v>2.8900000000000148</v>
      </c>
      <c r="J601" s="45" t="s">
        <v>18</v>
      </c>
      <c r="K601" s="45" t="s">
        <v>20</v>
      </c>
      <c r="L601" s="17">
        <v>3.05</v>
      </c>
      <c r="M601" s="18" t="s">
        <v>1249</v>
      </c>
      <c r="N601" s="18" t="s">
        <v>1234</v>
      </c>
      <c r="O601" s="4">
        <v>42858</v>
      </c>
    </row>
    <row r="602" spans="1:15">
      <c r="A602" s="7">
        <v>160213</v>
      </c>
      <c r="B602" s="7">
        <v>4.3099999999999996</v>
      </c>
      <c r="C602" s="44" t="s">
        <v>1248</v>
      </c>
      <c r="D602" s="45" t="s">
        <v>2880</v>
      </c>
      <c r="E602" s="46">
        <v>9.3205479452054796</v>
      </c>
      <c r="F602" s="47">
        <v>4.3048000000000002</v>
      </c>
      <c r="G602" s="47">
        <v>0.51999999999994273</v>
      </c>
      <c r="H602" s="47">
        <v>4.2759</v>
      </c>
      <c r="I602" s="47">
        <v>2.8900000000000148</v>
      </c>
      <c r="J602" s="45" t="s">
        <v>18</v>
      </c>
      <c r="K602" s="45" t="s">
        <v>20</v>
      </c>
      <c r="L602" s="17">
        <v>3.05</v>
      </c>
      <c r="M602" s="18" t="s">
        <v>1249</v>
      </c>
      <c r="N602" s="18" t="s">
        <v>1234</v>
      </c>
      <c r="O602" s="4">
        <v>42858</v>
      </c>
    </row>
    <row r="603" spans="1:15">
      <c r="A603" s="7">
        <v>160213</v>
      </c>
      <c r="B603" s="7">
        <v>4.3099999999999996</v>
      </c>
      <c r="C603" s="44" t="s">
        <v>1248</v>
      </c>
      <c r="D603" s="45" t="s">
        <v>2880</v>
      </c>
      <c r="E603" s="46">
        <v>9.3205479452054796</v>
      </c>
      <c r="F603" s="47">
        <v>4.3048000000000002</v>
      </c>
      <c r="G603" s="47">
        <v>0.51999999999994273</v>
      </c>
      <c r="H603" s="47">
        <v>4.2759</v>
      </c>
      <c r="I603" s="47">
        <v>2.8900000000000148</v>
      </c>
      <c r="J603" s="45" t="s">
        <v>18</v>
      </c>
      <c r="K603" s="45" t="s">
        <v>20</v>
      </c>
      <c r="L603" s="17">
        <v>3.05</v>
      </c>
      <c r="M603" s="18" t="s">
        <v>1249</v>
      </c>
      <c r="N603" s="18" t="s">
        <v>1234</v>
      </c>
      <c r="O603" s="4">
        <v>42858</v>
      </c>
    </row>
    <row r="604" spans="1:15">
      <c r="A604" s="7">
        <v>160213</v>
      </c>
      <c r="B604" s="7">
        <v>4.3099999999999996</v>
      </c>
      <c r="C604" s="44" t="s">
        <v>1248</v>
      </c>
      <c r="D604" s="45" t="s">
        <v>2880</v>
      </c>
      <c r="E604" s="46">
        <v>9.3205479452054796</v>
      </c>
      <c r="F604" s="47">
        <v>4.3048000000000002</v>
      </c>
      <c r="G604" s="47">
        <v>0.51999999999994273</v>
      </c>
      <c r="H604" s="47">
        <v>4.2759</v>
      </c>
      <c r="I604" s="47">
        <v>2.8900000000000148</v>
      </c>
      <c r="J604" s="45" t="s">
        <v>18</v>
      </c>
      <c r="K604" s="45" t="s">
        <v>20</v>
      </c>
      <c r="L604" s="17">
        <v>3.05</v>
      </c>
      <c r="M604" s="18" t="s">
        <v>1249</v>
      </c>
      <c r="N604" s="18" t="s">
        <v>1234</v>
      </c>
      <c r="O604" s="4">
        <v>42858</v>
      </c>
    </row>
    <row r="605" spans="1:15">
      <c r="A605" s="7">
        <v>160213</v>
      </c>
      <c r="B605" s="7">
        <v>4.3099999999999996</v>
      </c>
      <c r="C605" s="44" t="s">
        <v>1248</v>
      </c>
      <c r="D605" s="45" t="s">
        <v>2880</v>
      </c>
      <c r="E605" s="46">
        <v>9.3205479452054796</v>
      </c>
      <c r="F605" s="47">
        <v>4.3048000000000002</v>
      </c>
      <c r="G605" s="47">
        <v>0.51999999999994273</v>
      </c>
      <c r="H605" s="47">
        <v>4.2759</v>
      </c>
      <c r="I605" s="47">
        <v>2.8900000000000148</v>
      </c>
      <c r="J605" s="45" t="s">
        <v>18</v>
      </c>
      <c r="K605" s="45" t="s">
        <v>20</v>
      </c>
      <c r="L605" s="17">
        <v>3.05</v>
      </c>
      <c r="M605" s="18" t="s">
        <v>1249</v>
      </c>
      <c r="N605" s="18" t="s">
        <v>1234</v>
      </c>
      <c r="O605" s="4">
        <v>42858</v>
      </c>
    </row>
    <row r="606" spans="1:15">
      <c r="A606" s="7">
        <v>160213</v>
      </c>
      <c r="B606" s="7">
        <v>4.3099999999999996</v>
      </c>
      <c r="C606" s="44" t="s">
        <v>1248</v>
      </c>
      <c r="D606" s="45" t="s">
        <v>2880</v>
      </c>
      <c r="E606" s="46">
        <v>9.3205479452054796</v>
      </c>
      <c r="F606" s="47">
        <v>4.3048000000000002</v>
      </c>
      <c r="G606" s="47">
        <v>0.51999999999994273</v>
      </c>
      <c r="H606" s="47">
        <v>4.2759</v>
      </c>
      <c r="I606" s="47">
        <v>2.8900000000000148</v>
      </c>
      <c r="J606" s="45" t="s">
        <v>18</v>
      </c>
      <c r="K606" s="45" t="s">
        <v>20</v>
      </c>
      <c r="L606" s="17">
        <v>3.05</v>
      </c>
      <c r="M606" s="18" t="s">
        <v>1249</v>
      </c>
      <c r="N606" s="18" t="s">
        <v>1234</v>
      </c>
      <c r="O606" s="4">
        <v>42858</v>
      </c>
    </row>
    <row r="607" spans="1:15">
      <c r="A607" s="7">
        <v>160213</v>
      </c>
      <c r="B607" s="7">
        <v>4.3099999999999996</v>
      </c>
      <c r="C607" s="44" t="s">
        <v>1248</v>
      </c>
      <c r="D607" s="45" t="s">
        <v>2880</v>
      </c>
      <c r="E607" s="46">
        <v>9.3205479452054796</v>
      </c>
      <c r="F607" s="47">
        <v>4.3048000000000002</v>
      </c>
      <c r="G607" s="47">
        <v>0.51999999999994273</v>
      </c>
      <c r="H607" s="47">
        <v>4.2759</v>
      </c>
      <c r="I607" s="47">
        <v>2.8900000000000148</v>
      </c>
      <c r="J607" s="45" t="s">
        <v>18</v>
      </c>
      <c r="K607" s="45" t="s">
        <v>20</v>
      </c>
      <c r="L607" s="17">
        <v>3.05</v>
      </c>
      <c r="M607" s="18" t="s">
        <v>1249</v>
      </c>
      <c r="N607" s="18" t="s">
        <v>1234</v>
      </c>
      <c r="O607" s="4">
        <v>42858</v>
      </c>
    </row>
    <row r="608" spans="1:15">
      <c r="A608" s="7">
        <v>160213</v>
      </c>
      <c r="B608" s="7">
        <v>4.3099999999999996</v>
      </c>
      <c r="C608" s="44" t="s">
        <v>1248</v>
      </c>
      <c r="D608" s="45" t="s">
        <v>2880</v>
      </c>
      <c r="E608" s="46">
        <v>9.3205479452054796</v>
      </c>
      <c r="F608" s="47">
        <v>4.3048000000000002</v>
      </c>
      <c r="G608" s="47">
        <v>0.51999999999994273</v>
      </c>
      <c r="H608" s="47">
        <v>4.2759</v>
      </c>
      <c r="I608" s="47">
        <v>2.8900000000000148</v>
      </c>
      <c r="J608" s="45" t="s">
        <v>18</v>
      </c>
      <c r="K608" s="45" t="s">
        <v>20</v>
      </c>
      <c r="L608" s="17">
        <v>3.05</v>
      </c>
      <c r="M608" s="18" t="s">
        <v>1249</v>
      </c>
      <c r="N608" s="18" t="s">
        <v>1234</v>
      </c>
      <c r="O608" s="4">
        <v>42858</v>
      </c>
    </row>
    <row r="609" spans="1:15">
      <c r="A609" s="7">
        <v>160213</v>
      </c>
      <c r="B609" s="7">
        <v>4.3099999999999996</v>
      </c>
      <c r="C609" s="44" t="s">
        <v>1248</v>
      </c>
      <c r="D609" s="45" t="s">
        <v>2880</v>
      </c>
      <c r="E609" s="46">
        <v>9.3205479452054796</v>
      </c>
      <c r="F609" s="47">
        <v>4.3048000000000002</v>
      </c>
      <c r="G609" s="47">
        <v>0.51999999999994273</v>
      </c>
      <c r="H609" s="47">
        <v>4.2759</v>
      </c>
      <c r="I609" s="47">
        <v>2.8900000000000148</v>
      </c>
      <c r="J609" s="45" t="s">
        <v>18</v>
      </c>
      <c r="K609" s="45" t="s">
        <v>20</v>
      </c>
      <c r="L609" s="17">
        <v>3.05</v>
      </c>
      <c r="M609" s="18" t="s">
        <v>1249</v>
      </c>
      <c r="N609" s="18" t="s">
        <v>1234</v>
      </c>
      <c r="O609" s="4">
        <v>42858</v>
      </c>
    </row>
    <row r="610" spans="1:15">
      <c r="A610" s="7">
        <v>160213</v>
      </c>
      <c r="B610" s="7">
        <v>4.3099999999999996</v>
      </c>
      <c r="C610" s="44" t="s">
        <v>1248</v>
      </c>
      <c r="D610" s="45" t="s">
        <v>2880</v>
      </c>
      <c r="E610" s="46">
        <v>9.3205479452054796</v>
      </c>
      <c r="F610" s="47">
        <v>4.3048000000000002</v>
      </c>
      <c r="G610" s="47">
        <v>0.51999999999994273</v>
      </c>
      <c r="H610" s="47">
        <v>4.2759</v>
      </c>
      <c r="I610" s="47">
        <v>2.8900000000000148</v>
      </c>
      <c r="J610" s="45" t="s">
        <v>18</v>
      </c>
      <c r="K610" s="45" t="s">
        <v>20</v>
      </c>
      <c r="L610" s="17">
        <v>3.05</v>
      </c>
      <c r="M610" s="18" t="s">
        <v>1249</v>
      </c>
      <c r="N610" s="18" t="s">
        <v>1234</v>
      </c>
      <c r="O610" s="4">
        <v>42858</v>
      </c>
    </row>
    <row r="611" spans="1:15">
      <c r="A611" s="7">
        <v>160213</v>
      </c>
      <c r="B611" s="7">
        <v>4.3075000000000001</v>
      </c>
      <c r="C611" s="44" t="s">
        <v>1248</v>
      </c>
      <c r="D611" s="45" t="s">
        <v>2880</v>
      </c>
      <c r="E611" s="46">
        <v>9.3205479452054796</v>
      </c>
      <c r="F611" s="47">
        <v>4.3048000000000002</v>
      </c>
      <c r="G611" s="47">
        <v>0.26999999999999247</v>
      </c>
      <c r="H611" s="47">
        <v>4.2759</v>
      </c>
      <c r="I611" s="47">
        <v>2.8900000000000148</v>
      </c>
      <c r="J611" s="45" t="s">
        <v>18</v>
      </c>
      <c r="K611" s="45" t="s">
        <v>20</v>
      </c>
      <c r="L611" s="17">
        <v>3.05</v>
      </c>
      <c r="M611" s="18" t="s">
        <v>1249</v>
      </c>
      <c r="N611" s="18" t="s">
        <v>1234</v>
      </c>
      <c r="O611" s="4">
        <v>42858</v>
      </c>
    </row>
    <row r="612" spans="1:15">
      <c r="A612" s="7">
        <v>160213</v>
      </c>
      <c r="B612" s="7">
        <v>4.3075000000000001</v>
      </c>
      <c r="C612" s="44" t="s">
        <v>1248</v>
      </c>
      <c r="D612" s="45" t="s">
        <v>2880</v>
      </c>
      <c r="E612" s="46">
        <v>9.3205479452054796</v>
      </c>
      <c r="F612" s="47">
        <v>4.3048000000000002</v>
      </c>
      <c r="G612" s="47">
        <v>0.26999999999999247</v>
      </c>
      <c r="H612" s="47">
        <v>4.2759</v>
      </c>
      <c r="I612" s="47">
        <v>2.8900000000000148</v>
      </c>
      <c r="J612" s="45" t="s">
        <v>18</v>
      </c>
      <c r="K612" s="45" t="s">
        <v>20</v>
      </c>
      <c r="L612" s="17">
        <v>3.05</v>
      </c>
      <c r="M612" s="18" t="s">
        <v>1249</v>
      </c>
      <c r="N612" s="18" t="s">
        <v>1234</v>
      </c>
      <c r="O612" s="4">
        <v>42858</v>
      </c>
    </row>
    <row r="613" spans="1:15">
      <c r="A613" s="7">
        <v>160213</v>
      </c>
      <c r="B613" s="7">
        <v>4.3075000000000001</v>
      </c>
      <c r="C613" s="44" t="s">
        <v>1248</v>
      </c>
      <c r="D613" s="45" t="s">
        <v>2880</v>
      </c>
      <c r="E613" s="46">
        <v>9.3205479452054796</v>
      </c>
      <c r="F613" s="47">
        <v>4.3048000000000002</v>
      </c>
      <c r="G613" s="47">
        <v>0.26999999999999247</v>
      </c>
      <c r="H613" s="47">
        <v>4.2759</v>
      </c>
      <c r="I613" s="47">
        <v>2.8900000000000148</v>
      </c>
      <c r="J613" s="45" t="s">
        <v>18</v>
      </c>
      <c r="K613" s="45" t="s">
        <v>20</v>
      </c>
      <c r="L613" s="17">
        <v>3.05</v>
      </c>
      <c r="M613" s="18" t="s">
        <v>1249</v>
      </c>
      <c r="N613" s="18" t="s">
        <v>1234</v>
      </c>
      <c r="O613" s="4">
        <v>42858</v>
      </c>
    </row>
    <row r="614" spans="1:15">
      <c r="A614" s="7">
        <v>160213</v>
      </c>
      <c r="B614" s="7">
        <v>4.3075000000000001</v>
      </c>
      <c r="C614" s="44" t="s">
        <v>1248</v>
      </c>
      <c r="D614" s="45" t="s">
        <v>2880</v>
      </c>
      <c r="E614" s="46">
        <v>9.3205479452054796</v>
      </c>
      <c r="F614" s="47">
        <v>4.3048000000000002</v>
      </c>
      <c r="G614" s="47">
        <v>0.26999999999999247</v>
      </c>
      <c r="H614" s="47">
        <v>4.2759</v>
      </c>
      <c r="I614" s="47">
        <v>2.8900000000000148</v>
      </c>
      <c r="J614" s="45" t="s">
        <v>18</v>
      </c>
      <c r="K614" s="45" t="s">
        <v>20</v>
      </c>
      <c r="L614" s="17">
        <v>3.05</v>
      </c>
      <c r="M614" s="18" t="s">
        <v>1249</v>
      </c>
      <c r="N614" s="18" t="s">
        <v>1234</v>
      </c>
      <c r="O614" s="4">
        <v>42858</v>
      </c>
    </row>
    <row r="615" spans="1:15">
      <c r="A615" s="7">
        <v>160213</v>
      </c>
      <c r="B615" s="7">
        <v>4.3075000000000001</v>
      </c>
      <c r="C615" s="44" t="s">
        <v>1248</v>
      </c>
      <c r="D615" s="45" t="s">
        <v>2880</v>
      </c>
      <c r="E615" s="46">
        <v>9.3205479452054796</v>
      </c>
      <c r="F615" s="47">
        <v>4.3048000000000002</v>
      </c>
      <c r="G615" s="47">
        <v>0.26999999999999247</v>
      </c>
      <c r="H615" s="47">
        <v>4.2759</v>
      </c>
      <c r="I615" s="47">
        <v>2.8900000000000148</v>
      </c>
      <c r="J615" s="45" t="s">
        <v>18</v>
      </c>
      <c r="K615" s="45" t="s">
        <v>20</v>
      </c>
      <c r="L615" s="17">
        <v>3.05</v>
      </c>
      <c r="M615" s="18" t="s">
        <v>1249</v>
      </c>
      <c r="N615" s="18" t="s">
        <v>1234</v>
      </c>
      <c r="O615" s="4">
        <v>42858</v>
      </c>
    </row>
    <row r="616" spans="1:15">
      <c r="A616" s="7">
        <v>160213</v>
      </c>
      <c r="B616" s="7">
        <v>4.3075000000000001</v>
      </c>
      <c r="C616" s="44" t="s">
        <v>1248</v>
      </c>
      <c r="D616" s="45" t="s">
        <v>2880</v>
      </c>
      <c r="E616" s="46">
        <v>9.3205479452054796</v>
      </c>
      <c r="F616" s="47">
        <v>4.3048000000000002</v>
      </c>
      <c r="G616" s="47">
        <v>0.26999999999999247</v>
      </c>
      <c r="H616" s="47">
        <v>4.2759</v>
      </c>
      <c r="I616" s="47">
        <v>2.8900000000000148</v>
      </c>
      <c r="J616" s="45" t="s">
        <v>18</v>
      </c>
      <c r="K616" s="45" t="s">
        <v>20</v>
      </c>
      <c r="L616" s="17">
        <v>3.05</v>
      </c>
      <c r="M616" s="18" t="s">
        <v>1249</v>
      </c>
      <c r="N616" s="18" t="s">
        <v>1234</v>
      </c>
      <c r="O616" s="4">
        <v>42858</v>
      </c>
    </row>
    <row r="617" spans="1:15">
      <c r="A617" s="7">
        <v>160213</v>
      </c>
      <c r="B617" s="7">
        <v>4.3075000000000001</v>
      </c>
      <c r="C617" s="44" t="s">
        <v>1248</v>
      </c>
      <c r="D617" s="45" t="s">
        <v>2880</v>
      </c>
      <c r="E617" s="46">
        <v>9.3205479452054796</v>
      </c>
      <c r="F617" s="47">
        <v>4.3048000000000002</v>
      </c>
      <c r="G617" s="47">
        <v>0.26999999999999247</v>
      </c>
      <c r="H617" s="47">
        <v>4.2759</v>
      </c>
      <c r="I617" s="47">
        <v>2.8900000000000148</v>
      </c>
      <c r="J617" s="45" t="s">
        <v>18</v>
      </c>
      <c r="K617" s="45" t="s">
        <v>20</v>
      </c>
      <c r="L617" s="17">
        <v>3.05</v>
      </c>
      <c r="M617" s="18" t="s">
        <v>1249</v>
      </c>
      <c r="N617" s="18" t="s">
        <v>1234</v>
      </c>
      <c r="O617" s="4">
        <v>42858</v>
      </c>
    </row>
    <row r="618" spans="1:15">
      <c r="A618" s="7">
        <v>160213</v>
      </c>
      <c r="B618" s="7">
        <v>4.3075000000000001</v>
      </c>
      <c r="C618" s="44" t="s">
        <v>1248</v>
      </c>
      <c r="D618" s="45" t="s">
        <v>2880</v>
      </c>
      <c r="E618" s="46">
        <v>9.3205479452054796</v>
      </c>
      <c r="F618" s="47">
        <v>4.3048000000000002</v>
      </c>
      <c r="G618" s="47">
        <v>0.26999999999999247</v>
      </c>
      <c r="H618" s="47">
        <v>4.2759</v>
      </c>
      <c r="I618" s="47">
        <v>2.8900000000000148</v>
      </c>
      <c r="J618" s="45" t="s">
        <v>18</v>
      </c>
      <c r="K618" s="45" t="s">
        <v>20</v>
      </c>
      <c r="L618" s="17">
        <v>3.05</v>
      </c>
      <c r="M618" s="18" t="s">
        <v>1249</v>
      </c>
      <c r="N618" s="18" t="s">
        <v>1234</v>
      </c>
      <c r="O618" s="4">
        <v>42858</v>
      </c>
    </row>
    <row r="619" spans="1:15">
      <c r="A619" s="7">
        <v>160213</v>
      </c>
      <c r="B619" s="7">
        <v>4.306</v>
      </c>
      <c r="C619" s="44" t="s">
        <v>1248</v>
      </c>
      <c r="D619" s="45" t="s">
        <v>2880</v>
      </c>
      <c r="E619" s="46">
        <v>9.3205479452054796</v>
      </c>
      <c r="F619" s="47">
        <v>4.3048000000000002</v>
      </c>
      <c r="G619" s="47">
        <v>0.11999999999998678</v>
      </c>
      <c r="H619" s="47">
        <v>4.2759</v>
      </c>
      <c r="I619" s="47">
        <v>2.8900000000000148</v>
      </c>
      <c r="J619" s="45" t="s">
        <v>18</v>
      </c>
      <c r="K619" s="45" t="s">
        <v>20</v>
      </c>
      <c r="L619" s="17">
        <v>3.05</v>
      </c>
      <c r="M619" s="18" t="s">
        <v>1249</v>
      </c>
      <c r="N619" s="18" t="s">
        <v>1234</v>
      </c>
      <c r="O619" s="4">
        <v>42858</v>
      </c>
    </row>
    <row r="620" spans="1:15">
      <c r="A620" s="7">
        <v>160213</v>
      </c>
      <c r="B620" s="7">
        <v>4.3049999999999997</v>
      </c>
      <c r="C620" s="44" t="s">
        <v>1248</v>
      </c>
      <c r="D620" s="45" t="s">
        <v>2880</v>
      </c>
      <c r="E620" s="46">
        <v>9.3205479452054796</v>
      </c>
      <c r="F620" s="47">
        <v>4.3048000000000002</v>
      </c>
      <c r="G620" s="47">
        <v>1.9999999999953388E-2</v>
      </c>
      <c r="H620" s="47">
        <v>4.2759</v>
      </c>
      <c r="I620" s="47">
        <v>2.8900000000000148</v>
      </c>
      <c r="J620" s="45" t="s">
        <v>18</v>
      </c>
      <c r="K620" s="45" t="s">
        <v>20</v>
      </c>
      <c r="L620" s="17">
        <v>3.05</v>
      </c>
      <c r="M620" s="18" t="s">
        <v>1249</v>
      </c>
      <c r="N620" s="18" t="s">
        <v>1234</v>
      </c>
      <c r="O620" s="4">
        <v>42858</v>
      </c>
    </row>
    <row r="621" spans="1:15">
      <c r="A621" s="7">
        <v>160213</v>
      </c>
      <c r="B621" s="7">
        <v>4.3049999999999997</v>
      </c>
      <c r="C621" s="44" t="s">
        <v>1248</v>
      </c>
      <c r="D621" s="45" t="s">
        <v>2880</v>
      </c>
      <c r="E621" s="46">
        <v>9.3205479452054796</v>
      </c>
      <c r="F621" s="47">
        <v>4.3048000000000002</v>
      </c>
      <c r="G621" s="47">
        <v>1.9999999999953388E-2</v>
      </c>
      <c r="H621" s="47">
        <v>4.2759</v>
      </c>
      <c r="I621" s="47">
        <v>2.8900000000000148</v>
      </c>
      <c r="J621" s="45" t="s">
        <v>18</v>
      </c>
      <c r="K621" s="45" t="s">
        <v>20</v>
      </c>
      <c r="L621" s="17">
        <v>3.05</v>
      </c>
      <c r="M621" s="18" t="s">
        <v>1249</v>
      </c>
      <c r="N621" s="18" t="s">
        <v>1234</v>
      </c>
      <c r="O621" s="4">
        <v>42858</v>
      </c>
    </row>
    <row r="622" spans="1:15">
      <c r="A622" s="7">
        <v>160213</v>
      </c>
      <c r="B622" s="7">
        <v>4.3049999999999997</v>
      </c>
      <c r="C622" s="44" t="s">
        <v>1248</v>
      </c>
      <c r="D622" s="45" t="s">
        <v>2880</v>
      </c>
      <c r="E622" s="46">
        <v>9.3205479452054796</v>
      </c>
      <c r="F622" s="47">
        <v>4.3048000000000002</v>
      </c>
      <c r="G622" s="47">
        <v>1.9999999999953388E-2</v>
      </c>
      <c r="H622" s="47">
        <v>4.2759</v>
      </c>
      <c r="I622" s="47">
        <v>2.8900000000000148</v>
      </c>
      <c r="J622" s="45" t="s">
        <v>18</v>
      </c>
      <c r="K622" s="45" t="s">
        <v>20</v>
      </c>
      <c r="L622" s="17">
        <v>3.05</v>
      </c>
      <c r="M622" s="18" t="s">
        <v>1249</v>
      </c>
      <c r="N622" s="18" t="s">
        <v>1234</v>
      </c>
      <c r="O622" s="4">
        <v>42858</v>
      </c>
    </row>
    <row r="623" spans="1:15">
      <c r="A623" s="7">
        <v>160213</v>
      </c>
      <c r="B623" s="7">
        <v>4.3049999999999997</v>
      </c>
      <c r="C623" s="44" t="s">
        <v>1248</v>
      </c>
      <c r="D623" s="45" t="s">
        <v>2880</v>
      </c>
      <c r="E623" s="46">
        <v>9.3205479452054796</v>
      </c>
      <c r="F623" s="47">
        <v>4.3048000000000002</v>
      </c>
      <c r="G623" s="47">
        <v>1.9999999999953388E-2</v>
      </c>
      <c r="H623" s="47">
        <v>4.2759</v>
      </c>
      <c r="I623" s="47">
        <v>2.8900000000000148</v>
      </c>
      <c r="J623" s="45" t="s">
        <v>18</v>
      </c>
      <c r="K623" s="45" t="s">
        <v>20</v>
      </c>
      <c r="L623" s="17">
        <v>3.05</v>
      </c>
      <c r="M623" s="18" t="s">
        <v>1249</v>
      </c>
      <c r="N623" s="18" t="s">
        <v>1234</v>
      </c>
      <c r="O623" s="4">
        <v>42858</v>
      </c>
    </row>
    <row r="624" spans="1:15">
      <c r="A624" s="7">
        <v>160213</v>
      </c>
      <c r="B624" s="7">
        <v>4.3049999999999997</v>
      </c>
      <c r="C624" s="44" t="s">
        <v>1248</v>
      </c>
      <c r="D624" s="45" t="s">
        <v>2880</v>
      </c>
      <c r="E624" s="46">
        <v>9.3205479452054796</v>
      </c>
      <c r="F624" s="47">
        <v>4.3048000000000002</v>
      </c>
      <c r="G624" s="47">
        <v>1.9999999999953388E-2</v>
      </c>
      <c r="H624" s="47">
        <v>4.2759</v>
      </c>
      <c r="I624" s="47">
        <v>2.8900000000000148</v>
      </c>
      <c r="J624" s="45" t="s">
        <v>18</v>
      </c>
      <c r="K624" s="45" t="s">
        <v>20</v>
      </c>
      <c r="L624" s="17">
        <v>3.05</v>
      </c>
      <c r="M624" s="18" t="s">
        <v>1249</v>
      </c>
      <c r="N624" s="18" t="s">
        <v>1234</v>
      </c>
      <c r="O624" s="4">
        <v>42858</v>
      </c>
    </row>
    <row r="625" spans="1:15">
      <c r="A625" s="7">
        <v>160213</v>
      </c>
      <c r="B625" s="7">
        <v>4.3049999999999997</v>
      </c>
      <c r="C625" s="44" t="s">
        <v>1248</v>
      </c>
      <c r="D625" s="45" t="s">
        <v>2880</v>
      </c>
      <c r="E625" s="46">
        <v>9.3205479452054796</v>
      </c>
      <c r="F625" s="47">
        <v>4.3048000000000002</v>
      </c>
      <c r="G625" s="47">
        <v>1.9999999999953388E-2</v>
      </c>
      <c r="H625" s="47">
        <v>4.2759</v>
      </c>
      <c r="I625" s="47">
        <v>2.8900000000000148</v>
      </c>
      <c r="J625" s="45" t="s">
        <v>18</v>
      </c>
      <c r="K625" s="45" t="s">
        <v>20</v>
      </c>
      <c r="L625" s="17">
        <v>3.05</v>
      </c>
      <c r="M625" s="18" t="s">
        <v>1249</v>
      </c>
      <c r="N625" s="18" t="s">
        <v>1234</v>
      </c>
      <c r="O625" s="4">
        <v>42858</v>
      </c>
    </row>
    <row r="626" spans="1:15">
      <c r="A626" s="7">
        <v>160213</v>
      </c>
      <c r="B626" s="7">
        <v>4.3049999999999997</v>
      </c>
      <c r="C626" s="44" t="s">
        <v>1248</v>
      </c>
      <c r="D626" s="45" t="s">
        <v>2880</v>
      </c>
      <c r="E626" s="46">
        <v>9.3205479452054796</v>
      </c>
      <c r="F626" s="47">
        <v>4.3048000000000002</v>
      </c>
      <c r="G626" s="47">
        <v>1.9999999999953388E-2</v>
      </c>
      <c r="H626" s="47">
        <v>4.2759</v>
      </c>
      <c r="I626" s="47">
        <v>2.8900000000000148</v>
      </c>
      <c r="J626" s="45" t="s">
        <v>18</v>
      </c>
      <c r="K626" s="45" t="s">
        <v>20</v>
      </c>
      <c r="L626" s="17">
        <v>3.05</v>
      </c>
      <c r="M626" s="18" t="s">
        <v>1249</v>
      </c>
      <c r="N626" s="18" t="s">
        <v>1234</v>
      </c>
      <c r="O626" s="4">
        <v>42858</v>
      </c>
    </row>
    <row r="627" spans="1:15">
      <c r="A627" s="7">
        <v>160213</v>
      </c>
      <c r="B627" s="7">
        <v>4.3049999999999997</v>
      </c>
      <c r="C627" s="44" t="s">
        <v>1248</v>
      </c>
      <c r="D627" s="45" t="s">
        <v>2880</v>
      </c>
      <c r="E627" s="46">
        <v>9.3205479452054796</v>
      </c>
      <c r="F627" s="47">
        <v>4.3048000000000002</v>
      </c>
      <c r="G627" s="47">
        <v>1.9999999999953388E-2</v>
      </c>
      <c r="H627" s="47">
        <v>4.2759</v>
      </c>
      <c r="I627" s="47">
        <v>2.8900000000000148</v>
      </c>
      <c r="J627" s="45" t="s">
        <v>18</v>
      </c>
      <c r="K627" s="45" t="s">
        <v>20</v>
      </c>
      <c r="L627" s="17">
        <v>3.05</v>
      </c>
      <c r="M627" s="18" t="s">
        <v>1249</v>
      </c>
      <c r="N627" s="18" t="s">
        <v>1234</v>
      </c>
      <c r="O627" s="4">
        <v>42858</v>
      </c>
    </row>
    <row r="628" spans="1:15">
      <c r="A628" s="7">
        <v>160213</v>
      </c>
      <c r="B628" s="7">
        <v>4.3049999999999997</v>
      </c>
      <c r="C628" s="44" t="s">
        <v>1248</v>
      </c>
      <c r="D628" s="45" t="s">
        <v>2880</v>
      </c>
      <c r="E628" s="46">
        <v>9.3205479452054796</v>
      </c>
      <c r="F628" s="47">
        <v>4.3048000000000002</v>
      </c>
      <c r="G628" s="47">
        <v>1.9999999999953388E-2</v>
      </c>
      <c r="H628" s="47">
        <v>4.2759</v>
      </c>
      <c r="I628" s="47">
        <v>2.8900000000000148</v>
      </c>
      <c r="J628" s="45" t="s">
        <v>18</v>
      </c>
      <c r="K628" s="45" t="s">
        <v>20</v>
      </c>
      <c r="L628" s="17">
        <v>3.05</v>
      </c>
      <c r="M628" s="18" t="s">
        <v>1249</v>
      </c>
      <c r="N628" s="18" t="s">
        <v>1234</v>
      </c>
      <c r="O628" s="4">
        <v>42858</v>
      </c>
    </row>
    <row r="629" spans="1:15">
      <c r="A629" s="7">
        <v>160213</v>
      </c>
      <c r="B629" s="7">
        <v>4.3049999999999997</v>
      </c>
      <c r="C629" s="44" t="s">
        <v>1248</v>
      </c>
      <c r="D629" s="45" t="s">
        <v>2880</v>
      </c>
      <c r="E629" s="46">
        <v>9.3205479452054796</v>
      </c>
      <c r="F629" s="47">
        <v>4.3048000000000002</v>
      </c>
      <c r="G629" s="47">
        <v>1.9999999999953388E-2</v>
      </c>
      <c r="H629" s="47">
        <v>4.2759</v>
      </c>
      <c r="I629" s="47">
        <v>2.8900000000000148</v>
      </c>
      <c r="J629" s="45" t="s">
        <v>18</v>
      </c>
      <c r="K629" s="45" t="s">
        <v>20</v>
      </c>
      <c r="L629" s="17">
        <v>3.05</v>
      </c>
      <c r="M629" s="18" t="s">
        <v>1249</v>
      </c>
      <c r="N629" s="18" t="s">
        <v>1234</v>
      </c>
      <c r="O629" s="4">
        <v>42858</v>
      </c>
    </row>
    <row r="630" spans="1:15">
      <c r="A630" s="7">
        <v>160213</v>
      </c>
      <c r="B630" s="7">
        <v>4.3049999999999997</v>
      </c>
      <c r="C630" s="44" t="s">
        <v>1248</v>
      </c>
      <c r="D630" s="45" t="s">
        <v>2880</v>
      </c>
      <c r="E630" s="46">
        <v>9.3205479452054796</v>
      </c>
      <c r="F630" s="47">
        <v>4.3048000000000002</v>
      </c>
      <c r="G630" s="47">
        <v>1.9999999999953388E-2</v>
      </c>
      <c r="H630" s="47">
        <v>4.2759</v>
      </c>
      <c r="I630" s="47">
        <v>2.8900000000000148</v>
      </c>
      <c r="J630" s="45" t="s">
        <v>18</v>
      </c>
      <c r="K630" s="45" t="s">
        <v>20</v>
      </c>
      <c r="L630" s="17">
        <v>3.05</v>
      </c>
      <c r="M630" s="18" t="s">
        <v>1249</v>
      </c>
      <c r="N630" s="18" t="s">
        <v>1234</v>
      </c>
      <c r="O630" s="4">
        <v>42858</v>
      </c>
    </row>
    <row r="631" spans="1:15">
      <c r="A631" s="7">
        <v>160213</v>
      </c>
      <c r="B631" s="7">
        <v>4.3049999999999997</v>
      </c>
      <c r="C631" s="44" t="s">
        <v>1248</v>
      </c>
      <c r="D631" s="45" t="s">
        <v>2880</v>
      </c>
      <c r="E631" s="46">
        <v>9.3205479452054796</v>
      </c>
      <c r="F631" s="47">
        <v>4.3048000000000002</v>
      </c>
      <c r="G631" s="47">
        <v>1.9999999999953388E-2</v>
      </c>
      <c r="H631" s="47">
        <v>4.2759</v>
      </c>
      <c r="I631" s="47">
        <v>2.8900000000000148</v>
      </c>
      <c r="J631" s="45" t="s">
        <v>18</v>
      </c>
      <c r="K631" s="45" t="s">
        <v>20</v>
      </c>
      <c r="L631" s="17">
        <v>3.05</v>
      </c>
      <c r="M631" s="18" t="s">
        <v>1249</v>
      </c>
      <c r="N631" s="18" t="s">
        <v>1234</v>
      </c>
      <c r="O631" s="4">
        <v>42858</v>
      </c>
    </row>
    <row r="632" spans="1:15">
      <c r="A632" s="7">
        <v>160213</v>
      </c>
      <c r="B632" s="7">
        <v>4.3049999999999997</v>
      </c>
      <c r="C632" s="44" t="s">
        <v>1248</v>
      </c>
      <c r="D632" s="45" t="s">
        <v>2880</v>
      </c>
      <c r="E632" s="46">
        <v>9.3205479452054796</v>
      </c>
      <c r="F632" s="47">
        <v>4.3048000000000002</v>
      </c>
      <c r="G632" s="47">
        <v>1.9999999999953388E-2</v>
      </c>
      <c r="H632" s="47">
        <v>4.2759</v>
      </c>
      <c r="I632" s="47">
        <v>2.8900000000000148</v>
      </c>
      <c r="J632" s="45" t="s">
        <v>18</v>
      </c>
      <c r="K632" s="45" t="s">
        <v>20</v>
      </c>
      <c r="L632" s="17">
        <v>3.05</v>
      </c>
      <c r="M632" s="18" t="s">
        <v>1249</v>
      </c>
      <c r="N632" s="18" t="s">
        <v>1234</v>
      </c>
      <c r="O632" s="4">
        <v>42858</v>
      </c>
    </row>
    <row r="633" spans="1:15">
      <c r="A633" s="7">
        <v>160213</v>
      </c>
      <c r="B633" s="7">
        <v>4.3049999999999997</v>
      </c>
      <c r="C633" s="44" t="s">
        <v>1248</v>
      </c>
      <c r="D633" s="45" t="s">
        <v>2880</v>
      </c>
      <c r="E633" s="46">
        <v>9.3205479452054796</v>
      </c>
      <c r="F633" s="47">
        <v>4.3048000000000002</v>
      </c>
      <c r="G633" s="47">
        <v>1.9999999999953388E-2</v>
      </c>
      <c r="H633" s="47">
        <v>4.2759</v>
      </c>
      <c r="I633" s="47">
        <v>2.8900000000000148</v>
      </c>
      <c r="J633" s="45" t="s">
        <v>18</v>
      </c>
      <c r="K633" s="45" t="s">
        <v>20</v>
      </c>
      <c r="L633" s="17">
        <v>3.05</v>
      </c>
      <c r="M633" s="18" t="s">
        <v>1249</v>
      </c>
      <c r="N633" s="18" t="s">
        <v>1234</v>
      </c>
      <c r="O633" s="4">
        <v>42858</v>
      </c>
    </row>
    <row r="634" spans="1:15">
      <c r="A634" s="7">
        <v>160213</v>
      </c>
      <c r="B634" s="7">
        <v>4.3049999999999997</v>
      </c>
      <c r="C634" s="44" t="s">
        <v>1248</v>
      </c>
      <c r="D634" s="45" t="s">
        <v>2880</v>
      </c>
      <c r="E634" s="46">
        <v>9.3205479452054796</v>
      </c>
      <c r="F634" s="47">
        <v>4.3048000000000002</v>
      </c>
      <c r="G634" s="47">
        <v>1.9999999999953388E-2</v>
      </c>
      <c r="H634" s="47">
        <v>4.2759</v>
      </c>
      <c r="I634" s="47">
        <v>2.8900000000000148</v>
      </c>
      <c r="J634" s="45" t="s">
        <v>18</v>
      </c>
      <c r="K634" s="45" t="s">
        <v>20</v>
      </c>
      <c r="L634" s="17">
        <v>3.05</v>
      </c>
      <c r="M634" s="18" t="s">
        <v>1249</v>
      </c>
      <c r="N634" s="18" t="s">
        <v>1234</v>
      </c>
      <c r="O634" s="4">
        <v>42858</v>
      </c>
    </row>
    <row r="635" spans="1:15">
      <c r="A635" s="7">
        <v>160213</v>
      </c>
      <c r="B635" s="7">
        <v>4.3049999999999997</v>
      </c>
      <c r="C635" s="44" t="s">
        <v>1248</v>
      </c>
      <c r="D635" s="45" t="s">
        <v>2880</v>
      </c>
      <c r="E635" s="46">
        <v>9.3205479452054796</v>
      </c>
      <c r="F635" s="47">
        <v>4.3048000000000002</v>
      </c>
      <c r="G635" s="47">
        <v>1.9999999999953388E-2</v>
      </c>
      <c r="H635" s="47">
        <v>4.2759</v>
      </c>
      <c r="I635" s="47">
        <v>2.8900000000000148</v>
      </c>
      <c r="J635" s="45" t="s">
        <v>18</v>
      </c>
      <c r="K635" s="45" t="s">
        <v>20</v>
      </c>
      <c r="L635" s="17">
        <v>3.05</v>
      </c>
      <c r="M635" s="18" t="s">
        <v>1249</v>
      </c>
      <c r="N635" s="18" t="s">
        <v>1234</v>
      </c>
      <c r="O635" s="4">
        <v>42858</v>
      </c>
    </row>
    <row r="636" spans="1:15">
      <c r="A636" s="7">
        <v>160213</v>
      </c>
      <c r="B636" s="7">
        <v>4.3049999999999997</v>
      </c>
      <c r="C636" s="44" t="s">
        <v>1248</v>
      </c>
      <c r="D636" s="45" t="s">
        <v>2880</v>
      </c>
      <c r="E636" s="46">
        <v>9.3205479452054796</v>
      </c>
      <c r="F636" s="47">
        <v>4.3048000000000002</v>
      </c>
      <c r="G636" s="47">
        <v>1.9999999999953388E-2</v>
      </c>
      <c r="H636" s="47">
        <v>4.2759</v>
      </c>
      <c r="I636" s="47">
        <v>2.8900000000000148</v>
      </c>
      <c r="J636" s="45" t="s">
        <v>18</v>
      </c>
      <c r="K636" s="45" t="s">
        <v>20</v>
      </c>
      <c r="L636" s="17">
        <v>3.05</v>
      </c>
      <c r="M636" s="18" t="s">
        <v>1249</v>
      </c>
      <c r="N636" s="18" t="s">
        <v>1234</v>
      </c>
      <c r="O636" s="4">
        <v>42858</v>
      </c>
    </row>
    <row r="637" spans="1:15">
      <c r="A637" s="7">
        <v>160213</v>
      </c>
      <c r="B637" s="7">
        <v>4.3049999999999997</v>
      </c>
      <c r="C637" s="44" t="s">
        <v>1248</v>
      </c>
      <c r="D637" s="45" t="s">
        <v>2880</v>
      </c>
      <c r="E637" s="46">
        <v>9.3205479452054796</v>
      </c>
      <c r="F637" s="47">
        <v>4.3048000000000002</v>
      </c>
      <c r="G637" s="47">
        <v>1.9999999999953388E-2</v>
      </c>
      <c r="H637" s="47">
        <v>4.2759</v>
      </c>
      <c r="I637" s="47">
        <v>2.8900000000000148</v>
      </c>
      <c r="J637" s="45" t="s">
        <v>18</v>
      </c>
      <c r="K637" s="45" t="s">
        <v>20</v>
      </c>
      <c r="L637" s="17">
        <v>3.05</v>
      </c>
      <c r="M637" s="18" t="s">
        <v>1249</v>
      </c>
      <c r="N637" s="18" t="s">
        <v>1234</v>
      </c>
      <c r="O637" s="4">
        <v>42858</v>
      </c>
    </row>
    <row r="638" spans="1:15">
      <c r="A638" s="7">
        <v>160213</v>
      </c>
      <c r="B638" s="7">
        <v>4.3049999999999997</v>
      </c>
      <c r="C638" s="44" t="s">
        <v>1248</v>
      </c>
      <c r="D638" s="45" t="s">
        <v>2880</v>
      </c>
      <c r="E638" s="46">
        <v>9.3205479452054796</v>
      </c>
      <c r="F638" s="47">
        <v>4.3048000000000002</v>
      </c>
      <c r="G638" s="47">
        <v>1.9999999999953388E-2</v>
      </c>
      <c r="H638" s="47">
        <v>4.2759</v>
      </c>
      <c r="I638" s="47">
        <v>2.8900000000000148</v>
      </c>
      <c r="J638" s="45" t="s">
        <v>18</v>
      </c>
      <c r="K638" s="45" t="s">
        <v>20</v>
      </c>
      <c r="L638" s="17">
        <v>3.05</v>
      </c>
      <c r="M638" s="18" t="s">
        <v>1249</v>
      </c>
      <c r="N638" s="18" t="s">
        <v>1234</v>
      </c>
      <c r="O638" s="4">
        <v>42858</v>
      </c>
    </row>
    <row r="639" spans="1:15">
      <c r="A639" s="7">
        <v>160213</v>
      </c>
      <c r="B639" s="7">
        <v>4.3049999999999997</v>
      </c>
      <c r="C639" s="44" t="s">
        <v>1248</v>
      </c>
      <c r="D639" s="45" t="s">
        <v>2880</v>
      </c>
      <c r="E639" s="46">
        <v>9.3205479452054796</v>
      </c>
      <c r="F639" s="47">
        <v>4.3048000000000002</v>
      </c>
      <c r="G639" s="47">
        <v>1.9999999999953388E-2</v>
      </c>
      <c r="H639" s="47">
        <v>4.2759</v>
      </c>
      <c r="I639" s="47">
        <v>2.8900000000000148</v>
      </c>
      <c r="J639" s="45" t="s">
        <v>18</v>
      </c>
      <c r="K639" s="45" t="s">
        <v>20</v>
      </c>
      <c r="L639" s="17">
        <v>3.05</v>
      </c>
      <c r="M639" s="18" t="s">
        <v>1249</v>
      </c>
      <c r="N639" s="18" t="s">
        <v>1234</v>
      </c>
      <c r="O639" s="4">
        <v>42858</v>
      </c>
    </row>
    <row r="640" spans="1:15">
      <c r="A640" s="7">
        <v>160213</v>
      </c>
      <c r="B640" s="7">
        <v>4.3049999999999997</v>
      </c>
      <c r="C640" s="44" t="s">
        <v>1248</v>
      </c>
      <c r="D640" s="45" t="s">
        <v>2880</v>
      </c>
      <c r="E640" s="46">
        <v>9.3205479452054796</v>
      </c>
      <c r="F640" s="47">
        <v>4.3048000000000002</v>
      </c>
      <c r="G640" s="47">
        <v>1.9999999999953388E-2</v>
      </c>
      <c r="H640" s="47">
        <v>4.2759</v>
      </c>
      <c r="I640" s="47">
        <v>2.8900000000000148</v>
      </c>
      <c r="J640" s="45" t="s">
        <v>18</v>
      </c>
      <c r="K640" s="45" t="s">
        <v>20</v>
      </c>
      <c r="L640" s="17">
        <v>3.05</v>
      </c>
      <c r="M640" s="18" t="s">
        <v>1249</v>
      </c>
      <c r="N640" s="18" t="s">
        <v>1234</v>
      </c>
      <c r="O640" s="4">
        <v>42858</v>
      </c>
    </row>
    <row r="641" spans="1:15">
      <c r="A641" s="7">
        <v>160213</v>
      </c>
      <c r="B641" s="7">
        <v>4.3049999999999997</v>
      </c>
      <c r="C641" s="44" t="s">
        <v>1248</v>
      </c>
      <c r="D641" s="45" t="s">
        <v>2880</v>
      </c>
      <c r="E641" s="46">
        <v>9.3205479452054796</v>
      </c>
      <c r="F641" s="47">
        <v>4.3048000000000002</v>
      </c>
      <c r="G641" s="47">
        <v>1.9999999999953388E-2</v>
      </c>
      <c r="H641" s="47">
        <v>4.2759</v>
      </c>
      <c r="I641" s="47">
        <v>2.8900000000000148</v>
      </c>
      <c r="J641" s="45" t="s">
        <v>18</v>
      </c>
      <c r="K641" s="45" t="s">
        <v>20</v>
      </c>
      <c r="L641" s="17">
        <v>3.05</v>
      </c>
      <c r="M641" s="18" t="s">
        <v>1249</v>
      </c>
      <c r="N641" s="18" t="s">
        <v>1234</v>
      </c>
      <c r="O641" s="4">
        <v>42858</v>
      </c>
    </row>
    <row r="642" spans="1:15">
      <c r="A642" s="7">
        <v>160213</v>
      </c>
      <c r="B642" s="7">
        <v>4.3049999999999997</v>
      </c>
      <c r="C642" s="44" t="s">
        <v>1248</v>
      </c>
      <c r="D642" s="45" t="s">
        <v>2880</v>
      </c>
      <c r="E642" s="46">
        <v>9.3205479452054796</v>
      </c>
      <c r="F642" s="47">
        <v>4.3048000000000002</v>
      </c>
      <c r="G642" s="47">
        <v>1.9999999999953388E-2</v>
      </c>
      <c r="H642" s="47">
        <v>4.2759</v>
      </c>
      <c r="I642" s="47">
        <v>2.8900000000000148</v>
      </c>
      <c r="J642" s="45" t="s">
        <v>18</v>
      </c>
      <c r="K642" s="45" t="s">
        <v>20</v>
      </c>
      <c r="L642" s="17">
        <v>3.05</v>
      </c>
      <c r="M642" s="18" t="s">
        <v>1249</v>
      </c>
      <c r="N642" s="18" t="s">
        <v>1234</v>
      </c>
      <c r="O642" s="4">
        <v>42858</v>
      </c>
    </row>
    <row r="643" spans="1:15">
      <c r="A643" s="7">
        <v>160213</v>
      </c>
      <c r="B643" s="7">
        <v>4.3049999999999997</v>
      </c>
      <c r="C643" s="44" t="s">
        <v>1248</v>
      </c>
      <c r="D643" s="45" t="s">
        <v>2880</v>
      </c>
      <c r="E643" s="46">
        <v>9.3205479452054796</v>
      </c>
      <c r="F643" s="47">
        <v>4.3048000000000002</v>
      </c>
      <c r="G643" s="47">
        <v>1.9999999999953388E-2</v>
      </c>
      <c r="H643" s="47">
        <v>4.2759</v>
      </c>
      <c r="I643" s="47">
        <v>2.8900000000000148</v>
      </c>
      <c r="J643" s="45" t="s">
        <v>18</v>
      </c>
      <c r="K643" s="45" t="s">
        <v>20</v>
      </c>
      <c r="L643" s="17">
        <v>3.05</v>
      </c>
      <c r="M643" s="18" t="s">
        <v>1249</v>
      </c>
      <c r="N643" s="18" t="s">
        <v>1234</v>
      </c>
      <c r="O643" s="4">
        <v>42858</v>
      </c>
    </row>
    <row r="644" spans="1:15">
      <c r="A644" s="7">
        <v>160213</v>
      </c>
      <c r="B644" s="7">
        <v>4.3049999999999997</v>
      </c>
      <c r="C644" s="44" t="s">
        <v>1248</v>
      </c>
      <c r="D644" s="45" t="s">
        <v>2880</v>
      </c>
      <c r="E644" s="46">
        <v>9.3205479452054796</v>
      </c>
      <c r="F644" s="47">
        <v>4.3048000000000002</v>
      </c>
      <c r="G644" s="47">
        <v>1.9999999999953388E-2</v>
      </c>
      <c r="H644" s="47">
        <v>4.2759</v>
      </c>
      <c r="I644" s="47">
        <v>2.8900000000000148</v>
      </c>
      <c r="J644" s="45" t="s">
        <v>18</v>
      </c>
      <c r="K644" s="45" t="s">
        <v>20</v>
      </c>
      <c r="L644" s="17">
        <v>3.05</v>
      </c>
      <c r="M644" s="18" t="s">
        <v>1249</v>
      </c>
      <c r="N644" s="18" t="s">
        <v>1234</v>
      </c>
      <c r="O644" s="4">
        <v>42858</v>
      </c>
    </row>
    <row r="645" spans="1:15">
      <c r="A645" s="7">
        <v>160213</v>
      </c>
      <c r="B645" s="7">
        <v>4.3049999999999997</v>
      </c>
      <c r="C645" s="44" t="s">
        <v>1248</v>
      </c>
      <c r="D645" s="45" t="s">
        <v>2880</v>
      </c>
      <c r="E645" s="46">
        <v>9.3205479452054796</v>
      </c>
      <c r="F645" s="47">
        <v>4.3048000000000002</v>
      </c>
      <c r="G645" s="47">
        <v>1.9999999999953388E-2</v>
      </c>
      <c r="H645" s="47">
        <v>4.2759</v>
      </c>
      <c r="I645" s="47">
        <v>2.8900000000000148</v>
      </c>
      <c r="J645" s="45" t="s">
        <v>18</v>
      </c>
      <c r="K645" s="45" t="s">
        <v>20</v>
      </c>
      <c r="L645" s="17">
        <v>3.05</v>
      </c>
      <c r="M645" s="18" t="s">
        <v>1249</v>
      </c>
      <c r="N645" s="18" t="s">
        <v>1234</v>
      </c>
      <c r="O645" s="4">
        <v>42858</v>
      </c>
    </row>
    <row r="646" spans="1:15">
      <c r="A646" s="7">
        <v>160213</v>
      </c>
      <c r="B646" s="7">
        <v>4.3049999999999997</v>
      </c>
      <c r="C646" s="44" t="s">
        <v>1248</v>
      </c>
      <c r="D646" s="45" t="s">
        <v>2880</v>
      </c>
      <c r="E646" s="46">
        <v>9.3205479452054796</v>
      </c>
      <c r="F646" s="47">
        <v>4.3048000000000002</v>
      </c>
      <c r="G646" s="47">
        <v>1.9999999999953388E-2</v>
      </c>
      <c r="H646" s="47">
        <v>4.2759</v>
      </c>
      <c r="I646" s="47">
        <v>2.8900000000000148</v>
      </c>
      <c r="J646" s="45" t="s">
        <v>18</v>
      </c>
      <c r="K646" s="45" t="s">
        <v>20</v>
      </c>
      <c r="L646" s="17">
        <v>3.05</v>
      </c>
      <c r="M646" s="18" t="s">
        <v>1249</v>
      </c>
      <c r="N646" s="18" t="s">
        <v>1234</v>
      </c>
      <c r="O646" s="4">
        <v>42858</v>
      </c>
    </row>
    <row r="647" spans="1:15">
      <c r="A647" s="7">
        <v>160213</v>
      </c>
      <c r="B647" s="7">
        <v>4.3049999999999997</v>
      </c>
      <c r="C647" s="44" t="s">
        <v>1248</v>
      </c>
      <c r="D647" s="45" t="s">
        <v>2880</v>
      </c>
      <c r="E647" s="46">
        <v>9.3205479452054796</v>
      </c>
      <c r="F647" s="47">
        <v>4.3048000000000002</v>
      </c>
      <c r="G647" s="47">
        <v>1.9999999999953388E-2</v>
      </c>
      <c r="H647" s="47">
        <v>4.2759</v>
      </c>
      <c r="I647" s="47">
        <v>2.8900000000000148</v>
      </c>
      <c r="J647" s="45" t="s">
        <v>18</v>
      </c>
      <c r="K647" s="45" t="s">
        <v>20</v>
      </c>
      <c r="L647" s="17">
        <v>3.05</v>
      </c>
      <c r="M647" s="18" t="s">
        <v>1249</v>
      </c>
      <c r="N647" s="18" t="s">
        <v>1234</v>
      </c>
      <c r="O647" s="4">
        <v>42858</v>
      </c>
    </row>
    <row r="648" spans="1:15">
      <c r="A648" s="7">
        <v>160213</v>
      </c>
      <c r="B648" s="7">
        <v>4.3049999999999997</v>
      </c>
      <c r="C648" s="44" t="s">
        <v>1248</v>
      </c>
      <c r="D648" s="45" t="s">
        <v>2880</v>
      </c>
      <c r="E648" s="46">
        <v>9.3205479452054796</v>
      </c>
      <c r="F648" s="47">
        <v>4.3048000000000002</v>
      </c>
      <c r="G648" s="47">
        <v>1.9999999999953388E-2</v>
      </c>
      <c r="H648" s="47">
        <v>4.2759</v>
      </c>
      <c r="I648" s="47">
        <v>2.8900000000000148</v>
      </c>
      <c r="J648" s="45" t="s">
        <v>18</v>
      </c>
      <c r="K648" s="45" t="s">
        <v>20</v>
      </c>
      <c r="L648" s="17">
        <v>3.05</v>
      </c>
      <c r="M648" s="18" t="s">
        <v>1249</v>
      </c>
      <c r="N648" s="18" t="s">
        <v>1234</v>
      </c>
      <c r="O648" s="4">
        <v>42858</v>
      </c>
    </row>
    <row r="649" spans="1:15">
      <c r="A649" s="7">
        <v>160213</v>
      </c>
      <c r="B649" s="7">
        <v>4.3049999999999997</v>
      </c>
      <c r="C649" s="44" t="s">
        <v>1248</v>
      </c>
      <c r="D649" s="45" t="s">
        <v>2880</v>
      </c>
      <c r="E649" s="46">
        <v>9.3205479452054796</v>
      </c>
      <c r="F649" s="47">
        <v>4.3048000000000002</v>
      </c>
      <c r="G649" s="47">
        <v>1.9999999999953388E-2</v>
      </c>
      <c r="H649" s="47">
        <v>4.2759</v>
      </c>
      <c r="I649" s="47">
        <v>2.8900000000000148</v>
      </c>
      <c r="J649" s="45" t="s">
        <v>18</v>
      </c>
      <c r="K649" s="45" t="s">
        <v>20</v>
      </c>
      <c r="L649" s="17">
        <v>3.05</v>
      </c>
      <c r="M649" s="18" t="s">
        <v>1249</v>
      </c>
      <c r="N649" s="18" t="s">
        <v>1234</v>
      </c>
      <c r="O649" s="4">
        <v>42858</v>
      </c>
    </row>
    <row r="650" spans="1:15">
      <c r="A650" s="7">
        <v>160213</v>
      </c>
      <c r="B650" s="7">
        <v>4.3049999999999997</v>
      </c>
      <c r="C650" s="44" t="s">
        <v>1248</v>
      </c>
      <c r="D650" s="45" t="s">
        <v>2880</v>
      </c>
      <c r="E650" s="46">
        <v>9.3205479452054796</v>
      </c>
      <c r="F650" s="47">
        <v>4.3048000000000002</v>
      </c>
      <c r="G650" s="47">
        <v>1.9999999999953388E-2</v>
      </c>
      <c r="H650" s="47">
        <v>4.2759</v>
      </c>
      <c r="I650" s="47">
        <v>2.8900000000000148</v>
      </c>
      <c r="J650" s="45" t="s">
        <v>18</v>
      </c>
      <c r="K650" s="45" t="s">
        <v>20</v>
      </c>
      <c r="L650" s="17">
        <v>3.05</v>
      </c>
      <c r="M650" s="18" t="s">
        <v>1249</v>
      </c>
      <c r="N650" s="18" t="s">
        <v>1234</v>
      </c>
      <c r="O650" s="4">
        <v>42858</v>
      </c>
    </row>
    <row r="651" spans="1:15">
      <c r="A651" s="7">
        <v>160213</v>
      </c>
      <c r="B651" s="7">
        <v>4.3049999999999997</v>
      </c>
      <c r="C651" s="44" t="s">
        <v>1248</v>
      </c>
      <c r="D651" s="45" t="s">
        <v>2880</v>
      </c>
      <c r="E651" s="46">
        <v>9.3205479452054796</v>
      </c>
      <c r="F651" s="47">
        <v>4.3048000000000002</v>
      </c>
      <c r="G651" s="47">
        <v>1.9999999999953388E-2</v>
      </c>
      <c r="H651" s="47">
        <v>4.2759</v>
      </c>
      <c r="I651" s="47">
        <v>2.8900000000000148</v>
      </c>
      <c r="J651" s="45" t="s">
        <v>18</v>
      </c>
      <c r="K651" s="45" t="s">
        <v>20</v>
      </c>
      <c r="L651" s="17">
        <v>3.05</v>
      </c>
      <c r="M651" s="18" t="s">
        <v>1249</v>
      </c>
      <c r="N651" s="18" t="s">
        <v>1234</v>
      </c>
      <c r="O651" s="4">
        <v>42858</v>
      </c>
    </row>
    <row r="652" spans="1:15">
      <c r="A652" s="7">
        <v>160213</v>
      </c>
      <c r="B652" s="7">
        <v>4.3049999999999997</v>
      </c>
      <c r="C652" s="44" t="s">
        <v>1248</v>
      </c>
      <c r="D652" s="45" t="s">
        <v>2880</v>
      </c>
      <c r="E652" s="46">
        <v>9.3205479452054796</v>
      </c>
      <c r="F652" s="47">
        <v>4.3048000000000002</v>
      </c>
      <c r="G652" s="47">
        <v>1.9999999999953388E-2</v>
      </c>
      <c r="H652" s="47">
        <v>4.2759</v>
      </c>
      <c r="I652" s="47">
        <v>2.8900000000000148</v>
      </c>
      <c r="J652" s="45" t="s">
        <v>18</v>
      </c>
      <c r="K652" s="45" t="s">
        <v>20</v>
      </c>
      <c r="L652" s="17">
        <v>3.05</v>
      </c>
      <c r="M652" s="18" t="s">
        <v>1249</v>
      </c>
      <c r="N652" s="18" t="s">
        <v>1234</v>
      </c>
      <c r="O652" s="4">
        <v>42858</v>
      </c>
    </row>
    <row r="653" spans="1:15">
      <c r="A653" s="7">
        <v>160213</v>
      </c>
      <c r="B653" s="7">
        <v>4.3049999999999997</v>
      </c>
      <c r="C653" s="44" t="s">
        <v>1248</v>
      </c>
      <c r="D653" s="45" t="s">
        <v>2880</v>
      </c>
      <c r="E653" s="46">
        <v>9.3205479452054796</v>
      </c>
      <c r="F653" s="47">
        <v>4.3048000000000002</v>
      </c>
      <c r="G653" s="47">
        <v>1.9999999999953388E-2</v>
      </c>
      <c r="H653" s="47">
        <v>4.2759</v>
      </c>
      <c r="I653" s="47">
        <v>2.8900000000000148</v>
      </c>
      <c r="J653" s="45" t="s">
        <v>18</v>
      </c>
      <c r="K653" s="45" t="s">
        <v>20</v>
      </c>
      <c r="L653" s="17">
        <v>3.05</v>
      </c>
      <c r="M653" s="18" t="s">
        <v>1249</v>
      </c>
      <c r="N653" s="18" t="s">
        <v>1234</v>
      </c>
      <c r="O653" s="4">
        <v>42858</v>
      </c>
    </row>
    <row r="654" spans="1:15">
      <c r="A654" s="7">
        <v>160213</v>
      </c>
      <c r="B654" s="7">
        <v>4.3049999999999997</v>
      </c>
      <c r="C654" s="44" t="s">
        <v>1248</v>
      </c>
      <c r="D654" s="45" t="s">
        <v>2880</v>
      </c>
      <c r="E654" s="46">
        <v>9.3205479452054796</v>
      </c>
      <c r="F654" s="47">
        <v>4.3048000000000002</v>
      </c>
      <c r="G654" s="47">
        <v>1.9999999999953388E-2</v>
      </c>
      <c r="H654" s="47">
        <v>4.2759</v>
      </c>
      <c r="I654" s="47">
        <v>2.8900000000000148</v>
      </c>
      <c r="J654" s="45" t="s">
        <v>18</v>
      </c>
      <c r="K654" s="45" t="s">
        <v>20</v>
      </c>
      <c r="L654" s="17">
        <v>3.05</v>
      </c>
      <c r="M654" s="18" t="s">
        <v>1249</v>
      </c>
      <c r="N654" s="18" t="s">
        <v>1234</v>
      </c>
      <c r="O654" s="4">
        <v>42858</v>
      </c>
    </row>
    <row r="655" spans="1:15">
      <c r="A655" s="7">
        <v>160213</v>
      </c>
      <c r="B655" s="7">
        <v>4.3049999999999997</v>
      </c>
      <c r="C655" s="44" t="s">
        <v>1248</v>
      </c>
      <c r="D655" s="45" t="s">
        <v>2880</v>
      </c>
      <c r="E655" s="46">
        <v>9.3205479452054796</v>
      </c>
      <c r="F655" s="47">
        <v>4.3048000000000002</v>
      </c>
      <c r="G655" s="47">
        <v>1.9999999999953388E-2</v>
      </c>
      <c r="H655" s="47">
        <v>4.2759</v>
      </c>
      <c r="I655" s="47">
        <v>2.8900000000000148</v>
      </c>
      <c r="J655" s="45" t="s">
        <v>18</v>
      </c>
      <c r="K655" s="45" t="s">
        <v>20</v>
      </c>
      <c r="L655" s="17">
        <v>3.05</v>
      </c>
      <c r="M655" s="18" t="s">
        <v>1249</v>
      </c>
      <c r="N655" s="18" t="s">
        <v>1234</v>
      </c>
      <c r="O655" s="4">
        <v>42858</v>
      </c>
    </row>
    <row r="656" spans="1:15">
      <c r="A656" s="7">
        <v>160213</v>
      </c>
      <c r="B656" s="7">
        <v>4.3049999999999997</v>
      </c>
      <c r="C656" s="44" t="s">
        <v>1248</v>
      </c>
      <c r="D656" s="45" t="s">
        <v>2880</v>
      </c>
      <c r="E656" s="46">
        <v>9.3205479452054796</v>
      </c>
      <c r="F656" s="47">
        <v>4.3048000000000002</v>
      </c>
      <c r="G656" s="47">
        <v>1.9999999999953388E-2</v>
      </c>
      <c r="H656" s="47">
        <v>4.2759</v>
      </c>
      <c r="I656" s="47">
        <v>2.8900000000000148</v>
      </c>
      <c r="J656" s="45" t="s">
        <v>18</v>
      </c>
      <c r="K656" s="45" t="s">
        <v>20</v>
      </c>
      <c r="L656" s="17">
        <v>3.05</v>
      </c>
      <c r="M656" s="18" t="s">
        <v>1249</v>
      </c>
      <c r="N656" s="18" t="s">
        <v>1234</v>
      </c>
      <c r="O656" s="4">
        <v>42858</v>
      </c>
    </row>
    <row r="657" spans="1:15">
      <c r="A657" s="7">
        <v>160213</v>
      </c>
      <c r="B657" s="7">
        <v>4.3049999999999997</v>
      </c>
      <c r="C657" s="44" t="s">
        <v>1248</v>
      </c>
      <c r="D657" s="45" t="s">
        <v>2880</v>
      </c>
      <c r="E657" s="46">
        <v>9.3205479452054796</v>
      </c>
      <c r="F657" s="47">
        <v>4.3048000000000002</v>
      </c>
      <c r="G657" s="47">
        <v>1.9999999999953388E-2</v>
      </c>
      <c r="H657" s="47">
        <v>4.2759</v>
      </c>
      <c r="I657" s="47">
        <v>2.8900000000000148</v>
      </c>
      <c r="J657" s="45" t="s">
        <v>18</v>
      </c>
      <c r="K657" s="45" t="s">
        <v>20</v>
      </c>
      <c r="L657" s="17">
        <v>3.05</v>
      </c>
      <c r="M657" s="18" t="s">
        <v>1249</v>
      </c>
      <c r="N657" s="18" t="s">
        <v>1234</v>
      </c>
      <c r="O657" s="4">
        <v>42858</v>
      </c>
    </row>
    <row r="658" spans="1:15">
      <c r="A658" s="7">
        <v>160213</v>
      </c>
      <c r="B658" s="7">
        <v>4.3049999999999997</v>
      </c>
      <c r="C658" s="44" t="s">
        <v>1248</v>
      </c>
      <c r="D658" s="45" t="s">
        <v>2880</v>
      </c>
      <c r="E658" s="46">
        <v>9.3205479452054796</v>
      </c>
      <c r="F658" s="47">
        <v>4.3048000000000002</v>
      </c>
      <c r="G658" s="47">
        <v>1.9999999999953388E-2</v>
      </c>
      <c r="H658" s="47">
        <v>4.2759</v>
      </c>
      <c r="I658" s="47">
        <v>2.8900000000000148</v>
      </c>
      <c r="J658" s="45" t="s">
        <v>18</v>
      </c>
      <c r="K658" s="45" t="s">
        <v>20</v>
      </c>
      <c r="L658" s="17">
        <v>3.05</v>
      </c>
      <c r="M658" s="18" t="s">
        <v>1249</v>
      </c>
      <c r="N658" s="18" t="s">
        <v>1234</v>
      </c>
      <c r="O658" s="4">
        <v>42858</v>
      </c>
    </row>
    <row r="659" spans="1:15">
      <c r="A659" s="7">
        <v>160213</v>
      </c>
      <c r="B659" s="7">
        <v>4.3049999999999997</v>
      </c>
      <c r="C659" s="44" t="s">
        <v>1248</v>
      </c>
      <c r="D659" s="45" t="s">
        <v>2880</v>
      </c>
      <c r="E659" s="46">
        <v>9.3205479452054796</v>
      </c>
      <c r="F659" s="47">
        <v>4.3048000000000002</v>
      </c>
      <c r="G659" s="47">
        <v>1.9999999999953388E-2</v>
      </c>
      <c r="H659" s="47">
        <v>4.2759</v>
      </c>
      <c r="I659" s="47">
        <v>2.8900000000000148</v>
      </c>
      <c r="J659" s="45" t="s">
        <v>18</v>
      </c>
      <c r="K659" s="45" t="s">
        <v>20</v>
      </c>
      <c r="L659" s="17">
        <v>3.05</v>
      </c>
      <c r="M659" s="18" t="s">
        <v>1249</v>
      </c>
      <c r="N659" s="18" t="s">
        <v>1234</v>
      </c>
      <c r="O659" s="4">
        <v>42858</v>
      </c>
    </row>
    <row r="660" spans="1:15">
      <c r="A660" s="7">
        <v>160213</v>
      </c>
      <c r="B660" s="7">
        <v>4.3049999999999997</v>
      </c>
      <c r="C660" s="44" t="s">
        <v>1248</v>
      </c>
      <c r="D660" s="45" t="s">
        <v>2880</v>
      </c>
      <c r="E660" s="46">
        <v>9.3205479452054796</v>
      </c>
      <c r="F660" s="47">
        <v>4.3048000000000002</v>
      </c>
      <c r="G660" s="47">
        <v>1.9999999999953388E-2</v>
      </c>
      <c r="H660" s="47">
        <v>4.2759</v>
      </c>
      <c r="I660" s="47">
        <v>2.8900000000000148</v>
      </c>
      <c r="J660" s="45" t="s">
        <v>18</v>
      </c>
      <c r="K660" s="45" t="s">
        <v>20</v>
      </c>
      <c r="L660" s="17">
        <v>3.05</v>
      </c>
      <c r="M660" s="18" t="s">
        <v>1249</v>
      </c>
      <c r="N660" s="18" t="s">
        <v>1234</v>
      </c>
      <c r="O660" s="4">
        <v>42858</v>
      </c>
    </row>
    <row r="661" spans="1:15">
      <c r="A661" s="7">
        <v>160213</v>
      </c>
      <c r="B661" s="7">
        <v>4.3049999999999997</v>
      </c>
      <c r="C661" s="44" t="s">
        <v>1248</v>
      </c>
      <c r="D661" s="45" t="s">
        <v>2880</v>
      </c>
      <c r="E661" s="46">
        <v>9.3205479452054796</v>
      </c>
      <c r="F661" s="47">
        <v>4.3048000000000002</v>
      </c>
      <c r="G661" s="47">
        <v>1.9999999999953388E-2</v>
      </c>
      <c r="H661" s="47">
        <v>4.2759</v>
      </c>
      <c r="I661" s="47">
        <v>2.8900000000000148</v>
      </c>
      <c r="J661" s="45" t="s">
        <v>18</v>
      </c>
      <c r="K661" s="45" t="s">
        <v>20</v>
      </c>
      <c r="L661" s="17">
        <v>3.05</v>
      </c>
      <c r="M661" s="18" t="s">
        <v>1249</v>
      </c>
      <c r="N661" s="18" t="s">
        <v>1234</v>
      </c>
      <c r="O661" s="4">
        <v>42858</v>
      </c>
    </row>
    <row r="662" spans="1:15">
      <c r="A662" s="7">
        <v>160213</v>
      </c>
      <c r="B662" s="7">
        <v>4.3049999999999997</v>
      </c>
      <c r="C662" s="44" t="s">
        <v>1248</v>
      </c>
      <c r="D662" s="45" t="s">
        <v>2880</v>
      </c>
      <c r="E662" s="46">
        <v>9.3205479452054796</v>
      </c>
      <c r="F662" s="47">
        <v>4.3048000000000002</v>
      </c>
      <c r="G662" s="47">
        <v>1.9999999999953388E-2</v>
      </c>
      <c r="H662" s="47">
        <v>4.2759</v>
      </c>
      <c r="I662" s="47">
        <v>2.8900000000000148</v>
      </c>
      <c r="J662" s="45" t="s">
        <v>18</v>
      </c>
      <c r="K662" s="45" t="s">
        <v>20</v>
      </c>
      <c r="L662" s="17">
        <v>3.05</v>
      </c>
      <c r="M662" s="18" t="s">
        <v>1249</v>
      </c>
      <c r="N662" s="18" t="s">
        <v>1234</v>
      </c>
      <c r="O662" s="4">
        <v>42858</v>
      </c>
    </row>
    <row r="663" spans="1:15">
      <c r="A663" s="7">
        <v>160213</v>
      </c>
      <c r="B663" s="7">
        <v>4.3049999999999997</v>
      </c>
      <c r="C663" s="44" t="s">
        <v>1248</v>
      </c>
      <c r="D663" s="45" t="s">
        <v>2880</v>
      </c>
      <c r="E663" s="46">
        <v>9.3205479452054796</v>
      </c>
      <c r="F663" s="47">
        <v>4.3048000000000002</v>
      </c>
      <c r="G663" s="47">
        <v>1.9999999999953388E-2</v>
      </c>
      <c r="H663" s="47">
        <v>4.2759</v>
      </c>
      <c r="I663" s="47">
        <v>2.8900000000000148</v>
      </c>
      <c r="J663" s="45" t="s">
        <v>18</v>
      </c>
      <c r="K663" s="45" t="s">
        <v>20</v>
      </c>
      <c r="L663" s="17">
        <v>3.05</v>
      </c>
      <c r="M663" s="18" t="s">
        <v>1249</v>
      </c>
      <c r="N663" s="18" t="s">
        <v>1234</v>
      </c>
      <c r="O663" s="4">
        <v>42858</v>
      </c>
    </row>
    <row r="664" spans="1:15">
      <c r="A664" s="7">
        <v>160213</v>
      </c>
      <c r="B664" s="7">
        <v>4.3049999999999997</v>
      </c>
      <c r="C664" s="44" t="s">
        <v>1248</v>
      </c>
      <c r="D664" s="45" t="s">
        <v>2880</v>
      </c>
      <c r="E664" s="46">
        <v>9.3205479452054796</v>
      </c>
      <c r="F664" s="47">
        <v>4.3048000000000002</v>
      </c>
      <c r="G664" s="47">
        <v>1.9999999999953388E-2</v>
      </c>
      <c r="H664" s="47">
        <v>4.2759</v>
      </c>
      <c r="I664" s="47">
        <v>2.8900000000000148</v>
      </c>
      <c r="J664" s="45" t="s">
        <v>18</v>
      </c>
      <c r="K664" s="45" t="s">
        <v>20</v>
      </c>
      <c r="L664" s="17">
        <v>3.05</v>
      </c>
      <c r="M664" s="18" t="s">
        <v>1249</v>
      </c>
      <c r="N664" s="18" t="s">
        <v>1234</v>
      </c>
      <c r="O664" s="4">
        <v>42858</v>
      </c>
    </row>
    <row r="665" spans="1:15">
      <c r="A665" s="7">
        <v>160213</v>
      </c>
      <c r="B665" s="7">
        <v>4.3049999999999997</v>
      </c>
      <c r="C665" s="44" t="s">
        <v>1248</v>
      </c>
      <c r="D665" s="45" t="s">
        <v>2880</v>
      </c>
      <c r="E665" s="46">
        <v>9.3205479452054796</v>
      </c>
      <c r="F665" s="47">
        <v>4.3048000000000002</v>
      </c>
      <c r="G665" s="47">
        <v>1.9999999999953388E-2</v>
      </c>
      <c r="H665" s="47">
        <v>4.2759</v>
      </c>
      <c r="I665" s="47">
        <v>2.8900000000000148</v>
      </c>
      <c r="J665" s="45" t="s">
        <v>18</v>
      </c>
      <c r="K665" s="45" t="s">
        <v>20</v>
      </c>
      <c r="L665" s="17">
        <v>3.05</v>
      </c>
      <c r="M665" s="18" t="s">
        <v>1249</v>
      </c>
      <c r="N665" s="18" t="s">
        <v>1234</v>
      </c>
      <c r="O665" s="4">
        <v>42858</v>
      </c>
    </row>
    <row r="666" spans="1:15">
      <c r="A666" s="7">
        <v>160213</v>
      </c>
      <c r="B666" s="7">
        <v>4.3049999999999997</v>
      </c>
      <c r="C666" s="44" t="s">
        <v>1248</v>
      </c>
      <c r="D666" s="45" t="s">
        <v>2880</v>
      </c>
      <c r="E666" s="46">
        <v>9.3205479452054796</v>
      </c>
      <c r="F666" s="47">
        <v>4.3048000000000002</v>
      </c>
      <c r="G666" s="47">
        <v>1.9999999999953388E-2</v>
      </c>
      <c r="H666" s="47">
        <v>4.2759</v>
      </c>
      <c r="I666" s="47">
        <v>2.8900000000000148</v>
      </c>
      <c r="J666" s="45" t="s">
        <v>18</v>
      </c>
      <c r="K666" s="45" t="s">
        <v>20</v>
      </c>
      <c r="L666" s="17">
        <v>3.05</v>
      </c>
      <c r="M666" s="18" t="s">
        <v>1249</v>
      </c>
      <c r="N666" s="18" t="s">
        <v>1234</v>
      </c>
      <c r="O666" s="4">
        <v>42858</v>
      </c>
    </row>
    <row r="667" spans="1:15">
      <c r="A667" s="7">
        <v>160213</v>
      </c>
      <c r="B667" s="7">
        <v>4.3049999999999997</v>
      </c>
      <c r="C667" s="44" t="s">
        <v>1248</v>
      </c>
      <c r="D667" s="45" t="s">
        <v>2880</v>
      </c>
      <c r="E667" s="46">
        <v>9.3205479452054796</v>
      </c>
      <c r="F667" s="47">
        <v>4.3048000000000002</v>
      </c>
      <c r="G667" s="47">
        <v>1.9999999999953388E-2</v>
      </c>
      <c r="H667" s="47">
        <v>4.2759</v>
      </c>
      <c r="I667" s="47">
        <v>2.8900000000000148</v>
      </c>
      <c r="J667" s="45" t="s">
        <v>18</v>
      </c>
      <c r="K667" s="45" t="s">
        <v>20</v>
      </c>
      <c r="L667" s="17">
        <v>3.05</v>
      </c>
      <c r="M667" s="18" t="s">
        <v>1249</v>
      </c>
      <c r="N667" s="18" t="s">
        <v>1234</v>
      </c>
      <c r="O667" s="4">
        <v>42858</v>
      </c>
    </row>
    <row r="668" spans="1:15">
      <c r="A668" s="7">
        <v>160213</v>
      </c>
      <c r="B668" s="7">
        <v>4.3049999999999997</v>
      </c>
      <c r="C668" s="44" t="s">
        <v>1248</v>
      </c>
      <c r="D668" s="45" t="s">
        <v>2880</v>
      </c>
      <c r="E668" s="46">
        <v>9.3205479452054796</v>
      </c>
      <c r="F668" s="47">
        <v>4.3048000000000002</v>
      </c>
      <c r="G668" s="47">
        <v>1.9999999999953388E-2</v>
      </c>
      <c r="H668" s="47">
        <v>4.2759</v>
      </c>
      <c r="I668" s="47">
        <v>2.8900000000000148</v>
      </c>
      <c r="J668" s="45" t="s">
        <v>18</v>
      </c>
      <c r="K668" s="45" t="s">
        <v>20</v>
      </c>
      <c r="L668" s="17">
        <v>3.05</v>
      </c>
      <c r="M668" s="18" t="s">
        <v>1249</v>
      </c>
      <c r="N668" s="18" t="s">
        <v>1234</v>
      </c>
      <c r="O668" s="4">
        <v>42858</v>
      </c>
    </row>
    <row r="669" spans="1:15">
      <c r="A669" s="7">
        <v>160213</v>
      </c>
      <c r="B669" s="7">
        <v>4.3049999999999997</v>
      </c>
      <c r="C669" s="44" t="s">
        <v>1248</v>
      </c>
      <c r="D669" s="45" t="s">
        <v>2880</v>
      </c>
      <c r="E669" s="46">
        <v>9.3205479452054796</v>
      </c>
      <c r="F669" s="47">
        <v>4.3048000000000002</v>
      </c>
      <c r="G669" s="47">
        <v>1.9999999999953388E-2</v>
      </c>
      <c r="H669" s="47">
        <v>4.2759</v>
      </c>
      <c r="I669" s="47">
        <v>2.8900000000000148</v>
      </c>
      <c r="J669" s="45" t="s">
        <v>18</v>
      </c>
      <c r="K669" s="45" t="s">
        <v>20</v>
      </c>
      <c r="L669" s="17">
        <v>3.05</v>
      </c>
      <c r="M669" s="18" t="s">
        <v>1249</v>
      </c>
      <c r="N669" s="18" t="s">
        <v>1234</v>
      </c>
      <c r="O669" s="4">
        <v>42858</v>
      </c>
    </row>
    <row r="670" spans="1:15">
      <c r="A670" s="7">
        <v>160213</v>
      </c>
      <c r="B670" s="7">
        <v>4.3049999999999997</v>
      </c>
      <c r="C670" s="44" t="s">
        <v>1248</v>
      </c>
      <c r="D670" s="45" t="s">
        <v>2880</v>
      </c>
      <c r="E670" s="46">
        <v>9.3205479452054796</v>
      </c>
      <c r="F670" s="47">
        <v>4.3048000000000002</v>
      </c>
      <c r="G670" s="47">
        <v>1.9999999999953388E-2</v>
      </c>
      <c r="H670" s="47">
        <v>4.2759</v>
      </c>
      <c r="I670" s="47">
        <v>2.8900000000000148</v>
      </c>
      <c r="J670" s="45" t="s">
        <v>18</v>
      </c>
      <c r="K670" s="45" t="s">
        <v>20</v>
      </c>
      <c r="L670" s="17">
        <v>3.05</v>
      </c>
      <c r="M670" s="18" t="s">
        <v>1249</v>
      </c>
      <c r="N670" s="18" t="s">
        <v>1234</v>
      </c>
      <c r="O670" s="4">
        <v>42858</v>
      </c>
    </row>
    <row r="671" spans="1:15">
      <c r="A671" s="7">
        <v>160213</v>
      </c>
      <c r="B671" s="7">
        <v>4.3049999999999997</v>
      </c>
      <c r="C671" s="44" t="s">
        <v>1248</v>
      </c>
      <c r="D671" s="45" t="s">
        <v>2880</v>
      </c>
      <c r="E671" s="46">
        <v>9.3205479452054796</v>
      </c>
      <c r="F671" s="47">
        <v>4.3048000000000002</v>
      </c>
      <c r="G671" s="47">
        <v>1.9999999999953388E-2</v>
      </c>
      <c r="H671" s="47">
        <v>4.2759</v>
      </c>
      <c r="I671" s="47">
        <v>2.8900000000000148</v>
      </c>
      <c r="J671" s="45" t="s">
        <v>18</v>
      </c>
      <c r="K671" s="45" t="s">
        <v>20</v>
      </c>
      <c r="L671" s="17">
        <v>3.05</v>
      </c>
      <c r="M671" s="18" t="s">
        <v>1249</v>
      </c>
      <c r="N671" s="18" t="s">
        <v>1234</v>
      </c>
      <c r="O671" s="4">
        <v>42858</v>
      </c>
    </row>
    <row r="672" spans="1:15">
      <c r="A672" s="7">
        <v>160213</v>
      </c>
      <c r="B672" s="7">
        <v>4.3049999999999997</v>
      </c>
      <c r="C672" s="44" t="s">
        <v>1248</v>
      </c>
      <c r="D672" s="45" t="s">
        <v>2880</v>
      </c>
      <c r="E672" s="46">
        <v>9.3205479452054796</v>
      </c>
      <c r="F672" s="47">
        <v>4.3048000000000002</v>
      </c>
      <c r="G672" s="47">
        <v>1.9999999999953388E-2</v>
      </c>
      <c r="H672" s="47">
        <v>4.2759</v>
      </c>
      <c r="I672" s="47">
        <v>2.8900000000000148</v>
      </c>
      <c r="J672" s="45" t="s">
        <v>18</v>
      </c>
      <c r="K672" s="45" t="s">
        <v>20</v>
      </c>
      <c r="L672" s="17">
        <v>3.05</v>
      </c>
      <c r="M672" s="18" t="s">
        <v>1249</v>
      </c>
      <c r="N672" s="18" t="s">
        <v>1234</v>
      </c>
      <c r="O672" s="4">
        <v>42858</v>
      </c>
    </row>
    <row r="673" spans="1:15">
      <c r="A673" s="7">
        <v>160213</v>
      </c>
      <c r="B673" s="7">
        <v>4.3049999999999997</v>
      </c>
      <c r="C673" s="44" t="s">
        <v>1248</v>
      </c>
      <c r="D673" s="45" t="s">
        <v>2880</v>
      </c>
      <c r="E673" s="46">
        <v>9.3205479452054796</v>
      </c>
      <c r="F673" s="47">
        <v>4.3048000000000002</v>
      </c>
      <c r="G673" s="47">
        <v>1.9999999999953388E-2</v>
      </c>
      <c r="H673" s="47">
        <v>4.2759</v>
      </c>
      <c r="I673" s="47">
        <v>2.8900000000000148</v>
      </c>
      <c r="J673" s="45" t="s">
        <v>18</v>
      </c>
      <c r="K673" s="45" t="s">
        <v>20</v>
      </c>
      <c r="L673" s="17">
        <v>3.05</v>
      </c>
      <c r="M673" s="18" t="s">
        <v>1249</v>
      </c>
      <c r="N673" s="18" t="s">
        <v>1234</v>
      </c>
      <c r="O673" s="4">
        <v>42858</v>
      </c>
    </row>
    <row r="674" spans="1:15">
      <c r="A674" s="7">
        <v>160213</v>
      </c>
      <c r="B674" s="7">
        <v>4.3049999999999997</v>
      </c>
      <c r="C674" s="44" t="s">
        <v>1248</v>
      </c>
      <c r="D674" s="45" t="s">
        <v>2880</v>
      </c>
      <c r="E674" s="46">
        <v>9.3205479452054796</v>
      </c>
      <c r="F674" s="47">
        <v>4.3048000000000002</v>
      </c>
      <c r="G674" s="47">
        <v>1.9999999999953388E-2</v>
      </c>
      <c r="H674" s="47">
        <v>4.2759</v>
      </c>
      <c r="I674" s="47">
        <v>2.8900000000000148</v>
      </c>
      <c r="J674" s="45" t="s">
        <v>18</v>
      </c>
      <c r="K674" s="45" t="s">
        <v>20</v>
      </c>
      <c r="L674" s="17">
        <v>3.05</v>
      </c>
      <c r="M674" s="18" t="s">
        <v>1249</v>
      </c>
      <c r="N674" s="18" t="s">
        <v>1234</v>
      </c>
      <c r="O674" s="4">
        <v>42858</v>
      </c>
    </row>
    <row r="675" spans="1:15">
      <c r="A675" s="7">
        <v>160213</v>
      </c>
      <c r="B675" s="7">
        <v>4.3049999999999997</v>
      </c>
      <c r="C675" s="44" t="s">
        <v>1248</v>
      </c>
      <c r="D675" s="45" t="s">
        <v>2880</v>
      </c>
      <c r="E675" s="46">
        <v>9.3205479452054796</v>
      </c>
      <c r="F675" s="47">
        <v>4.3048000000000002</v>
      </c>
      <c r="G675" s="47">
        <v>1.9999999999953388E-2</v>
      </c>
      <c r="H675" s="47">
        <v>4.2759</v>
      </c>
      <c r="I675" s="47">
        <v>2.8900000000000148</v>
      </c>
      <c r="J675" s="45" t="s">
        <v>18</v>
      </c>
      <c r="K675" s="45" t="s">
        <v>20</v>
      </c>
      <c r="L675" s="17">
        <v>3.05</v>
      </c>
      <c r="M675" s="18" t="s">
        <v>1249</v>
      </c>
      <c r="N675" s="18" t="s">
        <v>1234</v>
      </c>
      <c r="O675" s="4">
        <v>42858</v>
      </c>
    </row>
    <row r="676" spans="1:15">
      <c r="A676" s="7">
        <v>160213</v>
      </c>
      <c r="B676" s="7">
        <v>4.3049999999999997</v>
      </c>
      <c r="C676" s="44" t="s">
        <v>1248</v>
      </c>
      <c r="D676" s="45" t="s">
        <v>2880</v>
      </c>
      <c r="E676" s="46">
        <v>9.3205479452054796</v>
      </c>
      <c r="F676" s="47">
        <v>4.3048000000000002</v>
      </c>
      <c r="G676" s="47">
        <v>1.9999999999953388E-2</v>
      </c>
      <c r="H676" s="47">
        <v>4.2759</v>
      </c>
      <c r="I676" s="47">
        <v>2.8900000000000148</v>
      </c>
      <c r="J676" s="45" t="s">
        <v>18</v>
      </c>
      <c r="K676" s="45" t="s">
        <v>20</v>
      </c>
      <c r="L676" s="17">
        <v>3.05</v>
      </c>
      <c r="M676" s="18" t="s">
        <v>1249</v>
      </c>
      <c r="N676" s="18" t="s">
        <v>1234</v>
      </c>
      <c r="O676" s="4">
        <v>42858</v>
      </c>
    </row>
    <row r="677" spans="1:15">
      <c r="A677" s="7">
        <v>160213</v>
      </c>
      <c r="B677" s="7">
        <v>4.3049999999999997</v>
      </c>
      <c r="C677" s="44" t="s">
        <v>1248</v>
      </c>
      <c r="D677" s="45" t="s">
        <v>2880</v>
      </c>
      <c r="E677" s="46">
        <v>9.3205479452054796</v>
      </c>
      <c r="F677" s="47">
        <v>4.3048000000000002</v>
      </c>
      <c r="G677" s="47">
        <v>1.9999999999953388E-2</v>
      </c>
      <c r="H677" s="47">
        <v>4.2759</v>
      </c>
      <c r="I677" s="47">
        <v>2.8900000000000148</v>
      </c>
      <c r="J677" s="45" t="s">
        <v>18</v>
      </c>
      <c r="K677" s="45" t="s">
        <v>20</v>
      </c>
      <c r="L677" s="17">
        <v>3.05</v>
      </c>
      <c r="M677" s="18" t="s">
        <v>1249</v>
      </c>
      <c r="N677" s="18" t="s">
        <v>1234</v>
      </c>
      <c r="O677" s="4">
        <v>42858</v>
      </c>
    </row>
    <row r="678" spans="1:15">
      <c r="A678" s="7">
        <v>160213</v>
      </c>
      <c r="B678" s="7">
        <v>4.3049999999999997</v>
      </c>
      <c r="C678" s="44" t="s">
        <v>1248</v>
      </c>
      <c r="D678" s="45" t="s">
        <v>2880</v>
      </c>
      <c r="E678" s="46">
        <v>9.3205479452054796</v>
      </c>
      <c r="F678" s="47">
        <v>4.3048000000000002</v>
      </c>
      <c r="G678" s="47">
        <v>1.9999999999953388E-2</v>
      </c>
      <c r="H678" s="47">
        <v>4.2759</v>
      </c>
      <c r="I678" s="47">
        <v>2.8900000000000148</v>
      </c>
      <c r="J678" s="45" t="s">
        <v>18</v>
      </c>
      <c r="K678" s="45" t="s">
        <v>20</v>
      </c>
      <c r="L678" s="17">
        <v>3.05</v>
      </c>
      <c r="M678" s="18" t="s">
        <v>1249</v>
      </c>
      <c r="N678" s="18" t="s">
        <v>1234</v>
      </c>
      <c r="O678" s="4">
        <v>42858</v>
      </c>
    </row>
    <row r="679" spans="1:15">
      <c r="A679" s="7">
        <v>160213</v>
      </c>
      <c r="B679" s="7">
        <v>4.3049999999999997</v>
      </c>
      <c r="C679" s="44" t="s">
        <v>1248</v>
      </c>
      <c r="D679" s="45" t="s">
        <v>2880</v>
      </c>
      <c r="E679" s="46">
        <v>9.3205479452054796</v>
      </c>
      <c r="F679" s="47">
        <v>4.3048000000000002</v>
      </c>
      <c r="G679" s="47">
        <v>1.9999999999953388E-2</v>
      </c>
      <c r="H679" s="47">
        <v>4.2759</v>
      </c>
      <c r="I679" s="47">
        <v>2.8900000000000148</v>
      </c>
      <c r="J679" s="45" t="s">
        <v>18</v>
      </c>
      <c r="K679" s="45" t="s">
        <v>20</v>
      </c>
      <c r="L679" s="17">
        <v>3.05</v>
      </c>
      <c r="M679" s="18" t="s">
        <v>1249</v>
      </c>
      <c r="N679" s="18" t="s">
        <v>1234</v>
      </c>
      <c r="O679" s="4">
        <v>42858</v>
      </c>
    </row>
    <row r="680" spans="1:15">
      <c r="A680" s="7">
        <v>160213</v>
      </c>
      <c r="B680" s="7">
        <v>4.3049999999999997</v>
      </c>
      <c r="C680" s="44" t="s">
        <v>1248</v>
      </c>
      <c r="D680" s="45" t="s">
        <v>2880</v>
      </c>
      <c r="E680" s="46">
        <v>9.3205479452054796</v>
      </c>
      <c r="F680" s="47">
        <v>4.3048000000000002</v>
      </c>
      <c r="G680" s="47">
        <v>1.9999999999953388E-2</v>
      </c>
      <c r="H680" s="47">
        <v>4.2759</v>
      </c>
      <c r="I680" s="47">
        <v>2.8900000000000148</v>
      </c>
      <c r="J680" s="45" t="s">
        <v>18</v>
      </c>
      <c r="K680" s="45" t="s">
        <v>20</v>
      </c>
      <c r="L680" s="17">
        <v>3.05</v>
      </c>
      <c r="M680" s="18" t="s">
        <v>1249</v>
      </c>
      <c r="N680" s="18" t="s">
        <v>1234</v>
      </c>
      <c r="O680" s="4">
        <v>42858</v>
      </c>
    </row>
    <row r="681" spans="1:15">
      <c r="A681" s="7">
        <v>160213</v>
      </c>
      <c r="B681" s="7">
        <v>4.3049999999999997</v>
      </c>
      <c r="C681" s="44" t="s">
        <v>1248</v>
      </c>
      <c r="D681" s="45" t="s">
        <v>2880</v>
      </c>
      <c r="E681" s="46">
        <v>9.3205479452054796</v>
      </c>
      <c r="F681" s="47">
        <v>4.3048000000000002</v>
      </c>
      <c r="G681" s="47">
        <v>1.9999999999953388E-2</v>
      </c>
      <c r="H681" s="47">
        <v>4.2759</v>
      </c>
      <c r="I681" s="47">
        <v>2.8900000000000148</v>
      </c>
      <c r="J681" s="45" t="s">
        <v>18</v>
      </c>
      <c r="K681" s="45" t="s">
        <v>20</v>
      </c>
      <c r="L681" s="17">
        <v>3.05</v>
      </c>
      <c r="M681" s="18" t="s">
        <v>1249</v>
      </c>
      <c r="N681" s="18" t="s">
        <v>1234</v>
      </c>
      <c r="O681" s="4">
        <v>42858</v>
      </c>
    </row>
    <row r="682" spans="1:15">
      <c r="A682" s="7">
        <v>160213</v>
      </c>
      <c r="B682" s="7">
        <v>4.3049999999999997</v>
      </c>
      <c r="C682" s="44" t="s">
        <v>1248</v>
      </c>
      <c r="D682" s="45" t="s">
        <v>2880</v>
      </c>
      <c r="E682" s="46">
        <v>9.3205479452054796</v>
      </c>
      <c r="F682" s="47">
        <v>4.3048000000000002</v>
      </c>
      <c r="G682" s="47">
        <v>1.9999999999953388E-2</v>
      </c>
      <c r="H682" s="47">
        <v>4.2759</v>
      </c>
      <c r="I682" s="47">
        <v>2.8900000000000148</v>
      </c>
      <c r="J682" s="45" t="s">
        <v>18</v>
      </c>
      <c r="K682" s="45" t="s">
        <v>20</v>
      </c>
      <c r="L682" s="17">
        <v>3.05</v>
      </c>
      <c r="M682" s="18" t="s">
        <v>1249</v>
      </c>
      <c r="N682" s="18" t="s">
        <v>1234</v>
      </c>
      <c r="O682" s="4">
        <v>42858</v>
      </c>
    </row>
    <row r="683" spans="1:15">
      <c r="A683" s="7">
        <v>160213</v>
      </c>
      <c r="B683" s="7">
        <v>4.3049999999999997</v>
      </c>
      <c r="C683" s="44" t="s">
        <v>1248</v>
      </c>
      <c r="D683" s="45" t="s">
        <v>2880</v>
      </c>
      <c r="E683" s="46">
        <v>9.3205479452054796</v>
      </c>
      <c r="F683" s="47">
        <v>4.3048000000000002</v>
      </c>
      <c r="G683" s="47">
        <v>1.9999999999953388E-2</v>
      </c>
      <c r="H683" s="47">
        <v>4.2759</v>
      </c>
      <c r="I683" s="47">
        <v>2.8900000000000148</v>
      </c>
      <c r="J683" s="45" t="s">
        <v>18</v>
      </c>
      <c r="K683" s="45" t="s">
        <v>20</v>
      </c>
      <c r="L683" s="17">
        <v>3.05</v>
      </c>
      <c r="M683" s="18" t="s">
        <v>1249</v>
      </c>
      <c r="N683" s="18" t="s">
        <v>1234</v>
      </c>
      <c r="O683" s="4">
        <v>42858</v>
      </c>
    </row>
    <row r="684" spans="1:15">
      <c r="A684" s="7">
        <v>160213</v>
      </c>
      <c r="B684" s="7">
        <v>4.3049999999999997</v>
      </c>
      <c r="C684" s="44" t="s">
        <v>1248</v>
      </c>
      <c r="D684" s="45" t="s">
        <v>2880</v>
      </c>
      <c r="E684" s="46">
        <v>9.3205479452054796</v>
      </c>
      <c r="F684" s="47">
        <v>4.3048000000000002</v>
      </c>
      <c r="G684" s="47">
        <v>1.9999999999953388E-2</v>
      </c>
      <c r="H684" s="47">
        <v>4.2759</v>
      </c>
      <c r="I684" s="47">
        <v>2.8900000000000148</v>
      </c>
      <c r="J684" s="45" t="s">
        <v>18</v>
      </c>
      <c r="K684" s="45" t="s">
        <v>20</v>
      </c>
      <c r="L684" s="17">
        <v>3.05</v>
      </c>
      <c r="M684" s="18" t="s">
        <v>1249</v>
      </c>
      <c r="N684" s="18" t="s">
        <v>1234</v>
      </c>
      <c r="O684" s="4">
        <v>42858</v>
      </c>
    </row>
    <row r="685" spans="1:15">
      <c r="A685" s="7">
        <v>160213</v>
      </c>
      <c r="B685" s="7">
        <v>4.3049999999999997</v>
      </c>
      <c r="C685" s="44" t="s">
        <v>1248</v>
      </c>
      <c r="D685" s="45" t="s">
        <v>2880</v>
      </c>
      <c r="E685" s="46">
        <v>9.3205479452054796</v>
      </c>
      <c r="F685" s="47">
        <v>4.3048000000000002</v>
      </c>
      <c r="G685" s="47">
        <v>1.9999999999953388E-2</v>
      </c>
      <c r="H685" s="47">
        <v>4.2759</v>
      </c>
      <c r="I685" s="47">
        <v>2.8900000000000148</v>
      </c>
      <c r="J685" s="45" t="s">
        <v>18</v>
      </c>
      <c r="K685" s="45" t="s">
        <v>20</v>
      </c>
      <c r="L685" s="17">
        <v>3.05</v>
      </c>
      <c r="M685" s="18" t="s">
        <v>1249</v>
      </c>
      <c r="N685" s="18" t="s">
        <v>1234</v>
      </c>
      <c r="O685" s="4">
        <v>42858</v>
      </c>
    </row>
    <row r="686" spans="1:15">
      <c r="A686" s="7">
        <v>160213</v>
      </c>
      <c r="B686" s="7">
        <v>4.3049999999999997</v>
      </c>
      <c r="C686" s="44" t="s">
        <v>1248</v>
      </c>
      <c r="D686" s="45" t="s">
        <v>2880</v>
      </c>
      <c r="E686" s="46">
        <v>9.3205479452054796</v>
      </c>
      <c r="F686" s="47">
        <v>4.3048000000000002</v>
      </c>
      <c r="G686" s="47">
        <v>1.9999999999953388E-2</v>
      </c>
      <c r="H686" s="47">
        <v>4.2759</v>
      </c>
      <c r="I686" s="47">
        <v>2.8900000000000148</v>
      </c>
      <c r="J686" s="45" t="s">
        <v>18</v>
      </c>
      <c r="K686" s="45" t="s">
        <v>20</v>
      </c>
      <c r="L686" s="17">
        <v>3.05</v>
      </c>
      <c r="M686" s="18" t="s">
        <v>1249</v>
      </c>
      <c r="N686" s="18" t="s">
        <v>1234</v>
      </c>
      <c r="O686" s="4">
        <v>42858</v>
      </c>
    </row>
    <row r="687" spans="1:15">
      <c r="A687" s="7">
        <v>160213</v>
      </c>
      <c r="B687" s="7">
        <v>4.3049999999999997</v>
      </c>
      <c r="C687" s="44" t="s">
        <v>1248</v>
      </c>
      <c r="D687" s="45" t="s">
        <v>2880</v>
      </c>
      <c r="E687" s="46">
        <v>9.3205479452054796</v>
      </c>
      <c r="F687" s="47">
        <v>4.3048000000000002</v>
      </c>
      <c r="G687" s="47">
        <v>1.9999999999953388E-2</v>
      </c>
      <c r="H687" s="47">
        <v>4.2759</v>
      </c>
      <c r="I687" s="47">
        <v>2.8900000000000148</v>
      </c>
      <c r="J687" s="45" t="s">
        <v>18</v>
      </c>
      <c r="K687" s="45" t="s">
        <v>20</v>
      </c>
      <c r="L687" s="17">
        <v>3.05</v>
      </c>
      <c r="M687" s="18" t="s">
        <v>1249</v>
      </c>
      <c r="N687" s="18" t="s">
        <v>1234</v>
      </c>
      <c r="O687" s="4">
        <v>42858</v>
      </c>
    </row>
    <row r="688" spans="1:15">
      <c r="A688" s="7">
        <v>160213</v>
      </c>
      <c r="B688" s="7">
        <v>4.3049999999999997</v>
      </c>
      <c r="C688" s="44" t="s">
        <v>1248</v>
      </c>
      <c r="D688" s="45" t="s">
        <v>2880</v>
      </c>
      <c r="E688" s="46">
        <v>9.3205479452054796</v>
      </c>
      <c r="F688" s="47">
        <v>4.3048000000000002</v>
      </c>
      <c r="G688" s="47">
        <v>1.9999999999953388E-2</v>
      </c>
      <c r="H688" s="47">
        <v>4.2759</v>
      </c>
      <c r="I688" s="47">
        <v>2.8900000000000148</v>
      </c>
      <c r="J688" s="45" t="s">
        <v>18</v>
      </c>
      <c r="K688" s="45" t="s">
        <v>20</v>
      </c>
      <c r="L688" s="17">
        <v>3.05</v>
      </c>
      <c r="M688" s="18" t="s">
        <v>1249</v>
      </c>
      <c r="N688" s="18" t="s">
        <v>1234</v>
      </c>
      <c r="O688" s="4">
        <v>42858</v>
      </c>
    </row>
    <row r="689" spans="1:15">
      <c r="A689" s="7">
        <v>160213</v>
      </c>
      <c r="B689" s="7">
        <v>4.3049999999999997</v>
      </c>
      <c r="C689" s="44" t="s">
        <v>1248</v>
      </c>
      <c r="D689" s="45" t="s">
        <v>2880</v>
      </c>
      <c r="E689" s="46">
        <v>9.3205479452054796</v>
      </c>
      <c r="F689" s="47">
        <v>4.3048000000000002</v>
      </c>
      <c r="G689" s="47">
        <v>1.9999999999953388E-2</v>
      </c>
      <c r="H689" s="47">
        <v>4.2759</v>
      </c>
      <c r="I689" s="47">
        <v>2.8900000000000148</v>
      </c>
      <c r="J689" s="45" t="s">
        <v>18</v>
      </c>
      <c r="K689" s="45" t="s">
        <v>20</v>
      </c>
      <c r="L689" s="17">
        <v>3.05</v>
      </c>
      <c r="M689" s="18" t="s">
        <v>1249</v>
      </c>
      <c r="N689" s="18" t="s">
        <v>1234</v>
      </c>
      <c r="O689" s="4">
        <v>42858</v>
      </c>
    </row>
    <row r="690" spans="1:15">
      <c r="A690" s="7">
        <v>160213</v>
      </c>
      <c r="B690" s="7">
        <v>4.3049999999999997</v>
      </c>
      <c r="C690" s="44" t="s">
        <v>1248</v>
      </c>
      <c r="D690" s="45" t="s">
        <v>2880</v>
      </c>
      <c r="E690" s="46">
        <v>9.3205479452054796</v>
      </c>
      <c r="F690" s="47">
        <v>4.3048000000000002</v>
      </c>
      <c r="G690" s="47">
        <v>1.9999999999953388E-2</v>
      </c>
      <c r="H690" s="47">
        <v>4.2759</v>
      </c>
      <c r="I690" s="47">
        <v>2.8900000000000148</v>
      </c>
      <c r="J690" s="45" t="s">
        <v>18</v>
      </c>
      <c r="K690" s="45" t="s">
        <v>20</v>
      </c>
      <c r="L690" s="17">
        <v>3.05</v>
      </c>
      <c r="M690" s="18" t="s">
        <v>1249</v>
      </c>
      <c r="N690" s="18" t="s">
        <v>1234</v>
      </c>
      <c r="O690" s="4">
        <v>42858</v>
      </c>
    </row>
    <row r="691" spans="1:15">
      <c r="A691" s="7">
        <v>160213</v>
      </c>
      <c r="B691" s="7">
        <v>4.3049999999999997</v>
      </c>
      <c r="C691" s="44" t="s">
        <v>1248</v>
      </c>
      <c r="D691" s="45" t="s">
        <v>2880</v>
      </c>
      <c r="E691" s="46">
        <v>9.3205479452054796</v>
      </c>
      <c r="F691" s="47">
        <v>4.3048000000000002</v>
      </c>
      <c r="G691" s="47">
        <v>1.9999999999953388E-2</v>
      </c>
      <c r="H691" s="47">
        <v>4.2759</v>
      </c>
      <c r="I691" s="47">
        <v>2.8900000000000148</v>
      </c>
      <c r="J691" s="45" t="s">
        <v>18</v>
      </c>
      <c r="K691" s="45" t="s">
        <v>20</v>
      </c>
      <c r="L691" s="17">
        <v>3.05</v>
      </c>
      <c r="M691" s="18" t="s">
        <v>1249</v>
      </c>
      <c r="N691" s="18" t="s">
        <v>1234</v>
      </c>
      <c r="O691" s="4">
        <v>42858</v>
      </c>
    </row>
    <row r="692" spans="1:15">
      <c r="A692" s="7">
        <v>160213</v>
      </c>
      <c r="B692" s="7">
        <v>4.3049999999999997</v>
      </c>
      <c r="C692" s="44" t="s">
        <v>1248</v>
      </c>
      <c r="D692" s="45" t="s">
        <v>2880</v>
      </c>
      <c r="E692" s="46">
        <v>9.3205479452054796</v>
      </c>
      <c r="F692" s="47">
        <v>4.3048000000000002</v>
      </c>
      <c r="G692" s="47">
        <v>1.9999999999953388E-2</v>
      </c>
      <c r="H692" s="47">
        <v>4.2759</v>
      </c>
      <c r="I692" s="47">
        <v>2.8900000000000148</v>
      </c>
      <c r="J692" s="45" t="s">
        <v>18</v>
      </c>
      <c r="K692" s="45" t="s">
        <v>20</v>
      </c>
      <c r="L692" s="17">
        <v>3.05</v>
      </c>
      <c r="M692" s="18" t="s">
        <v>1249</v>
      </c>
      <c r="N692" s="18" t="s">
        <v>1234</v>
      </c>
      <c r="O692" s="4">
        <v>42858</v>
      </c>
    </row>
    <row r="693" spans="1:15">
      <c r="A693" s="7">
        <v>160213</v>
      </c>
      <c r="B693" s="7">
        <v>4.3049999999999997</v>
      </c>
      <c r="C693" s="44" t="s">
        <v>1248</v>
      </c>
      <c r="D693" s="45" t="s">
        <v>2880</v>
      </c>
      <c r="E693" s="46">
        <v>9.3205479452054796</v>
      </c>
      <c r="F693" s="47">
        <v>4.3048000000000002</v>
      </c>
      <c r="G693" s="47">
        <v>1.9999999999953388E-2</v>
      </c>
      <c r="H693" s="47">
        <v>4.2759</v>
      </c>
      <c r="I693" s="47">
        <v>2.8900000000000148</v>
      </c>
      <c r="J693" s="45" t="s">
        <v>18</v>
      </c>
      <c r="K693" s="45" t="s">
        <v>20</v>
      </c>
      <c r="L693" s="17">
        <v>3.05</v>
      </c>
      <c r="M693" s="18" t="s">
        <v>1249</v>
      </c>
      <c r="N693" s="18" t="s">
        <v>1234</v>
      </c>
      <c r="O693" s="4">
        <v>42858</v>
      </c>
    </row>
    <row r="694" spans="1:15">
      <c r="A694" s="7">
        <v>160213</v>
      </c>
      <c r="B694" s="7">
        <v>4.3049999999999997</v>
      </c>
      <c r="C694" s="44" t="s">
        <v>1248</v>
      </c>
      <c r="D694" s="45" t="s">
        <v>2880</v>
      </c>
      <c r="E694" s="46">
        <v>9.3205479452054796</v>
      </c>
      <c r="F694" s="47">
        <v>4.3048000000000002</v>
      </c>
      <c r="G694" s="47">
        <v>1.9999999999953388E-2</v>
      </c>
      <c r="H694" s="47">
        <v>4.2759</v>
      </c>
      <c r="I694" s="47">
        <v>2.8900000000000148</v>
      </c>
      <c r="J694" s="45" t="s">
        <v>18</v>
      </c>
      <c r="K694" s="45" t="s">
        <v>20</v>
      </c>
      <c r="L694" s="17">
        <v>3.05</v>
      </c>
      <c r="M694" s="18" t="s">
        <v>1249</v>
      </c>
      <c r="N694" s="18" t="s">
        <v>1234</v>
      </c>
      <c r="O694" s="4">
        <v>42858</v>
      </c>
    </row>
    <row r="695" spans="1:15">
      <c r="A695" s="7">
        <v>160213</v>
      </c>
      <c r="B695" s="7">
        <v>4.3049999999999997</v>
      </c>
      <c r="C695" s="44" t="s">
        <v>1248</v>
      </c>
      <c r="D695" s="45" t="s">
        <v>2880</v>
      </c>
      <c r="E695" s="46">
        <v>9.3205479452054796</v>
      </c>
      <c r="F695" s="47">
        <v>4.3048000000000002</v>
      </c>
      <c r="G695" s="47">
        <v>1.9999999999953388E-2</v>
      </c>
      <c r="H695" s="47">
        <v>4.2759</v>
      </c>
      <c r="I695" s="47">
        <v>2.8900000000000148</v>
      </c>
      <c r="J695" s="45" t="s">
        <v>18</v>
      </c>
      <c r="K695" s="45" t="s">
        <v>20</v>
      </c>
      <c r="L695" s="17">
        <v>3.05</v>
      </c>
      <c r="M695" s="18" t="s">
        <v>1249</v>
      </c>
      <c r="N695" s="18" t="s">
        <v>1234</v>
      </c>
      <c r="O695" s="4">
        <v>42858</v>
      </c>
    </row>
    <row r="696" spans="1:15">
      <c r="A696" s="7">
        <v>160213</v>
      </c>
      <c r="B696" s="7">
        <v>4.3049999999999997</v>
      </c>
      <c r="C696" s="44" t="s">
        <v>1248</v>
      </c>
      <c r="D696" s="45" t="s">
        <v>2880</v>
      </c>
      <c r="E696" s="46">
        <v>9.3205479452054796</v>
      </c>
      <c r="F696" s="47">
        <v>4.3048000000000002</v>
      </c>
      <c r="G696" s="47">
        <v>1.9999999999953388E-2</v>
      </c>
      <c r="H696" s="47">
        <v>4.2759</v>
      </c>
      <c r="I696" s="47">
        <v>2.8900000000000148</v>
      </c>
      <c r="J696" s="45" t="s">
        <v>18</v>
      </c>
      <c r="K696" s="45" t="s">
        <v>20</v>
      </c>
      <c r="L696" s="17">
        <v>3.05</v>
      </c>
      <c r="M696" s="18" t="s">
        <v>1249</v>
      </c>
      <c r="N696" s="18" t="s">
        <v>1234</v>
      </c>
      <c r="O696" s="4">
        <v>42858</v>
      </c>
    </row>
    <row r="697" spans="1:15">
      <c r="A697" s="7">
        <v>160213</v>
      </c>
      <c r="B697" s="7">
        <v>4.3049999999999997</v>
      </c>
      <c r="C697" s="44" t="s">
        <v>1248</v>
      </c>
      <c r="D697" s="45" t="s">
        <v>2880</v>
      </c>
      <c r="E697" s="46">
        <v>9.3205479452054796</v>
      </c>
      <c r="F697" s="47">
        <v>4.3048000000000002</v>
      </c>
      <c r="G697" s="47">
        <v>1.9999999999953388E-2</v>
      </c>
      <c r="H697" s="47">
        <v>4.2759</v>
      </c>
      <c r="I697" s="47">
        <v>2.8900000000000148</v>
      </c>
      <c r="J697" s="45" t="s">
        <v>18</v>
      </c>
      <c r="K697" s="45" t="s">
        <v>20</v>
      </c>
      <c r="L697" s="17">
        <v>3.05</v>
      </c>
      <c r="M697" s="18" t="s">
        <v>1249</v>
      </c>
      <c r="N697" s="18" t="s">
        <v>1234</v>
      </c>
      <c r="O697" s="4">
        <v>42858</v>
      </c>
    </row>
    <row r="698" spans="1:15">
      <c r="A698" s="7">
        <v>160213</v>
      </c>
      <c r="B698" s="7">
        <v>4.3049999999999997</v>
      </c>
      <c r="C698" s="44" t="s">
        <v>1248</v>
      </c>
      <c r="D698" s="45" t="s">
        <v>2880</v>
      </c>
      <c r="E698" s="46">
        <v>9.3205479452054796</v>
      </c>
      <c r="F698" s="47">
        <v>4.3048000000000002</v>
      </c>
      <c r="G698" s="47">
        <v>1.9999999999953388E-2</v>
      </c>
      <c r="H698" s="47">
        <v>4.2759</v>
      </c>
      <c r="I698" s="47">
        <v>2.8900000000000148</v>
      </c>
      <c r="J698" s="45" t="s">
        <v>18</v>
      </c>
      <c r="K698" s="45" t="s">
        <v>20</v>
      </c>
      <c r="L698" s="17">
        <v>3.05</v>
      </c>
      <c r="M698" s="18" t="s">
        <v>1249</v>
      </c>
      <c r="N698" s="18" t="s">
        <v>1234</v>
      </c>
      <c r="O698" s="4">
        <v>42858</v>
      </c>
    </row>
    <row r="699" spans="1:15">
      <c r="A699" s="7">
        <v>160213</v>
      </c>
      <c r="B699" s="7">
        <v>4.3025000000000002</v>
      </c>
      <c r="C699" s="44" t="s">
        <v>1248</v>
      </c>
      <c r="D699" s="45" t="s">
        <v>2880</v>
      </c>
      <c r="E699" s="46">
        <v>9.3205479452054796</v>
      </c>
      <c r="F699" s="47">
        <v>4.3048000000000002</v>
      </c>
      <c r="G699" s="47">
        <v>-0.22999999999999687</v>
      </c>
      <c r="H699" s="47">
        <v>4.2759</v>
      </c>
      <c r="I699" s="47">
        <v>2.8900000000000148</v>
      </c>
      <c r="J699" s="45" t="s">
        <v>18</v>
      </c>
      <c r="K699" s="45" t="s">
        <v>20</v>
      </c>
      <c r="L699" s="17">
        <v>3.05</v>
      </c>
      <c r="M699" s="18" t="s">
        <v>1249</v>
      </c>
      <c r="N699" s="18" t="s">
        <v>1234</v>
      </c>
      <c r="O699" s="4">
        <v>42858</v>
      </c>
    </row>
    <row r="700" spans="1:15">
      <c r="A700" s="7">
        <v>160213</v>
      </c>
      <c r="B700" s="7">
        <v>4.3025000000000002</v>
      </c>
      <c r="C700" s="44" t="s">
        <v>1248</v>
      </c>
      <c r="D700" s="45" t="s">
        <v>2880</v>
      </c>
      <c r="E700" s="46">
        <v>9.3205479452054796</v>
      </c>
      <c r="F700" s="47">
        <v>4.3048000000000002</v>
      </c>
      <c r="G700" s="47">
        <v>-0.22999999999999687</v>
      </c>
      <c r="H700" s="47">
        <v>4.2759</v>
      </c>
      <c r="I700" s="47">
        <v>2.8900000000000148</v>
      </c>
      <c r="J700" s="45" t="s">
        <v>18</v>
      </c>
      <c r="K700" s="45" t="s">
        <v>20</v>
      </c>
      <c r="L700" s="17">
        <v>3.05</v>
      </c>
      <c r="M700" s="18" t="s">
        <v>1249</v>
      </c>
      <c r="N700" s="18" t="s">
        <v>1234</v>
      </c>
      <c r="O700" s="4">
        <v>42858</v>
      </c>
    </row>
    <row r="701" spans="1:15">
      <c r="A701" s="7">
        <v>160213</v>
      </c>
      <c r="B701" s="7">
        <v>4.3025000000000002</v>
      </c>
      <c r="C701" s="44" t="s">
        <v>1248</v>
      </c>
      <c r="D701" s="45" t="s">
        <v>2880</v>
      </c>
      <c r="E701" s="46">
        <v>9.3205479452054796</v>
      </c>
      <c r="F701" s="47">
        <v>4.3048000000000002</v>
      </c>
      <c r="G701" s="47">
        <v>-0.22999999999999687</v>
      </c>
      <c r="H701" s="47">
        <v>4.2759</v>
      </c>
      <c r="I701" s="47">
        <v>2.8900000000000148</v>
      </c>
      <c r="J701" s="45" t="s">
        <v>18</v>
      </c>
      <c r="K701" s="45" t="s">
        <v>20</v>
      </c>
      <c r="L701" s="17">
        <v>3.05</v>
      </c>
      <c r="M701" s="18" t="s">
        <v>1249</v>
      </c>
      <c r="N701" s="18" t="s">
        <v>1234</v>
      </c>
      <c r="O701" s="4">
        <v>42858</v>
      </c>
    </row>
    <row r="702" spans="1:15">
      <c r="A702" s="7">
        <v>160213</v>
      </c>
      <c r="B702" s="7">
        <v>4.3025000000000002</v>
      </c>
      <c r="C702" s="44" t="s">
        <v>1248</v>
      </c>
      <c r="D702" s="45" t="s">
        <v>2880</v>
      </c>
      <c r="E702" s="46">
        <v>9.3205479452054796</v>
      </c>
      <c r="F702" s="47">
        <v>4.3048000000000002</v>
      </c>
      <c r="G702" s="47">
        <v>-0.22999999999999687</v>
      </c>
      <c r="H702" s="47">
        <v>4.2759</v>
      </c>
      <c r="I702" s="47">
        <v>2.8900000000000148</v>
      </c>
      <c r="J702" s="45" t="s">
        <v>18</v>
      </c>
      <c r="K702" s="45" t="s">
        <v>20</v>
      </c>
      <c r="L702" s="17">
        <v>3.05</v>
      </c>
      <c r="M702" s="18" t="s">
        <v>1249</v>
      </c>
      <c r="N702" s="18" t="s">
        <v>1234</v>
      </c>
      <c r="O702" s="4">
        <v>42858</v>
      </c>
    </row>
    <row r="703" spans="1:15">
      <c r="A703" s="7">
        <v>160213</v>
      </c>
      <c r="B703" s="7">
        <v>4.3025000000000002</v>
      </c>
      <c r="C703" s="44" t="s">
        <v>1248</v>
      </c>
      <c r="D703" s="45" t="s">
        <v>2880</v>
      </c>
      <c r="E703" s="46">
        <v>9.3205479452054796</v>
      </c>
      <c r="F703" s="47">
        <v>4.3048000000000002</v>
      </c>
      <c r="G703" s="47">
        <v>-0.22999999999999687</v>
      </c>
      <c r="H703" s="47">
        <v>4.2759</v>
      </c>
      <c r="I703" s="47">
        <v>2.8900000000000148</v>
      </c>
      <c r="J703" s="45" t="s">
        <v>18</v>
      </c>
      <c r="K703" s="45" t="s">
        <v>20</v>
      </c>
      <c r="L703" s="17">
        <v>3.05</v>
      </c>
      <c r="M703" s="18" t="s">
        <v>1249</v>
      </c>
      <c r="N703" s="18" t="s">
        <v>1234</v>
      </c>
      <c r="O703" s="4">
        <v>42858</v>
      </c>
    </row>
    <row r="704" spans="1:15">
      <c r="A704" s="7">
        <v>160213</v>
      </c>
      <c r="B704" s="7">
        <v>4.3025000000000002</v>
      </c>
      <c r="C704" s="44" t="s">
        <v>1248</v>
      </c>
      <c r="D704" s="45" t="s">
        <v>2880</v>
      </c>
      <c r="E704" s="46">
        <v>9.3205479452054796</v>
      </c>
      <c r="F704" s="47">
        <v>4.3048000000000002</v>
      </c>
      <c r="G704" s="47">
        <v>-0.22999999999999687</v>
      </c>
      <c r="H704" s="47">
        <v>4.2759</v>
      </c>
      <c r="I704" s="47">
        <v>2.8900000000000148</v>
      </c>
      <c r="J704" s="45" t="s">
        <v>18</v>
      </c>
      <c r="K704" s="45" t="s">
        <v>20</v>
      </c>
      <c r="L704" s="17">
        <v>3.05</v>
      </c>
      <c r="M704" s="18" t="s">
        <v>1249</v>
      </c>
      <c r="N704" s="18" t="s">
        <v>1234</v>
      </c>
      <c r="O704" s="4">
        <v>42858</v>
      </c>
    </row>
    <row r="705" spans="1:15">
      <c r="A705" s="7">
        <v>160213</v>
      </c>
      <c r="B705" s="7">
        <v>4.3025000000000002</v>
      </c>
      <c r="C705" s="44" t="s">
        <v>1248</v>
      </c>
      <c r="D705" s="45" t="s">
        <v>2880</v>
      </c>
      <c r="E705" s="46">
        <v>9.3205479452054796</v>
      </c>
      <c r="F705" s="47">
        <v>4.3048000000000002</v>
      </c>
      <c r="G705" s="47">
        <v>-0.22999999999999687</v>
      </c>
      <c r="H705" s="47">
        <v>4.2759</v>
      </c>
      <c r="I705" s="47">
        <v>2.8900000000000148</v>
      </c>
      <c r="J705" s="45" t="s">
        <v>18</v>
      </c>
      <c r="K705" s="45" t="s">
        <v>20</v>
      </c>
      <c r="L705" s="17">
        <v>3.05</v>
      </c>
      <c r="M705" s="18" t="s">
        <v>1249</v>
      </c>
      <c r="N705" s="18" t="s">
        <v>1234</v>
      </c>
      <c r="O705" s="4">
        <v>42858</v>
      </c>
    </row>
    <row r="706" spans="1:15">
      <c r="A706" s="7">
        <v>160213</v>
      </c>
      <c r="B706" s="7">
        <v>4.3025000000000002</v>
      </c>
      <c r="C706" s="44" t="s">
        <v>1248</v>
      </c>
      <c r="D706" s="45" t="s">
        <v>2880</v>
      </c>
      <c r="E706" s="46">
        <v>9.3205479452054796</v>
      </c>
      <c r="F706" s="47">
        <v>4.3048000000000002</v>
      </c>
      <c r="G706" s="47">
        <v>-0.22999999999999687</v>
      </c>
      <c r="H706" s="47">
        <v>4.2759</v>
      </c>
      <c r="I706" s="47">
        <v>2.8900000000000148</v>
      </c>
      <c r="J706" s="45" t="s">
        <v>18</v>
      </c>
      <c r="K706" s="45" t="s">
        <v>20</v>
      </c>
      <c r="L706" s="17">
        <v>3.05</v>
      </c>
      <c r="M706" s="18" t="s">
        <v>1249</v>
      </c>
      <c r="N706" s="18" t="s">
        <v>1234</v>
      </c>
      <c r="O706" s="4">
        <v>42858</v>
      </c>
    </row>
    <row r="707" spans="1:15">
      <c r="A707" s="7">
        <v>160213</v>
      </c>
      <c r="B707" s="7">
        <v>4.3025000000000002</v>
      </c>
      <c r="C707" s="44" t="s">
        <v>1248</v>
      </c>
      <c r="D707" s="45" t="s">
        <v>2880</v>
      </c>
      <c r="E707" s="46">
        <v>9.3205479452054796</v>
      </c>
      <c r="F707" s="47">
        <v>4.3048000000000002</v>
      </c>
      <c r="G707" s="47">
        <v>-0.22999999999999687</v>
      </c>
      <c r="H707" s="47">
        <v>4.2759</v>
      </c>
      <c r="I707" s="47">
        <v>2.8900000000000148</v>
      </c>
      <c r="J707" s="45" t="s">
        <v>18</v>
      </c>
      <c r="K707" s="45" t="s">
        <v>20</v>
      </c>
      <c r="L707" s="17">
        <v>3.05</v>
      </c>
      <c r="M707" s="18" t="s">
        <v>1249</v>
      </c>
      <c r="N707" s="18" t="s">
        <v>1234</v>
      </c>
      <c r="O707" s="4">
        <v>42858</v>
      </c>
    </row>
    <row r="708" spans="1:15">
      <c r="A708" s="7">
        <v>160213</v>
      </c>
      <c r="B708" s="7">
        <v>4.3025000000000002</v>
      </c>
      <c r="C708" s="44" t="s">
        <v>1248</v>
      </c>
      <c r="D708" s="45" t="s">
        <v>2880</v>
      </c>
      <c r="E708" s="46">
        <v>9.3205479452054796</v>
      </c>
      <c r="F708" s="47">
        <v>4.3048000000000002</v>
      </c>
      <c r="G708" s="47">
        <v>-0.22999999999999687</v>
      </c>
      <c r="H708" s="47">
        <v>4.2759</v>
      </c>
      <c r="I708" s="47">
        <v>2.8900000000000148</v>
      </c>
      <c r="J708" s="45" t="s">
        <v>18</v>
      </c>
      <c r="K708" s="45" t="s">
        <v>20</v>
      </c>
      <c r="L708" s="17">
        <v>3.05</v>
      </c>
      <c r="M708" s="18" t="s">
        <v>1249</v>
      </c>
      <c r="N708" s="18" t="s">
        <v>1234</v>
      </c>
      <c r="O708" s="4">
        <v>42858</v>
      </c>
    </row>
    <row r="709" spans="1:15">
      <c r="A709" s="7">
        <v>160213</v>
      </c>
      <c r="B709" s="7">
        <v>4.3025000000000002</v>
      </c>
      <c r="C709" s="44" t="s">
        <v>1248</v>
      </c>
      <c r="D709" s="45" t="s">
        <v>2880</v>
      </c>
      <c r="E709" s="46">
        <v>9.3205479452054796</v>
      </c>
      <c r="F709" s="47">
        <v>4.3048000000000002</v>
      </c>
      <c r="G709" s="47">
        <v>-0.22999999999999687</v>
      </c>
      <c r="H709" s="47">
        <v>4.2759</v>
      </c>
      <c r="I709" s="47">
        <v>2.8900000000000148</v>
      </c>
      <c r="J709" s="45" t="s">
        <v>18</v>
      </c>
      <c r="K709" s="45" t="s">
        <v>20</v>
      </c>
      <c r="L709" s="17">
        <v>3.05</v>
      </c>
      <c r="M709" s="18" t="s">
        <v>1249</v>
      </c>
      <c r="N709" s="18" t="s">
        <v>1234</v>
      </c>
      <c r="O709" s="4">
        <v>42858</v>
      </c>
    </row>
    <row r="710" spans="1:15">
      <c r="A710" s="7">
        <v>160213</v>
      </c>
      <c r="B710" s="7">
        <v>4.3025000000000002</v>
      </c>
      <c r="C710" s="44" t="s">
        <v>1248</v>
      </c>
      <c r="D710" s="45" t="s">
        <v>2880</v>
      </c>
      <c r="E710" s="46">
        <v>9.3205479452054796</v>
      </c>
      <c r="F710" s="47">
        <v>4.3048000000000002</v>
      </c>
      <c r="G710" s="47">
        <v>-0.22999999999999687</v>
      </c>
      <c r="H710" s="47">
        <v>4.2759</v>
      </c>
      <c r="I710" s="47">
        <v>2.8900000000000148</v>
      </c>
      <c r="J710" s="45" t="s">
        <v>18</v>
      </c>
      <c r="K710" s="45" t="s">
        <v>20</v>
      </c>
      <c r="L710" s="17">
        <v>3.05</v>
      </c>
      <c r="M710" s="18" t="s">
        <v>1249</v>
      </c>
      <c r="N710" s="18" t="s">
        <v>1234</v>
      </c>
      <c r="O710" s="4">
        <v>42858</v>
      </c>
    </row>
    <row r="711" spans="1:15">
      <c r="A711" s="7">
        <v>160213</v>
      </c>
      <c r="B711" s="7">
        <v>4.3025000000000002</v>
      </c>
      <c r="C711" s="44" t="s">
        <v>1248</v>
      </c>
      <c r="D711" s="45" t="s">
        <v>2880</v>
      </c>
      <c r="E711" s="46">
        <v>9.3205479452054796</v>
      </c>
      <c r="F711" s="47">
        <v>4.3048000000000002</v>
      </c>
      <c r="G711" s="47">
        <v>-0.22999999999999687</v>
      </c>
      <c r="H711" s="47">
        <v>4.2759</v>
      </c>
      <c r="I711" s="47">
        <v>2.8900000000000148</v>
      </c>
      <c r="J711" s="45" t="s">
        <v>18</v>
      </c>
      <c r="K711" s="45" t="s">
        <v>20</v>
      </c>
      <c r="L711" s="17">
        <v>3.05</v>
      </c>
      <c r="M711" s="18" t="s">
        <v>1249</v>
      </c>
      <c r="N711" s="18" t="s">
        <v>1234</v>
      </c>
      <c r="O711" s="4">
        <v>42858</v>
      </c>
    </row>
    <row r="712" spans="1:15">
      <c r="A712" s="7">
        <v>160213</v>
      </c>
      <c r="B712" s="7">
        <v>4.3025000000000002</v>
      </c>
      <c r="C712" s="44" t="s">
        <v>1248</v>
      </c>
      <c r="D712" s="45" t="s">
        <v>2880</v>
      </c>
      <c r="E712" s="46">
        <v>9.3205479452054796</v>
      </c>
      <c r="F712" s="47">
        <v>4.3048000000000002</v>
      </c>
      <c r="G712" s="47">
        <v>-0.22999999999999687</v>
      </c>
      <c r="H712" s="47">
        <v>4.2759</v>
      </c>
      <c r="I712" s="47">
        <v>2.8900000000000148</v>
      </c>
      <c r="J712" s="45" t="s">
        <v>18</v>
      </c>
      <c r="K712" s="45" t="s">
        <v>20</v>
      </c>
      <c r="L712" s="17">
        <v>3.05</v>
      </c>
      <c r="M712" s="18" t="s">
        <v>1249</v>
      </c>
      <c r="N712" s="18" t="s">
        <v>1234</v>
      </c>
      <c r="O712" s="4">
        <v>42858</v>
      </c>
    </row>
    <row r="713" spans="1:15">
      <c r="A713" s="7">
        <v>160213</v>
      </c>
      <c r="B713" s="7">
        <v>4.3025000000000002</v>
      </c>
      <c r="C713" s="44" t="s">
        <v>1248</v>
      </c>
      <c r="D713" s="45" t="s">
        <v>2880</v>
      </c>
      <c r="E713" s="46">
        <v>9.3205479452054796</v>
      </c>
      <c r="F713" s="47">
        <v>4.3048000000000002</v>
      </c>
      <c r="G713" s="47">
        <v>-0.22999999999999687</v>
      </c>
      <c r="H713" s="47">
        <v>4.2759</v>
      </c>
      <c r="I713" s="47">
        <v>2.8900000000000148</v>
      </c>
      <c r="J713" s="45" t="s">
        <v>18</v>
      </c>
      <c r="K713" s="45" t="s">
        <v>20</v>
      </c>
      <c r="L713" s="17">
        <v>3.05</v>
      </c>
      <c r="M713" s="18" t="s">
        <v>1249</v>
      </c>
      <c r="N713" s="18" t="s">
        <v>1234</v>
      </c>
      <c r="O713" s="4">
        <v>42858</v>
      </c>
    </row>
    <row r="714" spans="1:15">
      <c r="A714" s="7">
        <v>160213</v>
      </c>
      <c r="B714" s="7">
        <v>4.3025000000000002</v>
      </c>
      <c r="C714" s="44" t="s">
        <v>1248</v>
      </c>
      <c r="D714" s="45" t="s">
        <v>2880</v>
      </c>
      <c r="E714" s="46">
        <v>9.3205479452054796</v>
      </c>
      <c r="F714" s="47">
        <v>4.3048000000000002</v>
      </c>
      <c r="G714" s="47">
        <v>-0.22999999999999687</v>
      </c>
      <c r="H714" s="47">
        <v>4.2759</v>
      </c>
      <c r="I714" s="47">
        <v>2.8900000000000148</v>
      </c>
      <c r="J714" s="45" t="s">
        <v>18</v>
      </c>
      <c r="K714" s="45" t="s">
        <v>20</v>
      </c>
      <c r="L714" s="17">
        <v>3.05</v>
      </c>
      <c r="M714" s="18" t="s">
        <v>1249</v>
      </c>
      <c r="N714" s="18" t="s">
        <v>1234</v>
      </c>
      <c r="O714" s="4">
        <v>42858</v>
      </c>
    </row>
    <row r="715" spans="1:15">
      <c r="A715" s="7">
        <v>160213</v>
      </c>
      <c r="B715" s="7">
        <v>4.3025000000000002</v>
      </c>
      <c r="C715" s="44" t="s">
        <v>1248</v>
      </c>
      <c r="D715" s="45" t="s">
        <v>2880</v>
      </c>
      <c r="E715" s="46">
        <v>9.3205479452054796</v>
      </c>
      <c r="F715" s="47">
        <v>4.3048000000000002</v>
      </c>
      <c r="G715" s="47">
        <v>-0.22999999999999687</v>
      </c>
      <c r="H715" s="47">
        <v>4.2759</v>
      </c>
      <c r="I715" s="47">
        <v>2.8900000000000148</v>
      </c>
      <c r="J715" s="45" t="s">
        <v>18</v>
      </c>
      <c r="K715" s="45" t="s">
        <v>20</v>
      </c>
      <c r="L715" s="17">
        <v>3.05</v>
      </c>
      <c r="M715" s="18" t="s">
        <v>1249</v>
      </c>
      <c r="N715" s="18" t="s">
        <v>1234</v>
      </c>
      <c r="O715" s="4">
        <v>42858</v>
      </c>
    </row>
    <row r="716" spans="1:15">
      <c r="A716" s="7">
        <v>160213</v>
      </c>
      <c r="B716" s="7">
        <v>4.3025000000000002</v>
      </c>
      <c r="C716" s="44" t="s">
        <v>1248</v>
      </c>
      <c r="D716" s="45" t="s">
        <v>2880</v>
      </c>
      <c r="E716" s="46">
        <v>9.3205479452054796</v>
      </c>
      <c r="F716" s="47">
        <v>4.3048000000000002</v>
      </c>
      <c r="G716" s="47">
        <v>-0.22999999999999687</v>
      </c>
      <c r="H716" s="47">
        <v>4.2759</v>
      </c>
      <c r="I716" s="47">
        <v>2.8900000000000148</v>
      </c>
      <c r="J716" s="45" t="s">
        <v>18</v>
      </c>
      <c r="K716" s="45" t="s">
        <v>20</v>
      </c>
      <c r="L716" s="17">
        <v>3.05</v>
      </c>
      <c r="M716" s="18" t="s">
        <v>1249</v>
      </c>
      <c r="N716" s="18" t="s">
        <v>1234</v>
      </c>
      <c r="O716" s="4">
        <v>42858</v>
      </c>
    </row>
    <row r="717" spans="1:15">
      <c r="A717" s="7">
        <v>160213</v>
      </c>
      <c r="B717" s="7">
        <v>4.3025000000000002</v>
      </c>
      <c r="C717" s="44" t="s">
        <v>1248</v>
      </c>
      <c r="D717" s="45" t="s">
        <v>2880</v>
      </c>
      <c r="E717" s="46">
        <v>9.3205479452054796</v>
      </c>
      <c r="F717" s="47">
        <v>4.3048000000000002</v>
      </c>
      <c r="G717" s="47">
        <v>-0.22999999999999687</v>
      </c>
      <c r="H717" s="47">
        <v>4.2759</v>
      </c>
      <c r="I717" s="47">
        <v>2.8900000000000148</v>
      </c>
      <c r="J717" s="45" t="s">
        <v>18</v>
      </c>
      <c r="K717" s="45" t="s">
        <v>20</v>
      </c>
      <c r="L717" s="17">
        <v>3.05</v>
      </c>
      <c r="M717" s="18" t="s">
        <v>1249</v>
      </c>
      <c r="N717" s="18" t="s">
        <v>1234</v>
      </c>
      <c r="O717" s="4">
        <v>42858</v>
      </c>
    </row>
    <row r="718" spans="1:15">
      <c r="A718" s="7">
        <v>160213</v>
      </c>
      <c r="B718" s="7">
        <v>4.3025000000000002</v>
      </c>
      <c r="C718" s="44" t="s">
        <v>1248</v>
      </c>
      <c r="D718" s="45" t="s">
        <v>2880</v>
      </c>
      <c r="E718" s="46">
        <v>9.3205479452054796</v>
      </c>
      <c r="F718" s="47">
        <v>4.3048000000000002</v>
      </c>
      <c r="G718" s="47">
        <v>-0.22999999999999687</v>
      </c>
      <c r="H718" s="47">
        <v>4.2759</v>
      </c>
      <c r="I718" s="47">
        <v>2.8900000000000148</v>
      </c>
      <c r="J718" s="45" t="s">
        <v>18</v>
      </c>
      <c r="K718" s="45" t="s">
        <v>20</v>
      </c>
      <c r="L718" s="17">
        <v>3.05</v>
      </c>
      <c r="M718" s="18" t="s">
        <v>1249</v>
      </c>
      <c r="N718" s="18" t="s">
        <v>1234</v>
      </c>
      <c r="O718" s="4">
        <v>42858</v>
      </c>
    </row>
    <row r="719" spans="1:15">
      <c r="A719" s="7">
        <v>160213</v>
      </c>
      <c r="B719" s="7">
        <v>4.3025000000000002</v>
      </c>
      <c r="C719" s="44" t="s">
        <v>1248</v>
      </c>
      <c r="D719" s="45" t="s">
        <v>2880</v>
      </c>
      <c r="E719" s="46">
        <v>9.3205479452054796</v>
      </c>
      <c r="F719" s="47">
        <v>4.3048000000000002</v>
      </c>
      <c r="G719" s="47">
        <v>-0.22999999999999687</v>
      </c>
      <c r="H719" s="47">
        <v>4.2759</v>
      </c>
      <c r="I719" s="47">
        <v>2.8900000000000148</v>
      </c>
      <c r="J719" s="45" t="s">
        <v>18</v>
      </c>
      <c r="K719" s="45" t="s">
        <v>20</v>
      </c>
      <c r="L719" s="17">
        <v>3.05</v>
      </c>
      <c r="M719" s="18" t="s">
        <v>1249</v>
      </c>
      <c r="N719" s="18" t="s">
        <v>1234</v>
      </c>
      <c r="O719" s="4">
        <v>42858</v>
      </c>
    </row>
    <row r="720" spans="1:15">
      <c r="A720" s="7">
        <v>160213</v>
      </c>
      <c r="B720" s="7">
        <v>4.3025000000000002</v>
      </c>
      <c r="C720" s="44" t="s">
        <v>1248</v>
      </c>
      <c r="D720" s="45" t="s">
        <v>2880</v>
      </c>
      <c r="E720" s="46">
        <v>9.3205479452054796</v>
      </c>
      <c r="F720" s="47">
        <v>4.3048000000000002</v>
      </c>
      <c r="G720" s="47">
        <v>-0.22999999999999687</v>
      </c>
      <c r="H720" s="47">
        <v>4.2759</v>
      </c>
      <c r="I720" s="47">
        <v>2.8900000000000148</v>
      </c>
      <c r="J720" s="45" t="s">
        <v>18</v>
      </c>
      <c r="K720" s="45" t="s">
        <v>20</v>
      </c>
      <c r="L720" s="17">
        <v>3.05</v>
      </c>
      <c r="M720" s="18" t="s">
        <v>1249</v>
      </c>
      <c r="N720" s="18" t="s">
        <v>1234</v>
      </c>
      <c r="O720" s="4">
        <v>42858</v>
      </c>
    </row>
    <row r="721" spans="1:15">
      <c r="A721" s="7">
        <v>160213</v>
      </c>
      <c r="B721" s="7">
        <v>4.3025000000000002</v>
      </c>
      <c r="C721" s="44" t="s">
        <v>1248</v>
      </c>
      <c r="D721" s="45" t="s">
        <v>2880</v>
      </c>
      <c r="E721" s="46">
        <v>9.3205479452054796</v>
      </c>
      <c r="F721" s="47">
        <v>4.3048000000000002</v>
      </c>
      <c r="G721" s="47">
        <v>-0.22999999999999687</v>
      </c>
      <c r="H721" s="47">
        <v>4.2759</v>
      </c>
      <c r="I721" s="47">
        <v>2.8900000000000148</v>
      </c>
      <c r="J721" s="45" t="s">
        <v>18</v>
      </c>
      <c r="K721" s="45" t="s">
        <v>20</v>
      </c>
      <c r="L721" s="17">
        <v>3.05</v>
      </c>
      <c r="M721" s="18" t="s">
        <v>1249</v>
      </c>
      <c r="N721" s="18" t="s">
        <v>1234</v>
      </c>
      <c r="O721" s="4">
        <v>42858</v>
      </c>
    </row>
    <row r="722" spans="1:15">
      <c r="A722" s="7">
        <v>160213</v>
      </c>
      <c r="B722" s="7">
        <v>4.3025000000000002</v>
      </c>
      <c r="C722" s="44" t="s">
        <v>1248</v>
      </c>
      <c r="D722" s="45" t="s">
        <v>2880</v>
      </c>
      <c r="E722" s="46">
        <v>9.3205479452054796</v>
      </c>
      <c r="F722" s="47">
        <v>4.3048000000000002</v>
      </c>
      <c r="G722" s="47">
        <v>-0.22999999999999687</v>
      </c>
      <c r="H722" s="47">
        <v>4.2759</v>
      </c>
      <c r="I722" s="47">
        <v>2.8900000000000148</v>
      </c>
      <c r="J722" s="45" t="s">
        <v>18</v>
      </c>
      <c r="K722" s="45" t="s">
        <v>20</v>
      </c>
      <c r="L722" s="17">
        <v>3.05</v>
      </c>
      <c r="M722" s="18" t="s">
        <v>1249</v>
      </c>
      <c r="N722" s="18" t="s">
        <v>1234</v>
      </c>
      <c r="O722" s="4">
        <v>42858</v>
      </c>
    </row>
    <row r="723" spans="1:15">
      <c r="A723" s="7">
        <v>160213</v>
      </c>
      <c r="B723" s="7">
        <v>4.3025000000000002</v>
      </c>
      <c r="C723" s="44" t="s">
        <v>1248</v>
      </c>
      <c r="D723" s="45" t="s">
        <v>2880</v>
      </c>
      <c r="E723" s="46">
        <v>9.3205479452054796</v>
      </c>
      <c r="F723" s="47">
        <v>4.3048000000000002</v>
      </c>
      <c r="G723" s="47">
        <v>-0.22999999999999687</v>
      </c>
      <c r="H723" s="47">
        <v>4.2759</v>
      </c>
      <c r="I723" s="47">
        <v>2.8900000000000148</v>
      </c>
      <c r="J723" s="45" t="s">
        <v>18</v>
      </c>
      <c r="K723" s="45" t="s">
        <v>20</v>
      </c>
      <c r="L723" s="17">
        <v>3.05</v>
      </c>
      <c r="M723" s="18" t="s">
        <v>1249</v>
      </c>
      <c r="N723" s="18" t="s">
        <v>1234</v>
      </c>
      <c r="O723" s="4">
        <v>42858</v>
      </c>
    </row>
    <row r="724" spans="1:15">
      <c r="A724" s="7">
        <v>160213</v>
      </c>
      <c r="B724" s="7">
        <v>4.3025000000000002</v>
      </c>
      <c r="C724" s="44" t="s">
        <v>1248</v>
      </c>
      <c r="D724" s="45" t="s">
        <v>2880</v>
      </c>
      <c r="E724" s="46">
        <v>9.3205479452054796</v>
      </c>
      <c r="F724" s="47">
        <v>4.3048000000000002</v>
      </c>
      <c r="G724" s="47">
        <v>-0.22999999999999687</v>
      </c>
      <c r="H724" s="47">
        <v>4.2759</v>
      </c>
      <c r="I724" s="47">
        <v>2.8900000000000148</v>
      </c>
      <c r="J724" s="45" t="s">
        <v>18</v>
      </c>
      <c r="K724" s="45" t="s">
        <v>20</v>
      </c>
      <c r="L724" s="17">
        <v>3.05</v>
      </c>
      <c r="M724" s="18" t="s">
        <v>1249</v>
      </c>
      <c r="N724" s="18" t="s">
        <v>1234</v>
      </c>
      <c r="O724" s="4">
        <v>42858</v>
      </c>
    </row>
    <row r="725" spans="1:15">
      <c r="A725" s="7">
        <v>160213</v>
      </c>
      <c r="B725" s="7">
        <v>4.3025000000000002</v>
      </c>
      <c r="C725" s="44" t="s">
        <v>1248</v>
      </c>
      <c r="D725" s="45" t="s">
        <v>2880</v>
      </c>
      <c r="E725" s="46">
        <v>9.3205479452054796</v>
      </c>
      <c r="F725" s="47">
        <v>4.3048000000000002</v>
      </c>
      <c r="G725" s="47">
        <v>-0.22999999999999687</v>
      </c>
      <c r="H725" s="47">
        <v>4.2759</v>
      </c>
      <c r="I725" s="47">
        <v>2.8900000000000148</v>
      </c>
      <c r="J725" s="45" t="s">
        <v>18</v>
      </c>
      <c r="K725" s="45" t="s">
        <v>20</v>
      </c>
      <c r="L725" s="17">
        <v>3.05</v>
      </c>
      <c r="M725" s="18" t="s">
        <v>1249</v>
      </c>
      <c r="N725" s="18" t="s">
        <v>1234</v>
      </c>
      <c r="O725" s="4">
        <v>42858</v>
      </c>
    </row>
    <row r="726" spans="1:15">
      <c r="A726" s="7">
        <v>160213</v>
      </c>
      <c r="B726" s="7">
        <v>4.3025000000000002</v>
      </c>
      <c r="C726" s="44" t="s">
        <v>1248</v>
      </c>
      <c r="D726" s="45" t="s">
        <v>2880</v>
      </c>
      <c r="E726" s="46">
        <v>9.3205479452054796</v>
      </c>
      <c r="F726" s="47">
        <v>4.3048000000000002</v>
      </c>
      <c r="G726" s="47">
        <v>-0.22999999999999687</v>
      </c>
      <c r="H726" s="47">
        <v>4.2759</v>
      </c>
      <c r="I726" s="47">
        <v>2.8900000000000148</v>
      </c>
      <c r="J726" s="45" t="s">
        <v>18</v>
      </c>
      <c r="K726" s="45" t="s">
        <v>20</v>
      </c>
      <c r="L726" s="17">
        <v>3.05</v>
      </c>
      <c r="M726" s="18" t="s">
        <v>1249</v>
      </c>
      <c r="N726" s="18" t="s">
        <v>1234</v>
      </c>
      <c r="O726" s="4">
        <v>42858</v>
      </c>
    </row>
    <row r="727" spans="1:15">
      <c r="A727" s="7">
        <v>160213</v>
      </c>
      <c r="B727" s="7">
        <v>4.3025000000000002</v>
      </c>
      <c r="C727" s="44" t="s">
        <v>1248</v>
      </c>
      <c r="D727" s="45" t="s">
        <v>2880</v>
      </c>
      <c r="E727" s="46">
        <v>9.3205479452054796</v>
      </c>
      <c r="F727" s="47">
        <v>4.3048000000000002</v>
      </c>
      <c r="G727" s="47">
        <v>-0.22999999999999687</v>
      </c>
      <c r="H727" s="47">
        <v>4.2759</v>
      </c>
      <c r="I727" s="47">
        <v>2.8900000000000148</v>
      </c>
      <c r="J727" s="45" t="s">
        <v>18</v>
      </c>
      <c r="K727" s="45" t="s">
        <v>20</v>
      </c>
      <c r="L727" s="17">
        <v>3.05</v>
      </c>
      <c r="M727" s="18" t="s">
        <v>1249</v>
      </c>
      <c r="N727" s="18" t="s">
        <v>1234</v>
      </c>
      <c r="O727" s="4">
        <v>42858</v>
      </c>
    </row>
    <row r="728" spans="1:15">
      <c r="A728" s="7">
        <v>160213</v>
      </c>
      <c r="B728" s="7">
        <v>4.3025000000000002</v>
      </c>
      <c r="C728" s="44" t="s">
        <v>1248</v>
      </c>
      <c r="D728" s="45" t="s">
        <v>2880</v>
      </c>
      <c r="E728" s="46">
        <v>9.3205479452054796</v>
      </c>
      <c r="F728" s="47">
        <v>4.3048000000000002</v>
      </c>
      <c r="G728" s="47">
        <v>-0.22999999999999687</v>
      </c>
      <c r="H728" s="47">
        <v>4.2759</v>
      </c>
      <c r="I728" s="47">
        <v>2.8900000000000148</v>
      </c>
      <c r="J728" s="45" t="s">
        <v>18</v>
      </c>
      <c r="K728" s="45" t="s">
        <v>20</v>
      </c>
      <c r="L728" s="17">
        <v>3.05</v>
      </c>
      <c r="M728" s="18" t="s">
        <v>1249</v>
      </c>
      <c r="N728" s="18" t="s">
        <v>1234</v>
      </c>
      <c r="O728" s="4">
        <v>42858</v>
      </c>
    </row>
    <row r="729" spans="1:15">
      <c r="A729" s="7">
        <v>160213</v>
      </c>
      <c r="B729" s="7">
        <v>4.3025000000000002</v>
      </c>
      <c r="C729" s="44" t="s">
        <v>1248</v>
      </c>
      <c r="D729" s="45" t="s">
        <v>2880</v>
      </c>
      <c r="E729" s="46">
        <v>9.3205479452054796</v>
      </c>
      <c r="F729" s="47">
        <v>4.3048000000000002</v>
      </c>
      <c r="G729" s="47">
        <v>-0.22999999999999687</v>
      </c>
      <c r="H729" s="47">
        <v>4.2759</v>
      </c>
      <c r="I729" s="47">
        <v>2.8900000000000148</v>
      </c>
      <c r="J729" s="45" t="s">
        <v>18</v>
      </c>
      <c r="K729" s="45" t="s">
        <v>20</v>
      </c>
      <c r="L729" s="17">
        <v>3.05</v>
      </c>
      <c r="M729" s="18" t="s">
        <v>1249</v>
      </c>
      <c r="N729" s="18" t="s">
        <v>1234</v>
      </c>
      <c r="O729" s="4">
        <v>42858</v>
      </c>
    </row>
    <row r="730" spans="1:15">
      <c r="A730" s="7">
        <v>160213</v>
      </c>
      <c r="B730" s="7">
        <v>4.3025000000000002</v>
      </c>
      <c r="C730" s="44" t="s">
        <v>1248</v>
      </c>
      <c r="D730" s="45" t="s">
        <v>2880</v>
      </c>
      <c r="E730" s="46">
        <v>9.3205479452054796</v>
      </c>
      <c r="F730" s="47">
        <v>4.3048000000000002</v>
      </c>
      <c r="G730" s="47">
        <v>-0.22999999999999687</v>
      </c>
      <c r="H730" s="47">
        <v>4.2759</v>
      </c>
      <c r="I730" s="47">
        <v>2.8900000000000148</v>
      </c>
      <c r="J730" s="45" t="s">
        <v>18</v>
      </c>
      <c r="K730" s="45" t="s">
        <v>20</v>
      </c>
      <c r="L730" s="17">
        <v>3.05</v>
      </c>
      <c r="M730" s="18" t="s">
        <v>1249</v>
      </c>
      <c r="N730" s="18" t="s">
        <v>1234</v>
      </c>
      <c r="O730" s="4">
        <v>42858</v>
      </c>
    </row>
    <row r="731" spans="1:15">
      <c r="A731" s="7">
        <v>160213</v>
      </c>
      <c r="B731" s="7">
        <v>4.3025000000000002</v>
      </c>
      <c r="C731" s="44" t="s">
        <v>1248</v>
      </c>
      <c r="D731" s="45" t="s">
        <v>2880</v>
      </c>
      <c r="E731" s="46">
        <v>9.3205479452054796</v>
      </c>
      <c r="F731" s="47">
        <v>4.3048000000000002</v>
      </c>
      <c r="G731" s="47">
        <v>-0.22999999999999687</v>
      </c>
      <c r="H731" s="47">
        <v>4.2759</v>
      </c>
      <c r="I731" s="47">
        <v>2.8900000000000148</v>
      </c>
      <c r="J731" s="45" t="s">
        <v>18</v>
      </c>
      <c r="K731" s="45" t="s">
        <v>20</v>
      </c>
      <c r="L731" s="17">
        <v>3.05</v>
      </c>
      <c r="M731" s="18" t="s">
        <v>1249</v>
      </c>
      <c r="N731" s="18" t="s">
        <v>1234</v>
      </c>
      <c r="O731" s="4">
        <v>42858</v>
      </c>
    </row>
    <row r="732" spans="1:15">
      <c r="A732" s="7">
        <v>160213</v>
      </c>
      <c r="B732" s="7">
        <v>4.3025000000000002</v>
      </c>
      <c r="C732" s="44" t="s">
        <v>1248</v>
      </c>
      <c r="D732" s="45" t="s">
        <v>2880</v>
      </c>
      <c r="E732" s="46">
        <v>9.3205479452054796</v>
      </c>
      <c r="F732" s="47">
        <v>4.3048000000000002</v>
      </c>
      <c r="G732" s="47">
        <v>-0.22999999999999687</v>
      </c>
      <c r="H732" s="47">
        <v>4.2759</v>
      </c>
      <c r="I732" s="47">
        <v>2.8900000000000148</v>
      </c>
      <c r="J732" s="45" t="s">
        <v>18</v>
      </c>
      <c r="K732" s="45" t="s">
        <v>20</v>
      </c>
      <c r="L732" s="17">
        <v>3.05</v>
      </c>
      <c r="M732" s="18" t="s">
        <v>1249</v>
      </c>
      <c r="N732" s="18" t="s">
        <v>1234</v>
      </c>
      <c r="O732" s="4">
        <v>42858</v>
      </c>
    </row>
    <row r="733" spans="1:15">
      <c r="A733" s="7">
        <v>160213</v>
      </c>
      <c r="B733" s="7">
        <v>4.3025000000000002</v>
      </c>
      <c r="C733" s="44" t="s">
        <v>1248</v>
      </c>
      <c r="D733" s="45" t="s">
        <v>2880</v>
      </c>
      <c r="E733" s="46">
        <v>9.3205479452054796</v>
      </c>
      <c r="F733" s="47">
        <v>4.3048000000000002</v>
      </c>
      <c r="G733" s="47">
        <v>-0.22999999999999687</v>
      </c>
      <c r="H733" s="47">
        <v>4.2759</v>
      </c>
      <c r="I733" s="47">
        <v>2.8900000000000148</v>
      </c>
      <c r="J733" s="45" t="s">
        <v>18</v>
      </c>
      <c r="K733" s="45" t="s">
        <v>20</v>
      </c>
      <c r="L733" s="17">
        <v>3.05</v>
      </c>
      <c r="M733" s="18" t="s">
        <v>1249</v>
      </c>
      <c r="N733" s="18" t="s">
        <v>1234</v>
      </c>
      <c r="O733" s="4">
        <v>42858</v>
      </c>
    </row>
    <row r="734" spans="1:15">
      <c r="A734" s="7">
        <v>160213</v>
      </c>
      <c r="B734" s="7">
        <v>4.3025000000000002</v>
      </c>
      <c r="C734" s="44" t="s">
        <v>1248</v>
      </c>
      <c r="D734" s="45" t="s">
        <v>2880</v>
      </c>
      <c r="E734" s="46">
        <v>9.3205479452054796</v>
      </c>
      <c r="F734" s="47">
        <v>4.3048000000000002</v>
      </c>
      <c r="G734" s="47">
        <v>-0.22999999999999687</v>
      </c>
      <c r="H734" s="47">
        <v>4.2759</v>
      </c>
      <c r="I734" s="47">
        <v>2.8900000000000148</v>
      </c>
      <c r="J734" s="45" t="s">
        <v>18</v>
      </c>
      <c r="K734" s="45" t="s">
        <v>20</v>
      </c>
      <c r="L734" s="17">
        <v>3.05</v>
      </c>
      <c r="M734" s="18" t="s">
        <v>1249</v>
      </c>
      <c r="N734" s="18" t="s">
        <v>1234</v>
      </c>
      <c r="O734" s="4">
        <v>42858</v>
      </c>
    </row>
    <row r="735" spans="1:15">
      <c r="A735" s="7">
        <v>160213</v>
      </c>
      <c r="B735" s="7">
        <v>4.3</v>
      </c>
      <c r="C735" s="44" t="s">
        <v>1248</v>
      </c>
      <c r="D735" s="45" t="s">
        <v>2880</v>
      </c>
      <c r="E735" s="46">
        <v>9.3205479452054796</v>
      </c>
      <c r="F735" s="47">
        <v>4.3048000000000002</v>
      </c>
      <c r="G735" s="47">
        <v>-0.48000000000003595</v>
      </c>
      <c r="H735" s="47">
        <v>4.2759</v>
      </c>
      <c r="I735" s="47">
        <v>2.8900000000000148</v>
      </c>
      <c r="J735" s="45" t="s">
        <v>18</v>
      </c>
      <c r="K735" s="45" t="s">
        <v>20</v>
      </c>
      <c r="L735" s="17">
        <v>3.05</v>
      </c>
      <c r="M735" s="18" t="s">
        <v>1249</v>
      </c>
      <c r="N735" s="18" t="s">
        <v>1234</v>
      </c>
      <c r="O735" s="4">
        <v>42858</v>
      </c>
    </row>
    <row r="736" spans="1:15">
      <c r="A736" s="7">
        <v>160213</v>
      </c>
      <c r="B736" s="7">
        <v>4.3</v>
      </c>
      <c r="C736" s="44" t="s">
        <v>1248</v>
      </c>
      <c r="D736" s="45" t="s">
        <v>2880</v>
      </c>
      <c r="E736" s="46">
        <v>9.3205479452054796</v>
      </c>
      <c r="F736" s="47">
        <v>4.3048000000000002</v>
      </c>
      <c r="G736" s="47">
        <v>-0.48000000000003595</v>
      </c>
      <c r="H736" s="47">
        <v>4.2759</v>
      </c>
      <c r="I736" s="47">
        <v>2.8900000000000148</v>
      </c>
      <c r="J736" s="45" t="s">
        <v>18</v>
      </c>
      <c r="K736" s="45" t="s">
        <v>20</v>
      </c>
      <c r="L736" s="17">
        <v>3.05</v>
      </c>
      <c r="M736" s="18" t="s">
        <v>1249</v>
      </c>
      <c r="N736" s="18" t="s">
        <v>1234</v>
      </c>
      <c r="O736" s="4">
        <v>42858</v>
      </c>
    </row>
    <row r="737" spans="1:15">
      <c r="A737" s="7">
        <v>160213</v>
      </c>
      <c r="B737" s="7">
        <v>4.3</v>
      </c>
      <c r="C737" s="44" t="s">
        <v>1248</v>
      </c>
      <c r="D737" s="45" t="s">
        <v>2880</v>
      </c>
      <c r="E737" s="46">
        <v>9.3205479452054796</v>
      </c>
      <c r="F737" s="47">
        <v>4.3048000000000002</v>
      </c>
      <c r="G737" s="47">
        <v>-0.48000000000003595</v>
      </c>
      <c r="H737" s="47">
        <v>4.2759</v>
      </c>
      <c r="I737" s="47">
        <v>2.8900000000000148</v>
      </c>
      <c r="J737" s="45" t="s">
        <v>18</v>
      </c>
      <c r="K737" s="45" t="s">
        <v>20</v>
      </c>
      <c r="L737" s="17">
        <v>3.05</v>
      </c>
      <c r="M737" s="18" t="s">
        <v>1249</v>
      </c>
      <c r="N737" s="18" t="s">
        <v>1234</v>
      </c>
      <c r="O737" s="4">
        <v>42858</v>
      </c>
    </row>
    <row r="738" spans="1:15">
      <c r="A738" s="7">
        <v>160213</v>
      </c>
      <c r="B738" s="7">
        <v>4.3</v>
      </c>
      <c r="C738" s="44" t="s">
        <v>1248</v>
      </c>
      <c r="D738" s="45" t="s">
        <v>2880</v>
      </c>
      <c r="E738" s="46">
        <v>9.3205479452054796</v>
      </c>
      <c r="F738" s="47">
        <v>4.3048000000000002</v>
      </c>
      <c r="G738" s="47">
        <v>-0.48000000000003595</v>
      </c>
      <c r="H738" s="47">
        <v>4.2759</v>
      </c>
      <c r="I738" s="47">
        <v>2.8900000000000148</v>
      </c>
      <c r="J738" s="45" t="s">
        <v>18</v>
      </c>
      <c r="K738" s="45" t="s">
        <v>20</v>
      </c>
      <c r="L738" s="17">
        <v>3.05</v>
      </c>
      <c r="M738" s="18" t="s">
        <v>1249</v>
      </c>
      <c r="N738" s="18" t="s">
        <v>1234</v>
      </c>
      <c r="O738" s="4">
        <v>42858</v>
      </c>
    </row>
    <row r="739" spans="1:15">
      <c r="A739" s="7">
        <v>160213</v>
      </c>
      <c r="B739" s="7">
        <v>4.3</v>
      </c>
      <c r="C739" s="44" t="s">
        <v>1248</v>
      </c>
      <c r="D739" s="45" t="s">
        <v>2880</v>
      </c>
      <c r="E739" s="46">
        <v>9.3205479452054796</v>
      </c>
      <c r="F739" s="47">
        <v>4.3048000000000002</v>
      </c>
      <c r="G739" s="47">
        <v>-0.48000000000003595</v>
      </c>
      <c r="H739" s="47">
        <v>4.2759</v>
      </c>
      <c r="I739" s="47">
        <v>2.8900000000000148</v>
      </c>
      <c r="J739" s="45" t="s">
        <v>18</v>
      </c>
      <c r="K739" s="45" t="s">
        <v>20</v>
      </c>
      <c r="L739" s="17">
        <v>3.05</v>
      </c>
      <c r="M739" s="18" t="s">
        <v>1249</v>
      </c>
      <c r="N739" s="18" t="s">
        <v>1234</v>
      </c>
      <c r="O739" s="4">
        <v>42858</v>
      </c>
    </row>
    <row r="740" spans="1:15">
      <c r="A740" s="7">
        <v>160213</v>
      </c>
      <c r="B740" s="7">
        <v>4.3</v>
      </c>
      <c r="C740" s="44" t="s">
        <v>1248</v>
      </c>
      <c r="D740" s="45" t="s">
        <v>2880</v>
      </c>
      <c r="E740" s="46">
        <v>9.3205479452054796</v>
      </c>
      <c r="F740" s="47">
        <v>4.3048000000000002</v>
      </c>
      <c r="G740" s="47">
        <v>-0.48000000000003595</v>
      </c>
      <c r="H740" s="47">
        <v>4.2759</v>
      </c>
      <c r="I740" s="47">
        <v>2.8900000000000148</v>
      </c>
      <c r="J740" s="45" t="s">
        <v>18</v>
      </c>
      <c r="K740" s="45" t="s">
        <v>20</v>
      </c>
      <c r="L740" s="17">
        <v>3.05</v>
      </c>
      <c r="M740" s="18" t="s">
        <v>1249</v>
      </c>
      <c r="N740" s="18" t="s">
        <v>1234</v>
      </c>
      <c r="O740" s="4">
        <v>42858</v>
      </c>
    </row>
    <row r="741" spans="1:15">
      <c r="A741" s="7">
        <v>160213</v>
      </c>
      <c r="B741" s="7">
        <v>4.3</v>
      </c>
      <c r="C741" s="44" t="s">
        <v>1248</v>
      </c>
      <c r="D741" s="45" t="s">
        <v>2880</v>
      </c>
      <c r="E741" s="46">
        <v>9.3205479452054796</v>
      </c>
      <c r="F741" s="47">
        <v>4.3048000000000002</v>
      </c>
      <c r="G741" s="47">
        <v>-0.48000000000003595</v>
      </c>
      <c r="H741" s="47">
        <v>4.2759</v>
      </c>
      <c r="I741" s="47">
        <v>2.8900000000000148</v>
      </c>
      <c r="J741" s="45" t="s">
        <v>18</v>
      </c>
      <c r="K741" s="45" t="s">
        <v>20</v>
      </c>
      <c r="L741" s="17">
        <v>3.05</v>
      </c>
      <c r="M741" s="18" t="s">
        <v>1249</v>
      </c>
      <c r="N741" s="18" t="s">
        <v>1234</v>
      </c>
      <c r="O741" s="4">
        <v>42858</v>
      </c>
    </row>
    <row r="742" spans="1:15">
      <c r="A742" s="7">
        <v>160213</v>
      </c>
      <c r="B742" s="7">
        <v>4.3</v>
      </c>
      <c r="C742" s="44" t="s">
        <v>1248</v>
      </c>
      <c r="D742" s="45" t="s">
        <v>2880</v>
      </c>
      <c r="E742" s="46">
        <v>9.3205479452054796</v>
      </c>
      <c r="F742" s="47">
        <v>4.3048000000000002</v>
      </c>
      <c r="G742" s="47">
        <v>-0.48000000000003595</v>
      </c>
      <c r="H742" s="47">
        <v>4.2759</v>
      </c>
      <c r="I742" s="47">
        <v>2.8900000000000148</v>
      </c>
      <c r="J742" s="45" t="s">
        <v>18</v>
      </c>
      <c r="K742" s="45" t="s">
        <v>20</v>
      </c>
      <c r="L742" s="17">
        <v>3.05</v>
      </c>
      <c r="M742" s="18" t="s">
        <v>1249</v>
      </c>
      <c r="N742" s="18" t="s">
        <v>1234</v>
      </c>
      <c r="O742" s="4">
        <v>42858</v>
      </c>
    </row>
    <row r="743" spans="1:15">
      <c r="A743" s="7">
        <v>160213</v>
      </c>
      <c r="B743" s="7">
        <v>4.3</v>
      </c>
      <c r="C743" s="44" t="s">
        <v>1248</v>
      </c>
      <c r="D743" s="45" t="s">
        <v>2880</v>
      </c>
      <c r="E743" s="46">
        <v>9.3205479452054796</v>
      </c>
      <c r="F743" s="47">
        <v>4.3048000000000002</v>
      </c>
      <c r="G743" s="47">
        <v>-0.48000000000003595</v>
      </c>
      <c r="H743" s="47">
        <v>4.2759</v>
      </c>
      <c r="I743" s="47">
        <v>2.8900000000000148</v>
      </c>
      <c r="J743" s="45" t="s">
        <v>18</v>
      </c>
      <c r="K743" s="45" t="s">
        <v>20</v>
      </c>
      <c r="L743" s="17">
        <v>3.05</v>
      </c>
      <c r="M743" s="18" t="s">
        <v>1249</v>
      </c>
      <c r="N743" s="18" t="s">
        <v>1234</v>
      </c>
      <c r="O743" s="4">
        <v>42858</v>
      </c>
    </row>
    <row r="744" spans="1:15">
      <c r="A744" s="7">
        <v>160213</v>
      </c>
      <c r="B744" s="7">
        <v>4.3</v>
      </c>
      <c r="C744" s="44" t="s">
        <v>1248</v>
      </c>
      <c r="D744" s="45" t="s">
        <v>2880</v>
      </c>
      <c r="E744" s="46">
        <v>9.3205479452054796</v>
      </c>
      <c r="F744" s="47">
        <v>4.3048000000000002</v>
      </c>
      <c r="G744" s="47">
        <v>-0.48000000000003595</v>
      </c>
      <c r="H744" s="47">
        <v>4.2759</v>
      </c>
      <c r="I744" s="47">
        <v>2.8900000000000148</v>
      </c>
      <c r="J744" s="45" t="s">
        <v>18</v>
      </c>
      <c r="K744" s="45" t="s">
        <v>20</v>
      </c>
      <c r="L744" s="17">
        <v>3.05</v>
      </c>
      <c r="M744" s="18" t="s">
        <v>1249</v>
      </c>
      <c r="N744" s="18" t="s">
        <v>1234</v>
      </c>
      <c r="O744" s="4">
        <v>42858</v>
      </c>
    </row>
    <row r="745" spans="1:15">
      <c r="A745" s="7">
        <v>160213</v>
      </c>
      <c r="B745" s="7">
        <v>4.3</v>
      </c>
      <c r="C745" s="44" t="s">
        <v>1248</v>
      </c>
      <c r="D745" s="45" t="s">
        <v>2880</v>
      </c>
      <c r="E745" s="46">
        <v>9.3205479452054796</v>
      </c>
      <c r="F745" s="47">
        <v>4.3048000000000002</v>
      </c>
      <c r="G745" s="47">
        <v>-0.48000000000003595</v>
      </c>
      <c r="H745" s="47">
        <v>4.2759</v>
      </c>
      <c r="I745" s="47">
        <v>2.8900000000000148</v>
      </c>
      <c r="J745" s="45" t="s">
        <v>18</v>
      </c>
      <c r="K745" s="45" t="s">
        <v>20</v>
      </c>
      <c r="L745" s="17">
        <v>3.05</v>
      </c>
      <c r="M745" s="18" t="s">
        <v>1249</v>
      </c>
      <c r="N745" s="18" t="s">
        <v>1234</v>
      </c>
      <c r="O745" s="4">
        <v>42858</v>
      </c>
    </row>
    <row r="746" spans="1:15">
      <c r="A746" s="7">
        <v>160213</v>
      </c>
      <c r="B746" s="7">
        <v>4.3</v>
      </c>
      <c r="C746" s="44" t="s">
        <v>1248</v>
      </c>
      <c r="D746" s="45" t="s">
        <v>2880</v>
      </c>
      <c r="E746" s="46">
        <v>9.3205479452054796</v>
      </c>
      <c r="F746" s="47">
        <v>4.3048000000000002</v>
      </c>
      <c r="G746" s="47">
        <v>-0.48000000000003595</v>
      </c>
      <c r="H746" s="47">
        <v>4.2759</v>
      </c>
      <c r="I746" s="47">
        <v>2.8900000000000148</v>
      </c>
      <c r="J746" s="45" t="s">
        <v>18</v>
      </c>
      <c r="K746" s="45" t="s">
        <v>20</v>
      </c>
      <c r="L746" s="17">
        <v>3.05</v>
      </c>
      <c r="M746" s="18" t="s">
        <v>1249</v>
      </c>
      <c r="N746" s="18" t="s">
        <v>1234</v>
      </c>
      <c r="O746" s="4">
        <v>42858</v>
      </c>
    </row>
    <row r="747" spans="1:15">
      <c r="A747" s="7">
        <v>160213</v>
      </c>
      <c r="B747" s="7">
        <v>4.3</v>
      </c>
      <c r="C747" s="44" t="s">
        <v>1248</v>
      </c>
      <c r="D747" s="45" t="s">
        <v>2880</v>
      </c>
      <c r="E747" s="46">
        <v>9.3205479452054796</v>
      </c>
      <c r="F747" s="47">
        <v>4.3048000000000002</v>
      </c>
      <c r="G747" s="47">
        <v>-0.48000000000003595</v>
      </c>
      <c r="H747" s="47">
        <v>4.2759</v>
      </c>
      <c r="I747" s="47">
        <v>2.8900000000000148</v>
      </c>
      <c r="J747" s="45" t="s">
        <v>18</v>
      </c>
      <c r="K747" s="45" t="s">
        <v>20</v>
      </c>
      <c r="L747" s="17">
        <v>3.05</v>
      </c>
      <c r="M747" s="18" t="s">
        <v>1249</v>
      </c>
      <c r="N747" s="18" t="s">
        <v>1234</v>
      </c>
      <c r="O747" s="4">
        <v>42858</v>
      </c>
    </row>
    <row r="748" spans="1:15">
      <c r="A748" s="7">
        <v>11698825</v>
      </c>
      <c r="B748" s="7">
        <v>4.3</v>
      </c>
      <c r="C748" s="44" t="s">
        <v>1653</v>
      </c>
      <c r="D748" s="45" t="s">
        <v>11</v>
      </c>
      <c r="E748" s="46">
        <v>0.27671232876712326</v>
      </c>
      <c r="F748" s="47">
        <v>4.2709999999999999</v>
      </c>
      <c r="G748" s="47">
        <v>2.8999999999999915</v>
      </c>
      <c r="H748" s="47">
        <v>4.2228000000000003</v>
      </c>
      <c r="I748" s="47">
        <v>4.8199999999999577</v>
      </c>
      <c r="J748" s="45" t="s">
        <v>18</v>
      </c>
      <c r="K748" s="45" t="s">
        <v>13</v>
      </c>
      <c r="L748" s="17">
        <v>3.05</v>
      </c>
      <c r="M748" s="18" t="s">
        <v>1625</v>
      </c>
      <c r="N748" s="18" t="s">
        <v>1623</v>
      </c>
      <c r="O748" s="4">
        <v>42858</v>
      </c>
    </row>
    <row r="749" spans="1:15">
      <c r="A749" s="7">
        <v>111716059</v>
      </c>
      <c r="B749" s="7">
        <v>4.3</v>
      </c>
      <c r="C749" s="44" t="s">
        <v>2453</v>
      </c>
      <c r="D749" s="45" t="s">
        <v>11</v>
      </c>
      <c r="E749" s="46">
        <v>0.12054794520547946</v>
      </c>
      <c r="F749" s="47">
        <v>4.0686999999999998</v>
      </c>
      <c r="G749" s="47">
        <v>23.130000000000006</v>
      </c>
      <c r="H749" s="47">
        <v>4.1043000000000003</v>
      </c>
      <c r="I749" s="47">
        <v>-3.560000000000052</v>
      </c>
      <c r="J749" s="45" t="s">
        <v>96</v>
      </c>
      <c r="K749" s="45" t="s">
        <v>97</v>
      </c>
      <c r="L749" s="17">
        <v>4.45</v>
      </c>
      <c r="M749" s="18" t="s">
        <v>2365</v>
      </c>
      <c r="N749" s="18" t="s">
        <v>2382</v>
      </c>
      <c r="O749" s="4">
        <v>42858</v>
      </c>
    </row>
    <row r="750" spans="1:15">
      <c r="A750" s="7">
        <v>111716059</v>
      </c>
      <c r="B750" s="7">
        <v>4.3</v>
      </c>
      <c r="C750" s="44" t="s">
        <v>2453</v>
      </c>
      <c r="D750" s="45" t="s">
        <v>11</v>
      </c>
      <c r="E750" s="46">
        <v>0.12054794520547946</v>
      </c>
      <c r="F750" s="47">
        <v>4.0686999999999998</v>
      </c>
      <c r="G750" s="47">
        <v>23.130000000000006</v>
      </c>
      <c r="H750" s="47">
        <v>4.1043000000000003</v>
      </c>
      <c r="I750" s="47">
        <v>-3.560000000000052</v>
      </c>
      <c r="J750" s="45" t="s">
        <v>96</v>
      </c>
      <c r="K750" s="45" t="s">
        <v>97</v>
      </c>
      <c r="L750" s="17">
        <v>4.45</v>
      </c>
      <c r="M750" s="18" t="s">
        <v>2365</v>
      </c>
      <c r="N750" s="18" t="s">
        <v>2382</v>
      </c>
      <c r="O750" s="4">
        <v>42858</v>
      </c>
    </row>
    <row r="751" spans="1:15">
      <c r="A751" s="7">
        <v>160213</v>
      </c>
      <c r="B751" s="7">
        <v>4.3</v>
      </c>
      <c r="C751" s="44" t="s">
        <v>1248</v>
      </c>
      <c r="D751" s="45" t="s">
        <v>2880</v>
      </c>
      <c r="E751" s="46">
        <v>9.3205479452054796</v>
      </c>
      <c r="F751" s="47">
        <v>4.3048000000000002</v>
      </c>
      <c r="G751" s="47">
        <v>-0.48000000000003595</v>
      </c>
      <c r="H751" s="47">
        <v>4.2759</v>
      </c>
      <c r="I751" s="47">
        <v>2.8900000000000148</v>
      </c>
      <c r="J751" s="45" t="s">
        <v>18</v>
      </c>
      <c r="K751" s="45" t="s">
        <v>20</v>
      </c>
      <c r="L751" s="17">
        <v>3.05</v>
      </c>
      <c r="M751" s="18" t="s">
        <v>1249</v>
      </c>
      <c r="N751" s="18" t="s">
        <v>1234</v>
      </c>
      <c r="O751" s="4">
        <v>42858</v>
      </c>
    </row>
    <row r="752" spans="1:15">
      <c r="A752" s="7">
        <v>160213</v>
      </c>
      <c r="B752" s="7">
        <v>4.3</v>
      </c>
      <c r="C752" s="44" t="s">
        <v>1248</v>
      </c>
      <c r="D752" s="45" t="s">
        <v>2880</v>
      </c>
      <c r="E752" s="46">
        <v>9.3205479452054796</v>
      </c>
      <c r="F752" s="47">
        <v>4.3048000000000002</v>
      </c>
      <c r="G752" s="47">
        <v>-0.48000000000003595</v>
      </c>
      <c r="H752" s="47">
        <v>4.2759</v>
      </c>
      <c r="I752" s="47">
        <v>2.8900000000000148</v>
      </c>
      <c r="J752" s="45" t="s">
        <v>18</v>
      </c>
      <c r="K752" s="45" t="s">
        <v>20</v>
      </c>
      <c r="L752" s="17">
        <v>3.05</v>
      </c>
      <c r="M752" s="18" t="s">
        <v>1249</v>
      </c>
      <c r="N752" s="18" t="s">
        <v>1234</v>
      </c>
      <c r="O752" s="4">
        <v>42858</v>
      </c>
    </row>
    <row r="753" spans="1:15">
      <c r="A753" s="7">
        <v>160213</v>
      </c>
      <c r="B753" s="7">
        <v>4.3</v>
      </c>
      <c r="C753" s="44" t="s">
        <v>1248</v>
      </c>
      <c r="D753" s="45" t="s">
        <v>2880</v>
      </c>
      <c r="E753" s="46">
        <v>9.3205479452054796</v>
      </c>
      <c r="F753" s="47">
        <v>4.3048000000000002</v>
      </c>
      <c r="G753" s="47">
        <v>-0.48000000000003595</v>
      </c>
      <c r="H753" s="47">
        <v>4.2759</v>
      </c>
      <c r="I753" s="47">
        <v>2.8900000000000148</v>
      </c>
      <c r="J753" s="45" t="s">
        <v>18</v>
      </c>
      <c r="K753" s="45" t="s">
        <v>20</v>
      </c>
      <c r="L753" s="17">
        <v>3.05</v>
      </c>
      <c r="M753" s="18" t="s">
        <v>1249</v>
      </c>
      <c r="N753" s="18" t="s">
        <v>1234</v>
      </c>
      <c r="O753" s="4">
        <v>42858</v>
      </c>
    </row>
    <row r="754" spans="1:15">
      <c r="A754" s="7">
        <v>160213</v>
      </c>
      <c r="B754" s="7">
        <v>4.3</v>
      </c>
      <c r="C754" s="44" t="s">
        <v>1248</v>
      </c>
      <c r="D754" s="45" t="s">
        <v>2880</v>
      </c>
      <c r="E754" s="46">
        <v>9.3205479452054796</v>
      </c>
      <c r="F754" s="47">
        <v>4.3048000000000002</v>
      </c>
      <c r="G754" s="47">
        <v>-0.48000000000003595</v>
      </c>
      <c r="H754" s="47">
        <v>4.2759</v>
      </c>
      <c r="I754" s="47">
        <v>2.8900000000000148</v>
      </c>
      <c r="J754" s="45" t="s">
        <v>18</v>
      </c>
      <c r="K754" s="45" t="s">
        <v>20</v>
      </c>
      <c r="L754" s="17">
        <v>3.05</v>
      </c>
      <c r="M754" s="18" t="s">
        <v>1249</v>
      </c>
      <c r="N754" s="18" t="s">
        <v>1234</v>
      </c>
      <c r="O754" s="4">
        <v>42858</v>
      </c>
    </row>
    <row r="755" spans="1:15">
      <c r="A755" s="7">
        <v>160213</v>
      </c>
      <c r="B755" s="7">
        <v>4.3</v>
      </c>
      <c r="C755" s="44" t="s">
        <v>1248</v>
      </c>
      <c r="D755" s="45" t="s">
        <v>2880</v>
      </c>
      <c r="E755" s="46">
        <v>9.3205479452054796</v>
      </c>
      <c r="F755" s="47">
        <v>4.3048000000000002</v>
      </c>
      <c r="G755" s="47">
        <v>-0.48000000000003595</v>
      </c>
      <c r="H755" s="47">
        <v>4.2759</v>
      </c>
      <c r="I755" s="47">
        <v>2.8900000000000148</v>
      </c>
      <c r="J755" s="45" t="s">
        <v>18</v>
      </c>
      <c r="K755" s="45" t="s">
        <v>20</v>
      </c>
      <c r="L755" s="17">
        <v>3.05</v>
      </c>
      <c r="M755" s="18" t="s">
        <v>1249</v>
      </c>
      <c r="N755" s="18" t="s">
        <v>1234</v>
      </c>
      <c r="O755" s="4">
        <v>42858</v>
      </c>
    </row>
    <row r="756" spans="1:15">
      <c r="A756" s="7">
        <v>160213</v>
      </c>
      <c r="B756" s="7">
        <v>4.3</v>
      </c>
      <c r="C756" s="44" t="s">
        <v>1248</v>
      </c>
      <c r="D756" s="45" t="s">
        <v>2880</v>
      </c>
      <c r="E756" s="46">
        <v>9.3205479452054796</v>
      </c>
      <c r="F756" s="47">
        <v>4.3048000000000002</v>
      </c>
      <c r="G756" s="47">
        <v>-0.48000000000003595</v>
      </c>
      <c r="H756" s="47">
        <v>4.2759</v>
      </c>
      <c r="I756" s="47">
        <v>2.8900000000000148</v>
      </c>
      <c r="J756" s="45" t="s">
        <v>18</v>
      </c>
      <c r="K756" s="45" t="s">
        <v>20</v>
      </c>
      <c r="L756" s="17">
        <v>3.05</v>
      </c>
      <c r="M756" s="18" t="s">
        <v>1249</v>
      </c>
      <c r="N756" s="18" t="s">
        <v>1234</v>
      </c>
      <c r="O756" s="4">
        <v>42858</v>
      </c>
    </row>
    <row r="757" spans="1:15">
      <c r="A757" s="7">
        <v>160213</v>
      </c>
      <c r="B757" s="7">
        <v>4.3</v>
      </c>
      <c r="C757" s="44" t="s">
        <v>1248</v>
      </c>
      <c r="D757" s="45" t="s">
        <v>2880</v>
      </c>
      <c r="E757" s="46">
        <v>9.3205479452054796</v>
      </c>
      <c r="F757" s="47">
        <v>4.3048000000000002</v>
      </c>
      <c r="G757" s="47">
        <v>-0.48000000000003595</v>
      </c>
      <c r="H757" s="47">
        <v>4.2759</v>
      </c>
      <c r="I757" s="47">
        <v>2.8900000000000148</v>
      </c>
      <c r="J757" s="45" t="s">
        <v>18</v>
      </c>
      <c r="K757" s="45" t="s">
        <v>20</v>
      </c>
      <c r="L757" s="17">
        <v>3.05</v>
      </c>
      <c r="M757" s="18" t="s">
        <v>1249</v>
      </c>
      <c r="N757" s="18" t="s">
        <v>1234</v>
      </c>
      <c r="O757" s="4">
        <v>42858</v>
      </c>
    </row>
    <row r="758" spans="1:15">
      <c r="A758" s="7">
        <v>160213</v>
      </c>
      <c r="B758" s="7">
        <v>4.3</v>
      </c>
      <c r="C758" s="44" t="s">
        <v>1248</v>
      </c>
      <c r="D758" s="45" t="s">
        <v>2880</v>
      </c>
      <c r="E758" s="46">
        <v>9.3205479452054796</v>
      </c>
      <c r="F758" s="47">
        <v>4.3048000000000002</v>
      </c>
      <c r="G758" s="47">
        <v>-0.48000000000003595</v>
      </c>
      <c r="H758" s="47">
        <v>4.2759</v>
      </c>
      <c r="I758" s="47">
        <v>2.8900000000000148</v>
      </c>
      <c r="J758" s="45" t="s">
        <v>18</v>
      </c>
      <c r="K758" s="45" t="s">
        <v>20</v>
      </c>
      <c r="L758" s="17">
        <v>3.05</v>
      </c>
      <c r="M758" s="18" t="s">
        <v>1249</v>
      </c>
      <c r="N758" s="18" t="s">
        <v>1234</v>
      </c>
      <c r="O758" s="4">
        <v>42858</v>
      </c>
    </row>
    <row r="759" spans="1:15">
      <c r="A759" s="7">
        <v>160213</v>
      </c>
      <c r="B759" s="7">
        <v>4.3</v>
      </c>
      <c r="C759" s="44" t="s">
        <v>1248</v>
      </c>
      <c r="D759" s="45" t="s">
        <v>2880</v>
      </c>
      <c r="E759" s="46">
        <v>9.3205479452054796</v>
      </c>
      <c r="F759" s="47">
        <v>4.3048000000000002</v>
      </c>
      <c r="G759" s="47">
        <v>-0.48000000000003595</v>
      </c>
      <c r="H759" s="47">
        <v>4.2759</v>
      </c>
      <c r="I759" s="47">
        <v>2.8900000000000148</v>
      </c>
      <c r="J759" s="45" t="s">
        <v>18</v>
      </c>
      <c r="K759" s="45" t="s">
        <v>20</v>
      </c>
      <c r="L759" s="17">
        <v>3.05</v>
      </c>
      <c r="M759" s="18" t="s">
        <v>1249</v>
      </c>
      <c r="N759" s="18" t="s">
        <v>1234</v>
      </c>
      <c r="O759" s="4">
        <v>42858</v>
      </c>
    </row>
    <row r="760" spans="1:15">
      <c r="A760" s="7">
        <v>11698985</v>
      </c>
      <c r="B760" s="7">
        <v>4.3</v>
      </c>
      <c r="C760" s="44" t="s">
        <v>1786</v>
      </c>
      <c r="D760" s="45" t="s">
        <v>11</v>
      </c>
      <c r="E760" s="46">
        <v>0.34246575342465752</v>
      </c>
      <c r="F760" s="47">
        <v>4.3056000000000001</v>
      </c>
      <c r="G760" s="47">
        <v>-0.56000000000002714</v>
      </c>
      <c r="H760" s="47">
        <v>4.2641999999999998</v>
      </c>
      <c r="I760" s="47">
        <v>4.1400000000000325</v>
      </c>
      <c r="J760" s="45" t="s">
        <v>18</v>
      </c>
      <c r="K760" s="45" t="s">
        <v>13</v>
      </c>
      <c r="L760" s="17">
        <v>3.7</v>
      </c>
      <c r="M760" s="18" t="s">
        <v>1744</v>
      </c>
      <c r="N760" s="18" t="s">
        <v>1736</v>
      </c>
      <c r="O760" s="4">
        <v>42858</v>
      </c>
    </row>
    <row r="761" spans="1:15">
      <c r="A761" s="7">
        <v>11698985</v>
      </c>
      <c r="B761" s="7">
        <v>4.3</v>
      </c>
      <c r="C761" s="44" t="s">
        <v>1786</v>
      </c>
      <c r="D761" s="45" t="s">
        <v>11</v>
      </c>
      <c r="E761" s="46">
        <v>0.34246575342465752</v>
      </c>
      <c r="F761" s="47">
        <v>4.3056000000000001</v>
      </c>
      <c r="G761" s="47">
        <v>-0.56000000000002714</v>
      </c>
      <c r="H761" s="47">
        <v>4.2641999999999998</v>
      </c>
      <c r="I761" s="47">
        <v>4.1400000000000325</v>
      </c>
      <c r="J761" s="45" t="s">
        <v>18</v>
      </c>
      <c r="K761" s="45" t="s">
        <v>13</v>
      </c>
      <c r="L761" s="17">
        <v>3.7</v>
      </c>
      <c r="M761" s="18" t="s">
        <v>1744</v>
      </c>
      <c r="N761" s="18" t="s">
        <v>1736</v>
      </c>
      <c r="O761" s="4">
        <v>42858</v>
      </c>
    </row>
    <row r="762" spans="1:15">
      <c r="A762" s="7">
        <v>11698985</v>
      </c>
      <c r="B762" s="7">
        <v>4.3</v>
      </c>
      <c r="C762" s="44" t="s">
        <v>1786</v>
      </c>
      <c r="D762" s="45" t="s">
        <v>11</v>
      </c>
      <c r="E762" s="46">
        <v>0.34246575342465752</v>
      </c>
      <c r="F762" s="47">
        <v>4.3056000000000001</v>
      </c>
      <c r="G762" s="47">
        <v>-0.56000000000002714</v>
      </c>
      <c r="H762" s="47">
        <v>4.2641999999999998</v>
      </c>
      <c r="I762" s="47">
        <v>4.1400000000000325</v>
      </c>
      <c r="J762" s="45" t="s">
        <v>18</v>
      </c>
      <c r="K762" s="45" t="s">
        <v>13</v>
      </c>
      <c r="L762" s="17">
        <v>3.7</v>
      </c>
      <c r="M762" s="18" t="s">
        <v>1744</v>
      </c>
      <c r="N762" s="18" t="s">
        <v>1736</v>
      </c>
      <c r="O762" s="4">
        <v>42858</v>
      </c>
    </row>
    <row r="763" spans="1:15">
      <c r="A763" s="7">
        <v>160213</v>
      </c>
      <c r="B763" s="7">
        <v>4.3</v>
      </c>
      <c r="C763" s="44" t="s">
        <v>1248</v>
      </c>
      <c r="D763" s="45" t="s">
        <v>2880</v>
      </c>
      <c r="E763" s="46">
        <v>9.3205479452054796</v>
      </c>
      <c r="F763" s="47">
        <v>4.3048000000000002</v>
      </c>
      <c r="G763" s="47">
        <v>-0.48000000000003595</v>
      </c>
      <c r="H763" s="47">
        <v>4.2759</v>
      </c>
      <c r="I763" s="47">
        <v>2.8900000000000148</v>
      </c>
      <c r="J763" s="45" t="s">
        <v>18</v>
      </c>
      <c r="K763" s="45" t="s">
        <v>20</v>
      </c>
      <c r="L763" s="17">
        <v>3.05</v>
      </c>
      <c r="M763" s="18" t="s">
        <v>1249</v>
      </c>
      <c r="N763" s="18" t="s">
        <v>1234</v>
      </c>
      <c r="O763" s="4">
        <v>42858</v>
      </c>
    </row>
    <row r="764" spans="1:15">
      <c r="A764" s="7">
        <v>160213</v>
      </c>
      <c r="B764" s="7">
        <v>4.3</v>
      </c>
      <c r="C764" s="44" t="s">
        <v>1248</v>
      </c>
      <c r="D764" s="45" t="s">
        <v>2880</v>
      </c>
      <c r="E764" s="46">
        <v>9.3205479452054796</v>
      </c>
      <c r="F764" s="47">
        <v>4.3048000000000002</v>
      </c>
      <c r="G764" s="47">
        <v>-0.48000000000003595</v>
      </c>
      <c r="H764" s="47">
        <v>4.2759</v>
      </c>
      <c r="I764" s="47">
        <v>2.8900000000000148</v>
      </c>
      <c r="J764" s="45" t="s">
        <v>18</v>
      </c>
      <c r="K764" s="45" t="s">
        <v>20</v>
      </c>
      <c r="L764" s="17">
        <v>3.05</v>
      </c>
      <c r="M764" s="18" t="s">
        <v>1249</v>
      </c>
      <c r="N764" s="18" t="s">
        <v>1234</v>
      </c>
      <c r="O764" s="4">
        <v>42858</v>
      </c>
    </row>
    <row r="765" spans="1:15">
      <c r="A765" s="7">
        <v>160213</v>
      </c>
      <c r="B765" s="7">
        <v>4.3</v>
      </c>
      <c r="C765" s="44" t="s">
        <v>1248</v>
      </c>
      <c r="D765" s="45" t="s">
        <v>2880</v>
      </c>
      <c r="E765" s="46">
        <v>9.3205479452054796</v>
      </c>
      <c r="F765" s="47">
        <v>4.3048000000000002</v>
      </c>
      <c r="G765" s="47">
        <v>-0.48000000000003595</v>
      </c>
      <c r="H765" s="47">
        <v>4.2759</v>
      </c>
      <c r="I765" s="47">
        <v>2.8900000000000148</v>
      </c>
      <c r="J765" s="45" t="s">
        <v>18</v>
      </c>
      <c r="K765" s="45" t="s">
        <v>20</v>
      </c>
      <c r="L765" s="17">
        <v>3.05</v>
      </c>
      <c r="M765" s="18" t="s">
        <v>1249</v>
      </c>
      <c r="N765" s="18" t="s">
        <v>1234</v>
      </c>
      <c r="O765" s="4">
        <v>42858</v>
      </c>
    </row>
    <row r="766" spans="1:15">
      <c r="A766" s="7">
        <v>160213</v>
      </c>
      <c r="B766" s="7">
        <v>4.3</v>
      </c>
      <c r="C766" s="44" t="s">
        <v>1248</v>
      </c>
      <c r="D766" s="45" t="s">
        <v>2880</v>
      </c>
      <c r="E766" s="46">
        <v>9.3205479452054796</v>
      </c>
      <c r="F766" s="47">
        <v>4.3048000000000002</v>
      </c>
      <c r="G766" s="47">
        <v>-0.48000000000003595</v>
      </c>
      <c r="H766" s="47">
        <v>4.2759</v>
      </c>
      <c r="I766" s="47">
        <v>2.8900000000000148</v>
      </c>
      <c r="J766" s="45" t="s">
        <v>18</v>
      </c>
      <c r="K766" s="45" t="s">
        <v>20</v>
      </c>
      <c r="L766" s="17">
        <v>3.05</v>
      </c>
      <c r="M766" s="18" t="s">
        <v>1249</v>
      </c>
      <c r="N766" s="18" t="s">
        <v>1234</v>
      </c>
      <c r="O766" s="4">
        <v>42858</v>
      </c>
    </row>
    <row r="767" spans="1:15">
      <c r="A767" s="7">
        <v>160213</v>
      </c>
      <c r="B767" s="7">
        <v>4.3</v>
      </c>
      <c r="C767" s="44" t="s">
        <v>1248</v>
      </c>
      <c r="D767" s="45" t="s">
        <v>2880</v>
      </c>
      <c r="E767" s="46">
        <v>9.3205479452054796</v>
      </c>
      <c r="F767" s="47">
        <v>4.3048000000000002</v>
      </c>
      <c r="G767" s="47">
        <v>-0.48000000000003595</v>
      </c>
      <c r="H767" s="47">
        <v>4.2759</v>
      </c>
      <c r="I767" s="47">
        <v>2.8900000000000148</v>
      </c>
      <c r="J767" s="45" t="s">
        <v>18</v>
      </c>
      <c r="K767" s="45" t="s">
        <v>20</v>
      </c>
      <c r="L767" s="17">
        <v>3.05</v>
      </c>
      <c r="M767" s="18" t="s">
        <v>1249</v>
      </c>
      <c r="N767" s="18" t="s">
        <v>1234</v>
      </c>
      <c r="O767" s="4">
        <v>42858</v>
      </c>
    </row>
    <row r="768" spans="1:15">
      <c r="A768" s="7">
        <v>160213</v>
      </c>
      <c r="B768" s="7">
        <v>4.3</v>
      </c>
      <c r="C768" s="44" t="s">
        <v>1248</v>
      </c>
      <c r="D768" s="45" t="s">
        <v>2880</v>
      </c>
      <c r="E768" s="46">
        <v>9.3205479452054796</v>
      </c>
      <c r="F768" s="47">
        <v>4.3048000000000002</v>
      </c>
      <c r="G768" s="47">
        <v>-0.48000000000003595</v>
      </c>
      <c r="H768" s="47">
        <v>4.2759</v>
      </c>
      <c r="I768" s="47">
        <v>2.8900000000000148</v>
      </c>
      <c r="J768" s="45" t="s">
        <v>18</v>
      </c>
      <c r="K768" s="45" t="s">
        <v>20</v>
      </c>
      <c r="L768" s="17">
        <v>3.05</v>
      </c>
      <c r="M768" s="18" t="s">
        <v>1249</v>
      </c>
      <c r="N768" s="18" t="s">
        <v>1234</v>
      </c>
      <c r="O768" s="4">
        <v>42858</v>
      </c>
    </row>
    <row r="769" spans="1:15">
      <c r="A769" s="7">
        <v>160213</v>
      </c>
      <c r="B769" s="7">
        <v>4.3</v>
      </c>
      <c r="C769" s="44" t="s">
        <v>1248</v>
      </c>
      <c r="D769" s="45" t="s">
        <v>2880</v>
      </c>
      <c r="E769" s="46">
        <v>9.3205479452054796</v>
      </c>
      <c r="F769" s="47">
        <v>4.3048000000000002</v>
      </c>
      <c r="G769" s="47">
        <v>-0.48000000000003595</v>
      </c>
      <c r="H769" s="47">
        <v>4.2759</v>
      </c>
      <c r="I769" s="47">
        <v>2.8900000000000148</v>
      </c>
      <c r="J769" s="45" t="s">
        <v>18</v>
      </c>
      <c r="K769" s="45" t="s">
        <v>20</v>
      </c>
      <c r="L769" s="17">
        <v>3.05</v>
      </c>
      <c r="M769" s="18" t="s">
        <v>1249</v>
      </c>
      <c r="N769" s="18" t="s">
        <v>1234</v>
      </c>
      <c r="O769" s="4">
        <v>42858</v>
      </c>
    </row>
    <row r="770" spans="1:15">
      <c r="A770" s="7">
        <v>160213</v>
      </c>
      <c r="B770" s="7">
        <v>4.2975000000000003</v>
      </c>
      <c r="C770" s="44" t="s">
        <v>1248</v>
      </c>
      <c r="D770" s="45" t="s">
        <v>2880</v>
      </c>
      <c r="E770" s="46">
        <v>9.3205479452054796</v>
      </c>
      <c r="F770" s="47">
        <v>4.3048000000000002</v>
      </c>
      <c r="G770" s="47">
        <v>-0.72999999999998622</v>
      </c>
      <c r="H770" s="47">
        <v>4.2759</v>
      </c>
      <c r="I770" s="47">
        <v>2.8900000000000148</v>
      </c>
      <c r="J770" s="45" t="s">
        <v>18</v>
      </c>
      <c r="K770" s="45" t="s">
        <v>20</v>
      </c>
      <c r="L770" s="17">
        <v>3.05</v>
      </c>
      <c r="M770" s="18" t="s">
        <v>1249</v>
      </c>
      <c r="N770" s="18" t="s">
        <v>1234</v>
      </c>
      <c r="O770" s="4">
        <v>42858</v>
      </c>
    </row>
    <row r="771" spans="1:15">
      <c r="A771" s="7">
        <v>160213</v>
      </c>
      <c r="B771" s="7">
        <v>4.2975000000000003</v>
      </c>
      <c r="C771" s="44" t="s">
        <v>1248</v>
      </c>
      <c r="D771" s="45" t="s">
        <v>2880</v>
      </c>
      <c r="E771" s="46">
        <v>9.3205479452054796</v>
      </c>
      <c r="F771" s="47">
        <v>4.3048000000000002</v>
      </c>
      <c r="G771" s="47">
        <v>-0.72999999999998622</v>
      </c>
      <c r="H771" s="47">
        <v>4.2759</v>
      </c>
      <c r="I771" s="47">
        <v>2.8900000000000148</v>
      </c>
      <c r="J771" s="45" t="s">
        <v>18</v>
      </c>
      <c r="K771" s="45" t="s">
        <v>20</v>
      </c>
      <c r="L771" s="17">
        <v>3.05</v>
      </c>
      <c r="M771" s="18" t="s">
        <v>1249</v>
      </c>
      <c r="N771" s="18" t="s">
        <v>1234</v>
      </c>
      <c r="O771" s="4">
        <v>42858</v>
      </c>
    </row>
    <row r="772" spans="1:15">
      <c r="A772" s="7">
        <v>160213</v>
      </c>
      <c r="B772" s="7">
        <v>4.2975000000000003</v>
      </c>
      <c r="C772" s="44" t="s">
        <v>1248</v>
      </c>
      <c r="D772" s="45" t="s">
        <v>2880</v>
      </c>
      <c r="E772" s="46">
        <v>9.3205479452054796</v>
      </c>
      <c r="F772" s="47">
        <v>4.3048000000000002</v>
      </c>
      <c r="G772" s="47">
        <v>-0.72999999999998622</v>
      </c>
      <c r="H772" s="47">
        <v>4.2759</v>
      </c>
      <c r="I772" s="47">
        <v>2.8900000000000148</v>
      </c>
      <c r="J772" s="45" t="s">
        <v>18</v>
      </c>
      <c r="K772" s="45" t="s">
        <v>20</v>
      </c>
      <c r="L772" s="17">
        <v>3.05</v>
      </c>
      <c r="M772" s="18" t="s">
        <v>1249</v>
      </c>
      <c r="N772" s="18" t="s">
        <v>1234</v>
      </c>
      <c r="O772" s="4">
        <v>42858</v>
      </c>
    </row>
    <row r="773" spans="1:15">
      <c r="A773" s="7">
        <v>160213</v>
      </c>
      <c r="B773" s="7">
        <v>4.2975000000000003</v>
      </c>
      <c r="C773" s="44" t="s">
        <v>1248</v>
      </c>
      <c r="D773" s="45" t="s">
        <v>2880</v>
      </c>
      <c r="E773" s="46">
        <v>9.3205479452054796</v>
      </c>
      <c r="F773" s="47">
        <v>4.3048000000000002</v>
      </c>
      <c r="G773" s="47">
        <v>-0.72999999999998622</v>
      </c>
      <c r="H773" s="47">
        <v>4.2759</v>
      </c>
      <c r="I773" s="47">
        <v>2.8900000000000148</v>
      </c>
      <c r="J773" s="45" t="s">
        <v>18</v>
      </c>
      <c r="K773" s="45" t="s">
        <v>20</v>
      </c>
      <c r="L773" s="17">
        <v>3.05</v>
      </c>
      <c r="M773" s="18" t="s">
        <v>1249</v>
      </c>
      <c r="N773" s="18" t="s">
        <v>1234</v>
      </c>
      <c r="O773" s="4">
        <v>42858</v>
      </c>
    </row>
    <row r="774" spans="1:15">
      <c r="A774" s="7">
        <v>160213</v>
      </c>
      <c r="B774" s="7">
        <v>4.2975000000000003</v>
      </c>
      <c r="C774" s="44" t="s">
        <v>1248</v>
      </c>
      <c r="D774" s="45" t="s">
        <v>2880</v>
      </c>
      <c r="E774" s="46">
        <v>9.3205479452054796</v>
      </c>
      <c r="F774" s="47">
        <v>4.3048000000000002</v>
      </c>
      <c r="G774" s="47">
        <v>-0.72999999999998622</v>
      </c>
      <c r="H774" s="47">
        <v>4.2759</v>
      </c>
      <c r="I774" s="47">
        <v>2.8900000000000148</v>
      </c>
      <c r="J774" s="45" t="s">
        <v>18</v>
      </c>
      <c r="K774" s="45" t="s">
        <v>20</v>
      </c>
      <c r="L774" s="17">
        <v>3.05</v>
      </c>
      <c r="M774" s="18" t="s">
        <v>1249</v>
      </c>
      <c r="N774" s="18" t="s">
        <v>1234</v>
      </c>
      <c r="O774" s="4">
        <v>42858</v>
      </c>
    </row>
    <row r="775" spans="1:15">
      <c r="A775" s="7">
        <v>160213</v>
      </c>
      <c r="B775" s="7">
        <v>4.2975000000000003</v>
      </c>
      <c r="C775" s="44" t="s">
        <v>1248</v>
      </c>
      <c r="D775" s="45" t="s">
        <v>2880</v>
      </c>
      <c r="E775" s="46">
        <v>9.3205479452054796</v>
      </c>
      <c r="F775" s="47">
        <v>4.3048000000000002</v>
      </c>
      <c r="G775" s="47">
        <v>-0.72999999999998622</v>
      </c>
      <c r="H775" s="47">
        <v>4.2759</v>
      </c>
      <c r="I775" s="47">
        <v>2.8900000000000148</v>
      </c>
      <c r="J775" s="45" t="s">
        <v>18</v>
      </c>
      <c r="K775" s="45" t="s">
        <v>20</v>
      </c>
      <c r="L775" s="17">
        <v>3.05</v>
      </c>
      <c r="M775" s="18" t="s">
        <v>1249</v>
      </c>
      <c r="N775" s="18" t="s">
        <v>1234</v>
      </c>
      <c r="O775" s="4">
        <v>42858</v>
      </c>
    </row>
    <row r="776" spans="1:15">
      <c r="A776" s="7">
        <v>160213</v>
      </c>
      <c r="B776" s="7">
        <v>4.2975000000000003</v>
      </c>
      <c r="C776" s="44" t="s">
        <v>1248</v>
      </c>
      <c r="D776" s="45" t="s">
        <v>2880</v>
      </c>
      <c r="E776" s="46">
        <v>9.3205479452054796</v>
      </c>
      <c r="F776" s="47">
        <v>4.3048000000000002</v>
      </c>
      <c r="G776" s="47">
        <v>-0.72999999999998622</v>
      </c>
      <c r="H776" s="47">
        <v>4.2759</v>
      </c>
      <c r="I776" s="47">
        <v>2.8900000000000148</v>
      </c>
      <c r="J776" s="45" t="s">
        <v>18</v>
      </c>
      <c r="K776" s="45" t="s">
        <v>20</v>
      </c>
      <c r="L776" s="17">
        <v>3.05</v>
      </c>
      <c r="M776" s="18" t="s">
        <v>1249</v>
      </c>
      <c r="N776" s="18" t="s">
        <v>1234</v>
      </c>
      <c r="O776" s="4">
        <v>42858</v>
      </c>
    </row>
    <row r="777" spans="1:15">
      <c r="A777" s="7">
        <v>160213</v>
      </c>
      <c r="B777" s="7">
        <v>4.2975000000000003</v>
      </c>
      <c r="C777" s="44" t="s">
        <v>1248</v>
      </c>
      <c r="D777" s="45" t="s">
        <v>2880</v>
      </c>
      <c r="E777" s="46">
        <v>9.3205479452054796</v>
      </c>
      <c r="F777" s="47">
        <v>4.3048000000000002</v>
      </c>
      <c r="G777" s="47">
        <v>-0.72999999999998622</v>
      </c>
      <c r="H777" s="47">
        <v>4.2759</v>
      </c>
      <c r="I777" s="47">
        <v>2.8900000000000148</v>
      </c>
      <c r="J777" s="45" t="s">
        <v>18</v>
      </c>
      <c r="K777" s="45" t="s">
        <v>20</v>
      </c>
      <c r="L777" s="17">
        <v>3.05</v>
      </c>
      <c r="M777" s="18" t="s">
        <v>1249</v>
      </c>
      <c r="N777" s="18" t="s">
        <v>1234</v>
      </c>
      <c r="O777" s="4">
        <v>42858</v>
      </c>
    </row>
    <row r="778" spans="1:15">
      <c r="A778" s="7">
        <v>160213</v>
      </c>
      <c r="B778" s="7">
        <v>4.2975000000000003</v>
      </c>
      <c r="C778" s="44" t="s">
        <v>1248</v>
      </c>
      <c r="D778" s="45" t="s">
        <v>2880</v>
      </c>
      <c r="E778" s="46">
        <v>9.3205479452054796</v>
      </c>
      <c r="F778" s="47">
        <v>4.3048000000000002</v>
      </c>
      <c r="G778" s="47">
        <v>-0.72999999999998622</v>
      </c>
      <c r="H778" s="47">
        <v>4.2759</v>
      </c>
      <c r="I778" s="47">
        <v>2.8900000000000148</v>
      </c>
      <c r="J778" s="45" t="s">
        <v>18</v>
      </c>
      <c r="K778" s="45" t="s">
        <v>20</v>
      </c>
      <c r="L778" s="17">
        <v>3.05</v>
      </c>
      <c r="M778" s="18" t="s">
        <v>1249</v>
      </c>
      <c r="N778" s="18" t="s">
        <v>1234</v>
      </c>
      <c r="O778" s="4">
        <v>42858</v>
      </c>
    </row>
    <row r="779" spans="1:15">
      <c r="A779" s="7">
        <v>160213</v>
      </c>
      <c r="B779" s="7">
        <v>4.2975000000000003</v>
      </c>
      <c r="C779" s="44" t="s">
        <v>1248</v>
      </c>
      <c r="D779" s="45" t="s">
        <v>2880</v>
      </c>
      <c r="E779" s="46">
        <v>9.3205479452054796</v>
      </c>
      <c r="F779" s="47">
        <v>4.3048000000000002</v>
      </c>
      <c r="G779" s="47">
        <v>-0.72999999999998622</v>
      </c>
      <c r="H779" s="47">
        <v>4.2759</v>
      </c>
      <c r="I779" s="47">
        <v>2.8900000000000148</v>
      </c>
      <c r="J779" s="45" t="s">
        <v>18</v>
      </c>
      <c r="K779" s="45" t="s">
        <v>20</v>
      </c>
      <c r="L779" s="17">
        <v>3.05</v>
      </c>
      <c r="M779" s="18" t="s">
        <v>1249</v>
      </c>
      <c r="N779" s="18" t="s">
        <v>1234</v>
      </c>
      <c r="O779" s="4">
        <v>42858</v>
      </c>
    </row>
    <row r="780" spans="1:15">
      <c r="A780" s="7">
        <v>160213</v>
      </c>
      <c r="B780" s="7">
        <v>4.2949999999999999</v>
      </c>
      <c r="C780" s="44" t="s">
        <v>1248</v>
      </c>
      <c r="D780" s="45" t="s">
        <v>2880</v>
      </c>
      <c r="E780" s="46">
        <v>9.3205479452054796</v>
      </c>
      <c r="F780" s="47">
        <v>4.3048000000000002</v>
      </c>
      <c r="G780" s="47">
        <v>-0.9800000000000253</v>
      </c>
      <c r="H780" s="47">
        <v>4.2759</v>
      </c>
      <c r="I780" s="47">
        <v>2.8900000000000148</v>
      </c>
      <c r="J780" s="45" t="s">
        <v>18</v>
      </c>
      <c r="K780" s="45" t="s">
        <v>20</v>
      </c>
      <c r="L780" s="17">
        <v>3.05</v>
      </c>
      <c r="M780" s="18" t="s">
        <v>1249</v>
      </c>
      <c r="N780" s="18" t="s">
        <v>1234</v>
      </c>
      <c r="O780" s="4">
        <v>42858</v>
      </c>
    </row>
    <row r="781" spans="1:15">
      <c r="A781" s="7">
        <v>160213</v>
      </c>
      <c r="B781" s="7">
        <v>4.2949999999999999</v>
      </c>
      <c r="C781" s="44" t="s">
        <v>1248</v>
      </c>
      <c r="D781" s="45" t="s">
        <v>2880</v>
      </c>
      <c r="E781" s="46">
        <v>9.3205479452054796</v>
      </c>
      <c r="F781" s="47">
        <v>4.3048000000000002</v>
      </c>
      <c r="G781" s="47">
        <v>-0.9800000000000253</v>
      </c>
      <c r="H781" s="47">
        <v>4.2759</v>
      </c>
      <c r="I781" s="47">
        <v>2.8900000000000148</v>
      </c>
      <c r="J781" s="45" t="s">
        <v>18</v>
      </c>
      <c r="K781" s="45" t="s">
        <v>20</v>
      </c>
      <c r="L781" s="17">
        <v>3.05</v>
      </c>
      <c r="M781" s="18" t="s">
        <v>1249</v>
      </c>
      <c r="N781" s="18" t="s">
        <v>1234</v>
      </c>
      <c r="O781" s="4">
        <v>42858</v>
      </c>
    </row>
    <row r="782" spans="1:15">
      <c r="A782" s="7">
        <v>160213</v>
      </c>
      <c r="B782" s="7">
        <v>4.2925000000000004</v>
      </c>
      <c r="C782" s="44" t="s">
        <v>1248</v>
      </c>
      <c r="D782" s="45" t="s">
        <v>2880</v>
      </c>
      <c r="E782" s="46">
        <v>9.3205479452054796</v>
      </c>
      <c r="F782" s="47">
        <v>4.3048000000000002</v>
      </c>
      <c r="G782" s="47">
        <v>-1.2299999999999756</v>
      </c>
      <c r="H782" s="47">
        <v>4.2759</v>
      </c>
      <c r="I782" s="47">
        <v>2.8900000000000148</v>
      </c>
      <c r="J782" s="45" t="s">
        <v>18</v>
      </c>
      <c r="K782" s="45" t="s">
        <v>20</v>
      </c>
      <c r="L782" s="17">
        <v>3.05</v>
      </c>
      <c r="M782" s="18" t="s">
        <v>1249</v>
      </c>
      <c r="N782" s="18" t="s">
        <v>1234</v>
      </c>
      <c r="O782" s="4">
        <v>42858</v>
      </c>
    </row>
    <row r="783" spans="1:15">
      <c r="A783" s="7">
        <v>160213</v>
      </c>
      <c r="B783" s="7">
        <v>4.2925000000000004</v>
      </c>
      <c r="C783" s="44" t="s">
        <v>1248</v>
      </c>
      <c r="D783" s="45" t="s">
        <v>2880</v>
      </c>
      <c r="E783" s="46">
        <v>9.3205479452054796</v>
      </c>
      <c r="F783" s="47">
        <v>4.3048000000000002</v>
      </c>
      <c r="G783" s="47">
        <v>-1.2299999999999756</v>
      </c>
      <c r="H783" s="47">
        <v>4.2759</v>
      </c>
      <c r="I783" s="47">
        <v>2.8900000000000148</v>
      </c>
      <c r="J783" s="45" t="s">
        <v>18</v>
      </c>
      <c r="K783" s="45" t="s">
        <v>20</v>
      </c>
      <c r="L783" s="17">
        <v>3.05</v>
      </c>
      <c r="M783" s="18" t="s">
        <v>1249</v>
      </c>
      <c r="N783" s="18" t="s">
        <v>1234</v>
      </c>
      <c r="O783" s="4">
        <v>42858</v>
      </c>
    </row>
    <row r="784" spans="1:15">
      <c r="A784" s="7">
        <v>1382172</v>
      </c>
      <c r="B784" s="7">
        <v>4.29</v>
      </c>
      <c r="C784" s="44" t="s">
        <v>610</v>
      </c>
      <c r="D784" s="45" t="s">
        <v>11</v>
      </c>
      <c r="E784" s="46">
        <v>0.95890410958904104</v>
      </c>
      <c r="F784" s="47">
        <v>4.2967000000000004</v>
      </c>
      <c r="G784" s="47">
        <v>-0.67000000000003723</v>
      </c>
      <c r="H784" s="47">
        <v>4.3113000000000001</v>
      </c>
      <c r="I784" s="47">
        <v>-1.4599999999999724</v>
      </c>
      <c r="J784" s="45" t="s">
        <v>18</v>
      </c>
      <c r="K784" s="45" t="s">
        <v>66</v>
      </c>
      <c r="L784" s="17">
        <v>4.4400000000000004</v>
      </c>
      <c r="M784" s="18" t="s">
        <v>720</v>
      </c>
      <c r="N784" s="18" t="s">
        <v>708</v>
      </c>
      <c r="O784" s="4">
        <v>42858</v>
      </c>
    </row>
    <row r="785" spans="1:15">
      <c r="A785" s="7">
        <v>1382172</v>
      </c>
      <c r="B785" s="7">
        <v>4.29</v>
      </c>
      <c r="C785" s="44" t="s">
        <v>610</v>
      </c>
      <c r="D785" s="45" t="s">
        <v>11</v>
      </c>
      <c r="E785" s="46">
        <v>0.95890410958904104</v>
      </c>
      <c r="F785" s="47">
        <v>4.2967000000000004</v>
      </c>
      <c r="G785" s="47">
        <v>-0.67000000000003723</v>
      </c>
      <c r="H785" s="47">
        <v>4.3113000000000001</v>
      </c>
      <c r="I785" s="47">
        <v>-1.4599999999999724</v>
      </c>
      <c r="J785" s="45" t="s">
        <v>18</v>
      </c>
      <c r="K785" s="45" t="s">
        <v>66</v>
      </c>
      <c r="L785" s="17">
        <v>4.4400000000000004</v>
      </c>
      <c r="M785" s="18" t="s">
        <v>720</v>
      </c>
      <c r="N785" s="18" t="s">
        <v>708</v>
      </c>
      <c r="O785" s="4">
        <v>42858</v>
      </c>
    </row>
    <row r="786" spans="1:15">
      <c r="A786" s="7">
        <v>101551010</v>
      </c>
      <c r="B786" s="7">
        <v>4.28</v>
      </c>
      <c r="C786" s="44" t="s">
        <v>598</v>
      </c>
      <c r="D786" s="45" t="s">
        <v>11</v>
      </c>
      <c r="E786" s="46">
        <v>0.87671232876712324</v>
      </c>
      <c r="F786" s="47">
        <v>4.2565999999999997</v>
      </c>
      <c r="G786" s="47">
        <v>2.3400000000000531</v>
      </c>
      <c r="H786" s="47">
        <v>4.2792000000000003</v>
      </c>
      <c r="I786" s="47">
        <v>-2.260000000000062</v>
      </c>
      <c r="J786" s="45" t="s">
        <v>18</v>
      </c>
      <c r="K786" s="45" t="s">
        <v>66</v>
      </c>
      <c r="L786" s="17">
        <v>4.49</v>
      </c>
      <c r="M786" s="18" t="s">
        <v>566</v>
      </c>
      <c r="N786" s="18" t="s">
        <v>300</v>
      </c>
      <c r="O786" s="4">
        <v>42858</v>
      </c>
    </row>
    <row r="787" spans="1:15">
      <c r="A787" s="7">
        <v>170403</v>
      </c>
      <c r="B787" s="7">
        <v>4.28</v>
      </c>
      <c r="C787" s="44" t="s">
        <v>1999</v>
      </c>
      <c r="D787" s="45" t="s">
        <v>2880</v>
      </c>
      <c r="E787" s="46">
        <v>4.6849315068493151</v>
      </c>
      <c r="F787" s="47">
        <v>4.2621000000000002</v>
      </c>
      <c r="G787" s="47">
        <v>1.7900000000000027</v>
      </c>
      <c r="H787" s="47">
        <v>4.2457000000000003</v>
      </c>
      <c r="I787" s="47">
        <v>1.639999999999997</v>
      </c>
      <c r="J787" s="45" t="s">
        <v>18</v>
      </c>
      <c r="K787" s="45" t="s">
        <v>20</v>
      </c>
      <c r="L787" s="17">
        <v>3.7</v>
      </c>
      <c r="M787" s="18" t="s">
        <v>1888</v>
      </c>
      <c r="N787" s="18" t="s">
        <v>1855</v>
      </c>
      <c r="O787" s="4">
        <v>42858</v>
      </c>
    </row>
    <row r="788" spans="1:15">
      <c r="A788" s="7">
        <v>160213</v>
      </c>
      <c r="B788" s="7">
        <v>4.2750000000000004</v>
      </c>
      <c r="C788" s="44" t="s">
        <v>1248</v>
      </c>
      <c r="D788" s="45" t="s">
        <v>2880</v>
      </c>
      <c r="E788" s="46">
        <v>9.3205479452054796</v>
      </c>
      <c r="F788" s="47">
        <v>4.3048000000000002</v>
      </c>
      <c r="G788" s="47">
        <v>-2.9799999999999827</v>
      </c>
      <c r="H788" s="47">
        <v>4.2759</v>
      </c>
      <c r="I788" s="47">
        <v>2.8900000000000148</v>
      </c>
      <c r="J788" s="45" t="s">
        <v>18</v>
      </c>
      <c r="K788" s="45" t="s">
        <v>20</v>
      </c>
      <c r="L788" s="17">
        <v>3.05</v>
      </c>
      <c r="M788" s="18" t="s">
        <v>1249</v>
      </c>
      <c r="N788" s="18" t="s">
        <v>1234</v>
      </c>
      <c r="O788" s="4">
        <v>42858</v>
      </c>
    </row>
    <row r="789" spans="1:15">
      <c r="A789" s="7">
        <v>160213</v>
      </c>
      <c r="B789" s="7">
        <v>4.2750000000000004</v>
      </c>
      <c r="C789" s="44" t="s">
        <v>1248</v>
      </c>
      <c r="D789" s="45" t="s">
        <v>2880</v>
      </c>
      <c r="E789" s="46">
        <v>9.3205479452054796</v>
      </c>
      <c r="F789" s="47">
        <v>4.3048000000000002</v>
      </c>
      <c r="G789" s="47">
        <v>-2.9799999999999827</v>
      </c>
      <c r="H789" s="47">
        <v>4.2759</v>
      </c>
      <c r="I789" s="47">
        <v>2.8900000000000148</v>
      </c>
      <c r="J789" s="45" t="s">
        <v>18</v>
      </c>
      <c r="K789" s="45" t="s">
        <v>20</v>
      </c>
      <c r="L789" s="17">
        <v>3.05</v>
      </c>
      <c r="M789" s="18" t="s">
        <v>1249</v>
      </c>
      <c r="N789" s="18" t="s">
        <v>1234</v>
      </c>
      <c r="O789" s="4">
        <v>42858</v>
      </c>
    </row>
    <row r="790" spans="1:15">
      <c r="A790" s="7">
        <v>160213</v>
      </c>
      <c r="B790" s="7">
        <v>4.2725</v>
      </c>
      <c r="C790" s="44" t="s">
        <v>1248</v>
      </c>
      <c r="D790" s="45" t="s">
        <v>2880</v>
      </c>
      <c r="E790" s="46">
        <v>9.3205479452054796</v>
      </c>
      <c r="F790" s="47">
        <v>4.3048000000000002</v>
      </c>
      <c r="G790" s="47">
        <v>-3.2300000000000217</v>
      </c>
      <c r="H790" s="47">
        <v>4.2759</v>
      </c>
      <c r="I790" s="47">
        <v>2.8900000000000148</v>
      </c>
      <c r="J790" s="45" t="s">
        <v>18</v>
      </c>
      <c r="K790" s="45" t="s">
        <v>20</v>
      </c>
      <c r="L790" s="17">
        <v>3.05</v>
      </c>
      <c r="M790" s="18" t="s">
        <v>1249</v>
      </c>
      <c r="N790" s="18" t="s">
        <v>1234</v>
      </c>
      <c r="O790" s="4">
        <v>42858</v>
      </c>
    </row>
    <row r="791" spans="1:15">
      <c r="A791" s="7">
        <v>160213</v>
      </c>
      <c r="B791" s="7">
        <v>4.2725</v>
      </c>
      <c r="C791" s="44" t="s">
        <v>1248</v>
      </c>
      <c r="D791" s="45" t="s">
        <v>2880</v>
      </c>
      <c r="E791" s="46">
        <v>9.3205479452054796</v>
      </c>
      <c r="F791" s="47">
        <v>4.3048000000000002</v>
      </c>
      <c r="G791" s="47">
        <v>-3.2300000000000217</v>
      </c>
      <c r="H791" s="47">
        <v>4.2759</v>
      </c>
      <c r="I791" s="47">
        <v>2.8900000000000148</v>
      </c>
      <c r="J791" s="45" t="s">
        <v>18</v>
      </c>
      <c r="K791" s="45" t="s">
        <v>20</v>
      </c>
      <c r="L791" s="17">
        <v>3.05</v>
      </c>
      <c r="M791" s="18" t="s">
        <v>1249</v>
      </c>
      <c r="N791" s="18" t="s">
        <v>1234</v>
      </c>
      <c r="O791" s="4">
        <v>42858</v>
      </c>
    </row>
    <row r="792" spans="1:15">
      <c r="A792" s="7">
        <v>111680692</v>
      </c>
      <c r="B792" s="7">
        <v>4.2699999999999996</v>
      </c>
      <c r="C792" s="44" t="s">
        <v>2338</v>
      </c>
      <c r="D792" s="45" t="s">
        <v>31</v>
      </c>
      <c r="E792" s="46">
        <v>5.7534246575342465E-2</v>
      </c>
      <c r="F792" s="47">
        <v>4.2103000000000002</v>
      </c>
      <c r="G792" s="47">
        <v>5.969999999999942</v>
      </c>
      <c r="H792" s="47">
        <v>4.2868000000000004</v>
      </c>
      <c r="I792" s="47">
        <v>-7.6500000000000234</v>
      </c>
      <c r="J792" s="45" t="s">
        <v>96</v>
      </c>
      <c r="K792" s="45" t="s">
        <v>97</v>
      </c>
      <c r="L792" s="17">
        <v>3.48</v>
      </c>
      <c r="M792" s="18" t="s">
        <v>1648</v>
      </c>
      <c r="N792" s="18" t="s">
        <v>1652</v>
      </c>
      <c r="O792" s="4">
        <v>42858</v>
      </c>
    </row>
    <row r="793" spans="1:15">
      <c r="A793" s="7">
        <v>111680692</v>
      </c>
      <c r="B793" s="7">
        <v>4.2699999999999996</v>
      </c>
      <c r="C793" s="44" t="s">
        <v>2338</v>
      </c>
      <c r="D793" s="45" t="s">
        <v>31</v>
      </c>
      <c r="E793" s="46">
        <v>5.7534246575342465E-2</v>
      </c>
      <c r="F793" s="47">
        <v>4.2103000000000002</v>
      </c>
      <c r="G793" s="47">
        <v>5.969999999999942</v>
      </c>
      <c r="H793" s="47">
        <v>4.2868000000000004</v>
      </c>
      <c r="I793" s="47">
        <v>-7.6500000000000234</v>
      </c>
      <c r="J793" s="45" t="s">
        <v>96</v>
      </c>
      <c r="K793" s="45" t="s">
        <v>97</v>
      </c>
      <c r="L793" s="17">
        <v>3.48</v>
      </c>
      <c r="M793" s="18" t="s">
        <v>1648</v>
      </c>
      <c r="N793" s="18" t="s">
        <v>1652</v>
      </c>
      <c r="O793" s="4">
        <v>42858</v>
      </c>
    </row>
    <row r="794" spans="1:15">
      <c r="A794" s="7">
        <v>111792472</v>
      </c>
      <c r="B794" s="7">
        <v>4.2699999999999996</v>
      </c>
      <c r="C794" s="44" t="s">
        <v>3010</v>
      </c>
      <c r="D794" s="45" t="s">
        <v>31</v>
      </c>
      <c r="E794" s="46">
        <v>6.0273972602739728E-2</v>
      </c>
      <c r="F794" s="47">
        <v>4.2038000000000002</v>
      </c>
      <c r="G794" s="47">
        <v>6.619999999999937</v>
      </c>
      <c r="H794" s="47">
        <v>4.2748999999999997</v>
      </c>
      <c r="I794" s="47">
        <v>-7.1099999999999497</v>
      </c>
      <c r="J794" s="45" t="s">
        <v>12</v>
      </c>
      <c r="K794" s="45" t="s">
        <v>97</v>
      </c>
      <c r="L794" s="17">
        <v>4.5999999999999996</v>
      </c>
      <c r="M794" s="18" t="s">
        <v>2061</v>
      </c>
      <c r="N794" s="18" t="s">
        <v>2066</v>
      </c>
      <c r="O794" s="4">
        <v>42858</v>
      </c>
    </row>
    <row r="795" spans="1:15">
      <c r="A795" s="7">
        <v>111619204</v>
      </c>
      <c r="B795" s="7">
        <v>4.2699999999999996</v>
      </c>
      <c r="C795" s="44" t="s">
        <v>2642</v>
      </c>
      <c r="D795" s="45" t="s">
        <v>11</v>
      </c>
      <c r="E795" s="46">
        <v>6.3013698630136991E-2</v>
      </c>
      <c r="F795" s="47">
        <v>4.1584000000000003</v>
      </c>
      <c r="G795" s="47">
        <v>11.159999999999926</v>
      </c>
      <c r="H795" s="47">
        <v>4.1966999999999999</v>
      </c>
      <c r="I795" s="47">
        <v>-3.8299999999999557</v>
      </c>
      <c r="J795" s="45" t="s">
        <v>12</v>
      </c>
      <c r="K795" s="45" t="s">
        <v>97</v>
      </c>
      <c r="L795" s="17">
        <v>3.4001000000000001</v>
      </c>
      <c r="M795" s="18" t="s">
        <v>1659</v>
      </c>
      <c r="N795" s="18" t="s">
        <v>1654</v>
      </c>
      <c r="O795" s="4">
        <v>42858</v>
      </c>
    </row>
    <row r="796" spans="1:15">
      <c r="A796" s="7">
        <v>111680305</v>
      </c>
      <c r="B796" s="7">
        <v>4.2699999999999996</v>
      </c>
      <c r="C796" s="44" t="s">
        <v>2185</v>
      </c>
      <c r="D796" s="45" t="s">
        <v>31</v>
      </c>
      <c r="E796" s="46">
        <v>4.1095890410958902E-2</v>
      </c>
      <c r="F796" s="47">
        <v>4.1670999999999996</v>
      </c>
      <c r="G796" s="47">
        <v>10.29</v>
      </c>
      <c r="H796" s="47">
        <v>4.2895000000000003</v>
      </c>
      <c r="I796" s="47">
        <v>-12.240000000000073</v>
      </c>
      <c r="J796" s="45" t="s">
        <v>12</v>
      </c>
      <c r="K796" s="45" t="s">
        <v>97</v>
      </c>
      <c r="L796" s="17">
        <v>3.38</v>
      </c>
      <c r="M796" s="18" t="s">
        <v>1622</v>
      </c>
      <c r="N796" s="18" t="s">
        <v>1620</v>
      </c>
      <c r="O796" s="4">
        <v>42858</v>
      </c>
    </row>
    <row r="797" spans="1:15">
      <c r="A797" s="7">
        <v>160213</v>
      </c>
      <c r="B797" s="7">
        <v>4.2699999999999996</v>
      </c>
      <c r="C797" s="44" t="s">
        <v>1248</v>
      </c>
      <c r="D797" s="45" t="s">
        <v>2880</v>
      </c>
      <c r="E797" s="46">
        <v>9.3205479452054796</v>
      </c>
      <c r="F797" s="47">
        <v>4.3048000000000002</v>
      </c>
      <c r="G797" s="47">
        <v>-3.4800000000000608</v>
      </c>
      <c r="H797" s="47">
        <v>4.2759</v>
      </c>
      <c r="I797" s="47">
        <v>2.8900000000000148</v>
      </c>
      <c r="J797" s="45" t="s">
        <v>18</v>
      </c>
      <c r="K797" s="45" t="s">
        <v>20</v>
      </c>
      <c r="L797" s="17">
        <v>3.05</v>
      </c>
      <c r="M797" s="18" t="s">
        <v>1249</v>
      </c>
      <c r="N797" s="18" t="s">
        <v>1234</v>
      </c>
      <c r="O797" s="4">
        <v>42858</v>
      </c>
    </row>
    <row r="798" spans="1:15">
      <c r="A798" s="7">
        <v>160213</v>
      </c>
      <c r="B798" s="7">
        <v>4.2675000000000001</v>
      </c>
      <c r="C798" s="44" t="s">
        <v>1248</v>
      </c>
      <c r="D798" s="45" t="s">
        <v>2880</v>
      </c>
      <c r="E798" s="46">
        <v>9.3205479452054796</v>
      </c>
      <c r="F798" s="47">
        <v>4.3048000000000002</v>
      </c>
      <c r="G798" s="47">
        <v>-3.7300000000000111</v>
      </c>
      <c r="H798" s="47">
        <v>4.2759</v>
      </c>
      <c r="I798" s="47">
        <v>2.8900000000000148</v>
      </c>
      <c r="J798" s="45" t="s">
        <v>18</v>
      </c>
      <c r="K798" s="45" t="s">
        <v>20</v>
      </c>
      <c r="L798" s="17">
        <v>3.05</v>
      </c>
      <c r="M798" s="18" t="s">
        <v>1249</v>
      </c>
      <c r="N798" s="18" t="s">
        <v>1234</v>
      </c>
      <c r="O798" s="4">
        <v>42858</v>
      </c>
    </row>
    <row r="799" spans="1:15">
      <c r="A799" s="7">
        <v>160213</v>
      </c>
      <c r="B799" s="7">
        <v>4.2649999999999997</v>
      </c>
      <c r="C799" s="44" t="s">
        <v>1248</v>
      </c>
      <c r="D799" s="45" t="s">
        <v>2880</v>
      </c>
      <c r="E799" s="46">
        <v>9.3205479452054796</v>
      </c>
      <c r="F799" s="47">
        <v>4.3048000000000002</v>
      </c>
      <c r="G799" s="47">
        <v>-3.9800000000000502</v>
      </c>
      <c r="H799" s="47">
        <v>4.2759</v>
      </c>
      <c r="I799" s="47">
        <v>2.8900000000000148</v>
      </c>
      <c r="J799" s="45" t="s">
        <v>18</v>
      </c>
      <c r="K799" s="45" t="s">
        <v>20</v>
      </c>
      <c r="L799" s="17">
        <v>3.05</v>
      </c>
      <c r="M799" s="18" t="s">
        <v>1249</v>
      </c>
      <c r="N799" s="18" t="s">
        <v>1234</v>
      </c>
      <c r="O799" s="4">
        <v>42858</v>
      </c>
    </row>
    <row r="800" spans="1:15">
      <c r="A800" s="7" t="s">
        <v>2236</v>
      </c>
      <c r="B800" s="7">
        <v>4.26</v>
      </c>
      <c r="C800" s="44" t="s">
        <v>2243</v>
      </c>
      <c r="D800" s="45" t="s">
        <v>11</v>
      </c>
      <c r="E800" s="46">
        <v>0.30684931506849317</v>
      </c>
      <c r="F800" s="47">
        <v>4.2141999999999999</v>
      </c>
      <c r="G800" s="47">
        <v>4.5799999999999841</v>
      </c>
      <c r="H800" s="47">
        <v>4.1775000000000002</v>
      </c>
      <c r="I800" s="47">
        <v>3.6699999999999733</v>
      </c>
      <c r="J800" s="45" t="s">
        <v>12</v>
      </c>
      <c r="K800" s="45" t="s">
        <v>206</v>
      </c>
      <c r="L800" s="17">
        <v>5.14</v>
      </c>
      <c r="M800" s="18" t="s">
        <v>514</v>
      </c>
      <c r="N800" s="18" t="s">
        <v>375</v>
      </c>
      <c r="O800" s="4">
        <v>42858</v>
      </c>
    </row>
    <row r="801" spans="1:15">
      <c r="A801" s="7" t="s">
        <v>2236</v>
      </c>
      <c r="B801" s="7">
        <v>4.26</v>
      </c>
      <c r="C801" s="44" t="s">
        <v>2243</v>
      </c>
      <c r="D801" s="45" t="s">
        <v>11</v>
      </c>
      <c r="E801" s="46">
        <v>0.30684931506849317</v>
      </c>
      <c r="F801" s="47">
        <v>4.2141999999999999</v>
      </c>
      <c r="G801" s="47">
        <v>4.5799999999999841</v>
      </c>
      <c r="H801" s="47">
        <v>4.1775000000000002</v>
      </c>
      <c r="I801" s="47">
        <v>3.6699999999999733</v>
      </c>
      <c r="J801" s="45" t="s">
        <v>12</v>
      </c>
      <c r="K801" s="45" t="s">
        <v>206</v>
      </c>
      <c r="L801" s="17">
        <v>5.14</v>
      </c>
      <c r="M801" s="18" t="s">
        <v>514</v>
      </c>
      <c r="N801" s="18" t="s">
        <v>375</v>
      </c>
      <c r="O801" s="4">
        <v>42858</v>
      </c>
    </row>
    <row r="802" spans="1:15">
      <c r="A802" s="7">
        <v>160218</v>
      </c>
      <c r="B802" s="7">
        <v>4.26</v>
      </c>
      <c r="C802" s="44" t="s">
        <v>1797</v>
      </c>
      <c r="D802" s="45" t="s">
        <v>2880</v>
      </c>
      <c r="E802" s="46">
        <v>4.6054794520547944</v>
      </c>
      <c r="F802" s="47">
        <v>4.2222999999999997</v>
      </c>
      <c r="G802" s="47">
        <v>3.7700000000000067</v>
      </c>
      <c r="H802" s="47">
        <v>4.1993999999999998</v>
      </c>
      <c r="I802" s="47">
        <v>2.289999999999992</v>
      </c>
      <c r="J802" s="45" t="s">
        <v>18</v>
      </c>
      <c r="K802" s="45" t="s">
        <v>20</v>
      </c>
      <c r="L802" s="17">
        <v>3.43</v>
      </c>
      <c r="M802" s="18" t="s">
        <v>1719</v>
      </c>
      <c r="N802" s="18" t="s">
        <v>1736</v>
      </c>
      <c r="O802" s="4">
        <v>42858</v>
      </c>
    </row>
    <row r="803" spans="1:15">
      <c r="A803" s="7">
        <v>160213</v>
      </c>
      <c r="B803" s="7">
        <v>4.26</v>
      </c>
      <c r="C803" s="44" t="s">
        <v>1248</v>
      </c>
      <c r="D803" s="45" t="s">
        <v>2880</v>
      </c>
      <c r="E803" s="46">
        <v>9.3205479452054796</v>
      </c>
      <c r="F803" s="47">
        <v>4.3048000000000002</v>
      </c>
      <c r="G803" s="47">
        <v>-4.4800000000000395</v>
      </c>
      <c r="H803" s="47">
        <v>4.2759</v>
      </c>
      <c r="I803" s="47">
        <v>2.8900000000000148</v>
      </c>
      <c r="J803" s="45" t="s">
        <v>18</v>
      </c>
      <c r="K803" s="45" t="s">
        <v>20</v>
      </c>
      <c r="L803" s="17">
        <v>3.05</v>
      </c>
      <c r="M803" s="18" t="s">
        <v>1249</v>
      </c>
      <c r="N803" s="18" t="s">
        <v>1234</v>
      </c>
      <c r="O803" s="4">
        <v>42858</v>
      </c>
    </row>
    <row r="804" spans="1:15">
      <c r="A804" s="7">
        <v>111792779</v>
      </c>
      <c r="B804" s="7">
        <v>4.25</v>
      </c>
      <c r="C804" s="44" t="s">
        <v>3011</v>
      </c>
      <c r="D804" s="45" t="s">
        <v>11</v>
      </c>
      <c r="E804" s="46">
        <v>8.4931506849315067E-2</v>
      </c>
      <c r="F804" s="47">
        <v>4.1262999999999996</v>
      </c>
      <c r="G804" s="47">
        <v>12.370000000000037</v>
      </c>
      <c r="H804" s="47">
        <v>4.1818</v>
      </c>
      <c r="I804" s="47">
        <v>-5.5500000000000327</v>
      </c>
      <c r="J804" s="45" t="s">
        <v>12</v>
      </c>
      <c r="K804" s="45" t="s">
        <v>97</v>
      </c>
      <c r="L804" s="17">
        <v>4.45</v>
      </c>
      <c r="M804" s="18" t="s">
        <v>2218</v>
      </c>
      <c r="N804" s="18" t="s">
        <v>2211</v>
      </c>
      <c r="O804" s="4">
        <v>42858</v>
      </c>
    </row>
    <row r="805" spans="1:15">
      <c r="A805" s="7">
        <v>11698725</v>
      </c>
      <c r="B805" s="7">
        <v>4.25</v>
      </c>
      <c r="C805" s="44" t="s">
        <v>1554</v>
      </c>
      <c r="D805" s="45" t="s">
        <v>11</v>
      </c>
      <c r="E805" s="46">
        <v>0.23835616438356164</v>
      </c>
      <c r="F805" s="47">
        <v>4.0848000000000004</v>
      </c>
      <c r="G805" s="47">
        <v>16.519999999999957</v>
      </c>
      <c r="H805" s="47">
        <v>4.0491999999999999</v>
      </c>
      <c r="I805" s="47">
        <v>3.560000000000052</v>
      </c>
      <c r="J805" s="45" t="s">
        <v>18</v>
      </c>
      <c r="K805" s="45" t="s">
        <v>13</v>
      </c>
      <c r="L805" s="17">
        <v>2.82</v>
      </c>
      <c r="M805" s="18" t="s">
        <v>1555</v>
      </c>
      <c r="N805" s="18" t="s">
        <v>1528</v>
      </c>
      <c r="O805" s="4">
        <v>42858</v>
      </c>
    </row>
    <row r="806" spans="1:15">
      <c r="A806" s="7">
        <v>111793807</v>
      </c>
      <c r="B806" s="7">
        <v>4.25</v>
      </c>
      <c r="C806" s="44" t="s">
        <v>3012</v>
      </c>
      <c r="D806" s="45" t="s">
        <v>11</v>
      </c>
      <c r="E806" s="46">
        <v>0.11780821917808219</v>
      </c>
      <c r="F806" s="47">
        <v>4.1433</v>
      </c>
      <c r="G806" s="47">
        <v>10.670000000000002</v>
      </c>
      <c r="H806" s="47">
        <v>4.1931000000000003</v>
      </c>
      <c r="I806" s="47">
        <v>-4.9800000000000288</v>
      </c>
      <c r="J806" s="45" t="s">
        <v>96</v>
      </c>
      <c r="K806" s="45" t="s">
        <v>97</v>
      </c>
      <c r="L806" s="17">
        <v>4.45</v>
      </c>
      <c r="M806" s="18" t="s">
        <v>2382</v>
      </c>
      <c r="N806" s="18" t="s">
        <v>2378</v>
      </c>
      <c r="O806" s="4">
        <v>42858</v>
      </c>
    </row>
    <row r="807" spans="1:15">
      <c r="A807" s="7">
        <v>111711121</v>
      </c>
      <c r="B807" s="7">
        <v>4.25</v>
      </c>
      <c r="C807" s="44" t="s">
        <v>2583</v>
      </c>
      <c r="D807" s="45" t="s">
        <v>11</v>
      </c>
      <c r="E807" s="46">
        <v>0.15342465753424658</v>
      </c>
      <c r="F807" s="47">
        <v>4.0694999999999997</v>
      </c>
      <c r="G807" s="47">
        <v>18.050000000000033</v>
      </c>
      <c r="H807" s="47">
        <v>4.1185999999999998</v>
      </c>
      <c r="I807" s="47">
        <v>-4.9100000000000144</v>
      </c>
      <c r="J807" s="45" t="s">
        <v>96</v>
      </c>
      <c r="K807" s="45" t="s">
        <v>97</v>
      </c>
      <c r="L807" s="17">
        <v>4.6002000000000001</v>
      </c>
      <c r="M807" s="18" t="s">
        <v>2508</v>
      </c>
      <c r="N807" s="18" t="s">
        <v>2511</v>
      </c>
      <c r="O807" s="4">
        <v>42858</v>
      </c>
    </row>
    <row r="808" spans="1:15">
      <c r="A808" s="7">
        <v>160206</v>
      </c>
      <c r="B808" s="7">
        <v>4.24</v>
      </c>
      <c r="C808" s="44" t="s">
        <v>230</v>
      </c>
      <c r="D808" s="45" t="s">
        <v>2880</v>
      </c>
      <c r="E808" s="46">
        <v>3.8027397260273972</v>
      </c>
      <c r="F808" s="47">
        <v>4.2191999999999998</v>
      </c>
      <c r="G808" s="47">
        <v>2.0800000000000374</v>
      </c>
      <c r="H808" s="47">
        <v>4.1917</v>
      </c>
      <c r="I808" s="47">
        <v>2.7499999999999858</v>
      </c>
      <c r="J808" s="45" t="s">
        <v>18</v>
      </c>
      <c r="K808" s="45" t="s">
        <v>20</v>
      </c>
      <c r="L808" s="17">
        <v>2.96</v>
      </c>
      <c r="M808" s="18" t="s">
        <v>231</v>
      </c>
      <c r="N808" s="18" t="s">
        <v>908</v>
      </c>
      <c r="O808" s="4">
        <v>42858</v>
      </c>
    </row>
    <row r="809" spans="1:15">
      <c r="A809" s="7">
        <v>170206</v>
      </c>
      <c r="B809" s="7">
        <v>4.2350000000000003</v>
      </c>
      <c r="C809" s="44" t="s">
        <v>2764</v>
      </c>
      <c r="D809" s="45" t="s">
        <v>2880</v>
      </c>
      <c r="E809" s="46">
        <v>4.9616438356164387</v>
      </c>
      <c r="F809" s="47">
        <v>4.2224000000000004</v>
      </c>
      <c r="G809" s="47">
        <v>1.2599999999999945</v>
      </c>
      <c r="H809" s="47">
        <v>4.1997999999999998</v>
      </c>
      <c r="I809" s="47">
        <v>2.260000000000062</v>
      </c>
      <c r="J809" s="45" t="s">
        <v>18</v>
      </c>
      <c r="K809" s="45" t="s">
        <v>20</v>
      </c>
      <c r="L809" s="17">
        <v>4.0199999999999996</v>
      </c>
      <c r="M809" s="18" t="s">
        <v>2734</v>
      </c>
      <c r="N809" s="18" t="s">
        <v>2716</v>
      </c>
      <c r="O809" s="4">
        <v>42858</v>
      </c>
    </row>
    <row r="810" spans="1:15">
      <c r="A810" s="7">
        <v>11766016</v>
      </c>
      <c r="B810" s="7">
        <v>4.2300000000000004</v>
      </c>
      <c r="C810" s="44" t="s">
        <v>2918</v>
      </c>
      <c r="D810" s="45" t="s">
        <v>11</v>
      </c>
      <c r="E810" s="46">
        <v>0.46301369863013697</v>
      </c>
      <c r="F810" s="47">
        <v>4.1976000000000004</v>
      </c>
      <c r="G810" s="47">
        <v>3.2399999999999984</v>
      </c>
      <c r="H810" s="47">
        <v>4.1997999999999998</v>
      </c>
      <c r="I810" s="47">
        <v>-0.21999999999993136</v>
      </c>
      <c r="J810" s="45" t="s">
        <v>18</v>
      </c>
      <c r="K810" s="45" t="s">
        <v>13</v>
      </c>
      <c r="L810" s="17">
        <v>4.21</v>
      </c>
      <c r="M810" s="18" t="s">
        <v>2864</v>
      </c>
      <c r="N810" s="18" t="s">
        <v>2828</v>
      </c>
      <c r="O810" s="4">
        <v>42858</v>
      </c>
    </row>
    <row r="811" spans="1:15">
      <c r="A811" s="7">
        <v>41653062</v>
      </c>
      <c r="B811" s="7">
        <v>4.2300000000000004</v>
      </c>
      <c r="C811" s="44" t="s">
        <v>1481</v>
      </c>
      <c r="D811" s="45" t="s">
        <v>11</v>
      </c>
      <c r="E811" s="46">
        <v>0.46301369863013697</v>
      </c>
      <c r="F811" s="47">
        <v>4.1976000000000004</v>
      </c>
      <c r="G811" s="47">
        <v>3.2399999999999984</v>
      </c>
      <c r="H811" s="47">
        <v>4.1997999999999998</v>
      </c>
      <c r="I811" s="47">
        <v>-0.21999999999993136</v>
      </c>
      <c r="J811" s="45" t="s">
        <v>18</v>
      </c>
      <c r="K811" s="45" t="s">
        <v>13</v>
      </c>
      <c r="L811" s="17">
        <v>2.6</v>
      </c>
      <c r="M811" s="18" t="s">
        <v>1480</v>
      </c>
      <c r="N811" s="18" t="s">
        <v>1441</v>
      </c>
      <c r="O811" s="4">
        <v>42858</v>
      </c>
    </row>
    <row r="812" spans="1:15">
      <c r="A812" s="7">
        <v>170210</v>
      </c>
      <c r="B812" s="7">
        <v>4.2300000000000004</v>
      </c>
      <c r="C812" s="44" t="s">
        <v>2688</v>
      </c>
      <c r="D812" s="45" t="s">
        <v>2880</v>
      </c>
      <c r="E812" s="46">
        <v>9.9452054794520546</v>
      </c>
      <c r="F812" s="47">
        <v>4.2061999999999999</v>
      </c>
      <c r="G812" s="47">
        <v>2.3800000000000487</v>
      </c>
      <c r="H812" s="47">
        <v>4.1775000000000002</v>
      </c>
      <c r="I812" s="47">
        <v>2.8699999999999726</v>
      </c>
      <c r="J812" s="45" t="s">
        <v>18</v>
      </c>
      <c r="K812" s="45" t="s">
        <v>20</v>
      </c>
      <c r="L812" s="17">
        <v>4.04</v>
      </c>
      <c r="M812" s="18" t="s">
        <v>2689</v>
      </c>
      <c r="N812" s="18" t="s">
        <v>2655</v>
      </c>
      <c r="O812" s="4">
        <v>42858</v>
      </c>
    </row>
    <row r="813" spans="1:15">
      <c r="A813" s="7">
        <v>170210</v>
      </c>
      <c r="B813" s="7">
        <v>4.2300000000000004</v>
      </c>
      <c r="C813" s="44" t="s">
        <v>2688</v>
      </c>
      <c r="D813" s="45" t="s">
        <v>2880</v>
      </c>
      <c r="E813" s="46">
        <v>9.9452054794520546</v>
      </c>
      <c r="F813" s="47">
        <v>4.2061999999999999</v>
      </c>
      <c r="G813" s="47">
        <v>2.3800000000000487</v>
      </c>
      <c r="H813" s="47">
        <v>4.1775000000000002</v>
      </c>
      <c r="I813" s="47">
        <v>2.8699999999999726</v>
      </c>
      <c r="J813" s="45" t="s">
        <v>18</v>
      </c>
      <c r="K813" s="45" t="s">
        <v>20</v>
      </c>
      <c r="L813" s="17">
        <v>4.04</v>
      </c>
      <c r="M813" s="18" t="s">
        <v>2689</v>
      </c>
      <c r="N813" s="18" t="s">
        <v>2655</v>
      </c>
      <c r="O813" s="4">
        <v>42858</v>
      </c>
    </row>
    <row r="814" spans="1:15">
      <c r="A814" s="7">
        <v>170210</v>
      </c>
      <c r="B814" s="7">
        <v>4.2300000000000004</v>
      </c>
      <c r="C814" s="44" t="s">
        <v>2688</v>
      </c>
      <c r="D814" s="45" t="s">
        <v>2880</v>
      </c>
      <c r="E814" s="46">
        <v>9.9452054794520546</v>
      </c>
      <c r="F814" s="47">
        <v>4.2061999999999999</v>
      </c>
      <c r="G814" s="47">
        <v>2.3800000000000487</v>
      </c>
      <c r="H814" s="47">
        <v>4.1775000000000002</v>
      </c>
      <c r="I814" s="47">
        <v>2.8699999999999726</v>
      </c>
      <c r="J814" s="45" t="s">
        <v>18</v>
      </c>
      <c r="K814" s="45" t="s">
        <v>20</v>
      </c>
      <c r="L814" s="17">
        <v>4.04</v>
      </c>
      <c r="M814" s="18" t="s">
        <v>2689</v>
      </c>
      <c r="N814" s="18" t="s">
        <v>2655</v>
      </c>
      <c r="O814" s="4">
        <v>42858</v>
      </c>
    </row>
    <row r="815" spans="1:15">
      <c r="A815" s="7">
        <v>170206</v>
      </c>
      <c r="B815" s="7">
        <v>4.2300000000000004</v>
      </c>
      <c r="C815" s="44" t="s">
        <v>2764</v>
      </c>
      <c r="D815" s="45" t="s">
        <v>2880</v>
      </c>
      <c r="E815" s="46">
        <v>4.9616438356164387</v>
      </c>
      <c r="F815" s="47">
        <v>4.2224000000000004</v>
      </c>
      <c r="G815" s="47">
        <v>0.76000000000000512</v>
      </c>
      <c r="H815" s="47">
        <v>4.1997999999999998</v>
      </c>
      <c r="I815" s="47">
        <v>2.260000000000062</v>
      </c>
      <c r="J815" s="45" t="s">
        <v>18</v>
      </c>
      <c r="K815" s="45" t="s">
        <v>20</v>
      </c>
      <c r="L815" s="17">
        <v>4.0199999999999996</v>
      </c>
      <c r="M815" s="18" t="s">
        <v>2734</v>
      </c>
      <c r="N815" s="18" t="s">
        <v>2716</v>
      </c>
      <c r="O815" s="4">
        <v>42858</v>
      </c>
    </row>
    <row r="816" spans="1:15">
      <c r="A816" s="7">
        <v>170210</v>
      </c>
      <c r="B816" s="7">
        <v>4.2300000000000004</v>
      </c>
      <c r="C816" s="44" t="s">
        <v>2688</v>
      </c>
      <c r="D816" s="45" t="s">
        <v>2880</v>
      </c>
      <c r="E816" s="46">
        <v>9.9452054794520546</v>
      </c>
      <c r="F816" s="47">
        <v>4.2061999999999999</v>
      </c>
      <c r="G816" s="47">
        <v>2.3800000000000487</v>
      </c>
      <c r="H816" s="47">
        <v>4.1775000000000002</v>
      </c>
      <c r="I816" s="47">
        <v>2.8699999999999726</v>
      </c>
      <c r="J816" s="45" t="s">
        <v>18</v>
      </c>
      <c r="K816" s="45" t="s">
        <v>20</v>
      </c>
      <c r="L816" s="17">
        <v>4.04</v>
      </c>
      <c r="M816" s="18" t="s">
        <v>2689</v>
      </c>
      <c r="N816" s="18" t="s">
        <v>2655</v>
      </c>
      <c r="O816" s="4">
        <v>42858</v>
      </c>
    </row>
    <row r="817" spans="1:15">
      <c r="A817" s="7">
        <v>170210</v>
      </c>
      <c r="B817" s="7">
        <v>4.2300000000000004</v>
      </c>
      <c r="C817" s="44" t="s">
        <v>2688</v>
      </c>
      <c r="D817" s="45" t="s">
        <v>2880</v>
      </c>
      <c r="E817" s="46">
        <v>9.9452054794520546</v>
      </c>
      <c r="F817" s="47">
        <v>4.2061999999999999</v>
      </c>
      <c r="G817" s="47">
        <v>2.3800000000000487</v>
      </c>
      <c r="H817" s="47">
        <v>4.1775000000000002</v>
      </c>
      <c r="I817" s="47">
        <v>2.8699999999999726</v>
      </c>
      <c r="J817" s="45" t="s">
        <v>18</v>
      </c>
      <c r="K817" s="45" t="s">
        <v>20</v>
      </c>
      <c r="L817" s="17">
        <v>4.04</v>
      </c>
      <c r="M817" s="18" t="s">
        <v>2689</v>
      </c>
      <c r="N817" s="18" t="s">
        <v>2655</v>
      </c>
      <c r="O817" s="4">
        <v>42858</v>
      </c>
    </row>
    <row r="818" spans="1:15">
      <c r="A818" s="7">
        <v>170210</v>
      </c>
      <c r="B818" s="7">
        <v>4.2300000000000004</v>
      </c>
      <c r="C818" s="44" t="s">
        <v>2688</v>
      </c>
      <c r="D818" s="45" t="s">
        <v>2880</v>
      </c>
      <c r="E818" s="46">
        <v>9.9452054794520546</v>
      </c>
      <c r="F818" s="47">
        <v>4.2061999999999999</v>
      </c>
      <c r="G818" s="47">
        <v>2.3800000000000487</v>
      </c>
      <c r="H818" s="47">
        <v>4.1775000000000002</v>
      </c>
      <c r="I818" s="47">
        <v>2.8699999999999726</v>
      </c>
      <c r="J818" s="45" t="s">
        <v>18</v>
      </c>
      <c r="K818" s="45" t="s">
        <v>20</v>
      </c>
      <c r="L818" s="17">
        <v>4.04</v>
      </c>
      <c r="M818" s="18" t="s">
        <v>2689</v>
      </c>
      <c r="N818" s="18" t="s">
        <v>2655</v>
      </c>
      <c r="O818" s="4">
        <v>42858</v>
      </c>
    </row>
    <row r="819" spans="1:15">
      <c r="A819" s="7">
        <v>170206</v>
      </c>
      <c r="B819" s="7">
        <v>4.2300000000000004</v>
      </c>
      <c r="C819" s="44" t="s">
        <v>2764</v>
      </c>
      <c r="D819" s="45" t="s">
        <v>2880</v>
      </c>
      <c r="E819" s="46">
        <v>4.9616438356164387</v>
      </c>
      <c r="F819" s="47">
        <v>4.2224000000000004</v>
      </c>
      <c r="G819" s="47">
        <v>0.76000000000000512</v>
      </c>
      <c r="H819" s="47">
        <v>4.1997999999999998</v>
      </c>
      <c r="I819" s="47">
        <v>2.260000000000062</v>
      </c>
      <c r="J819" s="45" t="s">
        <v>18</v>
      </c>
      <c r="K819" s="45" t="s">
        <v>20</v>
      </c>
      <c r="L819" s="17">
        <v>4.0199999999999996</v>
      </c>
      <c r="M819" s="18" t="s">
        <v>2734</v>
      </c>
      <c r="N819" s="18" t="s">
        <v>2716</v>
      </c>
      <c r="O819" s="4">
        <v>42858</v>
      </c>
    </row>
    <row r="820" spans="1:15">
      <c r="A820" s="7">
        <v>170210</v>
      </c>
      <c r="B820" s="7">
        <v>4.2300000000000004</v>
      </c>
      <c r="C820" s="44" t="s">
        <v>2688</v>
      </c>
      <c r="D820" s="45" t="s">
        <v>2880</v>
      </c>
      <c r="E820" s="46">
        <v>9.9452054794520546</v>
      </c>
      <c r="F820" s="47">
        <v>4.2061999999999999</v>
      </c>
      <c r="G820" s="47">
        <v>2.3800000000000487</v>
      </c>
      <c r="H820" s="47">
        <v>4.1775000000000002</v>
      </c>
      <c r="I820" s="47">
        <v>2.8699999999999726</v>
      </c>
      <c r="J820" s="45" t="s">
        <v>18</v>
      </c>
      <c r="K820" s="45" t="s">
        <v>20</v>
      </c>
      <c r="L820" s="17">
        <v>4.04</v>
      </c>
      <c r="M820" s="18" t="s">
        <v>2689</v>
      </c>
      <c r="N820" s="18" t="s">
        <v>2655</v>
      </c>
      <c r="O820" s="4">
        <v>42858</v>
      </c>
    </row>
    <row r="821" spans="1:15">
      <c r="A821" s="7">
        <v>170206</v>
      </c>
      <c r="B821" s="7">
        <v>4.2300000000000004</v>
      </c>
      <c r="C821" s="44" t="s">
        <v>2764</v>
      </c>
      <c r="D821" s="45" t="s">
        <v>2880</v>
      </c>
      <c r="E821" s="46">
        <v>4.9616438356164387</v>
      </c>
      <c r="F821" s="47">
        <v>4.2224000000000004</v>
      </c>
      <c r="G821" s="47">
        <v>0.76000000000000512</v>
      </c>
      <c r="H821" s="47">
        <v>4.1997999999999998</v>
      </c>
      <c r="I821" s="47">
        <v>2.260000000000062</v>
      </c>
      <c r="J821" s="45" t="s">
        <v>18</v>
      </c>
      <c r="K821" s="45" t="s">
        <v>20</v>
      </c>
      <c r="L821" s="17">
        <v>4.0199999999999996</v>
      </c>
      <c r="M821" s="18" t="s">
        <v>2734</v>
      </c>
      <c r="N821" s="18" t="s">
        <v>2716</v>
      </c>
      <c r="O821" s="4">
        <v>42858</v>
      </c>
    </row>
    <row r="822" spans="1:15">
      <c r="A822" s="7">
        <v>170206</v>
      </c>
      <c r="B822" s="7">
        <v>4.2300000000000004</v>
      </c>
      <c r="C822" s="44" t="s">
        <v>2764</v>
      </c>
      <c r="D822" s="45" t="s">
        <v>2880</v>
      </c>
      <c r="E822" s="46">
        <v>4.9616438356164387</v>
      </c>
      <c r="F822" s="47">
        <v>4.2224000000000004</v>
      </c>
      <c r="G822" s="47">
        <v>0.76000000000000512</v>
      </c>
      <c r="H822" s="47">
        <v>4.1997999999999998</v>
      </c>
      <c r="I822" s="47">
        <v>2.260000000000062</v>
      </c>
      <c r="J822" s="45" t="s">
        <v>18</v>
      </c>
      <c r="K822" s="45" t="s">
        <v>20</v>
      </c>
      <c r="L822" s="17">
        <v>4.0199999999999996</v>
      </c>
      <c r="M822" s="18" t="s">
        <v>2734</v>
      </c>
      <c r="N822" s="18" t="s">
        <v>2716</v>
      </c>
      <c r="O822" s="4">
        <v>42858</v>
      </c>
    </row>
    <row r="823" spans="1:15">
      <c r="A823" s="7">
        <v>170206</v>
      </c>
      <c r="B823" s="7">
        <v>4.2300000000000004</v>
      </c>
      <c r="C823" s="44" t="s">
        <v>2764</v>
      </c>
      <c r="D823" s="45" t="s">
        <v>2880</v>
      </c>
      <c r="E823" s="46">
        <v>4.9616438356164387</v>
      </c>
      <c r="F823" s="47">
        <v>4.2224000000000004</v>
      </c>
      <c r="G823" s="47">
        <v>0.76000000000000512</v>
      </c>
      <c r="H823" s="47">
        <v>4.1997999999999998</v>
      </c>
      <c r="I823" s="47">
        <v>2.260000000000062</v>
      </c>
      <c r="J823" s="45" t="s">
        <v>18</v>
      </c>
      <c r="K823" s="45" t="s">
        <v>20</v>
      </c>
      <c r="L823" s="17">
        <v>4.0199999999999996</v>
      </c>
      <c r="M823" s="18" t="s">
        <v>2734</v>
      </c>
      <c r="N823" s="18" t="s">
        <v>2716</v>
      </c>
      <c r="O823" s="4">
        <v>42858</v>
      </c>
    </row>
    <row r="824" spans="1:15">
      <c r="A824" s="7">
        <v>170210</v>
      </c>
      <c r="B824" s="7">
        <v>4.2249999999999996</v>
      </c>
      <c r="C824" s="44" t="s">
        <v>2688</v>
      </c>
      <c r="D824" s="45" t="s">
        <v>2880</v>
      </c>
      <c r="E824" s="46">
        <v>9.9452054794520546</v>
      </c>
      <c r="F824" s="47">
        <v>4.2061999999999999</v>
      </c>
      <c r="G824" s="47">
        <v>1.8799999999999706</v>
      </c>
      <c r="H824" s="47">
        <v>4.1775000000000002</v>
      </c>
      <c r="I824" s="47">
        <v>2.8699999999999726</v>
      </c>
      <c r="J824" s="45" t="s">
        <v>18</v>
      </c>
      <c r="K824" s="45" t="s">
        <v>20</v>
      </c>
      <c r="L824" s="17">
        <v>4.04</v>
      </c>
      <c r="M824" s="18" t="s">
        <v>2689</v>
      </c>
      <c r="N824" s="18" t="s">
        <v>2655</v>
      </c>
      <c r="O824" s="4">
        <v>42858</v>
      </c>
    </row>
    <row r="825" spans="1:15">
      <c r="A825" s="7">
        <v>170210</v>
      </c>
      <c r="B825" s="7">
        <v>4.2249999999999996</v>
      </c>
      <c r="C825" s="44" t="s">
        <v>2688</v>
      </c>
      <c r="D825" s="45" t="s">
        <v>2880</v>
      </c>
      <c r="E825" s="46">
        <v>9.9452054794520546</v>
      </c>
      <c r="F825" s="47">
        <v>4.2061999999999999</v>
      </c>
      <c r="G825" s="47">
        <v>1.8799999999999706</v>
      </c>
      <c r="H825" s="47">
        <v>4.1775000000000002</v>
      </c>
      <c r="I825" s="47">
        <v>2.8699999999999726</v>
      </c>
      <c r="J825" s="45" t="s">
        <v>18</v>
      </c>
      <c r="K825" s="45" t="s">
        <v>20</v>
      </c>
      <c r="L825" s="17">
        <v>4.04</v>
      </c>
      <c r="M825" s="18" t="s">
        <v>2689</v>
      </c>
      <c r="N825" s="18" t="s">
        <v>2655</v>
      </c>
      <c r="O825" s="4">
        <v>42858</v>
      </c>
    </row>
    <row r="826" spans="1:15">
      <c r="A826" s="7">
        <v>170206</v>
      </c>
      <c r="B826" s="7">
        <v>4.2249999999999996</v>
      </c>
      <c r="C826" s="44" t="s">
        <v>2764</v>
      </c>
      <c r="D826" s="45" t="s">
        <v>2880</v>
      </c>
      <c r="E826" s="46">
        <v>4.9616438356164387</v>
      </c>
      <c r="F826" s="47">
        <v>4.2224000000000004</v>
      </c>
      <c r="G826" s="47">
        <v>0.25999999999992696</v>
      </c>
      <c r="H826" s="47">
        <v>4.1997999999999998</v>
      </c>
      <c r="I826" s="47">
        <v>2.260000000000062</v>
      </c>
      <c r="J826" s="45" t="s">
        <v>18</v>
      </c>
      <c r="K826" s="45" t="s">
        <v>20</v>
      </c>
      <c r="L826" s="17">
        <v>4.0199999999999996</v>
      </c>
      <c r="M826" s="18" t="s">
        <v>2734</v>
      </c>
      <c r="N826" s="18" t="s">
        <v>2716</v>
      </c>
      <c r="O826" s="4">
        <v>42858</v>
      </c>
    </row>
    <row r="827" spans="1:15">
      <c r="A827" s="7">
        <v>170206</v>
      </c>
      <c r="B827" s="7">
        <v>4.2249999999999996</v>
      </c>
      <c r="C827" s="44" t="s">
        <v>2764</v>
      </c>
      <c r="D827" s="45" t="s">
        <v>2880</v>
      </c>
      <c r="E827" s="46">
        <v>4.9616438356164387</v>
      </c>
      <c r="F827" s="47">
        <v>4.2224000000000004</v>
      </c>
      <c r="G827" s="47">
        <v>0.25999999999992696</v>
      </c>
      <c r="H827" s="47">
        <v>4.1997999999999998</v>
      </c>
      <c r="I827" s="47">
        <v>2.260000000000062</v>
      </c>
      <c r="J827" s="45" t="s">
        <v>18</v>
      </c>
      <c r="K827" s="45" t="s">
        <v>20</v>
      </c>
      <c r="L827" s="17">
        <v>4.0199999999999996</v>
      </c>
      <c r="M827" s="18" t="s">
        <v>2734</v>
      </c>
      <c r="N827" s="18" t="s">
        <v>2716</v>
      </c>
      <c r="O827" s="4">
        <v>42858</v>
      </c>
    </row>
    <row r="828" spans="1:15">
      <c r="A828" s="7">
        <v>170210</v>
      </c>
      <c r="B828" s="7">
        <v>4.2249999999999996</v>
      </c>
      <c r="C828" s="44" t="s">
        <v>2688</v>
      </c>
      <c r="D828" s="45" t="s">
        <v>2880</v>
      </c>
      <c r="E828" s="46">
        <v>9.9452054794520546</v>
      </c>
      <c r="F828" s="47">
        <v>4.2061999999999999</v>
      </c>
      <c r="G828" s="47">
        <v>1.8799999999999706</v>
      </c>
      <c r="H828" s="47">
        <v>4.1775000000000002</v>
      </c>
      <c r="I828" s="47">
        <v>2.8699999999999726</v>
      </c>
      <c r="J828" s="45" t="s">
        <v>18</v>
      </c>
      <c r="K828" s="45" t="s">
        <v>20</v>
      </c>
      <c r="L828" s="17">
        <v>4.04</v>
      </c>
      <c r="M828" s="18" t="s">
        <v>2689</v>
      </c>
      <c r="N828" s="18" t="s">
        <v>2655</v>
      </c>
      <c r="O828" s="4">
        <v>42858</v>
      </c>
    </row>
    <row r="829" spans="1:15">
      <c r="A829" s="7">
        <v>170210</v>
      </c>
      <c r="B829" s="7">
        <v>4.2249999999999996</v>
      </c>
      <c r="C829" s="44" t="s">
        <v>2688</v>
      </c>
      <c r="D829" s="45" t="s">
        <v>2880</v>
      </c>
      <c r="E829" s="46">
        <v>9.9452054794520546</v>
      </c>
      <c r="F829" s="47">
        <v>4.2061999999999999</v>
      </c>
      <c r="G829" s="47">
        <v>1.8799999999999706</v>
      </c>
      <c r="H829" s="47">
        <v>4.1775000000000002</v>
      </c>
      <c r="I829" s="47">
        <v>2.8699999999999726</v>
      </c>
      <c r="J829" s="45" t="s">
        <v>18</v>
      </c>
      <c r="K829" s="45" t="s">
        <v>20</v>
      </c>
      <c r="L829" s="17">
        <v>4.04</v>
      </c>
      <c r="M829" s="18" t="s">
        <v>2689</v>
      </c>
      <c r="N829" s="18" t="s">
        <v>2655</v>
      </c>
      <c r="O829" s="4">
        <v>42858</v>
      </c>
    </row>
    <row r="830" spans="1:15">
      <c r="A830" s="7">
        <v>170210</v>
      </c>
      <c r="B830" s="7">
        <v>4.2249999999999996</v>
      </c>
      <c r="C830" s="44" t="s">
        <v>2688</v>
      </c>
      <c r="D830" s="45" t="s">
        <v>2880</v>
      </c>
      <c r="E830" s="46">
        <v>9.9452054794520546</v>
      </c>
      <c r="F830" s="47">
        <v>4.2061999999999999</v>
      </c>
      <c r="G830" s="47">
        <v>1.8799999999999706</v>
      </c>
      <c r="H830" s="47">
        <v>4.1775000000000002</v>
      </c>
      <c r="I830" s="47">
        <v>2.8699999999999726</v>
      </c>
      <c r="J830" s="45" t="s">
        <v>18</v>
      </c>
      <c r="K830" s="45" t="s">
        <v>20</v>
      </c>
      <c r="L830" s="17">
        <v>4.04</v>
      </c>
      <c r="M830" s="18" t="s">
        <v>2689</v>
      </c>
      <c r="N830" s="18" t="s">
        <v>2655</v>
      </c>
      <c r="O830" s="4">
        <v>42858</v>
      </c>
    </row>
    <row r="831" spans="1:15">
      <c r="A831" s="7">
        <v>11766016</v>
      </c>
      <c r="B831" s="7">
        <v>4.22</v>
      </c>
      <c r="C831" s="44" t="s">
        <v>2918</v>
      </c>
      <c r="D831" s="45" t="s">
        <v>11</v>
      </c>
      <c r="E831" s="46">
        <v>0.46301369863013697</v>
      </c>
      <c r="F831" s="47">
        <v>4.1976000000000004</v>
      </c>
      <c r="G831" s="47">
        <v>2.2399999999999309</v>
      </c>
      <c r="H831" s="47">
        <v>4.1997999999999998</v>
      </c>
      <c r="I831" s="47">
        <v>-0.21999999999993136</v>
      </c>
      <c r="J831" s="45" t="s">
        <v>18</v>
      </c>
      <c r="K831" s="45" t="s">
        <v>13</v>
      </c>
      <c r="L831" s="17">
        <v>4.21</v>
      </c>
      <c r="M831" s="18" t="s">
        <v>2864</v>
      </c>
      <c r="N831" s="18" t="s">
        <v>2828</v>
      </c>
      <c r="O831" s="4">
        <v>42858</v>
      </c>
    </row>
    <row r="832" spans="1:15">
      <c r="A832" s="7">
        <v>11766016</v>
      </c>
      <c r="B832" s="7">
        <v>4.22</v>
      </c>
      <c r="C832" s="44" t="s">
        <v>2918</v>
      </c>
      <c r="D832" s="45" t="s">
        <v>11</v>
      </c>
      <c r="E832" s="46">
        <v>0.46301369863013697</v>
      </c>
      <c r="F832" s="47">
        <v>4.1976000000000004</v>
      </c>
      <c r="G832" s="47">
        <v>2.2399999999999309</v>
      </c>
      <c r="H832" s="47">
        <v>4.1997999999999998</v>
      </c>
      <c r="I832" s="47">
        <v>-0.21999999999993136</v>
      </c>
      <c r="J832" s="45" t="s">
        <v>18</v>
      </c>
      <c r="K832" s="45" t="s">
        <v>13</v>
      </c>
      <c r="L832" s="17">
        <v>4.21</v>
      </c>
      <c r="M832" s="18" t="s">
        <v>2864</v>
      </c>
      <c r="N832" s="18" t="s">
        <v>2828</v>
      </c>
      <c r="O832" s="4">
        <v>42858</v>
      </c>
    </row>
    <row r="833" spans="1:15">
      <c r="A833" s="7">
        <v>170206</v>
      </c>
      <c r="B833" s="7">
        <v>4.22</v>
      </c>
      <c r="C833" s="44" t="s">
        <v>2764</v>
      </c>
      <c r="D833" s="45" t="s">
        <v>2880</v>
      </c>
      <c r="E833" s="46">
        <v>4.9616438356164387</v>
      </c>
      <c r="F833" s="47">
        <v>4.2224000000000004</v>
      </c>
      <c r="G833" s="47">
        <v>-0.24000000000006239</v>
      </c>
      <c r="H833" s="47">
        <v>4.1997999999999998</v>
      </c>
      <c r="I833" s="47">
        <v>2.260000000000062</v>
      </c>
      <c r="J833" s="45" t="s">
        <v>18</v>
      </c>
      <c r="K833" s="45" t="s">
        <v>20</v>
      </c>
      <c r="L833" s="17">
        <v>4.0199999999999996</v>
      </c>
      <c r="M833" s="18" t="s">
        <v>2734</v>
      </c>
      <c r="N833" s="18" t="s">
        <v>2716</v>
      </c>
      <c r="O833" s="4">
        <v>42858</v>
      </c>
    </row>
    <row r="834" spans="1:15">
      <c r="A834" s="7">
        <v>170206</v>
      </c>
      <c r="B834" s="7">
        <v>4.22</v>
      </c>
      <c r="C834" s="44" t="s">
        <v>2764</v>
      </c>
      <c r="D834" s="45" t="s">
        <v>2880</v>
      </c>
      <c r="E834" s="46">
        <v>4.9616438356164387</v>
      </c>
      <c r="F834" s="47">
        <v>4.2224000000000004</v>
      </c>
      <c r="G834" s="47">
        <v>-0.24000000000006239</v>
      </c>
      <c r="H834" s="47">
        <v>4.1997999999999998</v>
      </c>
      <c r="I834" s="47">
        <v>2.260000000000062</v>
      </c>
      <c r="J834" s="45" t="s">
        <v>18</v>
      </c>
      <c r="K834" s="45" t="s">
        <v>20</v>
      </c>
      <c r="L834" s="17">
        <v>4.0199999999999996</v>
      </c>
      <c r="M834" s="18" t="s">
        <v>2734</v>
      </c>
      <c r="N834" s="18" t="s">
        <v>2716</v>
      </c>
      <c r="O834" s="4">
        <v>42858</v>
      </c>
    </row>
    <row r="835" spans="1:15">
      <c r="A835" s="7">
        <v>170210</v>
      </c>
      <c r="B835" s="7">
        <v>4.22</v>
      </c>
      <c r="C835" s="44" t="s">
        <v>2688</v>
      </c>
      <c r="D835" s="45" t="s">
        <v>2880</v>
      </c>
      <c r="E835" s="46">
        <v>9.9452054794520546</v>
      </c>
      <c r="F835" s="47">
        <v>4.2061999999999999</v>
      </c>
      <c r="G835" s="47">
        <v>1.3799999999999812</v>
      </c>
      <c r="H835" s="47">
        <v>4.1775000000000002</v>
      </c>
      <c r="I835" s="47">
        <v>2.8699999999999726</v>
      </c>
      <c r="J835" s="45" t="s">
        <v>18</v>
      </c>
      <c r="K835" s="45" t="s">
        <v>20</v>
      </c>
      <c r="L835" s="17">
        <v>4.04</v>
      </c>
      <c r="M835" s="18" t="s">
        <v>2689</v>
      </c>
      <c r="N835" s="18" t="s">
        <v>2655</v>
      </c>
      <c r="O835" s="4">
        <v>42858</v>
      </c>
    </row>
    <row r="836" spans="1:15">
      <c r="A836" s="7">
        <v>170210</v>
      </c>
      <c r="B836" s="7">
        <v>4.22</v>
      </c>
      <c r="C836" s="44" t="s">
        <v>2688</v>
      </c>
      <c r="D836" s="45" t="s">
        <v>2880</v>
      </c>
      <c r="E836" s="46">
        <v>9.9452054794520546</v>
      </c>
      <c r="F836" s="47">
        <v>4.2061999999999999</v>
      </c>
      <c r="G836" s="47">
        <v>1.3799999999999812</v>
      </c>
      <c r="H836" s="47">
        <v>4.1775000000000002</v>
      </c>
      <c r="I836" s="47">
        <v>2.8699999999999726</v>
      </c>
      <c r="J836" s="45" t="s">
        <v>18</v>
      </c>
      <c r="K836" s="45" t="s">
        <v>20</v>
      </c>
      <c r="L836" s="17">
        <v>4.04</v>
      </c>
      <c r="M836" s="18" t="s">
        <v>2689</v>
      </c>
      <c r="N836" s="18" t="s">
        <v>2655</v>
      </c>
      <c r="O836" s="4">
        <v>42858</v>
      </c>
    </row>
    <row r="837" spans="1:15">
      <c r="A837" s="7">
        <v>170210</v>
      </c>
      <c r="B837" s="7">
        <v>4.22</v>
      </c>
      <c r="C837" s="44" t="s">
        <v>2688</v>
      </c>
      <c r="D837" s="45" t="s">
        <v>2880</v>
      </c>
      <c r="E837" s="46">
        <v>9.9452054794520546</v>
      </c>
      <c r="F837" s="47">
        <v>4.2061999999999999</v>
      </c>
      <c r="G837" s="47">
        <v>1.3799999999999812</v>
      </c>
      <c r="H837" s="47">
        <v>4.1775000000000002</v>
      </c>
      <c r="I837" s="47">
        <v>2.8699999999999726</v>
      </c>
      <c r="J837" s="45" t="s">
        <v>18</v>
      </c>
      <c r="K837" s="45" t="s">
        <v>20</v>
      </c>
      <c r="L837" s="17">
        <v>4.04</v>
      </c>
      <c r="M837" s="18" t="s">
        <v>2689</v>
      </c>
      <c r="N837" s="18" t="s">
        <v>2655</v>
      </c>
      <c r="O837" s="4">
        <v>42858</v>
      </c>
    </row>
    <row r="838" spans="1:15">
      <c r="A838" s="7">
        <v>170210</v>
      </c>
      <c r="B838" s="7">
        <v>4.22</v>
      </c>
      <c r="C838" s="44" t="s">
        <v>2688</v>
      </c>
      <c r="D838" s="45" t="s">
        <v>2880</v>
      </c>
      <c r="E838" s="46">
        <v>9.9452054794520546</v>
      </c>
      <c r="F838" s="47">
        <v>4.2061999999999999</v>
      </c>
      <c r="G838" s="47">
        <v>1.3799999999999812</v>
      </c>
      <c r="H838" s="47">
        <v>4.1775000000000002</v>
      </c>
      <c r="I838" s="47">
        <v>2.8699999999999726</v>
      </c>
      <c r="J838" s="45" t="s">
        <v>18</v>
      </c>
      <c r="K838" s="45" t="s">
        <v>20</v>
      </c>
      <c r="L838" s="17">
        <v>4.04</v>
      </c>
      <c r="M838" s="18" t="s">
        <v>2689</v>
      </c>
      <c r="N838" s="18" t="s">
        <v>2655</v>
      </c>
      <c r="O838" s="4">
        <v>42858</v>
      </c>
    </row>
    <row r="839" spans="1:15">
      <c r="A839" s="7">
        <v>170210</v>
      </c>
      <c r="B839" s="7">
        <v>4.22</v>
      </c>
      <c r="C839" s="44" t="s">
        <v>2688</v>
      </c>
      <c r="D839" s="45" t="s">
        <v>2880</v>
      </c>
      <c r="E839" s="46">
        <v>9.9452054794520546</v>
      </c>
      <c r="F839" s="47">
        <v>4.2061999999999999</v>
      </c>
      <c r="G839" s="47">
        <v>1.3799999999999812</v>
      </c>
      <c r="H839" s="47">
        <v>4.1775000000000002</v>
      </c>
      <c r="I839" s="47">
        <v>2.8699999999999726</v>
      </c>
      <c r="J839" s="45" t="s">
        <v>18</v>
      </c>
      <c r="K839" s="45" t="s">
        <v>20</v>
      </c>
      <c r="L839" s="17">
        <v>4.04</v>
      </c>
      <c r="M839" s="18" t="s">
        <v>2689</v>
      </c>
      <c r="N839" s="18" t="s">
        <v>2655</v>
      </c>
      <c r="O839" s="4">
        <v>42858</v>
      </c>
    </row>
    <row r="840" spans="1:15">
      <c r="A840" s="7">
        <v>170210</v>
      </c>
      <c r="B840" s="7">
        <v>4.22</v>
      </c>
      <c r="C840" s="44" t="s">
        <v>2688</v>
      </c>
      <c r="D840" s="45" t="s">
        <v>2880</v>
      </c>
      <c r="E840" s="46">
        <v>9.9452054794520546</v>
      </c>
      <c r="F840" s="47">
        <v>4.2061999999999999</v>
      </c>
      <c r="G840" s="47">
        <v>1.3799999999999812</v>
      </c>
      <c r="H840" s="47">
        <v>4.1775000000000002</v>
      </c>
      <c r="I840" s="47">
        <v>2.8699999999999726</v>
      </c>
      <c r="J840" s="45" t="s">
        <v>18</v>
      </c>
      <c r="K840" s="45" t="s">
        <v>20</v>
      </c>
      <c r="L840" s="17">
        <v>4.04</v>
      </c>
      <c r="M840" s="18" t="s">
        <v>2689</v>
      </c>
      <c r="N840" s="18" t="s">
        <v>2655</v>
      </c>
      <c r="O840" s="4">
        <v>42858</v>
      </c>
    </row>
    <row r="841" spans="1:15">
      <c r="A841" s="7">
        <v>170210</v>
      </c>
      <c r="B841" s="7">
        <v>4.22</v>
      </c>
      <c r="C841" s="44" t="s">
        <v>2688</v>
      </c>
      <c r="D841" s="45" t="s">
        <v>2880</v>
      </c>
      <c r="E841" s="46">
        <v>9.9452054794520546</v>
      </c>
      <c r="F841" s="47">
        <v>4.2061999999999999</v>
      </c>
      <c r="G841" s="47">
        <v>1.3799999999999812</v>
      </c>
      <c r="H841" s="47">
        <v>4.1775000000000002</v>
      </c>
      <c r="I841" s="47">
        <v>2.8699999999999726</v>
      </c>
      <c r="J841" s="45" t="s">
        <v>18</v>
      </c>
      <c r="K841" s="45" t="s">
        <v>20</v>
      </c>
      <c r="L841" s="17">
        <v>4.04</v>
      </c>
      <c r="M841" s="18" t="s">
        <v>2689</v>
      </c>
      <c r="N841" s="18" t="s">
        <v>2655</v>
      </c>
      <c r="O841" s="4">
        <v>42858</v>
      </c>
    </row>
    <row r="842" spans="1:15">
      <c r="A842" s="7">
        <v>170210</v>
      </c>
      <c r="B842" s="7">
        <v>4.22</v>
      </c>
      <c r="C842" s="44" t="s">
        <v>2688</v>
      </c>
      <c r="D842" s="45" t="s">
        <v>2880</v>
      </c>
      <c r="E842" s="46">
        <v>9.9452054794520546</v>
      </c>
      <c r="F842" s="47">
        <v>4.2061999999999999</v>
      </c>
      <c r="G842" s="47">
        <v>1.3799999999999812</v>
      </c>
      <c r="H842" s="47">
        <v>4.1775000000000002</v>
      </c>
      <c r="I842" s="47">
        <v>2.8699999999999726</v>
      </c>
      <c r="J842" s="45" t="s">
        <v>18</v>
      </c>
      <c r="K842" s="45" t="s">
        <v>20</v>
      </c>
      <c r="L842" s="17">
        <v>4.04</v>
      </c>
      <c r="M842" s="18" t="s">
        <v>2689</v>
      </c>
      <c r="N842" s="18" t="s">
        <v>2655</v>
      </c>
      <c r="O842" s="4">
        <v>42858</v>
      </c>
    </row>
    <row r="843" spans="1:15">
      <c r="A843" s="7">
        <v>170210</v>
      </c>
      <c r="B843" s="7">
        <v>4.22</v>
      </c>
      <c r="C843" s="44" t="s">
        <v>2688</v>
      </c>
      <c r="D843" s="45" t="s">
        <v>2880</v>
      </c>
      <c r="E843" s="46">
        <v>9.9452054794520546</v>
      </c>
      <c r="F843" s="47">
        <v>4.2061999999999999</v>
      </c>
      <c r="G843" s="47">
        <v>1.3799999999999812</v>
      </c>
      <c r="H843" s="47">
        <v>4.1775000000000002</v>
      </c>
      <c r="I843" s="47">
        <v>2.8699999999999726</v>
      </c>
      <c r="J843" s="45" t="s">
        <v>18</v>
      </c>
      <c r="K843" s="45" t="s">
        <v>20</v>
      </c>
      <c r="L843" s="17">
        <v>4.04</v>
      </c>
      <c r="M843" s="18" t="s">
        <v>2689</v>
      </c>
      <c r="N843" s="18" t="s">
        <v>2655</v>
      </c>
      <c r="O843" s="4">
        <v>42858</v>
      </c>
    </row>
    <row r="844" spans="1:15">
      <c r="A844" s="7">
        <v>170210</v>
      </c>
      <c r="B844" s="7">
        <v>4.22</v>
      </c>
      <c r="C844" s="44" t="s">
        <v>2688</v>
      </c>
      <c r="D844" s="45" t="s">
        <v>2880</v>
      </c>
      <c r="E844" s="46">
        <v>9.9452054794520546</v>
      </c>
      <c r="F844" s="47">
        <v>4.2061999999999999</v>
      </c>
      <c r="G844" s="47">
        <v>1.3799999999999812</v>
      </c>
      <c r="H844" s="47">
        <v>4.1775000000000002</v>
      </c>
      <c r="I844" s="47">
        <v>2.8699999999999726</v>
      </c>
      <c r="J844" s="45" t="s">
        <v>18</v>
      </c>
      <c r="K844" s="45" t="s">
        <v>20</v>
      </c>
      <c r="L844" s="17">
        <v>4.04</v>
      </c>
      <c r="M844" s="18" t="s">
        <v>2689</v>
      </c>
      <c r="N844" s="18" t="s">
        <v>2655</v>
      </c>
      <c r="O844" s="4">
        <v>42858</v>
      </c>
    </row>
    <row r="845" spans="1:15">
      <c r="A845" s="7">
        <v>170206</v>
      </c>
      <c r="B845" s="7">
        <v>4.22</v>
      </c>
      <c r="C845" s="44" t="s">
        <v>2764</v>
      </c>
      <c r="D845" s="45" t="s">
        <v>2880</v>
      </c>
      <c r="E845" s="46">
        <v>4.9616438356164387</v>
      </c>
      <c r="F845" s="47">
        <v>4.2224000000000004</v>
      </c>
      <c r="G845" s="47">
        <v>-0.24000000000006239</v>
      </c>
      <c r="H845" s="47">
        <v>4.1997999999999998</v>
      </c>
      <c r="I845" s="47">
        <v>2.260000000000062</v>
      </c>
      <c r="J845" s="45" t="s">
        <v>18</v>
      </c>
      <c r="K845" s="45" t="s">
        <v>20</v>
      </c>
      <c r="L845" s="17">
        <v>4.0199999999999996</v>
      </c>
      <c r="M845" s="18" t="s">
        <v>2734</v>
      </c>
      <c r="N845" s="18" t="s">
        <v>2716</v>
      </c>
      <c r="O845" s="4">
        <v>42858</v>
      </c>
    </row>
    <row r="846" spans="1:15">
      <c r="A846" s="7">
        <v>170206</v>
      </c>
      <c r="B846" s="7">
        <v>4.22</v>
      </c>
      <c r="C846" s="44" t="s">
        <v>2764</v>
      </c>
      <c r="D846" s="45" t="s">
        <v>2880</v>
      </c>
      <c r="E846" s="46">
        <v>4.9616438356164387</v>
      </c>
      <c r="F846" s="47">
        <v>4.2224000000000004</v>
      </c>
      <c r="G846" s="47">
        <v>-0.24000000000006239</v>
      </c>
      <c r="H846" s="47">
        <v>4.1997999999999998</v>
      </c>
      <c r="I846" s="47">
        <v>2.260000000000062</v>
      </c>
      <c r="J846" s="45" t="s">
        <v>18</v>
      </c>
      <c r="K846" s="45" t="s">
        <v>20</v>
      </c>
      <c r="L846" s="17">
        <v>4.0199999999999996</v>
      </c>
      <c r="M846" s="18" t="s">
        <v>2734</v>
      </c>
      <c r="N846" s="18" t="s">
        <v>2716</v>
      </c>
      <c r="O846" s="4">
        <v>42858</v>
      </c>
    </row>
    <row r="847" spans="1:15">
      <c r="A847" s="7">
        <v>170206</v>
      </c>
      <c r="B847" s="7">
        <v>4.22</v>
      </c>
      <c r="C847" s="44" t="s">
        <v>2764</v>
      </c>
      <c r="D847" s="45" t="s">
        <v>2880</v>
      </c>
      <c r="E847" s="46">
        <v>4.9616438356164387</v>
      </c>
      <c r="F847" s="47">
        <v>4.2224000000000004</v>
      </c>
      <c r="G847" s="47">
        <v>-0.24000000000006239</v>
      </c>
      <c r="H847" s="47">
        <v>4.1997999999999998</v>
      </c>
      <c r="I847" s="47">
        <v>2.260000000000062</v>
      </c>
      <c r="J847" s="45" t="s">
        <v>18</v>
      </c>
      <c r="K847" s="45" t="s">
        <v>20</v>
      </c>
      <c r="L847" s="17">
        <v>4.0199999999999996</v>
      </c>
      <c r="M847" s="18" t="s">
        <v>2734</v>
      </c>
      <c r="N847" s="18" t="s">
        <v>2716</v>
      </c>
      <c r="O847" s="4">
        <v>42858</v>
      </c>
    </row>
    <row r="848" spans="1:15">
      <c r="A848" s="7">
        <v>170210</v>
      </c>
      <c r="B848" s="7">
        <v>4.22</v>
      </c>
      <c r="C848" s="44" t="s">
        <v>2688</v>
      </c>
      <c r="D848" s="45" t="s">
        <v>2880</v>
      </c>
      <c r="E848" s="46">
        <v>9.9452054794520546</v>
      </c>
      <c r="F848" s="47">
        <v>4.2061999999999999</v>
      </c>
      <c r="G848" s="47">
        <v>1.3799999999999812</v>
      </c>
      <c r="H848" s="47">
        <v>4.1775000000000002</v>
      </c>
      <c r="I848" s="47">
        <v>2.8699999999999726</v>
      </c>
      <c r="J848" s="45" t="s">
        <v>18</v>
      </c>
      <c r="K848" s="45" t="s">
        <v>20</v>
      </c>
      <c r="L848" s="17">
        <v>4.04</v>
      </c>
      <c r="M848" s="18" t="s">
        <v>2689</v>
      </c>
      <c r="N848" s="18" t="s">
        <v>2655</v>
      </c>
      <c r="O848" s="4">
        <v>42858</v>
      </c>
    </row>
    <row r="849" spans="1:15">
      <c r="A849" s="7">
        <v>170210</v>
      </c>
      <c r="B849" s="7">
        <v>4.22</v>
      </c>
      <c r="C849" s="44" t="s">
        <v>2688</v>
      </c>
      <c r="D849" s="45" t="s">
        <v>2880</v>
      </c>
      <c r="E849" s="46">
        <v>9.9452054794520546</v>
      </c>
      <c r="F849" s="47">
        <v>4.2061999999999999</v>
      </c>
      <c r="G849" s="47">
        <v>1.3799999999999812</v>
      </c>
      <c r="H849" s="47">
        <v>4.1775000000000002</v>
      </c>
      <c r="I849" s="47">
        <v>2.8699999999999726</v>
      </c>
      <c r="J849" s="45" t="s">
        <v>18</v>
      </c>
      <c r="K849" s="45" t="s">
        <v>20</v>
      </c>
      <c r="L849" s="17">
        <v>4.04</v>
      </c>
      <c r="M849" s="18" t="s">
        <v>2689</v>
      </c>
      <c r="N849" s="18" t="s">
        <v>2655</v>
      </c>
      <c r="O849" s="4">
        <v>42858</v>
      </c>
    </row>
    <row r="850" spans="1:15">
      <c r="A850" s="7">
        <v>170210</v>
      </c>
      <c r="B850" s="7">
        <v>4.22</v>
      </c>
      <c r="C850" s="44" t="s">
        <v>2688</v>
      </c>
      <c r="D850" s="45" t="s">
        <v>2880</v>
      </c>
      <c r="E850" s="46">
        <v>9.9452054794520546</v>
      </c>
      <c r="F850" s="47">
        <v>4.2061999999999999</v>
      </c>
      <c r="G850" s="47">
        <v>1.3799999999999812</v>
      </c>
      <c r="H850" s="47">
        <v>4.1775000000000002</v>
      </c>
      <c r="I850" s="47">
        <v>2.8699999999999726</v>
      </c>
      <c r="J850" s="45" t="s">
        <v>18</v>
      </c>
      <c r="K850" s="45" t="s">
        <v>20</v>
      </c>
      <c r="L850" s="17">
        <v>4.04</v>
      </c>
      <c r="M850" s="18" t="s">
        <v>2689</v>
      </c>
      <c r="N850" s="18" t="s">
        <v>2655</v>
      </c>
      <c r="O850" s="4">
        <v>42858</v>
      </c>
    </row>
    <row r="851" spans="1:15">
      <c r="A851" s="7">
        <v>170210</v>
      </c>
      <c r="B851" s="7">
        <v>4.22</v>
      </c>
      <c r="C851" s="44" t="s">
        <v>2688</v>
      </c>
      <c r="D851" s="45" t="s">
        <v>2880</v>
      </c>
      <c r="E851" s="46">
        <v>9.9452054794520546</v>
      </c>
      <c r="F851" s="47">
        <v>4.2061999999999999</v>
      </c>
      <c r="G851" s="47">
        <v>1.3799999999999812</v>
      </c>
      <c r="H851" s="47">
        <v>4.1775000000000002</v>
      </c>
      <c r="I851" s="47">
        <v>2.8699999999999726</v>
      </c>
      <c r="J851" s="45" t="s">
        <v>18</v>
      </c>
      <c r="K851" s="45" t="s">
        <v>20</v>
      </c>
      <c r="L851" s="17">
        <v>4.04</v>
      </c>
      <c r="M851" s="18" t="s">
        <v>2689</v>
      </c>
      <c r="N851" s="18" t="s">
        <v>2655</v>
      </c>
      <c r="O851" s="4">
        <v>42858</v>
      </c>
    </row>
    <row r="852" spans="1:15">
      <c r="A852" s="7">
        <v>170210</v>
      </c>
      <c r="B852" s="7">
        <v>4.22</v>
      </c>
      <c r="C852" s="44" t="s">
        <v>2688</v>
      </c>
      <c r="D852" s="45" t="s">
        <v>2880</v>
      </c>
      <c r="E852" s="46">
        <v>9.9452054794520546</v>
      </c>
      <c r="F852" s="47">
        <v>4.2061999999999999</v>
      </c>
      <c r="G852" s="47">
        <v>1.3799999999999812</v>
      </c>
      <c r="H852" s="47">
        <v>4.1775000000000002</v>
      </c>
      <c r="I852" s="47">
        <v>2.8699999999999726</v>
      </c>
      <c r="J852" s="45" t="s">
        <v>18</v>
      </c>
      <c r="K852" s="45" t="s">
        <v>20</v>
      </c>
      <c r="L852" s="17">
        <v>4.04</v>
      </c>
      <c r="M852" s="18" t="s">
        <v>2689</v>
      </c>
      <c r="N852" s="18" t="s">
        <v>2655</v>
      </c>
      <c r="O852" s="4">
        <v>42858</v>
      </c>
    </row>
    <row r="853" spans="1:15">
      <c r="A853" s="7">
        <v>170210</v>
      </c>
      <c r="B853" s="7">
        <v>4.22</v>
      </c>
      <c r="C853" s="44" t="s">
        <v>2688</v>
      </c>
      <c r="D853" s="45" t="s">
        <v>2880</v>
      </c>
      <c r="E853" s="46">
        <v>9.9452054794520546</v>
      </c>
      <c r="F853" s="47">
        <v>4.2061999999999999</v>
      </c>
      <c r="G853" s="47">
        <v>1.3799999999999812</v>
      </c>
      <c r="H853" s="47">
        <v>4.1775000000000002</v>
      </c>
      <c r="I853" s="47">
        <v>2.8699999999999726</v>
      </c>
      <c r="J853" s="45" t="s">
        <v>18</v>
      </c>
      <c r="K853" s="45" t="s">
        <v>20</v>
      </c>
      <c r="L853" s="17">
        <v>4.04</v>
      </c>
      <c r="M853" s="18" t="s">
        <v>2689</v>
      </c>
      <c r="N853" s="18" t="s">
        <v>2655</v>
      </c>
      <c r="O853" s="4">
        <v>42858</v>
      </c>
    </row>
    <row r="854" spans="1:15">
      <c r="A854" s="7">
        <v>170210</v>
      </c>
      <c r="B854" s="7">
        <v>4.22</v>
      </c>
      <c r="C854" s="44" t="s">
        <v>2688</v>
      </c>
      <c r="D854" s="45" t="s">
        <v>2880</v>
      </c>
      <c r="E854" s="46">
        <v>9.9452054794520546</v>
      </c>
      <c r="F854" s="47">
        <v>4.2061999999999999</v>
      </c>
      <c r="G854" s="47">
        <v>1.3799999999999812</v>
      </c>
      <c r="H854" s="47">
        <v>4.1775000000000002</v>
      </c>
      <c r="I854" s="47">
        <v>2.8699999999999726</v>
      </c>
      <c r="J854" s="45" t="s">
        <v>18</v>
      </c>
      <c r="K854" s="45" t="s">
        <v>20</v>
      </c>
      <c r="L854" s="17">
        <v>4.04</v>
      </c>
      <c r="M854" s="18" t="s">
        <v>2689</v>
      </c>
      <c r="N854" s="18" t="s">
        <v>2655</v>
      </c>
      <c r="O854" s="4">
        <v>42858</v>
      </c>
    </row>
    <row r="855" spans="1:15">
      <c r="A855" s="7">
        <v>170210</v>
      </c>
      <c r="B855" s="7">
        <v>4.22</v>
      </c>
      <c r="C855" s="44" t="s">
        <v>2688</v>
      </c>
      <c r="D855" s="45" t="s">
        <v>2880</v>
      </c>
      <c r="E855" s="46">
        <v>9.9452054794520546</v>
      </c>
      <c r="F855" s="47">
        <v>4.2061999999999999</v>
      </c>
      <c r="G855" s="47">
        <v>1.3799999999999812</v>
      </c>
      <c r="H855" s="47">
        <v>4.1775000000000002</v>
      </c>
      <c r="I855" s="47">
        <v>2.8699999999999726</v>
      </c>
      <c r="J855" s="45" t="s">
        <v>18</v>
      </c>
      <c r="K855" s="45" t="s">
        <v>20</v>
      </c>
      <c r="L855" s="17">
        <v>4.04</v>
      </c>
      <c r="M855" s="18" t="s">
        <v>2689</v>
      </c>
      <c r="N855" s="18" t="s">
        <v>2655</v>
      </c>
      <c r="O855" s="4">
        <v>42858</v>
      </c>
    </row>
    <row r="856" spans="1:15">
      <c r="A856" s="7">
        <v>11753017</v>
      </c>
      <c r="B856" s="7">
        <v>4.22</v>
      </c>
      <c r="C856" s="44" t="s">
        <v>2572</v>
      </c>
      <c r="D856" s="45" t="s">
        <v>11</v>
      </c>
      <c r="E856" s="46">
        <v>0.46849315068493153</v>
      </c>
      <c r="F856" s="47">
        <v>4.2</v>
      </c>
      <c r="G856" s="47">
        <v>1.9999999999999574</v>
      </c>
      <c r="H856" s="47">
        <v>4.2035999999999998</v>
      </c>
      <c r="I856" s="47">
        <v>-0.35999999999996035</v>
      </c>
      <c r="J856" s="45" t="s">
        <v>18</v>
      </c>
      <c r="K856" s="45" t="s">
        <v>13</v>
      </c>
      <c r="L856" s="17">
        <v>4.0999999999999996</v>
      </c>
      <c r="M856" s="18" t="s">
        <v>2508</v>
      </c>
      <c r="N856" s="18" t="s">
        <v>2467</v>
      </c>
      <c r="O856" s="4">
        <v>42858</v>
      </c>
    </row>
    <row r="857" spans="1:15">
      <c r="A857" s="7">
        <v>170206</v>
      </c>
      <c r="B857" s="7">
        <v>4.22</v>
      </c>
      <c r="C857" s="44" t="s">
        <v>2764</v>
      </c>
      <c r="D857" s="45" t="s">
        <v>2880</v>
      </c>
      <c r="E857" s="46">
        <v>4.9616438356164387</v>
      </c>
      <c r="F857" s="47">
        <v>4.2224000000000004</v>
      </c>
      <c r="G857" s="47">
        <v>-0.24000000000006239</v>
      </c>
      <c r="H857" s="47">
        <v>4.1997999999999998</v>
      </c>
      <c r="I857" s="47">
        <v>2.260000000000062</v>
      </c>
      <c r="J857" s="45" t="s">
        <v>18</v>
      </c>
      <c r="K857" s="45" t="s">
        <v>20</v>
      </c>
      <c r="L857" s="17">
        <v>4.0199999999999996</v>
      </c>
      <c r="M857" s="18" t="s">
        <v>2734</v>
      </c>
      <c r="N857" s="18" t="s">
        <v>2716</v>
      </c>
      <c r="O857" s="4">
        <v>42858</v>
      </c>
    </row>
    <row r="858" spans="1:15">
      <c r="A858" s="7">
        <v>170210</v>
      </c>
      <c r="B858" s="7">
        <v>4.22</v>
      </c>
      <c r="C858" s="44" t="s">
        <v>2688</v>
      </c>
      <c r="D858" s="45" t="s">
        <v>2880</v>
      </c>
      <c r="E858" s="46">
        <v>9.9452054794520546</v>
      </c>
      <c r="F858" s="47">
        <v>4.2061999999999999</v>
      </c>
      <c r="G858" s="47">
        <v>1.3799999999999812</v>
      </c>
      <c r="H858" s="47">
        <v>4.1775000000000002</v>
      </c>
      <c r="I858" s="47">
        <v>2.8699999999999726</v>
      </c>
      <c r="J858" s="45" t="s">
        <v>18</v>
      </c>
      <c r="K858" s="45" t="s">
        <v>20</v>
      </c>
      <c r="L858" s="17">
        <v>4.04</v>
      </c>
      <c r="M858" s="18" t="s">
        <v>2689</v>
      </c>
      <c r="N858" s="18" t="s">
        <v>2655</v>
      </c>
      <c r="O858" s="4">
        <v>42858</v>
      </c>
    </row>
    <row r="859" spans="1:15">
      <c r="A859" s="7">
        <v>11766016</v>
      </c>
      <c r="B859" s="7">
        <v>4.22</v>
      </c>
      <c r="C859" s="44" t="s">
        <v>2918</v>
      </c>
      <c r="D859" s="45" t="s">
        <v>11</v>
      </c>
      <c r="E859" s="46">
        <v>0.46301369863013697</v>
      </c>
      <c r="F859" s="47">
        <v>4.1976000000000004</v>
      </c>
      <c r="G859" s="47">
        <v>2.2399999999999309</v>
      </c>
      <c r="H859" s="47">
        <v>4.1997999999999998</v>
      </c>
      <c r="I859" s="47">
        <v>-0.21999999999993136</v>
      </c>
      <c r="J859" s="45" t="s">
        <v>18</v>
      </c>
      <c r="K859" s="45" t="s">
        <v>13</v>
      </c>
      <c r="L859" s="17">
        <v>4.21</v>
      </c>
      <c r="M859" s="18" t="s">
        <v>2864</v>
      </c>
      <c r="N859" s="18" t="s">
        <v>2828</v>
      </c>
      <c r="O859" s="4">
        <v>42858</v>
      </c>
    </row>
    <row r="860" spans="1:15">
      <c r="A860" s="7">
        <v>11766016</v>
      </c>
      <c r="B860" s="7">
        <v>4.22</v>
      </c>
      <c r="C860" s="44" t="s">
        <v>2918</v>
      </c>
      <c r="D860" s="45" t="s">
        <v>11</v>
      </c>
      <c r="E860" s="46">
        <v>0.46301369863013697</v>
      </c>
      <c r="F860" s="47">
        <v>4.1976000000000004</v>
      </c>
      <c r="G860" s="47">
        <v>2.2399999999999309</v>
      </c>
      <c r="H860" s="47">
        <v>4.1997999999999998</v>
      </c>
      <c r="I860" s="47">
        <v>-0.21999999999993136</v>
      </c>
      <c r="J860" s="45" t="s">
        <v>18</v>
      </c>
      <c r="K860" s="45" t="s">
        <v>13</v>
      </c>
      <c r="L860" s="17">
        <v>4.21</v>
      </c>
      <c r="M860" s="18" t="s">
        <v>2864</v>
      </c>
      <c r="N860" s="18" t="s">
        <v>2828</v>
      </c>
      <c r="O860" s="4">
        <v>42858</v>
      </c>
    </row>
    <row r="861" spans="1:15">
      <c r="A861" s="7">
        <v>11753017</v>
      </c>
      <c r="B861" s="7">
        <v>4.22</v>
      </c>
      <c r="C861" s="44" t="s">
        <v>2572</v>
      </c>
      <c r="D861" s="45" t="s">
        <v>11</v>
      </c>
      <c r="E861" s="46">
        <v>0.46849315068493153</v>
      </c>
      <c r="F861" s="47">
        <v>4.2</v>
      </c>
      <c r="G861" s="47">
        <v>1.9999999999999574</v>
      </c>
      <c r="H861" s="47">
        <v>4.2035999999999998</v>
      </c>
      <c r="I861" s="47">
        <v>-0.35999999999996035</v>
      </c>
      <c r="J861" s="45" t="s">
        <v>18</v>
      </c>
      <c r="K861" s="45" t="s">
        <v>13</v>
      </c>
      <c r="L861" s="17">
        <v>4.0999999999999996</v>
      </c>
      <c r="M861" s="18" t="s">
        <v>2508</v>
      </c>
      <c r="N861" s="18" t="s">
        <v>2467</v>
      </c>
      <c r="O861" s="4">
        <v>42858</v>
      </c>
    </row>
    <row r="862" spans="1:15">
      <c r="A862" s="7">
        <v>170210</v>
      </c>
      <c r="B862" s="7">
        <v>4.2175000000000002</v>
      </c>
      <c r="C862" s="44" t="s">
        <v>2688</v>
      </c>
      <c r="D862" s="45" t="s">
        <v>2880</v>
      </c>
      <c r="E862" s="46">
        <v>9.9452054794520546</v>
      </c>
      <c r="F862" s="47">
        <v>4.2061999999999999</v>
      </c>
      <c r="G862" s="47">
        <v>1.130000000000031</v>
      </c>
      <c r="H862" s="47">
        <v>4.1775000000000002</v>
      </c>
      <c r="I862" s="47">
        <v>2.8699999999999726</v>
      </c>
      <c r="J862" s="45" t="s">
        <v>18</v>
      </c>
      <c r="K862" s="45" t="s">
        <v>20</v>
      </c>
      <c r="L862" s="17">
        <v>4.04</v>
      </c>
      <c r="M862" s="18" t="s">
        <v>2689</v>
      </c>
      <c r="N862" s="18" t="s">
        <v>2655</v>
      </c>
      <c r="O862" s="4">
        <v>42858</v>
      </c>
    </row>
    <row r="863" spans="1:15">
      <c r="A863" s="7">
        <v>170210</v>
      </c>
      <c r="B863" s="7">
        <v>4.2175000000000002</v>
      </c>
      <c r="C863" s="44" t="s">
        <v>2688</v>
      </c>
      <c r="D863" s="45" t="s">
        <v>2880</v>
      </c>
      <c r="E863" s="46">
        <v>9.9452054794520546</v>
      </c>
      <c r="F863" s="47">
        <v>4.2061999999999999</v>
      </c>
      <c r="G863" s="47">
        <v>1.130000000000031</v>
      </c>
      <c r="H863" s="47">
        <v>4.1775000000000002</v>
      </c>
      <c r="I863" s="47">
        <v>2.8699999999999726</v>
      </c>
      <c r="J863" s="45" t="s">
        <v>18</v>
      </c>
      <c r="K863" s="45" t="s">
        <v>20</v>
      </c>
      <c r="L863" s="17">
        <v>4.04</v>
      </c>
      <c r="M863" s="18" t="s">
        <v>2689</v>
      </c>
      <c r="N863" s="18" t="s">
        <v>2655</v>
      </c>
      <c r="O863" s="4">
        <v>42858</v>
      </c>
    </row>
    <row r="864" spans="1:15">
      <c r="A864" s="7">
        <v>170210</v>
      </c>
      <c r="B864" s="7">
        <v>4.2175000000000002</v>
      </c>
      <c r="C864" s="44" t="s">
        <v>2688</v>
      </c>
      <c r="D864" s="45" t="s">
        <v>2880</v>
      </c>
      <c r="E864" s="46">
        <v>9.9452054794520546</v>
      </c>
      <c r="F864" s="47">
        <v>4.2061999999999999</v>
      </c>
      <c r="G864" s="47">
        <v>1.130000000000031</v>
      </c>
      <c r="H864" s="47">
        <v>4.1775000000000002</v>
      </c>
      <c r="I864" s="47">
        <v>2.8699999999999726</v>
      </c>
      <c r="J864" s="45" t="s">
        <v>18</v>
      </c>
      <c r="K864" s="45" t="s">
        <v>20</v>
      </c>
      <c r="L864" s="17">
        <v>4.04</v>
      </c>
      <c r="M864" s="18" t="s">
        <v>2689</v>
      </c>
      <c r="N864" s="18" t="s">
        <v>2655</v>
      </c>
      <c r="O864" s="4">
        <v>42858</v>
      </c>
    </row>
    <row r="865" spans="1:15">
      <c r="A865" s="7">
        <v>170210</v>
      </c>
      <c r="B865" s="7">
        <v>4.2175000000000002</v>
      </c>
      <c r="C865" s="44" t="s">
        <v>2688</v>
      </c>
      <c r="D865" s="45" t="s">
        <v>2880</v>
      </c>
      <c r="E865" s="46">
        <v>9.9452054794520546</v>
      </c>
      <c r="F865" s="47">
        <v>4.2061999999999999</v>
      </c>
      <c r="G865" s="47">
        <v>1.130000000000031</v>
      </c>
      <c r="H865" s="47">
        <v>4.1775000000000002</v>
      </c>
      <c r="I865" s="47">
        <v>2.8699999999999726</v>
      </c>
      <c r="J865" s="45" t="s">
        <v>18</v>
      </c>
      <c r="K865" s="45" t="s">
        <v>20</v>
      </c>
      <c r="L865" s="17">
        <v>4.04</v>
      </c>
      <c r="M865" s="18" t="s">
        <v>2689</v>
      </c>
      <c r="N865" s="18" t="s">
        <v>2655</v>
      </c>
      <c r="O865" s="4">
        <v>42858</v>
      </c>
    </row>
    <row r="866" spans="1:15">
      <c r="A866" s="7">
        <v>170210</v>
      </c>
      <c r="B866" s="7">
        <v>4.2175000000000002</v>
      </c>
      <c r="C866" s="44" t="s">
        <v>2688</v>
      </c>
      <c r="D866" s="45" t="s">
        <v>2880</v>
      </c>
      <c r="E866" s="46">
        <v>9.9452054794520546</v>
      </c>
      <c r="F866" s="47">
        <v>4.2061999999999999</v>
      </c>
      <c r="G866" s="47">
        <v>1.130000000000031</v>
      </c>
      <c r="H866" s="47">
        <v>4.1775000000000002</v>
      </c>
      <c r="I866" s="47">
        <v>2.8699999999999726</v>
      </c>
      <c r="J866" s="45" t="s">
        <v>18</v>
      </c>
      <c r="K866" s="45" t="s">
        <v>20</v>
      </c>
      <c r="L866" s="17">
        <v>4.04</v>
      </c>
      <c r="M866" s="18" t="s">
        <v>2689</v>
      </c>
      <c r="N866" s="18" t="s">
        <v>2655</v>
      </c>
      <c r="O866" s="4">
        <v>42858</v>
      </c>
    </row>
    <row r="867" spans="1:15">
      <c r="A867" s="7">
        <v>170210</v>
      </c>
      <c r="B867" s="7">
        <v>4.2175000000000002</v>
      </c>
      <c r="C867" s="44" t="s">
        <v>2688</v>
      </c>
      <c r="D867" s="45" t="s">
        <v>2880</v>
      </c>
      <c r="E867" s="46">
        <v>9.9452054794520546</v>
      </c>
      <c r="F867" s="47">
        <v>4.2061999999999999</v>
      </c>
      <c r="G867" s="47">
        <v>1.130000000000031</v>
      </c>
      <c r="H867" s="47">
        <v>4.1775000000000002</v>
      </c>
      <c r="I867" s="47">
        <v>2.8699999999999726</v>
      </c>
      <c r="J867" s="45" t="s">
        <v>18</v>
      </c>
      <c r="K867" s="45" t="s">
        <v>20</v>
      </c>
      <c r="L867" s="17">
        <v>4.04</v>
      </c>
      <c r="M867" s="18" t="s">
        <v>2689</v>
      </c>
      <c r="N867" s="18" t="s">
        <v>2655</v>
      </c>
      <c r="O867" s="4">
        <v>42858</v>
      </c>
    </row>
    <row r="868" spans="1:15">
      <c r="A868" s="7">
        <v>170206</v>
      </c>
      <c r="B868" s="7">
        <v>4.2149999999999999</v>
      </c>
      <c r="C868" s="44" t="s">
        <v>2764</v>
      </c>
      <c r="D868" s="45" t="s">
        <v>2880</v>
      </c>
      <c r="E868" s="46">
        <v>4.9616438356164387</v>
      </c>
      <c r="F868" s="47">
        <v>4.2224000000000004</v>
      </c>
      <c r="G868" s="47">
        <v>-0.74000000000005173</v>
      </c>
      <c r="H868" s="47">
        <v>4.1997999999999998</v>
      </c>
      <c r="I868" s="47">
        <v>2.260000000000062</v>
      </c>
      <c r="J868" s="45" t="s">
        <v>18</v>
      </c>
      <c r="K868" s="45" t="s">
        <v>20</v>
      </c>
      <c r="L868" s="17">
        <v>4.0199999999999996</v>
      </c>
      <c r="M868" s="18" t="s">
        <v>2734</v>
      </c>
      <c r="N868" s="18" t="s">
        <v>2716</v>
      </c>
      <c r="O868" s="4">
        <v>42858</v>
      </c>
    </row>
    <row r="869" spans="1:15">
      <c r="A869" s="7">
        <v>170206</v>
      </c>
      <c r="B869" s="7">
        <v>4.2149999999999999</v>
      </c>
      <c r="C869" s="44" t="s">
        <v>2764</v>
      </c>
      <c r="D869" s="45" t="s">
        <v>2880</v>
      </c>
      <c r="E869" s="46">
        <v>4.9616438356164387</v>
      </c>
      <c r="F869" s="47">
        <v>4.2224000000000004</v>
      </c>
      <c r="G869" s="47">
        <v>-0.74000000000005173</v>
      </c>
      <c r="H869" s="47">
        <v>4.1997999999999998</v>
      </c>
      <c r="I869" s="47">
        <v>2.260000000000062</v>
      </c>
      <c r="J869" s="45" t="s">
        <v>18</v>
      </c>
      <c r="K869" s="45" t="s">
        <v>20</v>
      </c>
      <c r="L869" s="17">
        <v>4.0199999999999996</v>
      </c>
      <c r="M869" s="18" t="s">
        <v>2734</v>
      </c>
      <c r="N869" s="18" t="s">
        <v>2716</v>
      </c>
      <c r="O869" s="4">
        <v>42858</v>
      </c>
    </row>
    <row r="870" spans="1:15">
      <c r="A870" s="7">
        <v>170206</v>
      </c>
      <c r="B870" s="7">
        <v>4.2149999999999999</v>
      </c>
      <c r="C870" s="44" t="s">
        <v>2764</v>
      </c>
      <c r="D870" s="45" t="s">
        <v>2880</v>
      </c>
      <c r="E870" s="46">
        <v>4.9616438356164387</v>
      </c>
      <c r="F870" s="47">
        <v>4.2224000000000004</v>
      </c>
      <c r="G870" s="47">
        <v>-0.74000000000005173</v>
      </c>
      <c r="H870" s="47">
        <v>4.1997999999999998</v>
      </c>
      <c r="I870" s="47">
        <v>2.260000000000062</v>
      </c>
      <c r="J870" s="45" t="s">
        <v>18</v>
      </c>
      <c r="K870" s="45" t="s">
        <v>20</v>
      </c>
      <c r="L870" s="17">
        <v>4.0199999999999996</v>
      </c>
      <c r="M870" s="18" t="s">
        <v>2734</v>
      </c>
      <c r="N870" s="18" t="s">
        <v>2716</v>
      </c>
      <c r="O870" s="4">
        <v>42858</v>
      </c>
    </row>
    <row r="871" spans="1:15">
      <c r="A871" s="7">
        <v>170206</v>
      </c>
      <c r="B871" s="7">
        <v>4.2149999999999999</v>
      </c>
      <c r="C871" s="44" t="s">
        <v>2764</v>
      </c>
      <c r="D871" s="45" t="s">
        <v>2880</v>
      </c>
      <c r="E871" s="46">
        <v>4.9616438356164387</v>
      </c>
      <c r="F871" s="47">
        <v>4.2224000000000004</v>
      </c>
      <c r="G871" s="47">
        <v>-0.74000000000005173</v>
      </c>
      <c r="H871" s="47">
        <v>4.1997999999999998</v>
      </c>
      <c r="I871" s="47">
        <v>2.260000000000062</v>
      </c>
      <c r="J871" s="45" t="s">
        <v>18</v>
      </c>
      <c r="K871" s="45" t="s">
        <v>20</v>
      </c>
      <c r="L871" s="17">
        <v>4.0199999999999996</v>
      </c>
      <c r="M871" s="18" t="s">
        <v>2734</v>
      </c>
      <c r="N871" s="18" t="s">
        <v>2716</v>
      </c>
      <c r="O871" s="4">
        <v>42858</v>
      </c>
    </row>
    <row r="872" spans="1:15">
      <c r="A872" s="7">
        <v>170210</v>
      </c>
      <c r="B872" s="7">
        <v>4.2149999999999999</v>
      </c>
      <c r="C872" s="44" t="s">
        <v>2688</v>
      </c>
      <c r="D872" s="45" t="s">
        <v>2880</v>
      </c>
      <c r="E872" s="46">
        <v>9.9452054794520546</v>
      </c>
      <c r="F872" s="47">
        <v>4.2061999999999999</v>
      </c>
      <c r="G872" s="47">
        <v>0.8799999999999919</v>
      </c>
      <c r="H872" s="47">
        <v>4.1775000000000002</v>
      </c>
      <c r="I872" s="47">
        <v>2.8699999999999726</v>
      </c>
      <c r="J872" s="45" t="s">
        <v>18</v>
      </c>
      <c r="K872" s="45" t="s">
        <v>20</v>
      </c>
      <c r="L872" s="17">
        <v>4.04</v>
      </c>
      <c r="M872" s="18" t="s">
        <v>2689</v>
      </c>
      <c r="N872" s="18" t="s">
        <v>2655</v>
      </c>
      <c r="O872" s="4">
        <v>42858</v>
      </c>
    </row>
    <row r="873" spans="1:15">
      <c r="A873" s="7">
        <v>170210</v>
      </c>
      <c r="B873" s="7">
        <v>4.2149999999999999</v>
      </c>
      <c r="C873" s="44" t="s">
        <v>2688</v>
      </c>
      <c r="D873" s="45" t="s">
        <v>2880</v>
      </c>
      <c r="E873" s="46">
        <v>9.9452054794520546</v>
      </c>
      <c r="F873" s="47">
        <v>4.2061999999999999</v>
      </c>
      <c r="G873" s="47">
        <v>0.8799999999999919</v>
      </c>
      <c r="H873" s="47">
        <v>4.1775000000000002</v>
      </c>
      <c r="I873" s="47">
        <v>2.8699999999999726</v>
      </c>
      <c r="J873" s="45" t="s">
        <v>18</v>
      </c>
      <c r="K873" s="45" t="s">
        <v>20</v>
      </c>
      <c r="L873" s="17">
        <v>4.04</v>
      </c>
      <c r="M873" s="18" t="s">
        <v>2689</v>
      </c>
      <c r="N873" s="18" t="s">
        <v>2655</v>
      </c>
      <c r="O873" s="4">
        <v>42858</v>
      </c>
    </row>
    <row r="874" spans="1:15">
      <c r="A874" s="7">
        <v>170210</v>
      </c>
      <c r="B874" s="7">
        <v>4.2149999999999999</v>
      </c>
      <c r="C874" s="44" t="s">
        <v>2688</v>
      </c>
      <c r="D874" s="45" t="s">
        <v>2880</v>
      </c>
      <c r="E874" s="46">
        <v>9.9452054794520546</v>
      </c>
      <c r="F874" s="47">
        <v>4.2061999999999999</v>
      </c>
      <c r="G874" s="47">
        <v>0.8799999999999919</v>
      </c>
      <c r="H874" s="47">
        <v>4.1775000000000002</v>
      </c>
      <c r="I874" s="47">
        <v>2.8699999999999726</v>
      </c>
      <c r="J874" s="45" t="s">
        <v>18</v>
      </c>
      <c r="K874" s="45" t="s">
        <v>20</v>
      </c>
      <c r="L874" s="17">
        <v>4.04</v>
      </c>
      <c r="M874" s="18" t="s">
        <v>2689</v>
      </c>
      <c r="N874" s="18" t="s">
        <v>2655</v>
      </c>
      <c r="O874" s="4">
        <v>42858</v>
      </c>
    </row>
    <row r="875" spans="1:15">
      <c r="A875" s="7">
        <v>170210</v>
      </c>
      <c r="B875" s="7">
        <v>4.2149999999999999</v>
      </c>
      <c r="C875" s="44" t="s">
        <v>2688</v>
      </c>
      <c r="D875" s="45" t="s">
        <v>2880</v>
      </c>
      <c r="E875" s="46">
        <v>9.9452054794520546</v>
      </c>
      <c r="F875" s="47">
        <v>4.2061999999999999</v>
      </c>
      <c r="G875" s="47">
        <v>0.8799999999999919</v>
      </c>
      <c r="H875" s="47">
        <v>4.1775000000000002</v>
      </c>
      <c r="I875" s="47">
        <v>2.8699999999999726</v>
      </c>
      <c r="J875" s="45" t="s">
        <v>18</v>
      </c>
      <c r="K875" s="45" t="s">
        <v>20</v>
      </c>
      <c r="L875" s="17">
        <v>4.04</v>
      </c>
      <c r="M875" s="18" t="s">
        <v>2689</v>
      </c>
      <c r="N875" s="18" t="s">
        <v>2655</v>
      </c>
      <c r="O875" s="4">
        <v>42858</v>
      </c>
    </row>
    <row r="876" spans="1:15">
      <c r="A876" s="7">
        <v>170210</v>
      </c>
      <c r="B876" s="7">
        <v>4.2149999999999999</v>
      </c>
      <c r="C876" s="44" t="s">
        <v>2688</v>
      </c>
      <c r="D876" s="45" t="s">
        <v>2880</v>
      </c>
      <c r="E876" s="46">
        <v>9.9452054794520546</v>
      </c>
      <c r="F876" s="47">
        <v>4.2061999999999999</v>
      </c>
      <c r="G876" s="47">
        <v>0.8799999999999919</v>
      </c>
      <c r="H876" s="47">
        <v>4.1775000000000002</v>
      </c>
      <c r="I876" s="47">
        <v>2.8699999999999726</v>
      </c>
      <c r="J876" s="45" t="s">
        <v>18</v>
      </c>
      <c r="K876" s="45" t="s">
        <v>20</v>
      </c>
      <c r="L876" s="17">
        <v>4.04</v>
      </c>
      <c r="M876" s="18" t="s">
        <v>2689</v>
      </c>
      <c r="N876" s="18" t="s">
        <v>2655</v>
      </c>
      <c r="O876" s="4">
        <v>42858</v>
      </c>
    </row>
    <row r="877" spans="1:15">
      <c r="A877" s="7">
        <v>170210</v>
      </c>
      <c r="B877" s="7">
        <v>4.2149999999999999</v>
      </c>
      <c r="C877" s="44" t="s">
        <v>2688</v>
      </c>
      <c r="D877" s="45" t="s">
        <v>2880</v>
      </c>
      <c r="E877" s="46">
        <v>9.9452054794520546</v>
      </c>
      <c r="F877" s="47">
        <v>4.2061999999999999</v>
      </c>
      <c r="G877" s="47">
        <v>0.8799999999999919</v>
      </c>
      <c r="H877" s="47">
        <v>4.1775000000000002</v>
      </c>
      <c r="I877" s="47">
        <v>2.8699999999999726</v>
      </c>
      <c r="J877" s="45" t="s">
        <v>18</v>
      </c>
      <c r="K877" s="45" t="s">
        <v>20</v>
      </c>
      <c r="L877" s="17">
        <v>4.04</v>
      </c>
      <c r="M877" s="18" t="s">
        <v>2689</v>
      </c>
      <c r="N877" s="18" t="s">
        <v>2655</v>
      </c>
      <c r="O877" s="4">
        <v>42858</v>
      </c>
    </row>
    <row r="878" spans="1:15">
      <c r="A878" s="7">
        <v>170210</v>
      </c>
      <c r="B878" s="7">
        <v>4.2149999999999999</v>
      </c>
      <c r="C878" s="44" t="s">
        <v>2688</v>
      </c>
      <c r="D878" s="45" t="s">
        <v>2880</v>
      </c>
      <c r="E878" s="46">
        <v>9.9452054794520546</v>
      </c>
      <c r="F878" s="47">
        <v>4.2061999999999999</v>
      </c>
      <c r="G878" s="47">
        <v>0.8799999999999919</v>
      </c>
      <c r="H878" s="47">
        <v>4.1775000000000002</v>
      </c>
      <c r="I878" s="47">
        <v>2.8699999999999726</v>
      </c>
      <c r="J878" s="45" t="s">
        <v>18</v>
      </c>
      <c r="K878" s="45" t="s">
        <v>20</v>
      </c>
      <c r="L878" s="17">
        <v>4.04</v>
      </c>
      <c r="M878" s="18" t="s">
        <v>2689</v>
      </c>
      <c r="N878" s="18" t="s">
        <v>2655</v>
      </c>
      <c r="O878" s="4">
        <v>42858</v>
      </c>
    </row>
    <row r="879" spans="1:15">
      <c r="A879" s="7">
        <v>170210</v>
      </c>
      <c r="B879" s="7">
        <v>4.2149999999999999</v>
      </c>
      <c r="C879" s="44" t="s">
        <v>2688</v>
      </c>
      <c r="D879" s="45" t="s">
        <v>2880</v>
      </c>
      <c r="E879" s="46">
        <v>9.9452054794520546</v>
      </c>
      <c r="F879" s="47">
        <v>4.2061999999999999</v>
      </c>
      <c r="G879" s="47">
        <v>0.8799999999999919</v>
      </c>
      <c r="H879" s="47">
        <v>4.1775000000000002</v>
      </c>
      <c r="I879" s="47">
        <v>2.8699999999999726</v>
      </c>
      <c r="J879" s="45" t="s">
        <v>18</v>
      </c>
      <c r="K879" s="45" t="s">
        <v>20</v>
      </c>
      <c r="L879" s="17">
        <v>4.04</v>
      </c>
      <c r="M879" s="18" t="s">
        <v>2689</v>
      </c>
      <c r="N879" s="18" t="s">
        <v>2655</v>
      </c>
      <c r="O879" s="4">
        <v>42858</v>
      </c>
    </row>
    <row r="880" spans="1:15">
      <c r="A880" s="7">
        <v>170210</v>
      </c>
      <c r="B880" s="7">
        <v>4.2149999999999999</v>
      </c>
      <c r="C880" s="44" t="s">
        <v>2688</v>
      </c>
      <c r="D880" s="45" t="s">
        <v>2880</v>
      </c>
      <c r="E880" s="46">
        <v>9.9452054794520546</v>
      </c>
      <c r="F880" s="47">
        <v>4.2061999999999999</v>
      </c>
      <c r="G880" s="47">
        <v>0.8799999999999919</v>
      </c>
      <c r="H880" s="47">
        <v>4.1775000000000002</v>
      </c>
      <c r="I880" s="47">
        <v>2.8699999999999726</v>
      </c>
      <c r="J880" s="45" t="s">
        <v>18</v>
      </c>
      <c r="K880" s="45" t="s">
        <v>20</v>
      </c>
      <c r="L880" s="17">
        <v>4.04</v>
      </c>
      <c r="M880" s="18" t="s">
        <v>2689</v>
      </c>
      <c r="N880" s="18" t="s">
        <v>2655</v>
      </c>
      <c r="O880" s="4">
        <v>42858</v>
      </c>
    </row>
    <row r="881" spans="1:15">
      <c r="A881" s="7">
        <v>170210</v>
      </c>
      <c r="B881" s="7">
        <v>4.2149999999999999</v>
      </c>
      <c r="C881" s="44" t="s">
        <v>2688</v>
      </c>
      <c r="D881" s="45" t="s">
        <v>2880</v>
      </c>
      <c r="E881" s="46">
        <v>9.9452054794520546</v>
      </c>
      <c r="F881" s="47">
        <v>4.2061999999999999</v>
      </c>
      <c r="G881" s="47">
        <v>0.8799999999999919</v>
      </c>
      <c r="H881" s="47">
        <v>4.1775000000000002</v>
      </c>
      <c r="I881" s="47">
        <v>2.8699999999999726</v>
      </c>
      <c r="J881" s="45" t="s">
        <v>18</v>
      </c>
      <c r="K881" s="45" t="s">
        <v>20</v>
      </c>
      <c r="L881" s="17">
        <v>4.04</v>
      </c>
      <c r="M881" s="18" t="s">
        <v>2689</v>
      </c>
      <c r="N881" s="18" t="s">
        <v>2655</v>
      </c>
      <c r="O881" s="4">
        <v>42858</v>
      </c>
    </row>
    <row r="882" spans="1:15">
      <c r="A882" s="7">
        <v>170210</v>
      </c>
      <c r="B882" s="7">
        <v>4.2149999999999999</v>
      </c>
      <c r="C882" s="44" t="s">
        <v>2688</v>
      </c>
      <c r="D882" s="45" t="s">
        <v>2880</v>
      </c>
      <c r="E882" s="46">
        <v>9.9452054794520546</v>
      </c>
      <c r="F882" s="47">
        <v>4.2061999999999999</v>
      </c>
      <c r="G882" s="47">
        <v>0.8799999999999919</v>
      </c>
      <c r="H882" s="47">
        <v>4.1775000000000002</v>
      </c>
      <c r="I882" s="47">
        <v>2.8699999999999726</v>
      </c>
      <c r="J882" s="45" t="s">
        <v>18</v>
      </c>
      <c r="K882" s="45" t="s">
        <v>20</v>
      </c>
      <c r="L882" s="17">
        <v>4.04</v>
      </c>
      <c r="M882" s="18" t="s">
        <v>2689</v>
      </c>
      <c r="N882" s="18" t="s">
        <v>2655</v>
      </c>
      <c r="O882" s="4">
        <v>42858</v>
      </c>
    </row>
    <row r="883" spans="1:15">
      <c r="A883" s="7">
        <v>170210</v>
      </c>
      <c r="B883" s="7">
        <v>4.2149999999999999</v>
      </c>
      <c r="C883" s="44" t="s">
        <v>2688</v>
      </c>
      <c r="D883" s="45" t="s">
        <v>2880</v>
      </c>
      <c r="E883" s="46">
        <v>9.9452054794520546</v>
      </c>
      <c r="F883" s="47">
        <v>4.2061999999999999</v>
      </c>
      <c r="G883" s="47">
        <v>0.8799999999999919</v>
      </c>
      <c r="H883" s="47">
        <v>4.1775000000000002</v>
      </c>
      <c r="I883" s="47">
        <v>2.8699999999999726</v>
      </c>
      <c r="J883" s="45" t="s">
        <v>18</v>
      </c>
      <c r="K883" s="45" t="s">
        <v>20</v>
      </c>
      <c r="L883" s="17">
        <v>4.04</v>
      </c>
      <c r="M883" s="18" t="s">
        <v>2689</v>
      </c>
      <c r="N883" s="18" t="s">
        <v>2655</v>
      </c>
      <c r="O883" s="4">
        <v>42858</v>
      </c>
    </row>
    <row r="884" spans="1:15">
      <c r="A884" s="7">
        <v>170210</v>
      </c>
      <c r="B884" s="7">
        <v>4.2149999999999999</v>
      </c>
      <c r="C884" s="44" t="s">
        <v>2688</v>
      </c>
      <c r="D884" s="45" t="s">
        <v>2880</v>
      </c>
      <c r="E884" s="46">
        <v>9.9452054794520546</v>
      </c>
      <c r="F884" s="47">
        <v>4.2061999999999999</v>
      </c>
      <c r="G884" s="47">
        <v>0.8799999999999919</v>
      </c>
      <c r="H884" s="47">
        <v>4.1775000000000002</v>
      </c>
      <c r="I884" s="47">
        <v>2.8699999999999726</v>
      </c>
      <c r="J884" s="45" t="s">
        <v>18</v>
      </c>
      <c r="K884" s="45" t="s">
        <v>20</v>
      </c>
      <c r="L884" s="17">
        <v>4.04</v>
      </c>
      <c r="M884" s="18" t="s">
        <v>2689</v>
      </c>
      <c r="N884" s="18" t="s">
        <v>2655</v>
      </c>
      <c r="O884" s="4">
        <v>42858</v>
      </c>
    </row>
    <row r="885" spans="1:15">
      <c r="A885" s="7">
        <v>170210</v>
      </c>
      <c r="B885" s="7">
        <v>4.2149999999999999</v>
      </c>
      <c r="C885" s="44" t="s">
        <v>2688</v>
      </c>
      <c r="D885" s="45" t="s">
        <v>2880</v>
      </c>
      <c r="E885" s="46">
        <v>9.9452054794520546</v>
      </c>
      <c r="F885" s="47">
        <v>4.2061999999999999</v>
      </c>
      <c r="G885" s="47">
        <v>0.8799999999999919</v>
      </c>
      <c r="H885" s="47">
        <v>4.1775000000000002</v>
      </c>
      <c r="I885" s="47">
        <v>2.8699999999999726</v>
      </c>
      <c r="J885" s="45" t="s">
        <v>18</v>
      </c>
      <c r="K885" s="45" t="s">
        <v>20</v>
      </c>
      <c r="L885" s="17">
        <v>4.04</v>
      </c>
      <c r="M885" s="18" t="s">
        <v>2689</v>
      </c>
      <c r="N885" s="18" t="s">
        <v>2655</v>
      </c>
      <c r="O885" s="4">
        <v>42858</v>
      </c>
    </row>
    <row r="886" spans="1:15">
      <c r="A886" s="7">
        <v>170210</v>
      </c>
      <c r="B886" s="7">
        <v>4.2149999999999999</v>
      </c>
      <c r="C886" s="44" t="s">
        <v>2688</v>
      </c>
      <c r="D886" s="45" t="s">
        <v>2880</v>
      </c>
      <c r="E886" s="46">
        <v>9.9452054794520546</v>
      </c>
      <c r="F886" s="47">
        <v>4.2061999999999999</v>
      </c>
      <c r="G886" s="47">
        <v>0.8799999999999919</v>
      </c>
      <c r="H886" s="47">
        <v>4.1775000000000002</v>
      </c>
      <c r="I886" s="47">
        <v>2.8699999999999726</v>
      </c>
      <c r="J886" s="45" t="s">
        <v>18</v>
      </c>
      <c r="K886" s="45" t="s">
        <v>20</v>
      </c>
      <c r="L886" s="17">
        <v>4.04</v>
      </c>
      <c r="M886" s="18" t="s">
        <v>2689</v>
      </c>
      <c r="N886" s="18" t="s">
        <v>2655</v>
      </c>
      <c r="O886" s="4">
        <v>42858</v>
      </c>
    </row>
    <row r="887" spans="1:15">
      <c r="A887" s="7">
        <v>170210</v>
      </c>
      <c r="B887" s="7">
        <v>4.2149999999999999</v>
      </c>
      <c r="C887" s="44" t="s">
        <v>2688</v>
      </c>
      <c r="D887" s="45" t="s">
        <v>2880</v>
      </c>
      <c r="E887" s="46">
        <v>9.9452054794520546</v>
      </c>
      <c r="F887" s="47">
        <v>4.2061999999999999</v>
      </c>
      <c r="G887" s="47">
        <v>0.8799999999999919</v>
      </c>
      <c r="H887" s="47">
        <v>4.1775000000000002</v>
      </c>
      <c r="I887" s="47">
        <v>2.8699999999999726</v>
      </c>
      <c r="J887" s="45" t="s">
        <v>18</v>
      </c>
      <c r="K887" s="45" t="s">
        <v>20</v>
      </c>
      <c r="L887" s="17">
        <v>4.04</v>
      </c>
      <c r="M887" s="18" t="s">
        <v>2689</v>
      </c>
      <c r="N887" s="18" t="s">
        <v>2655</v>
      </c>
      <c r="O887" s="4">
        <v>42858</v>
      </c>
    </row>
    <row r="888" spans="1:15">
      <c r="A888" s="7">
        <v>170210</v>
      </c>
      <c r="B888" s="7">
        <v>4.2149999999999999</v>
      </c>
      <c r="C888" s="44" t="s">
        <v>2688</v>
      </c>
      <c r="D888" s="45" t="s">
        <v>2880</v>
      </c>
      <c r="E888" s="46">
        <v>9.9452054794520546</v>
      </c>
      <c r="F888" s="47">
        <v>4.2061999999999999</v>
      </c>
      <c r="G888" s="47">
        <v>0.8799999999999919</v>
      </c>
      <c r="H888" s="47">
        <v>4.1775000000000002</v>
      </c>
      <c r="I888" s="47">
        <v>2.8699999999999726</v>
      </c>
      <c r="J888" s="45" t="s">
        <v>18</v>
      </c>
      <c r="K888" s="45" t="s">
        <v>20</v>
      </c>
      <c r="L888" s="17">
        <v>4.04</v>
      </c>
      <c r="M888" s="18" t="s">
        <v>2689</v>
      </c>
      <c r="N888" s="18" t="s">
        <v>2655</v>
      </c>
      <c r="O888" s="4">
        <v>42858</v>
      </c>
    </row>
    <row r="889" spans="1:15">
      <c r="A889" s="7">
        <v>170210</v>
      </c>
      <c r="B889" s="7">
        <v>4.2149999999999999</v>
      </c>
      <c r="C889" s="44" t="s">
        <v>2688</v>
      </c>
      <c r="D889" s="45" t="s">
        <v>2880</v>
      </c>
      <c r="E889" s="46">
        <v>9.9452054794520546</v>
      </c>
      <c r="F889" s="47">
        <v>4.2061999999999999</v>
      </c>
      <c r="G889" s="47">
        <v>0.8799999999999919</v>
      </c>
      <c r="H889" s="47">
        <v>4.1775000000000002</v>
      </c>
      <c r="I889" s="47">
        <v>2.8699999999999726</v>
      </c>
      <c r="J889" s="45" t="s">
        <v>18</v>
      </c>
      <c r="K889" s="45" t="s">
        <v>20</v>
      </c>
      <c r="L889" s="17">
        <v>4.04</v>
      </c>
      <c r="M889" s="18" t="s">
        <v>2689</v>
      </c>
      <c r="N889" s="18" t="s">
        <v>2655</v>
      </c>
      <c r="O889" s="4">
        <v>42858</v>
      </c>
    </row>
    <row r="890" spans="1:15">
      <c r="A890" s="7">
        <v>170210</v>
      </c>
      <c r="B890" s="7">
        <v>4.2149999999999999</v>
      </c>
      <c r="C890" s="44" t="s">
        <v>2688</v>
      </c>
      <c r="D890" s="45" t="s">
        <v>2880</v>
      </c>
      <c r="E890" s="46">
        <v>9.9452054794520546</v>
      </c>
      <c r="F890" s="47">
        <v>4.2061999999999999</v>
      </c>
      <c r="G890" s="47">
        <v>0.8799999999999919</v>
      </c>
      <c r="H890" s="47">
        <v>4.1775000000000002</v>
      </c>
      <c r="I890" s="47">
        <v>2.8699999999999726</v>
      </c>
      <c r="J890" s="45" t="s">
        <v>18</v>
      </c>
      <c r="K890" s="45" t="s">
        <v>20</v>
      </c>
      <c r="L890" s="17">
        <v>4.04</v>
      </c>
      <c r="M890" s="18" t="s">
        <v>2689</v>
      </c>
      <c r="N890" s="18" t="s">
        <v>2655</v>
      </c>
      <c r="O890" s="4">
        <v>42858</v>
      </c>
    </row>
    <row r="891" spans="1:15">
      <c r="A891" s="7">
        <v>170210</v>
      </c>
      <c r="B891" s="7">
        <v>4.2149999999999999</v>
      </c>
      <c r="C891" s="44" t="s">
        <v>2688</v>
      </c>
      <c r="D891" s="45" t="s">
        <v>2880</v>
      </c>
      <c r="E891" s="46">
        <v>9.9452054794520546</v>
      </c>
      <c r="F891" s="47">
        <v>4.2061999999999999</v>
      </c>
      <c r="G891" s="47">
        <v>0.8799999999999919</v>
      </c>
      <c r="H891" s="47">
        <v>4.1775000000000002</v>
      </c>
      <c r="I891" s="47">
        <v>2.8699999999999726</v>
      </c>
      <c r="J891" s="45" t="s">
        <v>18</v>
      </c>
      <c r="K891" s="45" t="s">
        <v>20</v>
      </c>
      <c r="L891" s="17">
        <v>4.04</v>
      </c>
      <c r="M891" s="18" t="s">
        <v>2689</v>
      </c>
      <c r="N891" s="18" t="s">
        <v>2655</v>
      </c>
      <c r="O891" s="4">
        <v>42858</v>
      </c>
    </row>
    <row r="892" spans="1:15">
      <c r="A892" s="7">
        <v>170210</v>
      </c>
      <c r="B892" s="7">
        <v>4.2149999999999999</v>
      </c>
      <c r="C892" s="44" t="s">
        <v>2688</v>
      </c>
      <c r="D892" s="45" t="s">
        <v>2880</v>
      </c>
      <c r="E892" s="46">
        <v>9.9452054794520546</v>
      </c>
      <c r="F892" s="47">
        <v>4.2061999999999999</v>
      </c>
      <c r="G892" s="47">
        <v>0.8799999999999919</v>
      </c>
      <c r="H892" s="47">
        <v>4.1775000000000002</v>
      </c>
      <c r="I892" s="47">
        <v>2.8699999999999726</v>
      </c>
      <c r="J892" s="45" t="s">
        <v>18</v>
      </c>
      <c r="K892" s="45" t="s">
        <v>20</v>
      </c>
      <c r="L892" s="17">
        <v>4.04</v>
      </c>
      <c r="M892" s="18" t="s">
        <v>2689</v>
      </c>
      <c r="N892" s="18" t="s">
        <v>2655</v>
      </c>
      <c r="O892" s="4">
        <v>42858</v>
      </c>
    </row>
    <row r="893" spans="1:15">
      <c r="A893" s="7">
        <v>170210</v>
      </c>
      <c r="B893" s="7">
        <v>4.2149999999999999</v>
      </c>
      <c r="C893" s="44" t="s">
        <v>2688</v>
      </c>
      <c r="D893" s="45" t="s">
        <v>2880</v>
      </c>
      <c r="E893" s="46">
        <v>9.9452054794520546</v>
      </c>
      <c r="F893" s="47">
        <v>4.2061999999999999</v>
      </c>
      <c r="G893" s="47">
        <v>0.8799999999999919</v>
      </c>
      <c r="H893" s="47">
        <v>4.1775000000000002</v>
      </c>
      <c r="I893" s="47">
        <v>2.8699999999999726</v>
      </c>
      <c r="J893" s="45" t="s">
        <v>18</v>
      </c>
      <c r="K893" s="45" t="s">
        <v>20</v>
      </c>
      <c r="L893" s="17">
        <v>4.04</v>
      </c>
      <c r="M893" s="18" t="s">
        <v>2689</v>
      </c>
      <c r="N893" s="18" t="s">
        <v>2655</v>
      </c>
      <c r="O893" s="4">
        <v>42858</v>
      </c>
    </row>
    <row r="894" spans="1:15">
      <c r="A894" s="7">
        <v>170210</v>
      </c>
      <c r="B894" s="7">
        <v>4.2149999999999999</v>
      </c>
      <c r="C894" s="44" t="s">
        <v>2688</v>
      </c>
      <c r="D894" s="45" t="s">
        <v>2880</v>
      </c>
      <c r="E894" s="46">
        <v>9.9452054794520546</v>
      </c>
      <c r="F894" s="47">
        <v>4.2061999999999999</v>
      </c>
      <c r="G894" s="47">
        <v>0.8799999999999919</v>
      </c>
      <c r="H894" s="47">
        <v>4.1775000000000002</v>
      </c>
      <c r="I894" s="47">
        <v>2.8699999999999726</v>
      </c>
      <c r="J894" s="45" t="s">
        <v>18</v>
      </c>
      <c r="K894" s="45" t="s">
        <v>20</v>
      </c>
      <c r="L894" s="17">
        <v>4.04</v>
      </c>
      <c r="M894" s="18" t="s">
        <v>2689</v>
      </c>
      <c r="N894" s="18" t="s">
        <v>2655</v>
      </c>
      <c r="O894" s="4">
        <v>42858</v>
      </c>
    </row>
    <row r="895" spans="1:15">
      <c r="A895" s="7">
        <v>170210</v>
      </c>
      <c r="B895" s="7">
        <v>4.2149999999999999</v>
      </c>
      <c r="C895" s="44" t="s">
        <v>2688</v>
      </c>
      <c r="D895" s="45" t="s">
        <v>2880</v>
      </c>
      <c r="E895" s="46">
        <v>9.9452054794520546</v>
      </c>
      <c r="F895" s="47">
        <v>4.2061999999999999</v>
      </c>
      <c r="G895" s="47">
        <v>0.8799999999999919</v>
      </c>
      <c r="H895" s="47">
        <v>4.1775000000000002</v>
      </c>
      <c r="I895" s="47">
        <v>2.8699999999999726</v>
      </c>
      <c r="J895" s="45" t="s">
        <v>18</v>
      </c>
      <c r="K895" s="45" t="s">
        <v>20</v>
      </c>
      <c r="L895" s="17">
        <v>4.04</v>
      </c>
      <c r="M895" s="18" t="s">
        <v>2689</v>
      </c>
      <c r="N895" s="18" t="s">
        <v>2655</v>
      </c>
      <c r="O895" s="4">
        <v>42858</v>
      </c>
    </row>
    <row r="896" spans="1:15">
      <c r="A896" s="7">
        <v>170210</v>
      </c>
      <c r="B896" s="7">
        <v>4.2149999999999999</v>
      </c>
      <c r="C896" s="44" t="s">
        <v>2688</v>
      </c>
      <c r="D896" s="45" t="s">
        <v>2880</v>
      </c>
      <c r="E896" s="46">
        <v>9.9452054794520546</v>
      </c>
      <c r="F896" s="47">
        <v>4.2061999999999999</v>
      </c>
      <c r="G896" s="47">
        <v>0.8799999999999919</v>
      </c>
      <c r="H896" s="47">
        <v>4.1775000000000002</v>
      </c>
      <c r="I896" s="47">
        <v>2.8699999999999726</v>
      </c>
      <c r="J896" s="45" t="s">
        <v>18</v>
      </c>
      <c r="K896" s="45" t="s">
        <v>20</v>
      </c>
      <c r="L896" s="17">
        <v>4.04</v>
      </c>
      <c r="M896" s="18" t="s">
        <v>2689</v>
      </c>
      <c r="N896" s="18" t="s">
        <v>2655</v>
      </c>
      <c r="O896" s="4">
        <v>42858</v>
      </c>
    </row>
    <row r="897" spans="1:15">
      <c r="A897" s="7">
        <v>170210</v>
      </c>
      <c r="B897" s="7">
        <v>4.2149999999999999</v>
      </c>
      <c r="C897" s="44" t="s">
        <v>2688</v>
      </c>
      <c r="D897" s="45" t="s">
        <v>2880</v>
      </c>
      <c r="E897" s="46">
        <v>9.9452054794520546</v>
      </c>
      <c r="F897" s="47">
        <v>4.2061999999999999</v>
      </c>
      <c r="G897" s="47">
        <v>0.8799999999999919</v>
      </c>
      <c r="H897" s="47">
        <v>4.1775000000000002</v>
      </c>
      <c r="I897" s="47">
        <v>2.8699999999999726</v>
      </c>
      <c r="J897" s="45" t="s">
        <v>18</v>
      </c>
      <c r="K897" s="45" t="s">
        <v>20</v>
      </c>
      <c r="L897" s="17">
        <v>4.04</v>
      </c>
      <c r="M897" s="18" t="s">
        <v>2689</v>
      </c>
      <c r="N897" s="18" t="s">
        <v>2655</v>
      </c>
      <c r="O897" s="4">
        <v>42858</v>
      </c>
    </row>
    <row r="898" spans="1:15">
      <c r="A898" s="7">
        <v>170210</v>
      </c>
      <c r="B898" s="7">
        <v>4.2149999999999999</v>
      </c>
      <c r="C898" s="44" t="s">
        <v>2688</v>
      </c>
      <c r="D898" s="45" t="s">
        <v>2880</v>
      </c>
      <c r="E898" s="46">
        <v>9.9452054794520546</v>
      </c>
      <c r="F898" s="47">
        <v>4.2061999999999999</v>
      </c>
      <c r="G898" s="47">
        <v>0.8799999999999919</v>
      </c>
      <c r="H898" s="47">
        <v>4.1775000000000002</v>
      </c>
      <c r="I898" s="47">
        <v>2.8699999999999726</v>
      </c>
      <c r="J898" s="45" t="s">
        <v>18</v>
      </c>
      <c r="K898" s="45" t="s">
        <v>20</v>
      </c>
      <c r="L898" s="17">
        <v>4.04</v>
      </c>
      <c r="M898" s="18" t="s">
        <v>2689</v>
      </c>
      <c r="N898" s="18" t="s">
        <v>2655</v>
      </c>
      <c r="O898" s="4">
        <v>42858</v>
      </c>
    </row>
    <row r="899" spans="1:15">
      <c r="A899" s="7">
        <v>170210</v>
      </c>
      <c r="B899" s="7">
        <v>4.2149999999999999</v>
      </c>
      <c r="C899" s="44" t="s">
        <v>2688</v>
      </c>
      <c r="D899" s="45" t="s">
        <v>2880</v>
      </c>
      <c r="E899" s="46">
        <v>9.9452054794520546</v>
      </c>
      <c r="F899" s="47">
        <v>4.2061999999999999</v>
      </c>
      <c r="G899" s="47">
        <v>0.8799999999999919</v>
      </c>
      <c r="H899" s="47">
        <v>4.1775000000000002</v>
      </c>
      <c r="I899" s="47">
        <v>2.8699999999999726</v>
      </c>
      <c r="J899" s="45" t="s">
        <v>18</v>
      </c>
      <c r="K899" s="45" t="s">
        <v>20</v>
      </c>
      <c r="L899" s="17">
        <v>4.04</v>
      </c>
      <c r="M899" s="18" t="s">
        <v>2689</v>
      </c>
      <c r="N899" s="18" t="s">
        <v>2655</v>
      </c>
      <c r="O899" s="4">
        <v>42858</v>
      </c>
    </row>
    <row r="900" spans="1:15">
      <c r="A900" s="7">
        <v>170210</v>
      </c>
      <c r="B900" s="7">
        <v>4.2149999999999999</v>
      </c>
      <c r="C900" s="44" t="s">
        <v>2688</v>
      </c>
      <c r="D900" s="45" t="s">
        <v>2880</v>
      </c>
      <c r="E900" s="46">
        <v>9.9452054794520546</v>
      </c>
      <c r="F900" s="47">
        <v>4.2061999999999999</v>
      </c>
      <c r="G900" s="47">
        <v>0.8799999999999919</v>
      </c>
      <c r="H900" s="47">
        <v>4.1775000000000002</v>
      </c>
      <c r="I900" s="47">
        <v>2.8699999999999726</v>
      </c>
      <c r="J900" s="45" t="s">
        <v>18</v>
      </c>
      <c r="K900" s="45" t="s">
        <v>20</v>
      </c>
      <c r="L900" s="17">
        <v>4.04</v>
      </c>
      <c r="M900" s="18" t="s">
        <v>2689</v>
      </c>
      <c r="N900" s="18" t="s">
        <v>2655</v>
      </c>
      <c r="O900" s="4">
        <v>42858</v>
      </c>
    </row>
    <row r="901" spans="1:15">
      <c r="A901" s="7">
        <v>170210</v>
      </c>
      <c r="B901" s="7">
        <v>4.2149999999999999</v>
      </c>
      <c r="C901" s="44" t="s">
        <v>2688</v>
      </c>
      <c r="D901" s="45" t="s">
        <v>2880</v>
      </c>
      <c r="E901" s="46">
        <v>9.9452054794520546</v>
      </c>
      <c r="F901" s="47">
        <v>4.2061999999999999</v>
      </c>
      <c r="G901" s="47">
        <v>0.8799999999999919</v>
      </c>
      <c r="H901" s="47">
        <v>4.1775000000000002</v>
      </c>
      <c r="I901" s="47">
        <v>2.8699999999999726</v>
      </c>
      <c r="J901" s="45" t="s">
        <v>18</v>
      </c>
      <c r="K901" s="45" t="s">
        <v>20</v>
      </c>
      <c r="L901" s="17">
        <v>4.04</v>
      </c>
      <c r="M901" s="18" t="s">
        <v>2689</v>
      </c>
      <c r="N901" s="18" t="s">
        <v>2655</v>
      </c>
      <c r="O901" s="4">
        <v>42858</v>
      </c>
    </row>
    <row r="902" spans="1:15">
      <c r="A902" s="7">
        <v>170210</v>
      </c>
      <c r="B902" s="7">
        <v>4.2149999999999999</v>
      </c>
      <c r="C902" s="44" t="s">
        <v>2688</v>
      </c>
      <c r="D902" s="45" t="s">
        <v>2880</v>
      </c>
      <c r="E902" s="46">
        <v>9.9452054794520546</v>
      </c>
      <c r="F902" s="47">
        <v>4.2061999999999999</v>
      </c>
      <c r="G902" s="47">
        <v>0.8799999999999919</v>
      </c>
      <c r="H902" s="47">
        <v>4.1775000000000002</v>
      </c>
      <c r="I902" s="47">
        <v>2.8699999999999726</v>
      </c>
      <c r="J902" s="45" t="s">
        <v>18</v>
      </c>
      <c r="K902" s="45" t="s">
        <v>20</v>
      </c>
      <c r="L902" s="17">
        <v>4.04</v>
      </c>
      <c r="M902" s="18" t="s">
        <v>2689</v>
      </c>
      <c r="N902" s="18" t="s">
        <v>2655</v>
      </c>
      <c r="O902" s="4">
        <v>42858</v>
      </c>
    </row>
    <row r="903" spans="1:15">
      <c r="A903" s="7">
        <v>170210</v>
      </c>
      <c r="B903" s="7">
        <v>4.2149999999999999</v>
      </c>
      <c r="C903" s="44" t="s">
        <v>2688</v>
      </c>
      <c r="D903" s="45" t="s">
        <v>2880</v>
      </c>
      <c r="E903" s="46">
        <v>9.9452054794520546</v>
      </c>
      <c r="F903" s="47">
        <v>4.2061999999999999</v>
      </c>
      <c r="G903" s="47">
        <v>0.8799999999999919</v>
      </c>
      <c r="H903" s="47">
        <v>4.1775000000000002</v>
      </c>
      <c r="I903" s="47">
        <v>2.8699999999999726</v>
      </c>
      <c r="J903" s="45" t="s">
        <v>18</v>
      </c>
      <c r="K903" s="45" t="s">
        <v>20</v>
      </c>
      <c r="L903" s="17">
        <v>4.04</v>
      </c>
      <c r="M903" s="18" t="s">
        <v>2689</v>
      </c>
      <c r="N903" s="18" t="s">
        <v>2655</v>
      </c>
      <c r="O903" s="4">
        <v>42858</v>
      </c>
    </row>
    <row r="904" spans="1:15">
      <c r="A904" s="7">
        <v>170210</v>
      </c>
      <c r="B904" s="7">
        <v>4.2149999999999999</v>
      </c>
      <c r="C904" s="44" t="s">
        <v>2688</v>
      </c>
      <c r="D904" s="45" t="s">
        <v>2880</v>
      </c>
      <c r="E904" s="46">
        <v>9.9452054794520546</v>
      </c>
      <c r="F904" s="47">
        <v>4.2061999999999999</v>
      </c>
      <c r="G904" s="47">
        <v>0.8799999999999919</v>
      </c>
      <c r="H904" s="47">
        <v>4.1775000000000002</v>
      </c>
      <c r="I904" s="47">
        <v>2.8699999999999726</v>
      </c>
      <c r="J904" s="45" t="s">
        <v>18</v>
      </c>
      <c r="K904" s="45" t="s">
        <v>20</v>
      </c>
      <c r="L904" s="17">
        <v>4.04</v>
      </c>
      <c r="M904" s="18" t="s">
        <v>2689</v>
      </c>
      <c r="N904" s="18" t="s">
        <v>2655</v>
      </c>
      <c r="O904" s="4">
        <v>42858</v>
      </c>
    </row>
    <row r="905" spans="1:15">
      <c r="A905" s="7">
        <v>170210</v>
      </c>
      <c r="B905" s="7">
        <v>4.2149999999999999</v>
      </c>
      <c r="C905" s="44" t="s">
        <v>2688</v>
      </c>
      <c r="D905" s="45" t="s">
        <v>2880</v>
      </c>
      <c r="E905" s="46">
        <v>9.9452054794520546</v>
      </c>
      <c r="F905" s="47">
        <v>4.2061999999999999</v>
      </c>
      <c r="G905" s="47">
        <v>0.8799999999999919</v>
      </c>
      <c r="H905" s="47">
        <v>4.1775000000000002</v>
      </c>
      <c r="I905" s="47">
        <v>2.8699999999999726</v>
      </c>
      <c r="J905" s="45" t="s">
        <v>18</v>
      </c>
      <c r="K905" s="45" t="s">
        <v>20</v>
      </c>
      <c r="L905" s="17">
        <v>4.04</v>
      </c>
      <c r="M905" s="18" t="s">
        <v>2689</v>
      </c>
      <c r="N905" s="18" t="s">
        <v>2655</v>
      </c>
      <c r="O905" s="4">
        <v>42858</v>
      </c>
    </row>
    <row r="906" spans="1:15">
      <c r="A906" s="7">
        <v>170210</v>
      </c>
      <c r="B906" s="7">
        <v>4.2149999999999999</v>
      </c>
      <c r="C906" s="44" t="s">
        <v>2688</v>
      </c>
      <c r="D906" s="45" t="s">
        <v>2880</v>
      </c>
      <c r="E906" s="46">
        <v>9.9452054794520546</v>
      </c>
      <c r="F906" s="47">
        <v>4.2061999999999999</v>
      </c>
      <c r="G906" s="47">
        <v>0.8799999999999919</v>
      </c>
      <c r="H906" s="47">
        <v>4.1775000000000002</v>
      </c>
      <c r="I906" s="47">
        <v>2.8699999999999726</v>
      </c>
      <c r="J906" s="45" t="s">
        <v>18</v>
      </c>
      <c r="K906" s="45" t="s">
        <v>20</v>
      </c>
      <c r="L906" s="17">
        <v>4.04</v>
      </c>
      <c r="M906" s="18" t="s">
        <v>2689</v>
      </c>
      <c r="N906" s="18" t="s">
        <v>2655</v>
      </c>
      <c r="O906" s="4">
        <v>42858</v>
      </c>
    </row>
    <row r="907" spans="1:15">
      <c r="A907" s="7">
        <v>170210</v>
      </c>
      <c r="B907" s="7">
        <v>4.2149999999999999</v>
      </c>
      <c r="C907" s="44" t="s">
        <v>2688</v>
      </c>
      <c r="D907" s="45" t="s">
        <v>2880</v>
      </c>
      <c r="E907" s="46">
        <v>9.9452054794520546</v>
      </c>
      <c r="F907" s="47">
        <v>4.2061999999999999</v>
      </c>
      <c r="G907" s="47">
        <v>0.8799999999999919</v>
      </c>
      <c r="H907" s="47">
        <v>4.1775000000000002</v>
      </c>
      <c r="I907" s="47">
        <v>2.8699999999999726</v>
      </c>
      <c r="J907" s="45" t="s">
        <v>18</v>
      </c>
      <c r="K907" s="45" t="s">
        <v>20</v>
      </c>
      <c r="L907" s="17">
        <v>4.04</v>
      </c>
      <c r="M907" s="18" t="s">
        <v>2689</v>
      </c>
      <c r="N907" s="18" t="s">
        <v>2655</v>
      </c>
      <c r="O907" s="4">
        <v>42858</v>
      </c>
    </row>
    <row r="908" spans="1:15">
      <c r="A908" s="7">
        <v>170210</v>
      </c>
      <c r="B908" s="7">
        <v>4.2149999999999999</v>
      </c>
      <c r="C908" s="44" t="s">
        <v>2688</v>
      </c>
      <c r="D908" s="45" t="s">
        <v>2880</v>
      </c>
      <c r="E908" s="46">
        <v>9.9452054794520546</v>
      </c>
      <c r="F908" s="47">
        <v>4.2061999999999999</v>
      </c>
      <c r="G908" s="47">
        <v>0.8799999999999919</v>
      </c>
      <c r="H908" s="47">
        <v>4.1775000000000002</v>
      </c>
      <c r="I908" s="47">
        <v>2.8699999999999726</v>
      </c>
      <c r="J908" s="45" t="s">
        <v>18</v>
      </c>
      <c r="K908" s="45" t="s">
        <v>20</v>
      </c>
      <c r="L908" s="17">
        <v>4.04</v>
      </c>
      <c r="M908" s="18" t="s">
        <v>2689</v>
      </c>
      <c r="N908" s="18" t="s">
        <v>2655</v>
      </c>
      <c r="O908" s="4">
        <v>42858</v>
      </c>
    </row>
    <row r="909" spans="1:15">
      <c r="A909" s="7">
        <v>170210</v>
      </c>
      <c r="B909" s="7">
        <v>4.2149999999999999</v>
      </c>
      <c r="C909" s="44" t="s">
        <v>2688</v>
      </c>
      <c r="D909" s="45" t="s">
        <v>2880</v>
      </c>
      <c r="E909" s="46">
        <v>9.9452054794520546</v>
      </c>
      <c r="F909" s="47">
        <v>4.2061999999999999</v>
      </c>
      <c r="G909" s="47">
        <v>0.8799999999999919</v>
      </c>
      <c r="H909" s="47">
        <v>4.1775000000000002</v>
      </c>
      <c r="I909" s="47">
        <v>2.8699999999999726</v>
      </c>
      <c r="J909" s="45" t="s">
        <v>18</v>
      </c>
      <c r="K909" s="45" t="s">
        <v>20</v>
      </c>
      <c r="L909" s="17">
        <v>4.04</v>
      </c>
      <c r="M909" s="18" t="s">
        <v>2689</v>
      </c>
      <c r="N909" s="18" t="s">
        <v>2655</v>
      </c>
      <c r="O909" s="4">
        <v>42858</v>
      </c>
    </row>
    <row r="910" spans="1:15">
      <c r="A910" s="7">
        <v>170210</v>
      </c>
      <c r="B910" s="7">
        <v>4.2149999999999999</v>
      </c>
      <c r="C910" s="44" t="s">
        <v>2688</v>
      </c>
      <c r="D910" s="45" t="s">
        <v>2880</v>
      </c>
      <c r="E910" s="46">
        <v>9.9452054794520546</v>
      </c>
      <c r="F910" s="47">
        <v>4.2061999999999999</v>
      </c>
      <c r="G910" s="47">
        <v>0.8799999999999919</v>
      </c>
      <c r="H910" s="47">
        <v>4.1775000000000002</v>
      </c>
      <c r="I910" s="47">
        <v>2.8699999999999726</v>
      </c>
      <c r="J910" s="45" t="s">
        <v>18</v>
      </c>
      <c r="K910" s="45" t="s">
        <v>20</v>
      </c>
      <c r="L910" s="17">
        <v>4.04</v>
      </c>
      <c r="M910" s="18" t="s">
        <v>2689</v>
      </c>
      <c r="N910" s="18" t="s">
        <v>2655</v>
      </c>
      <c r="O910" s="4">
        <v>42858</v>
      </c>
    </row>
    <row r="911" spans="1:15">
      <c r="A911" s="7">
        <v>170210</v>
      </c>
      <c r="B911" s="7">
        <v>4.2149999999999999</v>
      </c>
      <c r="C911" s="44" t="s">
        <v>2688</v>
      </c>
      <c r="D911" s="45" t="s">
        <v>2880</v>
      </c>
      <c r="E911" s="46">
        <v>9.9452054794520546</v>
      </c>
      <c r="F911" s="47">
        <v>4.2061999999999999</v>
      </c>
      <c r="G911" s="47">
        <v>0.8799999999999919</v>
      </c>
      <c r="H911" s="47">
        <v>4.1775000000000002</v>
      </c>
      <c r="I911" s="47">
        <v>2.8699999999999726</v>
      </c>
      <c r="J911" s="45" t="s">
        <v>18</v>
      </c>
      <c r="K911" s="45" t="s">
        <v>20</v>
      </c>
      <c r="L911" s="17">
        <v>4.04</v>
      </c>
      <c r="M911" s="18" t="s">
        <v>2689</v>
      </c>
      <c r="N911" s="18" t="s">
        <v>2655</v>
      </c>
      <c r="O911" s="4">
        <v>42858</v>
      </c>
    </row>
    <row r="912" spans="1:15">
      <c r="A912" s="7">
        <v>170210</v>
      </c>
      <c r="B912" s="7">
        <v>4.2125000000000004</v>
      </c>
      <c r="C912" s="44" t="s">
        <v>2688</v>
      </c>
      <c r="D912" s="45" t="s">
        <v>2880</v>
      </c>
      <c r="E912" s="46">
        <v>9.9452054794520546</v>
      </c>
      <c r="F912" s="47">
        <v>4.2061999999999999</v>
      </c>
      <c r="G912" s="47">
        <v>0.63000000000004164</v>
      </c>
      <c r="H912" s="47">
        <v>4.1775000000000002</v>
      </c>
      <c r="I912" s="47">
        <v>2.8699999999999726</v>
      </c>
      <c r="J912" s="45" t="s">
        <v>18</v>
      </c>
      <c r="K912" s="45" t="s">
        <v>20</v>
      </c>
      <c r="L912" s="17">
        <v>4.04</v>
      </c>
      <c r="M912" s="18" t="s">
        <v>2689</v>
      </c>
      <c r="N912" s="18" t="s">
        <v>2655</v>
      </c>
      <c r="O912" s="4">
        <v>42858</v>
      </c>
    </row>
    <row r="913" spans="1:15">
      <c r="A913" s="7">
        <v>170210</v>
      </c>
      <c r="B913" s="7">
        <v>4.2125000000000004</v>
      </c>
      <c r="C913" s="44" t="s">
        <v>2688</v>
      </c>
      <c r="D913" s="45" t="s">
        <v>2880</v>
      </c>
      <c r="E913" s="46">
        <v>9.9452054794520546</v>
      </c>
      <c r="F913" s="47">
        <v>4.2061999999999999</v>
      </c>
      <c r="G913" s="47">
        <v>0.63000000000004164</v>
      </c>
      <c r="H913" s="47">
        <v>4.1775000000000002</v>
      </c>
      <c r="I913" s="47">
        <v>2.8699999999999726</v>
      </c>
      <c r="J913" s="45" t="s">
        <v>18</v>
      </c>
      <c r="K913" s="45" t="s">
        <v>20</v>
      </c>
      <c r="L913" s="17">
        <v>4.04</v>
      </c>
      <c r="M913" s="18" t="s">
        <v>2689</v>
      </c>
      <c r="N913" s="18" t="s">
        <v>2655</v>
      </c>
      <c r="O913" s="4">
        <v>42858</v>
      </c>
    </row>
    <row r="914" spans="1:15">
      <c r="A914" s="7">
        <v>170210</v>
      </c>
      <c r="B914" s="7">
        <v>4.2125000000000004</v>
      </c>
      <c r="C914" s="44" t="s">
        <v>2688</v>
      </c>
      <c r="D914" s="45" t="s">
        <v>2880</v>
      </c>
      <c r="E914" s="46">
        <v>9.9452054794520546</v>
      </c>
      <c r="F914" s="47">
        <v>4.2061999999999999</v>
      </c>
      <c r="G914" s="47">
        <v>0.63000000000004164</v>
      </c>
      <c r="H914" s="47">
        <v>4.1775000000000002</v>
      </c>
      <c r="I914" s="47">
        <v>2.8699999999999726</v>
      </c>
      <c r="J914" s="45" t="s">
        <v>18</v>
      </c>
      <c r="K914" s="45" t="s">
        <v>20</v>
      </c>
      <c r="L914" s="17">
        <v>4.04</v>
      </c>
      <c r="M914" s="18" t="s">
        <v>2689</v>
      </c>
      <c r="N914" s="18" t="s">
        <v>2655</v>
      </c>
      <c r="O914" s="4">
        <v>42858</v>
      </c>
    </row>
    <row r="915" spans="1:15">
      <c r="A915" s="7">
        <v>170210</v>
      </c>
      <c r="B915" s="7">
        <v>4.2125000000000004</v>
      </c>
      <c r="C915" s="44" t="s">
        <v>2688</v>
      </c>
      <c r="D915" s="45" t="s">
        <v>2880</v>
      </c>
      <c r="E915" s="46">
        <v>9.9452054794520546</v>
      </c>
      <c r="F915" s="47">
        <v>4.2061999999999999</v>
      </c>
      <c r="G915" s="47">
        <v>0.63000000000004164</v>
      </c>
      <c r="H915" s="47">
        <v>4.1775000000000002</v>
      </c>
      <c r="I915" s="47">
        <v>2.8699999999999726</v>
      </c>
      <c r="J915" s="45" t="s">
        <v>18</v>
      </c>
      <c r="K915" s="45" t="s">
        <v>20</v>
      </c>
      <c r="L915" s="17">
        <v>4.04</v>
      </c>
      <c r="M915" s="18" t="s">
        <v>2689</v>
      </c>
      <c r="N915" s="18" t="s">
        <v>2655</v>
      </c>
      <c r="O915" s="4">
        <v>42858</v>
      </c>
    </row>
    <row r="916" spans="1:15">
      <c r="A916" s="7">
        <v>170210</v>
      </c>
      <c r="B916" s="7">
        <v>4.2125000000000004</v>
      </c>
      <c r="C916" s="44" t="s">
        <v>2688</v>
      </c>
      <c r="D916" s="45" t="s">
        <v>2880</v>
      </c>
      <c r="E916" s="46">
        <v>9.9452054794520546</v>
      </c>
      <c r="F916" s="47">
        <v>4.2061999999999999</v>
      </c>
      <c r="G916" s="47">
        <v>0.63000000000004164</v>
      </c>
      <c r="H916" s="47">
        <v>4.1775000000000002</v>
      </c>
      <c r="I916" s="47">
        <v>2.8699999999999726</v>
      </c>
      <c r="J916" s="45" t="s">
        <v>18</v>
      </c>
      <c r="K916" s="45" t="s">
        <v>20</v>
      </c>
      <c r="L916" s="17">
        <v>4.04</v>
      </c>
      <c r="M916" s="18" t="s">
        <v>2689</v>
      </c>
      <c r="N916" s="18" t="s">
        <v>2655</v>
      </c>
      <c r="O916" s="4">
        <v>42858</v>
      </c>
    </row>
    <row r="917" spans="1:15">
      <c r="A917" s="7">
        <v>170210</v>
      </c>
      <c r="B917" s="7">
        <v>4.2125000000000004</v>
      </c>
      <c r="C917" s="44" t="s">
        <v>2688</v>
      </c>
      <c r="D917" s="45" t="s">
        <v>2880</v>
      </c>
      <c r="E917" s="46">
        <v>9.9452054794520546</v>
      </c>
      <c r="F917" s="47">
        <v>4.2061999999999999</v>
      </c>
      <c r="G917" s="47">
        <v>0.63000000000004164</v>
      </c>
      <c r="H917" s="47">
        <v>4.1775000000000002</v>
      </c>
      <c r="I917" s="47">
        <v>2.8699999999999726</v>
      </c>
      <c r="J917" s="45" t="s">
        <v>18</v>
      </c>
      <c r="K917" s="45" t="s">
        <v>20</v>
      </c>
      <c r="L917" s="17">
        <v>4.04</v>
      </c>
      <c r="M917" s="18" t="s">
        <v>2689</v>
      </c>
      <c r="N917" s="18" t="s">
        <v>2655</v>
      </c>
      <c r="O917" s="4">
        <v>42858</v>
      </c>
    </row>
    <row r="918" spans="1:15">
      <c r="A918" s="7">
        <v>170206</v>
      </c>
      <c r="B918" s="7">
        <v>4.21</v>
      </c>
      <c r="C918" s="44" t="s">
        <v>2764</v>
      </c>
      <c r="D918" s="45" t="s">
        <v>2880</v>
      </c>
      <c r="E918" s="46">
        <v>4.9616438356164387</v>
      </c>
      <c r="F918" s="47">
        <v>4.2224000000000004</v>
      </c>
      <c r="G918" s="47">
        <v>-1.2400000000000411</v>
      </c>
      <c r="H918" s="47">
        <v>4.1997999999999998</v>
      </c>
      <c r="I918" s="47">
        <v>2.260000000000062</v>
      </c>
      <c r="J918" s="45" t="s">
        <v>18</v>
      </c>
      <c r="K918" s="45" t="s">
        <v>20</v>
      </c>
      <c r="L918" s="17">
        <v>4.0199999999999996</v>
      </c>
      <c r="M918" s="18" t="s">
        <v>2734</v>
      </c>
      <c r="N918" s="18" t="s">
        <v>2716</v>
      </c>
      <c r="O918" s="4">
        <v>42858</v>
      </c>
    </row>
    <row r="919" spans="1:15">
      <c r="A919" s="7">
        <v>170206</v>
      </c>
      <c r="B919" s="7">
        <v>4.21</v>
      </c>
      <c r="C919" s="44" t="s">
        <v>2764</v>
      </c>
      <c r="D919" s="45" t="s">
        <v>2880</v>
      </c>
      <c r="E919" s="46">
        <v>4.9616438356164387</v>
      </c>
      <c r="F919" s="47">
        <v>4.2224000000000004</v>
      </c>
      <c r="G919" s="47">
        <v>-1.2400000000000411</v>
      </c>
      <c r="H919" s="47">
        <v>4.1997999999999998</v>
      </c>
      <c r="I919" s="47">
        <v>2.260000000000062</v>
      </c>
      <c r="J919" s="45" t="s">
        <v>18</v>
      </c>
      <c r="K919" s="45" t="s">
        <v>20</v>
      </c>
      <c r="L919" s="17">
        <v>4.0199999999999996</v>
      </c>
      <c r="M919" s="18" t="s">
        <v>2734</v>
      </c>
      <c r="N919" s="18" t="s">
        <v>2716</v>
      </c>
      <c r="O919" s="4">
        <v>42858</v>
      </c>
    </row>
    <row r="920" spans="1:15">
      <c r="A920" s="7">
        <v>170206</v>
      </c>
      <c r="B920" s="7">
        <v>4.21</v>
      </c>
      <c r="C920" s="44" t="s">
        <v>2764</v>
      </c>
      <c r="D920" s="45" t="s">
        <v>2880</v>
      </c>
      <c r="E920" s="46">
        <v>4.9616438356164387</v>
      </c>
      <c r="F920" s="47">
        <v>4.2224000000000004</v>
      </c>
      <c r="G920" s="47">
        <v>-1.2400000000000411</v>
      </c>
      <c r="H920" s="47">
        <v>4.1997999999999998</v>
      </c>
      <c r="I920" s="47">
        <v>2.260000000000062</v>
      </c>
      <c r="J920" s="45" t="s">
        <v>18</v>
      </c>
      <c r="K920" s="45" t="s">
        <v>20</v>
      </c>
      <c r="L920" s="17">
        <v>4.0199999999999996</v>
      </c>
      <c r="M920" s="18" t="s">
        <v>2734</v>
      </c>
      <c r="N920" s="18" t="s">
        <v>2716</v>
      </c>
      <c r="O920" s="4">
        <v>42858</v>
      </c>
    </row>
    <row r="921" spans="1:15">
      <c r="A921" s="7">
        <v>170206</v>
      </c>
      <c r="B921" s="7">
        <v>4.21</v>
      </c>
      <c r="C921" s="44" t="s">
        <v>2764</v>
      </c>
      <c r="D921" s="45" t="s">
        <v>2880</v>
      </c>
      <c r="E921" s="46">
        <v>4.9616438356164387</v>
      </c>
      <c r="F921" s="47">
        <v>4.2224000000000004</v>
      </c>
      <c r="G921" s="47">
        <v>-1.2400000000000411</v>
      </c>
      <c r="H921" s="47">
        <v>4.1997999999999998</v>
      </c>
      <c r="I921" s="47">
        <v>2.260000000000062</v>
      </c>
      <c r="J921" s="45" t="s">
        <v>18</v>
      </c>
      <c r="K921" s="45" t="s">
        <v>20</v>
      </c>
      <c r="L921" s="17">
        <v>4.0199999999999996</v>
      </c>
      <c r="M921" s="18" t="s">
        <v>2734</v>
      </c>
      <c r="N921" s="18" t="s">
        <v>2716</v>
      </c>
      <c r="O921" s="4">
        <v>42858</v>
      </c>
    </row>
    <row r="922" spans="1:15">
      <c r="A922" s="7">
        <v>170210</v>
      </c>
      <c r="B922" s="7">
        <v>4.21</v>
      </c>
      <c r="C922" s="44" t="s">
        <v>2688</v>
      </c>
      <c r="D922" s="45" t="s">
        <v>2880</v>
      </c>
      <c r="E922" s="46">
        <v>9.9452054794520546</v>
      </c>
      <c r="F922" s="47">
        <v>4.2061999999999999</v>
      </c>
      <c r="G922" s="47">
        <v>0.38000000000000256</v>
      </c>
      <c r="H922" s="47">
        <v>4.1775000000000002</v>
      </c>
      <c r="I922" s="47">
        <v>2.8699999999999726</v>
      </c>
      <c r="J922" s="45" t="s">
        <v>18</v>
      </c>
      <c r="K922" s="45" t="s">
        <v>20</v>
      </c>
      <c r="L922" s="17">
        <v>4.04</v>
      </c>
      <c r="M922" s="18" t="s">
        <v>2689</v>
      </c>
      <c r="N922" s="18" t="s">
        <v>2655</v>
      </c>
      <c r="O922" s="4">
        <v>42858</v>
      </c>
    </row>
    <row r="923" spans="1:15">
      <c r="A923" s="7">
        <v>170210</v>
      </c>
      <c r="B923" s="7">
        <v>4.21</v>
      </c>
      <c r="C923" s="44" t="s">
        <v>2688</v>
      </c>
      <c r="D923" s="45" t="s">
        <v>2880</v>
      </c>
      <c r="E923" s="46">
        <v>9.9452054794520546</v>
      </c>
      <c r="F923" s="47">
        <v>4.2061999999999999</v>
      </c>
      <c r="G923" s="47">
        <v>0.38000000000000256</v>
      </c>
      <c r="H923" s="47">
        <v>4.1775000000000002</v>
      </c>
      <c r="I923" s="47">
        <v>2.8699999999999726</v>
      </c>
      <c r="J923" s="45" t="s">
        <v>18</v>
      </c>
      <c r="K923" s="45" t="s">
        <v>20</v>
      </c>
      <c r="L923" s="17">
        <v>4.04</v>
      </c>
      <c r="M923" s="18" t="s">
        <v>2689</v>
      </c>
      <c r="N923" s="18" t="s">
        <v>2655</v>
      </c>
      <c r="O923" s="4">
        <v>42858</v>
      </c>
    </row>
    <row r="924" spans="1:15">
      <c r="A924" s="7">
        <v>170210</v>
      </c>
      <c r="B924" s="7">
        <v>4.21</v>
      </c>
      <c r="C924" s="44" t="s">
        <v>2688</v>
      </c>
      <c r="D924" s="45" t="s">
        <v>2880</v>
      </c>
      <c r="E924" s="46">
        <v>9.9452054794520546</v>
      </c>
      <c r="F924" s="47">
        <v>4.2061999999999999</v>
      </c>
      <c r="G924" s="47">
        <v>0.38000000000000256</v>
      </c>
      <c r="H924" s="47">
        <v>4.1775000000000002</v>
      </c>
      <c r="I924" s="47">
        <v>2.8699999999999726</v>
      </c>
      <c r="J924" s="45" t="s">
        <v>18</v>
      </c>
      <c r="K924" s="45" t="s">
        <v>20</v>
      </c>
      <c r="L924" s="17">
        <v>4.04</v>
      </c>
      <c r="M924" s="18" t="s">
        <v>2689</v>
      </c>
      <c r="N924" s="18" t="s">
        <v>2655</v>
      </c>
      <c r="O924" s="4">
        <v>42858</v>
      </c>
    </row>
    <row r="925" spans="1:15">
      <c r="A925" s="7">
        <v>170210</v>
      </c>
      <c r="B925" s="7">
        <v>4.21</v>
      </c>
      <c r="C925" s="44" t="s">
        <v>2688</v>
      </c>
      <c r="D925" s="45" t="s">
        <v>2880</v>
      </c>
      <c r="E925" s="46">
        <v>9.9452054794520546</v>
      </c>
      <c r="F925" s="47">
        <v>4.2061999999999999</v>
      </c>
      <c r="G925" s="47">
        <v>0.38000000000000256</v>
      </c>
      <c r="H925" s="47">
        <v>4.1775000000000002</v>
      </c>
      <c r="I925" s="47">
        <v>2.8699999999999726</v>
      </c>
      <c r="J925" s="45" t="s">
        <v>18</v>
      </c>
      <c r="K925" s="45" t="s">
        <v>20</v>
      </c>
      <c r="L925" s="17">
        <v>4.04</v>
      </c>
      <c r="M925" s="18" t="s">
        <v>2689</v>
      </c>
      <c r="N925" s="18" t="s">
        <v>2655</v>
      </c>
      <c r="O925" s="4">
        <v>42858</v>
      </c>
    </row>
    <row r="926" spans="1:15">
      <c r="A926" s="7">
        <v>170210</v>
      </c>
      <c r="B926" s="7">
        <v>4.21</v>
      </c>
      <c r="C926" s="44" t="s">
        <v>2688</v>
      </c>
      <c r="D926" s="45" t="s">
        <v>2880</v>
      </c>
      <c r="E926" s="46">
        <v>9.9452054794520546</v>
      </c>
      <c r="F926" s="47">
        <v>4.2061999999999999</v>
      </c>
      <c r="G926" s="47">
        <v>0.38000000000000256</v>
      </c>
      <c r="H926" s="47">
        <v>4.1775000000000002</v>
      </c>
      <c r="I926" s="47">
        <v>2.8699999999999726</v>
      </c>
      <c r="J926" s="45" t="s">
        <v>18</v>
      </c>
      <c r="K926" s="45" t="s">
        <v>20</v>
      </c>
      <c r="L926" s="17">
        <v>4.04</v>
      </c>
      <c r="M926" s="18" t="s">
        <v>2689</v>
      </c>
      <c r="N926" s="18" t="s">
        <v>2655</v>
      </c>
      <c r="O926" s="4">
        <v>42858</v>
      </c>
    </row>
    <row r="927" spans="1:15">
      <c r="A927" s="7">
        <v>170210</v>
      </c>
      <c r="B927" s="7">
        <v>4.21</v>
      </c>
      <c r="C927" s="44" t="s">
        <v>2688</v>
      </c>
      <c r="D927" s="45" t="s">
        <v>2880</v>
      </c>
      <c r="E927" s="46">
        <v>9.9452054794520546</v>
      </c>
      <c r="F927" s="47">
        <v>4.2061999999999999</v>
      </c>
      <c r="G927" s="47">
        <v>0.38000000000000256</v>
      </c>
      <c r="H927" s="47">
        <v>4.1775000000000002</v>
      </c>
      <c r="I927" s="47">
        <v>2.8699999999999726</v>
      </c>
      <c r="J927" s="45" t="s">
        <v>18</v>
      </c>
      <c r="K927" s="45" t="s">
        <v>20</v>
      </c>
      <c r="L927" s="17">
        <v>4.04</v>
      </c>
      <c r="M927" s="18" t="s">
        <v>2689</v>
      </c>
      <c r="N927" s="18" t="s">
        <v>2655</v>
      </c>
      <c r="O927" s="4">
        <v>42858</v>
      </c>
    </row>
    <row r="928" spans="1:15">
      <c r="A928" s="7">
        <v>170210</v>
      </c>
      <c r="B928" s="7">
        <v>4.21</v>
      </c>
      <c r="C928" s="44" t="s">
        <v>2688</v>
      </c>
      <c r="D928" s="45" t="s">
        <v>2880</v>
      </c>
      <c r="E928" s="46">
        <v>9.9452054794520546</v>
      </c>
      <c r="F928" s="47">
        <v>4.2061999999999999</v>
      </c>
      <c r="G928" s="47">
        <v>0.38000000000000256</v>
      </c>
      <c r="H928" s="47">
        <v>4.1775000000000002</v>
      </c>
      <c r="I928" s="47">
        <v>2.8699999999999726</v>
      </c>
      <c r="J928" s="45" t="s">
        <v>18</v>
      </c>
      <c r="K928" s="45" t="s">
        <v>20</v>
      </c>
      <c r="L928" s="17">
        <v>4.04</v>
      </c>
      <c r="M928" s="18" t="s">
        <v>2689</v>
      </c>
      <c r="N928" s="18" t="s">
        <v>2655</v>
      </c>
      <c r="O928" s="4">
        <v>42858</v>
      </c>
    </row>
    <row r="929" spans="1:15">
      <c r="A929" s="7">
        <v>170210</v>
      </c>
      <c r="B929" s="7">
        <v>4.21</v>
      </c>
      <c r="C929" s="44" t="s">
        <v>2688</v>
      </c>
      <c r="D929" s="45" t="s">
        <v>2880</v>
      </c>
      <c r="E929" s="46">
        <v>9.9452054794520546</v>
      </c>
      <c r="F929" s="47">
        <v>4.2061999999999999</v>
      </c>
      <c r="G929" s="47">
        <v>0.38000000000000256</v>
      </c>
      <c r="H929" s="47">
        <v>4.1775000000000002</v>
      </c>
      <c r="I929" s="47">
        <v>2.8699999999999726</v>
      </c>
      <c r="J929" s="45" t="s">
        <v>18</v>
      </c>
      <c r="K929" s="45" t="s">
        <v>20</v>
      </c>
      <c r="L929" s="17">
        <v>4.04</v>
      </c>
      <c r="M929" s="18" t="s">
        <v>2689</v>
      </c>
      <c r="N929" s="18" t="s">
        <v>2655</v>
      </c>
      <c r="O929" s="4">
        <v>42858</v>
      </c>
    </row>
    <row r="930" spans="1:15">
      <c r="A930" s="7">
        <v>170210</v>
      </c>
      <c r="B930" s="7">
        <v>4.21</v>
      </c>
      <c r="C930" s="44" t="s">
        <v>2688</v>
      </c>
      <c r="D930" s="45" t="s">
        <v>2880</v>
      </c>
      <c r="E930" s="46">
        <v>9.9452054794520546</v>
      </c>
      <c r="F930" s="47">
        <v>4.2061999999999999</v>
      </c>
      <c r="G930" s="47">
        <v>0.38000000000000256</v>
      </c>
      <c r="H930" s="47">
        <v>4.1775000000000002</v>
      </c>
      <c r="I930" s="47">
        <v>2.8699999999999726</v>
      </c>
      <c r="J930" s="45" t="s">
        <v>18</v>
      </c>
      <c r="K930" s="45" t="s">
        <v>20</v>
      </c>
      <c r="L930" s="17">
        <v>4.04</v>
      </c>
      <c r="M930" s="18" t="s">
        <v>2689</v>
      </c>
      <c r="N930" s="18" t="s">
        <v>2655</v>
      </c>
      <c r="O930" s="4">
        <v>42858</v>
      </c>
    </row>
    <row r="931" spans="1:15">
      <c r="A931" s="7">
        <v>170210</v>
      </c>
      <c r="B931" s="7">
        <v>4.21</v>
      </c>
      <c r="C931" s="44" t="s">
        <v>2688</v>
      </c>
      <c r="D931" s="45" t="s">
        <v>2880</v>
      </c>
      <c r="E931" s="46">
        <v>9.9452054794520546</v>
      </c>
      <c r="F931" s="47">
        <v>4.2061999999999999</v>
      </c>
      <c r="G931" s="47">
        <v>0.38000000000000256</v>
      </c>
      <c r="H931" s="47">
        <v>4.1775000000000002</v>
      </c>
      <c r="I931" s="47">
        <v>2.8699999999999726</v>
      </c>
      <c r="J931" s="45" t="s">
        <v>18</v>
      </c>
      <c r="K931" s="45" t="s">
        <v>20</v>
      </c>
      <c r="L931" s="17">
        <v>4.04</v>
      </c>
      <c r="M931" s="18" t="s">
        <v>2689</v>
      </c>
      <c r="N931" s="18" t="s">
        <v>2655</v>
      </c>
      <c r="O931" s="4">
        <v>42858</v>
      </c>
    </row>
    <row r="932" spans="1:15">
      <c r="A932" s="7">
        <v>170210</v>
      </c>
      <c r="B932" s="7">
        <v>4.21</v>
      </c>
      <c r="C932" s="44" t="s">
        <v>2688</v>
      </c>
      <c r="D932" s="45" t="s">
        <v>2880</v>
      </c>
      <c r="E932" s="46">
        <v>9.9452054794520546</v>
      </c>
      <c r="F932" s="47">
        <v>4.2061999999999999</v>
      </c>
      <c r="G932" s="47">
        <v>0.38000000000000256</v>
      </c>
      <c r="H932" s="47">
        <v>4.1775000000000002</v>
      </c>
      <c r="I932" s="47">
        <v>2.8699999999999726</v>
      </c>
      <c r="J932" s="45" t="s">
        <v>18</v>
      </c>
      <c r="K932" s="45" t="s">
        <v>20</v>
      </c>
      <c r="L932" s="17">
        <v>4.04</v>
      </c>
      <c r="M932" s="18" t="s">
        <v>2689</v>
      </c>
      <c r="N932" s="18" t="s">
        <v>2655</v>
      </c>
      <c r="O932" s="4">
        <v>42858</v>
      </c>
    </row>
    <row r="933" spans="1:15">
      <c r="A933" s="7">
        <v>170210</v>
      </c>
      <c r="B933" s="7">
        <v>4.21</v>
      </c>
      <c r="C933" s="44" t="s">
        <v>2688</v>
      </c>
      <c r="D933" s="45" t="s">
        <v>2880</v>
      </c>
      <c r="E933" s="46">
        <v>9.9452054794520546</v>
      </c>
      <c r="F933" s="47">
        <v>4.2061999999999999</v>
      </c>
      <c r="G933" s="47">
        <v>0.38000000000000256</v>
      </c>
      <c r="H933" s="47">
        <v>4.1775000000000002</v>
      </c>
      <c r="I933" s="47">
        <v>2.8699999999999726</v>
      </c>
      <c r="J933" s="45" t="s">
        <v>18</v>
      </c>
      <c r="K933" s="45" t="s">
        <v>20</v>
      </c>
      <c r="L933" s="17">
        <v>4.04</v>
      </c>
      <c r="M933" s="18" t="s">
        <v>2689</v>
      </c>
      <c r="N933" s="18" t="s">
        <v>2655</v>
      </c>
      <c r="O933" s="4">
        <v>42858</v>
      </c>
    </row>
    <row r="934" spans="1:15">
      <c r="A934" s="7">
        <v>170210</v>
      </c>
      <c r="B934" s="7">
        <v>4.21</v>
      </c>
      <c r="C934" s="44" t="s">
        <v>2688</v>
      </c>
      <c r="D934" s="45" t="s">
        <v>2880</v>
      </c>
      <c r="E934" s="46">
        <v>9.9452054794520546</v>
      </c>
      <c r="F934" s="47">
        <v>4.2061999999999999</v>
      </c>
      <c r="G934" s="47">
        <v>0.38000000000000256</v>
      </c>
      <c r="H934" s="47">
        <v>4.1775000000000002</v>
      </c>
      <c r="I934" s="47">
        <v>2.8699999999999726</v>
      </c>
      <c r="J934" s="45" t="s">
        <v>18</v>
      </c>
      <c r="K934" s="45" t="s">
        <v>20</v>
      </c>
      <c r="L934" s="17">
        <v>4.04</v>
      </c>
      <c r="M934" s="18" t="s">
        <v>2689</v>
      </c>
      <c r="N934" s="18" t="s">
        <v>2655</v>
      </c>
      <c r="O934" s="4">
        <v>42858</v>
      </c>
    </row>
    <row r="935" spans="1:15">
      <c r="A935" s="7">
        <v>170210</v>
      </c>
      <c r="B935" s="7">
        <v>4.21</v>
      </c>
      <c r="C935" s="44" t="s">
        <v>2688</v>
      </c>
      <c r="D935" s="45" t="s">
        <v>2880</v>
      </c>
      <c r="E935" s="46">
        <v>9.9452054794520546</v>
      </c>
      <c r="F935" s="47">
        <v>4.2061999999999999</v>
      </c>
      <c r="G935" s="47">
        <v>0.38000000000000256</v>
      </c>
      <c r="H935" s="47">
        <v>4.1775000000000002</v>
      </c>
      <c r="I935" s="47">
        <v>2.8699999999999726</v>
      </c>
      <c r="J935" s="45" t="s">
        <v>18</v>
      </c>
      <c r="K935" s="45" t="s">
        <v>20</v>
      </c>
      <c r="L935" s="17">
        <v>4.04</v>
      </c>
      <c r="M935" s="18" t="s">
        <v>2689</v>
      </c>
      <c r="N935" s="18" t="s">
        <v>2655</v>
      </c>
      <c r="O935" s="4">
        <v>42858</v>
      </c>
    </row>
    <row r="936" spans="1:15">
      <c r="A936" s="7">
        <v>170210</v>
      </c>
      <c r="B936" s="7">
        <v>4.21</v>
      </c>
      <c r="C936" s="44" t="s">
        <v>2688</v>
      </c>
      <c r="D936" s="45" t="s">
        <v>2880</v>
      </c>
      <c r="E936" s="46">
        <v>9.9452054794520546</v>
      </c>
      <c r="F936" s="47">
        <v>4.2061999999999999</v>
      </c>
      <c r="G936" s="47">
        <v>0.38000000000000256</v>
      </c>
      <c r="H936" s="47">
        <v>4.1775000000000002</v>
      </c>
      <c r="I936" s="47">
        <v>2.8699999999999726</v>
      </c>
      <c r="J936" s="45" t="s">
        <v>18</v>
      </c>
      <c r="K936" s="45" t="s">
        <v>20</v>
      </c>
      <c r="L936" s="17">
        <v>4.04</v>
      </c>
      <c r="M936" s="18" t="s">
        <v>2689</v>
      </c>
      <c r="N936" s="18" t="s">
        <v>2655</v>
      </c>
      <c r="O936" s="4">
        <v>42858</v>
      </c>
    </row>
    <row r="937" spans="1:15">
      <c r="A937" s="7">
        <v>170210</v>
      </c>
      <c r="B937" s="7">
        <v>4.21</v>
      </c>
      <c r="C937" s="44" t="s">
        <v>2688</v>
      </c>
      <c r="D937" s="45" t="s">
        <v>2880</v>
      </c>
      <c r="E937" s="46">
        <v>9.9452054794520546</v>
      </c>
      <c r="F937" s="47">
        <v>4.2061999999999999</v>
      </c>
      <c r="G937" s="47">
        <v>0.38000000000000256</v>
      </c>
      <c r="H937" s="47">
        <v>4.1775000000000002</v>
      </c>
      <c r="I937" s="47">
        <v>2.8699999999999726</v>
      </c>
      <c r="J937" s="45" t="s">
        <v>18</v>
      </c>
      <c r="K937" s="45" t="s">
        <v>20</v>
      </c>
      <c r="L937" s="17">
        <v>4.04</v>
      </c>
      <c r="M937" s="18" t="s">
        <v>2689</v>
      </c>
      <c r="N937" s="18" t="s">
        <v>2655</v>
      </c>
      <c r="O937" s="4">
        <v>42858</v>
      </c>
    </row>
    <row r="938" spans="1:15">
      <c r="A938" s="7">
        <v>170210</v>
      </c>
      <c r="B938" s="7">
        <v>4.21</v>
      </c>
      <c r="C938" s="44" t="s">
        <v>2688</v>
      </c>
      <c r="D938" s="45" t="s">
        <v>2880</v>
      </c>
      <c r="E938" s="46">
        <v>9.9452054794520546</v>
      </c>
      <c r="F938" s="47">
        <v>4.2061999999999999</v>
      </c>
      <c r="G938" s="47">
        <v>0.38000000000000256</v>
      </c>
      <c r="H938" s="47">
        <v>4.1775000000000002</v>
      </c>
      <c r="I938" s="47">
        <v>2.8699999999999726</v>
      </c>
      <c r="J938" s="45" t="s">
        <v>18</v>
      </c>
      <c r="K938" s="45" t="s">
        <v>20</v>
      </c>
      <c r="L938" s="17">
        <v>4.04</v>
      </c>
      <c r="M938" s="18" t="s">
        <v>2689</v>
      </c>
      <c r="N938" s="18" t="s">
        <v>2655</v>
      </c>
      <c r="O938" s="4">
        <v>42858</v>
      </c>
    </row>
    <row r="939" spans="1:15">
      <c r="A939" s="7">
        <v>111680851</v>
      </c>
      <c r="B939" s="7">
        <v>4.21</v>
      </c>
      <c r="C939" s="44" t="s">
        <v>1761</v>
      </c>
      <c r="D939" s="45" t="s">
        <v>11</v>
      </c>
      <c r="E939" s="46">
        <v>6.3013698630136991E-2</v>
      </c>
      <c r="F939" s="47">
        <v>4.1148999999999996</v>
      </c>
      <c r="G939" s="47">
        <v>9.5100000000000406</v>
      </c>
      <c r="H939" s="47">
        <v>4.1833</v>
      </c>
      <c r="I939" s="47">
        <v>-6.840000000000046</v>
      </c>
      <c r="J939" s="45" t="s">
        <v>12</v>
      </c>
      <c r="K939" s="45" t="s">
        <v>97</v>
      </c>
      <c r="L939" s="17">
        <v>3.48</v>
      </c>
      <c r="M939" s="18" t="s">
        <v>1659</v>
      </c>
      <c r="N939" s="18" t="s">
        <v>1654</v>
      </c>
      <c r="O939" s="4">
        <v>42858</v>
      </c>
    </row>
    <row r="940" spans="1:15">
      <c r="A940" s="7">
        <v>170206</v>
      </c>
      <c r="B940" s="7">
        <v>4.21</v>
      </c>
      <c r="C940" s="44" t="s">
        <v>2764</v>
      </c>
      <c r="D940" s="45" t="s">
        <v>2880</v>
      </c>
      <c r="E940" s="46">
        <v>4.9616438356164387</v>
      </c>
      <c r="F940" s="47">
        <v>4.2224000000000004</v>
      </c>
      <c r="G940" s="47">
        <v>-1.2400000000000411</v>
      </c>
      <c r="H940" s="47">
        <v>4.1997999999999998</v>
      </c>
      <c r="I940" s="47">
        <v>2.260000000000062</v>
      </c>
      <c r="J940" s="45" t="s">
        <v>18</v>
      </c>
      <c r="K940" s="45" t="s">
        <v>20</v>
      </c>
      <c r="L940" s="17">
        <v>4.0199999999999996</v>
      </c>
      <c r="M940" s="18" t="s">
        <v>2734</v>
      </c>
      <c r="N940" s="18" t="s">
        <v>2716</v>
      </c>
      <c r="O940" s="4">
        <v>42858</v>
      </c>
    </row>
    <row r="941" spans="1:15">
      <c r="A941" s="7">
        <v>170206</v>
      </c>
      <c r="B941" s="7">
        <v>4.21</v>
      </c>
      <c r="C941" s="44" t="s">
        <v>2764</v>
      </c>
      <c r="D941" s="45" t="s">
        <v>2880</v>
      </c>
      <c r="E941" s="46">
        <v>4.9616438356164387</v>
      </c>
      <c r="F941" s="47">
        <v>4.2224000000000004</v>
      </c>
      <c r="G941" s="47">
        <v>-1.2400000000000411</v>
      </c>
      <c r="H941" s="47">
        <v>4.1997999999999998</v>
      </c>
      <c r="I941" s="47">
        <v>2.260000000000062</v>
      </c>
      <c r="J941" s="45" t="s">
        <v>18</v>
      </c>
      <c r="K941" s="45" t="s">
        <v>20</v>
      </c>
      <c r="L941" s="17">
        <v>4.0199999999999996</v>
      </c>
      <c r="M941" s="18" t="s">
        <v>2734</v>
      </c>
      <c r="N941" s="18" t="s">
        <v>2716</v>
      </c>
      <c r="O941" s="4">
        <v>42858</v>
      </c>
    </row>
    <row r="942" spans="1:15">
      <c r="A942" s="7">
        <v>170206</v>
      </c>
      <c r="B942" s="7">
        <v>4.21</v>
      </c>
      <c r="C942" s="44" t="s">
        <v>2764</v>
      </c>
      <c r="D942" s="45" t="s">
        <v>2880</v>
      </c>
      <c r="E942" s="46">
        <v>4.9616438356164387</v>
      </c>
      <c r="F942" s="47">
        <v>4.2224000000000004</v>
      </c>
      <c r="G942" s="47">
        <v>-1.2400000000000411</v>
      </c>
      <c r="H942" s="47">
        <v>4.1997999999999998</v>
      </c>
      <c r="I942" s="47">
        <v>2.260000000000062</v>
      </c>
      <c r="J942" s="45" t="s">
        <v>18</v>
      </c>
      <c r="K942" s="45" t="s">
        <v>20</v>
      </c>
      <c r="L942" s="17">
        <v>4.0199999999999996</v>
      </c>
      <c r="M942" s="18" t="s">
        <v>2734</v>
      </c>
      <c r="N942" s="18" t="s">
        <v>2716</v>
      </c>
      <c r="O942" s="4">
        <v>42858</v>
      </c>
    </row>
    <row r="943" spans="1:15">
      <c r="A943" s="7">
        <v>170210</v>
      </c>
      <c r="B943" s="7">
        <v>4.21</v>
      </c>
      <c r="C943" s="44" t="s">
        <v>2688</v>
      </c>
      <c r="D943" s="45" t="s">
        <v>2880</v>
      </c>
      <c r="E943" s="46">
        <v>9.9452054794520546</v>
      </c>
      <c r="F943" s="47">
        <v>4.2061999999999999</v>
      </c>
      <c r="G943" s="47">
        <v>0.38000000000000256</v>
      </c>
      <c r="H943" s="47">
        <v>4.1775000000000002</v>
      </c>
      <c r="I943" s="47">
        <v>2.8699999999999726</v>
      </c>
      <c r="J943" s="45" t="s">
        <v>18</v>
      </c>
      <c r="K943" s="45" t="s">
        <v>20</v>
      </c>
      <c r="L943" s="17">
        <v>4.04</v>
      </c>
      <c r="M943" s="18" t="s">
        <v>2689</v>
      </c>
      <c r="N943" s="18" t="s">
        <v>2655</v>
      </c>
      <c r="O943" s="4">
        <v>42858</v>
      </c>
    </row>
    <row r="944" spans="1:15">
      <c r="A944" s="7">
        <v>170210</v>
      </c>
      <c r="B944" s="7">
        <v>4.21</v>
      </c>
      <c r="C944" s="44" t="s">
        <v>2688</v>
      </c>
      <c r="D944" s="45" t="s">
        <v>2880</v>
      </c>
      <c r="E944" s="46">
        <v>9.9452054794520546</v>
      </c>
      <c r="F944" s="47">
        <v>4.2061999999999999</v>
      </c>
      <c r="G944" s="47">
        <v>0.38000000000000256</v>
      </c>
      <c r="H944" s="47">
        <v>4.1775000000000002</v>
      </c>
      <c r="I944" s="47">
        <v>2.8699999999999726</v>
      </c>
      <c r="J944" s="45" t="s">
        <v>18</v>
      </c>
      <c r="K944" s="45" t="s">
        <v>20</v>
      </c>
      <c r="L944" s="17">
        <v>4.04</v>
      </c>
      <c r="M944" s="18" t="s">
        <v>2689</v>
      </c>
      <c r="N944" s="18" t="s">
        <v>2655</v>
      </c>
      <c r="O944" s="4">
        <v>42858</v>
      </c>
    </row>
    <row r="945" spans="1:15">
      <c r="A945" s="7">
        <v>170210</v>
      </c>
      <c r="B945" s="7">
        <v>4.21</v>
      </c>
      <c r="C945" s="44" t="s">
        <v>2688</v>
      </c>
      <c r="D945" s="45" t="s">
        <v>2880</v>
      </c>
      <c r="E945" s="46">
        <v>9.9452054794520546</v>
      </c>
      <c r="F945" s="47">
        <v>4.2061999999999999</v>
      </c>
      <c r="G945" s="47">
        <v>0.38000000000000256</v>
      </c>
      <c r="H945" s="47">
        <v>4.1775000000000002</v>
      </c>
      <c r="I945" s="47">
        <v>2.8699999999999726</v>
      </c>
      <c r="J945" s="45" t="s">
        <v>18</v>
      </c>
      <c r="K945" s="45" t="s">
        <v>20</v>
      </c>
      <c r="L945" s="17">
        <v>4.04</v>
      </c>
      <c r="M945" s="18" t="s">
        <v>2689</v>
      </c>
      <c r="N945" s="18" t="s">
        <v>2655</v>
      </c>
      <c r="O945" s="4">
        <v>42858</v>
      </c>
    </row>
    <row r="946" spans="1:15">
      <c r="A946" s="7">
        <v>170210</v>
      </c>
      <c r="B946" s="7">
        <v>4.21</v>
      </c>
      <c r="C946" s="44" t="s">
        <v>2688</v>
      </c>
      <c r="D946" s="45" t="s">
        <v>2880</v>
      </c>
      <c r="E946" s="46">
        <v>9.9452054794520546</v>
      </c>
      <c r="F946" s="47">
        <v>4.2061999999999999</v>
      </c>
      <c r="G946" s="47">
        <v>0.38000000000000256</v>
      </c>
      <c r="H946" s="47">
        <v>4.1775000000000002</v>
      </c>
      <c r="I946" s="47">
        <v>2.8699999999999726</v>
      </c>
      <c r="J946" s="45" t="s">
        <v>18</v>
      </c>
      <c r="K946" s="45" t="s">
        <v>20</v>
      </c>
      <c r="L946" s="17">
        <v>4.04</v>
      </c>
      <c r="M946" s="18" t="s">
        <v>2689</v>
      </c>
      <c r="N946" s="18" t="s">
        <v>2655</v>
      </c>
      <c r="O946" s="4">
        <v>42858</v>
      </c>
    </row>
    <row r="947" spans="1:15">
      <c r="A947" s="7">
        <v>170210</v>
      </c>
      <c r="B947" s="7">
        <v>4.21</v>
      </c>
      <c r="C947" s="44" t="s">
        <v>2688</v>
      </c>
      <c r="D947" s="45" t="s">
        <v>2880</v>
      </c>
      <c r="E947" s="46">
        <v>9.9452054794520546</v>
      </c>
      <c r="F947" s="47">
        <v>4.2061999999999999</v>
      </c>
      <c r="G947" s="47">
        <v>0.38000000000000256</v>
      </c>
      <c r="H947" s="47">
        <v>4.1775000000000002</v>
      </c>
      <c r="I947" s="47">
        <v>2.8699999999999726</v>
      </c>
      <c r="J947" s="45" t="s">
        <v>18</v>
      </c>
      <c r="K947" s="45" t="s">
        <v>20</v>
      </c>
      <c r="L947" s="17">
        <v>4.04</v>
      </c>
      <c r="M947" s="18" t="s">
        <v>2689</v>
      </c>
      <c r="N947" s="18" t="s">
        <v>2655</v>
      </c>
      <c r="O947" s="4">
        <v>42858</v>
      </c>
    </row>
    <row r="948" spans="1:15">
      <c r="A948" s="7">
        <v>170210</v>
      </c>
      <c r="B948" s="7">
        <v>4.21</v>
      </c>
      <c r="C948" s="44" t="s">
        <v>2688</v>
      </c>
      <c r="D948" s="45" t="s">
        <v>2880</v>
      </c>
      <c r="E948" s="46">
        <v>9.9452054794520546</v>
      </c>
      <c r="F948" s="47">
        <v>4.2061999999999999</v>
      </c>
      <c r="G948" s="47">
        <v>0.38000000000000256</v>
      </c>
      <c r="H948" s="47">
        <v>4.1775000000000002</v>
      </c>
      <c r="I948" s="47">
        <v>2.8699999999999726</v>
      </c>
      <c r="J948" s="45" t="s">
        <v>18</v>
      </c>
      <c r="K948" s="45" t="s">
        <v>20</v>
      </c>
      <c r="L948" s="17">
        <v>4.04</v>
      </c>
      <c r="M948" s="18" t="s">
        <v>2689</v>
      </c>
      <c r="N948" s="18" t="s">
        <v>2655</v>
      </c>
      <c r="O948" s="4">
        <v>42858</v>
      </c>
    </row>
    <row r="949" spans="1:15">
      <c r="A949" s="7">
        <v>170210</v>
      </c>
      <c r="B949" s="7">
        <v>4.21</v>
      </c>
      <c r="C949" s="44" t="s">
        <v>2688</v>
      </c>
      <c r="D949" s="45" t="s">
        <v>2880</v>
      </c>
      <c r="E949" s="46">
        <v>9.9452054794520546</v>
      </c>
      <c r="F949" s="47">
        <v>4.2061999999999999</v>
      </c>
      <c r="G949" s="47">
        <v>0.38000000000000256</v>
      </c>
      <c r="H949" s="47">
        <v>4.1775000000000002</v>
      </c>
      <c r="I949" s="47">
        <v>2.8699999999999726</v>
      </c>
      <c r="J949" s="45" t="s">
        <v>18</v>
      </c>
      <c r="K949" s="45" t="s">
        <v>20</v>
      </c>
      <c r="L949" s="17">
        <v>4.04</v>
      </c>
      <c r="M949" s="18" t="s">
        <v>2689</v>
      </c>
      <c r="N949" s="18" t="s">
        <v>2655</v>
      </c>
      <c r="O949" s="4">
        <v>42858</v>
      </c>
    </row>
    <row r="950" spans="1:15">
      <c r="A950" s="7">
        <v>170210</v>
      </c>
      <c r="B950" s="7">
        <v>4.21</v>
      </c>
      <c r="C950" s="44" t="s">
        <v>2688</v>
      </c>
      <c r="D950" s="45" t="s">
        <v>2880</v>
      </c>
      <c r="E950" s="46">
        <v>9.9452054794520546</v>
      </c>
      <c r="F950" s="47">
        <v>4.2061999999999999</v>
      </c>
      <c r="G950" s="47">
        <v>0.38000000000000256</v>
      </c>
      <c r="H950" s="47">
        <v>4.1775000000000002</v>
      </c>
      <c r="I950" s="47">
        <v>2.8699999999999726</v>
      </c>
      <c r="J950" s="45" t="s">
        <v>18</v>
      </c>
      <c r="K950" s="45" t="s">
        <v>20</v>
      </c>
      <c r="L950" s="17">
        <v>4.04</v>
      </c>
      <c r="M950" s="18" t="s">
        <v>2689</v>
      </c>
      <c r="N950" s="18" t="s">
        <v>2655</v>
      </c>
      <c r="O950" s="4">
        <v>42858</v>
      </c>
    </row>
    <row r="951" spans="1:15">
      <c r="A951" s="7">
        <v>170210</v>
      </c>
      <c r="B951" s="7">
        <v>4.21</v>
      </c>
      <c r="C951" s="44" t="s">
        <v>2688</v>
      </c>
      <c r="D951" s="45" t="s">
        <v>2880</v>
      </c>
      <c r="E951" s="46">
        <v>9.9452054794520546</v>
      </c>
      <c r="F951" s="47">
        <v>4.2061999999999999</v>
      </c>
      <c r="G951" s="47">
        <v>0.38000000000000256</v>
      </c>
      <c r="H951" s="47">
        <v>4.1775000000000002</v>
      </c>
      <c r="I951" s="47">
        <v>2.8699999999999726</v>
      </c>
      <c r="J951" s="45" t="s">
        <v>18</v>
      </c>
      <c r="K951" s="45" t="s">
        <v>20</v>
      </c>
      <c r="L951" s="17">
        <v>4.04</v>
      </c>
      <c r="M951" s="18" t="s">
        <v>2689</v>
      </c>
      <c r="N951" s="18" t="s">
        <v>2655</v>
      </c>
      <c r="O951" s="4">
        <v>42858</v>
      </c>
    </row>
    <row r="952" spans="1:15">
      <c r="A952" s="7">
        <v>170210</v>
      </c>
      <c r="B952" s="7">
        <v>4.21</v>
      </c>
      <c r="C952" s="44" t="s">
        <v>2688</v>
      </c>
      <c r="D952" s="45" t="s">
        <v>2880</v>
      </c>
      <c r="E952" s="46">
        <v>9.9452054794520546</v>
      </c>
      <c r="F952" s="47">
        <v>4.2061999999999999</v>
      </c>
      <c r="G952" s="47">
        <v>0.38000000000000256</v>
      </c>
      <c r="H952" s="47">
        <v>4.1775000000000002</v>
      </c>
      <c r="I952" s="47">
        <v>2.8699999999999726</v>
      </c>
      <c r="J952" s="45" t="s">
        <v>18</v>
      </c>
      <c r="K952" s="45" t="s">
        <v>20</v>
      </c>
      <c r="L952" s="17">
        <v>4.04</v>
      </c>
      <c r="M952" s="18" t="s">
        <v>2689</v>
      </c>
      <c r="N952" s="18" t="s">
        <v>2655</v>
      </c>
      <c r="O952" s="4">
        <v>42858</v>
      </c>
    </row>
    <row r="953" spans="1:15">
      <c r="A953" s="7">
        <v>170210</v>
      </c>
      <c r="B953" s="7">
        <v>4.21</v>
      </c>
      <c r="C953" s="44" t="s">
        <v>2688</v>
      </c>
      <c r="D953" s="45" t="s">
        <v>2880</v>
      </c>
      <c r="E953" s="46">
        <v>9.9452054794520546</v>
      </c>
      <c r="F953" s="47">
        <v>4.2061999999999999</v>
      </c>
      <c r="G953" s="47">
        <v>0.38000000000000256</v>
      </c>
      <c r="H953" s="47">
        <v>4.1775000000000002</v>
      </c>
      <c r="I953" s="47">
        <v>2.8699999999999726</v>
      </c>
      <c r="J953" s="45" t="s">
        <v>18</v>
      </c>
      <c r="K953" s="45" t="s">
        <v>20</v>
      </c>
      <c r="L953" s="17">
        <v>4.04</v>
      </c>
      <c r="M953" s="18" t="s">
        <v>2689</v>
      </c>
      <c r="N953" s="18" t="s">
        <v>2655</v>
      </c>
      <c r="O953" s="4">
        <v>42858</v>
      </c>
    </row>
    <row r="954" spans="1:15">
      <c r="A954" s="7">
        <v>170206</v>
      </c>
      <c r="B954" s="7">
        <v>4.21</v>
      </c>
      <c r="C954" s="44" t="s">
        <v>2764</v>
      </c>
      <c r="D954" s="45" t="s">
        <v>2880</v>
      </c>
      <c r="E954" s="46">
        <v>4.9616438356164387</v>
      </c>
      <c r="F954" s="47">
        <v>4.2224000000000004</v>
      </c>
      <c r="G954" s="47">
        <v>-1.2400000000000411</v>
      </c>
      <c r="H954" s="47">
        <v>4.1997999999999998</v>
      </c>
      <c r="I954" s="47">
        <v>2.260000000000062</v>
      </c>
      <c r="J954" s="45" t="s">
        <v>18</v>
      </c>
      <c r="K954" s="45" t="s">
        <v>20</v>
      </c>
      <c r="L954" s="17">
        <v>4.0199999999999996</v>
      </c>
      <c r="M954" s="18" t="s">
        <v>2734</v>
      </c>
      <c r="N954" s="18" t="s">
        <v>2716</v>
      </c>
      <c r="O954" s="4">
        <v>42858</v>
      </c>
    </row>
    <row r="955" spans="1:15">
      <c r="A955" s="7">
        <v>170210</v>
      </c>
      <c r="B955" s="7">
        <v>4.2080000000000002</v>
      </c>
      <c r="C955" s="44" t="s">
        <v>2688</v>
      </c>
      <c r="D955" s="45" t="s">
        <v>2880</v>
      </c>
      <c r="E955" s="46">
        <v>9.9452054794520546</v>
      </c>
      <c r="F955" s="47">
        <v>4.2061999999999999</v>
      </c>
      <c r="G955" s="47">
        <v>0.18000000000002458</v>
      </c>
      <c r="H955" s="47">
        <v>4.1775000000000002</v>
      </c>
      <c r="I955" s="47">
        <v>2.8699999999999726</v>
      </c>
      <c r="J955" s="45" t="s">
        <v>18</v>
      </c>
      <c r="K955" s="45" t="s">
        <v>20</v>
      </c>
      <c r="L955" s="17">
        <v>4.04</v>
      </c>
      <c r="M955" s="18" t="s">
        <v>2689</v>
      </c>
      <c r="N955" s="18" t="s">
        <v>2655</v>
      </c>
      <c r="O955" s="4">
        <v>42858</v>
      </c>
    </row>
    <row r="956" spans="1:15">
      <c r="A956" s="7">
        <v>170210</v>
      </c>
      <c r="B956" s="7">
        <v>4.2080000000000002</v>
      </c>
      <c r="C956" s="44" t="s">
        <v>2688</v>
      </c>
      <c r="D956" s="45" t="s">
        <v>2880</v>
      </c>
      <c r="E956" s="46">
        <v>9.9452054794520546</v>
      </c>
      <c r="F956" s="47">
        <v>4.2061999999999999</v>
      </c>
      <c r="G956" s="47">
        <v>0.18000000000002458</v>
      </c>
      <c r="H956" s="47">
        <v>4.1775000000000002</v>
      </c>
      <c r="I956" s="47">
        <v>2.8699999999999726</v>
      </c>
      <c r="J956" s="45" t="s">
        <v>18</v>
      </c>
      <c r="K956" s="45" t="s">
        <v>20</v>
      </c>
      <c r="L956" s="17">
        <v>4.04</v>
      </c>
      <c r="M956" s="18" t="s">
        <v>2689</v>
      </c>
      <c r="N956" s="18" t="s">
        <v>2655</v>
      </c>
      <c r="O956" s="4">
        <v>42858</v>
      </c>
    </row>
    <row r="957" spans="1:15">
      <c r="A957" s="7">
        <v>170210</v>
      </c>
      <c r="B957" s="7">
        <v>4.2074999999999996</v>
      </c>
      <c r="C957" s="44" t="s">
        <v>2688</v>
      </c>
      <c r="D957" s="45" t="s">
        <v>2880</v>
      </c>
      <c r="E957" s="46">
        <v>9.9452054794520546</v>
      </c>
      <c r="F957" s="47">
        <v>4.2061999999999999</v>
      </c>
      <c r="G957" s="47">
        <v>0.12999999999996348</v>
      </c>
      <c r="H957" s="47">
        <v>4.1775000000000002</v>
      </c>
      <c r="I957" s="47">
        <v>2.8699999999999726</v>
      </c>
      <c r="J957" s="45" t="s">
        <v>18</v>
      </c>
      <c r="K957" s="45" t="s">
        <v>20</v>
      </c>
      <c r="L957" s="17">
        <v>4.04</v>
      </c>
      <c r="M957" s="18" t="s">
        <v>2689</v>
      </c>
      <c r="N957" s="18" t="s">
        <v>2655</v>
      </c>
      <c r="O957" s="4">
        <v>42858</v>
      </c>
    </row>
    <row r="958" spans="1:15">
      <c r="A958" s="7">
        <v>170210</v>
      </c>
      <c r="B958" s="7">
        <v>4.2074999999999996</v>
      </c>
      <c r="C958" s="44" t="s">
        <v>2688</v>
      </c>
      <c r="D958" s="45" t="s">
        <v>2880</v>
      </c>
      <c r="E958" s="46">
        <v>9.9452054794520546</v>
      </c>
      <c r="F958" s="47">
        <v>4.2061999999999999</v>
      </c>
      <c r="G958" s="47">
        <v>0.12999999999996348</v>
      </c>
      <c r="H958" s="47">
        <v>4.1775000000000002</v>
      </c>
      <c r="I958" s="47">
        <v>2.8699999999999726</v>
      </c>
      <c r="J958" s="45" t="s">
        <v>18</v>
      </c>
      <c r="K958" s="45" t="s">
        <v>20</v>
      </c>
      <c r="L958" s="17">
        <v>4.04</v>
      </c>
      <c r="M958" s="18" t="s">
        <v>2689</v>
      </c>
      <c r="N958" s="18" t="s">
        <v>2655</v>
      </c>
      <c r="O958" s="4">
        <v>42858</v>
      </c>
    </row>
    <row r="959" spans="1:15">
      <c r="A959" s="7">
        <v>170210</v>
      </c>
      <c r="B959" s="7">
        <v>4.2074999999999996</v>
      </c>
      <c r="C959" s="44" t="s">
        <v>2688</v>
      </c>
      <c r="D959" s="45" t="s">
        <v>2880</v>
      </c>
      <c r="E959" s="46">
        <v>9.9452054794520546</v>
      </c>
      <c r="F959" s="47">
        <v>4.2061999999999999</v>
      </c>
      <c r="G959" s="47">
        <v>0.12999999999996348</v>
      </c>
      <c r="H959" s="47">
        <v>4.1775000000000002</v>
      </c>
      <c r="I959" s="47">
        <v>2.8699999999999726</v>
      </c>
      <c r="J959" s="45" t="s">
        <v>18</v>
      </c>
      <c r="K959" s="45" t="s">
        <v>20</v>
      </c>
      <c r="L959" s="17">
        <v>4.04</v>
      </c>
      <c r="M959" s="18" t="s">
        <v>2689</v>
      </c>
      <c r="N959" s="18" t="s">
        <v>2655</v>
      </c>
      <c r="O959" s="4">
        <v>42858</v>
      </c>
    </row>
    <row r="960" spans="1:15">
      <c r="A960" s="7">
        <v>170210</v>
      </c>
      <c r="B960" s="7">
        <v>4.2050000000000001</v>
      </c>
      <c r="C960" s="44" t="s">
        <v>2688</v>
      </c>
      <c r="D960" s="45" t="s">
        <v>2880</v>
      </c>
      <c r="E960" s="46">
        <v>9.9452054794520546</v>
      </c>
      <c r="F960" s="47">
        <v>4.2061999999999999</v>
      </c>
      <c r="G960" s="47">
        <v>-0.11999999999998678</v>
      </c>
      <c r="H960" s="47">
        <v>4.1775000000000002</v>
      </c>
      <c r="I960" s="47">
        <v>2.8699999999999726</v>
      </c>
      <c r="J960" s="45" t="s">
        <v>18</v>
      </c>
      <c r="K960" s="45" t="s">
        <v>20</v>
      </c>
      <c r="L960" s="17">
        <v>4.04</v>
      </c>
      <c r="M960" s="18" t="s">
        <v>2689</v>
      </c>
      <c r="N960" s="18" t="s">
        <v>2655</v>
      </c>
      <c r="O960" s="4">
        <v>42858</v>
      </c>
    </row>
    <row r="961" spans="1:15">
      <c r="A961" s="7">
        <v>170210</v>
      </c>
      <c r="B961" s="7">
        <v>4.2050000000000001</v>
      </c>
      <c r="C961" s="44" t="s">
        <v>2688</v>
      </c>
      <c r="D961" s="45" t="s">
        <v>2880</v>
      </c>
      <c r="E961" s="46">
        <v>9.9452054794520546</v>
      </c>
      <c r="F961" s="47">
        <v>4.2061999999999999</v>
      </c>
      <c r="G961" s="47">
        <v>-0.11999999999998678</v>
      </c>
      <c r="H961" s="47">
        <v>4.1775000000000002</v>
      </c>
      <c r="I961" s="47">
        <v>2.8699999999999726</v>
      </c>
      <c r="J961" s="45" t="s">
        <v>18</v>
      </c>
      <c r="K961" s="45" t="s">
        <v>20</v>
      </c>
      <c r="L961" s="17">
        <v>4.04</v>
      </c>
      <c r="M961" s="18" t="s">
        <v>2689</v>
      </c>
      <c r="N961" s="18" t="s">
        <v>2655</v>
      </c>
      <c r="O961" s="4">
        <v>42858</v>
      </c>
    </row>
    <row r="962" spans="1:15">
      <c r="A962" s="7">
        <v>170210</v>
      </c>
      <c r="B962" s="7">
        <v>4.2050000000000001</v>
      </c>
      <c r="C962" s="44" t="s">
        <v>2688</v>
      </c>
      <c r="D962" s="45" t="s">
        <v>2880</v>
      </c>
      <c r="E962" s="46">
        <v>9.9452054794520546</v>
      </c>
      <c r="F962" s="47">
        <v>4.2061999999999999</v>
      </c>
      <c r="G962" s="47">
        <v>-0.11999999999998678</v>
      </c>
      <c r="H962" s="47">
        <v>4.1775000000000002</v>
      </c>
      <c r="I962" s="47">
        <v>2.8699999999999726</v>
      </c>
      <c r="J962" s="45" t="s">
        <v>18</v>
      </c>
      <c r="K962" s="45" t="s">
        <v>20</v>
      </c>
      <c r="L962" s="17">
        <v>4.04</v>
      </c>
      <c r="M962" s="18" t="s">
        <v>2689</v>
      </c>
      <c r="N962" s="18" t="s">
        <v>2655</v>
      </c>
      <c r="O962" s="4">
        <v>42858</v>
      </c>
    </row>
    <row r="963" spans="1:15">
      <c r="A963" s="7">
        <v>170210</v>
      </c>
      <c r="B963" s="7">
        <v>4.2050000000000001</v>
      </c>
      <c r="C963" s="44" t="s">
        <v>2688</v>
      </c>
      <c r="D963" s="45" t="s">
        <v>2880</v>
      </c>
      <c r="E963" s="46">
        <v>9.9452054794520546</v>
      </c>
      <c r="F963" s="47">
        <v>4.2061999999999999</v>
      </c>
      <c r="G963" s="47">
        <v>-0.11999999999998678</v>
      </c>
      <c r="H963" s="47">
        <v>4.1775000000000002</v>
      </c>
      <c r="I963" s="47">
        <v>2.8699999999999726</v>
      </c>
      <c r="J963" s="45" t="s">
        <v>18</v>
      </c>
      <c r="K963" s="45" t="s">
        <v>20</v>
      </c>
      <c r="L963" s="17">
        <v>4.04</v>
      </c>
      <c r="M963" s="18" t="s">
        <v>2689</v>
      </c>
      <c r="N963" s="18" t="s">
        <v>2655</v>
      </c>
      <c r="O963" s="4">
        <v>42858</v>
      </c>
    </row>
    <row r="964" spans="1:15">
      <c r="A964" s="7">
        <v>170210</v>
      </c>
      <c r="B964" s="7">
        <v>4.2050000000000001</v>
      </c>
      <c r="C964" s="44" t="s">
        <v>2688</v>
      </c>
      <c r="D964" s="45" t="s">
        <v>2880</v>
      </c>
      <c r="E964" s="46">
        <v>9.9452054794520546</v>
      </c>
      <c r="F964" s="47">
        <v>4.2061999999999999</v>
      </c>
      <c r="G964" s="47">
        <v>-0.11999999999998678</v>
      </c>
      <c r="H964" s="47">
        <v>4.1775000000000002</v>
      </c>
      <c r="I964" s="47">
        <v>2.8699999999999726</v>
      </c>
      <c r="J964" s="45" t="s">
        <v>18</v>
      </c>
      <c r="K964" s="45" t="s">
        <v>20</v>
      </c>
      <c r="L964" s="17">
        <v>4.04</v>
      </c>
      <c r="M964" s="18" t="s">
        <v>2689</v>
      </c>
      <c r="N964" s="18" t="s">
        <v>2655</v>
      </c>
      <c r="O964" s="4">
        <v>42858</v>
      </c>
    </row>
    <row r="965" spans="1:15">
      <c r="A965" s="7">
        <v>170210</v>
      </c>
      <c r="B965" s="7">
        <v>4.2050000000000001</v>
      </c>
      <c r="C965" s="44" t="s">
        <v>2688</v>
      </c>
      <c r="D965" s="45" t="s">
        <v>2880</v>
      </c>
      <c r="E965" s="46">
        <v>9.9452054794520546</v>
      </c>
      <c r="F965" s="47">
        <v>4.2061999999999999</v>
      </c>
      <c r="G965" s="47">
        <v>-0.11999999999998678</v>
      </c>
      <c r="H965" s="47">
        <v>4.1775000000000002</v>
      </c>
      <c r="I965" s="47">
        <v>2.8699999999999726</v>
      </c>
      <c r="J965" s="45" t="s">
        <v>18</v>
      </c>
      <c r="K965" s="45" t="s">
        <v>20</v>
      </c>
      <c r="L965" s="17">
        <v>4.04</v>
      </c>
      <c r="M965" s="18" t="s">
        <v>2689</v>
      </c>
      <c r="N965" s="18" t="s">
        <v>2655</v>
      </c>
      <c r="O965" s="4">
        <v>42858</v>
      </c>
    </row>
    <row r="966" spans="1:15">
      <c r="A966" s="7">
        <v>170210</v>
      </c>
      <c r="B966" s="7">
        <v>4.2050000000000001</v>
      </c>
      <c r="C966" s="44" t="s">
        <v>2688</v>
      </c>
      <c r="D966" s="45" t="s">
        <v>2880</v>
      </c>
      <c r="E966" s="46">
        <v>9.9452054794520546</v>
      </c>
      <c r="F966" s="47">
        <v>4.2061999999999999</v>
      </c>
      <c r="G966" s="47">
        <v>-0.11999999999998678</v>
      </c>
      <c r="H966" s="47">
        <v>4.1775000000000002</v>
      </c>
      <c r="I966" s="47">
        <v>2.8699999999999726</v>
      </c>
      <c r="J966" s="45" t="s">
        <v>18</v>
      </c>
      <c r="K966" s="45" t="s">
        <v>20</v>
      </c>
      <c r="L966" s="17">
        <v>4.04</v>
      </c>
      <c r="M966" s="18" t="s">
        <v>2689</v>
      </c>
      <c r="N966" s="18" t="s">
        <v>2655</v>
      </c>
      <c r="O966" s="4">
        <v>42858</v>
      </c>
    </row>
    <row r="967" spans="1:15">
      <c r="A967" s="7">
        <v>170210</v>
      </c>
      <c r="B967" s="7">
        <v>4.2050000000000001</v>
      </c>
      <c r="C967" s="44" t="s">
        <v>2688</v>
      </c>
      <c r="D967" s="45" t="s">
        <v>2880</v>
      </c>
      <c r="E967" s="46">
        <v>9.9452054794520546</v>
      </c>
      <c r="F967" s="47">
        <v>4.2061999999999999</v>
      </c>
      <c r="G967" s="47">
        <v>-0.11999999999998678</v>
      </c>
      <c r="H967" s="47">
        <v>4.1775000000000002</v>
      </c>
      <c r="I967" s="47">
        <v>2.8699999999999726</v>
      </c>
      <c r="J967" s="45" t="s">
        <v>18</v>
      </c>
      <c r="K967" s="45" t="s">
        <v>20</v>
      </c>
      <c r="L967" s="17">
        <v>4.04</v>
      </c>
      <c r="M967" s="18" t="s">
        <v>2689</v>
      </c>
      <c r="N967" s="18" t="s">
        <v>2655</v>
      </c>
      <c r="O967" s="4">
        <v>42858</v>
      </c>
    </row>
    <row r="968" spans="1:15">
      <c r="A968" s="7">
        <v>170210</v>
      </c>
      <c r="B968" s="7">
        <v>4.2050000000000001</v>
      </c>
      <c r="C968" s="44" t="s">
        <v>2688</v>
      </c>
      <c r="D968" s="45" t="s">
        <v>2880</v>
      </c>
      <c r="E968" s="46">
        <v>9.9452054794520546</v>
      </c>
      <c r="F968" s="47">
        <v>4.2061999999999999</v>
      </c>
      <c r="G968" s="47">
        <v>-0.11999999999998678</v>
      </c>
      <c r="H968" s="47">
        <v>4.1775000000000002</v>
      </c>
      <c r="I968" s="47">
        <v>2.8699999999999726</v>
      </c>
      <c r="J968" s="45" t="s">
        <v>18</v>
      </c>
      <c r="K968" s="45" t="s">
        <v>20</v>
      </c>
      <c r="L968" s="17">
        <v>4.04</v>
      </c>
      <c r="M968" s="18" t="s">
        <v>2689</v>
      </c>
      <c r="N968" s="18" t="s">
        <v>2655</v>
      </c>
      <c r="O968" s="4">
        <v>42858</v>
      </c>
    </row>
    <row r="969" spans="1:15">
      <c r="A969" s="7">
        <v>170210</v>
      </c>
      <c r="B969" s="7">
        <v>4.2050000000000001</v>
      </c>
      <c r="C969" s="44" t="s">
        <v>2688</v>
      </c>
      <c r="D969" s="45" t="s">
        <v>2880</v>
      </c>
      <c r="E969" s="46">
        <v>9.9452054794520546</v>
      </c>
      <c r="F969" s="47">
        <v>4.2061999999999999</v>
      </c>
      <c r="G969" s="47">
        <v>-0.11999999999998678</v>
      </c>
      <c r="H969" s="47">
        <v>4.1775000000000002</v>
      </c>
      <c r="I969" s="47">
        <v>2.8699999999999726</v>
      </c>
      <c r="J969" s="45" t="s">
        <v>18</v>
      </c>
      <c r="K969" s="45" t="s">
        <v>20</v>
      </c>
      <c r="L969" s="17">
        <v>4.04</v>
      </c>
      <c r="M969" s="18" t="s">
        <v>2689</v>
      </c>
      <c r="N969" s="18" t="s">
        <v>2655</v>
      </c>
      <c r="O969" s="4">
        <v>42858</v>
      </c>
    </row>
    <row r="970" spans="1:15">
      <c r="A970" s="7">
        <v>170210</v>
      </c>
      <c r="B970" s="7">
        <v>4.2050000000000001</v>
      </c>
      <c r="C970" s="44" t="s">
        <v>2688</v>
      </c>
      <c r="D970" s="45" t="s">
        <v>2880</v>
      </c>
      <c r="E970" s="46">
        <v>9.9452054794520546</v>
      </c>
      <c r="F970" s="47">
        <v>4.2061999999999999</v>
      </c>
      <c r="G970" s="47">
        <v>-0.11999999999998678</v>
      </c>
      <c r="H970" s="47">
        <v>4.1775000000000002</v>
      </c>
      <c r="I970" s="47">
        <v>2.8699999999999726</v>
      </c>
      <c r="J970" s="45" t="s">
        <v>18</v>
      </c>
      <c r="K970" s="45" t="s">
        <v>20</v>
      </c>
      <c r="L970" s="17">
        <v>4.04</v>
      </c>
      <c r="M970" s="18" t="s">
        <v>2689</v>
      </c>
      <c r="N970" s="18" t="s">
        <v>2655</v>
      </c>
      <c r="O970" s="4">
        <v>42858</v>
      </c>
    </row>
    <row r="971" spans="1:15">
      <c r="A971" s="7">
        <v>170210</v>
      </c>
      <c r="B971" s="7">
        <v>4.2050000000000001</v>
      </c>
      <c r="C971" s="44" t="s">
        <v>2688</v>
      </c>
      <c r="D971" s="45" t="s">
        <v>2880</v>
      </c>
      <c r="E971" s="46">
        <v>9.9452054794520546</v>
      </c>
      <c r="F971" s="47">
        <v>4.2061999999999999</v>
      </c>
      <c r="G971" s="47">
        <v>-0.11999999999998678</v>
      </c>
      <c r="H971" s="47">
        <v>4.1775000000000002</v>
      </c>
      <c r="I971" s="47">
        <v>2.8699999999999726</v>
      </c>
      <c r="J971" s="45" t="s">
        <v>18</v>
      </c>
      <c r="K971" s="45" t="s">
        <v>20</v>
      </c>
      <c r="L971" s="17">
        <v>4.04</v>
      </c>
      <c r="M971" s="18" t="s">
        <v>2689</v>
      </c>
      <c r="N971" s="18" t="s">
        <v>2655</v>
      </c>
      <c r="O971" s="4">
        <v>42858</v>
      </c>
    </row>
    <row r="972" spans="1:15">
      <c r="A972" s="7">
        <v>170210</v>
      </c>
      <c r="B972" s="7">
        <v>4.2050000000000001</v>
      </c>
      <c r="C972" s="44" t="s">
        <v>2688</v>
      </c>
      <c r="D972" s="45" t="s">
        <v>2880</v>
      </c>
      <c r="E972" s="46">
        <v>9.9452054794520546</v>
      </c>
      <c r="F972" s="47">
        <v>4.2061999999999999</v>
      </c>
      <c r="G972" s="47">
        <v>-0.11999999999998678</v>
      </c>
      <c r="H972" s="47">
        <v>4.1775000000000002</v>
      </c>
      <c r="I972" s="47">
        <v>2.8699999999999726</v>
      </c>
      <c r="J972" s="45" t="s">
        <v>18</v>
      </c>
      <c r="K972" s="45" t="s">
        <v>20</v>
      </c>
      <c r="L972" s="17">
        <v>4.04</v>
      </c>
      <c r="M972" s="18" t="s">
        <v>2689</v>
      </c>
      <c r="N972" s="18" t="s">
        <v>2655</v>
      </c>
      <c r="O972" s="4">
        <v>42858</v>
      </c>
    </row>
    <row r="973" spans="1:15">
      <c r="A973" s="7">
        <v>170210</v>
      </c>
      <c r="B973" s="7">
        <v>4.2050000000000001</v>
      </c>
      <c r="C973" s="44" t="s">
        <v>2688</v>
      </c>
      <c r="D973" s="45" t="s">
        <v>2880</v>
      </c>
      <c r="E973" s="46">
        <v>9.9452054794520546</v>
      </c>
      <c r="F973" s="47">
        <v>4.2061999999999999</v>
      </c>
      <c r="G973" s="47">
        <v>-0.11999999999998678</v>
      </c>
      <c r="H973" s="47">
        <v>4.1775000000000002</v>
      </c>
      <c r="I973" s="47">
        <v>2.8699999999999726</v>
      </c>
      <c r="J973" s="45" t="s">
        <v>18</v>
      </c>
      <c r="K973" s="45" t="s">
        <v>20</v>
      </c>
      <c r="L973" s="17">
        <v>4.04</v>
      </c>
      <c r="M973" s="18" t="s">
        <v>2689</v>
      </c>
      <c r="N973" s="18" t="s">
        <v>2655</v>
      </c>
      <c r="O973" s="4">
        <v>42858</v>
      </c>
    </row>
    <row r="974" spans="1:15">
      <c r="A974" s="7">
        <v>170210</v>
      </c>
      <c r="B974" s="7">
        <v>4.2050000000000001</v>
      </c>
      <c r="C974" s="44" t="s">
        <v>2688</v>
      </c>
      <c r="D974" s="45" t="s">
        <v>2880</v>
      </c>
      <c r="E974" s="46">
        <v>9.9452054794520546</v>
      </c>
      <c r="F974" s="47">
        <v>4.2061999999999999</v>
      </c>
      <c r="G974" s="47">
        <v>-0.11999999999998678</v>
      </c>
      <c r="H974" s="47">
        <v>4.1775000000000002</v>
      </c>
      <c r="I974" s="47">
        <v>2.8699999999999726</v>
      </c>
      <c r="J974" s="45" t="s">
        <v>18</v>
      </c>
      <c r="K974" s="45" t="s">
        <v>20</v>
      </c>
      <c r="L974" s="17">
        <v>4.04</v>
      </c>
      <c r="M974" s="18" t="s">
        <v>2689</v>
      </c>
      <c r="N974" s="18" t="s">
        <v>2655</v>
      </c>
      <c r="O974" s="4">
        <v>42858</v>
      </c>
    </row>
    <row r="975" spans="1:15">
      <c r="A975" s="7">
        <v>170210</v>
      </c>
      <c r="B975" s="7">
        <v>4.2050000000000001</v>
      </c>
      <c r="C975" s="44" t="s">
        <v>2688</v>
      </c>
      <c r="D975" s="45" t="s">
        <v>2880</v>
      </c>
      <c r="E975" s="46">
        <v>9.9452054794520546</v>
      </c>
      <c r="F975" s="47">
        <v>4.2061999999999999</v>
      </c>
      <c r="G975" s="47">
        <v>-0.11999999999998678</v>
      </c>
      <c r="H975" s="47">
        <v>4.1775000000000002</v>
      </c>
      <c r="I975" s="47">
        <v>2.8699999999999726</v>
      </c>
      <c r="J975" s="45" t="s">
        <v>18</v>
      </c>
      <c r="K975" s="45" t="s">
        <v>20</v>
      </c>
      <c r="L975" s="17">
        <v>4.04</v>
      </c>
      <c r="M975" s="18" t="s">
        <v>2689</v>
      </c>
      <c r="N975" s="18" t="s">
        <v>2655</v>
      </c>
      <c r="O975" s="4">
        <v>42858</v>
      </c>
    </row>
    <row r="976" spans="1:15">
      <c r="A976" s="7">
        <v>170210</v>
      </c>
      <c r="B976" s="7">
        <v>4.2050000000000001</v>
      </c>
      <c r="C976" s="44" t="s">
        <v>2688</v>
      </c>
      <c r="D976" s="45" t="s">
        <v>2880</v>
      </c>
      <c r="E976" s="46">
        <v>9.9452054794520546</v>
      </c>
      <c r="F976" s="47">
        <v>4.2061999999999999</v>
      </c>
      <c r="G976" s="47">
        <v>-0.11999999999998678</v>
      </c>
      <c r="H976" s="47">
        <v>4.1775000000000002</v>
      </c>
      <c r="I976" s="47">
        <v>2.8699999999999726</v>
      </c>
      <c r="J976" s="45" t="s">
        <v>18</v>
      </c>
      <c r="K976" s="45" t="s">
        <v>20</v>
      </c>
      <c r="L976" s="17">
        <v>4.04</v>
      </c>
      <c r="M976" s="18" t="s">
        <v>2689</v>
      </c>
      <c r="N976" s="18" t="s">
        <v>2655</v>
      </c>
      <c r="O976" s="4">
        <v>42858</v>
      </c>
    </row>
    <row r="977" spans="1:15">
      <c r="A977" s="7">
        <v>170210</v>
      </c>
      <c r="B977" s="7">
        <v>4.2050000000000001</v>
      </c>
      <c r="C977" s="44" t="s">
        <v>2688</v>
      </c>
      <c r="D977" s="45" t="s">
        <v>2880</v>
      </c>
      <c r="E977" s="46">
        <v>9.9452054794520546</v>
      </c>
      <c r="F977" s="47">
        <v>4.2061999999999999</v>
      </c>
      <c r="G977" s="47">
        <v>-0.11999999999998678</v>
      </c>
      <c r="H977" s="47">
        <v>4.1775000000000002</v>
      </c>
      <c r="I977" s="47">
        <v>2.8699999999999726</v>
      </c>
      <c r="J977" s="45" t="s">
        <v>18</v>
      </c>
      <c r="K977" s="45" t="s">
        <v>20</v>
      </c>
      <c r="L977" s="17">
        <v>4.04</v>
      </c>
      <c r="M977" s="18" t="s">
        <v>2689</v>
      </c>
      <c r="N977" s="18" t="s">
        <v>2655</v>
      </c>
      <c r="O977" s="4">
        <v>42858</v>
      </c>
    </row>
    <row r="978" spans="1:15">
      <c r="A978" s="7">
        <v>170210</v>
      </c>
      <c r="B978" s="7">
        <v>4.2050000000000001</v>
      </c>
      <c r="C978" s="44" t="s">
        <v>2688</v>
      </c>
      <c r="D978" s="45" t="s">
        <v>2880</v>
      </c>
      <c r="E978" s="46">
        <v>9.9452054794520546</v>
      </c>
      <c r="F978" s="47">
        <v>4.2061999999999999</v>
      </c>
      <c r="G978" s="47">
        <v>-0.11999999999998678</v>
      </c>
      <c r="H978" s="47">
        <v>4.1775000000000002</v>
      </c>
      <c r="I978" s="47">
        <v>2.8699999999999726</v>
      </c>
      <c r="J978" s="45" t="s">
        <v>18</v>
      </c>
      <c r="K978" s="45" t="s">
        <v>20</v>
      </c>
      <c r="L978" s="17">
        <v>4.04</v>
      </c>
      <c r="M978" s="18" t="s">
        <v>2689</v>
      </c>
      <c r="N978" s="18" t="s">
        <v>2655</v>
      </c>
      <c r="O978" s="4">
        <v>42858</v>
      </c>
    </row>
    <row r="979" spans="1:15">
      <c r="A979" s="7">
        <v>170210</v>
      </c>
      <c r="B979" s="7">
        <v>4.2050000000000001</v>
      </c>
      <c r="C979" s="44" t="s">
        <v>2688</v>
      </c>
      <c r="D979" s="45" t="s">
        <v>2880</v>
      </c>
      <c r="E979" s="46">
        <v>9.9452054794520546</v>
      </c>
      <c r="F979" s="47">
        <v>4.2061999999999999</v>
      </c>
      <c r="G979" s="47">
        <v>-0.11999999999998678</v>
      </c>
      <c r="H979" s="47">
        <v>4.1775000000000002</v>
      </c>
      <c r="I979" s="47">
        <v>2.8699999999999726</v>
      </c>
      <c r="J979" s="45" t="s">
        <v>18</v>
      </c>
      <c r="K979" s="45" t="s">
        <v>20</v>
      </c>
      <c r="L979" s="17">
        <v>4.04</v>
      </c>
      <c r="M979" s="18" t="s">
        <v>2689</v>
      </c>
      <c r="N979" s="18" t="s">
        <v>2655</v>
      </c>
      <c r="O979" s="4">
        <v>42858</v>
      </c>
    </row>
    <row r="980" spans="1:15">
      <c r="A980" s="7">
        <v>170210</v>
      </c>
      <c r="B980" s="7">
        <v>4.2050000000000001</v>
      </c>
      <c r="C980" s="44" t="s">
        <v>2688</v>
      </c>
      <c r="D980" s="45" t="s">
        <v>2880</v>
      </c>
      <c r="E980" s="46">
        <v>9.9452054794520546</v>
      </c>
      <c r="F980" s="47">
        <v>4.2061999999999999</v>
      </c>
      <c r="G980" s="47">
        <v>-0.11999999999998678</v>
      </c>
      <c r="H980" s="47">
        <v>4.1775000000000002</v>
      </c>
      <c r="I980" s="47">
        <v>2.8699999999999726</v>
      </c>
      <c r="J980" s="45" t="s">
        <v>18</v>
      </c>
      <c r="K980" s="45" t="s">
        <v>20</v>
      </c>
      <c r="L980" s="17">
        <v>4.04</v>
      </c>
      <c r="M980" s="18" t="s">
        <v>2689</v>
      </c>
      <c r="N980" s="18" t="s">
        <v>2655</v>
      </c>
      <c r="O980" s="4">
        <v>42858</v>
      </c>
    </row>
    <row r="981" spans="1:15">
      <c r="A981" s="7">
        <v>170210</v>
      </c>
      <c r="B981" s="7">
        <v>4.2050000000000001</v>
      </c>
      <c r="C981" s="44" t="s">
        <v>2688</v>
      </c>
      <c r="D981" s="45" t="s">
        <v>2880</v>
      </c>
      <c r="E981" s="46">
        <v>9.9452054794520546</v>
      </c>
      <c r="F981" s="47">
        <v>4.2061999999999999</v>
      </c>
      <c r="G981" s="47">
        <v>-0.11999999999998678</v>
      </c>
      <c r="H981" s="47">
        <v>4.1775000000000002</v>
      </c>
      <c r="I981" s="47">
        <v>2.8699999999999726</v>
      </c>
      <c r="J981" s="45" t="s">
        <v>18</v>
      </c>
      <c r="K981" s="45" t="s">
        <v>20</v>
      </c>
      <c r="L981" s="17">
        <v>4.04</v>
      </c>
      <c r="M981" s="18" t="s">
        <v>2689</v>
      </c>
      <c r="N981" s="18" t="s">
        <v>2655</v>
      </c>
      <c r="O981" s="4">
        <v>42858</v>
      </c>
    </row>
    <row r="982" spans="1:15">
      <c r="A982" s="7">
        <v>170210</v>
      </c>
      <c r="B982" s="7">
        <v>4.2050000000000001</v>
      </c>
      <c r="C982" s="44" t="s">
        <v>2688</v>
      </c>
      <c r="D982" s="45" t="s">
        <v>2880</v>
      </c>
      <c r="E982" s="46">
        <v>9.9452054794520546</v>
      </c>
      <c r="F982" s="47">
        <v>4.2061999999999999</v>
      </c>
      <c r="G982" s="47">
        <v>-0.11999999999998678</v>
      </c>
      <c r="H982" s="47">
        <v>4.1775000000000002</v>
      </c>
      <c r="I982" s="47">
        <v>2.8699999999999726</v>
      </c>
      <c r="J982" s="45" t="s">
        <v>18</v>
      </c>
      <c r="K982" s="45" t="s">
        <v>20</v>
      </c>
      <c r="L982" s="17">
        <v>4.04</v>
      </c>
      <c r="M982" s="18" t="s">
        <v>2689</v>
      </c>
      <c r="N982" s="18" t="s">
        <v>2655</v>
      </c>
      <c r="O982" s="4">
        <v>42858</v>
      </c>
    </row>
    <row r="983" spans="1:15">
      <c r="A983" s="7">
        <v>170210</v>
      </c>
      <c r="B983" s="7">
        <v>4.2050000000000001</v>
      </c>
      <c r="C983" s="44" t="s">
        <v>2688</v>
      </c>
      <c r="D983" s="45" t="s">
        <v>2880</v>
      </c>
      <c r="E983" s="46">
        <v>9.9452054794520546</v>
      </c>
      <c r="F983" s="47">
        <v>4.2061999999999999</v>
      </c>
      <c r="G983" s="47">
        <v>-0.11999999999998678</v>
      </c>
      <c r="H983" s="47">
        <v>4.1775000000000002</v>
      </c>
      <c r="I983" s="47">
        <v>2.8699999999999726</v>
      </c>
      <c r="J983" s="45" t="s">
        <v>18</v>
      </c>
      <c r="K983" s="45" t="s">
        <v>20</v>
      </c>
      <c r="L983" s="17">
        <v>4.04</v>
      </c>
      <c r="M983" s="18" t="s">
        <v>2689</v>
      </c>
      <c r="N983" s="18" t="s">
        <v>2655</v>
      </c>
      <c r="O983" s="4">
        <v>42858</v>
      </c>
    </row>
    <row r="984" spans="1:15">
      <c r="A984" s="7">
        <v>170210</v>
      </c>
      <c r="B984" s="7">
        <v>4.2050000000000001</v>
      </c>
      <c r="C984" s="44" t="s">
        <v>2688</v>
      </c>
      <c r="D984" s="45" t="s">
        <v>2880</v>
      </c>
      <c r="E984" s="46">
        <v>9.9452054794520546</v>
      </c>
      <c r="F984" s="47">
        <v>4.2061999999999999</v>
      </c>
      <c r="G984" s="47">
        <v>-0.11999999999998678</v>
      </c>
      <c r="H984" s="47">
        <v>4.1775000000000002</v>
      </c>
      <c r="I984" s="47">
        <v>2.8699999999999726</v>
      </c>
      <c r="J984" s="45" t="s">
        <v>18</v>
      </c>
      <c r="K984" s="45" t="s">
        <v>20</v>
      </c>
      <c r="L984" s="17">
        <v>4.04</v>
      </c>
      <c r="M984" s="18" t="s">
        <v>2689</v>
      </c>
      <c r="N984" s="18" t="s">
        <v>2655</v>
      </c>
      <c r="O984" s="4">
        <v>42858</v>
      </c>
    </row>
    <row r="985" spans="1:15">
      <c r="A985" s="7">
        <v>170210</v>
      </c>
      <c r="B985" s="7">
        <v>4.2024999999999997</v>
      </c>
      <c r="C985" s="44" t="s">
        <v>2688</v>
      </c>
      <c r="D985" s="45" t="s">
        <v>2880</v>
      </c>
      <c r="E985" s="46">
        <v>9.9452054794520546</v>
      </c>
      <c r="F985" s="47">
        <v>4.2061999999999999</v>
      </c>
      <c r="G985" s="47">
        <v>-0.37000000000002586</v>
      </c>
      <c r="H985" s="47">
        <v>4.1775000000000002</v>
      </c>
      <c r="I985" s="47">
        <v>2.8699999999999726</v>
      </c>
      <c r="J985" s="45" t="s">
        <v>18</v>
      </c>
      <c r="K985" s="45" t="s">
        <v>20</v>
      </c>
      <c r="L985" s="17">
        <v>4.04</v>
      </c>
      <c r="M985" s="18" t="s">
        <v>2689</v>
      </c>
      <c r="N985" s="18" t="s">
        <v>2655</v>
      </c>
      <c r="O985" s="4">
        <v>42858</v>
      </c>
    </row>
    <row r="986" spans="1:15">
      <c r="A986" s="7">
        <v>170210</v>
      </c>
      <c r="B986" s="7">
        <v>4.2024999999999997</v>
      </c>
      <c r="C986" s="44" t="s">
        <v>2688</v>
      </c>
      <c r="D986" s="45" t="s">
        <v>2880</v>
      </c>
      <c r="E986" s="46">
        <v>9.9452054794520546</v>
      </c>
      <c r="F986" s="47">
        <v>4.2061999999999999</v>
      </c>
      <c r="G986" s="47">
        <v>-0.37000000000002586</v>
      </c>
      <c r="H986" s="47">
        <v>4.1775000000000002</v>
      </c>
      <c r="I986" s="47">
        <v>2.8699999999999726</v>
      </c>
      <c r="J986" s="45" t="s">
        <v>18</v>
      </c>
      <c r="K986" s="45" t="s">
        <v>20</v>
      </c>
      <c r="L986" s="17">
        <v>4.04</v>
      </c>
      <c r="M986" s="18" t="s">
        <v>2689</v>
      </c>
      <c r="N986" s="18" t="s">
        <v>2655</v>
      </c>
      <c r="O986" s="4">
        <v>42858</v>
      </c>
    </row>
    <row r="987" spans="1:15">
      <c r="A987" s="7">
        <v>170210</v>
      </c>
      <c r="B987" s="7">
        <v>4.2024999999999997</v>
      </c>
      <c r="C987" s="44" t="s">
        <v>2688</v>
      </c>
      <c r="D987" s="45" t="s">
        <v>2880</v>
      </c>
      <c r="E987" s="46">
        <v>9.9452054794520546</v>
      </c>
      <c r="F987" s="47">
        <v>4.2061999999999999</v>
      </c>
      <c r="G987" s="47">
        <v>-0.37000000000002586</v>
      </c>
      <c r="H987" s="47">
        <v>4.1775000000000002</v>
      </c>
      <c r="I987" s="47">
        <v>2.8699999999999726</v>
      </c>
      <c r="J987" s="45" t="s">
        <v>18</v>
      </c>
      <c r="K987" s="45" t="s">
        <v>20</v>
      </c>
      <c r="L987" s="17">
        <v>4.04</v>
      </c>
      <c r="M987" s="18" t="s">
        <v>2689</v>
      </c>
      <c r="N987" s="18" t="s">
        <v>2655</v>
      </c>
      <c r="O987" s="4">
        <v>42858</v>
      </c>
    </row>
    <row r="988" spans="1:15">
      <c r="A988" s="7">
        <v>170210</v>
      </c>
      <c r="B988" s="7">
        <v>4.2024999999999997</v>
      </c>
      <c r="C988" s="44" t="s">
        <v>2688</v>
      </c>
      <c r="D988" s="45" t="s">
        <v>2880</v>
      </c>
      <c r="E988" s="46">
        <v>9.9452054794520546</v>
      </c>
      <c r="F988" s="47">
        <v>4.2061999999999999</v>
      </c>
      <c r="G988" s="47">
        <v>-0.37000000000002586</v>
      </c>
      <c r="H988" s="47">
        <v>4.1775000000000002</v>
      </c>
      <c r="I988" s="47">
        <v>2.8699999999999726</v>
      </c>
      <c r="J988" s="45" t="s">
        <v>18</v>
      </c>
      <c r="K988" s="45" t="s">
        <v>20</v>
      </c>
      <c r="L988" s="17">
        <v>4.04</v>
      </c>
      <c r="M988" s="18" t="s">
        <v>2689</v>
      </c>
      <c r="N988" s="18" t="s">
        <v>2655</v>
      </c>
      <c r="O988" s="4">
        <v>42858</v>
      </c>
    </row>
    <row r="989" spans="1:15">
      <c r="A989" s="7">
        <v>111714050</v>
      </c>
      <c r="B989" s="7">
        <v>4.2</v>
      </c>
      <c r="C989" s="44" t="s">
        <v>2458</v>
      </c>
      <c r="D989" s="45" t="s">
        <v>11</v>
      </c>
      <c r="E989" s="46">
        <v>3.8356164383561646E-2</v>
      </c>
      <c r="F989" s="47">
        <v>4.0075000000000003</v>
      </c>
      <c r="G989" s="47">
        <v>19.249999999999989</v>
      </c>
      <c r="H989" s="47">
        <v>4.1368</v>
      </c>
      <c r="I989" s="47">
        <v>-12.929999999999975</v>
      </c>
      <c r="J989" s="45" t="s">
        <v>96</v>
      </c>
      <c r="K989" s="45" t="s">
        <v>97</v>
      </c>
      <c r="L989" s="17">
        <v>4.4499000000000004</v>
      </c>
      <c r="M989" s="18" t="s">
        <v>2050</v>
      </c>
      <c r="N989" s="18" t="s">
        <v>2032</v>
      </c>
      <c r="O989" s="4">
        <v>42858</v>
      </c>
    </row>
    <row r="990" spans="1:15">
      <c r="A990" s="7">
        <v>111791877</v>
      </c>
      <c r="B990" s="7">
        <v>4.2</v>
      </c>
      <c r="C990" s="44" t="s">
        <v>2663</v>
      </c>
      <c r="D990" s="45" t="s">
        <v>11</v>
      </c>
      <c r="E990" s="46">
        <v>3.8356164383561646E-2</v>
      </c>
      <c r="F990" s="47">
        <v>4.0674999999999999</v>
      </c>
      <c r="G990" s="47">
        <v>13.250000000000028</v>
      </c>
      <c r="H990" s="47">
        <v>4.2012</v>
      </c>
      <c r="I990" s="47">
        <v>-13.370000000000015</v>
      </c>
      <c r="J990" s="45" t="s">
        <v>96</v>
      </c>
      <c r="K990" s="45" t="s">
        <v>97</v>
      </c>
      <c r="L990" s="17">
        <v>4.5</v>
      </c>
      <c r="M990" s="18" t="s">
        <v>2050</v>
      </c>
      <c r="N990" s="18" t="s">
        <v>2032</v>
      </c>
      <c r="O990" s="4">
        <v>42858</v>
      </c>
    </row>
    <row r="991" spans="1:15">
      <c r="A991" s="7">
        <v>111792000</v>
      </c>
      <c r="B991" s="7">
        <v>4.2</v>
      </c>
      <c r="C991" s="44" t="s">
        <v>3013</v>
      </c>
      <c r="D991" s="45" t="s">
        <v>31</v>
      </c>
      <c r="E991" s="46">
        <v>4.1095890410958902E-2</v>
      </c>
      <c r="F991" s="47">
        <v>4.1771000000000003</v>
      </c>
      <c r="G991" s="47">
        <v>2.289999999999992</v>
      </c>
      <c r="H991" s="47">
        <v>4.2995000000000001</v>
      </c>
      <c r="I991" s="47">
        <v>-12.239999999999984</v>
      </c>
      <c r="J991" s="45" t="s">
        <v>12</v>
      </c>
      <c r="K991" s="45" t="s">
        <v>97</v>
      </c>
      <c r="L991" s="17">
        <v>4.5500999999999996</v>
      </c>
      <c r="M991" s="18" t="s">
        <v>2054</v>
      </c>
      <c r="N991" s="18" t="s">
        <v>2050</v>
      </c>
      <c r="O991" s="4">
        <v>42858</v>
      </c>
    </row>
    <row r="992" spans="1:15">
      <c r="A992" s="7">
        <v>111792000</v>
      </c>
      <c r="B992" s="7">
        <v>4.2</v>
      </c>
      <c r="C992" s="44" t="s">
        <v>3013</v>
      </c>
      <c r="D992" s="45" t="s">
        <v>31</v>
      </c>
      <c r="E992" s="46">
        <v>4.1095890410958902E-2</v>
      </c>
      <c r="F992" s="47">
        <v>4.1771000000000003</v>
      </c>
      <c r="G992" s="47">
        <v>2.289999999999992</v>
      </c>
      <c r="H992" s="47">
        <v>4.2995000000000001</v>
      </c>
      <c r="I992" s="47">
        <v>-12.239999999999984</v>
      </c>
      <c r="J992" s="45" t="s">
        <v>12</v>
      </c>
      <c r="K992" s="45" t="s">
        <v>97</v>
      </c>
      <c r="L992" s="17">
        <v>4.5500999999999996</v>
      </c>
      <c r="M992" s="18" t="s">
        <v>2054</v>
      </c>
      <c r="N992" s="18" t="s">
        <v>2050</v>
      </c>
      <c r="O992" s="4">
        <v>42858</v>
      </c>
    </row>
    <row r="993" spans="1:15">
      <c r="A993" s="7">
        <v>111708046</v>
      </c>
      <c r="B993" s="7">
        <v>4.2</v>
      </c>
      <c r="C993" s="44" t="s">
        <v>2574</v>
      </c>
      <c r="D993" s="45" t="s">
        <v>11</v>
      </c>
      <c r="E993" s="46">
        <v>5.7534246575342465E-2</v>
      </c>
      <c r="F993" s="47">
        <v>4.0529999999999999</v>
      </c>
      <c r="G993" s="47">
        <v>14.700000000000024</v>
      </c>
      <c r="H993" s="47">
        <v>4.1044</v>
      </c>
      <c r="I993" s="47">
        <v>-5.1400000000000112</v>
      </c>
      <c r="J993" s="45" t="s">
        <v>18</v>
      </c>
      <c r="K993" s="45" t="s">
        <v>97</v>
      </c>
      <c r="L993" s="17">
        <v>4.4000000000000004</v>
      </c>
      <c r="M993" s="18" t="s">
        <v>2066</v>
      </c>
      <c r="N993" s="18" t="s">
        <v>2062</v>
      </c>
      <c r="O993" s="4">
        <v>42858</v>
      </c>
    </row>
    <row r="994" spans="1:15">
      <c r="A994" s="7">
        <v>111708046</v>
      </c>
      <c r="B994" s="7">
        <v>4.2</v>
      </c>
      <c r="C994" s="44" t="s">
        <v>2574</v>
      </c>
      <c r="D994" s="45" t="s">
        <v>11</v>
      </c>
      <c r="E994" s="46">
        <v>5.7534246575342465E-2</v>
      </c>
      <c r="F994" s="47">
        <v>4.0529999999999999</v>
      </c>
      <c r="G994" s="47">
        <v>14.700000000000024</v>
      </c>
      <c r="H994" s="47">
        <v>4.1044</v>
      </c>
      <c r="I994" s="47">
        <v>-5.1400000000000112</v>
      </c>
      <c r="J994" s="45" t="s">
        <v>18</v>
      </c>
      <c r="K994" s="45" t="s">
        <v>97</v>
      </c>
      <c r="L994" s="17">
        <v>4.4000000000000004</v>
      </c>
      <c r="M994" s="18" t="s">
        <v>2066</v>
      </c>
      <c r="N994" s="18" t="s">
        <v>2062</v>
      </c>
      <c r="O994" s="4">
        <v>42858</v>
      </c>
    </row>
    <row r="995" spans="1:15">
      <c r="A995" s="7">
        <v>111710112</v>
      </c>
      <c r="B995" s="7">
        <v>4.2</v>
      </c>
      <c r="C995" s="44" t="s">
        <v>2339</v>
      </c>
      <c r="D995" s="45" t="s">
        <v>11</v>
      </c>
      <c r="E995" s="46">
        <v>9.8630136986301367E-2</v>
      </c>
      <c r="F995" s="47">
        <v>4.0670999999999999</v>
      </c>
      <c r="G995" s="47">
        <v>13.290000000000024</v>
      </c>
      <c r="H995" s="47">
        <v>4.0953999999999997</v>
      </c>
      <c r="I995" s="47">
        <v>-2.829999999999977</v>
      </c>
      <c r="J995" s="45" t="s">
        <v>96</v>
      </c>
      <c r="K995" s="45" t="s">
        <v>97</v>
      </c>
      <c r="L995" s="17">
        <v>4.4001000000000001</v>
      </c>
      <c r="M995" s="18" t="s">
        <v>2287</v>
      </c>
      <c r="N995" s="18" t="s">
        <v>2261</v>
      </c>
      <c r="O995" s="4">
        <v>42858</v>
      </c>
    </row>
    <row r="996" spans="1:15">
      <c r="A996" s="7">
        <v>111710112</v>
      </c>
      <c r="B996" s="7">
        <v>4.2</v>
      </c>
      <c r="C996" s="44" t="s">
        <v>2339</v>
      </c>
      <c r="D996" s="45" t="s">
        <v>11</v>
      </c>
      <c r="E996" s="46">
        <v>9.8630136986301367E-2</v>
      </c>
      <c r="F996" s="47">
        <v>4.0670999999999999</v>
      </c>
      <c r="G996" s="47">
        <v>13.290000000000024</v>
      </c>
      <c r="H996" s="47">
        <v>4.0953999999999997</v>
      </c>
      <c r="I996" s="47">
        <v>-2.829999999999977</v>
      </c>
      <c r="J996" s="45" t="s">
        <v>96</v>
      </c>
      <c r="K996" s="45" t="s">
        <v>97</v>
      </c>
      <c r="L996" s="17">
        <v>4.4001000000000001</v>
      </c>
      <c r="M996" s="18" t="s">
        <v>2287</v>
      </c>
      <c r="N996" s="18" t="s">
        <v>2261</v>
      </c>
      <c r="O996" s="4">
        <v>42858</v>
      </c>
    </row>
    <row r="997" spans="1:15">
      <c r="A997" s="7">
        <v>111612236</v>
      </c>
      <c r="B997" s="7">
        <v>4.2</v>
      </c>
      <c r="C997" s="44" t="s">
        <v>2662</v>
      </c>
      <c r="D997" s="45" t="s">
        <v>11</v>
      </c>
      <c r="E997" s="46">
        <v>0.12054794520547946</v>
      </c>
      <c r="F997" s="47">
        <v>4.0686999999999998</v>
      </c>
      <c r="G997" s="47">
        <v>13.130000000000042</v>
      </c>
      <c r="H997" s="47">
        <v>4.1043000000000003</v>
      </c>
      <c r="I997" s="47">
        <v>-3.560000000000052</v>
      </c>
      <c r="J997" s="45" t="s">
        <v>96</v>
      </c>
      <c r="K997" s="45" t="s">
        <v>97</v>
      </c>
      <c r="L997" s="17">
        <v>4.0999999999999996</v>
      </c>
      <c r="M997" s="18" t="s">
        <v>1825</v>
      </c>
      <c r="N997" s="18" t="s">
        <v>1766</v>
      </c>
      <c r="O997" s="4">
        <v>42858</v>
      </c>
    </row>
    <row r="998" spans="1:15">
      <c r="A998" s="7">
        <v>111610528</v>
      </c>
      <c r="B998" s="7">
        <v>4.2</v>
      </c>
      <c r="C998" s="44" t="s">
        <v>2146</v>
      </c>
      <c r="D998" s="45" t="s">
        <v>11</v>
      </c>
      <c r="E998" s="46">
        <v>0.14246575342465753</v>
      </c>
      <c r="F998" s="47">
        <v>4.0693999999999999</v>
      </c>
      <c r="G998" s="47">
        <v>13.060000000000027</v>
      </c>
      <c r="H998" s="47">
        <v>4.1142000000000003</v>
      </c>
      <c r="I998" s="47">
        <v>-4.4800000000000395</v>
      </c>
      <c r="J998" s="45" t="s">
        <v>96</v>
      </c>
      <c r="K998" s="45" t="s">
        <v>97</v>
      </c>
      <c r="L998" s="17">
        <v>3</v>
      </c>
      <c r="M998" s="18" t="s">
        <v>1383</v>
      </c>
      <c r="N998" s="18" t="s">
        <v>1393</v>
      </c>
      <c r="O998" s="4">
        <v>42858</v>
      </c>
    </row>
    <row r="999" spans="1:15">
      <c r="A999" s="7">
        <v>111615264</v>
      </c>
      <c r="B999" s="7">
        <v>4.2</v>
      </c>
      <c r="C999" s="44" t="s">
        <v>1850</v>
      </c>
      <c r="D999" s="45" t="s">
        <v>11</v>
      </c>
      <c r="E999" s="46">
        <v>0.15068493150684931</v>
      </c>
      <c r="F999" s="47">
        <v>4.0694999999999997</v>
      </c>
      <c r="G999" s="47">
        <v>13.05000000000005</v>
      </c>
      <c r="H999" s="47">
        <v>4.1176000000000004</v>
      </c>
      <c r="I999" s="47">
        <v>-4.8100000000000698</v>
      </c>
      <c r="J999" s="45" t="s">
        <v>96</v>
      </c>
      <c r="K999" s="45" t="s">
        <v>97</v>
      </c>
      <c r="L999" s="17">
        <v>2.98</v>
      </c>
      <c r="M999" s="18" t="s">
        <v>1402</v>
      </c>
      <c r="N999" s="18" t="s">
        <v>1383</v>
      </c>
      <c r="O999" s="4">
        <v>42858</v>
      </c>
    </row>
    <row r="1000" spans="1:15">
      <c r="A1000" s="7">
        <v>111609501</v>
      </c>
      <c r="B1000" s="7">
        <v>4.2</v>
      </c>
      <c r="C1000" s="44" t="s">
        <v>1804</v>
      </c>
      <c r="D1000" s="45" t="s">
        <v>11</v>
      </c>
      <c r="E1000" s="46">
        <v>0.15068493150684931</v>
      </c>
      <c r="F1000" s="47">
        <v>4.0694999999999997</v>
      </c>
      <c r="G1000" s="47">
        <v>13.05000000000005</v>
      </c>
      <c r="H1000" s="47">
        <v>4.1176000000000004</v>
      </c>
      <c r="I1000" s="47">
        <v>-4.8100000000000698</v>
      </c>
      <c r="J1000" s="45" t="s">
        <v>96</v>
      </c>
      <c r="K1000" s="45" t="s">
        <v>97</v>
      </c>
      <c r="L1000" s="17">
        <v>4.8</v>
      </c>
      <c r="M1000" s="18" t="s">
        <v>1805</v>
      </c>
      <c r="N1000" s="18" t="s">
        <v>1806</v>
      </c>
      <c r="O1000" s="4">
        <v>42858</v>
      </c>
    </row>
    <row r="1001" spans="1:15">
      <c r="A1001" s="7">
        <v>111711121</v>
      </c>
      <c r="B1001" s="7">
        <v>4.2</v>
      </c>
      <c r="C1001" s="44" t="s">
        <v>2583</v>
      </c>
      <c r="D1001" s="45" t="s">
        <v>11</v>
      </c>
      <c r="E1001" s="46">
        <v>0.15342465753424658</v>
      </c>
      <c r="F1001" s="47">
        <v>4.0694999999999997</v>
      </c>
      <c r="G1001" s="47">
        <v>13.05000000000005</v>
      </c>
      <c r="H1001" s="47">
        <v>4.1185999999999998</v>
      </c>
      <c r="I1001" s="47">
        <v>-4.9100000000000144</v>
      </c>
      <c r="J1001" s="45" t="s">
        <v>96</v>
      </c>
      <c r="K1001" s="45" t="s">
        <v>97</v>
      </c>
      <c r="L1001" s="17">
        <v>4.6002000000000001</v>
      </c>
      <c r="M1001" s="18" t="s">
        <v>2508</v>
      </c>
      <c r="N1001" s="18" t="s">
        <v>2511</v>
      </c>
      <c r="O1001" s="4">
        <v>42858</v>
      </c>
    </row>
    <row r="1002" spans="1:15">
      <c r="A1002" s="7">
        <v>11698717</v>
      </c>
      <c r="B1002" s="7">
        <v>4.2</v>
      </c>
      <c r="C1002" s="44" t="s">
        <v>1563</v>
      </c>
      <c r="D1002" s="45" t="s">
        <v>11</v>
      </c>
      <c r="E1002" s="46">
        <v>0.23835616438356164</v>
      </c>
      <c r="F1002" s="47">
        <v>4.0848000000000004</v>
      </c>
      <c r="G1002" s="47">
        <v>11.519999999999975</v>
      </c>
      <c r="H1002" s="47">
        <v>4.0491999999999999</v>
      </c>
      <c r="I1002" s="47">
        <v>3.560000000000052</v>
      </c>
      <c r="J1002" s="45" t="s">
        <v>18</v>
      </c>
      <c r="K1002" s="45" t="s">
        <v>13</v>
      </c>
      <c r="L1002" s="17">
        <v>2.99</v>
      </c>
      <c r="M1002" s="18" t="s">
        <v>1536</v>
      </c>
      <c r="N1002" s="18" t="s">
        <v>1529</v>
      </c>
      <c r="O1002" s="4">
        <v>42858</v>
      </c>
    </row>
    <row r="1003" spans="1:15">
      <c r="A1003" s="7">
        <v>111708037</v>
      </c>
      <c r="B1003" s="7">
        <v>4.2</v>
      </c>
      <c r="C1003" s="44" t="s">
        <v>2494</v>
      </c>
      <c r="D1003" s="45" t="s">
        <v>11</v>
      </c>
      <c r="E1003" s="46">
        <v>4.1095890410958902E-2</v>
      </c>
      <c r="F1003" s="47">
        <v>4.0171999999999999</v>
      </c>
      <c r="G1003" s="47">
        <v>18.28000000000003</v>
      </c>
      <c r="H1003" s="47">
        <v>4.1327999999999996</v>
      </c>
      <c r="I1003" s="47">
        <v>-11.55999999999997</v>
      </c>
      <c r="J1003" s="45" t="s">
        <v>18</v>
      </c>
      <c r="K1003" s="45" t="s">
        <v>97</v>
      </c>
      <c r="L1003" s="17">
        <v>4.4499000000000004</v>
      </c>
      <c r="M1003" s="18" t="s">
        <v>2054</v>
      </c>
      <c r="N1003" s="18" t="s">
        <v>2050</v>
      </c>
      <c r="O1003" s="4">
        <v>42858</v>
      </c>
    </row>
    <row r="1004" spans="1:15">
      <c r="A1004" s="7">
        <v>111709051</v>
      </c>
      <c r="B1004" s="7">
        <v>4.2</v>
      </c>
      <c r="C1004" s="44" t="s">
        <v>2245</v>
      </c>
      <c r="D1004" s="45" t="s">
        <v>11</v>
      </c>
      <c r="E1004" s="46">
        <v>4.1095890410958902E-2</v>
      </c>
      <c r="F1004" s="47">
        <v>4.0171999999999999</v>
      </c>
      <c r="G1004" s="47">
        <v>18.28000000000003</v>
      </c>
      <c r="H1004" s="47">
        <v>4.1327999999999996</v>
      </c>
      <c r="I1004" s="47">
        <v>-11.55999999999997</v>
      </c>
      <c r="J1004" s="45" t="s">
        <v>96</v>
      </c>
      <c r="K1004" s="45" t="s">
        <v>97</v>
      </c>
      <c r="L1004" s="17">
        <v>4.4499000000000004</v>
      </c>
      <c r="M1004" s="18" t="s">
        <v>2054</v>
      </c>
      <c r="N1004" s="18" t="s">
        <v>2050</v>
      </c>
      <c r="O1004" s="4">
        <v>42858</v>
      </c>
    </row>
    <row r="1005" spans="1:15">
      <c r="A1005" s="7">
        <v>111709051</v>
      </c>
      <c r="B1005" s="7">
        <v>4.2</v>
      </c>
      <c r="C1005" s="44" t="s">
        <v>2245</v>
      </c>
      <c r="D1005" s="45" t="s">
        <v>11</v>
      </c>
      <c r="E1005" s="46">
        <v>4.1095890410958902E-2</v>
      </c>
      <c r="F1005" s="47">
        <v>4.0171999999999999</v>
      </c>
      <c r="G1005" s="47">
        <v>18.28000000000003</v>
      </c>
      <c r="H1005" s="47">
        <v>4.1327999999999996</v>
      </c>
      <c r="I1005" s="47">
        <v>-11.55999999999997</v>
      </c>
      <c r="J1005" s="45" t="s">
        <v>96</v>
      </c>
      <c r="K1005" s="45" t="s">
        <v>97</v>
      </c>
      <c r="L1005" s="17">
        <v>4.4499000000000004</v>
      </c>
      <c r="M1005" s="18" t="s">
        <v>2054</v>
      </c>
      <c r="N1005" s="18" t="s">
        <v>2050</v>
      </c>
      <c r="O1005" s="4">
        <v>42858</v>
      </c>
    </row>
    <row r="1006" spans="1:15">
      <c r="A1006" s="7">
        <v>111707067</v>
      </c>
      <c r="B1006" s="7">
        <v>4.2</v>
      </c>
      <c r="C1006" s="44" t="s">
        <v>2238</v>
      </c>
      <c r="D1006" s="45" t="s">
        <v>11</v>
      </c>
      <c r="E1006" s="46">
        <v>5.7534246575342465E-2</v>
      </c>
      <c r="F1006" s="47">
        <v>4.0529999999999999</v>
      </c>
      <c r="G1006" s="47">
        <v>14.700000000000024</v>
      </c>
      <c r="H1006" s="47">
        <v>4.1044</v>
      </c>
      <c r="I1006" s="47">
        <v>-5.1400000000000112</v>
      </c>
      <c r="J1006" s="45" t="s">
        <v>96</v>
      </c>
      <c r="K1006" s="45" t="s">
        <v>97</v>
      </c>
      <c r="L1006" s="17">
        <v>4.4000000000000004</v>
      </c>
      <c r="M1006" s="18" t="s">
        <v>2066</v>
      </c>
      <c r="N1006" s="18" t="s">
        <v>2062</v>
      </c>
      <c r="O1006" s="4">
        <v>42858</v>
      </c>
    </row>
    <row r="1007" spans="1:15">
      <c r="A1007" s="7">
        <v>111708046</v>
      </c>
      <c r="B1007" s="7">
        <v>4.2</v>
      </c>
      <c r="C1007" s="44" t="s">
        <v>2574</v>
      </c>
      <c r="D1007" s="45" t="s">
        <v>11</v>
      </c>
      <c r="E1007" s="46">
        <v>5.7534246575342465E-2</v>
      </c>
      <c r="F1007" s="47">
        <v>4.0529999999999999</v>
      </c>
      <c r="G1007" s="47">
        <v>14.700000000000024</v>
      </c>
      <c r="H1007" s="47">
        <v>4.1044</v>
      </c>
      <c r="I1007" s="47">
        <v>-5.1400000000000112</v>
      </c>
      <c r="J1007" s="45" t="s">
        <v>18</v>
      </c>
      <c r="K1007" s="45" t="s">
        <v>97</v>
      </c>
      <c r="L1007" s="17">
        <v>4.4000000000000004</v>
      </c>
      <c r="M1007" s="18" t="s">
        <v>2066</v>
      </c>
      <c r="N1007" s="18" t="s">
        <v>2062</v>
      </c>
      <c r="O1007" s="4">
        <v>42858</v>
      </c>
    </row>
    <row r="1008" spans="1:15">
      <c r="A1008" s="7">
        <v>111792394</v>
      </c>
      <c r="B1008" s="7">
        <v>4.2</v>
      </c>
      <c r="C1008" s="44" t="s">
        <v>3014</v>
      </c>
      <c r="D1008" s="45" t="s">
        <v>11</v>
      </c>
      <c r="E1008" s="46">
        <v>5.7534246575342465E-2</v>
      </c>
      <c r="F1008" s="47">
        <v>4.1102999999999996</v>
      </c>
      <c r="G1008" s="47">
        <v>8.9700000000000557</v>
      </c>
      <c r="H1008" s="47">
        <v>4.1867999999999999</v>
      </c>
      <c r="I1008" s="47">
        <v>-7.6500000000000234</v>
      </c>
      <c r="J1008" s="45" t="s">
        <v>12</v>
      </c>
      <c r="K1008" s="45" t="s">
        <v>97</v>
      </c>
      <c r="L1008" s="17">
        <v>4.4499000000000004</v>
      </c>
      <c r="M1008" s="18" t="s">
        <v>2066</v>
      </c>
      <c r="N1008" s="18" t="s">
        <v>2062</v>
      </c>
      <c r="O1008" s="4">
        <v>42858</v>
      </c>
    </row>
    <row r="1009" spans="1:15">
      <c r="A1009" s="7">
        <v>111715054</v>
      </c>
      <c r="B1009" s="7">
        <v>4.2</v>
      </c>
      <c r="C1009" s="44" t="s">
        <v>2562</v>
      </c>
      <c r="D1009" s="45" t="s">
        <v>11</v>
      </c>
      <c r="E1009" s="46">
        <v>0.12328767123287671</v>
      </c>
      <c r="F1009" s="47">
        <v>4.0689000000000002</v>
      </c>
      <c r="G1009" s="47">
        <v>13.11</v>
      </c>
      <c r="H1009" s="47">
        <v>4.1055000000000001</v>
      </c>
      <c r="I1009" s="47">
        <v>-3.6599999999999966</v>
      </c>
      <c r="J1009" s="45" t="s">
        <v>96</v>
      </c>
      <c r="K1009" s="45" t="s">
        <v>97</v>
      </c>
      <c r="L1009" s="17">
        <v>4.4001000000000001</v>
      </c>
      <c r="M1009" s="18" t="s">
        <v>2416</v>
      </c>
      <c r="N1009" s="18" t="s">
        <v>2365</v>
      </c>
      <c r="O1009" s="4">
        <v>42858</v>
      </c>
    </row>
    <row r="1010" spans="1:15">
      <c r="A1010" s="7">
        <v>111609362</v>
      </c>
      <c r="B1010" s="7">
        <v>4.2</v>
      </c>
      <c r="C1010" s="44" t="s">
        <v>1504</v>
      </c>
      <c r="D1010" s="45" t="s">
        <v>11</v>
      </c>
      <c r="E1010" s="46">
        <v>0.14246575342465753</v>
      </c>
      <c r="F1010" s="47">
        <v>4.0693999999999999</v>
      </c>
      <c r="G1010" s="47">
        <v>13.060000000000027</v>
      </c>
      <c r="H1010" s="47">
        <v>4.1142000000000003</v>
      </c>
      <c r="I1010" s="47">
        <v>-4.4800000000000395</v>
      </c>
      <c r="J1010" s="45" t="s">
        <v>96</v>
      </c>
      <c r="K1010" s="45" t="s">
        <v>97</v>
      </c>
      <c r="L1010" s="17">
        <v>3</v>
      </c>
      <c r="M1010" s="18" t="s">
        <v>1383</v>
      </c>
      <c r="N1010" s="18" t="s">
        <v>1393</v>
      </c>
      <c r="O1010" s="4">
        <v>42858</v>
      </c>
    </row>
    <row r="1011" spans="1:15">
      <c r="A1011" s="7">
        <v>111709121</v>
      </c>
      <c r="B1011" s="7">
        <v>4.2</v>
      </c>
      <c r="C1011" s="44" t="s">
        <v>2556</v>
      </c>
      <c r="D1011" s="45" t="s">
        <v>11</v>
      </c>
      <c r="E1011" s="46">
        <v>0.15342465753424658</v>
      </c>
      <c r="F1011" s="47">
        <v>4.0694999999999997</v>
      </c>
      <c r="G1011" s="47">
        <v>13.05000000000005</v>
      </c>
      <c r="H1011" s="47">
        <v>4.1185999999999998</v>
      </c>
      <c r="I1011" s="47">
        <v>-4.9100000000000144</v>
      </c>
      <c r="J1011" s="45" t="s">
        <v>96</v>
      </c>
      <c r="K1011" s="45" t="s">
        <v>97</v>
      </c>
      <c r="L1011" s="17">
        <v>4.6002000000000001</v>
      </c>
      <c r="M1011" s="18" t="s">
        <v>2508</v>
      </c>
      <c r="N1011" s="18" t="s">
        <v>2511</v>
      </c>
      <c r="O1011" s="4">
        <v>42858</v>
      </c>
    </row>
    <row r="1012" spans="1:15">
      <c r="A1012" s="7">
        <v>111609504</v>
      </c>
      <c r="B1012" s="7">
        <v>4.2</v>
      </c>
      <c r="C1012" s="44" t="s">
        <v>1827</v>
      </c>
      <c r="D1012" s="45" t="s">
        <v>11</v>
      </c>
      <c r="E1012" s="46">
        <v>0.15342465753424658</v>
      </c>
      <c r="F1012" s="47">
        <v>4.0694999999999997</v>
      </c>
      <c r="G1012" s="47">
        <v>13.05000000000005</v>
      </c>
      <c r="H1012" s="47">
        <v>4.1185999999999998</v>
      </c>
      <c r="I1012" s="47">
        <v>-4.9100000000000144</v>
      </c>
      <c r="J1012" s="45" t="s">
        <v>96</v>
      </c>
      <c r="K1012" s="45" t="s">
        <v>97</v>
      </c>
      <c r="L1012" s="17">
        <v>4.4001000000000001</v>
      </c>
      <c r="M1012" s="18" t="s">
        <v>1828</v>
      </c>
      <c r="N1012" s="18" t="s">
        <v>1805</v>
      </c>
      <c r="O1012" s="4">
        <v>42858</v>
      </c>
    </row>
    <row r="1013" spans="1:15">
      <c r="A1013" s="7">
        <v>1282278</v>
      </c>
      <c r="B1013" s="7">
        <v>4.2</v>
      </c>
      <c r="C1013" s="44" t="s">
        <v>3015</v>
      </c>
      <c r="D1013" s="45" t="s">
        <v>11</v>
      </c>
      <c r="E1013" s="46">
        <v>0.26849315068493151</v>
      </c>
      <c r="F1013" s="47">
        <v>4.1075999999999997</v>
      </c>
      <c r="G1013" s="47">
        <v>9.2400000000000482</v>
      </c>
      <c r="H1013" s="47">
        <v>4.0591999999999997</v>
      </c>
      <c r="I1013" s="47">
        <v>4.84</v>
      </c>
      <c r="J1013" s="45" t="s">
        <v>18</v>
      </c>
      <c r="K1013" s="45" t="s">
        <v>66</v>
      </c>
      <c r="L1013" s="17">
        <v>4.4800000000000004</v>
      </c>
      <c r="M1013" s="18" t="s">
        <v>1219</v>
      </c>
      <c r="N1013" s="18" t="s">
        <v>710</v>
      </c>
      <c r="O1013" s="4">
        <v>42858</v>
      </c>
    </row>
    <row r="1014" spans="1:15">
      <c r="A1014" s="7">
        <v>170210</v>
      </c>
      <c r="B1014" s="7">
        <v>4.1974999999999998</v>
      </c>
      <c r="C1014" s="44" t="s">
        <v>2688</v>
      </c>
      <c r="D1014" s="45" t="s">
        <v>2880</v>
      </c>
      <c r="E1014" s="46">
        <v>9.9452054794520546</v>
      </c>
      <c r="F1014" s="47">
        <v>4.2061999999999999</v>
      </c>
      <c r="G1014" s="47">
        <v>-0.87000000000001521</v>
      </c>
      <c r="H1014" s="47">
        <v>4.1775000000000002</v>
      </c>
      <c r="I1014" s="47">
        <v>2.8699999999999726</v>
      </c>
      <c r="J1014" s="45" t="s">
        <v>18</v>
      </c>
      <c r="K1014" s="45" t="s">
        <v>20</v>
      </c>
      <c r="L1014" s="17">
        <v>4.04</v>
      </c>
      <c r="M1014" s="18" t="s">
        <v>2689</v>
      </c>
      <c r="N1014" s="18" t="s">
        <v>2655</v>
      </c>
      <c r="O1014" s="4">
        <v>42858</v>
      </c>
    </row>
    <row r="1015" spans="1:15">
      <c r="A1015" s="7">
        <v>170210</v>
      </c>
      <c r="B1015" s="7">
        <v>4.1950000000000003</v>
      </c>
      <c r="C1015" s="44" t="s">
        <v>2688</v>
      </c>
      <c r="D1015" s="45" t="s">
        <v>2880</v>
      </c>
      <c r="E1015" s="46">
        <v>9.9452054794520546</v>
      </c>
      <c r="F1015" s="47">
        <v>4.2061999999999999</v>
      </c>
      <c r="G1015" s="47">
        <v>-1.1199999999999655</v>
      </c>
      <c r="H1015" s="47">
        <v>4.1775000000000002</v>
      </c>
      <c r="I1015" s="47">
        <v>2.8699999999999726</v>
      </c>
      <c r="J1015" s="45" t="s">
        <v>18</v>
      </c>
      <c r="K1015" s="45" t="s">
        <v>20</v>
      </c>
      <c r="L1015" s="17">
        <v>4.04</v>
      </c>
      <c r="M1015" s="18" t="s">
        <v>2689</v>
      </c>
      <c r="N1015" s="18" t="s">
        <v>2655</v>
      </c>
      <c r="O1015" s="4">
        <v>42858</v>
      </c>
    </row>
    <row r="1016" spans="1:15">
      <c r="A1016" s="7">
        <v>170210</v>
      </c>
      <c r="B1016" s="7">
        <v>4.1924999999999999</v>
      </c>
      <c r="C1016" s="44" t="s">
        <v>2688</v>
      </c>
      <c r="D1016" s="45" t="s">
        <v>2880</v>
      </c>
      <c r="E1016" s="46">
        <v>9.9452054794520546</v>
      </c>
      <c r="F1016" s="47">
        <v>4.2061999999999999</v>
      </c>
      <c r="G1016" s="47">
        <v>-1.3700000000000045</v>
      </c>
      <c r="H1016" s="47">
        <v>4.1775000000000002</v>
      </c>
      <c r="I1016" s="47">
        <v>2.8699999999999726</v>
      </c>
      <c r="J1016" s="45" t="s">
        <v>18</v>
      </c>
      <c r="K1016" s="45" t="s">
        <v>20</v>
      </c>
      <c r="L1016" s="17">
        <v>4.04</v>
      </c>
      <c r="M1016" s="18" t="s">
        <v>2689</v>
      </c>
      <c r="N1016" s="18" t="s">
        <v>2655</v>
      </c>
      <c r="O1016" s="4">
        <v>42858</v>
      </c>
    </row>
    <row r="1017" spans="1:15">
      <c r="A1017" s="7">
        <v>170210</v>
      </c>
      <c r="B1017" s="7">
        <v>4.1924999999999999</v>
      </c>
      <c r="C1017" s="44" t="s">
        <v>2688</v>
      </c>
      <c r="D1017" s="45" t="s">
        <v>2880</v>
      </c>
      <c r="E1017" s="46">
        <v>9.9452054794520546</v>
      </c>
      <c r="F1017" s="47">
        <v>4.2061999999999999</v>
      </c>
      <c r="G1017" s="47">
        <v>-1.3700000000000045</v>
      </c>
      <c r="H1017" s="47">
        <v>4.1775000000000002</v>
      </c>
      <c r="I1017" s="47">
        <v>2.8699999999999726</v>
      </c>
      <c r="J1017" s="45" t="s">
        <v>18</v>
      </c>
      <c r="K1017" s="45" t="s">
        <v>20</v>
      </c>
      <c r="L1017" s="17">
        <v>4.04</v>
      </c>
      <c r="M1017" s="18" t="s">
        <v>2689</v>
      </c>
      <c r="N1017" s="18" t="s">
        <v>2655</v>
      </c>
      <c r="O1017" s="4">
        <v>42858</v>
      </c>
    </row>
    <row r="1018" spans="1:15">
      <c r="A1018" s="7">
        <v>11608004</v>
      </c>
      <c r="B1018" s="7">
        <v>4.18</v>
      </c>
      <c r="C1018" s="44" t="s">
        <v>1494</v>
      </c>
      <c r="D1018" s="45" t="s">
        <v>11</v>
      </c>
      <c r="E1018" s="46">
        <v>0.10684931506849316</v>
      </c>
      <c r="F1018" s="47">
        <v>4.0042999999999997</v>
      </c>
      <c r="G1018" s="47">
        <v>17.569999999999997</v>
      </c>
      <c r="H1018" s="47">
        <v>4.0101000000000004</v>
      </c>
      <c r="I1018" s="47">
        <v>-0.58000000000006935</v>
      </c>
      <c r="J1018" s="45" t="s">
        <v>18</v>
      </c>
      <c r="K1018" s="45" t="s">
        <v>13</v>
      </c>
      <c r="L1018" s="17">
        <v>2.57</v>
      </c>
      <c r="M1018" s="18" t="s">
        <v>1349</v>
      </c>
      <c r="N1018" s="18" t="s">
        <v>1323</v>
      </c>
      <c r="O1018" s="4">
        <v>42858</v>
      </c>
    </row>
    <row r="1019" spans="1:15">
      <c r="A1019" s="7">
        <v>11698603</v>
      </c>
      <c r="B1019" s="7">
        <v>4.18</v>
      </c>
      <c r="C1019" s="44" t="s">
        <v>1493</v>
      </c>
      <c r="D1019" s="45" t="s">
        <v>11</v>
      </c>
      <c r="E1019" s="46">
        <v>0.20547945205479451</v>
      </c>
      <c r="F1019" s="47">
        <v>4.0606</v>
      </c>
      <c r="G1019" s="47">
        <v>11.939999999999973</v>
      </c>
      <c r="H1019" s="47">
        <v>4.0427999999999997</v>
      </c>
      <c r="I1019" s="47">
        <v>1.780000000000026</v>
      </c>
      <c r="J1019" s="45" t="s">
        <v>18</v>
      </c>
      <c r="K1019" s="45" t="s">
        <v>13</v>
      </c>
      <c r="L1019" s="17">
        <v>2.59</v>
      </c>
      <c r="M1019" s="18" t="s">
        <v>1492</v>
      </c>
      <c r="N1019" s="18" t="s">
        <v>1479</v>
      </c>
      <c r="O1019" s="4">
        <v>42858</v>
      </c>
    </row>
    <row r="1020" spans="1:15">
      <c r="A1020" s="7">
        <v>11698603</v>
      </c>
      <c r="B1020" s="7">
        <v>4.18</v>
      </c>
      <c r="C1020" s="44" t="s">
        <v>1493</v>
      </c>
      <c r="D1020" s="45" t="s">
        <v>11</v>
      </c>
      <c r="E1020" s="46">
        <v>0.20547945205479451</v>
      </c>
      <c r="F1020" s="47">
        <v>4.0606</v>
      </c>
      <c r="G1020" s="47">
        <v>11.939999999999973</v>
      </c>
      <c r="H1020" s="47">
        <v>4.0427999999999997</v>
      </c>
      <c r="I1020" s="47">
        <v>1.780000000000026</v>
      </c>
      <c r="J1020" s="45" t="s">
        <v>18</v>
      </c>
      <c r="K1020" s="45" t="s">
        <v>13</v>
      </c>
      <c r="L1020" s="17">
        <v>2.59</v>
      </c>
      <c r="M1020" s="18" t="s">
        <v>1492</v>
      </c>
      <c r="N1020" s="18" t="s">
        <v>1479</v>
      </c>
      <c r="O1020" s="4">
        <v>42858</v>
      </c>
    </row>
    <row r="1021" spans="1:15">
      <c r="A1021" s="7">
        <v>11698603</v>
      </c>
      <c r="B1021" s="7">
        <v>4.18</v>
      </c>
      <c r="C1021" s="44" t="s">
        <v>1493</v>
      </c>
      <c r="D1021" s="45" t="s">
        <v>11</v>
      </c>
      <c r="E1021" s="46">
        <v>0.20547945205479451</v>
      </c>
      <c r="F1021" s="47">
        <v>4.0606</v>
      </c>
      <c r="G1021" s="47">
        <v>11.939999999999973</v>
      </c>
      <c r="H1021" s="47">
        <v>4.0427999999999997</v>
      </c>
      <c r="I1021" s="47">
        <v>1.780000000000026</v>
      </c>
      <c r="J1021" s="45" t="s">
        <v>18</v>
      </c>
      <c r="K1021" s="45" t="s">
        <v>13</v>
      </c>
      <c r="L1021" s="17">
        <v>2.59</v>
      </c>
      <c r="M1021" s="18" t="s">
        <v>1492</v>
      </c>
      <c r="N1021" s="18" t="s">
        <v>1479</v>
      </c>
      <c r="O1021" s="4">
        <v>42858</v>
      </c>
    </row>
    <row r="1022" spans="1:15">
      <c r="A1022" s="7">
        <v>11698423</v>
      </c>
      <c r="B1022" s="7">
        <v>4.17</v>
      </c>
      <c r="C1022" s="44" t="s">
        <v>1333</v>
      </c>
      <c r="D1022" s="45" t="s">
        <v>11</v>
      </c>
      <c r="E1022" s="46">
        <v>9.5890410958904104E-2</v>
      </c>
      <c r="F1022" s="47">
        <v>4.1916000000000002</v>
      </c>
      <c r="G1022" s="47">
        <v>-2.1600000000000286</v>
      </c>
      <c r="H1022" s="47">
        <v>4.2161</v>
      </c>
      <c r="I1022" s="47">
        <v>-2.4499999999999744</v>
      </c>
      <c r="J1022" s="45" t="s">
        <v>12</v>
      </c>
      <c r="K1022" s="45" t="s">
        <v>13</v>
      </c>
      <c r="L1022" s="17">
        <v>2.7</v>
      </c>
      <c r="M1022" s="18" t="s">
        <v>1334</v>
      </c>
      <c r="N1022" s="18" t="s">
        <v>1304</v>
      </c>
      <c r="O1022" s="4">
        <v>42858</v>
      </c>
    </row>
    <row r="1023" spans="1:15">
      <c r="A1023" s="7">
        <v>11764020</v>
      </c>
      <c r="B1023" s="7">
        <v>4.17</v>
      </c>
      <c r="C1023" s="44" t="s">
        <v>2548</v>
      </c>
      <c r="D1023" s="45" t="s">
        <v>11</v>
      </c>
      <c r="E1023" s="46">
        <v>0.13972602739726028</v>
      </c>
      <c r="F1023" s="47">
        <v>4.1852</v>
      </c>
      <c r="G1023" s="47">
        <v>-1.5200000000000102</v>
      </c>
      <c r="H1023" s="47">
        <v>4.1840999999999999</v>
      </c>
      <c r="I1023" s="47">
        <v>0.11000000000001009</v>
      </c>
      <c r="J1023" s="45" t="s">
        <v>12</v>
      </c>
      <c r="K1023" s="45" t="s">
        <v>13</v>
      </c>
      <c r="L1023" s="17">
        <v>4.0999999999999996</v>
      </c>
      <c r="M1023" s="18" t="s">
        <v>2508</v>
      </c>
      <c r="N1023" s="18" t="s">
        <v>2467</v>
      </c>
      <c r="O1023" s="4">
        <v>42858</v>
      </c>
    </row>
    <row r="1024" spans="1:15">
      <c r="A1024" s="7">
        <v>170210</v>
      </c>
      <c r="B1024" s="7">
        <v>4.17</v>
      </c>
      <c r="C1024" s="44" t="s">
        <v>2688</v>
      </c>
      <c r="D1024" s="45" t="s">
        <v>2880</v>
      </c>
      <c r="E1024" s="46">
        <v>9.9452054794520546</v>
      </c>
      <c r="F1024" s="47">
        <v>4.2061999999999999</v>
      </c>
      <c r="G1024" s="47">
        <v>-3.620000000000001</v>
      </c>
      <c r="H1024" s="47">
        <v>4.1775000000000002</v>
      </c>
      <c r="I1024" s="47">
        <v>2.8699999999999726</v>
      </c>
      <c r="J1024" s="45" t="s">
        <v>18</v>
      </c>
      <c r="K1024" s="45" t="s">
        <v>20</v>
      </c>
      <c r="L1024" s="17">
        <v>4.04</v>
      </c>
      <c r="M1024" s="18" t="s">
        <v>2689</v>
      </c>
      <c r="N1024" s="18" t="s">
        <v>2655</v>
      </c>
      <c r="O1024" s="4">
        <v>42858</v>
      </c>
    </row>
    <row r="1025" spans="1:15">
      <c r="A1025" s="7">
        <v>170210</v>
      </c>
      <c r="B1025" s="7">
        <v>4.1675000000000004</v>
      </c>
      <c r="C1025" s="44" t="s">
        <v>2688</v>
      </c>
      <c r="D1025" s="45" t="s">
        <v>2880</v>
      </c>
      <c r="E1025" s="46">
        <v>9.9452054794520546</v>
      </c>
      <c r="F1025" s="47">
        <v>4.2061999999999999</v>
      </c>
      <c r="G1025" s="47">
        <v>-3.8699999999999513</v>
      </c>
      <c r="H1025" s="47">
        <v>4.1775000000000002</v>
      </c>
      <c r="I1025" s="47">
        <v>2.8699999999999726</v>
      </c>
      <c r="J1025" s="45" t="s">
        <v>18</v>
      </c>
      <c r="K1025" s="45" t="s">
        <v>20</v>
      </c>
      <c r="L1025" s="17">
        <v>4.04</v>
      </c>
      <c r="M1025" s="18" t="s">
        <v>2689</v>
      </c>
      <c r="N1025" s="18" t="s">
        <v>2655</v>
      </c>
      <c r="O1025" s="4">
        <v>42858</v>
      </c>
    </row>
    <row r="1026" spans="1:15">
      <c r="A1026" s="7">
        <v>11698440</v>
      </c>
      <c r="B1026" s="7">
        <v>4.1500000000000004</v>
      </c>
      <c r="C1026" s="44" t="s">
        <v>1366</v>
      </c>
      <c r="D1026" s="45" t="s">
        <v>11</v>
      </c>
      <c r="E1026" s="46">
        <v>6.3013698630136991E-2</v>
      </c>
      <c r="F1026" s="47">
        <v>4.1578999999999997</v>
      </c>
      <c r="G1026" s="47">
        <v>-0.7899999999999352</v>
      </c>
      <c r="H1026" s="47">
        <v>4.16</v>
      </c>
      <c r="I1026" s="47">
        <v>-0.21000000000004349</v>
      </c>
      <c r="J1026" s="45" t="s">
        <v>18</v>
      </c>
      <c r="K1026" s="45" t="s">
        <v>13</v>
      </c>
      <c r="L1026" s="17">
        <v>2.75</v>
      </c>
      <c r="M1026" s="18" t="s">
        <v>1355</v>
      </c>
      <c r="N1026" s="18" t="s">
        <v>1323</v>
      </c>
      <c r="O1026" s="4">
        <v>42858</v>
      </c>
    </row>
    <row r="1027" spans="1:15">
      <c r="A1027" s="7">
        <v>11698446</v>
      </c>
      <c r="B1027" s="7">
        <v>4.1500000000000004</v>
      </c>
      <c r="C1027" s="44" t="s">
        <v>1545</v>
      </c>
      <c r="D1027" s="45" t="s">
        <v>11</v>
      </c>
      <c r="E1027" s="46">
        <v>0.10410958904109589</v>
      </c>
      <c r="F1027" s="47">
        <v>4.1708999999999996</v>
      </c>
      <c r="G1027" s="47">
        <v>-2.0899999999999253</v>
      </c>
      <c r="H1027" s="47">
        <v>4.1688999999999998</v>
      </c>
      <c r="I1027" s="47">
        <v>0.19999999999997797</v>
      </c>
      <c r="J1027" s="45" t="s">
        <v>18</v>
      </c>
      <c r="K1027" s="45" t="s">
        <v>13</v>
      </c>
      <c r="L1027" s="17">
        <v>2.6</v>
      </c>
      <c r="M1027" s="18" t="s">
        <v>1349</v>
      </c>
      <c r="N1027" s="18" t="s">
        <v>1323</v>
      </c>
      <c r="O1027" s="4">
        <v>42858</v>
      </c>
    </row>
    <row r="1028" spans="1:15">
      <c r="A1028" s="7">
        <v>11698470</v>
      </c>
      <c r="B1028" s="7">
        <v>4.1500000000000004</v>
      </c>
      <c r="C1028" s="44" t="s">
        <v>1818</v>
      </c>
      <c r="D1028" s="45" t="s">
        <v>11</v>
      </c>
      <c r="E1028" s="46">
        <v>0.12328767123287671</v>
      </c>
      <c r="F1028" s="47">
        <v>4.1783999999999999</v>
      </c>
      <c r="G1028" s="47">
        <v>-2.8399999999999537</v>
      </c>
      <c r="H1028" s="47">
        <v>4.1768999999999998</v>
      </c>
      <c r="I1028" s="47">
        <v>0.15000000000000568</v>
      </c>
      <c r="J1028" s="45" t="s">
        <v>18</v>
      </c>
      <c r="K1028" s="45" t="s">
        <v>13</v>
      </c>
      <c r="L1028" s="17">
        <v>2.7</v>
      </c>
      <c r="M1028" s="18" t="s">
        <v>1393</v>
      </c>
      <c r="N1028" s="18" t="s">
        <v>1361</v>
      </c>
      <c r="O1028" s="4">
        <v>42858</v>
      </c>
    </row>
    <row r="1029" spans="1:15">
      <c r="A1029" s="7">
        <v>11698470</v>
      </c>
      <c r="B1029" s="7">
        <v>4.1500000000000004</v>
      </c>
      <c r="C1029" s="44" t="s">
        <v>1818</v>
      </c>
      <c r="D1029" s="45" t="s">
        <v>11</v>
      </c>
      <c r="E1029" s="46">
        <v>0.12328767123287671</v>
      </c>
      <c r="F1029" s="47">
        <v>4.1783999999999999</v>
      </c>
      <c r="G1029" s="47">
        <v>-2.8399999999999537</v>
      </c>
      <c r="H1029" s="47">
        <v>4.1768999999999998</v>
      </c>
      <c r="I1029" s="47">
        <v>0.15000000000000568</v>
      </c>
      <c r="J1029" s="45" t="s">
        <v>18</v>
      </c>
      <c r="K1029" s="45" t="s">
        <v>13</v>
      </c>
      <c r="L1029" s="17">
        <v>2.7</v>
      </c>
      <c r="M1029" s="18" t="s">
        <v>1393</v>
      </c>
      <c r="N1029" s="18" t="s">
        <v>1361</v>
      </c>
      <c r="O1029" s="4">
        <v>42858</v>
      </c>
    </row>
    <row r="1030" spans="1:15">
      <c r="A1030" s="7">
        <v>11698470</v>
      </c>
      <c r="B1030" s="7">
        <v>4.1500000000000004</v>
      </c>
      <c r="C1030" s="44" t="s">
        <v>1818</v>
      </c>
      <c r="D1030" s="45" t="s">
        <v>11</v>
      </c>
      <c r="E1030" s="46">
        <v>0.12328767123287671</v>
      </c>
      <c r="F1030" s="47">
        <v>4.1783999999999999</v>
      </c>
      <c r="G1030" s="47">
        <v>-2.8399999999999537</v>
      </c>
      <c r="H1030" s="47">
        <v>4.1768999999999998</v>
      </c>
      <c r="I1030" s="47">
        <v>0.15000000000000568</v>
      </c>
      <c r="J1030" s="45" t="s">
        <v>18</v>
      </c>
      <c r="K1030" s="45" t="s">
        <v>13</v>
      </c>
      <c r="L1030" s="17">
        <v>2.7</v>
      </c>
      <c r="M1030" s="18" t="s">
        <v>1393</v>
      </c>
      <c r="N1030" s="18" t="s">
        <v>1361</v>
      </c>
      <c r="O1030" s="4">
        <v>42858</v>
      </c>
    </row>
    <row r="1031" spans="1:15">
      <c r="A1031" s="7">
        <v>111699571</v>
      </c>
      <c r="B1031" s="7">
        <v>4.1500000000000004</v>
      </c>
      <c r="C1031" s="44" t="s">
        <v>2051</v>
      </c>
      <c r="D1031" s="45" t="s">
        <v>31</v>
      </c>
      <c r="E1031" s="46">
        <v>1.643835616438356E-2</v>
      </c>
      <c r="F1031" s="47">
        <v>3.9704000000000002</v>
      </c>
      <c r="G1031" s="47">
        <v>17.960000000000022</v>
      </c>
      <c r="H1031" s="47">
        <v>4.2845000000000004</v>
      </c>
      <c r="I1031" s="47">
        <v>-31.410000000000025</v>
      </c>
      <c r="J1031" s="45" t="s">
        <v>12</v>
      </c>
      <c r="K1031" s="45" t="s">
        <v>97</v>
      </c>
      <c r="L1031" s="17">
        <v>3.1800999999999999</v>
      </c>
      <c r="M1031" s="18" t="s">
        <v>1581</v>
      </c>
      <c r="N1031" s="18" t="s">
        <v>1571</v>
      </c>
      <c r="O1031" s="4">
        <v>42858</v>
      </c>
    </row>
    <row r="1032" spans="1:15">
      <c r="A1032" s="7">
        <v>111707066</v>
      </c>
      <c r="B1032" s="7">
        <v>4.1500000000000004</v>
      </c>
      <c r="C1032" s="44" t="s">
        <v>2330</v>
      </c>
      <c r="D1032" s="45" t="s">
        <v>11</v>
      </c>
      <c r="E1032" s="46">
        <v>5.4794520547945202E-2</v>
      </c>
      <c r="F1032" s="47">
        <v>4.0492999999999997</v>
      </c>
      <c r="G1032" s="47">
        <v>10.070000000000068</v>
      </c>
      <c r="H1032" s="47">
        <v>4.109</v>
      </c>
      <c r="I1032" s="47">
        <v>-5.9700000000000308</v>
      </c>
      <c r="J1032" s="45" t="s">
        <v>96</v>
      </c>
      <c r="K1032" s="45" t="s">
        <v>97</v>
      </c>
      <c r="L1032" s="17">
        <v>4.4000000000000004</v>
      </c>
      <c r="M1032" s="18" t="s">
        <v>2062</v>
      </c>
      <c r="N1032" s="18" t="s">
        <v>2065</v>
      </c>
      <c r="O1032" s="4">
        <v>42858</v>
      </c>
    </row>
    <row r="1033" spans="1:15">
      <c r="A1033" s="7">
        <v>111708022</v>
      </c>
      <c r="B1033" s="7">
        <v>4.1500000000000004</v>
      </c>
      <c r="C1033" s="44" t="s">
        <v>2677</v>
      </c>
      <c r="D1033" s="45" t="s">
        <v>11</v>
      </c>
      <c r="E1033" s="46">
        <v>2.1917808219178082E-2</v>
      </c>
      <c r="F1033" s="47">
        <v>3.9117000000000002</v>
      </c>
      <c r="G1033" s="47">
        <v>23.83000000000002</v>
      </c>
      <c r="H1033" s="47">
        <v>4.1443000000000003</v>
      </c>
      <c r="I1033" s="47">
        <v>-23.260000000000012</v>
      </c>
      <c r="J1033" s="45" t="s">
        <v>18</v>
      </c>
      <c r="K1033" s="45" t="s">
        <v>97</v>
      </c>
      <c r="L1033" s="17">
        <v>4.4000000000000004</v>
      </c>
      <c r="M1033" s="18" t="s">
        <v>2026</v>
      </c>
      <c r="N1033" s="18" t="s">
        <v>2022</v>
      </c>
      <c r="O1033" s="4">
        <v>42858</v>
      </c>
    </row>
    <row r="1034" spans="1:15">
      <c r="A1034" s="7">
        <v>111709097</v>
      </c>
      <c r="B1034" s="7">
        <v>4.1500000000000004</v>
      </c>
      <c r="C1034" s="44" t="s">
        <v>3016</v>
      </c>
      <c r="D1034" s="45" t="s">
        <v>11</v>
      </c>
      <c r="E1034" s="46">
        <v>0.11506849315068493</v>
      </c>
      <c r="F1034" s="47">
        <v>4.0685000000000002</v>
      </c>
      <c r="G1034" s="47">
        <v>8.1500000000000128</v>
      </c>
      <c r="H1034" s="47">
        <v>4.1018999999999997</v>
      </c>
      <c r="I1034" s="47">
        <v>-3.339999999999943</v>
      </c>
      <c r="J1034" s="45" t="s">
        <v>96</v>
      </c>
      <c r="K1034" s="45" t="s">
        <v>97</v>
      </c>
      <c r="L1034" s="17">
        <v>4.3498000000000001</v>
      </c>
      <c r="M1034" s="18" t="s">
        <v>2378</v>
      </c>
      <c r="N1034" s="18" t="s">
        <v>2349</v>
      </c>
      <c r="O1034" s="4">
        <v>42858</v>
      </c>
    </row>
    <row r="1035" spans="1:15">
      <c r="A1035" s="7">
        <v>111710137</v>
      </c>
      <c r="B1035" s="7">
        <v>4.1500000000000004</v>
      </c>
      <c r="C1035" s="44" t="s">
        <v>2463</v>
      </c>
      <c r="D1035" s="45" t="s">
        <v>11</v>
      </c>
      <c r="E1035" s="46">
        <v>0.13698630136986301</v>
      </c>
      <c r="F1035" s="47">
        <v>4.0693000000000001</v>
      </c>
      <c r="G1035" s="47">
        <v>8.0700000000000216</v>
      </c>
      <c r="H1035" s="47">
        <v>4.1117999999999997</v>
      </c>
      <c r="I1035" s="47">
        <v>-4.2499999999999538</v>
      </c>
      <c r="J1035" s="45" t="s">
        <v>96</v>
      </c>
      <c r="K1035" s="45" t="s">
        <v>97</v>
      </c>
      <c r="L1035" s="17">
        <v>4.5502000000000002</v>
      </c>
      <c r="M1035" s="18" t="s">
        <v>2464</v>
      </c>
      <c r="N1035" s="18" t="s">
        <v>2433</v>
      </c>
      <c r="O1035" s="4">
        <v>42858</v>
      </c>
    </row>
    <row r="1036" spans="1:15">
      <c r="A1036" s="7">
        <v>11698808</v>
      </c>
      <c r="B1036" s="7">
        <v>4.1500000000000004</v>
      </c>
      <c r="C1036" s="44" t="s">
        <v>2700</v>
      </c>
      <c r="D1036" s="45" t="s">
        <v>11</v>
      </c>
      <c r="E1036" s="46">
        <v>3.8356164383561646E-2</v>
      </c>
      <c r="F1036" s="47">
        <v>4.2999000000000001</v>
      </c>
      <c r="G1036" s="47">
        <v>-14.98999999999997</v>
      </c>
      <c r="H1036" s="47">
        <v>4.3296000000000001</v>
      </c>
      <c r="I1036" s="47">
        <v>-2.970000000000006</v>
      </c>
      <c r="J1036" s="45" t="s">
        <v>18</v>
      </c>
      <c r="K1036" s="45" t="s">
        <v>13</v>
      </c>
      <c r="L1036" s="17">
        <v>2.62</v>
      </c>
      <c r="M1036" s="18" t="s">
        <v>1625</v>
      </c>
      <c r="N1036" s="18" t="s">
        <v>1623</v>
      </c>
      <c r="O1036" s="4">
        <v>42858</v>
      </c>
    </row>
    <row r="1037" spans="1:15">
      <c r="A1037" s="7">
        <v>11764020</v>
      </c>
      <c r="B1037" s="7">
        <v>4.13</v>
      </c>
      <c r="C1037" s="44" t="s">
        <v>2548</v>
      </c>
      <c r="D1037" s="45" t="s">
        <v>11</v>
      </c>
      <c r="E1037" s="46">
        <v>0.13972602739726028</v>
      </c>
      <c r="F1037" s="47">
        <v>4.1852</v>
      </c>
      <c r="G1037" s="47">
        <v>-5.5200000000000138</v>
      </c>
      <c r="H1037" s="47">
        <v>4.1840999999999999</v>
      </c>
      <c r="I1037" s="47">
        <v>0.11000000000001009</v>
      </c>
      <c r="J1037" s="45" t="s">
        <v>12</v>
      </c>
      <c r="K1037" s="45" t="s">
        <v>13</v>
      </c>
      <c r="L1037" s="17">
        <v>4.0999999999999996</v>
      </c>
      <c r="M1037" s="18" t="s">
        <v>2508</v>
      </c>
      <c r="N1037" s="18" t="s">
        <v>2467</v>
      </c>
      <c r="O1037" s="4">
        <v>42858</v>
      </c>
    </row>
    <row r="1038" spans="1:15">
      <c r="A1038" s="7">
        <v>11751037</v>
      </c>
      <c r="B1038" s="7">
        <v>4.13</v>
      </c>
      <c r="C1038" s="44" t="s">
        <v>2842</v>
      </c>
      <c r="D1038" s="45" t="s">
        <v>11</v>
      </c>
      <c r="E1038" s="46">
        <v>0.30684931506849317</v>
      </c>
      <c r="F1038" s="47">
        <v>4.1334</v>
      </c>
      <c r="G1038" s="47">
        <v>-0.34000000000000696</v>
      </c>
      <c r="H1038" s="47">
        <v>4.08</v>
      </c>
      <c r="I1038" s="47">
        <v>5.3399999999999892</v>
      </c>
      <c r="J1038" s="45" t="s">
        <v>18</v>
      </c>
      <c r="K1038" s="45" t="s">
        <v>13</v>
      </c>
      <c r="L1038" s="17">
        <v>3.85</v>
      </c>
      <c r="M1038" s="18" t="s">
        <v>2826</v>
      </c>
      <c r="N1038" s="18" t="s">
        <v>2797</v>
      </c>
      <c r="O1038" s="4">
        <v>42858</v>
      </c>
    </row>
    <row r="1039" spans="1:15">
      <c r="A1039" s="7">
        <v>111791216</v>
      </c>
      <c r="B1039" s="7">
        <v>4.0999999999999996</v>
      </c>
      <c r="C1039" s="44" t="s">
        <v>2244</v>
      </c>
      <c r="D1039" s="45" t="s">
        <v>31</v>
      </c>
      <c r="E1039" s="46">
        <v>1.643835616438356E-2</v>
      </c>
      <c r="F1039" s="47">
        <v>3.9704000000000002</v>
      </c>
      <c r="G1039" s="47">
        <v>12.959999999999949</v>
      </c>
      <c r="H1039" s="47">
        <v>4.2845000000000004</v>
      </c>
      <c r="I1039" s="47">
        <v>-31.410000000000025</v>
      </c>
      <c r="J1039" s="45" t="s">
        <v>12</v>
      </c>
      <c r="K1039" s="45" t="s">
        <v>97</v>
      </c>
      <c r="L1039" s="17">
        <v>4.5002000000000004</v>
      </c>
      <c r="M1039" s="18" t="s">
        <v>1979</v>
      </c>
      <c r="N1039" s="18" t="s">
        <v>1994</v>
      </c>
      <c r="O1039" s="4">
        <v>42858</v>
      </c>
    </row>
    <row r="1040" spans="1:15">
      <c r="A1040" s="7">
        <v>111699766</v>
      </c>
      <c r="B1040" s="7">
        <v>4.0999999999999996</v>
      </c>
      <c r="C1040" s="44" t="s">
        <v>2294</v>
      </c>
      <c r="D1040" s="45" t="s">
        <v>31</v>
      </c>
      <c r="E1040" s="46">
        <v>2.1917808219178082E-2</v>
      </c>
      <c r="F1040" s="47">
        <v>3.9716999999999998</v>
      </c>
      <c r="G1040" s="47">
        <v>12.829999999999986</v>
      </c>
      <c r="H1040" s="47">
        <v>4.2042999999999999</v>
      </c>
      <c r="I1040" s="47">
        <v>-23.260000000000012</v>
      </c>
      <c r="J1040" s="45" t="s">
        <v>12</v>
      </c>
      <c r="K1040" s="45" t="s">
        <v>97</v>
      </c>
      <c r="L1040" s="17">
        <v>3.2000999999999999</v>
      </c>
      <c r="M1040" s="18" t="s">
        <v>1603</v>
      </c>
      <c r="N1040" s="18" t="s">
        <v>1604</v>
      </c>
      <c r="O1040" s="4">
        <v>42858</v>
      </c>
    </row>
    <row r="1041" spans="1:15">
      <c r="A1041" s="7">
        <v>111795964</v>
      </c>
      <c r="B1041" s="7">
        <v>4.0999999999999996</v>
      </c>
      <c r="C1041" s="44" t="s">
        <v>2919</v>
      </c>
      <c r="D1041" s="45" t="s">
        <v>55</v>
      </c>
      <c r="E1041" s="46">
        <v>4.1095890410958902E-2</v>
      </c>
      <c r="F1041" s="47">
        <v>4.2671000000000001</v>
      </c>
      <c r="G1041" s="47">
        <v>-16.710000000000047</v>
      </c>
      <c r="H1041" s="47">
        <v>4.3895</v>
      </c>
      <c r="I1041" s="47">
        <v>-12.239999999999984</v>
      </c>
      <c r="J1041" s="45" t="s">
        <v>12</v>
      </c>
      <c r="K1041" s="45" t="s">
        <v>97</v>
      </c>
      <c r="L1041" s="17">
        <v>4.2009999999999996</v>
      </c>
      <c r="M1041" s="18" t="s">
        <v>2732</v>
      </c>
      <c r="N1041" s="18" t="s">
        <v>2730</v>
      </c>
      <c r="O1041" s="4">
        <v>42858</v>
      </c>
    </row>
    <row r="1042" spans="1:15">
      <c r="A1042" s="7">
        <v>111711146</v>
      </c>
      <c r="B1042" s="7">
        <v>4.0999999999999996</v>
      </c>
      <c r="C1042" s="44" t="s">
        <v>2717</v>
      </c>
      <c r="D1042" s="45" t="s">
        <v>11</v>
      </c>
      <c r="E1042" s="46">
        <v>2.4657534246575342E-2</v>
      </c>
      <c r="F1042" s="47">
        <v>3.9358</v>
      </c>
      <c r="G1042" s="47">
        <v>16.419999999999966</v>
      </c>
      <c r="H1042" s="47">
        <v>4.1448</v>
      </c>
      <c r="I1042" s="47">
        <v>-20.900000000000006</v>
      </c>
      <c r="J1042" s="45" t="s">
        <v>96</v>
      </c>
      <c r="K1042" s="45" t="s">
        <v>97</v>
      </c>
      <c r="L1042" s="17">
        <v>3.8997000000000002</v>
      </c>
      <c r="M1042" s="18" t="s">
        <v>2696</v>
      </c>
      <c r="N1042" s="18" t="s">
        <v>2682</v>
      </c>
      <c r="O1042" s="4">
        <v>42858</v>
      </c>
    </row>
    <row r="1043" spans="1:15">
      <c r="A1043" s="7">
        <v>111717034</v>
      </c>
      <c r="B1043" s="7">
        <v>4.0999999999999996</v>
      </c>
      <c r="C1043" s="44" t="s">
        <v>2071</v>
      </c>
      <c r="D1043" s="45" t="s">
        <v>11</v>
      </c>
      <c r="E1043" s="46">
        <v>5.4794520547945202E-2</v>
      </c>
      <c r="F1043" s="47">
        <v>4.0492999999999997</v>
      </c>
      <c r="G1043" s="47">
        <v>5.0699999999999967</v>
      </c>
      <c r="H1043" s="47">
        <v>4.109</v>
      </c>
      <c r="I1043" s="47">
        <v>-5.9700000000000308</v>
      </c>
      <c r="J1043" s="45" t="s">
        <v>18</v>
      </c>
      <c r="K1043" s="45" t="s">
        <v>97</v>
      </c>
      <c r="L1043" s="17">
        <v>4.4000000000000004</v>
      </c>
      <c r="M1043" s="18" t="s">
        <v>2062</v>
      </c>
      <c r="N1043" s="18" t="s">
        <v>2065</v>
      </c>
      <c r="O1043" s="4">
        <v>42858</v>
      </c>
    </row>
    <row r="1044" spans="1:15">
      <c r="A1044" s="7">
        <v>111708022</v>
      </c>
      <c r="B1044" s="7">
        <v>4.08</v>
      </c>
      <c r="C1044" s="44" t="s">
        <v>2677</v>
      </c>
      <c r="D1044" s="45" t="s">
        <v>11</v>
      </c>
      <c r="E1044" s="46">
        <v>2.1917808219178082E-2</v>
      </c>
      <c r="F1044" s="47">
        <v>3.9117000000000002</v>
      </c>
      <c r="G1044" s="47">
        <v>16.829999999999991</v>
      </c>
      <c r="H1044" s="47">
        <v>4.1443000000000003</v>
      </c>
      <c r="I1044" s="47">
        <v>-23.260000000000012</v>
      </c>
      <c r="J1044" s="45" t="s">
        <v>18</v>
      </c>
      <c r="K1044" s="45" t="s">
        <v>97</v>
      </c>
      <c r="L1044" s="17">
        <v>4.4000000000000004</v>
      </c>
      <c r="M1044" s="18" t="s">
        <v>2026</v>
      </c>
      <c r="N1044" s="18" t="s">
        <v>2022</v>
      </c>
      <c r="O1044" s="4">
        <v>42858</v>
      </c>
    </row>
    <row r="1045" spans="1:15">
      <c r="A1045" s="7">
        <v>160215</v>
      </c>
      <c r="B1045" s="7">
        <v>4.07</v>
      </c>
      <c r="C1045" s="44" t="s">
        <v>1710</v>
      </c>
      <c r="D1045" s="45" t="s">
        <v>2880</v>
      </c>
      <c r="E1045" s="46">
        <v>2.4684931506849317</v>
      </c>
      <c r="F1045" s="47">
        <v>4.0594000000000001</v>
      </c>
      <c r="G1045" s="47">
        <v>1.0600000000000165</v>
      </c>
      <c r="H1045" s="47">
        <v>4.0541999999999998</v>
      </c>
      <c r="I1045" s="47">
        <v>0.52000000000003155</v>
      </c>
      <c r="J1045" s="45" t="s">
        <v>18</v>
      </c>
      <c r="K1045" s="45" t="s">
        <v>20</v>
      </c>
      <c r="L1045" s="17">
        <v>2.65</v>
      </c>
      <c r="M1045" s="18" t="s">
        <v>1499</v>
      </c>
      <c r="N1045" s="18" t="s">
        <v>1488</v>
      </c>
      <c r="O1045" s="4">
        <v>42858</v>
      </c>
    </row>
    <row r="1046" spans="1:15">
      <c r="A1046" s="7">
        <v>11698438</v>
      </c>
      <c r="B1046" s="7">
        <v>4.05</v>
      </c>
      <c r="C1046" s="44" t="s">
        <v>1362</v>
      </c>
      <c r="D1046" s="45" t="s">
        <v>11</v>
      </c>
      <c r="E1046" s="46">
        <v>0.10410958904109589</v>
      </c>
      <c r="F1046" s="47">
        <v>4.0041000000000002</v>
      </c>
      <c r="G1046" s="47">
        <v>4.5899999999999608</v>
      </c>
      <c r="H1046" s="47">
        <v>4.0090000000000003</v>
      </c>
      <c r="I1046" s="47">
        <v>-0.49000000000001265</v>
      </c>
      <c r="J1046" s="45" t="s">
        <v>12</v>
      </c>
      <c r="K1046" s="45" t="s">
        <v>13</v>
      </c>
      <c r="L1046" s="17">
        <v>2.73</v>
      </c>
      <c r="M1046" s="18" t="s">
        <v>1355</v>
      </c>
      <c r="N1046" s="18" t="s">
        <v>1323</v>
      </c>
      <c r="O1046" s="4">
        <v>42858</v>
      </c>
    </row>
    <row r="1047" spans="1:15">
      <c r="A1047" s="7">
        <v>160208</v>
      </c>
      <c r="B1047" s="7">
        <v>4.0350000000000001</v>
      </c>
      <c r="C1047" s="44" t="s">
        <v>127</v>
      </c>
      <c r="D1047" s="45" t="s">
        <v>2880</v>
      </c>
      <c r="E1047" s="46">
        <v>1.8356164383561644</v>
      </c>
      <c r="F1047" s="47">
        <v>4.0231000000000003</v>
      </c>
      <c r="G1047" s="47">
        <v>1.18999999999998</v>
      </c>
      <c r="H1047" s="47">
        <v>4.0189000000000004</v>
      </c>
      <c r="I1047" s="47">
        <v>0.41999999999999815</v>
      </c>
      <c r="J1047" s="45" t="s">
        <v>2880</v>
      </c>
      <c r="K1047" s="45" t="s">
        <v>20</v>
      </c>
      <c r="L1047" s="17">
        <v>2.72</v>
      </c>
      <c r="M1047" s="18" t="s">
        <v>128</v>
      </c>
      <c r="N1047" s="18" t="s">
        <v>129</v>
      </c>
      <c r="O1047" s="4">
        <v>42858</v>
      </c>
    </row>
    <row r="1048" spans="1:15">
      <c r="A1048" s="7">
        <v>160208</v>
      </c>
      <c r="B1048" s="7">
        <v>4.0350000000000001</v>
      </c>
      <c r="C1048" s="44" t="s">
        <v>127</v>
      </c>
      <c r="D1048" s="45" t="s">
        <v>2880</v>
      </c>
      <c r="E1048" s="46">
        <v>1.8356164383561644</v>
      </c>
      <c r="F1048" s="47">
        <v>4.0231000000000003</v>
      </c>
      <c r="G1048" s="47">
        <v>1.18999999999998</v>
      </c>
      <c r="H1048" s="47">
        <v>4.0189000000000004</v>
      </c>
      <c r="I1048" s="47">
        <v>0.41999999999999815</v>
      </c>
      <c r="J1048" s="45" t="s">
        <v>2880</v>
      </c>
      <c r="K1048" s="45" t="s">
        <v>20</v>
      </c>
      <c r="L1048" s="17">
        <v>2.72</v>
      </c>
      <c r="M1048" s="18" t="s">
        <v>128</v>
      </c>
      <c r="N1048" s="18" t="s">
        <v>129</v>
      </c>
      <c r="O1048" s="4">
        <v>42858</v>
      </c>
    </row>
    <row r="1049" spans="1:15">
      <c r="A1049" s="7">
        <v>160208</v>
      </c>
      <c r="B1049" s="7">
        <v>4.03</v>
      </c>
      <c r="C1049" s="44" t="s">
        <v>127</v>
      </c>
      <c r="D1049" s="45" t="s">
        <v>2880</v>
      </c>
      <c r="E1049" s="46">
        <v>1.8356164383561644</v>
      </c>
      <c r="F1049" s="47">
        <v>4.0231000000000003</v>
      </c>
      <c r="G1049" s="47">
        <v>0.68999999999999062</v>
      </c>
      <c r="H1049" s="47">
        <v>4.0189000000000004</v>
      </c>
      <c r="I1049" s="47">
        <v>0.41999999999999815</v>
      </c>
      <c r="J1049" s="45" t="s">
        <v>2880</v>
      </c>
      <c r="K1049" s="45" t="s">
        <v>20</v>
      </c>
      <c r="L1049" s="17">
        <v>2.72</v>
      </c>
      <c r="M1049" s="18" t="s">
        <v>128</v>
      </c>
      <c r="N1049" s="18" t="s">
        <v>129</v>
      </c>
      <c r="O1049" s="4">
        <v>42858</v>
      </c>
    </row>
    <row r="1050" spans="1:15">
      <c r="A1050" s="7">
        <v>160208</v>
      </c>
      <c r="B1050" s="7">
        <v>4.0274999999999999</v>
      </c>
      <c r="C1050" s="44" t="s">
        <v>127</v>
      </c>
      <c r="D1050" s="45" t="s">
        <v>2880</v>
      </c>
      <c r="E1050" s="46">
        <v>1.8356164383561644</v>
      </c>
      <c r="F1050" s="47">
        <v>4.0231000000000003</v>
      </c>
      <c r="G1050" s="47">
        <v>0.43999999999995154</v>
      </c>
      <c r="H1050" s="47">
        <v>4.0189000000000004</v>
      </c>
      <c r="I1050" s="47">
        <v>0.41999999999999815</v>
      </c>
      <c r="J1050" s="45" t="s">
        <v>2880</v>
      </c>
      <c r="K1050" s="45" t="s">
        <v>20</v>
      </c>
      <c r="L1050" s="17">
        <v>2.72</v>
      </c>
      <c r="M1050" s="18" t="s">
        <v>128</v>
      </c>
      <c r="N1050" s="18" t="s">
        <v>129</v>
      </c>
      <c r="O1050" s="4">
        <v>42858</v>
      </c>
    </row>
    <row r="1051" spans="1:15">
      <c r="A1051" s="7">
        <v>11753026</v>
      </c>
      <c r="B1051" s="7">
        <v>4.0199999999999996</v>
      </c>
      <c r="C1051" s="44" t="s">
        <v>3017</v>
      </c>
      <c r="D1051" s="45" t="s">
        <v>11</v>
      </c>
      <c r="E1051" s="46">
        <v>0.22465753424657534</v>
      </c>
      <c r="F1051" s="47">
        <v>4.0229999999999997</v>
      </c>
      <c r="G1051" s="47">
        <v>-0.30000000000001137</v>
      </c>
      <c r="H1051" s="47">
        <v>4.0084999999999997</v>
      </c>
      <c r="I1051" s="47">
        <v>1.4499999999999957</v>
      </c>
      <c r="J1051" s="45" t="s">
        <v>18</v>
      </c>
      <c r="K1051" s="45" t="s">
        <v>13</v>
      </c>
      <c r="L1051" s="17">
        <v>3.9</v>
      </c>
      <c r="M1051" s="18" t="s">
        <v>2826</v>
      </c>
      <c r="N1051" s="18" t="s">
        <v>2773</v>
      </c>
      <c r="O1051" s="4">
        <v>42858</v>
      </c>
    </row>
    <row r="1052" spans="1:15">
      <c r="A1052" s="7">
        <v>11611009</v>
      </c>
      <c r="B1052" s="7">
        <v>4</v>
      </c>
      <c r="C1052" s="44" t="s">
        <v>1394</v>
      </c>
      <c r="D1052" s="45" t="s">
        <v>11</v>
      </c>
      <c r="E1052" s="46">
        <v>0.10410958904109589</v>
      </c>
      <c r="F1052" s="47">
        <v>4.0041000000000002</v>
      </c>
      <c r="G1052" s="47">
        <v>-0.41000000000002146</v>
      </c>
      <c r="H1052" s="47">
        <v>4.0090000000000003</v>
      </c>
      <c r="I1052" s="47">
        <v>-0.49000000000001265</v>
      </c>
      <c r="J1052" s="45" t="s">
        <v>18</v>
      </c>
      <c r="K1052" s="45" t="s">
        <v>13</v>
      </c>
      <c r="L1052" s="17">
        <v>2.72</v>
      </c>
      <c r="M1052" s="18" t="s">
        <v>1383</v>
      </c>
      <c r="N1052" s="18" t="s">
        <v>1384</v>
      </c>
      <c r="O1052" s="4">
        <v>42858</v>
      </c>
    </row>
    <row r="1053" spans="1:15">
      <c r="A1053" s="7" t="s">
        <v>2252</v>
      </c>
      <c r="B1053" s="7">
        <v>4</v>
      </c>
      <c r="C1053" s="44" t="s">
        <v>2274</v>
      </c>
      <c r="D1053" s="45" t="s">
        <v>11</v>
      </c>
      <c r="E1053" s="46">
        <v>0.12054794520547946</v>
      </c>
      <c r="F1053" s="47">
        <v>3.7928000000000002</v>
      </c>
      <c r="G1053" s="47">
        <v>20.719999999999985</v>
      </c>
      <c r="H1053" s="47">
        <v>3.7721</v>
      </c>
      <c r="I1053" s="47">
        <v>2.0700000000000163</v>
      </c>
      <c r="J1053" s="45" t="s">
        <v>18</v>
      </c>
      <c r="K1053" s="45" t="s">
        <v>206</v>
      </c>
      <c r="L1053" s="17">
        <v>4.3499999999999996</v>
      </c>
      <c r="M1053" s="18" t="s">
        <v>925</v>
      </c>
      <c r="N1053" s="18" t="s">
        <v>469</v>
      </c>
      <c r="O1053" s="4">
        <v>42858</v>
      </c>
    </row>
    <row r="1054" spans="1:15">
      <c r="A1054" s="7">
        <v>140202</v>
      </c>
      <c r="B1054" s="7">
        <v>3.9950000000000001</v>
      </c>
      <c r="C1054" s="44" t="s">
        <v>590</v>
      </c>
      <c r="D1054" s="45" t="s">
        <v>2880</v>
      </c>
      <c r="E1054" s="46">
        <v>1.704109589041096</v>
      </c>
      <c r="F1054" s="47">
        <v>3.9922</v>
      </c>
      <c r="G1054" s="47">
        <v>0.28000000000001357</v>
      </c>
      <c r="H1054" s="47">
        <v>3.9908999999999999</v>
      </c>
      <c r="I1054" s="47">
        <v>0.13000000000000789</v>
      </c>
      <c r="J1054" s="45" t="s">
        <v>18</v>
      </c>
      <c r="K1054" s="45" t="s">
        <v>20</v>
      </c>
      <c r="L1054" s="17">
        <v>5.75</v>
      </c>
      <c r="M1054" s="18" t="s">
        <v>147</v>
      </c>
      <c r="N1054" s="18" t="s">
        <v>911</v>
      </c>
      <c r="O1054" s="4">
        <v>42858</v>
      </c>
    </row>
    <row r="1055" spans="1:15">
      <c r="A1055" s="7">
        <v>140202</v>
      </c>
      <c r="B1055" s="7">
        <v>3.9950000000000001</v>
      </c>
      <c r="C1055" s="44" t="s">
        <v>590</v>
      </c>
      <c r="D1055" s="45" t="s">
        <v>2880</v>
      </c>
      <c r="E1055" s="46">
        <v>1.704109589041096</v>
      </c>
      <c r="F1055" s="47">
        <v>3.9922</v>
      </c>
      <c r="G1055" s="47">
        <v>0.28000000000001357</v>
      </c>
      <c r="H1055" s="47">
        <v>3.9908999999999999</v>
      </c>
      <c r="I1055" s="47">
        <v>0.13000000000000789</v>
      </c>
      <c r="J1055" s="45" t="s">
        <v>18</v>
      </c>
      <c r="K1055" s="45" t="s">
        <v>20</v>
      </c>
      <c r="L1055" s="17">
        <v>5.75</v>
      </c>
      <c r="M1055" s="18" t="s">
        <v>147</v>
      </c>
      <c r="N1055" s="18" t="s">
        <v>911</v>
      </c>
      <c r="O1055" s="4">
        <v>42858</v>
      </c>
    </row>
    <row r="1056" spans="1:15">
      <c r="A1056" s="7">
        <v>130010</v>
      </c>
      <c r="B1056" s="7">
        <v>3.99</v>
      </c>
      <c r="C1056" s="44" t="s">
        <v>2692</v>
      </c>
      <c r="D1056" s="45" t="s">
        <v>2880</v>
      </c>
      <c r="E1056" s="46">
        <v>46.079452054794523</v>
      </c>
      <c r="F1056" s="47">
        <v>3.9887000000000001</v>
      </c>
      <c r="G1056" s="47">
        <v>0.13000000000000789</v>
      </c>
      <c r="H1056" s="47">
        <v>3.9838</v>
      </c>
      <c r="I1056" s="47">
        <v>0.49000000000001265</v>
      </c>
      <c r="J1056" s="45" t="s">
        <v>2880</v>
      </c>
      <c r="K1056" s="45" t="s">
        <v>105</v>
      </c>
      <c r="L1056" s="17">
        <v>4.24</v>
      </c>
      <c r="M1056" s="18" t="s">
        <v>486</v>
      </c>
      <c r="N1056" s="18" t="s">
        <v>255</v>
      </c>
      <c r="O1056" s="4">
        <v>42858</v>
      </c>
    </row>
    <row r="1057" spans="1:15">
      <c r="A1057" s="7">
        <v>11766012</v>
      </c>
      <c r="B1057" s="7">
        <v>3.98</v>
      </c>
      <c r="C1057" s="44" t="s">
        <v>2926</v>
      </c>
      <c r="D1057" s="45" t="s">
        <v>11</v>
      </c>
      <c r="E1057" s="46">
        <v>0.13424657534246576</v>
      </c>
      <c r="F1057" s="47">
        <v>3.9756</v>
      </c>
      <c r="G1057" s="47">
        <v>0.43999999999999595</v>
      </c>
      <c r="H1057" s="47">
        <v>3.9954999999999998</v>
      </c>
      <c r="I1057" s="47">
        <v>-1.9899999999999807</v>
      </c>
      <c r="J1057" s="45" t="s">
        <v>18</v>
      </c>
      <c r="K1057" s="45" t="s">
        <v>13</v>
      </c>
      <c r="L1057" s="17">
        <v>3.79</v>
      </c>
      <c r="M1057" s="18" t="s">
        <v>2796</v>
      </c>
      <c r="N1057" s="18" t="s">
        <v>2773</v>
      </c>
      <c r="O1057" s="4">
        <v>42858</v>
      </c>
    </row>
    <row r="1058" spans="1:15">
      <c r="A1058" s="7">
        <v>111717017</v>
      </c>
      <c r="B1058" s="7">
        <v>3.95</v>
      </c>
      <c r="C1058" s="44" t="s">
        <v>2043</v>
      </c>
      <c r="D1058" s="45" t="s">
        <v>11</v>
      </c>
      <c r="E1058" s="46">
        <v>1.9178082191780823E-2</v>
      </c>
      <c r="F1058" s="47">
        <v>3.8824000000000001</v>
      </c>
      <c r="G1058" s="47">
        <v>6.7600000000000104</v>
      </c>
      <c r="H1058" s="47">
        <v>4.1430999999999996</v>
      </c>
      <c r="I1058" s="47">
        <v>-26.069999999999951</v>
      </c>
      <c r="J1058" s="45" t="s">
        <v>18</v>
      </c>
      <c r="K1058" s="45" t="s">
        <v>97</v>
      </c>
      <c r="L1058" s="17">
        <v>4.4000000000000004</v>
      </c>
      <c r="M1058" s="18" t="s">
        <v>2022</v>
      </c>
      <c r="N1058" s="18" t="s">
        <v>1979</v>
      </c>
      <c r="O1058" s="4">
        <v>42858</v>
      </c>
    </row>
    <row r="1059" spans="1:15">
      <c r="A1059" s="7">
        <v>111710066</v>
      </c>
      <c r="B1059" s="7">
        <v>3.95</v>
      </c>
      <c r="C1059" s="44" t="s">
        <v>2462</v>
      </c>
      <c r="D1059" s="45" t="s">
        <v>11</v>
      </c>
      <c r="E1059" s="46">
        <v>1.9178082191780823E-2</v>
      </c>
      <c r="F1059" s="47">
        <v>3.8824000000000001</v>
      </c>
      <c r="G1059" s="47">
        <v>6.7600000000000104</v>
      </c>
      <c r="H1059" s="47">
        <v>4.1430999999999996</v>
      </c>
      <c r="I1059" s="47">
        <v>-26.069999999999951</v>
      </c>
      <c r="J1059" s="45" t="s">
        <v>96</v>
      </c>
      <c r="K1059" s="45" t="s">
        <v>97</v>
      </c>
      <c r="L1059" s="17">
        <v>4.4000000000000004</v>
      </c>
      <c r="M1059" s="18" t="s">
        <v>2022</v>
      </c>
      <c r="N1059" s="18" t="s">
        <v>1979</v>
      </c>
      <c r="O1059" s="4">
        <v>42858</v>
      </c>
    </row>
    <row r="1060" spans="1:15">
      <c r="A1060" s="7">
        <v>111717020</v>
      </c>
      <c r="B1060" s="7">
        <v>3.95</v>
      </c>
      <c r="C1060" s="44" t="s">
        <v>2676</v>
      </c>
      <c r="D1060" s="45" t="s">
        <v>11</v>
      </c>
      <c r="E1060" s="46">
        <v>2.1917808219178082E-2</v>
      </c>
      <c r="F1060" s="47">
        <v>3.9117000000000002</v>
      </c>
      <c r="G1060" s="47">
        <v>3.83</v>
      </c>
      <c r="H1060" s="47">
        <v>4.1443000000000003</v>
      </c>
      <c r="I1060" s="47">
        <v>-23.260000000000012</v>
      </c>
      <c r="J1060" s="45" t="s">
        <v>18</v>
      </c>
      <c r="K1060" s="45" t="s">
        <v>97</v>
      </c>
      <c r="L1060" s="17">
        <v>4.4000000000000004</v>
      </c>
      <c r="M1060" s="18" t="s">
        <v>2026</v>
      </c>
      <c r="N1060" s="18" t="s">
        <v>2022</v>
      </c>
      <c r="O1060" s="4">
        <v>42858</v>
      </c>
    </row>
    <row r="1061" spans="1:15">
      <c r="A1061" s="7">
        <v>111717020</v>
      </c>
      <c r="B1061" s="7">
        <v>3.95</v>
      </c>
      <c r="C1061" s="44" t="s">
        <v>2676</v>
      </c>
      <c r="D1061" s="45" t="s">
        <v>11</v>
      </c>
      <c r="E1061" s="46">
        <v>2.1917808219178082E-2</v>
      </c>
      <c r="F1061" s="47">
        <v>3.9117000000000002</v>
      </c>
      <c r="G1061" s="47">
        <v>3.83</v>
      </c>
      <c r="H1061" s="47">
        <v>4.1443000000000003</v>
      </c>
      <c r="I1061" s="47">
        <v>-23.260000000000012</v>
      </c>
      <c r="J1061" s="45" t="s">
        <v>18</v>
      </c>
      <c r="K1061" s="45" t="s">
        <v>97</v>
      </c>
      <c r="L1061" s="17">
        <v>4.4000000000000004</v>
      </c>
      <c r="M1061" s="18" t="s">
        <v>2026</v>
      </c>
      <c r="N1061" s="18" t="s">
        <v>2022</v>
      </c>
      <c r="O1061" s="4">
        <v>42858</v>
      </c>
    </row>
    <row r="1062" spans="1:15">
      <c r="A1062" s="7">
        <v>150217</v>
      </c>
      <c r="B1062" s="7">
        <v>3.93</v>
      </c>
      <c r="C1062" s="44" t="s">
        <v>391</v>
      </c>
      <c r="D1062" s="45" t="s">
        <v>2880</v>
      </c>
      <c r="E1062" s="46">
        <v>1.3205479452054794</v>
      </c>
      <c r="F1062" s="47">
        <v>3.8938000000000001</v>
      </c>
      <c r="G1062" s="47">
        <v>3.620000000000001</v>
      </c>
      <c r="H1062" s="47">
        <v>3.9123000000000001</v>
      </c>
      <c r="I1062" s="47">
        <v>-1.8499999999999961</v>
      </c>
      <c r="J1062" s="45" t="s">
        <v>18</v>
      </c>
      <c r="K1062" s="45" t="s">
        <v>20</v>
      </c>
      <c r="L1062" s="17">
        <v>3.26</v>
      </c>
      <c r="M1062" s="18" t="s">
        <v>392</v>
      </c>
      <c r="N1062" s="18" t="s">
        <v>242</v>
      </c>
      <c r="O1062" s="4">
        <v>42858</v>
      </c>
    </row>
    <row r="1063" spans="1:15">
      <c r="A1063" s="7">
        <v>150217</v>
      </c>
      <c r="B1063" s="7">
        <v>3.93</v>
      </c>
      <c r="C1063" s="44" t="s">
        <v>391</v>
      </c>
      <c r="D1063" s="45" t="s">
        <v>2880</v>
      </c>
      <c r="E1063" s="46">
        <v>1.3205479452054794</v>
      </c>
      <c r="F1063" s="47">
        <v>3.8938000000000001</v>
      </c>
      <c r="G1063" s="47">
        <v>3.620000000000001</v>
      </c>
      <c r="H1063" s="47">
        <v>3.9123000000000001</v>
      </c>
      <c r="I1063" s="47">
        <v>-1.8499999999999961</v>
      </c>
      <c r="J1063" s="45" t="s">
        <v>18</v>
      </c>
      <c r="K1063" s="45" t="s">
        <v>20</v>
      </c>
      <c r="L1063" s="17">
        <v>3.26</v>
      </c>
      <c r="M1063" s="18" t="s">
        <v>392</v>
      </c>
      <c r="N1063" s="18" t="s">
        <v>242</v>
      </c>
      <c r="O1063" s="4">
        <v>42858</v>
      </c>
    </row>
    <row r="1064" spans="1:15">
      <c r="A1064" s="7">
        <v>130016</v>
      </c>
      <c r="B1064" s="7">
        <v>3.89</v>
      </c>
      <c r="C1064" s="44" t="s">
        <v>3018</v>
      </c>
      <c r="D1064" s="45" t="s">
        <v>2880</v>
      </c>
      <c r="E1064" s="46">
        <v>16.290410958904111</v>
      </c>
      <c r="F1064" s="47">
        <v>3.8782000000000001</v>
      </c>
      <c r="G1064" s="47">
        <v>1.1800000000000033</v>
      </c>
      <c r="H1064" s="47">
        <v>3.8734000000000002</v>
      </c>
      <c r="I1064" s="47">
        <v>0.47999999999999154</v>
      </c>
      <c r="J1064" s="45" t="s">
        <v>2880</v>
      </c>
      <c r="K1064" s="45" t="s">
        <v>105</v>
      </c>
      <c r="L1064" s="17">
        <v>4.32</v>
      </c>
      <c r="M1064" s="18" t="s">
        <v>904</v>
      </c>
      <c r="N1064" s="18" t="s">
        <v>754</v>
      </c>
      <c r="O1064" s="4">
        <v>42858</v>
      </c>
    </row>
    <row r="1065" spans="1:15">
      <c r="A1065" s="7">
        <v>150207</v>
      </c>
      <c r="B1065" s="7">
        <v>3.82</v>
      </c>
      <c r="C1065" s="44" t="s">
        <v>120</v>
      </c>
      <c r="D1065" s="45" t="s">
        <v>2880</v>
      </c>
      <c r="E1065" s="46">
        <v>0.92054794520547945</v>
      </c>
      <c r="F1065" s="47">
        <v>3.6938</v>
      </c>
      <c r="G1065" s="47">
        <v>12.619999999999987</v>
      </c>
      <c r="H1065" s="47">
        <v>3.7057000000000002</v>
      </c>
      <c r="I1065" s="47">
        <v>-1.1900000000000244</v>
      </c>
      <c r="J1065" s="45" t="s">
        <v>18</v>
      </c>
      <c r="K1065" s="45" t="s">
        <v>20</v>
      </c>
      <c r="L1065" s="17">
        <v>4.18</v>
      </c>
      <c r="M1065" s="18" t="s">
        <v>121</v>
      </c>
      <c r="N1065" s="18" t="s">
        <v>122</v>
      </c>
      <c r="O1065" s="4">
        <v>42858</v>
      </c>
    </row>
    <row r="1066" spans="1:15">
      <c r="A1066" s="7">
        <v>150207</v>
      </c>
      <c r="B1066" s="7">
        <v>3.82</v>
      </c>
      <c r="C1066" s="44" t="s">
        <v>120</v>
      </c>
      <c r="D1066" s="45" t="s">
        <v>2880</v>
      </c>
      <c r="E1066" s="46">
        <v>0.92054794520547945</v>
      </c>
      <c r="F1066" s="47">
        <v>3.6938</v>
      </c>
      <c r="G1066" s="47">
        <v>12.619999999999987</v>
      </c>
      <c r="H1066" s="47">
        <v>3.7057000000000002</v>
      </c>
      <c r="I1066" s="47">
        <v>-1.1900000000000244</v>
      </c>
      <c r="J1066" s="45" t="s">
        <v>18</v>
      </c>
      <c r="K1066" s="45" t="s">
        <v>20</v>
      </c>
      <c r="L1066" s="17">
        <v>4.18</v>
      </c>
      <c r="M1066" s="18" t="s">
        <v>121</v>
      </c>
      <c r="N1066" s="18" t="s">
        <v>122</v>
      </c>
      <c r="O1066" s="4">
        <v>42858</v>
      </c>
    </row>
    <row r="1067" spans="1:15">
      <c r="A1067" s="7">
        <v>150207</v>
      </c>
      <c r="B1067" s="7">
        <v>3.82</v>
      </c>
      <c r="C1067" s="44" t="s">
        <v>120</v>
      </c>
      <c r="D1067" s="45" t="s">
        <v>2880</v>
      </c>
      <c r="E1067" s="46">
        <v>0.92054794520547945</v>
      </c>
      <c r="F1067" s="47">
        <v>3.6938</v>
      </c>
      <c r="G1067" s="47">
        <v>12.619999999999987</v>
      </c>
      <c r="H1067" s="47">
        <v>3.7057000000000002</v>
      </c>
      <c r="I1067" s="47">
        <v>-1.1900000000000244</v>
      </c>
      <c r="J1067" s="45" t="s">
        <v>18</v>
      </c>
      <c r="K1067" s="45" t="s">
        <v>20</v>
      </c>
      <c r="L1067" s="17">
        <v>4.18</v>
      </c>
      <c r="M1067" s="18" t="s">
        <v>121</v>
      </c>
      <c r="N1067" s="18" t="s">
        <v>122</v>
      </c>
      <c r="O1067" s="4">
        <v>42858</v>
      </c>
    </row>
    <row r="1068" spans="1:15">
      <c r="A1068" s="7">
        <v>150414</v>
      </c>
      <c r="B1068" s="7">
        <v>3.82</v>
      </c>
      <c r="C1068" s="44" t="s">
        <v>659</v>
      </c>
      <c r="D1068" s="45" t="s">
        <v>2880</v>
      </c>
      <c r="E1068" s="46">
        <v>1.0547945205479452</v>
      </c>
      <c r="F1068" s="47">
        <v>3.8393000000000002</v>
      </c>
      <c r="G1068" s="47">
        <v>-1.9300000000000317</v>
      </c>
      <c r="H1068" s="47">
        <v>3.8010999999999999</v>
      </c>
      <c r="I1068" s="47">
        <v>3.8200000000000234</v>
      </c>
      <c r="J1068" s="45" t="s">
        <v>18</v>
      </c>
      <c r="K1068" s="45" t="s">
        <v>20</v>
      </c>
      <c r="L1068" s="17">
        <v>3.44</v>
      </c>
      <c r="M1068" s="18" t="s">
        <v>171</v>
      </c>
      <c r="N1068" s="18" t="s">
        <v>167</v>
      </c>
      <c r="O1068" s="4">
        <v>42858</v>
      </c>
    </row>
    <row r="1069" spans="1:15">
      <c r="A1069" s="7">
        <v>150207</v>
      </c>
      <c r="B1069" s="7">
        <v>3.81</v>
      </c>
      <c r="C1069" s="44" t="s">
        <v>120</v>
      </c>
      <c r="D1069" s="45" t="s">
        <v>2880</v>
      </c>
      <c r="E1069" s="46">
        <v>0.92054794520547945</v>
      </c>
      <c r="F1069" s="47">
        <v>3.6938</v>
      </c>
      <c r="G1069" s="47">
        <v>11.620000000000008</v>
      </c>
      <c r="H1069" s="47">
        <v>3.7057000000000002</v>
      </c>
      <c r="I1069" s="47">
        <v>-1.1900000000000244</v>
      </c>
      <c r="J1069" s="45" t="s">
        <v>18</v>
      </c>
      <c r="K1069" s="45" t="s">
        <v>20</v>
      </c>
      <c r="L1069" s="17">
        <v>4.18</v>
      </c>
      <c r="M1069" s="18" t="s">
        <v>121</v>
      </c>
      <c r="N1069" s="18" t="s">
        <v>122</v>
      </c>
      <c r="O1069" s="4">
        <v>42858</v>
      </c>
    </row>
    <row r="1070" spans="1:15">
      <c r="A1070" s="7">
        <v>150207</v>
      </c>
      <c r="B1070" s="7">
        <v>3.81</v>
      </c>
      <c r="C1070" s="44" t="s">
        <v>120</v>
      </c>
      <c r="D1070" s="45" t="s">
        <v>2880</v>
      </c>
      <c r="E1070" s="46">
        <v>0.92054794520547945</v>
      </c>
      <c r="F1070" s="47">
        <v>3.6938</v>
      </c>
      <c r="G1070" s="47">
        <v>11.620000000000008</v>
      </c>
      <c r="H1070" s="47">
        <v>3.7057000000000002</v>
      </c>
      <c r="I1070" s="47">
        <v>-1.1900000000000244</v>
      </c>
      <c r="J1070" s="45" t="s">
        <v>18</v>
      </c>
      <c r="K1070" s="45" t="s">
        <v>20</v>
      </c>
      <c r="L1070" s="17">
        <v>4.18</v>
      </c>
      <c r="M1070" s="18" t="s">
        <v>121</v>
      </c>
      <c r="N1070" s="18" t="s">
        <v>122</v>
      </c>
      <c r="O1070" s="4">
        <v>42858</v>
      </c>
    </row>
    <row r="1071" spans="1:15">
      <c r="A1071" s="7">
        <v>11698320</v>
      </c>
      <c r="B1071" s="7">
        <v>3.8</v>
      </c>
      <c r="C1071" s="44" t="s">
        <v>1235</v>
      </c>
      <c r="D1071" s="45" t="s">
        <v>11</v>
      </c>
      <c r="E1071" s="46">
        <v>4.6575342465753428E-2</v>
      </c>
      <c r="F1071" s="47">
        <v>3.9973000000000001</v>
      </c>
      <c r="G1071" s="47">
        <v>-19.730000000000025</v>
      </c>
      <c r="H1071" s="47">
        <v>3.9956</v>
      </c>
      <c r="I1071" s="47">
        <v>0.17000000000000348</v>
      </c>
      <c r="J1071" s="45" t="s">
        <v>18</v>
      </c>
      <c r="K1071" s="45" t="s">
        <v>13</v>
      </c>
      <c r="L1071" s="17">
        <v>2.5</v>
      </c>
      <c r="M1071" s="18" t="s">
        <v>1234</v>
      </c>
      <c r="N1071" s="18" t="s">
        <v>1226</v>
      </c>
      <c r="O1071" s="4">
        <v>42858</v>
      </c>
    </row>
    <row r="1072" spans="1:15">
      <c r="A1072" s="7">
        <v>150409</v>
      </c>
      <c r="B1072" s="7">
        <v>3.74</v>
      </c>
      <c r="C1072" s="44" t="s">
        <v>423</v>
      </c>
      <c r="D1072" s="45" t="s">
        <v>2880</v>
      </c>
      <c r="E1072" s="46">
        <v>0.9726027397260274</v>
      </c>
      <c r="F1072" s="47">
        <v>3.7305000000000001</v>
      </c>
      <c r="G1072" s="47">
        <v>0.95000000000000639</v>
      </c>
      <c r="H1072" s="47">
        <v>3.6959</v>
      </c>
      <c r="I1072" s="47">
        <v>3.4600000000000186</v>
      </c>
      <c r="J1072" s="45" t="s">
        <v>18</v>
      </c>
      <c r="K1072" s="45" t="s">
        <v>20</v>
      </c>
      <c r="L1072" s="17">
        <v>3.99</v>
      </c>
      <c r="M1072" s="18" t="s">
        <v>424</v>
      </c>
      <c r="N1072" s="18" t="s">
        <v>819</v>
      </c>
      <c r="O1072" s="4">
        <v>42858</v>
      </c>
    </row>
    <row r="1073" spans="1:15">
      <c r="A1073" s="7">
        <v>150409</v>
      </c>
      <c r="B1073" s="7">
        <v>3.74</v>
      </c>
      <c r="C1073" s="44" t="s">
        <v>423</v>
      </c>
      <c r="D1073" s="45" t="s">
        <v>2880</v>
      </c>
      <c r="E1073" s="46">
        <v>0.9726027397260274</v>
      </c>
      <c r="F1073" s="47">
        <v>3.7305000000000001</v>
      </c>
      <c r="G1073" s="47">
        <v>0.95000000000000639</v>
      </c>
      <c r="H1073" s="47">
        <v>3.6959</v>
      </c>
      <c r="I1073" s="47">
        <v>3.4600000000000186</v>
      </c>
      <c r="J1073" s="45" t="s">
        <v>18</v>
      </c>
      <c r="K1073" s="45" t="s">
        <v>20</v>
      </c>
      <c r="L1073" s="17">
        <v>3.99</v>
      </c>
      <c r="M1073" s="18" t="s">
        <v>424</v>
      </c>
      <c r="N1073" s="18" t="s">
        <v>819</v>
      </c>
      <c r="O1073" s="4">
        <v>42858</v>
      </c>
    </row>
    <row r="1074" spans="1:15">
      <c r="A1074" s="7">
        <v>170204</v>
      </c>
      <c r="B1074" s="7">
        <v>3.71</v>
      </c>
      <c r="C1074" s="44" t="s">
        <v>2408</v>
      </c>
      <c r="D1074" s="45" t="s">
        <v>2880</v>
      </c>
      <c r="E1074" s="46">
        <v>0.86301369863013699</v>
      </c>
      <c r="F1074" s="47">
        <v>3.6890000000000001</v>
      </c>
      <c r="G1074" s="47">
        <v>2.0999999999999908</v>
      </c>
      <c r="H1074" s="47">
        <v>3.6995</v>
      </c>
      <c r="I1074" s="47">
        <v>-1.0499999999999954</v>
      </c>
      <c r="J1074" s="45" t="s">
        <v>18</v>
      </c>
      <c r="K1074" s="45" t="s">
        <v>20</v>
      </c>
      <c r="L1074" s="17">
        <v>3.2</v>
      </c>
      <c r="M1074" s="18" t="s">
        <v>2365</v>
      </c>
      <c r="N1074" s="18" t="s">
        <v>2287</v>
      </c>
      <c r="O1074" s="4">
        <v>42858</v>
      </c>
    </row>
    <row r="1075" spans="1:15">
      <c r="A1075" s="7">
        <v>170408</v>
      </c>
      <c r="B1075" s="7">
        <v>3.71</v>
      </c>
      <c r="C1075" s="44" t="s">
        <v>2825</v>
      </c>
      <c r="D1075" s="45" t="s">
        <v>2880</v>
      </c>
      <c r="E1075" s="46">
        <v>0.96986301369863015</v>
      </c>
      <c r="F1075" s="47">
        <v>3.73</v>
      </c>
      <c r="G1075" s="47">
        <v>-2.0000000000000018</v>
      </c>
      <c r="H1075" s="47">
        <v>3.6955</v>
      </c>
      <c r="I1075" s="47">
        <v>3.4499999999999975</v>
      </c>
      <c r="J1075" s="45" t="s">
        <v>18</v>
      </c>
      <c r="K1075" s="45" t="s">
        <v>20</v>
      </c>
      <c r="L1075" s="17">
        <v>3.61</v>
      </c>
      <c r="M1075" s="18" t="s">
        <v>2826</v>
      </c>
      <c r="N1075" s="18" t="s">
        <v>2734</v>
      </c>
      <c r="O1075" s="4">
        <v>42858</v>
      </c>
    </row>
    <row r="1076" spans="1:15">
      <c r="A1076" s="7">
        <v>170408</v>
      </c>
      <c r="B1076" s="7">
        <v>3.71</v>
      </c>
      <c r="C1076" s="44" t="s">
        <v>2825</v>
      </c>
      <c r="D1076" s="45" t="s">
        <v>2880</v>
      </c>
      <c r="E1076" s="46">
        <v>0.96986301369863015</v>
      </c>
      <c r="F1076" s="47">
        <v>3.73</v>
      </c>
      <c r="G1076" s="47">
        <v>-2.0000000000000018</v>
      </c>
      <c r="H1076" s="47">
        <v>3.6955</v>
      </c>
      <c r="I1076" s="47">
        <v>3.4499999999999975</v>
      </c>
      <c r="J1076" s="45" t="s">
        <v>18</v>
      </c>
      <c r="K1076" s="45" t="s">
        <v>20</v>
      </c>
      <c r="L1076" s="17">
        <v>3.61</v>
      </c>
      <c r="M1076" s="18" t="s">
        <v>2826</v>
      </c>
      <c r="N1076" s="18" t="s">
        <v>2734</v>
      </c>
      <c r="O1076" s="4">
        <v>42858</v>
      </c>
    </row>
    <row r="1077" spans="1:15">
      <c r="A1077" s="7">
        <v>170204</v>
      </c>
      <c r="B1077" s="7">
        <v>3.7</v>
      </c>
      <c r="C1077" s="44" t="s">
        <v>2408</v>
      </c>
      <c r="D1077" s="45" t="s">
        <v>2880</v>
      </c>
      <c r="E1077" s="46">
        <v>0.86301369863013699</v>
      </c>
      <c r="F1077" s="47">
        <v>3.6890000000000001</v>
      </c>
      <c r="G1077" s="47">
        <v>1.1000000000000121</v>
      </c>
      <c r="H1077" s="47">
        <v>3.6995</v>
      </c>
      <c r="I1077" s="47">
        <v>-1.0499999999999954</v>
      </c>
      <c r="J1077" s="45" t="s">
        <v>18</v>
      </c>
      <c r="K1077" s="45" t="s">
        <v>20</v>
      </c>
      <c r="L1077" s="17">
        <v>3.2</v>
      </c>
      <c r="M1077" s="18" t="s">
        <v>2365</v>
      </c>
      <c r="N1077" s="18" t="s">
        <v>2287</v>
      </c>
      <c r="O1077" s="4">
        <v>42858</v>
      </c>
    </row>
    <row r="1078" spans="1:15">
      <c r="A1078" s="7">
        <v>110217</v>
      </c>
      <c r="B1078" s="7">
        <v>3.7</v>
      </c>
      <c r="C1078" s="44" t="s">
        <v>2268</v>
      </c>
      <c r="D1078" s="45" t="s">
        <v>2880</v>
      </c>
      <c r="E1078" s="46">
        <v>0.89315068493150684</v>
      </c>
      <c r="F1078" s="47">
        <v>3.7789000000000001</v>
      </c>
      <c r="G1078" s="47">
        <v>-7.889999999999997</v>
      </c>
      <c r="H1078" s="47">
        <v>3.7557</v>
      </c>
      <c r="I1078" s="47">
        <v>2.3200000000000109</v>
      </c>
      <c r="J1078" s="45" t="s">
        <v>18</v>
      </c>
      <c r="K1078" s="45" t="s">
        <v>20</v>
      </c>
      <c r="L1078" s="17">
        <v>4.05</v>
      </c>
      <c r="M1078" s="18" t="s">
        <v>774</v>
      </c>
      <c r="N1078" s="18" t="s">
        <v>890</v>
      </c>
      <c r="O1078" s="4">
        <v>42858</v>
      </c>
    </row>
    <row r="1079" spans="1:15">
      <c r="A1079" s="7">
        <v>170401</v>
      </c>
      <c r="B1079" s="7">
        <v>3.67</v>
      </c>
      <c r="C1079" s="44" t="s">
        <v>1891</v>
      </c>
      <c r="D1079" s="45" t="s">
        <v>2880</v>
      </c>
      <c r="E1079" s="46">
        <v>0.68219178082191778</v>
      </c>
      <c r="F1079" s="47">
        <v>3.6187</v>
      </c>
      <c r="G1079" s="47">
        <v>5.1299999999999901</v>
      </c>
      <c r="H1079" s="47">
        <v>3.6009000000000002</v>
      </c>
      <c r="I1079" s="47">
        <v>1.7799999999999816</v>
      </c>
      <c r="J1079" s="45" t="s">
        <v>18</v>
      </c>
      <c r="K1079" s="45" t="s">
        <v>20</v>
      </c>
      <c r="L1079" s="17">
        <v>3.2</v>
      </c>
      <c r="M1079" s="18" t="s">
        <v>1888</v>
      </c>
      <c r="N1079" s="18" t="s">
        <v>1855</v>
      </c>
      <c r="O1079" s="4">
        <v>42858</v>
      </c>
    </row>
    <row r="1080" spans="1:15">
      <c r="A1080" s="7">
        <v>170401</v>
      </c>
      <c r="B1080" s="7">
        <v>3.64</v>
      </c>
      <c r="C1080" s="44" t="s">
        <v>1891</v>
      </c>
      <c r="D1080" s="45" t="s">
        <v>2880</v>
      </c>
      <c r="E1080" s="46">
        <v>0.68219178082191778</v>
      </c>
      <c r="F1080" s="47">
        <v>3.6187</v>
      </c>
      <c r="G1080" s="47">
        <v>2.1300000000000097</v>
      </c>
      <c r="H1080" s="47">
        <v>3.6009000000000002</v>
      </c>
      <c r="I1080" s="47">
        <v>1.7799999999999816</v>
      </c>
      <c r="J1080" s="45" t="s">
        <v>18</v>
      </c>
      <c r="K1080" s="45" t="s">
        <v>20</v>
      </c>
      <c r="L1080" s="17">
        <v>3.2</v>
      </c>
      <c r="M1080" s="18" t="s">
        <v>1888</v>
      </c>
      <c r="N1080" s="18" t="s">
        <v>1855</v>
      </c>
      <c r="O1080" s="4">
        <v>42858</v>
      </c>
    </row>
    <row r="1081" spans="1:15">
      <c r="A1081" s="7">
        <v>170301</v>
      </c>
      <c r="B1081" s="7">
        <v>3.64</v>
      </c>
      <c r="C1081" s="44" t="s">
        <v>2021</v>
      </c>
      <c r="D1081" s="45" t="s">
        <v>2880</v>
      </c>
      <c r="E1081" s="46">
        <v>0.73150684931506849</v>
      </c>
      <c r="F1081" s="47">
        <v>3.6219999999999999</v>
      </c>
      <c r="G1081" s="47">
        <v>1.8000000000000238</v>
      </c>
      <c r="H1081" s="47">
        <v>3.6331000000000002</v>
      </c>
      <c r="I1081" s="47">
        <v>-1.1100000000000332</v>
      </c>
      <c r="J1081" s="45" t="s">
        <v>18</v>
      </c>
      <c r="K1081" s="45" t="s">
        <v>20</v>
      </c>
      <c r="L1081" s="17">
        <v>3.04</v>
      </c>
      <c r="M1081" s="18" t="s">
        <v>1981</v>
      </c>
      <c r="N1081" s="18" t="s">
        <v>1971</v>
      </c>
      <c r="O1081" s="4">
        <v>42858</v>
      </c>
    </row>
    <row r="1082" spans="1:15">
      <c r="A1082" s="7">
        <v>170401</v>
      </c>
      <c r="B1082" s="7">
        <v>3.64</v>
      </c>
      <c r="C1082" s="44" t="s">
        <v>1891</v>
      </c>
      <c r="D1082" s="45" t="s">
        <v>2880</v>
      </c>
      <c r="E1082" s="46">
        <v>0.68219178082191778</v>
      </c>
      <c r="F1082" s="47">
        <v>3.6187</v>
      </c>
      <c r="G1082" s="47">
        <v>2.1300000000000097</v>
      </c>
      <c r="H1082" s="47">
        <v>3.6009000000000002</v>
      </c>
      <c r="I1082" s="47">
        <v>1.7799999999999816</v>
      </c>
      <c r="J1082" s="45" t="s">
        <v>18</v>
      </c>
      <c r="K1082" s="45" t="s">
        <v>20</v>
      </c>
      <c r="L1082" s="17">
        <v>3.2</v>
      </c>
      <c r="M1082" s="18" t="s">
        <v>1888</v>
      </c>
      <c r="N1082" s="18" t="s">
        <v>1855</v>
      </c>
      <c r="O1082" s="4">
        <v>42858</v>
      </c>
    </row>
    <row r="1083" spans="1:15">
      <c r="A1083" s="7">
        <v>150201</v>
      </c>
      <c r="B1083" s="7">
        <v>3.63</v>
      </c>
      <c r="C1083" s="44" t="s">
        <v>334</v>
      </c>
      <c r="D1083" s="45" t="s">
        <v>2880</v>
      </c>
      <c r="E1083" s="46">
        <v>0.68767123287671228</v>
      </c>
      <c r="F1083" s="47">
        <v>3.6122999999999998</v>
      </c>
      <c r="G1083" s="47">
        <v>1.7700000000000049</v>
      </c>
      <c r="H1083" s="47">
        <v>3.5985999999999998</v>
      </c>
      <c r="I1083" s="47">
        <v>1.3700000000000045</v>
      </c>
      <c r="J1083" s="45" t="s">
        <v>18</v>
      </c>
      <c r="K1083" s="45" t="s">
        <v>20</v>
      </c>
      <c r="L1083" s="17">
        <v>3.85</v>
      </c>
      <c r="M1083" s="18" t="s">
        <v>335</v>
      </c>
      <c r="N1083" s="18" t="s">
        <v>922</v>
      </c>
      <c r="O1083" s="4">
        <v>42858</v>
      </c>
    </row>
    <row r="1084" spans="1:15">
      <c r="A1084" s="7">
        <v>170301</v>
      </c>
      <c r="B1084" s="7">
        <v>3.62</v>
      </c>
      <c r="C1084" s="44" t="s">
        <v>2021</v>
      </c>
      <c r="D1084" s="45" t="s">
        <v>2880</v>
      </c>
      <c r="E1084" s="46">
        <v>0.73150684931506849</v>
      </c>
      <c r="F1084" s="47">
        <v>3.6219999999999999</v>
      </c>
      <c r="G1084" s="47">
        <v>-0.19999999999997797</v>
      </c>
      <c r="H1084" s="47">
        <v>3.6331000000000002</v>
      </c>
      <c r="I1084" s="47">
        <v>-1.1100000000000332</v>
      </c>
      <c r="J1084" s="45" t="s">
        <v>18</v>
      </c>
      <c r="K1084" s="45" t="s">
        <v>20</v>
      </c>
      <c r="L1084" s="17">
        <v>3.04</v>
      </c>
      <c r="M1084" s="18" t="s">
        <v>1981</v>
      </c>
      <c r="N1084" s="18" t="s">
        <v>1971</v>
      </c>
      <c r="O1084" s="4">
        <v>42858</v>
      </c>
    </row>
    <row r="1085" spans="1:15">
      <c r="A1085" s="7">
        <v>170004</v>
      </c>
      <c r="B1085" s="7">
        <v>3.53</v>
      </c>
      <c r="C1085" s="44" t="s">
        <v>2020</v>
      </c>
      <c r="D1085" s="45" t="s">
        <v>2880</v>
      </c>
      <c r="E1085" s="46">
        <v>9.7808219178082183</v>
      </c>
      <c r="F1085" s="47">
        <v>3.4849999999999999</v>
      </c>
      <c r="G1085" s="47">
        <v>4.4999999999999929</v>
      </c>
      <c r="H1085" s="47">
        <v>3.4649000000000001</v>
      </c>
      <c r="I1085" s="47">
        <v>2.0099999999999785</v>
      </c>
      <c r="J1085" s="45" t="s">
        <v>2880</v>
      </c>
      <c r="K1085" s="45" t="s">
        <v>105</v>
      </c>
      <c r="L1085" s="17">
        <v>3.4</v>
      </c>
      <c r="M1085" s="18" t="s">
        <v>2011</v>
      </c>
      <c r="N1085" s="18" t="s">
        <v>1979</v>
      </c>
      <c r="O1085" s="4">
        <v>42858</v>
      </c>
    </row>
    <row r="1086" spans="1:15">
      <c r="A1086" s="7">
        <v>170004</v>
      </c>
      <c r="B1086" s="7">
        <v>3.53</v>
      </c>
      <c r="C1086" s="44" t="s">
        <v>2020</v>
      </c>
      <c r="D1086" s="45" t="s">
        <v>2880</v>
      </c>
      <c r="E1086" s="46">
        <v>9.7808219178082183</v>
      </c>
      <c r="F1086" s="47">
        <v>3.4849999999999999</v>
      </c>
      <c r="G1086" s="47">
        <v>4.4999999999999929</v>
      </c>
      <c r="H1086" s="47">
        <v>3.4649000000000001</v>
      </c>
      <c r="I1086" s="47">
        <v>2.0099999999999785</v>
      </c>
      <c r="J1086" s="45" t="s">
        <v>2880</v>
      </c>
      <c r="K1086" s="45" t="s">
        <v>105</v>
      </c>
      <c r="L1086" s="17">
        <v>3.4</v>
      </c>
      <c r="M1086" s="18" t="s">
        <v>2011</v>
      </c>
      <c r="N1086" s="18" t="s">
        <v>1979</v>
      </c>
      <c r="O1086" s="4">
        <v>42858</v>
      </c>
    </row>
    <row r="1087" spans="1:15">
      <c r="A1087" s="7">
        <v>170004</v>
      </c>
      <c r="B1087" s="7">
        <v>3.53</v>
      </c>
      <c r="C1087" s="44" t="s">
        <v>2020</v>
      </c>
      <c r="D1087" s="45" t="s">
        <v>2880</v>
      </c>
      <c r="E1087" s="46">
        <v>9.7808219178082183</v>
      </c>
      <c r="F1087" s="47">
        <v>3.4849999999999999</v>
      </c>
      <c r="G1087" s="47">
        <v>4.4999999999999929</v>
      </c>
      <c r="H1087" s="47">
        <v>3.4649000000000001</v>
      </c>
      <c r="I1087" s="47">
        <v>2.0099999999999785</v>
      </c>
      <c r="J1087" s="45" t="s">
        <v>2880</v>
      </c>
      <c r="K1087" s="45" t="s">
        <v>105</v>
      </c>
      <c r="L1087" s="17">
        <v>3.4</v>
      </c>
      <c r="M1087" s="18" t="s">
        <v>2011</v>
      </c>
      <c r="N1087" s="18" t="s">
        <v>1979</v>
      </c>
      <c r="O1087" s="4">
        <v>42858</v>
      </c>
    </row>
    <row r="1088" spans="1:15">
      <c r="A1088" s="7">
        <v>170004</v>
      </c>
      <c r="B1088" s="7">
        <v>3.53</v>
      </c>
      <c r="C1088" s="44" t="s">
        <v>2020</v>
      </c>
      <c r="D1088" s="45" t="s">
        <v>2880</v>
      </c>
      <c r="E1088" s="46">
        <v>9.7808219178082183</v>
      </c>
      <c r="F1088" s="47">
        <v>3.4849999999999999</v>
      </c>
      <c r="G1088" s="47">
        <v>4.4999999999999929</v>
      </c>
      <c r="H1088" s="47">
        <v>3.4649000000000001</v>
      </c>
      <c r="I1088" s="47">
        <v>2.0099999999999785</v>
      </c>
      <c r="J1088" s="45" t="s">
        <v>2880</v>
      </c>
      <c r="K1088" s="45" t="s">
        <v>105</v>
      </c>
      <c r="L1088" s="17">
        <v>3.4</v>
      </c>
      <c r="M1088" s="18" t="s">
        <v>2011</v>
      </c>
      <c r="N1088" s="18" t="s">
        <v>1979</v>
      </c>
      <c r="O1088" s="4">
        <v>42858</v>
      </c>
    </row>
    <row r="1089" spans="1:15">
      <c r="A1089" s="7">
        <v>170004</v>
      </c>
      <c r="B1089" s="7">
        <v>3.53</v>
      </c>
      <c r="C1089" s="44" t="s">
        <v>2020</v>
      </c>
      <c r="D1089" s="45" t="s">
        <v>2880</v>
      </c>
      <c r="E1089" s="46">
        <v>9.7808219178082183</v>
      </c>
      <c r="F1089" s="47">
        <v>3.4849999999999999</v>
      </c>
      <c r="G1089" s="47">
        <v>4.4999999999999929</v>
      </c>
      <c r="H1089" s="47">
        <v>3.4649000000000001</v>
      </c>
      <c r="I1089" s="47">
        <v>2.0099999999999785</v>
      </c>
      <c r="J1089" s="45" t="s">
        <v>2880</v>
      </c>
      <c r="K1089" s="45" t="s">
        <v>105</v>
      </c>
      <c r="L1089" s="17">
        <v>3.4</v>
      </c>
      <c r="M1089" s="18" t="s">
        <v>2011</v>
      </c>
      <c r="N1089" s="18" t="s">
        <v>1979</v>
      </c>
      <c r="O1089" s="4">
        <v>42858</v>
      </c>
    </row>
    <row r="1090" spans="1:15">
      <c r="A1090" s="7">
        <v>170004</v>
      </c>
      <c r="B1090" s="7">
        <v>3.53</v>
      </c>
      <c r="C1090" s="44" t="s">
        <v>2020</v>
      </c>
      <c r="D1090" s="45" t="s">
        <v>2880</v>
      </c>
      <c r="E1090" s="46">
        <v>9.7808219178082183</v>
      </c>
      <c r="F1090" s="47">
        <v>3.4849999999999999</v>
      </c>
      <c r="G1090" s="47">
        <v>4.4999999999999929</v>
      </c>
      <c r="H1090" s="47">
        <v>3.4649000000000001</v>
      </c>
      <c r="I1090" s="47">
        <v>2.0099999999999785</v>
      </c>
      <c r="J1090" s="45" t="s">
        <v>2880</v>
      </c>
      <c r="K1090" s="45" t="s">
        <v>105</v>
      </c>
      <c r="L1090" s="17">
        <v>3.4</v>
      </c>
      <c r="M1090" s="18" t="s">
        <v>2011</v>
      </c>
      <c r="N1090" s="18" t="s">
        <v>1979</v>
      </c>
      <c r="O1090" s="4">
        <v>42858</v>
      </c>
    </row>
    <row r="1091" spans="1:15">
      <c r="A1091" s="7">
        <v>170004</v>
      </c>
      <c r="B1091" s="7">
        <v>3.53</v>
      </c>
      <c r="C1091" s="44" t="s">
        <v>2020</v>
      </c>
      <c r="D1091" s="45" t="s">
        <v>2880</v>
      </c>
      <c r="E1091" s="46">
        <v>9.7808219178082183</v>
      </c>
      <c r="F1091" s="47">
        <v>3.4849999999999999</v>
      </c>
      <c r="G1091" s="47">
        <v>4.4999999999999929</v>
      </c>
      <c r="H1091" s="47">
        <v>3.4649000000000001</v>
      </c>
      <c r="I1091" s="47">
        <v>2.0099999999999785</v>
      </c>
      <c r="J1091" s="45" t="s">
        <v>2880</v>
      </c>
      <c r="K1091" s="45" t="s">
        <v>105</v>
      </c>
      <c r="L1091" s="17">
        <v>3.4</v>
      </c>
      <c r="M1091" s="18" t="s">
        <v>2011</v>
      </c>
      <c r="N1091" s="18" t="s">
        <v>1979</v>
      </c>
      <c r="O1091" s="4">
        <v>42858</v>
      </c>
    </row>
    <row r="1092" spans="1:15">
      <c r="A1092" s="7">
        <v>170004</v>
      </c>
      <c r="B1092" s="7">
        <v>3.53</v>
      </c>
      <c r="C1092" s="44" t="s">
        <v>2020</v>
      </c>
      <c r="D1092" s="45" t="s">
        <v>2880</v>
      </c>
      <c r="E1092" s="46">
        <v>9.7808219178082183</v>
      </c>
      <c r="F1092" s="47">
        <v>3.4849999999999999</v>
      </c>
      <c r="G1092" s="47">
        <v>4.4999999999999929</v>
      </c>
      <c r="H1092" s="47">
        <v>3.4649000000000001</v>
      </c>
      <c r="I1092" s="47">
        <v>2.0099999999999785</v>
      </c>
      <c r="J1092" s="45" t="s">
        <v>2880</v>
      </c>
      <c r="K1092" s="45" t="s">
        <v>105</v>
      </c>
      <c r="L1092" s="17">
        <v>3.4</v>
      </c>
      <c r="M1092" s="18" t="s">
        <v>2011</v>
      </c>
      <c r="N1092" s="18" t="s">
        <v>1979</v>
      </c>
      <c r="O1092" s="4">
        <v>42858</v>
      </c>
    </row>
    <row r="1093" spans="1:15">
      <c r="A1093" s="7">
        <v>170004</v>
      </c>
      <c r="B1093" s="7">
        <v>3.5249999999999999</v>
      </c>
      <c r="C1093" s="44" t="s">
        <v>2020</v>
      </c>
      <c r="D1093" s="45" t="s">
        <v>2880</v>
      </c>
      <c r="E1093" s="46">
        <v>9.7808219178082183</v>
      </c>
      <c r="F1093" s="47">
        <v>3.4849999999999999</v>
      </c>
      <c r="G1093" s="47">
        <v>4.0000000000000036</v>
      </c>
      <c r="H1093" s="47">
        <v>3.4649000000000001</v>
      </c>
      <c r="I1093" s="47">
        <v>2.0099999999999785</v>
      </c>
      <c r="J1093" s="45" t="s">
        <v>2880</v>
      </c>
      <c r="K1093" s="45" t="s">
        <v>105</v>
      </c>
      <c r="L1093" s="17">
        <v>3.4</v>
      </c>
      <c r="M1093" s="18" t="s">
        <v>2011</v>
      </c>
      <c r="N1093" s="18" t="s">
        <v>1979</v>
      </c>
      <c r="O1093" s="4">
        <v>42858</v>
      </c>
    </row>
    <row r="1094" spans="1:15">
      <c r="A1094" s="7">
        <v>170004</v>
      </c>
      <c r="B1094" s="7">
        <v>3.5249999999999999</v>
      </c>
      <c r="C1094" s="44" t="s">
        <v>2020</v>
      </c>
      <c r="D1094" s="45" t="s">
        <v>2880</v>
      </c>
      <c r="E1094" s="46">
        <v>9.7808219178082183</v>
      </c>
      <c r="F1094" s="47">
        <v>3.4849999999999999</v>
      </c>
      <c r="G1094" s="47">
        <v>4.0000000000000036</v>
      </c>
      <c r="H1094" s="47">
        <v>3.4649000000000001</v>
      </c>
      <c r="I1094" s="47">
        <v>2.0099999999999785</v>
      </c>
      <c r="J1094" s="45" t="s">
        <v>2880</v>
      </c>
      <c r="K1094" s="45" t="s">
        <v>105</v>
      </c>
      <c r="L1094" s="17">
        <v>3.4</v>
      </c>
      <c r="M1094" s="18" t="s">
        <v>2011</v>
      </c>
      <c r="N1094" s="18" t="s">
        <v>1979</v>
      </c>
      <c r="O1094" s="4">
        <v>42858</v>
      </c>
    </row>
    <row r="1095" spans="1:15">
      <c r="A1095" s="7">
        <v>170004</v>
      </c>
      <c r="B1095" s="7">
        <v>3.5249999999999999</v>
      </c>
      <c r="C1095" s="44" t="s">
        <v>2020</v>
      </c>
      <c r="D1095" s="45" t="s">
        <v>2880</v>
      </c>
      <c r="E1095" s="46">
        <v>9.7808219178082183</v>
      </c>
      <c r="F1095" s="47">
        <v>3.4849999999999999</v>
      </c>
      <c r="G1095" s="47">
        <v>4.0000000000000036</v>
      </c>
      <c r="H1095" s="47">
        <v>3.4649000000000001</v>
      </c>
      <c r="I1095" s="47">
        <v>2.0099999999999785</v>
      </c>
      <c r="J1095" s="45" t="s">
        <v>2880</v>
      </c>
      <c r="K1095" s="45" t="s">
        <v>105</v>
      </c>
      <c r="L1095" s="17">
        <v>3.4</v>
      </c>
      <c r="M1095" s="18" t="s">
        <v>2011</v>
      </c>
      <c r="N1095" s="18" t="s">
        <v>1979</v>
      </c>
      <c r="O1095" s="4">
        <v>42858</v>
      </c>
    </row>
    <row r="1096" spans="1:15">
      <c r="A1096" s="7">
        <v>170004</v>
      </c>
      <c r="B1096" s="7">
        <v>3.5249999999999999</v>
      </c>
      <c r="C1096" s="44" t="s">
        <v>2020</v>
      </c>
      <c r="D1096" s="45" t="s">
        <v>2880</v>
      </c>
      <c r="E1096" s="46">
        <v>9.7808219178082183</v>
      </c>
      <c r="F1096" s="47">
        <v>3.4849999999999999</v>
      </c>
      <c r="G1096" s="47">
        <v>4.0000000000000036</v>
      </c>
      <c r="H1096" s="47">
        <v>3.4649000000000001</v>
      </c>
      <c r="I1096" s="47">
        <v>2.0099999999999785</v>
      </c>
      <c r="J1096" s="45" t="s">
        <v>2880</v>
      </c>
      <c r="K1096" s="45" t="s">
        <v>105</v>
      </c>
      <c r="L1096" s="17">
        <v>3.4</v>
      </c>
      <c r="M1096" s="18" t="s">
        <v>2011</v>
      </c>
      <c r="N1096" s="18" t="s">
        <v>1979</v>
      </c>
      <c r="O1096" s="4">
        <v>42858</v>
      </c>
    </row>
    <row r="1097" spans="1:15">
      <c r="A1097" s="7">
        <v>170004</v>
      </c>
      <c r="B1097" s="7">
        <v>3.5249999999999999</v>
      </c>
      <c r="C1097" s="44" t="s">
        <v>2020</v>
      </c>
      <c r="D1097" s="45" t="s">
        <v>2880</v>
      </c>
      <c r="E1097" s="46">
        <v>9.7808219178082183</v>
      </c>
      <c r="F1097" s="47">
        <v>3.4849999999999999</v>
      </c>
      <c r="G1097" s="47">
        <v>4.0000000000000036</v>
      </c>
      <c r="H1097" s="47">
        <v>3.4649000000000001</v>
      </c>
      <c r="I1097" s="47">
        <v>2.0099999999999785</v>
      </c>
      <c r="J1097" s="45" t="s">
        <v>2880</v>
      </c>
      <c r="K1097" s="45" t="s">
        <v>105</v>
      </c>
      <c r="L1097" s="17">
        <v>3.4</v>
      </c>
      <c r="M1097" s="18" t="s">
        <v>2011</v>
      </c>
      <c r="N1097" s="18" t="s">
        <v>1979</v>
      </c>
      <c r="O1097" s="4">
        <v>42858</v>
      </c>
    </row>
    <row r="1098" spans="1:15">
      <c r="A1098" s="7">
        <v>170004</v>
      </c>
      <c r="B1098" s="7">
        <v>3.5249999999999999</v>
      </c>
      <c r="C1098" s="44" t="s">
        <v>2020</v>
      </c>
      <c r="D1098" s="45" t="s">
        <v>2880</v>
      </c>
      <c r="E1098" s="46">
        <v>9.7808219178082183</v>
      </c>
      <c r="F1098" s="47">
        <v>3.4849999999999999</v>
      </c>
      <c r="G1098" s="47">
        <v>4.0000000000000036</v>
      </c>
      <c r="H1098" s="47">
        <v>3.4649000000000001</v>
      </c>
      <c r="I1098" s="47">
        <v>2.0099999999999785</v>
      </c>
      <c r="J1098" s="45" t="s">
        <v>2880</v>
      </c>
      <c r="K1098" s="45" t="s">
        <v>105</v>
      </c>
      <c r="L1098" s="17">
        <v>3.4</v>
      </c>
      <c r="M1098" s="18" t="s">
        <v>2011</v>
      </c>
      <c r="N1098" s="18" t="s">
        <v>1979</v>
      </c>
      <c r="O1098" s="4">
        <v>42858</v>
      </c>
    </row>
    <row r="1099" spans="1:15">
      <c r="A1099" s="7">
        <v>170004</v>
      </c>
      <c r="B1099" s="7">
        <v>3.5249999999999999</v>
      </c>
      <c r="C1099" s="44" t="s">
        <v>2020</v>
      </c>
      <c r="D1099" s="45" t="s">
        <v>2880</v>
      </c>
      <c r="E1099" s="46">
        <v>9.7808219178082183</v>
      </c>
      <c r="F1099" s="47">
        <v>3.4849999999999999</v>
      </c>
      <c r="G1099" s="47">
        <v>4.0000000000000036</v>
      </c>
      <c r="H1099" s="47">
        <v>3.4649000000000001</v>
      </c>
      <c r="I1099" s="47">
        <v>2.0099999999999785</v>
      </c>
      <c r="J1099" s="45" t="s">
        <v>2880</v>
      </c>
      <c r="K1099" s="45" t="s">
        <v>105</v>
      </c>
      <c r="L1099" s="17">
        <v>3.4</v>
      </c>
      <c r="M1099" s="18" t="s">
        <v>2011</v>
      </c>
      <c r="N1099" s="18" t="s">
        <v>1979</v>
      </c>
      <c r="O1099" s="4">
        <v>42858</v>
      </c>
    </row>
    <row r="1100" spans="1:15">
      <c r="A1100" s="7">
        <v>170004</v>
      </c>
      <c r="B1100" s="7">
        <v>3.5249999999999999</v>
      </c>
      <c r="C1100" s="44" t="s">
        <v>2020</v>
      </c>
      <c r="D1100" s="45" t="s">
        <v>2880</v>
      </c>
      <c r="E1100" s="46">
        <v>9.7808219178082183</v>
      </c>
      <c r="F1100" s="47">
        <v>3.4849999999999999</v>
      </c>
      <c r="G1100" s="47">
        <v>4.0000000000000036</v>
      </c>
      <c r="H1100" s="47">
        <v>3.4649000000000001</v>
      </c>
      <c r="I1100" s="47">
        <v>2.0099999999999785</v>
      </c>
      <c r="J1100" s="45" t="s">
        <v>2880</v>
      </c>
      <c r="K1100" s="45" t="s">
        <v>105</v>
      </c>
      <c r="L1100" s="17">
        <v>3.4</v>
      </c>
      <c r="M1100" s="18" t="s">
        <v>2011</v>
      </c>
      <c r="N1100" s="18" t="s">
        <v>1979</v>
      </c>
      <c r="O1100" s="4">
        <v>42858</v>
      </c>
    </row>
    <row r="1101" spans="1:15">
      <c r="A1101" s="7">
        <v>170004</v>
      </c>
      <c r="B1101" s="7">
        <v>3.5225</v>
      </c>
      <c r="C1101" s="44" t="s">
        <v>2020</v>
      </c>
      <c r="D1101" s="45" t="s">
        <v>2880</v>
      </c>
      <c r="E1101" s="46">
        <v>9.7808219178082183</v>
      </c>
      <c r="F1101" s="47">
        <v>3.4849999999999999</v>
      </c>
      <c r="G1101" s="47">
        <v>3.7500000000000089</v>
      </c>
      <c r="H1101" s="47">
        <v>3.4649000000000001</v>
      </c>
      <c r="I1101" s="47">
        <v>2.0099999999999785</v>
      </c>
      <c r="J1101" s="45" t="s">
        <v>2880</v>
      </c>
      <c r="K1101" s="45" t="s">
        <v>105</v>
      </c>
      <c r="L1101" s="17">
        <v>3.4</v>
      </c>
      <c r="M1101" s="18" t="s">
        <v>2011</v>
      </c>
      <c r="N1101" s="18" t="s">
        <v>1979</v>
      </c>
      <c r="O1101" s="4">
        <v>42858</v>
      </c>
    </row>
    <row r="1102" spans="1:15">
      <c r="A1102" s="7">
        <v>170004</v>
      </c>
      <c r="B1102" s="7">
        <v>3.5225</v>
      </c>
      <c r="C1102" s="44" t="s">
        <v>2020</v>
      </c>
      <c r="D1102" s="45" t="s">
        <v>2880</v>
      </c>
      <c r="E1102" s="46">
        <v>9.7808219178082183</v>
      </c>
      <c r="F1102" s="47">
        <v>3.4849999999999999</v>
      </c>
      <c r="G1102" s="47">
        <v>3.7500000000000089</v>
      </c>
      <c r="H1102" s="47">
        <v>3.4649000000000001</v>
      </c>
      <c r="I1102" s="47">
        <v>2.0099999999999785</v>
      </c>
      <c r="J1102" s="45" t="s">
        <v>2880</v>
      </c>
      <c r="K1102" s="45" t="s">
        <v>105</v>
      </c>
      <c r="L1102" s="17">
        <v>3.4</v>
      </c>
      <c r="M1102" s="18" t="s">
        <v>2011</v>
      </c>
      <c r="N1102" s="18" t="s">
        <v>1979</v>
      </c>
      <c r="O1102" s="4">
        <v>42858</v>
      </c>
    </row>
    <row r="1103" spans="1:15">
      <c r="A1103" s="7">
        <v>170004</v>
      </c>
      <c r="B1103" s="7">
        <v>3.5225</v>
      </c>
      <c r="C1103" s="44" t="s">
        <v>2020</v>
      </c>
      <c r="D1103" s="45" t="s">
        <v>2880</v>
      </c>
      <c r="E1103" s="46">
        <v>9.7808219178082183</v>
      </c>
      <c r="F1103" s="47">
        <v>3.4849999999999999</v>
      </c>
      <c r="G1103" s="47">
        <v>3.7500000000000089</v>
      </c>
      <c r="H1103" s="47">
        <v>3.4649000000000001</v>
      </c>
      <c r="I1103" s="47">
        <v>2.0099999999999785</v>
      </c>
      <c r="J1103" s="45" t="s">
        <v>2880</v>
      </c>
      <c r="K1103" s="45" t="s">
        <v>105</v>
      </c>
      <c r="L1103" s="17">
        <v>3.4</v>
      </c>
      <c r="M1103" s="18" t="s">
        <v>2011</v>
      </c>
      <c r="N1103" s="18" t="s">
        <v>1979</v>
      </c>
      <c r="O1103" s="4">
        <v>42858</v>
      </c>
    </row>
    <row r="1104" spans="1:15">
      <c r="A1104" s="7">
        <v>170004</v>
      </c>
      <c r="B1104" s="7">
        <v>3.5225</v>
      </c>
      <c r="C1104" s="44" t="s">
        <v>2020</v>
      </c>
      <c r="D1104" s="45" t="s">
        <v>2880</v>
      </c>
      <c r="E1104" s="46">
        <v>9.7808219178082183</v>
      </c>
      <c r="F1104" s="47">
        <v>3.4849999999999999</v>
      </c>
      <c r="G1104" s="47">
        <v>3.7500000000000089</v>
      </c>
      <c r="H1104" s="47">
        <v>3.4649000000000001</v>
      </c>
      <c r="I1104" s="47">
        <v>2.0099999999999785</v>
      </c>
      <c r="J1104" s="45" t="s">
        <v>2880</v>
      </c>
      <c r="K1104" s="45" t="s">
        <v>105</v>
      </c>
      <c r="L1104" s="17">
        <v>3.4</v>
      </c>
      <c r="M1104" s="18" t="s">
        <v>2011</v>
      </c>
      <c r="N1104" s="18" t="s">
        <v>1979</v>
      </c>
      <c r="O1104" s="4">
        <v>42858</v>
      </c>
    </row>
    <row r="1105" spans="1:15">
      <c r="A1105" s="7">
        <v>160017</v>
      </c>
      <c r="B1105" s="7">
        <v>3.52</v>
      </c>
      <c r="C1105" s="44" t="s">
        <v>1171</v>
      </c>
      <c r="D1105" s="45" t="s">
        <v>2880</v>
      </c>
      <c r="E1105" s="46">
        <v>9.2630136986301377</v>
      </c>
      <c r="F1105" s="47">
        <v>3.4853999999999998</v>
      </c>
      <c r="G1105" s="47">
        <v>3.4600000000000186</v>
      </c>
      <c r="H1105" s="47">
        <v>3.4653</v>
      </c>
      <c r="I1105" s="47">
        <v>2.0099999999999785</v>
      </c>
      <c r="J1105" s="45" t="s">
        <v>2880</v>
      </c>
      <c r="K1105" s="45" t="s">
        <v>105</v>
      </c>
      <c r="L1105" s="17">
        <v>2.74</v>
      </c>
      <c r="M1105" s="18" t="s">
        <v>1164</v>
      </c>
      <c r="N1105" s="18" t="s">
        <v>1149</v>
      </c>
      <c r="O1105" s="4">
        <v>42858</v>
      </c>
    </row>
    <row r="1106" spans="1:15">
      <c r="A1106" s="7">
        <v>170004</v>
      </c>
      <c r="B1106" s="7">
        <v>3.52</v>
      </c>
      <c r="C1106" s="44" t="s">
        <v>2020</v>
      </c>
      <c r="D1106" s="45" t="s">
        <v>2880</v>
      </c>
      <c r="E1106" s="46">
        <v>9.7808219178082183</v>
      </c>
      <c r="F1106" s="47">
        <v>3.4849999999999999</v>
      </c>
      <c r="G1106" s="47">
        <v>3.5000000000000142</v>
      </c>
      <c r="H1106" s="47">
        <v>3.4649000000000001</v>
      </c>
      <c r="I1106" s="47">
        <v>2.0099999999999785</v>
      </c>
      <c r="J1106" s="45" t="s">
        <v>2880</v>
      </c>
      <c r="K1106" s="45" t="s">
        <v>105</v>
      </c>
      <c r="L1106" s="17">
        <v>3.4</v>
      </c>
      <c r="M1106" s="18" t="s">
        <v>2011</v>
      </c>
      <c r="N1106" s="18" t="s">
        <v>1979</v>
      </c>
      <c r="O1106" s="4">
        <v>42858</v>
      </c>
    </row>
    <row r="1107" spans="1:15">
      <c r="A1107" s="7">
        <v>170004</v>
      </c>
      <c r="B1107" s="7">
        <v>3.52</v>
      </c>
      <c r="C1107" s="44" t="s">
        <v>2020</v>
      </c>
      <c r="D1107" s="45" t="s">
        <v>2880</v>
      </c>
      <c r="E1107" s="46">
        <v>9.7808219178082183</v>
      </c>
      <c r="F1107" s="47">
        <v>3.4849999999999999</v>
      </c>
      <c r="G1107" s="47">
        <v>3.5000000000000142</v>
      </c>
      <c r="H1107" s="47">
        <v>3.4649000000000001</v>
      </c>
      <c r="I1107" s="47">
        <v>2.0099999999999785</v>
      </c>
      <c r="J1107" s="45" t="s">
        <v>2880</v>
      </c>
      <c r="K1107" s="45" t="s">
        <v>105</v>
      </c>
      <c r="L1107" s="17">
        <v>3.4</v>
      </c>
      <c r="M1107" s="18" t="s">
        <v>2011</v>
      </c>
      <c r="N1107" s="18" t="s">
        <v>1979</v>
      </c>
      <c r="O1107" s="4">
        <v>42858</v>
      </c>
    </row>
    <row r="1108" spans="1:15">
      <c r="A1108" s="7">
        <v>170004</v>
      </c>
      <c r="B1108" s="7">
        <v>3.52</v>
      </c>
      <c r="C1108" s="44" t="s">
        <v>2020</v>
      </c>
      <c r="D1108" s="45" t="s">
        <v>2880</v>
      </c>
      <c r="E1108" s="46">
        <v>9.7808219178082183</v>
      </c>
      <c r="F1108" s="47">
        <v>3.4849999999999999</v>
      </c>
      <c r="G1108" s="47">
        <v>3.5000000000000142</v>
      </c>
      <c r="H1108" s="47">
        <v>3.4649000000000001</v>
      </c>
      <c r="I1108" s="47">
        <v>2.0099999999999785</v>
      </c>
      <c r="J1108" s="45" t="s">
        <v>2880</v>
      </c>
      <c r="K1108" s="45" t="s">
        <v>105</v>
      </c>
      <c r="L1108" s="17">
        <v>3.4</v>
      </c>
      <c r="M1108" s="18" t="s">
        <v>2011</v>
      </c>
      <c r="N1108" s="18" t="s">
        <v>1979</v>
      </c>
      <c r="O1108" s="4">
        <v>42858</v>
      </c>
    </row>
    <row r="1109" spans="1:15">
      <c r="A1109" s="7">
        <v>160017</v>
      </c>
      <c r="B1109" s="7">
        <v>3.52</v>
      </c>
      <c r="C1109" s="44" t="s">
        <v>1171</v>
      </c>
      <c r="D1109" s="45" t="s">
        <v>2880</v>
      </c>
      <c r="E1109" s="46">
        <v>9.2630136986301377</v>
      </c>
      <c r="F1109" s="47">
        <v>3.4853999999999998</v>
      </c>
      <c r="G1109" s="47">
        <v>3.4600000000000186</v>
      </c>
      <c r="H1109" s="47">
        <v>3.4653</v>
      </c>
      <c r="I1109" s="47">
        <v>2.0099999999999785</v>
      </c>
      <c r="J1109" s="45" t="s">
        <v>2880</v>
      </c>
      <c r="K1109" s="45" t="s">
        <v>105</v>
      </c>
      <c r="L1109" s="17">
        <v>2.74</v>
      </c>
      <c r="M1109" s="18" t="s">
        <v>1164</v>
      </c>
      <c r="N1109" s="18" t="s">
        <v>1149</v>
      </c>
      <c r="O1109" s="4">
        <v>42858</v>
      </c>
    </row>
    <row r="1110" spans="1:15">
      <c r="A1110" s="7">
        <v>160017</v>
      </c>
      <c r="B1110" s="7">
        <v>3.52</v>
      </c>
      <c r="C1110" s="44" t="s">
        <v>1171</v>
      </c>
      <c r="D1110" s="45" t="s">
        <v>2880</v>
      </c>
      <c r="E1110" s="46">
        <v>9.2630136986301377</v>
      </c>
      <c r="F1110" s="47">
        <v>3.4853999999999998</v>
      </c>
      <c r="G1110" s="47">
        <v>3.4600000000000186</v>
      </c>
      <c r="H1110" s="47">
        <v>3.4653</v>
      </c>
      <c r="I1110" s="47">
        <v>2.0099999999999785</v>
      </c>
      <c r="J1110" s="45" t="s">
        <v>2880</v>
      </c>
      <c r="K1110" s="45" t="s">
        <v>105</v>
      </c>
      <c r="L1110" s="17">
        <v>2.74</v>
      </c>
      <c r="M1110" s="18" t="s">
        <v>1164</v>
      </c>
      <c r="N1110" s="18" t="s">
        <v>1149</v>
      </c>
      <c r="O1110" s="4">
        <v>42858</v>
      </c>
    </row>
    <row r="1111" spans="1:15">
      <c r="A1111" s="7">
        <v>170004</v>
      </c>
      <c r="B1111" s="7">
        <v>3.52</v>
      </c>
      <c r="C1111" s="44" t="s">
        <v>2020</v>
      </c>
      <c r="D1111" s="45" t="s">
        <v>2880</v>
      </c>
      <c r="E1111" s="46">
        <v>9.7808219178082183</v>
      </c>
      <c r="F1111" s="47">
        <v>3.4849999999999999</v>
      </c>
      <c r="G1111" s="47">
        <v>3.5000000000000142</v>
      </c>
      <c r="H1111" s="47">
        <v>3.4649000000000001</v>
      </c>
      <c r="I1111" s="47">
        <v>2.0099999999999785</v>
      </c>
      <c r="J1111" s="45" t="s">
        <v>2880</v>
      </c>
      <c r="K1111" s="45" t="s">
        <v>105</v>
      </c>
      <c r="L1111" s="17">
        <v>3.4</v>
      </c>
      <c r="M1111" s="18" t="s">
        <v>2011</v>
      </c>
      <c r="N1111" s="18" t="s">
        <v>1979</v>
      </c>
      <c r="O1111" s="4">
        <v>42858</v>
      </c>
    </row>
    <row r="1112" spans="1:15">
      <c r="A1112" s="7">
        <v>170004</v>
      </c>
      <c r="B1112" s="7">
        <v>3.52</v>
      </c>
      <c r="C1112" s="44" t="s">
        <v>2020</v>
      </c>
      <c r="D1112" s="45" t="s">
        <v>2880</v>
      </c>
      <c r="E1112" s="46">
        <v>9.7808219178082183</v>
      </c>
      <c r="F1112" s="47">
        <v>3.4849999999999999</v>
      </c>
      <c r="G1112" s="47">
        <v>3.5000000000000142</v>
      </c>
      <c r="H1112" s="47">
        <v>3.4649000000000001</v>
      </c>
      <c r="I1112" s="47">
        <v>2.0099999999999785</v>
      </c>
      <c r="J1112" s="45" t="s">
        <v>2880</v>
      </c>
      <c r="K1112" s="45" t="s">
        <v>105</v>
      </c>
      <c r="L1112" s="17">
        <v>3.4</v>
      </c>
      <c r="M1112" s="18" t="s">
        <v>2011</v>
      </c>
      <c r="N1112" s="18" t="s">
        <v>1979</v>
      </c>
      <c r="O1112" s="4">
        <v>42858</v>
      </c>
    </row>
    <row r="1113" spans="1:15">
      <c r="A1113" s="7">
        <v>170004</v>
      </c>
      <c r="B1113" s="7">
        <v>3.52</v>
      </c>
      <c r="C1113" s="44" t="s">
        <v>2020</v>
      </c>
      <c r="D1113" s="45" t="s">
        <v>2880</v>
      </c>
      <c r="E1113" s="46">
        <v>9.7808219178082183</v>
      </c>
      <c r="F1113" s="47">
        <v>3.4849999999999999</v>
      </c>
      <c r="G1113" s="47">
        <v>3.5000000000000142</v>
      </c>
      <c r="H1113" s="47">
        <v>3.4649000000000001</v>
      </c>
      <c r="I1113" s="47">
        <v>2.0099999999999785</v>
      </c>
      <c r="J1113" s="45" t="s">
        <v>2880</v>
      </c>
      <c r="K1113" s="45" t="s">
        <v>105</v>
      </c>
      <c r="L1113" s="17">
        <v>3.4</v>
      </c>
      <c r="M1113" s="18" t="s">
        <v>2011</v>
      </c>
      <c r="N1113" s="18" t="s">
        <v>1979</v>
      </c>
      <c r="O1113" s="4">
        <v>42858</v>
      </c>
    </row>
    <row r="1114" spans="1:15">
      <c r="A1114" s="7">
        <v>170004</v>
      </c>
      <c r="B1114" s="7">
        <v>3.52</v>
      </c>
      <c r="C1114" s="44" t="s">
        <v>2020</v>
      </c>
      <c r="D1114" s="45" t="s">
        <v>2880</v>
      </c>
      <c r="E1114" s="46">
        <v>9.7808219178082183</v>
      </c>
      <c r="F1114" s="47">
        <v>3.4849999999999999</v>
      </c>
      <c r="G1114" s="47">
        <v>3.5000000000000142</v>
      </c>
      <c r="H1114" s="47">
        <v>3.4649000000000001</v>
      </c>
      <c r="I1114" s="47">
        <v>2.0099999999999785</v>
      </c>
      <c r="J1114" s="45" t="s">
        <v>2880</v>
      </c>
      <c r="K1114" s="45" t="s">
        <v>105</v>
      </c>
      <c r="L1114" s="17">
        <v>3.4</v>
      </c>
      <c r="M1114" s="18" t="s">
        <v>2011</v>
      </c>
      <c r="N1114" s="18" t="s">
        <v>1979</v>
      </c>
      <c r="O1114" s="4">
        <v>42858</v>
      </c>
    </row>
    <row r="1115" spans="1:15">
      <c r="A1115" s="7">
        <v>170004</v>
      </c>
      <c r="B1115" s="7">
        <v>3.52</v>
      </c>
      <c r="C1115" s="44" t="s">
        <v>2020</v>
      </c>
      <c r="D1115" s="45" t="s">
        <v>2880</v>
      </c>
      <c r="E1115" s="46">
        <v>9.7808219178082183</v>
      </c>
      <c r="F1115" s="47">
        <v>3.4849999999999999</v>
      </c>
      <c r="G1115" s="47">
        <v>3.5000000000000142</v>
      </c>
      <c r="H1115" s="47">
        <v>3.4649000000000001</v>
      </c>
      <c r="I1115" s="47">
        <v>2.0099999999999785</v>
      </c>
      <c r="J1115" s="45" t="s">
        <v>2880</v>
      </c>
      <c r="K1115" s="45" t="s">
        <v>105</v>
      </c>
      <c r="L1115" s="17">
        <v>3.4</v>
      </c>
      <c r="M1115" s="18" t="s">
        <v>2011</v>
      </c>
      <c r="N1115" s="18" t="s">
        <v>1979</v>
      </c>
      <c r="O1115" s="4">
        <v>42858</v>
      </c>
    </row>
    <row r="1116" spans="1:15">
      <c r="A1116" s="7">
        <v>170004</v>
      </c>
      <c r="B1116" s="7">
        <v>3.52</v>
      </c>
      <c r="C1116" s="44" t="s">
        <v>2020</v>
      </c>
      <c r="D1116" s="45" t="s">
        <v>2880</v>
      </c>
      <c r="E1116" s="46">
        <v>9.7808219178082183</v>
      </c>
      <c r="F1116" s="47">
        <v>3.4849999999999999</v>
      </c>
      <c r="G1116" s="47">
        <v>3.5000000000000142</v>
      </c>
      <c r="H1116" s="47">
        <v>3.4649000000000001</v>
      </c>
      <c r="I1116" s="47">
        <v>2.0099999999999785</v>
      </c>
      <c r="J1116" s="45" t="s">
        <v>2880</v>
      </c>
      <c r="K1116" s="45" t="s">
        <v>105</v>
      </c>
      <c r="L1116" s="17">
        <v>3.4</v>
      </c>
      <c r="M1116" s="18" t="s">
        <v>2011</v>
      </c>
      <c r="N1116" s="18" t="s">
        <v>1979</v>
      </c>
      <c r="O1116" s="4">
        <v>42858</v>
      </c>
    </row>
    <row r="1117" spans="1:15">
      <c r="A1117" s="7">
        <v>170004</v>
      </c>
      <c r="B1117" s="7">
        <v>3.52</v>
      </c>
      <c r="C1117" s="44" t="s">
        <v>2020</v>
      </c>
      <c r="D1117" s="45" t="s">
        <v>2880</v>
      </c>
      <c r="E1117" s="46">
        <v>9.7808219178082183</v>
      </c>
      <c r="F1117" s="47">
        <v>3.4849999999999999</v>
      </c>
      <c r="G1117" s="47">
        <v>3.5000000000000142</v>
      </c>
      <c r="H1117" s="47">
        <v>3.4649000000000001</v>
      </c>
      <c r="I1117" s="47">
        <v>2.0099999999999785</v>
      </c>
      <c r="J1117" s="45" t="s">
        <v>2880</v>
      </c>
      <c r="K1117" s="45" t="s">
        <v>105</v>
      </c>
      <c r="L1117" s="17">
        <v>3.4</v>
      </c>
      <c r="M1117" s="18" t="s">
        <v>2011</v>
      </c>
      <c r="N1117" s="18" t="s">
        <v>1979</v>
      </c>
      <c r="O1117" s="4">
        <v>42858</v>
      </c>
    </row>
    <row r="1118" spans="1:15">
      <c r="A1118" s="7">
        <v>170004</v>
      </c>
      <c r="B1118" s="7">
        <v>3.52</v>
      </c>
      <c r="C1118" s="44" t="s">
        <v>2020</v>
      </c>
      <c r="D1118" s="45" t="s">
        <v>2880</v>
      </c>
      <c r="E1118" s="46">
        <v>9.7808219178082183</v>
      </c>
      <c r="F1118" s="47">
        <v>3.4849999999999999</v>
      </c>
      <c r="G1118" s="47">
        <v>3.5000000000000142</v>
      </c>
      <c r="H1118" s="47">
        <v>3.4649000000000001</v>
      </c>
      <c r="I1118" s="47">
        <v>2.0099999999999785</v>
      </c>
      <c r="J1118" s="45" t="s">
        <v>2880</v>
      </c>
      <c r="K1118" s="45" t="s">
        <v>105</v>
      </c>
      <c r="L1118" s="17">
        <v>3.4</v>
      </c>
      <c r="M1118" s="18" t="s">
        <v>2011</v>
      </c>
      <c r="N1118" s="18" t="s">
        <v>1979</v>
      </c>
      <c r="O1118" s="4">
        <v>42858</v>
      </c>
    </row>
    <row r="1119" spans="1:15">
      <c r="A1119" s="7">
        <v>170004</v>
      </c>
      <c r="B1119" s="7">
        <v>3.52</v>
      </c>
      <c r="C1119" s="44" t="s">
        <v>2020</v>
      </c>
      <c r="D1119" s="45" t="s">
        <v>2880</v>
      </c>
      <c r="E1119" s="46">
        <v>9.7808219178082183</v>
      </c>
      <c r="F1119" s="47">
        <v>3.4849999999999999</v>
      </c>
      <c r="G1119" s="47">
        <v>3.5000000000000142</v>
      </c>
      <c r="H1119" s="47">
        <v>3.4649000000000001</v>
      </c>
      <c r="I1119" s="47">
        <v>2.0099999999999785</v>
      </c>
      <c r="J1119" s="45" t="s">
        <v>2880</v>
      </c>
      <c r="K1119" s="45" t="s">
        <v>105</v>
      </c>
      <c r="L1119" s="17">
        <v>3.4</v>
      </c>
      <c r="M1119" s="18" t="s">
        <v>2011</v>
      </c>
      <c r="N1119" s="18" t="s">
        <v>1979</v>
      </c>
      <c r="O1119" s="4">
        <v>42858</v>
      </c>
    </row>
    <row r="1120" spans="1:15">
      <c r="A1120" s="7">
        <v>170004</v>
      </c>
      <c r="B1120" s="7">
        <v>3.52</v>
      </c>
      <c r="C1120" s="44" t="s">
        <v>2020</v>
      </c>
      <c r="D1120" s="45" t="s">
        <v>2880</v>
      </c>
      <c r="E1120" s="46">
        <v>9.7808219178082183</v>
      </c>
      <c r="F1120" s="47">
        <v>3.4849999999999999</v>
      </c>
      <c r="G1120" s="47">
        <v>3.5000000000000142</v>
      </c>
      <c r="H1120" s="47">
        <v>3.4649000000000001</v>
      </c>
      <c r="I1120" s="47">
        <v>2.0099999999999785</v>
      </c>
      <c r="J1120" s="45" t="s">
        <v>2880</v>
      </c>
      <c r="K1120" s="45" t="s">
        <v>105</v>
      </c>
      <c r="L1120" s="17">
        <v>3.4</v>
      </c>
      <c r="M1120" s="18" t="s">
        <v>2011</v>
      </c>
      <c r="N1120" s="18" t="s">
        <v>1979</v>
      </c>
      <c r="O1120" s="4">
        <v>42858</v>
      </c>
    </row>
    <row r="1121" spans="1:15">
      <c r="A1121" s="7">
        <v>170004</v>
      </c>
      <c r="B1121" s="7">
        <v>3.52</v>
      </c>
      <c r="C1121" s="44" t="s">
        <v>2020</v>
      </c>
      <c r="D1121" s="45" t="s">
        <v>2880</v>
      </c>
      <c r="E1121" s="46">
        <v>9.7808219178082183</v>
      </c>
      <c r="F1121" s="47">
        <v>3.4849999999999999</v>
      </c>
      <c r="G1121" s="47">
        <v>3.5000000000000142</v>
      </c>
      <c r="H1121" s="47">
        <v>3.4649000000000001</v>
      </c>
      <c r="I1121" s="47">
        <v>2.0099999999999785</v>
      </c>
      <c r="J1121" s="45" t="s">
        <v>2880</v>
      </c>
      <c r="K1121" s="45" t="s">
        <v>105</v>
      </c>
      <c r="L1121" s="17">
        <v>3.4</v>
      </c>
      <c r="M1121" s="18" t="s">
        <v>2011</v>
      </c>
      <c r="N1121" s="18" t="s">
        <v>1979</v>
      </c>
      <c r="O1121" s="4">
        <v>42858</v>
      </c>
    </row>
    <row r="1122" spans="1:15">
      <c r="A1122" s="7">
        <v>170004</v>
      </c>
      <c r="B1122" s="7">
        <v>3.52</v>
      </c>
      <c r="C1122" s="44" t="s">
        <v>2020</v>
      </c>
      <c r="D1122" s="45" t="s">
        <v>2880</v>
      </c>
      <c r="E1122" s="46">
        <v>9.7808219178082183</v>
      </c>
      <c r="F1122" s="47">
        <v>3.4849999999999999</v>
      </c>
      <c r="G1122" s="47">
        <v>3.5000000000000142</v>
      </c>
      <c r="H1122" s="47">
        <v>3.4649000000000001</v>
      </c>
      <c r="I1122" s="47">
        <v>2.0099999999999785</v>
      </c>
      <c r="J1122" s="45" t="s">
        <v>2880</v>
      </c>
      <c r="K1122" s="45" t="s">
        <v>105</v>
      </c>
      <c r="L1122" s="17">
        <v>3.4</v>
      </c>
      <c r="M1122" s="18" t="s">
        <v>2011</v>
      </c>
      <c r="N1122" s="18" t="s">
        <v>1979</v>
      </c>
      <c r="O1122" s="4">
        <v>42858</v>
      </c>
    </row>
    <row r="1123" spans="1:15">
      <c r="A1123" s="7">
        <v>170004</v>
      </c>
      <c r="B1123" s="7">
        <v>3.52</v>
      </c>
      <c r="C1123" s="44" t="s">
        <v>2020</v>
      </c>
      <c r="D1123" s="45" t="s">
        <v>2880</v>
      </c>
      <c r="E1123" s="46">
        <v>9.7808219178082183</v>
      </c>
      <c r="F1123" s="47">
        <v>3.4849999999999999</v>
      </c>
      <c r="G1123" s="47">
        <v>3.5000000000000142</v>
      </c>
      <c r="H1123" s="47">
        <v>3.4649000000000001</v>
      </c>
      <c r="I1123" s="47">
        <v>2.0099999999999785</v>
      </c>
      <c r="J1123" s="45" t="s">
        <v>2880</v>
      </c>
      <c r="K1123" s="45" t="s">
        <v>105</v>
      </c>
      <c r="L1123" s="17">
        <v>3.4</v>
      </c>
      <c r="M1123" s="18" t="s">
        <v>2011</v>
      </c>
      <c r="N1123" s="18" t="s">
        <v>1979</v>
      </c>
      <c r="O1123" s="4">
        <v>42858</v>
      </c>
    </row>
    <row r="1124" spans="1:15">
      <c r="A1124" s="7">
        <v>170004</v>
      </c>
      <c r="B1124" s="7">
        <v>3.52</v>
      </c>
      <c r="C1124" s="44" t="s">
        <v>2020</v>
      </c>
      <c r="D1124" s="45" t="s">
        <v>2880</v>
      </c>
      <c r="E1124" s="46">
        <v>9.7808219178082183</v>
      </c>
      <c r="F1124" s="47">
        <v>3.4849999999999999</v>
      </c>
      <c r="G1124" s="47">
        <v>3.5000000000000142</v>
      </c>
      <c r="H1124" s="47">
        <v>3.4649000000000001</v>
      </c>
      <c r="I1124" s="47">
        <v>2.0099999999999785</v>
      </c>
      <c r="J1124" s="45" t="s">
        <v>2880</v>
      </c>
      <c r="K1124" s="45" t="s">
        <v>105</v>
      </c>
      <c r="L1124" s="17">
        <v>3.4</v>
      </c>
      <c r="M1124" s="18" t="s">
        <v>2011</v>
      </c>
      <c r="N1124" s="18" t="s">
        <v>1979</v>
      </c>
      <c r="O1124" s="4">
        <v>42858</v>
      </c>
    </row>
    <row r="1125" spans="1:15">
      <c r="A1125" s="7">
        <v>170004</v>
      </c>
      <c r="B1125" s="7">
        <v>3.52</v>
      </c>
      <c r="C1125" s="44" t="s">
        <v>2020</v>
      </c>
      <c r="D1125" s="45" t="s">
        <v>2880</v>
      </c>
      <c r="E1125" s="46">
        <v>9.7808219178082183</v>
      </c>
      <c r="F1125" s="47">
        <v>3.4849999999999999</v>
      </c>
      <c r="G1125" s="47">
        <v>3.5000000000000142</v>
      </c>
      <c r="H1125" s="47">
        <v>3.4649000000000001</v>
      </c>
      <c r="I1125" s="47">
        <v>2.0099999999999785</v>
      </c>
      <c r="J1125" s="45" t="s">
        <v>2880</v>
      </c>
      <c r="K1125" s="45" t="s">
        <v>105</v>
      </c>
      <c r="L1125" s="17">
        <v>3.4</v>
      </c>
      <c r="M1125" s="18" t="s">
        <v>2011</v>
      </c>
      <c r="N1125" s="18" t="s">
        <v>1979</v>
      </c>
      <c r="O1125" s="4">
        <v>42858</v>
      </c>
    </row>
    <row r="1126" spans="1:15">
      <c r="A1126" s="7">
        <v>170004</v>
      </c>
      <c r="B1126" s="7">
        <v>3.52</v>
      </c>
      <c r="C1126" s="44" t="s">
        <v>2020</v>
      </c>
      <c r="D1126" s="45" t="s">
        <v>2880</v>
      </c>
      <c r="E1126" s="46">
        <v>9.7808219178082183</v>
      </c>
      <c r="F1126" s="47">
        <v>3.4849999999999999</v>
      </c>
      <c r="G1126" s="47">
        <v>3.5000000000000142</v>
      </c>
      <c r="H1126" s="47">
        <v>3.4649000000000001</v>
      </c>
      <c r="I1126" s="47">
        <v>2.0099999999999785</v>
      </c>
      <c r="J1126" s="45" t="s">
        <v>2880</v>
      </c>
      <c r="K1126" s="45" t="s">
        <v>105</v>
      </c>
      <c r="L1126" s="17">
        <v>3.4</v>
      </c>
      <c r="M1126" s="18" t="s">
        <v>2011</v>
      </c>
      <c r="N1126" s="18" t="s">
        <v>1979</v>
      </c>
      <c r="O1126" s="4">
        <v>42858</v>
      </c>
    </row>
    <row r="1127" spans="1:15">
      <c r="A1127" s="7">
        <v>170004</v>
      </c>
      <c r="B1127" s="7">
        <v>3.52</v>
      </c>
      <c r="C1127" s="44" t="s">
        <v>2020</v>
      </c>
      <c r="D1127" s="45" t="s">
        <v>2880</v>
      </c>
      <c r="E1127" s="46">
        <v>9.7808219178082183</v>
      </c>
      <c r="F1127" s="47">
        <v>3.4849999999999999</v>
      </c>
      <c r="G1127" s="47">
        <v>3.5000000000000142</v>
      </c>
      <c r="H1127" s="47">
        <v>3.4649000000000001</v>
      </c>
      <c r="I1127" s="47">
        <v>2.0099999999999785</v>
      </c>
      <c r="J1127" s="45" t="s">
        <v>2880</v>
      </c>
      <c r="K1127" s="45" t="s">
        <v>105</v>
      </c>
      <c r="L1127" s="17">
        <v>3.4</v>
      </c>
      <c r="M1127" s="18" t="s">
        <v>2011</v>
      </c>
      <c r="N1127" s="18" t="s">
        <v>1979</v>
      </c>
      <c r="O1127" s="4">
        <v>42858</v>
      </c>
    </row>
    <row r="1128" spans="1:15">
      <c r="A1128" s="7">
        <v>170004</v>
      </c>
      <c r="B1128" s="7">
        <v>3.52</v>
      </c>
      <c r="C1128" s="44" t="s">
        <v>2020</v>
      </c>
      <c r="D1128" s="45" t="s">
        <v>2880</v>
      </c>
      <c r="E1128" s="46">
        <v>9.7808219178082183</v>
      </c>
      <c r="F1128" s="47">
        <v>3.4849999999999999</v>
      </c>
      <c r="G1128" s="47">
        <v>3.5000000000000142</v>
      </c>
      <c r="H1128" s="47">
        <v>3.4649000000000001</v>
      </c>
      <c r="I1128" s="47">
        <v>2.0099999999999785</v>
      </c>
      <c r="J1128" s="45" t="s">
        <v>2880</v>
      </c>
      <c r="K1128" s="45" t="s">
        <v>105</v>
      </c>
      <c r="L1128" s="17">
        <v>3.4</v>
      </c>
      <c r="M1128" s="18" t="s">
        <v>2011</v>
      </c>
      <c r="N1128" s="18" t="s">
        <v>1979</v>
      </c>
      <c r="O1128" s="4">
        <v>42858</v>
      </c>
    </row>
    <row r="1129" spans="1:15">
      <c r="A1129" s="7">
        <v>170004</v>
      </c>
      <c r="B1129" s="7">
        <v>3.52</v>
      </c>
      <c r="C1129" s="44" t="s">
        <v>2020</v>
      </c>
      <c r="D1129" s="45" t="s">
        <v>2880</v>
      </c>
      <c r="E1129" s="46">
        <v>9.7808219178082183</v>
      </c>
      <c r="F1129" s="47">
        <v>3.4849999999999999</v>
      </c>
      <c r="G1129" s="47">
        <v>3.5000000000000142</v>
      </c>
      <c r="H1129" s="47">
        <v>3.4649000000000001</v>
      </c>
      <c r="I1129" s="47">
        <v>2.0099999999999785</v>
      </c>
      <c r="J1129" s="45" t="s">
        <v>2880</v>
      </c>
      <c r="K1129" s="45" t="s">
        <v>105</v>
      </c>
      <c r="L1129" s="17">
        <v>3.4</v>
      </c>
      <c r="M1129" s="18" t="s">
        <v>2011</v>
      </c>
      <c r="N1129" s="18" t="s">
        <v>1979</v>
      </c>
      <c r="O1129" s="4">
        <v>42858</v>
      </c>
    </row>
    <row r="1130" spans="1:15">
      <c r="A1130" s="7">
        <v>170004</v>
      </c>
      <c r="B1130" s="7">
        <v>3.52</v>
      </c>
      <c r="C1130" s="44" t="s">
        <v>2020</v>
      </c>
      <c r="D1130" s="45" t="s">
        <v>2880</v>
      </c>
      <c r="E1130" s="46">
        <v>9.7808219178082183</v>
      </c>
      <c r="F1130" s="47">
        <v>3.4849999999999999</v>
      </c>
      <c r="G1130" s="47">
        <v>3.5000000000000142</v>
      </c>
      <c r="H1130" s="47">
        <v>3.4649000000000001</v>
      </c>
      <c r="I1130" s="47">
        <v>2.0099999999999785</v>
      </c>
      <c r="J1130" s="45" t="s">
        <v>2880</v>
      </c>
      <c r="K1130" s="45" t="s">
        <v>105</v>
      </c>
      <c r="L1130" s="17">
        <v>3.4</v>
      </c>
      <c r="M1130" s="18" t="s">
        <v>2011</v>
      </c>
      <c r="N1130" s="18" t="s">
        <v>1979</v>
      </c>
      <c r="O1130" s="4">
        <v>42858</v>
      </c>
    </row>
    <row r="1131" spans="1:15">
      <c r="A1131" s="7">
        <v>170004</v>
      </c>
      <c r="B1131" s="7">
        <v>3.5175000000000001</v>
      </c>
      <c r="C1131" s="44" t="s">
        <v>2020</v>
      </c>
      <c r="D1131" s="45" t="s">
        <v>2880</v>
      </c>
      <c r="E1131" s="46">
        <v>9.7808219178082183</v>
      </c>
      <c r="F1131" s="47">
        <v>3.4849999999999999</v>
      </c>
      <c r="G1131" s="47">
        <v>3.2500000000000195</v>
      </c>
      <c r="H1131" s="47">
        <v>3.4649000000000001</v>
      </c>
      <c r="I1131" s="47">
        <v>2.0099999999999785</v>
      </c>
      <c r="J1131" s="45" t="s">
        <v>2880</v>
      </c>
      <c r="K1131" s="45" t="s">
        <v>105</v>
      </c>
      <c r="L1131" s="17">
        <v>3.4</v>
      </c>
      <c r="M1131" s="18" t="s">
        <v>2011</v>
      </c>
      <c r="N1131" s="18" t="s">
        <v>1979</v>
      </c>
      <c r="O1131" s="4">
        <v>42858</v>
      </c>
    </row>
    <row r="1132" spans="1:15">
      <c r="A1132" s="7">
        <v>170004</v>
      </c>
      <c r="B1132" s="7">
        <v>3.5175000000000001</v>
      </c>
      <c r="C1132" s="44" t="s">
        <v>2020</v>
      </c>
      <c r="D1132" s="45" t="s">
        <v>2880</v>
      </c>
      <c r="E1132" s="46">
        <v>9.7808219178082183</v>
      </c>
      <c r="F1132" s="47">
        <v>3.4849999999999999</v>
      </c>
      <c r="G1132" s="47">
        <v>3.2500000000000195</v>
      </c>
      <c r="H1132" s="47">
        <v>3.4649000000000001</v>
      </c>
      <c r="I1132" s="47">
        <v>2.0099999999999785</v>
      </c>
      <c r="J1132" s="45" t="s">
        <v>2880</v>
      </c>
      <c r="K1132" s="45" t="s">
        <v>105</v>
      </c>
      <c r="L1132" s="17">
        <v>3.4</v>
      </c>
      <c r="M1132" s="18" t="s">
        <v>2011</v>
      </c>
      <c r="N1132" s="18" t="s">
        <v>1979</v>
      </c>
      <c r="O1132" s="4">
        <v>42858</v>
      </c>
    </row>
    <row r="1133" spans="1:15">
      <c r="A1133" s="7">
        <v>170004</v>
      </c>
      <c r="B1133" s="7">
        <v>3.5175000000000001</v>
      </c>
      <c r="C1133" s="44" t="s">
        <v>2020</v>
      </c>
      <c r="D1133" s="45" t="s">
        <v>2880</v>
      </c>
      <c r="E1133" s="46">
        <v>9.7808219178082183</v>
      </c>
      <c r="F1133" s="47">
        <v>3.4849999999999999</v>
      </c>
      <c r="G1133" s="47">
        <v>3.2500000000000195</v>
      </c>
      <c r="H1133" s="47">
        <v>3.4649000000000001</v>
      </c>
      <c r="I1133" s="47">
        <v>2.0099999999999785</v>
      </c>
      <c r="J1133" s="45" t="s">
        <v>2880</v>
      </c>
      <c r="K1133" s="45" t="s">
        <v>105</v>
      </c>
      <c r="L1133" s="17">
        <v>3.4</v>
      </c>
      <c r="M1133" s="18" t="s">
        <v>2011</v>
      </c>
      <c r="N1133" s="18" t="s">
        <v>1979</v>
      </c>
      <c r="O1133" s="4">
        <v>42858</v>
      </c>
    </row>
    <row r="1134" spans="1:15">
      <c r="A1134" s="7">
        <v>170004</v>
      </c>
      <c r="B1134" s="7">
        <v>3.5175000000000001</v>
      </c>
      <c r="C1134" s="44" t="s">
        <v>2020</v>
      </c>
      <c r="D1134" s="45" t="s">
        <v>2880</v>
      </c>
      <c r="E1134" s="46">
        <v>9.7808219178082183</v>
      </c>
      <c r="F1134" s="47">
        <v>3.4849999999999999</v>
      </c>
      <c r="G1134" s="47">
        <v>3.2500000000000195</v>
      </c>
      <c r="H1134" s="47">
        <v>3.4649000000000001</v>
      </c>
      <c r="I1134" s="47">
        <v>2.0099999999999785</v>
      </c>
      <c r="J1134" s="45" t="s">
        <v>2880</v>
      </c>
      <c r="K1134" s="45" t="s">
        <v>105</v>
      </c>
      <c r="L1134" s="17">
        <v>3.4</v>
      </c>
      <c r="M1134" s="18" t="s">
        <v>2011</v>
      </c>
      <c r="N1134" s="18" t="s">
        <v>1979</v>
      </c>
      <c r="O1134" s="4">
        <v>42858</v>
      </c>
    </row>
    <row r="1135" spans="1:15">
      <c r="A1135" s="7">
        <v>170004</v>
      </c>
      <c r="B1135" s="7">
        <v>3.5150000000000001</v>
      </c>
      <c r="C1135" s="44" t="s">
        <v>2020</v>
      </c>
      <c r="D1135" s="45" t="s">
        <v>2880</v>
      </c>
      <c r="E1135" s="46">
        <v>9.7808219178082183</v>
      </c>
      <c r="F1135" s="47">
        <v>3.4849999999999999</v>
      </c>
      <c r="G1135" s="47">
        <v>3.0000000000000249</v>
      </c>
      <c r="H1135" s="47">
        <v>3.4649000000000001</v>
      </c>
      <c r="I1135" s="47">
        <v>2.0099999999999785</v>
      </c>
      <c r="J1135" s="45" t="s">
        <v>2880</v>
      </c>
      <c r="K1135" s="45" t="s">
        <v>105</v>
      </c>
      <c r="L1135" s="17">
        <v>3.4</v>
      </c>
      <c r="M1135" s="18" t="s">
        <v>2011</v>
      </c>
      <c r="N1135" s="18" t="s">
        <v>1979</v>
      </c>
      <c r="O1135" s="4">
        <v>42858</v>
      </c>
    </row>
    <row r="1136" spans="1:15">
      <c r="A1136" s="7">
        <v>170004</v>
      </c>
      <c r="B1136" s="7">
        <v>3.5150000000000001</v>
      </c>
      <c r="C1136" s="44" t="s">
        <v>2020</v>
      </c>
      <c r="D1136" s="45" t="s">
        <v>2880</v>
      </c>
      <c r="E1136" s="46">
        <v>9.7808219178082183</v>
      </c>
      <c r="F1136" s="47">
        <v>3.4849999999999999</v>
      </c>
      <c r="G1136" s="47">
        <v>3.0000000000000249</v>
      </c>
      <c r="H1136" s="47">
        <v>3.4649000000000001</v>
      </c>
      <c r="I1136" s="47">
        <v>2.0099999999999785</v>
      </c>
      <c r="J1136" s="45" t="s">
        <v>2880</v>
      </c>
      <c r="K1136" s="45" t="s">
        <v>105</v>
      </c>
      <c r="L1136" s="17">
        <v>3.4</v>
      </c>
      <c r="M1136" s="18" t="s">
        <v>2011</v>
      </c>
      <c r="N1136" s="18" t="s">
        <v>1979</v>
      </c>
      <c r="O1136" s="4">
        <v>42858</v>
      </c>
    </row>
    <row r="1137" spans="1:15">
      <c r="A1137" s="7">
        <v>170004</v>
      </c>
      <c r="B1137" s="7">
        <v>3.5150000000000001</v>
      </c>
      <c r="C1137" s="44" t="s">
        <v>2020</v>
      </c>
      <c r="D1137" s="45" t="s">
        <v>2880</v>
      </c>
      <c r="E1137" s="46">
        <v>9.7808219178082183</v>
      </c>
      <c r="F1137" s="47">
        <v>3.4849999999999999</v>
      </c>
      <c r="G1137" s="47">
        <v>3.0000000000000249</v>
      </c>
      <c r="H1137" s="47">
        <v>3.4649000000000001</v>
      </c>
      <c r="I1137" s="47">
        <v>2.0099999999999785</v>
      </c>
      <c r="J1137" s="45" t="s">
        <v>2880</v>
      </c>
      <c r="K1137" s="45" t="s">
        <v>105</v>
      </c>
      <c r="L1137" s="17">
        <v>3.4</v>
      </c>
      <c r="M1137" s="18" t="s">
        <v>2011</v>
      </c>
      <c r="N1137" s="18" t="s">
        <v>1979</v>
      </c>
      <c r="O1137" s="4">
        <v>42858</v>
      </c>
    </row>
    <row r="1138" spans="1:15">
      <c r="A1138" s="7">
        <v>170004</v>
      </c>
      <c r="B1138" s="7">
        <v>3.5150000000000001</v>
      </c>
      <c r="C1138" s="44" t="s">
        <v>2020</v>
      </c>
      <c r="D1138" s="45" t="s">
        <v>2880</v>
      </c>
      <c r="E1138" s="46">
        <v>9.7808219178082183</v>
      </c>
      <c r="F1138" s="47">
        <v>3.4849999999999999</v>
      </c>
      <c r="G1138" s="47">
        <v>3.0000000000000249</v>
      </c>
      <c r="H1138" s="47">
        <v>3.4649000000000001</v>
      </c>
      <c r="I1138" s="47">
        <v>2.0099999999999785</v>
      </c>
      <c r="J1138" s="45" t="s">
        <v>2880</v>
      </c>
      <c r="K1138" s="45" t="s">
        <v>105</v>
      </c>
      <c r="L1138" s="17">
        <v>3.4</v>
      </c>
      <c r="M1138" s="18" t="s">
        <v>2011</v>
      </c>
      <c r="N1138" s="18" t="s">
        <v>1979</v>
      </c>
      <c r="O1138" s="4">
        <v>42858</v>
      </c>
    </row>
    <row r="1139" spans="1:15">
      <c r="A1139" s="7">
        <v>170004</v>
      </c>
      <c r="B1139" s="7">
        <v>3.5150000000000001</v>
      </c>
      <c r="C1139" s="44" t="s">
        <v>2020</v>
      </c>
      <c r="D1139" s="45" t="s">
        <v>2880</v>
      </c>
      <c r="E1139" s="46">
        <v>9.7808219178082183</v>
      </c>
      <c r="F1139" s="47">
        <v>3.4849999999999999</v>
      </c>
      <c r="G1139" s="47">
        <v>3.0000000000000249</v>
      </c>
      <c r="H1139" s="47">
        <v>3.4649000000000001</v>
      </c>
      <c r="I1139" s="47">
        <v>2.0099999999999785</v>
      </c>
      <c r="J1139" s="45" t="s">
        <v>2880</v>
      </c>
      <c r="K1139" s="45" t="s">
        <v>105</v>
      </c>
      <c r="L1139" s="17">
        <v>3.4</v>
      </c>
      <c r="M1139" s="18" t="s">
        <v>2011</v>
      </c>
      <c r="N1139" s="18" t="s">
        <v>1979</v>
      </c>
      <c r="O1139" s="4">
        <v>42858</v>
      </c>
    </row>
    <row r="1140" spans="1:15">
      <c r="A1140" s="7">
        <v>170004</v>
      </c>
      <c r="B1140" s="7">
        <v>3.5150000000000001</v>
      </c>
      <c r="C1140" s="44" t="s">
        <v>2020</v>
      </c>
      <c r="D1140" s="45" t="s">
        <v>2880</v>
      </c>
      <c r="E1140" s="46">
        <v>9.7808219178082183</v>
      </c>
      <c r="F1140" s="47">
        <v>3.4849999999999999</v>
      </c>
      <c r="G1140" s="47">
        <v>3.0000000000000249</v>
      </c>
      <c r="H1140" s="47">
        <v>3.4649000000000001</v>
      </c>
      <c r="I1140" s="47">
        <v>2.0099999999999785</v>
      </c>
      <c r="J1140" s="45" t="s">
        <v>2880</v>
      </c>
      <c r="K1140" s="45" t="s">
        <v>105</v>
      </c>
      <c r="L1140" s="17">
        <v>3.4</v>
      </c>
      <c r="M1140" s="18" t="s">
        <v>2011</v>
      </c>
      <c r="N1140" s="18" t="s">
        <v>1979</v>
      </c>
      <c r="O1140" s="4">
        <v>42858</v>
      </c>
    </row>
    <row r="1141" spans="1:15">
      <c r="A1141" s="7">
        <v>170004</v>
      </c>
      <c r="B1141" s="7">
        <v>3.5150000000000001</v>
      </c>
      <c r="C1141" s="44" t="s">
        <v>2020</v>
      </c>
      <c r="D1141" s="45" t="s">
        <v>2880</v>
      </c>
      <c r="E1141" s="46">
        <v>9.7808219178082183</v>
      </c>
      <c r="F1141" s="47">
        <v>3.4849999999999999</v>
      </c>
      <c r="G1141" s="47">
        <v>3.0000000000000249</v>
      </c>
      <c r="H1141" s="47">
        <v>3.4649000000000001</v>
      </c>
      <c r="I1141" s="47">
        <v>2.0099999999999785</v>
      </c>
      <c r="J1141" s="45" t="s">
        <v>2880</v>
      </c>
      <c r="K1141" s="45" t="s">
        <v>105</v>
      </c>
      <c r="L1141" s="17">
        <v>3.4</v>
      </c>
      <c r="M1141" s="18" t="s">
        <v>2011</v>
      </c>
      <c r="N1141" s="18" t="s">
        <v>1979</v>
      </c>
      <c r="O1141" s="4">
        <v>42858</v>
      </c>
    </row>
    <row r="1142" spans="1:15">
      <c r="A1142" s="7">
        <v>170004</v>
      </c>
      <c r="B1142" s="7">
        <v>3.5150000000000001</v>
      </c>
      <c r="C1142" s="44" t="s">
        <v>2020</v>
      </c>
      <c r="D1142" s="45" t="s">
        <v>2880</v>
      </c>
      <c r="E1142" s="46">
        <v>9.7808219178082183</v>
      </c>
      <c r="F1142" s="47">
        <v>3.4849999999999999</v>
      </c>
      <c r="G1142" s="47">
        <v>3.0000000000000249</v>
      </c>
      <c r="H1142" s="47">
        <v>3.4649000000000001</v>
      </c>
      <c r="I1142" s="47">
        <v>2.0099999999999785</v>
      </c>
      <c r="J1142" s="45" t="s">
        <v>2880</v>
      </c>
      <c r="K1142" s="45" t="s">
        <v>105</v>
      </c>
      <c r="L1142" s="17">
        <v>3.4</v>
      </c>
      <c r="M1142" s="18" t="s">
        <v>2011</v>
      </c>
      <c r="N1142" s="18" t="s">
        <v>1979</v>
      </c>
      <c r="O1142" s="4">
        <v>42858</v>
      </c>
    </row>
    <row r="1143" spans="1:15">
      <c r="A1143" s="7">
        <v>170004</v>
      </c>
      <c r="B1143" s="7">
        <v>3.5125000000000002</v>
      </c>
      <c r="C1143" s="44" t="s">
        <v>2020</v>
      </c>
      <c r="D1143" s="45" t="s">
        <v>2880</v>
      </c>
      <c r="E1143" s="46">
        <v>9.7808219178082183</v>
      </c>
      <c r="F1143" s="47">
        <v>3.4849999999999999</v>
      </c>
      <c r="G1143" s="47">
        <v>2.7500000000000302</v>
      </c>
      <c r="H1143" s="47">
        <v>3.4649000000000001</v>
      </c>
      <c r="I1143" s="47">
        <v>2.0099999999999785</v>
      </c>
      <c r="J1143" s="45" t="s">
        <v>2880</v>
      </c>
      <c r="K1143" s="45" t="s">
        <v>105</v>
      </c>
      <c r="L1143" s="17">
        <v>3.4</v>
      </c>
      <c r="M1143" s="18" t="s">
        <v>2011</v>
      </c>
      <c r="N1143" s="18" t="s">
        <v>1979</v>
      </c>
      <c r="O1143" s="4">
        <v>42858</v>
      </c>
    </row>
    <row r="1144" spans="1:15">
      <c r="A1144" s="7">
        <v>170004</v>
      </c>
      <c r="B1144" s="7">
        <v>3.5125000000000002</v>
      </c>
      <c r="C1144" s="44" t="s">
        <v>2020</v>
      </c>
      <c r="D1144" s="45" t="s">
        <v>2880</v>
      </c>
      <c r="E1144" s="46">
        <v>9.7808219178082183</v>
      </c>
      <c r="F1144" s="47">
        <v>3.4849999999999999</v>
      </c>
      <c r="G1144" s="47">
        <v>2.7500000000000302</v>
      </c>
      <c r="H1144" s="47">
        <v>3.4649000000000001</v>
      </c>
      <c r="I1144" s="47">
        <v>2.0099999999999785</v>
      </c>
      <c r="J1144" s="45" t="s">
        <v>2880</v>
      </c>
      <c r="K1144" s="45" t="s">
        <v>105</v>
      </c>
      <c r="L1144" s="17">
        <v>3.4</v>
      </c>
      <c r="M1144" s="18" t="s">
        <v>2011</v>
      </c>
      <c r="N1144" s="18" t="s">
        <v>1979</v>
      </c>
      <c r="O1144" s="4">
        <v>42858</v>
      </c>
    </row>
    <row r="1145" spans="1:15">
      <c r="A1145" s="7">
        <v>160017</v>
      </c>
      <c r="B1145" s="7">
        <v>3.51</v>
      </c>
      <c r="C1145" s="44" t="s">
        <v>1171</v>
      </c>
      <c r="D1145" s="45" t="s">
        <v>2880</v>
      </c>
      <c r="E1145" s="46">
        <v>9.2630136986301377</v>
      </c>
      <c r="F1145" s="47">
        <v>3.4853999999999998</v>
      </c>
      <c r="G1145" s="47">
        <v>2.4599999999999955</v>
      </c>
      <c r="H1145" s="47">
        <v>3.4653</v>
      </c>
      <c r="I1145" s="47">
        <v>2.0099999999999785</v>
      </c>
      <c r="J1145" s="45" t="s">
        <v>2880</v>
      </c>
      <c r="K1145" s="45" t="s">
        <v>105</v>
      </c>
      <c r="L1145" s="17">
        <v>2.74</v>
      </c>
      <c r="M1145" s="18" t="s">
        <v>1164</v>
      </c>
      <c r="N1145" s="18" t="s">
        <v>1149</v>
      </c>
      <c r="O1145" s="4">
        <v>42858</v>
      </c>
    </row>
    <row r="1146" spans="1:15">
      <c r="A1146" s="7">
        <v>170004</v>
      </c>
      <c r="B1146" s="7">
        <v>3.51</v>
      </c>
      <c r="C1146" s="44" t="s">
        <v>2020</v>
      </c>
      <c r="D1146" s="45" t="s">
        <v>2880</v>
      </c>
      <c r="E1146" s="46">
        <v>9.7808219178082183</v>
      </c>
      <c r="F1146" s="47">
        <v>3.4849999999999999</v>
      </c>
      <c r="G1146" s="47">
        <v>2.4999999999999911</v>
      </c>
      <c r="H1146" s="47">
        <v>3.4649000000000001</v>
      </c>
      <c r="I1146" s="47">
        <v>2.0099999999999785</v>
      </c>
      <c r="J1146" s="45" t="s">
        <v>2880</v>
      </c>
      <c r="K1146" s="45" t="s">
        <v>105</v>
      </c>
      <c r="L1146" s="17">
        <v>3.4</v>
      </c>
      <c r="M1146" s="18" t="s">
        <v>2011</v>
      </c>
      <c r="N1146" s="18" t="s">
        <v>1979</v>
      </c>
      <c r="O1146" s="4">
        <v>42858</v>
      </c>
    </row>
    <row r="1147" spans="1:15">
      <c r="A1147" s="7">
        <v>170004</v>
      </c>
      <c r="B1147" s="7">
        <v>3.51</v>
      </c>
      <c r="C1147" s="44" t="s">
        <v>2020</v>
      </c>
      <c r="D1147" s="45" t="s">
        <v>2880</v>
      </c>
      <c r="E1147" s="46">
        <v>9.7808219178082183</v>
      </c>
      <c r="F1147" s="47">
        <v>3.4849999999999999</v>
      </c>
      <c r="G1147" s="47">
        <v>2.4999999999999911</v>
      </c>
      <c r="H1147" s="47">
        <v>3.4649000000000001</v>
      </c>
      <c r="I1147" s="47">
        <v>2.0099999999999785</v>
      </c>
      <c r="J1147" s="45" t="s">
        <v>2880</v>
      </c>
      <c r="K1147" s="45" t="s">
        <v>105</v>
      </c>
      <c r="L1147" s="17">
        <v>3.4</v>
      </c>
      <c r="M1147" s="18" t="s">
        <v>2011</v>
      </c>
      <c r="N1147" s="18" t="s">
        <v>1979</v>
      </c>
      <c r="O1147" s="4">
        <v>42858</v>
      </c>
    </row>
    <row r="1148" spans="1:15">
      <c r="A1148" s="7">
        <v>170004</v>
      </c>
      <c r="B1148" s="7">
        <v>3.51</v>
      </c>
      <c r="C1148" s="44" t="s">
        <v>2020</v>
      </c>
      <c r="D1148" s="45" t="s">
        <v>2880</v>
      </c>
      <c r="E1148" s="46">
        <v>9.7808219178082183</v>
      </c>
      <c r="F1148" s="47">
        <v>3.4849999999999999</v>
      </c>
      <c r="G1148" s="47">
        <v>2.4999999999999911</v>
      </c>
      <c r="H1148" s="47">
        <v>3.4649000000000001</v>
      </c>
      <c r="I1148" s="47">
        <v>2.0099999999999785</v>
      </c>
      <c r="J1148" s="45" t="s">
        <v>2880</v>
      </c>
      <c r="K1148" s="45" t="s">
        <v>105</v>
      </c>
      <c r="L1148" s="17">
        <v>3.4</v>
      </c>
      <c r="M1148" s="18" t="s">
        <v>2011</v>
      </c>
      <c r="N1148" s="18" t="s">
        <v>1979</v>
      </c>
      <c r="O1148" s="4">
        <v>42858</v>
      </c>
    </row>
    <row r="1149" spans="1:15">
      <c r="A1149" s="7">
        <v>170004</v>
      </c>
      <c r="B1149" s="7">
        <v>3.51</v>
      </c>
      <c r="C1149" s="44" t="s">
        <v>2020</v>
      </c>
      <c r="D1149" s="45" t="s">
        <v>2880</v>
      </c>
      <c r="E1149" s="46">
        <v>9.7808219178082183</v>
      </c>
      <c r="F1149" s="47">
        <v>3.4849999999999999</v>
      </c>
      <c r="G1149" s="47">
        <v>2.4999999999999911</v>
      </c>
      <c r="H1149" s="47">
        <v>3.4649000000000001</v>
      </c>
      <c r="I1149" s="47">
        <v>2.0099999999999785</v>
      </c>
      <c r="J1149" s="45" t="s">
        <v>2880</v>
      </c>
      <c r="K1149" s="45" t="s">
        <v>105</v>
      </c>
      <c r="L1149" s="17">
        <v>3.4</v>
      </c>
      <c r="M1149" s="18" t="s">
        <v>2011</v>
      </c>
      <c r="N1149" s="18" t="s">
        <v>1979</v>
      </c>
      <c r="O1149" s="4">
        <v>42858</v>
      </c>
    </row>
    <row r="1150" spans="1:15">
      <c r="A1150" s="7">
        <v>170004</v>
      </c>
      <c r="B1150" s="7">
        <v>3.51</v>
      </c>
      <c r="C1150" s="44" t="s">
        <v>2020</v>
      </c>
      <c r="D1150" s="45" t="s">
        <v>2880</v>
      </c>
      <c r="E1150" s="46">
        <v>9.7808219178082183</v>
      </c>
      <c r="F1150" s="47">
        <v>3.4849999999999999</v>
      </c>
      <c r="G1150" s="47">
        <v>2.4999999999999911</v>
      </c>
      <c r="H1150" s="47">
        <v>3.4649000000000001</v>
      </c>
      <c r="I1150" s="47">
        <v>2.0099999999999785</v>
      </c>
      <c r="J1150" s="45" t="s">
        <v>2880</v>
      </c>
      <c r="K1150" s="45" t="s">
        <v>105</v>
      </c>
      <c r="L1150" s="17">
        <v>3.4</v>
      </c>
      <c r="M1150" s="18" t="s">
        <v>2011</v>
      </c>
      <c r="N1150" s="18" t="s">
        <v>1979</v>
      </c>
      <c r="O1150" s="4">
        <v>42858</v>
      </c>
    </row>
    <row r="1151" spans="1:15">
      <c r="A1151" s="7">
        <v>170004</v>
      </c>
      <c r="B1151" s="7">
        <v>3.51</v>
      </c>
      <c r="C1151" s="44" t="s">
        <v>2020</v>
      </c>
      <c r="D1151" s="45" t="s">
        <v>2880</v>
      </c>
      <c r="E1151" s="46">
        <v>9.7808219178082183</v>
      </c>
      <c r="F1151" s="47">
        <v>3.4849999999999999</v>
      </c>
      <c r="G1151" s="47">
        <v>2.4999999999999911</v>
      </c>
      <c r="H1151" s="47">
        <v>3.4649000000000001</v>
      </c>
      <c r="I1151" s="47">
        <v>2.0099999999999785</v>
      </c>
      <c r="J1151" s="45" t="s">
        <v>2880</v>
      </c>
      <c r="K1151" s="45" t="s">
        <v>105</v>
      </c>
      <c r="L1151" s="17">
        <v>3.4</v>
      </c>
      <c r="M1151" s="18" t="s">
        <v>2011</v>
      </c>
      <c r="N1151" s="18" t="s">
        <v>1979</v>
      </c>
      <c r="O1151" s="4">
        <v>42858</v>
      </c>
    </row>
    <row r="1152" spans="1:15">
      <c r="A1152" s="7">
        <v>170004</v>
      </c>
      <c r="B1152" s="7">
        <v>3.51</v>
      </c>
      <c r="C1152" s="44" t="s">
        <v>2020</v>
      </c>
      <c r="D1152" s="45" t="s">
        <v>2880</v>
      </c>
      <c r="E1152" s="46">
        <v>9.7808219178082183</v>
      </c>
      <c r="F1152" s="47">
        <v>3.4849999999999999</v>
      </c>
      <c r="G1152" s="47">
        <v>2.4999999999999911</v>
      </c>
      <c r="H1152" s="47">
        <v>3.4649000000000001</v>
      </c>
      <c r="I1152" s="47">
        <v>2.0099999999999785</v>
      </c>
      <c r="J1152" s="45" t="s">
        <v>2880</v>
      </c>
      <c r="K1152" s="45" t="s">
        <v>105</v>
      </c>
      <c r="L1152" s="17">
        <v>3.4</v>
      </c>
      <c r="M1152" s="18" t="s">
        <v>2011</v>
      </c>
      <c r="N1152" s="18" t="s">
        <v>1979</v>
      </c>
      <c r="O1152" s="4">
        <v>42858</v>
      </c>
    </row>
    <row r="1153" spans="1:15">
      <c r="A1153" s="7">
        <v>170004</v>
      </c>
      <c r="B1153" s="7">
        <v>3.51</v>
      </c>
      <c r="C1153" s="44" t="s">
        <v>2020</v>
      </c>
      <c r="D1153" s="45" t="s">
        <v>2880</v>
      </c>
      <c r="E1153" s="46">
        <v>9.7808219178082183</v>
      </c>
      <c r="F1153" s="47">
        <v>3.4849999999999999</v>
      </c>
      <c r="G1153" s="47">
        <v>2.4999999999999911</v>
      </c>
      <c r="H1153" s="47">
        <v>3.4649000000000001</v>
      </c>
      <c r="I1153" s="47">
        <v>2.0099999999999785</v>
      </c>
      <c r="J1153" s="45" t="s">
        <v>2880</v>
      </c>
      <c r="K1153" s="45" t="s">
        <v>105</v>
      </c>
      <c r="L1153" s="17">
        <v>3.4</v>
      </c>
      <c r="M1153" s="18" t="s">
        <v>2011</v>
      </c>
      <c r="N1153" s="18" t="s">
        <v>1979</v>
      </c>
      <c r="O1153" s="4">
        <v>42858</v>
      </c>
    </row>
    <row r="1154" spans="1:15">
      <c r="A1154" s="7">
        <v>160017</v>
      </c>
      <c r="B1154" s="7">
        <v>3.51</v>
      </c>
      <c r="C1154" s="44" t="s">
        <v>1171</v>
      </c>
      <c r="D1154" s="45" t="s">
        <v>2880</v>
      </c>
      <c r="E1154" s="46">
        <v>9.2630136986301377</v>
      </c>
      <c r="F1154" s="47">
        <v>3.4853999999999998</v>
      </c>
      <c r="G1154" s="47">
        <v>2.4599999999999955</v>
      </c>
      <c r="H1154" s="47">
        <v>3.4653</v>
      </c>
      <c r="I1154" s="47">
        <v>2.0099999999999785</v>
      </c>
      <c r="J1154" s="45" t="s">
        <v>2880</v>
      </c>
      <c r="K1154" s="45" t="s">
        <v>105</v>
      </c>
      <c r="L1154" s="17">
        <v>2.74</v>
      </c>
      <c r="M1154" s="18" t="s">
        <v>1164</v>
      </c>
      <c r="N1154" s="18" t="s">
        <v>1149</v>
      </c>
      <c r="O1154" s="4">
        <v>42858</v>
      </c>
    </row>
    <row r="1155" spans="1:15">
      <c r="A1155" s="7">
        <v>170004</v>
      </c>
      <c r="B1155" s="7">
        <v>3.51</v>
      </c>
      <c r="C1155" s="44" t="s">
        <v>2020</v>
      </c>
      <c r="D1155" s="45" t="s">
        <v>2880</v>
      </c>
      <c r="E1155" s="46">
        <v>9.7808219178082183</v>
      </c>
      <c r="F1155" s="47">
        <v>3.4849999999999999</v>
      </c>
      <c r="G1155" s="47">
        <v>2.4999999999999911</v>
      </c>
      <c r="H1155" s="47">
        <v>3.4649000000000001</v>
      </c>
      <c r="I1155" s="47">
        <v>2.0099999999999785</v>
      </c>
      <c r="J1155" s="45" t="s">
        <v>2880</v>
      </c>
      <c r="K1155" s="45" t="s">
        <v>105</v>
      </c>
      <c r="L1155" s="17">
        <v>3.4</v>
      </c>
      <c r="M1155" s="18" t="s">
        <v>2011</v>
      </c>
      <c r="N1155" s="18" t="s">
        <v>1979</v>
      </c>
      <c r="O1155" s="4">
        <v>42858</v>
      </c>
    </row>
    <row r="1156" spans="1:15">
      <c r="A1156" s="7">
        <v>170004</v>
      </c>
      <c r="B1156" s="7">
        <v>3.51</v>
      </c>
      <c r="C1156" s="44" t="s">
        <v>2020</v>
      </c>
      <c r="D1156" s="45" t="s">
        <v>2880</v>
      </c>
      <c r="E1156" s="46">
        <v>9.7808219178082183</v>
      </c>
      <c r="F1156" s="47">
        <v>3.4849999999999999</v>
      </c>
      <c r="G1156" s="47">
        <v>2.4999999999999911</v>
      </c>
      <c r="H1156" s="47">
        <v>3.4649000000000001</v>
      </c>
      <c r="I1156" s="47">
        <v>2.0099999999999785</v>
      </c>
      <c r="J1156" s="45" t="s">
        <v>2880</v>
      </c>
      <c r="K1156" s="45" t="s">
        <v>105</v>
      </c>
      <c r="L1156" s="17">
        <v>3.4</v>
      </c>
      <c r="M1156" s="18" t="s">
        <v>2011</v>
      </c>
      <c r="N1156" s="18" t="s">
        <v>1979</v>
      </c>
      <c r="O1156" s="4">
        <v>42858</v>
      </c>
    </row>
    <row r="1157" spans="1:15">
      <c r="A1157" s="7">
        <v>160017</v>
      </c>
      <c r="B1157" s="7">
        <v>3.5074999999999998</v>
      </c>
      <c r="C1157" s="44" t="s">
        <v>1171</v>
      </c>
      <c r="D1157" s="45" t="s">
        <v>2880</v>
      </c>
      <c r="E1157" s="46">
        <v>9.2630136986301377</v>
      </c>
      <c r="F1157" s="47">
        <v>3.4853999999999998</v>
      </c>
      <c r="G1157" s="47">
        <v>2.2100000000000009</v>
      </c>
      <c r="H1157" s="47">
        <v>3.4653</v>
      </c>
      <c r="I1157" s="47">
        <v>2.0099999999999785</v>
      </c>
      <c r="J1157" s="45" t="s">
        <v>2880</v>
      </c>
      <c r="K1157" s="45" t="s">
        <v>105</v>
      </c>
      <c r="L1157" s="17">
        <v>2.74</v>
      </c>
      <c r="M1157" s="18" t="s">
        <v>1164</v>
      </c>
      <c r="N1157" s="18" t="s">
        <v>1149</v>
      </c>
      <c r="O1157" s="4">
        <v>42858</v>
      </c>
    </row>
    <row r="1158" spans="1:15">
      <c r="A1158" s="7">
        <v>170004</v>
      </c>
      <c r="B1158" s="7">
        <v>3.5074999999999998</v>
      </c>
      <c r="C1158" s="44" t="s">
        <v>2020</v>
      </c>
      <c r="D1158" s="45" t="s">
        <v>2880</v>
      </c>
      <c r="E1158" s="46">
        <v>9.7808219178082183</v>
      </c>
      <c r="F1158" s="47">
        <v>3.4849999999999999</v>
      </c>
      <c r="G1158" s="47">
        <v>2.2499999999999964</v>
      </c>
      <c r="H1158" s="47">
        <v>3.4649000000000001</v>
      </c>
      <c r="I1158" s="47">
        <v>2.0099999999999785</v>
      </c>
      <c r="J1158" s="45" t="s">
        <v>2880</v>
      </c>
      <c r="K1158" s="45" t="s">
        <v>105</v>
      </c>
      <c r="L1158" s="17">
        <v>3.4</v>
      </c>
      <c r="M1158" s="18" t="s">
        <v>2011</v>
      </c>
      <c r="N1158" s="18" t="s">
        <v>1979</v>
      </c>
      <c r="O1158" s="4">
        <v>42858</v>
      </c>
    </row>
    <row r="1159" spans="1:15">
      <c r="A1159" s="7">
        <v>170004</v>
      </c>
      <c r="B1159" s="7">
        <v>3.5074999999999998</v>
      </c>
      <c r="C1159" s="44" t="s">
        <v>2020</v>
      </c>
      <c r="D1159" s="45" t="s">
        <v>2880</v>
      </c>
      <c r="E1159" s="46">
        <v>9.7808219178082183</v>
      </c>
      <c r="F1159" s="47">
        <v>3.4849999999999999</v>
      </c>
      <c r="G1159" s="47">
        <v>2.2499999999999964</v>
      </c>
      <c r="H1159" s="47">
        <v>3.4649000000000001</v>
      </c>
      <c r="I1159" s="47">
        <v>2.0099999999999785</v>
      </c>
      <c r="J1159" s="45" t="s">
        <v>2880</v>
      </c>
      <c r="K1159" s="45" t="s">
        <v>105</v>
      </c>
      <c r="L1159" s="17">
        <v>3.4</v>
      </c>
      <c r="M1159" s="18" t="s">
        <v>2011</v>
      </c>
      <c r="N1159" s="18" t="s">
        <v>1979</v>
      </c>
      <c r="O1159" s="4">
        <v>42858</v>
      </c>
    </row>
    <row r="1160" spans="1:15">
      <c r="A1160" s="7">
        <v>170004</v>
      </c>
      <c r="B1160" s="7">
        <v>3.5049999999999999</v>
      </c>
      <c r="C1160" s="44" t="s">
        <v>2020</v>
      </c>
      <c r="D1160" s="45" t="s">
        <v>2880</v>
      </c>
      <c r="E1160" s="46">
        <v>9.7808219178082183</v>
      </c>
      <c r="F1160" s="47">
        <v>3.4849999999999999</v>
      </c>
      <c r="G1160" s="47">
        <v>2.0000000000000018</v>
      </c>
      <c r="H1160" s="47">
        <v>3.4649000000000001</v>
      </c>
      <c r="I1160" s="47">
        <v>2.0099999999999785</v>
      </c>
      <c r="J1160" s="45" t="s">
        <v>2880</v>
      </c>
      <c r="K1160" s="45" t="s">
        <v>105</v>
      </c>
      <c r="L1160" s="17">
        <v>3.4</v>
      </c>
      <c r="M1160" s="18" t="s">
        <v>2011</v>
      </c>
      <c r="N1160" s="18" t="s">
        <v>1979</v>
      </c>
      <c r="O1160" s="4">
        <v>42858</v>
      </c>
    </row>
    <row r="1161" spans="1:15">
      <c r="A1161" s="7">
        <v>170004</v>
      </c>
      <c r="B1161" s="7">
        <v>3.5049999999999999</v>
      </c>
      <c r="C1161" s="44" t="s">
        <v>2020</v>
      </c>
      <c r="D1161" s="45" t="s">
        <v>2880</v>
      </c>
      <c r="E1161" s="46">
        <v>9.7808219178082183</v>
      </c>
      <c r="F1161" s="47">
        <v>3.4849999999999999</v>
      </c>
      <c r="G1161" s="47">
        <v>2.0000000000000018</v>
      </c>
      <c r="H1161" s="47">
        <v>3.4649000000000001</v>
      </c>
      <c r="I1161" s="47">
        <v>2.0099999999999785</v>
      </c>
      <c r="J1161" s="45" t="s">
        <v>2880</v>
      </c>
      <c r="K1161" s="45" t="s">
        <v>105</v>
      </c>
      <c r="L1161" s="17">
        <v>3.4</v>
      </c>
      <c r="M1161" s="18" t="s">
        <v>2011</v>
      </c>
      <c r="N1161" s="18" t="s">
        <v>1979</v>
      </c>
      <c r="O1161" s="4">
        <v>42858</v>
      </c>
    </row>
    <row r="1162" spans="1:15">
      <c r="A1162" s="7">
        <v>170004</v>
      </c>
      <c r="B1162" s="7">
        <v>3.5049999999999999</v>
      </c>
      <c r="C1162" s="44" t="s">
        <v>2020</v>
      </c>
      <c r="D1162" s="45" t="s">
        <v>2880</v>
      </c>
      <c r="E1162" s="46">
        <v>9.7808219178082183</v>
      </c>
      <c r="F1162" s="47">
        <v>3.4849999999999999</v>
      </c>
      <c r="G1162" s="47">
        <v>2.0000000000000018</v>
      </c>
      <c r="H1162" s="47">
        <v>3.4649000000000001</v>
      </c>
      <c r="I1162" s="47">
        <v>2.0099999999999785</v>
      </c>
      <c r="J1162" s="45" t="s">
        <v>2880</v>
      </c>
      <c r="K1162" s="45" t="s">
        <v>105</v>
      </c>
      <c r="L1162" s="17">
        <v>3.4</v>
      </c>
      <c r="M1162" s="18" t="s">
        <v>2011</v>
      </c>
      <c r="N1162" s="18" t="s">
        <v>1979</v>
      </c>
      <c r="O1162" s="4">
        <v>42858</v>
      </c>
    </row>
    <row r="1163" spans="1:15">
      <c r="A1163" s="7">
        <v>170004</v>
      </c>
      <c r="B1163" s="7">
        <v>3.5049999999999999</v>
      </c>
      <c r="C1163" s="44" t="s">
        <v>2020</v>
      </c>
      <c r="D1163" s="45" t="s">
        <v>2880</v>
      </c>
      <c r="E1163" s="46">
        <v>9.7808219178082183</v>
      </c>
      <c r="F1163" s="47">
        <v>3.4849999999999999</v>
      </c>
      <c r="G1163" s="47">
        <v>2.0000000000000018</v>
      </c>
      <c r="H1163" s="47">
        <v>3.4649000000000001</v>
      </c>
      <c r="I1163" s="47">
        <v>2.0099999999999785</v>
      </c>
      <c r="J1163" s="45" t="s">
        <v>2880</v>
      </c>
      <c r="K1163" s="45" t="s">
        <v>105</v>
      </c>
      <c r="L1163" s="17">
        <v>3.4</v>
      </c>
      <c r="M1163" s="18" t="s">
        <v>2011</v>
      </c>
      <c r="N1163" s="18" t="s">
        <v>1979</v>
      </c>
      <c r="O1163" s="4">
        <v>42858</v>
      </c>
    </row>
    <row r="1164" spans="1:15">
      <c r="A1164" s="7">
        <v>170004</v>
      </c>
      <c r="B1164" s="7">
        <v>3.5049999999999999</v>
      </c>
      <c r="C1164" s="44" t="s">
        <v>2020</v>
      </c>
      <c r="D1164" s="45" t="s">
        <v>2880</v>
      </c>
      <c r="E1164" s="46">
        <v>9.7808219178082183</v>
      </c>
      <c r="F1164" s="47">
        <v>3.4849999999999999</v>
      </c>
      <c r="G1164" s="47">
        <v>2.0000000000000018</v>
      </c>
      <c r="H1164" s="47">
        <v>3.4649000000000001</v>
      </c>
      <c r="I1164" s="47">
        <v>2.0099999999999785</v>
      </c>
      <c r="J1164" s="45" t="s">
        <v>2880</v>
      </c>
      <c r="K1164" s="45" t="s">
        <v>105</v>
      </c>
      <c r="L1164" s="17">
        <v>3.4</v>
      </c>
      <c r="M1164" s="18" t="s">
        <v>2011</v>
      </c>
      <c r="N1164" s="18" t="s">
        <v>1979</v>
      </c>
      <c r="O1164" s="4">
        <v>42858</v>
      </c>
    </row>
    <row r="1165" spans="1:15">
      <c r="A1165" s="7">
        <v>170004</v>
      </c>
      <c r="B1165" s="7">
        <v>3.5024999999999999</v>
      </c>
      <c r="C1165" s="44" t="s">
        <v>2020</v>
      </c>
      <c r="D1165" s="45" t="s">
        <v>2880</v>
      </c>
      <c r="E1165" s="46">
        <v>9.7808219178082183</v>
      </c>
      <c r="F1165" s="47">
        <v>3.4849999999999999</v>
      </c>
      <c r="G1165" s="47">
        <v>1.7500000000000071</v>
      </c>
      <c r="H1165" s="47">
        <v>3.4649000000000001</v>
      </c>
      <c r="I1165" s="47">
        <v>2.0099999999999785</v>
      </c>
      <c r="J1165" s="45" t="s">
        <v>2880</v>
      </c>
      <c r="K1165" s="45" t="s">
        <v>105</v>
      </c>
      <c r="L1165" s="17">
        <v>3.4</v>
      </c>
      <c r="M1165" s="18" t="s">
        <v>2011</v>
      </c>
      <c r="N1165" s="18" t="s">
        <v>1979</v>
      </c>
      <c r="O1165" s="4">
        <v>42858</v>
      </c>
    </row>
    <row r="1166" spans="1:15">
      <c r="A1166" s="7">
        <v>170004</v>
      </c>
      <c r="B1166" s="7">
        <v>3.5024999999999999</v>
      </c>
      <c r="C1166" s="44" t="s">
        <v>2020</v>
      </c>
      <c r="D1166" s="45" t="s">
        <v>2880</v>
      </c>
      <c r="E1166" s="46">
        <v>9.7808219178082183</v>
      </c>
      <c r="F1166" s="47">
        <v>3.4849999999999999</v>
      </c>
      <c r="G1166" s="47">
        <v>1.7500000000000071</v>
      </c>
      <c r="H1166" s="47">
        <v>3.4649000000000001</v>
      </c>
      <c r="I1166" s="47">
        <v>2.0099999999999785</v>
      </c>
      <c r="J1166" s="45" t="s">
        <v>2880</v>
      </c>
      <c r="K1166" s="45" t="s">
        <v>105</v>
      </c>
      <c r="L1166" s="17">
        <v>3.4</v>
      </c>
      <c r="M1166" s="18" t="s">
        <v>2011</v>
      </c>
      <c r="N1166" s="18" t="s">
        <v>1979</v>
      </c>
      <c r="O1166" s="4">
        <v>42858</v>
      </c>
    </row>
    <row r="1167" spans="1:15">
      <c r="A1167" s="7">
        <v>170004</v>
      </c>
      <c r="B1167" s="7">
        <v>3.5</v>
      </c>
      <c r="C1167" s="44" t="s">
        <v>2020</v>
      </c>
      <c r="D1167" s="45" t="s">
        <v>2880</v>
      </c>
      <c r="E1167" s="46">
        <v>9.7808219178082183</v>
      </c>
      <c r="F1167" s="47">
        <v>3.4849999999999999</v>
      </c>
      <c r="G1167" s="47">
        <v>1.5000000000000124</v>
      </c>
      <c r="H1167" s="47">
        <v>3.4649000000000001</v>
      </c>
      <c r="I1167" s="47">
        <v>2.0099999999999785</v>
      </c>
      <c r="J1167" s="45" t="s">
        <v>2880</v>
      </c>
      <c r="K1167" s="45" t="s">
        <v>105</v>
      </c>
      <c r="L1167" s="17">
        <v>3.4</v>
      </c>
      <c r="M1167" s="18" t="s">
        <v>2011</v>
      </c>
      <c r="N1167" s="18" t="s">
        <v>1979</v>
      </c>
      <c r="O1167" s="4">
        <v>42858</v>
      </c>
    </row>
    <row r="1168" spans="1:15">
      <c r="A1168" s="7">
        <v>170004</v>
      </c>
      <c r="B1168" s="7">
        <v>3.5</v>
      </c>
      <c r="C1168" s="44" t="s">
        <v>2020</v>
      </c>
      <c r="D1168" s="45" t="s">
        <v>2880</v>
      </c>
      <c r="E1168" s="46">
        <v>9.7808219178082183</v>
      </c>
      <c r="F1168" s="47">
        <v>3.4849999999999999</v>
      </c>
      <c r="G1168" s="47">
        <v>1.5000000000000124</v>
      </c>
      <c r="H1168" s="47">
        <v>3.4649000000000001</v>
      </c>
      <c r="I1168" s="47">
        <v>2.0099999999999785</v>
      </c>
      <c r="J1168" s="45" t="s">
        <v>2880</v>
      </c>
      <c r="K1168" s="45" t="s">
        <v>105</v>
      </c>
      <c r="L1168" s="17">
        <v>3.4</v>
      </c>
      <c r="M1168" s="18" t="s">
        <v>2011</v>
      </c>
      <c r="N1168" s="18" t="s">
        <v>1979</v>
      </c>
      <c r="O1168" s="4">
        <v>42858</v>
      </c>
    </row>
    <row r="1169" spans="1:15">
      <c r="A1169" s="7">
        <v>170004</v>
      </c>
      <c r="B1169" s="7">
        <v>3.5</v>
      </c>
      <c r="C1169" s="44" t="s">
        <v>2020</v>
      </c>
      <c r="D1169" s="45" t="s">
        <v>2880</v>
      </c>
      <c r="E1169" s="46">
        <v>9.7808219178082183</v>
      </c>
      <c r="F1169" s="47">
        <v>3.4849999999999999</v>
      </c>
      <c r="G1169" s="47">
        <v>1.5000000000000124</v>
      </c>
      <c r="H1169" s="47">
        <v>3.4649000000000001</v>
      </c>
      <c r="I1169" s="47">
        <v>2.0099999999999785</v>
      </c>
      <c r="J1169" s="45" t="s">
        <v>2880</v>
      </c>
      <c r="K1169" s="45" t="s">
        <v>105</v>
      </c>
      <c r="L1169" s="17">
        <v>3.4</v>
      </c>
      <c r="M1169" s="18" t="s">
        <v>2011</v>
      </c>
      <c r="N1169" s="18" t="s">
        <v>1979</v>
      </c>
      <c r="O1169" s="4">
        <v>42858</v>
      </c>
    </row>
    <row r="1170" spans="1:15">
      <c r="A1170" s="7">
        <v>170004</v>
      </c>
      <c r="B1170" s="7">
        <v>3.5</v>
      </c>
      <c r="C1170" s="44" t="s">
        <v>2020</v>
      </c>
      <c r="D1170" s="45" t="s">
        <v>2880</v>
      </c>
      <c r="E1170" s="46">
        <v>9.7808219178082183</v>
      </c>
      <c r="F1170" s="47">
        <v>3.4849999999999999</v>
      </c>
      <c r="G1170" s="47">
        <v>1.5000000000000124</v>
      </c>
      <c r="H1170" s="47">
        <v>3.4649000000000001</v>
      </c>
      <c r="I1170" s="47">
        <v>2.0099999999999785</v>
      </c>
      <c r="J1170" s="45" t="s">
        <v>2880</v>
      </c>
      <c r="K1170" s="45" t="s">
        <v>105</v>
      </c>
      <c r="L1170" s="17">
        <v>3.4</v>
      </c>
      <c r="M1170" s="18" t="s">
        <v>2011</v>
      </c>
      <c r="N1170" s="18" t="s">
        <v>1979</v>
      </c>
      <c r="O1170" s="4">
        <v>42858</v>
      </c>
    </row>
    <row r="1171" spans="1:15">
      <c r="A1171" s="7">
        <v>170004</v>
      </c>
      <c r="B1171" s="7">
        <v>3.5</v>
      </c>
      <c r="C1171" s="44" t="s">
        <v>2020</v>
      </c>
      <c r="D1171" s="45" t="s">
        <v>2880</v>
      </c>
      <c r="E1171" s="46">
        <v>9.7808219178082183</v>
      </c>
      <c r="F1171" s="47">
        <v>3.4849999999999999</v>
      </c>
      <c r="G1171" s="47">
        <v>1.5000000000000124</v>
      </c>
      <c r="H1171" s="47">
        <v>3.4649000000000001</v>
      </c>
      <c r="I1171" s="47">
        <v>2.0099999999999785</v>
      </c>
      <c r="J1171" s="45" t="s">
        <v>2880</v>
      </c>
      <c r="K1171" s="45" t="s">
        <v>105</v>
      </c>
      <c r="L1171" s="17">
        <v>3.4</v>
      </c>
      <c r="M1171" s="18" t="s">
        <v>2011</v>
      </c>
      <c r="N1171" s="18" t="s">
        <v>1979</v>
      </c>
      <c r="O1171" s="4">
        <v>42858</v>
      </c>
    </row>
    <row r="1172" spans="1:15">
      <c r="A1172" s="7">
        <v>170004</v>
      </c>
      <c r="B1172" s="7">
        <v>3.5</v>
      </c>
      <c r="C1172" s="44" t="s">
        <v>2020</v>
      </c>
      <c r="D1172" s="45" t="s">
        <v>2880</v>
      </c>
      <c r="E1172" s="46">
        <v>9.7808219178082183</v>
      </c>
      <c r="F1172" s="47">
        <v>3.4849999999999999</v>
      </c>
      <c r="G1172" s="47">
        <v>1.5000000000000124</v>
      </c>
      <c r="H1172" s="47">
        <v>3.4649000000000001</v>
      </c>
      <c r="I1172" s="47">
        <v>2.0099999999999785</v>
      </c>
      <c r="J1172" s="45" t="s">
        <v>2880</v>
      </c>
      <c r="K1172" s="45" t="s">
        <v>105</v>
      </c>
      <c r="L1172" s="17">
        <v>3.4</v>
      </c>
      <c r="M1172" s="18" t="s">
        <v>2011</v>
      </c>
      <c r="N1172" s="18" t="s">
        <v>1979</v>
      </c>
      <c r="O1172" s="4">
        <v>42858</v>
      </c>
    </row>
    <row r="1173" spans="1:15">
      <c r="A1173" s="7">
        <v>170004</v>
      </c>
      <c r="B1173" s="7">
        <v>3.5</v>
      </c>
      <c r="C1173" s="44" t="s">
        <v>2020</v>
      </c>
      <c r="D1173" s="45" t="s">
        <v>2880</v>
      </c>
      <c r="E1173" s="46">
        <v>9.7808219178082183</v>
      </c>
      <c r="F1173" s="47">
        <v>3.4849999999999999</v>
      </c>
      <c r="G1173" s="47">
        <v>1.5000000000000124</v>
      </c>
      <c r="H1173" s="47">
        <v>3.4649000000000001</v>
      </c>
      <c r="I1173" s="47">
        <v>2.0099999999999785</v>
      </c>
      <c r="J1173" s="45" t="s">
        <v>2880</v>
      </c>
      <c r="K1173" s="45" t="s">
        <v>105</v>
      </c>
      <c r="L1173" s="17">
        <v>3.4</v>
      </c>
      <c r="M1173" s="18" t="s">
        <v>2011</v>
      </c>
      <c r="N1173" s="18" t="s">
        <v>1979</v>
      </c>
      <c r="O1173" s="4">
        <v>42858</v>
      </c>
    </row>
    <row r="1174" spans="1:15">
      <c r="A1174" s="7">
        <v>170004</v>
      </c>
      <c r="B1174" s="7">
        <v>3.5</v>
      </c>
      <c r="C1174" s="44" t="s">
        <v>2020</v>
      </c>
      <c r="D1174" s="45" t="s">
        <v>2880</v>
      </c>
      <c r="E1174" s="46">
        <v>9.7808219178082183</v>
      </c>
      <c r="F1174" s="47">
        <v>3.4849999999999999</v>
      </c>
      <c r="G1174" s="47">
        <v>1.5000000000000124</v>
      </c>
      <c r="H1174" s="47">
        <v>3.4649000000000001</v>
      </c>
      <c r="I1174" s="47">
        <v>2.0099999999999785</v>
      </c>
      <c r="J1174" s="45" t="s">
        <v>2880</v>
      </c>
      <c r="K1174" s="45" t="s">
        <v>105</v>
      </c>
      <c r="L1174" s="17">
        <v>3.4</v>
      </c>
      <c r="M1174" s="18" t="s">
        <v>2011</v>
      </c>
      <c r="N1174" s="18" t="s">
        <v>1979</v>
      </c>
      <c r="O1174" s="4">
        <v>42858</v>
      </c>
    </row>
    <row r="1175" spans="1:15">
      <c r="A1175" s="7">
        <v>170004</v>
      </c>
      <c r="B1175" s="7">
        <v>3.5</v>
      </c>
      <c r="C1175" s="44" t="s">
        <v>2020</v>
      </c>
      <c r="D1175" s="45" t="s">
        <v>2880</v>
      </c>
      <c r="E1175" s="46">
        <v>9.7808219178082183</v>
      </c>
      <c r="F1175" s="47">
        <v>3.4849999999999999</v>
      </c>
      <c r="G1175" s="47">
        <v>1.5000000000000124</v>
      </c>
      <c r="H1175" s="47">
        <v>3.4649000000000001</v>
      </c>
      <c r="I1175" s="47">
        <v>2.0099999999999785</v>
      </c>
      <c r="J1175" s="45" t="s">
        <v>2880</v>
      </c>
      <c r="K1175" s="45" t="s">
        <v>105</v>
      </c>
      <c r="L1175" s="17">
        <v>3.4</v>
      </c>
      <c r="M1175" s="18" t="s">
        <v>2011</v>
      </c>
      <c r="N1175" s="18" t="s">
        <v>1979</v>
      </c>
      <c r="O1175" s="4">
        <v>42858</v>
      </c>
    </row>
    <row r="1176" spans="1:15">
      <c r="A1176" s="7">
        <v>170004</v>
      </c>
      <c r="B1176" s="7">
        <v>3.5</v>
      </c>
      <c r="C1176" s="44" t="s">
        <v>2020</v>
      </c>
      <c r="D1176" s="45" t="s">
        <v>2880</v>
      </c>
      <c r="E1176" s="46">
        <v>9.7808219178082183</v>
      </c>
      <c r="F1176" s="47">
        <v>3.4849999999999999</v>
      </c>
      <c r="G1176" s="47">
        <v>1.5000000000000124</v>
      </c>
      <c r="H1176" s="47">
        <v>3.4649000000000001</v>
      </c>
      <c r="I1176" s="47">
        <v>2.0099999999999785</v>
      </c>
      <c r="J1176" s="45" t="s">
        <v>2880</v>
      </c>
      <c r="K1176" s="45" t="s">
        <v>105</v>
      </c>
      <c r="L1176" s="17">
        <v>3.4</v>
      </c>
      <c r="M1176" s="18" t="s">
        <v>2011</v>
      </c>
      <c r="N1176" s="18" t="s">
        <v>1979</v>
      </c>
      <c r="O1176" s="4">
        <v>42858</v>
      </c>
    </row>
    <row r="1177" spans="1:15">
      <c r="A1177" s="7">
        <v>170004</v>
      </c>
      <c r="B1177" s="7">
        <v>3.5</v>
      </c>
      <c r="C1177" s="44" t="s">
        <v>2020</v>
      </c>
      <c r="D1177" s="45" t="s">
        <v>2880</v>
      </c>
      <c r="E1177" s="46">
        <v>9.7808219178082183</v>
      </c>
      <c r="F1177" s="47">
        <v>3.4849999999999999</v>
      </c>
      <c r="G1177" s="47">
        <v>1.5000000000000124</v>
      </c>
      <c r="H1177" s="47">
        <v>3.4649000000000001</v>
      </c>
      <c r="I1177" s="47">
        <v>2.0099999999999785</v>
      </c>
      <c r="J1177" s="45" t="s">
        <v>2880</v>
      </c>
      <c r="K1177" s="45" t="s">
        <v>105</v>
      </c>
      <c r="L1177" s="17">
        <v>3.4</v>
      </c>
      <c r="M1177" s="18" t="s">
        <v>2011</v>
      </c>
      <c r="N1177" s="18" t="s">
        <v>1979</v>
      </c>
      <c r="O1177" s="4">
        <v>42858</v>
      </c>
    </row>
    <row r="1178" spans="1:15">
      <c r="A1178" s="7">
        <v>170004</v>
      </c>
      <c r="B1178" s="7">
        <v>3.5</v>
      </c>
      <c r="C1178" s="44" t="s">
        <v>2020</v>
      </c>
      <c r="D1178" s="45" t="s">
        <v>2880</v>
      </c>
      <c r="E1178" s="46">
        <v>9.7808219178082183</v>
      </c>
      <c r="F1178" s="47">
        <v>3.4849999999999999</v>
      </c>
      <c r="G1178" s="47">
        <v>1.5000000000000124</v>
      </c>
      <c r="H1178" s="47">
        <v>3.4649000000000001</v>
      </c>
      <c r="I1178" s="47">
        <v>2.0099999999999785</v>
      </c>
      <c r="J1178" s="45" t="s">
        <v>2880</v>
      </c>
      <c r="K1178" s="45" t="s">
        <v>105</v>
      </c>
      <c r="L1178" s="17">
        <v>3.4</v>
      </c>
      <c r="M1178" s="18" t="s">
        <v>2011</v>
      </c>
      <c r="N1178" s="18" t="s">
        <v>1979</v>
      </c>
      <c r="O1178" s="4">
        <v>42858</v>
      </c>
    </row>
    <row r="1179" spans="1:15">
      <c r="A1179" s="7">
        <v>170004</v>
      </c>
      <c r="B1179" s="7">
        <v>3.5</v>
      </c>
      <c r="C1179" s="44" t="s">
        <v>2020</v>
      </c>
      <c r="D1179" s="45" t="s">
        <v>2880</v>
      </c>
      <c r="E1179" s="46">
        <v>9.7808219178082183</v>
      </c>
      <c r="F1179" s="47">
        <v>3.4849999999999999</v>
      </c>
      <c r="G1179" s="47">
        <v>1.5000000000000124</v>
      </c>
      <c r="H1179" s="47">
        <v>3.4649000000000001</v>
      </c>
      <c r="I1179" s="47">
        <v>2.0099999999999785</v>
      </c>
      <c r="J1179" s="45" t="s">
        <v>2880</v>
      </c>
      <c r="K1179" s="45" t="s">
        <v>105</v>
      </c>
      <c r="L1179" s="17">
        <v>3.4</v>
      </c>
      <c r="M1179" s="18" t="s">
        <v>2011</v>
      </c>
      <c r="N1179" s="18" t="s">
        <v>1979</v>
      </c>
      <c r="O1179" s="4">
        <v>42858</v>
      </c>
    </row>
    <row r="1180" spans="1:15">
      <c r="A1180" s="7">
        <v>170004</v>
      </c>
      <c r="B1180" s="7">
        <v>3.5</v>
      </c>
      <c r="C1180" s="44" t="s">
        <v>2020</v>
      </c>
      <c r="D1180" s="45" t="s">
        <v>2880</v>
      </c>
      <c r="E1180" s="46">
        <v>9.7808219178082183</v>
      </c>
      <c r="F1180" s="47">
        <v>3.4849999999999999</v>
      </c>
      <c r="G1180" s="47">
        <v>1.5000000000000124</v>
      </c>
      <c r="H1180" s="47">
        <v>3.4649000000000001</v>
      </c>
      <c r="I1180" s="47">
        <v>2.0099999999999785</v>
      </c>
      <c r="J1180" s="45" t="s">
        <v>2880</v>
      </c>
      <c r="K1180" s="45" t="s">
        <v>105</v>
      </c>
      <c r="L1180" s="17">
        <v>3.4</v>
      </c>
      <c r="M1180" s="18" t="s">
        <v>2011</v>
      </c>
      <c r="N1180" s="18" t="s">
        <v>1979</v>
      </c>
      <c r="O1180" s="4">
        <v>42858</v>
      </c>
    </row>
    <row r="1181" spans="1:15">
      <c r="A1181" s="7">
        <v>170004</v>
      </c>
      <c r="B1181" s="7">
        <v>3.5</v>
      </c>
      <c r="C1181" s="44" t="s">
        <v>2020</v>
      </c>
      <c r="D1181" s="45" t="s">
        <v>2880</v>
      </c>
      <c r="E1181" s="46">
        <v>9.7808219178082183</v>
      </c>
      <c r="F1181" s="47">
        <v>3.4849999999999999</v>
      </c>
      <c r="G1181" s="47">
        <v>1.5000000000000124</v>
      </c>
      <c r="H1181" s="47">
        <v>3.4649000000000001</v>
      </c>
      <c r="I1181" s="47">
        <v>2.0099999999999785</v>
      </c>
      <c r="J1181" s="45" t="s">
        <v>2880</v>
      </c>
      <c r="K1181" s="45" t="s">
        <v>105</v>
      </c>
      <c r="L1181" s="17">
        <v>3.4</v>
      </c>
      <c r="M1181" s="18" t="s">
        <v>2011</v>
      </c>
      <c r="N1181" s="18" t="s">
        <v>1979</v>
      </c>
      <c r="O1181" s="4">
        <v>42858</v>
      </c>
    </row>
    <row r="1182" spans="1:15">
      <c r="A1182" s="7">
        <v>170004</v>
      </c>
      <c r="B1182" s="7">
        <v>3.4950000000000001</v>
      </c>
      <c r="C1182" s="44" t="s">
        <v>2020</v>
      </c>
      <c r="D1182" s="45" t="s">
        <v>2880</v>
      </c>
      <c r="E1182" s="46">
        <v>9.7808219178082183</v>
      </c>
      <c r="F1182" s="47">
        <v>3.4849999999999999</v>
      </c>
      <c r="G1182" s="47">
        <v>1.0000000000000231</v>
      </c>
      <c r="H1182" s="47">
        <v>3.4649000000000001</v>
      </c>
      <c r="I1182" s="47">
        <v>2.0099999999999785</v>
      </c>
      <c r="J1182" s="45" t="s">
        <v>2880</v>
      </c>
      <c r="K1182" s="45" t="s">
        <v>105</v>
      </c>
      <c r="L1182" s="17">
        <v>3.4</v>
      </c>
      <c r="M1182" s="18" t="s">
        <v>2011</v>
      </c>
      <c r="N1182" s="18" t="s">
        <v>1979</v>
      </c>
      <c r="O1182" s="4">
        <v>42858</v>
      </c>
    </row>
    <row r="1183" spans="1:15">
      <c r="A1183" s="7">
        <v>170004</v>
      </c>
      <c r="B1183" s="7">
        <v>3.4950000000000001</v>
      </c>
      <c r="C1183" s="44" t="s">
        <v>2020</v>
      </c>
      <c r="D1183" s="45" t="s">
        <v>2880</v>
      </c>
      <c r="E1183" s="46">
        <v>9.7808219178082183</v>
      </c>
      <c r="F1183" s="47">
        <v>3.4849999999999999</v>
      </c>
      <c r="G1183" s="47">
        <v>1.0000000000000231</v>
      </c>
      <c r="H1183" s="47">
        <v>3.4649000000000001</v>
      </c>
      <c r="I1183" s="47">
        <v>2.0099999999999785</v>
      </c>
      <c r="J1183" s="45" t="s">
        <v>2880</v>
      </c>
      <c r="K1183" s="45" t="s">
        <v>105</v>
      </c>
      <c r="L1183" s="17">
        <v>3.4</v>
      </c>
      <c r="M1183" s="18" t="s">
        <v>2011</v>
      </c>
      <c r="N1183" s="18" t="s">
        <v>1979</v>
      </c>
      <c r="O1183" s="4">
        <v>42858</v>
      </c>
    </row>
    <row r="1184" spans="1:15">
      <c r="A1184" s="7">
        <v>170004</v>
      </c>
      <c r="B1184" s="7">
        <v>3.4944999999999999</v>
      </c>
      <c r="C1184" s="44" t="s">
        <v>2020</v>
      </c>
      <c r="D1184" s="45" t="s">
        <v>2880</v>
      </c>
      <c r="E1184" s="46">
        <v>9.7808219178082183</v>
      </c>
      <c r="F1184" s="47">
        <v>3.4849999999999999</v>
      </c>
      <c r="G1184" s="47">
        <v>0.95000000000000639</v>
      </c>
      <c r="H1184" s="47">
        <v>3.4649000000000001</v>
      </c>
      <c r="I1184" s="47">
        <v>2.0099999999999785</v>
      </c>
      <c r="J1184" s="45" t="s">
        <v>2880</v>
      </c>
      <c r="K1184" s="45" t="s">
        <v>105</v>
      </c>
      <c r="L1184" s="17">
        <v>3.4</v>
      </c>
      <c r="M1184" s="18" t="s">
        <v>2011</v>
      </c>
      <c r="N1184" s="18" t="s">
        <v>1979</v>
      </c>
      <c r="O1184" s="4">
        <v>42858</v>
      </c>
    </row>
    <row r="1185" spans="1:15">
      <c r="A1185" s="7">
        <v>170004</v>
      </c>
      <c r="B1185" s="7">
        <v>3.4925000000000002</v>
      </c>
      <c r="C1185" s="44" t="s">
        <v>2020</v>
      </c>
      <c r="D1185" s="45" t="s">
        <v>2880</v>
      </c>
      <c r="E1185" s="46">
        <v>9.7808219178082183</v>
      </c>
      <c r="F1185" s="47">
        <v>3.4849999999999999</v>
      </c>
      <c r="G1185" s="47">
        <v>0.75000000000002842</v>
      </c>
      <c r="H1185" s="47">
        <v>3.4649000000000001</v>
      </c>
      <c r="I1185" s="47">
        <v>2.0099999999999785</v>
      </c>
      <c r="J1185" s="45" t="s">
        <v>2880</v>
      </c>
      <c r="K1185" s="45" t="s">
        <v>105</v>
      </c>
      <c r="L1185" s="17">
        <v>3.4</v>
      </c>
      <c r="M1185" s="18" t="s">
        <v>2011</v>
      </c>
      <c r="N1185" s="18" t="s">
        <v>1979</v>
      </c>
      <c r="O1185" s="4">
        <v>42858</v>
      </c>
    </row>
    <row r="1186" spans="1:15">
      <c r="A1186" s="7">
        <v>170004</v>
      </c>
      <c r="B1186" s="7">
        <v>3.49</v>
      </c>
      <c r="C1186" s="44" t="s">
        <v>2020</v>
      </c>
      <c r="D1186" s="45" t="s">
        <v>2880</v>
      </c>
      <c r="E1186" s="46">
        <v>9.7808219178082183</v>
      </c>
      <c r="F1186" s="47">
        <v>3.4849999999999999</v>
      </c>
      <c r="G1186" s="47">
        <v>0.50000000000003375</v>
      </c>
      <c r="H1186" s="47">
        <v>3.4649000000000001</v>
      </c>
      <c r="I1186" s="47">
        <v>2.0099999999999785</v>
      </c>
      <c r="J1186" s="45" t="s">
        <v>2880</v>
      </c>
      <c r="K1186" s="45" t="s">
        <v>105</v>
      </c>
      <c r="L1186" s="17">
        <v>3.4</v>
      </c>
      <c r="M1186" s="18" t="s">
        <v>2011</v>
      </c>
      <c r="N1186" s="18" t="s">
        <v>1979</v>
      </c>
      <c r="O1186" s="4">
        <v>42858</v>
      </c>
    </row>
    <row r="1187" spans="1:15">
      <c r="A1187" s="7">
        <v>170004</v>
      </c>
      <c r="B1187" s="7">
        <v>3.49</v>
      </c>
      <c r="C1187" s="44" t="s">
        <v>2020</v>
      </c>
      <c r="D1187" s="45" t="s">
        <v>2880</v>
      </c>
      <c r="E1187" s="46">
        <v>9.7808219178082183</v>
      </c>
      <c r="F1187" s="47">
        <v>3.4849999999999999</v>
      </c>
      <c r="G1187" s="47">
        <v>0.50000000000003375</v>
      </c>
      <c r="H1187" s="47">
        <v>3.4649000000000001</v>
      </c>
      <c r="I1187" s="47">
        <v>2.0099999999999785</v>
      </c>
      <c r="J1187" s="45" t="s">
        <v>2880</v>
      </c>
      <c r="K1187" s="45" t="s">
        <v>105</v>
      </c>
      <c r="L1187" s="17">
        <v>3.4</v>
      </c>
      <c r="M1187" s="18" t="s">
        <v>2011</v>
      </c>
      <c r="N1187" s="18" t="s">
        <v>1979</v>
      </c>
      <c r="O1187" s="4">
        <v>42858</v>
      </c>
    </row>
    <row r="1188" spans="1:15">
      <c r="A1188" s="7">
        <v>160023</v>
      </c>
      <c r="B1188" s="7">
        <v>3.48</v>
      </c>
      <c r="C1188" s="44" t="s">
        <v>1570</v>
      </c>
      <c r="D1188" s="45" t="s">
        <v>2880</v>
      </c>
      <c r="E1188" s="46">
        <v>9.5123287671232877</v>
      </c>
      <c r="F1188" s="47">
        <v>3.4550999999999998</v>
      </c>
      <c r="G1188" s="47">
        <v>2.4900000000000144</v>
      </c>
      <c r="H1188" s="47">
        <v>3.4651000000000001</v>
      </c>
      <c r="I1188" s="47">
        <v>-1.0000000000000231</v>
      </c>
      <c r="J1188" s="45" t="s">
        <v>2880</v>
      </c>
      <c r="K1188" s="45" t="s">
        <v>105</v>
      </c>
      <c r="L1188" s="17">
        <v>2.7</v>
      </c>
      <c r="M1188" s="18" t="s">
        <v>1571</v>
      </c>
      <c r="N1188" s="18" t="s">
        <v>1550</v>
      </c>
      <c r="O1188" s="4">
        <v>42858</v>
      </c>
    </row>
    <row r="1189" spans="1:15">
      <c r="A1189" s="7">
        <v>160023</v>
      </c>
      <c r="B1189" s="7">
        <v>3.48</v>
      </c>
      <c r="C1189" s="44" t="s">
        <v>1570</v>
      </c>
      <c r="D1189" s="45" t="s">
        <v>2880</v>
      </c>
      <c r="E1189" s="46">
        <v>9.5123287671232877</v>
      </c>
      <c r="F1189" s="47">
        <v>3.4550999999999998</v>
      </c>
      <c r="G1189" s="47">
        <v>2.4900000000000144</v>
      </c>
      <c r="H1189" s="47">
        <v>3.4651000000000001</v>
      </c>
      <c r="I1189" s="47">
        <v>-1.0000000000000231</v>
      </c>
      <c r="J1189" s="45" t="s">
        <v>2880</v>
      </c>
      <c r="K1189" s="45" t="s">
        <v>105</v>
      </c>
      <c r="L1189" s="17">
        <v>2.7</v>
      </c>
      <c r="M1189" s="18" t="s">
        <v>1571</v>
      </c>
      <c r="N1189" s="18" t="s">
        <v>1550</v>
      </c>
      <c r="O1189" s="4">
        <v>42858</v>
      </c>
    </row>
    <row r="1190" spans="1:15">
      <c r="A1190" s="7">
        <v>160023</v>
      </c>
      <c r="B1190" s="7">
        <v>3.48</v>
      </c>
      <c r="C1190" s="44" t="s">
        <v>1570</v>
      </c>
      <c r="D1190" s="45" t="s">
        <v>2880</v>
      </c>
      <c r="E1190" s="46">
        <v>9.5123287671232877</v>
      </c>
      <c r="F1190" s="47">
        <v>3.4550999999999998</v>
      </c>
      <c r="G1190" s="47">
        <v>2.4900000000000144</v>
      </c>
      <c r="H1190" s="47">
        <v>3.4651000000000001</v>
      </c>
      <c r="I1190" s="47">
        <v>-1.0000000000000231</v>
      </c>
      <c r="J1190" s="45" t="s">
        <v>2880</v>
      </c>
      <c r="K1190" s="45" t="s">
        <v>105</v>
      </c>
      <c r="L1190" s="17">
        <v>2.7</v>
      </c>
      <c r="M1190" s="18" t="s">
        <v>1571</v>
      </c>
      <c r="N1190" s="18" t="s">
        <v>1550</v>
      </c>
      <c r="O1190" s="4">
        <v>42858</v>
      </c>
    </row>
    <row r="1191" spans="1:15">
      <c r="A1191" s="7">
        <v>160023</v>
      </c>
      <c r="B1191" s="7">
        <v>3.48</v>
      </c>
      <c r="C1191" s="44" t="s">
        <v>1570</v>
      </c>
      <c r="D1191" s="45" t="s">
        <v>2880</v>
      </c>
      <c r="E1191" s="46">
        <v>9.5123287671232877</v>
      </c>
      <c r="F1191" s="47">
        <v>3.4550999999999998</v>
      </c>
      <c r="G1191" s="47">
        <v>2.4900000000000144</v>
      </c>
      <c r="H1191" s="47">
        <v>3.4651000000000001</v>
      </c>
      <c r="I1191" s="47">
        <v>-1.0000000000000231</v>
      </c>
      <c r="J1191" s="45" t="s">
        <v>2880</v>
      </c>
      <c r="K1191" s="45" t="s">
        <v>105</v>
      </c>
      <c r="L1191" s="17">
        <v>2.7</v>
      </c>
      <c r="M1191" s="18" t="s">
        <v>1571</v>
      </c>
      <c r="N1191" s="18" t="s">
        <v>1550</v>
      </c>
      <c r="O1191" s="4">
        <v>42858</v>
      </c>
    </row>
    <row r="1192" spans="1:15">
      <c r="A1192" s="7">
        <v>160023</v>
      </c>
      <c r="B1192" s="7">
        <v>3.47</v>
      </c>
      <c r="C1192" s="44" t="s">
        <v>1570</v>
      </c>
      <c r="D1192" s="45" t="s">
        <v>2880</v>
      </c>
      <c r="E1192" s="46">
        <v>9.5123287671232877</v>
      </c>
      <c r="F1192" s="47">
        <v>3.4550999999999998</v>
      </c>
      <c r="G1192" s="47">
        <v>1.4900000000000357</v>
      </c>
      <c r="H1192" s="47">
        <v>3.4651000000000001</v>
      </c>
      <c r="I1192" s="47">
        <v>-1.0000000000000231</v>
      </c>
      <c r="J1192" s="45" t="s">
        <v>2880</v>
      </c>
      <c r="K1192" s="45" t="s">
        <v>105</v>
      </c>
      <c r="L1192" s="17">
        <v>2.7</v>
      </c>
      <c r="M1192" s="18" t="s">
        <v>1571</v>
      </c>
      <c r="N1192" s="18" t="s">
        <v>1550</v>
      </c>
      <c r="O1192" s="4">
        <v>42858</v>
      </c>
    </row>
    <row r="1193" spans="1:15">
      <c r="A1193" s="7">
        <v>170007</v>
      </c>
      <c r="B1193" s="7">
        <v>3.41</v>
      </c>
      <c r="C1193" s="44" t="s">
        <v>2741</v>
      </c>
      <c r="D1193" s="45" t="s">
        <v>2880</v>
      </c>
      <c r="E1193" s="46">
        <v>4.9506849315068493</v>
      </c>
      <c r="F1193" s="47">
        <v>3.3698999999999999</v>
      </c>
      <c r="G1193" s="47">
        <v>4.0100000000000247</v>
      </c>
      <c r="H1193" s="47">
        <v>3.3395999999999999</v>
      </c>
      <c r="I1193" s="47">
        <v>3.0299999999999994</v>
      </c>
      <c r="J1193" s="45" t="s">
        <v>2880</v>
      </c>
      <c r="K1193" s="45" t="s">
        <v>105</v>
      </c>
      <c r="L1193" s="17">
        <v>3.13</v>
      </c>
      <c r="M1193" s="18" t="s">
        <v>2732</v>
      </c>
      <c r="N1193" s="18" t="s">
        <v>2689</v>
      </c>
      <c r="O1193" s="4">
        <v>42858</v>
      </c>
    </row>
    <row r="1194" spans="1:15">
      <c r="A1194" s="7">
        <v>170007</v>
      </c>
      <c r="B1194" s="7">
        <v>3.41</v>
      </c>
      <c r="C1194" s="44" t="s">
        <v>2741</v>
      </c>
      <c r="D1194" s="45" t="s">
        <v>2880</v>
      </c>
      <c r="E1194" s="46">
        <v>4.9506849315068493</v>
      </c>
      <c r="F1194" s="47">
        <v>3.3698999999999999</v>
      </c>
      <c r="G1194" s="47">
        <v>4.0100000000000247</v>
      </c>
      <c r="H1194" s="47">
        <v>3.3395999999999999</v>
      </c>
      <c r="I1194" s="47">
        <v>3.0299999999999994</v>
      </c>
      <c r="J1194" s="45" t="s">
        <v>2880</v>
      </c>
      <c r="K1194" s="45" t="s">
        <v>105</v>
      </c>
      <c r="L1194" s="17">
        <v>3.13</v>
      </c>
      <c r="M1194" s="18" t="s">
        <v>2732</v>
      </c>
      <c r="N1194" s="18" t="s">
        <v>2689</v>
      </c>
      <c r="O1194" s="4">
        <v>42858</v>
      </c>
    </row>
    <row r="1195" spans="1:15">
      <c r="A1195" s="7">
        <v>170007</v>
      </c>
      <c r="B1195" s="7">
        <v>3.4</v>
      </c>
      <c r="C1195" s="44" t="s">
        <v>2741</v>
      </c>
      <c r="D1195" s="45" t="s">
        <v>2880</v>
      </c>
      <c r="E1195" s="46">
        <v>4.9506849315068493</v>
      </c>
      <c r="F1195" s="47">
        <v>3.3698999999999999</v>
      </c>
      <c r="G1195" s="47">
        <v>3.0100000000000016</v>
      </c>
      <c r="H1195" s="47">
        <v>3.3395999999999999</v>
      </c>
      <c r="I1195" s="47">
        <v>3.0299999999999994</v>
      </c>
      <c r="J1195" s="45" t="s">
        <v>2880</v>
      </c>
      <c r="K1195" s="45" t="s">
        <v>105</v>
      </c>
      <c r="L1195" s="17">
        <v>3.13</v>
      </c>
      <c r="M1195" s="18" t="s">
        <v>2732</v>
      </c>
      <c r="N1195" s="18" t="s">
        <v>2689</v>
      </c>
      <c r="O1195" s="4">
        <v>42858</v>
      </c>
    </row>
    <row r="1196" spans="1:15">
      <c r="A1196" s="7">
        <v>170007</v>
      </c>
      <c r="B1196" s="7">
        <v>3.4</v>
      </c>
      <c r="C1196" s="44" t="s">
        <v>2741</v>
      </c>
      <c r="D1196" s="45" t="s">
        <v>2880</v>
      </c>
      <c r="E1196" s="46">
        <v>4.9506849315068493</v>
      </c>
      <c r="F1196" s="47">
        <v>3.3698999999999999</v>
      </c>
      <c r="G1196" s="47">
        <v>3.0100000000000016</v>
      </c>
      <c r="H1196" s="47">
        <v>3.3395999999999999</v>
      </c>
      <c r="I1196" s="47">
        <v>3.0299999999999994</v>
      </c>
      <c r="J1196" s="45" t="s">
        <v>2880</v>
      </c>
      <c r="K1196" s="45" t="s">
        <v>105</v>
      </c>
      <c r="L1196" s="17">
        <v>3.13</v>
      </c>
      <c r="M1196" s="18" t="s">
        <v>2732</v>
      </c>
      <c r="N1196" s="18" t="s">
        <v>2689</v>
      </c>
      <c r="O1196" s="4">
        <v>42858</v>
      </c>
    </row>
    <row r="1197" spans="1:15">
      <c r="A1197" s="7">
        <v>150014</v>
      </c>
      <c r="B1197" s="7">
        <v>3.4</v>
      </c>
      <c r="C1197" s="44" t="s">
        <v>265</v>
      </c>
      <c r="D1197" s="45" t="s">
        <v>2880</v>
      </c>
      <c r="E1197" s="46">
        <v>5.1890410958904107</v>
      </c>
      <c r="F1197" s="47">
        <v>3.3809999999999998</v>
      </c>
      <c r="G1197" s="47">
        <v>1.9000000000000128</v>
      </c>
      <c r="H1197" s="47">
        <v>3.3538999999999999</v>
      </c>
      <c r="I1197" s="47">
        <v>2.7099999999999902</v>
      </c>
      <c r="J1197" s="45" t="s">
        <v>2880</v>
      </c>
      <c r="K1197" s="45" t="s">
        <v>105</v>
      </c>
      <c r="L1197" s="17">
        <v>3.3</v>
      </c>
      <c r="M1197" s="18" t="s">
        <v>219</v>
      </c>
      <c r="N1197" s="18" t="s">
        <v>266</v>
      </c>
      <c r="O1197" s="4">
        <v>42858</v>
      </c>
    </row>
    <row r="1198" spans="1:15">
      <c r="A1198" s="7">
        <v>150014</v>
      </c>
      <c r="B1198" s="7">
        <v>3.4</v>
      </c>
      <c r="C1198" s="44" t="s">
        <v>265</v>
      </c>
      <c r="D1198" s="45" t="s">
        <v>2880</v>
      </c>
      <c r="E1198" s="46">
        <v>5.1890410958904107</v>
      </c>
      <c r="F1198" s="47">
        <v>3.3809999999999998</v>
      </c>
      <c r="G1198" s="47">
        <v>1.9000000000000128</v>
      </c>
      <c r="H1198" s="47">
        <v>3.3538999999999999</v>
      </c>
      <c r="I1198" s="47">
        <v>2.7099999999999902</v>
      </c>
      <c r="J1198" s="45" t="s">
        <v>2880</v>
      </c>
      <c r="K1198" s="45" t="s">
        <v>105</v>
      </c>
      <c r="L1198" s="17">
        <v>3.3</v>
      </c>
      <c r="M1198" s="18" t="s">
        <v>219</v>
      </c>
      <c r="N1198" s="18" t="s">
        <v>266</v>
      </c>
      <c r="O1198" s="4">
        <v>42858</v>
      </c>
    </row>
    <row r="1199" spans="1:15">
      <c r="A1199" s="7">
        <v>170001</v>
      </c>
      <c r="B1199" s="7">
        <v>3.38</v>
      </c>
      <c r="C1199" s="44" t="s">
        <v>1923</v>
      </c>
      <c r="D1199" s="45" t="s">
        <v>2880</v>
      </c>
      <c r="E1199" s="46">
        <v>4.7013698630136984</v>
      </c>
      <c r="F1199" s="47">
        <v>3.3611</v>
      </c>
      <c r="G1199" s="47">
        <v>1.8899999999999917</v>
      </c>
      <c r="H1199" s="47">
        <v>3.3254000000000001</v>
      </c>
      <c r="I1199" s="47">
        <v>3.5699999999999843</v>
      </c>
      <c r="J1199" s="45" t="s">
        <v>2880</v>
      </c>
      <c r="K1199" s="45" t="s">
        <v>105</v>
      </c>
      <c r="L1199" s="17">
        <v>2.88</v>
      </c>
      <c r="M1199" s="18" t="s">
        <v>1919</v>
      </c>
      <c r="N1199" s="18" t="s">
        <v>1902</v>
      </c>
      <c r="O1199" s="4">
        <v>42858</v>
      </c>
    </row>
    <row r="1200" spans="1:15">
      <c r="A1200" s="7">
        <v>170001</v>
      </c>
      <c r="B1200" s="7">
        <v>3.37</v>
      </c>
      <c r="C1200" s="44" t="s">
        <v>1923</v>
      </c>
      <c r="D1200" s="45" t="s">
        <v>2880</v>
      </c>
      <c r="E1200" s="46">
        <v>4.7013698630136984</v>
      </c>
      <c r="F1200" s="47">
        <v>3.3611</v>
      </c>
      <c r="G1200" s="47">
        <v>0.890000000000013</v>
      </c>
      <c r="H1200" s="47">
        <v>3.3254000000000001</v>
      </c>
      <c r="I1200" s="47">
        <v>3.5699999999999843</v>
      </c>
      <c r="J1200" s="45" t="s">
        <v>2880</v>
      </c>
      <c r="K1200" s="45" t="s">
        <v>105</v>
      </c>
      <c r="L1200" s="17">
        <v>2.88</v>
      </c>
      <c r="M1200" s="18" t="s">
        <v>1919</v>
      </c>
      <c r="N1200" s="18" t="s">
        <v>1902</v>
      </c>
      <c r="O1200" s="4">
        <v>42858</v>
      </c>
    </row>
    <row r="1201" spans="1:15">
      <c r="A1201" s="7">
        <v>170001</v>
      </c>
      <c r="B1201" s="7">
        <v>3.37</v>
      </c>
      <c r="C1201" s="44" t="s">
        <v>1923</v>
      </c>
      <c r="D1201" s="45" t="s">
        <v>2880</v>
      </c>
      <c r="E1201" s="46">
        <v>4.7013698630136984</v>
      </c>
      <c r="F1201" s="47">
        <v>3.3611</v>
      </c>
      <c r="G1201" s="47">
        <v>0.890000000000013</v>
      </c>
      <c r="H1201" s="47">
        <v>3.3254000000000001</v>
      </c>
      <c r="I1201" s="47">
        <v>3.5699999999999843</v>
      </c>
      <c r="J1201" s="45" t="s">
        <v>2880</v>
      </c>
      <c r="K1201" s="45" t="s">
        <v>105</v>
      </c>
      <c r="L1201" s="17">
        <v>2.88</v>
      </c>
      <c r="M1201" s="18" t="s">
        <v>1919</v>
      </c>
      <c r="N1201" s="18" t="s">
        <v>1902</v>
      </c>
      <c r="O1201" s="4">
        <v>42858</v>
      </c>
    </row>
    <row r="1202" spans="1:15">
      <c r="A1202" s="7">
        <v>170001</v>
      </c>
      <c r="B1202" s="7">
        <v>3.37</v>
      </c>
      <c r="C1202" s="44" t="s">
        <v>1923</v>
      </c>
      <c r="D1202" s="45" t="s">
        <v>2880</v>
      </c>
      <c r="E1202" s="46">
        <v>4.7013698630136984</v>
      </c>
      <c r="F1202" s="47">
        <v>3.3611</v>
      </c>
      <c r="G1202" s="47">
        <v>0.890000000000013</v>
      </c>
      <c r="H1202" s="47">
        <v>3.3254000000000001</v>
      </c>
      <c r="I1202" s="47">
        <v>3.5699999999999843</v>
      </c>
      <c r="J1202" s="45" t="s">
        <v>2880</v>
      </c>
      <c r="K1202" s="45" t="s">
        <v>105</v>
      </c>
      <c r="L1202" s="17">
        <v>2.88</v>
      </c>
      <c r="M1202" s="18" t="s">
        <v>1919</v>
      </c>
      <c r="N1202" s="18" t="s">
        <v>1902</v>
      </c>
      <c r="O1202" s="4">
        <v>42858</v>
      </c>
    </row>
    <row r="1203" spans="1:15">
      <c r="A1203" s="7">
        <v>170001</v>
      </c>
      <c r="B1203" s="7">
        <v>3.37</v>
      </c>
      <c r="C1203" s="44" t="s">
        <v>1923</v>
      </c>
      <c r="D1203" s="45" t="s">
        <v>2880</v>
      </c>
      <c r="E1203" s="46">
        <v>4.7013698630136984</v>
      </c>
      <c r="F1203" s="47">
        <v>3.3611</v>
      </c>
      <c r="G1203" s="47">
        <v>0.890000000000013</v>
      </c>
      <c r="H1203" s="47">
        <v>3.3254000000000001</v>
      </c>
      <c r="I1203" s="47">
        <v>3.5699999999999843</v>
      </c>
      <c r="J1203" s="45" t="s">
        <v>2880</v>
      </c>
      <c r="K1203" s="45" t="s">
        <v>105</v>
      </c>
      <c r="L1203" s="17">
        <v>2.88</v>
      </c>
      <c r="M1203" s="18" t="s">
        <v>1919</v>
      </c>
      <c r="N1203" s="18" t="s">
        <v>1902</v>
      </c>
      <c r="O1203" s="4">
        <v>42858</v>
      </c>
    </row>
    <row r="1204" spans="1:15">
      <c r="A1204" s="7">
        <v>170008</v>
      </c>
      <c r="B1204" s="7">
        <v>3.35</v>
      </c>
      <c r="C1204" s="44" t="s">
        <v>2928</v>
      </c>
      <c r="D1204" s="45" t="s">
        <v>2880</v>
      </c>
      <c r="E1204" s="46">
        <v>2.989041095890411</v>
      </c>
      <c r="F1204" s="47">
        <v>3.3050000000000002</v>
      </c>
      <c r="G1204" s="47">
        <v>4.4999999999999929</v>
      </c>
      <c r="H1204" s="47">
        <v>3.2296999999999998</v>
      </c>
      <c r="I1204" s="47">
        <v>7.5300000000000367</v>
      </c>
      <c r="J1204" s="45" t="s">
        <v>2880</v>
      </c>
      <c r="K1204" s="45" t="s">
        <v>105</v>
      </c>
      <c r="L1204" s="17">
        <v>3.23</v>
      </c>
      <c r="M1204" s="18" t="s">
        <v>2900</v>
      </c>
      <c r="N1204" s="18" t="s">
        <v>2828</v>
      </c>
      <c r="O1204" s="4">
        <v>42858</v>
      </c>
    </row>
    <row r="1205" spans="1:15">
      <c r="A1205" s="7">
        <v>170003</v>
      </c>
      <c r="B1205" s="7">
        <v>3.32</v>
      </c>
      <c r="C1205" s="44" t="s">
        <v>2010</v>
      </c>
      <c r="D1205" s="45" t="s">
        <v>2880</v>
      </c>
      <c r="E1205" s="46">
        <v>0.77534246575342469</v>
      </c>
      <c r="F1205" s="47">
        <v>3.1987999999999999</v>
      </c>
      <c r="G1205" s="47">
        <v>12.119999999999997</v>
      </c>
      <c r="H1205" s="47">
        <v>3.1259999999999999</v>
      </c>
      <c r="I1205" s="47">
        <v>7.2799999999999976</v>
      </c>
      <c r="J1205" s="45" t="s">
        <v>2880</v>
      </c>
      <c r="K1205" s="45" t="s">
        <v>105</v>
      </c>
      <c r="L1205" s="17">
        <v>2.78</v>
      </c>
      <c r="M1205" s="18" t="s">
        <v>2011</v>
      </c>
      <c r="N1205" s="18" t="s">
        <v>1979</v>
      </c>
      <c r="O1205" s="4">
        <v>42858</v>
      </c>
    </row>
    <row r="1206" spans="1:15">
      <c r="A1206" s="7">
        <v>170003</v>
      </c>
      <c r="B1206" s="7">
        <v>3.3</v>
      </c>
      <c r="C1206" s="44" t="s">
        <v>2010</v>
      </c>
      <c r="D1206" s="45" t="s">
        <v>2880</v>
      </c>
      <c r="E1206" s="46">
        <v>0.77534246575342469</v>
      </c>
      <c r="F1206" s="47">
        <v>3.1987999999999999</v>
      </c>
      <c r="G1206" s="47">
        <v>10.119999999999996</v>
      </c>
      <c r="H1206" s="47">
        <v>3.1259999999999999</v>
      </c>
      <c r="I1206" s="47">
        <v>7.2799999999999976</v>
      </c>
      <c r="J1206" s="45" t="s">
        <v>2880</v>
      </c>
      <c r="K1206" s="45" t="s">
        <v>105</v>
      </c>
      <c r="L1206" s="17">
        <v>2.78</v>
      </c>
      <c r="M1206" s="18" t="s">
        <v>2011</v>
      </c>
      <c r="N1206" s="18" t="s">
        <v>1979</v>
      </c>
      <c r="O1206" s="4">
        <v>42858</v>
      </c>
    </row>
    <row r="1207" spans="1:15">
      <c r="A1207" s="7">
        <v>170003</v>
      </c>
      <c r="B1207" s="7">
        <v>3.3</v>
      </c>
      <c r="C1207" s="44" t="s">
        <v>2010</v>
      </c>
      <c r="D1207" s="45" t="s">
        <v>2880</v>
      </c>
      <c r="E1207" s="46">
        <v>0.77534246575342469</v>
      </c>
      <c r="F1207" s="47">
        <v>3.1987999999999999</v>
      </c>
      <c r="G1207" s="47">
        <v>10.119999999999996</v>
      </c>
      <c r="H1207" s="47">
        <v>3.1259999999999999</v>
      </c>
      <c r="I1207" s="47">
        <v>7.2799999999999976</v>
      </c>
      <c r="J1207" s="45" t="s">
        <v>2880</v>
      </c>
      <c r="K1207" s="45" t="s">
        <v>105</v>
      </c>
      <c r="L1207" s="17">
        <v>2.78</v>
      </c>
      <c r="M1207" s="18" t="s">
        <v>2011</v>
      </c>
      <c r="N1207" s="18" t="s">
        <v>1979</v>
      </c>
      <c r="O1207" s="4">
        <v>42858</v>
      </c>
    </row>
    <row r="1208" spans="1:15">
      <c r="A1208" s="7">
        <v>70215</v>
      </c>
      <c r="B1208" s="7">
        <v>3.05</v>
      </c>
      <c r="C1208" s="44" t="s">
        <v>2752</v>
      </c>
      <c r="D1208" s="45" t="s">
        <v>2880</v>
      </c>
      <c r="E1208" s="46">
        <v>0.30136986301369861</v>
      </c>
      <c r="F1208" s="47">
        <v>3.0668000000000002</v>
      </c>
      <c r="G1208" s="47">
        <v>-1.680000000000037</v>
      </c>
      <c r="H1208" s="47">
        <v>3.0640999999999998</v>
      </c>
      <c r="I1208" s="47">
        <v>0.27000000000003688</v>
      </c>
      <c r="J1208" s="45" t="s">
        <v>18</v>
      </c>
      <c r="K1208" s="45" t="s">
        <v>20</v>
      </c>
      <c r="L1208" s="17">
        <v>4.13</v>
      </c>
      <c r="M1208" s="18" t="s">
        <v>1789</v>
      </c>
      <c r="N1208" s="18" t="s">
        <v>2753</v>
      </c>
      <c r="O1208" s="4">
        <v>42858</v>
      </c>
    </row>
    <row r="1209" spans="1:15">
      <c r="A1209" s="7">
        <v>120415</v>
      </c>
      <c r="B1209" s="7">
        <v>3.03</v>
      </c>
      <c r="C1209" s="44" t="s">
        <v>1771</v>
      </c>
      <c r="D1209" s="45" t="s">
        <v>2880</v>
      </c>
      <c r="E1209" s="46">
        <v>0.31232876712328766</v>
      </c>
      <c r="F1209" s="47">
        <v>3.0327999999999999</v>
      </c>
      <c r="G1209" s="47">
        <v>-0.28000000000001357</v>
      </c>
      <c r="H1209" s="47">
        <v>3.0285000000000002</v>
      </c>
      <c r="I1209" s="47">
        <v>0.42999999999997485</v>
      </c>
      <c r="J1209" s="45" t="s">
        <v>2880</v>
      </c>
      <c r="K1209" s="45" t="s">
        <v>20</v>
      </c>
      <c r="L1209" s="17">
        <v>3.76</v>
      </c>
      <c r="M1209" s="18" t="s">
        <v>758</v>
      </c>
      <c r="N1209" s="18" t="s">
        <v>844</v>
      </c>
      <c r="O1209" s="4">
        <v>42858</v>
      </c>
    </row>
    <row r="1210" spans="1:15">
      <c r="A1210" s="7">
        <v>179919</v>
      </c>
      <c r="B1210" s="7">
        <v>2.95</v>
      </c>
      <c r="C1210" s="44" t="s">
        <v>2827</v>
      </c>
      <c r="D1210" s="45" t="s">
        <v>2880</v>
      </c>
      <c r="E1210" s="46">
        <v>0.22739726027397261</v>
      </c>
      <c r="F1210" s="47">
        <v>2.9070999999999998</v>
      </c>
      <c r="G1210" s="47">
        <v>4.2900000000000382</v>
      </c>
      <c r="H1210" s="47">
        <v>2.9197000000000002</v>
      </c>
      <c r="I1210" s="47">
        <v>-1.2600000000000389</v>
      </c>
      <c r="J1210" s="45" t="s">
        <v>2880</v>
      </c>
      <c r="K1210" s="45" t="s">
        <v>105</v>
      </c>
      <c r="L1210" s="17">
        <v>2.8816000000000002</v>
      </c>
      <c r="M1210" s="18" t="s">
        <v>2828</v>
      </c>
      <c r="N1210" s="18" t="s">
        <v>2797</v>
      </c>
      <c r="O1210" s="4">
        <v>42858</v>
      </c>
    </row>
    <row r="1211" spans="1:15">
      <c r="A1211" s="7">
        <v>179919</v>
      </c>
      <c r="B1211" s="7">
        <v>2.95</v>
      </c>
      <c r="C1211" s="44" t="s">
        <v>2827</v>
      </c>
      <c r="D1211" s="45" t="s">
        <v>2880</v>
      </c>
      <c r="E1211" s="46">
        <v>0.22739726027397261</v>
      </c>
      <c r="F1211" s="47">
        <v>2.9070999999999998</v>
      </c>
      <c r="G1211" s="47">
        <v>4.2900000000000382</v>
      </c>
      <c r="H1211" s="47">
        <v>2.9197000000000002</v>
      </c>
      <c r="I1211" s="47">
        <v>-1.2600000000000389</v>
      </c>
      <c r="J1211" s="45" t="s">
        <v>2880</v>
      </c>
      <c r="K1211" s="45" t="s">
        <v>105</v>
      </c>
      <c r="L1211" s="17">
        <v>2.8816000000000002</v>
      </c>
      <c r="M1211" s="18" t="s">
        <v>2828</v>
      </c>
      <c r="N1211" s="18" t="s">
        <v>2797</v>
      </c>
      <c r="O1211" s="4">
        <v>42858</v>
      </c>
    </row>
    <row r="1212" spans="1:15">
      <c r="A1212" s="7">
        <v>179919</v>
      </c>
      <c r="B1212" s="7">
        <v>2.95</v>
      </c>
      <c r="C1212" s="44" t="s">
        <v>2827</v>
      </c>
      <c r="D1212" s="45" t="s">
        <v>2880</v>
      </c>
      <c r="E1212" s="46">
        <v>0.22739726027397261</v>
      </c>
      <c r="F1212" s="47">
        <v>2.9070999999999998</v>
      </c>
      <c r="G1212" s="47">
        <v>4.2900000000000382</v>
      </c>
      <c r="H1212" s="47">
        <v>2.9197000000000002</v>
      </c>
      <c r="I1212" s="47">
        <v>-1.2600000000000389</v>
      </c>
      <c r="J1212" s="45" t="s">
        <v>2880</v>
      </c>
      <c r="K1212" s="45" t="s">
        <v>105</v>
      </c>
      <c r="L1212" s="17">
        <v>2.8816000000000002</v>
      </c>
      <c r="M1212" s="18" t="s">
        <v>2828</v>
      </c>
      <c r="N1212" s="18" t="s">
        <v>2797</v>
      </c>
      <c r="O1212" s="4">
        <v>42858</v>
      </c>
    </row>
    <row r="1213" spans="1:15">
      <c r="A1213" s="7">
        <v>160211</v>
      </c>
      <c r="B1213" s="7">
        <v>2.85</v>
      </c>
      <c r="C1213" s="44" t="s">
        <v>986</v>
      </c>
      <c r="D1213" s="45" t="s">
        <v>2880</v>
      </c>
      <c r="E1213" s="46">
        <v>1.9178082191780823E-2</v>
      </c>
      <c r="F1213" s="47">
        <v>2.7644000000000002</v>
      </c>
      <c r="G1213" s="47">
        <v>8.5599999999999898</v>
      </c>
      <c r="H1213" s="47">
        <v>2.6785000000000001</v>
      </c>
      <c r="I1213" s="47">
        <v>8.5900000000000087</v>
      </c>
      <c r="J1213" s="45" t="s">
        <v>18</v>
      </c>
      <c r="K1213" s="45" t="s">
        <v>20</v>
      </c>
      <c r="L1213" s="17">
        <v>2.5499999999999998</v>
      </c>
      <c r="M1213" s="18" t="s">
        <v>987</v>
      </c>
      <c r="N1213" s="18" t="s">
        <v>912</v>
      </c>
      <c r="O1213" s="4">
        <v>42858</v>
      </c>
    </row>
    <row r="1214" spans="1:15">
      <c r="A1214" s="7">
        <v>160211</v>
      </c>
      <c r="B1214" s="7">
        <v>2.8</v>
      </c>
      <c r="C1214" s="44" t="s">
        <v>986</v>
      </c>
      <c r="D1214" s="45" t="s">
        <v>2880</v>
      </c>
      <c r="E1214" s="46">
        <v>1.9178082191780823E-2</v>
      </c>
      <c r="F1214" s="47">
        <v>2.7644000000000002</v>
      </c>
      <c r="G1214" s="47">
        <v>3.5599999999999632</v>
      </c>
      <c r="H1214" s="47">
        <v>2.6785000000000001</v>
      </c>
      <c r="I1214" s="47">
        <v>8.5900000000000087</v>
      </c>
      <c r="J1214" s="45" t="s">
        <v>18</v>
      </c>
      <c r="K1214" s="45" t="s">
        <v>20</v>
      </c>
      <c r="L1214" s="17">
        <v>2.5499999999999998</v>
      </c>
      <c r="M1214" s="18" t="s">
        <v>987</v>
      </c>
      <c r="N1214" s="18" t="s">
        <v>912</v>
      </c>
      <c r="O1214" s="4">
        <v>42858</v>
      </c>
    </row>
    <row r="1215" spans="1:15">
      <c r="A1215" s="7">
        <v>179911</v>
      </c>
      <c r="B1215" s="7">
        <v>2.75</v>
      </c>
      <c r="C1215" s="44" t="s">
        <v>2364</v>
      </c>
      <c r="D1215" s="45" t="s">
        <v>2880</v>
      </c>
      <c r="E1215" s="46">
        <v>0.11232876712328767</v>
      </c>
      <c r="F1215" s="47">
        <v>2.6707999999999998</v>
      </c>
      <c r="G1215" s="47">
        <v>7.9200000000000159</v>
      </c>
      <c r="H1215" s="47">
        <v>2.6568000000000001</v>
      </c>
      <c r="I1215" s="47">
        <v>1.399999999999979</v>
      </c>
      <c r="J1215" s="45" t="s">
        <v>2880</v>
      </c>
      <c r="K1215" s="45" t="s">
        <v>105</v>
      </c>
      <c r="L1215" s="17">
        <v>2.6440999999999999</v>
      </c>
      <c r="M1215" s="18" t="s">
        <v>2365</v>
      </c>
      <c r="N1215" s="18" t="s">
        <v>2349</v>
      </c>
      <c r="O1215" s="4">
        <v>42858</v>
      </c>
    </row>
    <row r="1216" spans="1:15">
      <c r="A1216" s="7">
        <v>179914</v>
      </c>
      <c r="B1216" s="7">
        <v>2.7</v>
      </c>
      <c r="C1216" s="44" t="s">
        <v>2580</v>
      </c>
      <c r="D1216" s="45" t="s">
        <v>2880</v>
      </c>
      <c r="E1216" s="46">
        <v>0.15068493150684931</v>
      </c>
      <c r="F1216" s="47">
        <v>2.7</v>
      </c>
      <c r="G1216" s="47">
        <v>0</v>
      </c>
      <c r="H1216" s="47">
        <v>2.7031000000000001</v>
      </c>
      <c r="I1216" s="47">
        <v>-0.30999999999998806</v>
      </c>
      <c r="J1216" s="45" t="s">
        <v>2880</v>
      </c>
      <c r="K1216" s="45" t="s">
        <v>105</v>
      </c>
      <c r="L1216" s="17">
        <v>2.8717999999999999</v>
      </c>
      <c r="M1216" s="18" t="s">
        <v>2581</v>
      </c>
      <c r="N1216" s="18" t="s">
        <v>2511</v>
      </c>
      <c r="O1216" s="4">
        <v>42858</v>
      </c>
    </row>
    <row r="1217" spans="1:15">
      <c r="A1217" s="7">
        <v>179914</v>
      </c>
      <c r="B1217" s="7">
        <v>2.7</v>
      </c>
      <c r="C1217" s="44" t="s">
        <v>2580</v>
      </c>
      <c r="D1217" s="45" t="s">
        <v>2880</v>
      </c>
      <c r="E1217" s="46">
        <v>0.15068493150684931</v>
      </c>
      <c r="F1217" s="47">
        <v>2.7</v>
      </c>
      <c r="G1217" s="47">
        <v>0</v>
      </c>
      <c r="H1217" s="47">
        <v>2.7031000000000001</v>
      </c>
      <c r="I1217" s="47">
        <v>-0.30999999999998806</v>
      </c>
      <c r="J1217" s="45" t="s">
        <v>2880</v>
      </c>
      <c r="K1217" s="45" t="s">
        <v>105</v>
      </c>
      <c r="L1217" s="17">
        <v>2.8717999999999999</v>
      </c>
      <c r="M1217" s="18" t="s">
        <v>2581</v>
      </c>
      <c r="N1217" s="18" t="s">
        <v>2511</v>
      </c>
      <c r="O1217" s="4">
        <v>42858</v>
      </c>
    </row>
    <row r="1218" spans="1:15">
      <c r="A1218" s="7"/>
      <c r="B1218" s="7"/>
      <c r="C1218" s="44"/>
      <c r="D1218" s="45"/>
      <c r="E1218" s="46"/>
      <c r="F1218" s="47"/>
      <c r="G1218" s="47"/>
      <c r="H1218" s="47"/>
      <c r="I1218" s="47"/>
      <c r="J1218" s="45"/>
      <c r="K1218" s="45"/>
      <c r="L1218" s="17"/>
      <c r="M1218" s="18"/>
      <c r="N1218" s="18"/>
      <c r="O1218" s="4"/>
    </row>
    <row r="1219" spans="1:15">
      <c r="A1219" s="7"/>
      <c r="B1219" s="7"/>
      <c r="C1219" s="44"/>
      <c r="D1219" s="45"/>
      <c r="E1219" s="46"/>
      <c r="F1219" s="47"/>
      <c r="G1219" s="47"/>
      <c r="H1219" s="47"/>
      <c r="I1219" s="47"/>
      <c r="J1219" s="45"/>
      <c r="K1219" s="45"/>
      <c r="L1219" s="17"/>
      <c r="M1219" s="18"/>
      <c r="N1219" s="18"/>
      <c r="O1219" s="4"/>
    </row>
    <row r="1220" spans="1:15">
      <c r="A1220" s="7"/>
      <c r="B1220" s="7"/>
      <c r="C1220" s="44"/>
      <c r="D1220" s="45"/>
      <c r="E1220" s="46"/>
      <c r="F1220" s="47"/>
      <c r="G1220" s="47"/>
      <c r="H1220" s="47"/>
      <c r="I1220" s="47"/>
      <c r="J1220" s="45"/>
      <c r="K1220" s="45"/>
      <c r="L1220" s="17"/>
      <c r="M1220" s="18"/>
      <c r="N1220" s="18"/>
      <c r="O1220" s="4"/>
    </row>
    <row r="1221" spans="1:15">
      <c r="A1221" s="7"/>
      <c r="B1221" s="7"/>
      <c r="C1221" s="44"/>
      <c r="D1221" s="45"/>
      <c r="E1221" s="46"/>
      <c r="F1221" s="47"/>
      <c r="G1221" s="47"/>
      <c r="H1221" s="47"/>
      <c r="I1221" s="47"/>
      <c r="J1221" s="45"/>
      <c r="K1221" s="45"/>
      <c r="L1221" s="17"/>
      <c r="M1221" s="18"/>
      <c r="N1221" s="18"/>
      <c r="O1221" s="4"/>
    </row>
    <row r="1222" spans="1:15">
      <c r="A1222" s="7"/>
      <c r="B1222" s="7"/>
      <c r="C1222" s="44"/>
      <c r="D1222" s="45"/>
      <c r="E1222" s="46"/>
      <c r="F1222" s="47"/>
      <c r="G1222" s="47"/>
      <c r="H1222" s="47"/>
      <c r="I1222" s="47"/>
      <c r="J1222" s="45"/>
      <c r="K1222" s="45"/>
      <c r="L1222" s="17"/>
      <c r="M1222" s="18"/>
      <c r="N1222" s="18"/>
      <c r="O1222" s="4"/>
    </row>
    <row r="1223" spans="1:15">
      <c r="A1223" s="7"/>
      <c r="B1223" s="7"/>
      <c r="C1223" s="44"/>
      <c r="D1223" s="45"/>
      <c r="E1223" s="46"/>
      <c r="F1223" s="47"/>
      <c r="G1223" s="47"/>
      <c r="H1223" s="47"/>
      <c r="I1223" s="47"/>
      <c r="J1223" s="45"/>
      <c r="K1223" s="45"/>
      <c r="L1223" s="17"/>
      <c r="M1223" s="18"/>
      <c r="N1223" s="18"/>
      <c r="O1223" s="4"/>
    </row>
    <row r="1224" spans="1:15">
      <c r="A1224" s="7"/>
      <c r="B1224" s="7"/>
      <c r="C1224" s="44"/>
      <c r="D1224" s="45"/>
      <c r="E1224" s="46"/>
      <c r="F1224" s="47"/>
      <c r="G1224" s="47"/>
      <c r="H1224" s="47"/>
      <c r="I1224" s="47"/>
      <c r="J1224" s="45"/>
      <c r="K1224" s="45"/>
      <c r="L1224" s="17"/>
      <c r="M1224" s="18"/>
      <c r="N1224" s="18"/>
      <c r="O1224" s="4"/>
    </row>
    <row r="1225" spans="1:15">
      <c r="A1225" s="7"/>
      <c r="B1225" s="7"/>
      <c r="C1225" s="44"/>
      <c r="D1225" s="45"/>
      <c r="E1225" s="46"/>
      <c r="F1225" s="47"/>
      <c r="G1225" s="47"/>
      <c r="H1225" s="47"/>
      <c r="I1225" s="47"/>
      <c r="J1225" s="45"/>
      <c r="K1225" s="45"/>
      <c r="L1225" s="17"/>
      <c r="M1225" s="18"/>
      <c r="N1225" s="18"/>
      <c r="O1225" s="4"/>
    </row>
    <row r="1226" spans="1:15">
      <c r="A1226" s="7"/>
      <c r="B1226" s="7"/>
      <c r="C1226" s="44"/>
      <c r="D1226" s="45"/>
      <c r="E1226" s="46"/>
      <c r="F1226" s="47"/>
      <c r="G1226" s="47"/>
      <c r="H1226" s="47"/>
      <c r="I1226" s="47"/>
      <c r="J1226" s="45"/>
      <c r="K1226" s="45"/>
      <c r="L1226" s="17"/>
      <c r="M1226" s="18"/>
      <c r="N1226" s="18"/>
      <c r="O1226" s="4"/>
    </row>
    <row r="1227" spans="1:15">
      <c r="A1227" s="7"/>
      <c r="B1227" s="7"/>
      <c r="C1227" s="44"/>
      <c r="D1227" s="45"/>
      <c r="E1227" s="46"/>
      <c r="F1227" s="47"/>
      <c r="G1227" s="47"/>
      <c r="H1227" s="47"/>
      <c r="I1227" s="47"/>
      <c r="J1227" s="45"/>
      <c r="K1227" s="45"/>
      <c r="L1227" s="17"/>
      <c r="M1227" s="18"/>
      <c r="N1227" s="18"/>
      <c r="O1227" s="4"/>
    </row>
    <row r="1228" spans="1:15">
      <c r="A1228" s="7"/>
      <c r="B1228" s="7"/>
      <c r="C1228" s="44"/>
      <c r="D1228" s="45"/>
      <c r="E1228" s="46"/>
      <c r="F1228" s="47"/>
      <c r="G1228" s="47"/>
      <c r="H1228" s="47"/>
      <c r="I1228" s="47"/>
      <c r="J1228" s="45"/>
      <c r="K1228" s="45"/>
      <c r="L1228" s="17"/>
      <c r="M1228" s="18"/>
      <c r="N1228" s="18"/>
      <c r="O1228" s="4"/>
    </row>
    <row r="1229" spans="1:15">
      <c r="A1229" s="7"/>
      <c r="B1229" s="7"/>
      <c r="C1229" s="44"/>
      <c r="D1229" s="45"/>
      <c r="E1229" s="46"/>
      <c r="F1229" s="47"/>
      <c r="G1229" s="47"/>
      <c r="H1229" s="47"/>
      <c r="I1229" s="47"/>
      <c r="J1229" s="45"/>
      <c r="K1229" s="45"/>
      <c r="L1229" s="17"/>
      <c r="M1229" s="18"/>
      <c r="N1229" s="18"/>
      <c r="O1229" s="4"/>
    </row>
    <row r="1230" spans="1:15">
      <c r="A1230" s="7"/>
      <c r="B1230" s="7"/>
      <c r="C1230" s="44"/>
      <c r="D1230" s="45"/>
      <c r="E1230" s="46"/>
      <c r="F1230" s="47"/>
      <c r="G1230" s="47"/>
      <c r="H1230" s="47"/>
      <c r="I1230" s="47"/>
      <c r="J1230" s="45"/>
      <c r="K1230" s="45"/>
      <c r="L1230" s="17"/>
      <c r="M1230" s="18"/>
      <c r="N1230" s="18"/>
      <c r="O1230" s="4"/>
    </row>
    <row r="1231" spans="1:15">
      <c r="A1231" s="7"/>
      <c r="B1231" s="7"/>
      <c r="C1231" s="44"/>
      <c r="D1231" s="45"/>
      <c r="E1231" s="46"/>
      <c r="F1231" s="47"/>
      <c r="G1231" s="47"/>
      <c r="H1231" s="47"/>
      <c r="I1231" s="47"/>
      <c r="J1231" s="45"/>
      <c r="K1231" s="45"/>
      <c r="L1231" s="17"/>
      <c r="M1231" s="18"/>
      <c r="N1231" s="18"/>
      <c r="O1231" s="4"/>
    </row>
    <row r="1232" spans="1:15">
      <c r="A1232" s="7"/>
      <c r="B1232" s="7"/>
      <c r="C1232" s="44"/>
      <c r="D1232" s="45"/>
      <c r="E1232" s="46"/>
      <c r="F1232" s="47"/>
      <c r="G1232" s="47"/>
      <c r="H1232" s="47"/>
      <c r="I1232" s="47"/>
      <c r="J1232" s="45"/>
      <c r="K1232" s="45"/>
      <c r="L1232" s="17"/>
      <c r="M1232" s="18"/>
      <c r="N1232" s="18"/>
      <c r="O1232" s="4"/>
    </row>
    <row r="1233" spans="1:15">
      <c r="A1233" s="7"/>
      <c r="B1233" s="7"/>
      <c r="C1233" s="44"/>
      <c r="D1233" s="45"/>
      <c r="E1233" s="46"/>
      <c r="F1233" s="47"/>
      <c r="G1233" s="47"/>
      <c r="H1233" s="47"/>
      <c r="I1233" s="47"/>
      <c r="J1233" s="45"/>
      <c r="K1233" s="45"/>
      <c r="L1233" s="17"/>
      <c r="M1233" s="18"/>
      <c r="N1233" s="18"/>
      <c r="O1233" s="4"/>
    </row>
    <row r="1234" spans="1:15">
      <c r="A1234" s="7"/>
      <c r="B1234" s="7"/>
      <c r="C1234" s="44"/>
      <c r="D1234" s="45"/>
      <c r="E1234" s="46"/>
      <c r="F1234" s="47"/>
      <c r="G1234" s="47"/>
      <c r="H1234" s="47"/>
      <c r="I1234" s="47"/>
      <c r="J1234" s="45"/>
      <c r="K1234" s="45"/>
      <c r="L1234" s="17"/>
      <c r="M1234" s="18"/>
      <c r="N1234" s="18"/>
      <c r="O1234" s="4"/>
    </row>
    <row r="1235" spans="1:15">
      <c r="A1235" s="7"/>
      <c r="B1235" s="7"/>
      <c r="C1235" s="44"/>
      <c r="D1235" s="45"/>
      <c r="E1235" s="46"/>
      <c r="F1235" s="47"/>
      <c r="G1235" s="47"/>
      <c r="H1235" s="47"/>
      <c r="I1235" s="47"/>
      <c r="J1235" s="45"/>
      <c r="K1235" s="45"/>
      <c r="L1235" s="17"/>
      <c r="M1235" s="18"/>
      <c r="N1235" s="18"/>
      <c r="O1235" s="4"/>
    </row>
    <row r="1236" spans="1:15">
      <c r="A1236" s="7"/>
      <c r="B1236" s="7"/>
      <c r="C1236" s="44"/>
      <c r="D1236" s="45"/>
      <c r="E1236" s="46"/>
      <c r="F1236" s="47"/>
      <c r="G1236" s="47"/>
      <c r="H1236" s="47"/>
      <c r="I1236" s="47"/>
      <c r="J1236" s="45"/>
      <c r="K1236" s="45"/>
      <c r="L1236" s="17"/>
      <c r="M1236" s="18"/>
      <c r="N1236" s="18"/>
      <c r="O1236" s="4"/>
    </row>
    <row r="1237" spans="1:15">
      <c r="A1237" s="7"/>
      <c r="B1237" s="7"/>
      <c r="C1237" s="44"/>
      <c r="D1237" s="45"/>
      <c r="E1237" s="46"/>
      <c r="F1237" s="47"/>
      <c r="G1237" s="47"/>
      <c r="H1237" s="47"/>
      <c r="I1237" s="47"/>
      <c r="J1237" s="45"/>
      <c r="K1237" s="45"/>
      <c r="L1237" s="17"/>
      <c r="M1237" s="18"/>
      <c r="N1237" s="18"/>
      <c r="O1237" s="4"/>
    </row>
    <row r="1238" spans="1:15">
      <c r="A1238" s="7"/>
      <c r="B1238" s="7"/>
      <c r="C1238" s="44"/>
      <c r="D1238" s="45"/>
      <c r="E1238" s="46"/>
      <c r="F1238" s="47"/>
      <c r="G1238" s="47"/>
      <c r="H1238" s="47"/>
      <c r="I1238" s="47"/>
      <c r="J1238" s="45"/>
      <c r="K1238" s="45"/>
      <c r="L1238" s="17"/>
      <c r="M1238" s="18"/>
      <c r="N1238" s="18"/>
      <c r="O1238" s="4"/>
    </row>
    <row r="1239" spans="1:15">
      <c r="A1239" s="7"/>
      <c r="B1239" s="7"/>
      <c r="C1239" s="44"/>
      <c r="D1239" s="45"/>
      <c r="E1239" s="46"/>
      <c r="F1239" s="47"/>
      <c r="G1239" s="47"/>
      <c r="H1239" s="47"/>
      <c r="I1239" s="47"/>
      <c r="J1239" s="45"/>
      <c r="K1239" s="45"/>
      <c r="L1239" s="17"/>
      <c r="M1239" s="18"/>
      <c r="N1239" s="18"/>
      <c r="O1239" s="4"/>
    </row>
    <row r="1240" spans="1:15">
      <c r="A1240" s="7"/>
      <c r="B1240" s="7"/>
      <c r="C1240" s="44"/>
      <c r="D1240" s="45"/>
      <c r="E1240" s="46"/>
      <c r="F1240" s="47"/>
      <c r="G1240" s="47"/>
      <c r="H1240" s="47"/>
      <c r="I1240" s="47"/>
      <c r="J1240" s="45"/>
      <c r="K1240" s="45"/>
      <c r="L1240" s="17"/>
      <c r="M1240" s="18"/>
      <c r="N1240" s="18"/>
      <c r="O1240" s="4"/>
    </row>
    <row r="1241" spans="1:15">
      <c r="A1241" s="7"/>
      <c r="B1241" s="7"/>
      <c r="C1241" s="44"/>
      <c r="D1241" s="45"/>
      <c r="E1241" s="46"/>
      <c r="F1241" s="47"/>
      <c r="G1241" s="47"/>
      <c r="H1241" s="47"/>
      <c r="I1241" s="47"/>
      <c r="J1241" s="45"/>
      <c r="K1241" s="45"/>
      <c r="L1241" s="17"/>
      <c r="M1241" s="18"/>
      <c r="N1241" s="18"/>
      <c r="O1241" s="4"/>
    </row>
    <row r="1242" spans="1:15">
      <c r="A1242" s="7"/>
      <c r="B1242" s="7"/>
      <c r="C1242" s="44"/>
      <c r="D1242" s="45"/>
      <c r="E1242" s="46"/>
      <c r="F1242" s="47"/>
      <c r="G1242" s="47"/>
      <c r="H1242" s="47"/>
      <c r="I1242" s="47"/>
      <c r="J1242" s="45"/>
      <c r="K1242" s="45"/>
      <c r="L1242" s="17"/>
      <c r="M1242" s="18"/>
      <c r="N1242" s="18"/>
      <c r="O1242" s="4"/>
    </row>
    <row r="1243" spans="1:15">
      <c r="A1243" s="7"/>
      <c r="B1243" s="7"/>
      <c r="C1243" s="44"/>
      <c r="D1243" s="45"/>
      <c r="E1243" s="46"/>
      <c r="F1243" s="47"/>
      <c r="G1243" s="47"/>
      <c r="H1243" s="47"/>
      <c r="I1243" s="47"/>
      <c r="J1243" s="45"/>
      <c r="K1243" s="45"/>
      <c r="L1243" s="17"/>
      <c r="M1243" s="18"/>
      <c r="N1243" s="18"/>
      <c r="O1243" s="4"/>
    </row>
    <row r="1244" spans="1:15">
      <c r="A1244" s="7"/>
      <c r="B1244" s="7"/>
      <c r="C1244" s="44"/>
      <c r="D1244" s="45"/>
      <c r="E1244" s="46"/>
      <c r="F1244" s="47"/>
      <c r="G1244" s="47"/>
      <c r="H1244" s="47"/>
      <c r="I1244" s="47"/>
      <c r="J1244" s="45"/>
      <c r="K1244" s="45"/>
      <c r="L1244" s="17"/>
      <c r="M1244" s="18"/>
      <c r="N1244" s="18"/>
      <c r="O1244" s="4"/>
    </row>
    <row r="1245" spans="1:15">
      <c r="A1245" s="7"/>
      <c r="B1245" s="7"/>
      <c r="C1245" s="44"/>
      <c r="D1245" s="45"/>
      <c r="E1245" s="46"/>
      <c r="F1245" s="47"/>
      <c r="G1245" s="47"/>
      <c r="H1245" s="47"/>
      <c r="I1245" s="47"/>
      <c r="J1245" s="45"/>
      <c r="K1245" s="45"/>
      <c r="L1245" s="17"/>
      <c r="M1245" s="18"/>
      <c r="N1245" s="18"/>
      <c r="O1245" s="4"/>
    </row>
    <row r="1246" spans="1:15">
      <c r="A1246" s="7"/>
      <c r="B1246" s="7"/>
      <c r="C1246" s="44"/>
      <c r="D1246" s="45"/>
      <c r="E1246" s="46"/>
      <c r="F1246" s="47"/>
      <c r="G1246" s="47"/>
      <c r="H1246" s="47"/>
      <c r="I1246" s="47"/>
      <c r="J1246" s="45"/>
      <c r="K1246" s="45"/>
      <c r="L1246" s="17"/>
      <c r="M1246" s="18"/>
      <c r="N1246" s="18"/>
      <c r="O1246" s="4"/>
    </row>
    <row r="1247" spans="1:15">
      <c r="A1247" s="7"/>
      <c r="B1247" s="7"/>
      <c r="C1247" s="44"/>
      <c r="D1247" s="45"/>
      <c r="E1247" s="46"/>
      <c r="F1247" s="47"/>
      <c r="G1247" s="47"/>
      <c r="H1247" s="47"/>
      <c r="I1247" s="47"/>
      <c r="J1247" s="45"/>
      <c r="K1247" s="45"/>
      <c r="L1247" s="17"/>
      <c r="M1247" s="18"/>
      <c r="N1247" s="18"/>
      <c r="O1247" s="4"/>
    </row>
    <row r="1248" spans="1:15">
      <c r="A1248" s="7"/>
      <c r="B1248" s="7"/>
      <c r="C1248" s="44"/>
      <c r="D1248" s="45"/>
      <c r="E1248" s="46"/>
      <c r="F1248" s="47"/>
      <c r="G1248" s="47"/>
      <c r="H1248" s="47"/>
      <c r="I1248" s="47"/>
      <c r="J1248" s="45"/>
      <c r="K1248" s="45"/>
      <c r="L1248" s="17"/>
      <c r="M1248" s="18"/>
      <c r="N1248" s="18"/>
      <c r="O1248" s="4"/>
    </row>
    <row r="1249" spans="1:15">
      <c r="A1249" s="7"/>
      <c r="B1249" s="7"/>
      <c r="C1249" s="44"/>
      <c r="D1249" s="45"/>
      <c r="E1249" s="46"/>
      <c r="F1249" s="47"/>
      <c r="G1249" s="47"/>
      <c r="H1249" s="47"/>
      <c r="I1249" s="47"/>
      <c r="J1249" s="45"/>
      <c r="K1249" s="45"/>
      <c r="L1249" s="17"/>
      <c r="M1249" s="18"/>
      <c r="N1249" s="18"/>
      <c r="O1249" s="4"/>
    </row>
    <row r="1250" spans="1:15">
      <c r="A1250" s="7"/>
      <c r="B1250" s="7"/>
      <c r="C1250" s="44"/>
      <c r="D1250" s="45"/>
      <c r="E1250" s="46"/>
      <c r="F1250" s="47"/>
      <c r="G1250" s="47"/>
      <c r="H1250" s="47"/>
      <c r="I1250" s="47"/>
      <c r="J1250" s="45"/>
      <c r="K1250" s="45"/>
      <c r="L1250" s="17"/>
      <c r="M1250" s="18"/>
      <c r="N1250" s="18"/>
      <c r="O1250" s="4"/>
    </row>
    <row r="1251" spans="1:15">
      <c r="A1251" s="7"/>
      <c r="B1251" s="7"/>
      <c r="C1251" s="44"/>
      <c r="D1251" s="45"/>
      <c r="E1251" s="46"/>
      <c r="F1251" s="47"/>
      <c r="G1251" s="47"/>
      <c r="H1251" s="47"/>
      <c r="I1251" s="47"/>
      <c r="J1251" s="45"/>
      <c r="K1251" s="45"/>
      <c r="L1251" s="17"/>
      <c r="M1251" s="18"/>
      <c r="N1251" s="18"/>
      <c r="O1251" s="4"/>
    </row>
    <row r="1252" spans="1:15">
      <c r="A1252" s="7"/>
      <c r="B1252" s="7"/>
      <c r="C1252" s="44"/>
      <c r="D1252" s="45"/>
      <c r="E1252" s="46"/>
      <c r="F1252" s="47"/>
      <c r="G1252" s="47"/>
      <c r="H1252" s="47"/>
      <c r="I1252" s="47"/>
      <c r="J1252" s="45"/>
      <c r="K1252" s="45"/>
      <c r="L1252" s="17"/>
      <c r="M1252" s="18"/>
      <c r="N1252" s="18"/>
      <c r="O1252" s="4"/>
    </row>
    <row r="1253" spans="1:15">
      <c r="A1253" s="7"/>
      <c r="B1253" s="7"/>
      <c r="C1253" s="44"/>
      <c r="D1253" s="45"/>
      <c r="E1253" s="46"/>
      <c r="F1253" s="47"/>
      <c r="G1253" s="47"/>
      <c r="H1253" s="47"/>
      <c r="I1253" s="47"/>
      <c r="J1253" s="45"/>
      <c r="K1253" s="45"/>
      <c r="L1253" s="17"/>
      <c r="M1253" s="18"/>
      <c r="N1253" s="18"/>
      <c r="O1253" s="4"/>
    </row>
    <row r="1254" spans="1:15">
      <c r="A1254" s="7"/>
      <c r="B1254" s="7"/>
      <c r="C1254" s="44"/>
      <c r="D1254" s="45"/>
      <c r="E1254" s="46"/>
      <c r="F1254" s="47"/>
      <c r="G1254" s="47"/>
      <c r="H1254" s="47"/>
      <c r="I1254" s="47"/>
      <c r="J1254" s="45"/>
      <c r="K1254" s="45"/>
      <c r="L1254" s="17"/>
      <c r="M1254" s="18"/>
      <c r="N1254" s="18"/>
      <c r="O1254" s="4"/>
    </row>
    <row r="1255" spans="1:15">
      <c r="A1255" s="7"/>
      <c r="B1255" s="7"/>
      <c r="C1255" s="44"/>
      <c r="D1255" s="45"/>
      <c r="E1255" s="46"/>
      <c r="F1255" s="47"/>
      <c r="G1255" s="47"/>
      <c r="H1255" s="47"/>
      <c r="I1255" s="47"/>
      <c r="J1255" s="45"/>
      <c r="K1255" s="45"/>
      <c r="L1255" s="17"/>
      <c r="M1255" s="18"/>
      <c r="N1255" s="18"/>
      <c r="O1255" s="4"/>
    </row>
    <row r="1256" spans="1:15">
      <c r="A1256" s="7"/>
      <c r="B1256" s="7"/>
      <c r="C1256" s="44"/>
      <c r="D1256" s="45"/>
      <c r="E1256" s="46"/>
      <c r="F1256" s="47"/>
      <c r="G1256" s="47"/>
      <c r="H1256" s="47"/>
      <c r="I1256" s="47"/>
      <c r="J1256" s="45"/>
      <c r="K1256" s="45"/>
      <c r="L1256" s="17"/>
      <c r="M1256" s="18"/>
      <c r="N1256" s="18"/>
      <c r="O1256" s="4"/>
    </row>
    <row r="1257" spans="1:15">
      <c r="A1257" s="7"/>
      <c r="B1257" s="7"/>
      <c r="C1257" s="44"/>
      <c r="D1257" s="45"/>
      <c r="E1257" s="46"/>
      <c r="F1257" s="47"/>
      <c r="G1257" s="47"/>
      <c r="H1257" s="47"/>
      <c r="I1257" s="47"/>
      <c r="J1257" s="45"/>
      <c r="K1257" s="45"/>
      <c r="L1257" s="17"/>
      <c r="M1257" s="18"/>
      <c r="N1257" s="18"/>
      <c r="O1257" s="4"/>
    </row>
    <row r="1258" spans="1:15">
      <c r="A1258" s="7"/>
      <c r="B1258" s="7"/>
      <c r="C1258" s="44"/>
      <c r="D1258" s="45"/>
      <c r="E1258" s="46"/>
      <c r="F1258" s="47"/>
      <c r="G1258" s="47"/>
      <c r="H1258" s="47"/>
      <c r="I1258" s="47"/>
      <c r="J1258" s="45"/>
      <c r="K1258" s="45"/>
      <c r="L1258" s="17"/>
      <c r="M1258" s="18"/>
      <c r="N1258" s="18"/>
      <c r="O1258" s="4"/>
    </row>
    <row r="1259" spans="1:15">
      <c r="A1259" s="7"/>
      <c r="B1259" s="7"/>
      <c r="C1259" s="44"/>
      <c r="D1259" s="45"/>
      <c r="E1259" s="46"/>
      <c r="F1259" s="47"/>
      <c r="G1259" s="47"/>
      <c r="H1259" s="47"/>
      <c r="I1259" s="47"/>
      <c r="J1259" s="45"/>
      <c r="K1259" s="45"/>
      <c r="L1259" s="17"/>
      <c r="M1259" s="18"/>
      <c r="N1259" s="18"/>
      <c r="O1259" s="4"/>
    </row>
    <row r="1260" spans="1:15">
      <c r="A1260" s="7"/>
      <c r="B1260" s="7"/>
      <c r="C1260" s="44"/>
      <c r="D1260" s="45"/>
      <c r="E1260" s="46"/>
      <c r="F1260" s="47"/>
      <c r="G1260" s="47"/>
      <c r="H1260" s="47"/>
      <c r="I1260" s="47"/>
      <c r="J1260" s="45"/>
      <c r="K1260" s="45"/>
      <c r="L1260" s="17"/>
      <c r="M1260" s="18"/>
      <c r="N1260" s="18"/>
      <c r="O1260" s="4"/>
    </row>
    <row r="1261" spans="1:15">
      <c r="A1261" s="7"/>
      <c r="B1261" s="7"/>
      <c r="C1261" s="44"/>
      <c r="D1261" s="45"/>
      <c r="E1261" s="46"/>
      <c r="F1261" s="47"/>
      <c r="G1261" s="47"/>
      <c r="H1261" s="47"/>
      <c r="I1261" s="47"/>
      <c r="J1261" s="45"/>
      <c r="K1261" s="45"/>
      <c r="L1261" s="17"/>
      <c r="M1261" s="18"/>
      <c r="N1261" s="18"/>
      <c r="O1261" s="4"/>
    </row>
    <row r="1262" spans="1:15">
      <c r="A1262" s="7"/>
      <c r="B1262" s="7"/>
      <c r="C1262" s="44"/>
      <c r="D1262" s="45"/>
      <c r="E1262" s="46"/>
      <c r="F1262" s="47"/>
      <c r="G1262" s="47"/>
      <c r="H1262" s="47"/>
      <c r="I1262" s="47"/>
      <c r="J1262" s="45"/>
      <c r="K1262" s="45"/>
      <c r="L1262" s="17"/>
      <c r="M1262" s="18"/>
      <c r="N1262" s="18"/>
      <c r="O1262" s="4"/>
    </row>
    <row r="1263" spans="1:15">
      <c r="A1263" s="7"/>
      <c r="B1263" s="7"/>
      <c r="C1263" s="44"/>
      <c r="D1263" s="45"/>
      <c r="E1263" s="46"/>
      <c r="F1263" s="47"/>
      <c r="G1263" s="47"/>
      <c r="H1263" s="47"/>
      <c r="I1263" s="47"/>
      <c r="J1263" s="45"/>
      <c r="K1263" s="45"/>
      <c r="L1263" s="17"/>
      <c r="M1263" s="18"/>
      <c r="N1263" s="18"/>
      <c r="O1263" s="4"/>
    </row>
    <row r="1264" spans="1:15">
      <c r="A1264" s="7"/>
      <c r="B1264" s="7"/>
      <c r="C1264" s="44"/>
      <c r="D1264" s="45"/>
      <c r="E1264" s="46"/>
      <c r="F1264" s="47"/>
      <c r="G1264" s="47"/>
      <c r="H1264" s="47"/>
      <c r="I1264" s="47"/>
      <c r="J1264" s="45"/>
      <c r="K1264" s="45"/>
      <c r="L1264" s="17"/>
      <c r="M1264" s="18"/>
      <c r="N1264" s="18"/>
      <c r="O1264" s="4"/>
    </row>
    <row r="1265" spans="1:15">
      <c r="A1265" s="7"/>
      <c r="B1265" s="7"/>
      <c r="C1265" s="44"/>
      <c r="D1265" s="45"/>
      <c r="E1265" s="46"/>
      <c r="F1265" s="47"/>
      <c r="G1265" s="47"/>
      <c r="H1265" s="47"/>
      <c r="I1265" s="47"/>
      <c r="J1265" s="45"/>
      <c r="K1265" s="45"/>
      <c r="L1265" s="17"/>
      <c r="M1265" s="18"/>
      <c r="N1265" s="18"/>
      <c r="O1265" s="4"/>
    </row>
    <row r="1266" spans="1:15">
      <c r="A1266" s="7"/>
      <c r="B1266" s="7"/>
      <c r="C1266" s="44"/>
      <c r="D1266" s="45"/>
      <c r="E1266" s="46"/>
      <c r="F1266" s="47"/>
      <c r="G1266" s="47"/>
      <c r="H1266" s="47"/>
      <c r="I1266" s="47"/>
      <c r="J1266" s="45"/>
      <c r="K1266" s="45"/>
      <c r="L1266" s="17"/>
      <c r="M1266" s="18"/>
      <c r="N1266" s="18"/>
      <c r="O1266" s="4"/>
    </row>
    <row r="1267" spans="1:15">
      <c r="A1267" s="7"/>
      <c r="B1267" s="7"/>
      <c r="C1267" s="44"/>
      <c r="D1267" s="45"/>
      <c r="E1267" s="46"/>
      <c r="F1267" s="47"/>
      <c r="G1267" s="47"/>
      <c r="H1267" s="47"/>
      <c r="I1267" s="47"/>
      <c r="J1267" s="45"/>
      <c r="K1267" s="45"/>
      <c r="L1267" s="17"/>
      <c r="M1267" s="18"/>
      <c r="N1267" s="18"/>
      <c r="O1267" s="4"/>
    </row>
    <row r="1268" spans="1:15">
      <c r="A1268" s="7"/>
      <c r="B1268" s="7"/>
      <c r="C1268" s="44"/>
      <c r="D1268" s="45"/>
      <c r="E1268" s="46"/>
      <c r="F1268" s="47"/>
      <c r="G1268" s="47"/>
      <c r="H1268" s="47"/>
      <c r="I1268" s="47"/>
      <c r="J1268" s="45"/>
      <c r="K1268" s="45"/>
      <c r="L1268" s="17"/>
      <c r="M1268" s="18"/>
      <c r="N1268" s="18"/>
      <c r="O1268" s="4"/>
    </row>
    <row r="1269" spans="1:15">
      <c r="A1269" s="7"/>
      <c r="B1269" s="7"/>
      <c r="C1269" s="44"/>
      <c r="D1269" s="45"/>
      <c r="E1269" s="46"/>
      <c r="F1269" s="47"/>
      <c r="G1269" s="47"/>
      <c r="H1269" s="47"/>
      <c r="I1269" s="47"/>
      <c r="J1269" s="45"/>
      <c r="K1269" s="45"/>
      <c r="L1269" s="17"/>
      <c r="M1269" s="18"/>
      <c r="N1269" s="18"/>
      <c r="O1269" s="4"/>
    </row>
    <row r="1270" spans="1:15">
      <c r="A1270" s="7"/>
      <c r="B1270" s="7"/>
      <c r="C1270" s="44"/>
      <c r="D1270" s="45"/>
      <c r="E1270" s="46"/>
      <c r="F1270" s="47"/>
      <c r="G1270" s="47"/>
      <c r="H1270" s="47"/>
      <c r="I1270" s="47"/>
      <c r="J1270" s="45"/>
      <c r="K1270" s="45"/>
      <c r="L1270" s="17"/>
      <c r="M1270" s="18"/>
      <c r="N1270" s="18"/>
      <c r="O1270" s="4"/>
    </row>
    <row r="1271" spans="1:15">
      <c r="A1271" s="7"/>
      <c r="B1271" s="7"/>
      <c r="C1271" s="44"/>
      <c r="D1271" s="45"/>
      <c r="E1271" s="46"/>
      <c r="F1271" s="47"/>
      <c r="G1271" s="47"/>
      <c r="H1271" s="47"/>
      <c r="I1271" s="47"/>
      <c r="J1271" s="45"/>
      <c r="K1271" s="45"/>
      <c r="L1271" s="17"/>
      <c r="M1271" s="18"/>
      <c r="N1271" s="18"/>
      <c r="O1271" s="4"/>
    </row>
    <row r="1272" spans="1:15">
      <c r="A1272" s="7"/>
      <c r="B1272" s="7"/>
      <c r="C1272" s="44"/>
      <c r="D1272" s="45"/>
      <c r="E1272" s="46"/>
      <c r="F1272" s="47"/>
      <c r="G1272" s="47"/>
      <c r="H1272" s="47"/>
      <c r="I1272" s="47"/>
      <c r="J1272" s="45"/>
      <c r="K1272" s="45"/>
      <c r="L1272" s="17"/>
      <c r="M1272" s="18"/>
      <c r="N1272" s="18"/>
      <c r="O1272" s="4"/>
    </row>
    <row r="1273" spans="1:15">
      <c r="A1273" s="7"/>
      <c r="B1273" s="7"/>
      <c r="C1273" s="44"/>
      <c r="D1273" s="45"/>
      <c r="E1273" s="46"/>
      <c r="F1273" s="47"/>
      <c r="G1273" s="47"/>
      <c r="H1273" s="47"/>
      <c r="I1273" s="47"/>
      <c r="J1273" s="45"/>
      <c r="K1273" s="45"/>
      <c r="L1273" s="17"/>
      <c r="M1273" s="18"/>
      <c r="N1273" s="18"/>
      <c r="O1273" s="4"/>
    </row>
    <row r="1274" spans="1:15">
      <c r="A1274" s="7"/>
      <c r="B1274" s="7"/>
      <c r="C1274" s="44"/>
      <c r="D1274" s="45"/>
      <c r="E1274" s="46"/>
      <c r="F1274" s="47"/>
      <c r="G1274" s="47"/>
      <c r="H1274" s="47"/>
      <c r="I1274" s="47"/>
      <c r="J1274" s="45"/>
      <c r="K1274" s="45"/>
      <c r="L1274" s="17"/>
      <c r="M1274" s="18"/>
      <c r="N1274" s="18"/>
      <c r="O1274" s="4"/>
    </row>
    <row r="1275" spans="1:15">
      <c r="A1275" s="7"/>
      <c r="B1275" s="7"/>
      <c r="C1275" s="44"/>
      <c r="D1275" s="45"/>
      <c r="E1275" s="46"/>
      <c r="F1275" s="47"/>
      <c r="G1275" s="47"/>
      <c r="H1275" s="47"/>
      <c r="I1275" s="47"/>
      <c r="J1275" s="45"/>
      <c r="K1275" s="45"/>
      <c r="L1275" s="17"/>
      <c r="M1275" s="18"/>
      <c r="N1275" s="18"/>
      <c r="O1275" s="4"/>
    </row>
    <row r="1276" spans="1:15">
      <c r="A1276" s="7"/>
      <c r="B1276" s="7"/>
      <c r="C1276" s="44"/>
      <c r="D1276" s="45"/>
      <c r="E1276" s="46"/>
      <c r="F1276" s="47"/>
      <c r="G1276" s="47"/>
      <c r="H1276" s="47"/>
      <c r="I1276" s="47"/>
      <c r="J1276" s="45"/>
      <c r="K1276" s="45"/>
      <c r="L1276" s="17"/>
      <c r="M1276" s="18"/>
      <c r="N1276" s="18"/>
      <c r="O1276" s="4"/>
    </row>
    <row r="1277" spans="1:15">
      <c r="A1277" s="7"/>
      <c r="B1277" s="7"/>
      <c r="C1277" s="44"/>
      <c r="D1277" s="45"/>
      <c r="E1277" s="46"/>
      <c r="F1277" s="47"/>
      <c r="G1277" s="47"/>
      <c r="H1277" s="47"/>
      <c r="I1277" s="47"/>
      <c r="J1277" s="45"/>
      <c r="K1277" s="45"/>
      <c r="L1277" s="17"/>
      <c r="M1277" s="18"/>
      <c r="N1277" s="18"/>
      <c r="O1277" s="4"/>
    </row>
    <row r="1278" spans="1:15">
      <c r="A1278" s="7"/>
      <c r="B1278" s="7"/>
      <c r="C1278" s="44"/>
      <c r="D1278" s="45"/>
      <c r="E1278" s="46"/>
      <c r="F1278" s="47"/>
      <c r="G1278" s="47"/>
      <c r="H1278" s="47"/>
      <c r="I1278" s="47"/>
      <c r="J1278" s="45"/>
      <c r="K1278" s="45"/>
      <c r="L1278" s="17"/>
      <c r="M1278" s="18"/>
      <c r="N1278" s="18"/>
      <c r="O1278" s="4"/>
    </row>
    <row r="1279" spans="1:15">
      <c r="A1279" s="7"/>
      <c r="B1279" s="7"/>
      <c r="C1279" s="44"/>
      <c r="D1279" s="45"/>
      <c r="E1279" s="46"/>
      <c r="F1279" s="47"/>
      <c r="G1279" s="47"/>
      <c r="H1279" s="47"/>
      <c r="I1279" s="47"/>
      <c r="J1279" s="45"/>
      <c r="K1279" s="45"/>
      <c r="L1279" s="17"/>
      <c r="M1279" s="18"/>
      <c r="N1279" s="18"/>
      <c r="O1279" s="4"/>
    </row>
    <row r="1280" spans="1:15">
      <c r="A1280" s="7"/>
      <c r="B1280" s="7"/>
      <c r="C1280" s="44"/>
      <c r="D1280" s="45"/>
      <c r="E1280" s="46"/>
      <c r="F1280" s="47"/>
      <c r="G1280" s="47"/>
      <c r="H1280" s="47"/>
      <c r="I1280" s="47"/>
      <c r="J1280" s="45"/>
      <c r="K1280" s="45"/>
      <c r="L1280" s="17"/>
      <c r="M1280" s="18"/>
      <c r="N1280" s="18"/>
      <c r="O1280" s="4"/>
    </row>
    <row r="1281" spans="1:15">
      <c r="A1281" s="7"/>
      <c r="B1281" s="7"/>
      <c r="C1281" s="44"/>
      <c r="D1281" s="45"/>
      <c r="E1281" s="46"/>
      <c r="F1281" s="47"/>
      <c r="G1281" s="47"/>
      <c r="H1281" s="47"/>
      <c r="I1281" s="47"/>
      <c r="J1281" s="45"/>
      <c r="K1281" s="45"/>
      <c r="L1281" s="17"/>
      <c r="M1281" s="18"/>
      <c r="N1281" s="18"/>
      <c r="O1281" s="4"/>
    </row>
    <row r="1282" spans="1:15">
      <c r="A1282" s="7"/>
      <c r="B1282" s="7"/>
      <c r="C1282" s="44"/>
      <c r="D1282" s="45"/>
      <c r="E1282" s="46"/>
      <c r="F1282" s="47"/>
      <c r="G1282" s="47"/>
      <c r="H1282" s="47"/>
      <c r="I1282" s="47"/>
      <c r="J1282" s="45"/>
      <c r="K1282" s="45"/>
      <c r="L1282" s="17"/>
      <c r="M1282" s="18"/>
      <c r="N1282" s="18"/>
      <c r="O1282" s="4"/>
    </row>
    <row r="1283" spans="1:15">
      <c r="A1283" s="7"/>
      <c r="B1283" s="7"/>
      <c r="C1283" s="44"/>
      <c r="D1283" s="45"/>
      <c r="E1283" s="46"/>
      <c r="F1283" s="47"/>
      <c r="G1283" s="47"/>
      <c r="H1283" s="47"/>
      <c r="I1283" s="47"/>
      <c r="J1283" s="45"/>
      <c r="K1283" s="45"/>
      <c r="L1283" s="17"/>
      <c r="M1283" s="18"/>
      <c r="N1283" s="18"/>
      <c r="O1283" s="4"/>
    </row>
    <row r="1284" spans="1:15">
      <c r="A1284" s="7"/>
      <c r="B1284" s="7"/>
      <c r="C1284" s="44"/>
      <c r="D1284" s="45"/>
      <c r="E1284" s="46"/>
      <c r="F1284" s="47"/>
      <c r="G1284" s="47"/>
      <c r="H1284" s="47"/>
      <c r="I1284" s="47"/>
      <c r="J1284" s="45"/>
      <c r="K1284" s="45"/>
      <c r="L1284" s="17"/>
      <c r="M1284" s="18"/>
      <c r="N1284" s="18"/>
      <c r="O1284" s="4"/>
    </row>
    <row r="1285" spans="1:15">
      <c r="A1285" s="7"/>
      <c r="B1285" s="7"/>
      <c r="C1285" s="44"/>
      <c r="D1285" s="45"/>
      <c r="E1285" s="46"/>
      <c r="F1285" s="47"/>
      <c r="G1285" s="47"/>
      <c r="H1285" s="47"/>
      <c r="I1285" s="47"/>
      <c r="J1285" s="45"/>
      <c r="K1285" s="45"/>
      <c r="L1285" s="17"/>
      <c r="M1285" s="18"/>
      <c r="N1285" s="18"/>
      <c r="O1285" s="4"/>
    </row>
    <row r="1286" spans="1:15">
      <c r="A1286" s="7"/>
      <c r="B1286" s="7"/>
      <c r="C1286" s="44"/>
      <c r="D1286" s="45"/>
      <c r="E1286" s="46"/>
      <c r="F1286" s="47"/>
      <c r="G1286" s="47"/>
      <c r="H1286" s="47"/>
      <c r="I1286" s="47"/>
      <c r="J1286" s="45"/>
      <c r="K1286" s="45"/>
      <c r="L1286" s="17"/>
      <c r="M1286" s="18"/>
      <c r="N1286" s="18"/>
      <c r="O1286" s="4"/>
    </row>
    <row r="1287" spans="1:15">
      <c r="A1287" s="7"/>
      <c r="B1287" s="7"/>
      <c r="C1287" s="44"/>
      <c r="D1287" s="45"/>
      <c r="E1287" s="46"/>
      <c r="F1287" s="47"/>
      <c r="G1287" s="47"/>
      <c r="H1287" s="47"/>
      <c r="I1287" s="47"/>
      <c r="J1287" s="45"/>
      <c r="K1287" s="45"/>
      <c r="L1287" s="17"/>
      <c r="M1287" s="18"/>
      <c r="N1287" s="18"/>
      <c r="O1287" s="4"/>
    </row>
    <row r="1288" spans="1:15">
      <c r="A1288" s="7"/>
      <c r="B1288" s="7"/>
      <c r="C1288" s="44"/>
      <c r="D1288" s="45"/>
      <c r="E1288" s="46"/>
      <c r="F1288" s="47"/>
      <c r="G1288" s="47"/>
      <c r="H1288" s="47"/>
      <c r="I1288" s="47"/>
      <c r="J1288" s="45"/>
      <c r="K1288" s="45"/>
      <c r="L1288" s="17"/>
      <c r="M1288" s="18"/>
      <c r="N1288" s="18"/>
      <c r="O1288" s="4"/>
    </row>
    <row r="1289" spans="1:15">
      <c r="A1289" s="7"/>
      <c r="B1289" s="7"/>
      <c r="C1289" s="44"/>
      <c r="D1289" s="45"/>
      <c r="E1289" s="46"/>
      <c r="F1289" s="47"/>
      <c r="G1289" s="47"/>
      <c r="H1289" s="47"/>
      <c r="I1289" s="47"/>
      <c r="J1289" s="45"/>
      <c r="K1289" s="45"/>
      <c r="L1289" s="17"/>
      <c r="M1289" s="18"/>
      <c r="N1289" s="18"/>
      <c r="O1289" s="4"/>
    </row>
    <row r="1290" spans="1:15">
      <c r="A1290" s="7"/>
      <c r="B1290" s="7"/>
      <c r="C1290" s="44"/>
      <c r="D1290" s="45"/>
      <c r="E1290" s="46"/>
      <c r="F1290" s="47"/>
      <c r="G1290" s="47"/>
      <c r="H1290" s="47"/>
      <c r="I1290" s="47"/>
      <c r="J1290" s="45"/>
      <c r="K1290" s="45"/>
      <c r="L1290" s="17"/>
      <c r="M1290" s="18"/>
      <c r="N1290" s="18"/>
      <c r="O1290" s="4"/>
    </row>
    <row r="1291" spans="1:15">
      <c r="A1291" s="7"/>
      <c r="B1291" s="7"/>
      <c r="C1291" s="44"/>
      <c r="D1291" s="45"/>
      <c r="E1291" s="46"/>
      <c r="F1291" s="47"/>
      <c r="G1291" s="47"/>
      <c r="H1291" s="47"/>
      <c r="I1291" s="47"/>
      <c r="J1291" s="45"/>
      <c r="K1291" s="45"/>
      <c r="L1291" s="17"/>
      <c r="M1291" s="18"/>
      <c r="N1291" s="18"/>
      <c r="O1291" s="4"/>
    </row>
    <row r="1292" spans="1:15">
      <c r="A1292" s="7"/>
      <c r="B1292" s="7"/>
      <c r="C1292" s="44"/>
      <c r="D1292" s="45"/>
      <c r="E1292" s="46"/>
      <c r="F1292" s="47"/>
      <c r="G1292" s="47"/>
      <c r="H1292" s="47"/>
      <c r="I1292" s="47"/>
      <c r="J1292" s="45"/>
      <c r="K1292" s="45"/>
      <c r="L1292" s="17"/>
      <c r="M1292" s="18"/>
      <c r="N1292" s="18"/>
      <c r="O1292" s="4"/>
    </row>
    <row r="1293" spans="1:15">
      <c r="A1293" s="7"/>
      <c r="B1293" s="7"/>
      <c r="C1293" s="44"/>
      <c r="D1293" s="45"/>
      <c r="E1293" s="46"/>
      <c r="F1293" s="47"/>
      <c r="G1293" s="47"/>
      <c r="H1293" s="47"/>
      <c r="I1293" s="47"/>
      <c r="J1293" s="45"/>
      <c r="K1293" s="45"/>
      <c r="L1293" s="17"/>
      <c r="M1293" s="18"/>
      <c r="N1293" s="18"/>
      <c r="O1293" s="4"/>
    </row>
    <row r="1294" spans="1:15">
      <c r="A1294" s="7"/>
      <c r="B1294" s="7"/>
      <c r="C1294" s="44"/>
      <c r="D1294" s="45"/>
      <c r="E1294" s="46"/>
      <c r="F1294" s="47"/>
      <c r="G1294" s="47"/>
      <c r="H1294" s="47"/>
      <c r="I1294" s="47"/>
      <c r="J1294" s="45"/>
      <c r="K1294" s="45"/>
      <c r="L1294" s="17"/>
      <c r="M1294" s="18"/>
      <c r="N1294" s="18"/>
      <c r="O1294" s="4"/>
    </row>
    <row r="1295" spans="1:15">
      <c r="A1295" s="7"/>
      <c r="B1295" s="7"/>
      <c r="C1295" s="44"/>
      <c r="D1295" s="45"/>
      <c r="E1295" s="46"/>
      <c r="F1295" s="47"/>
      <c r="G1295" s="47"/>
      <c r="H1295" s="47"/>
      <c r="I1295" s="47"/>
      <c r="J1295" s="45"/>
      <c r="K1295" s="45"/>
      <c r="L1295" s="17"/>
      <c r="M1295" s="18"/>
      <c r="N1295" s="18"/>
      <c r="O1295" s="4"/>
    </row>
    <row r="1296" spans="1:15">
      <c r="A1296" s="7"/>
      <c r="B1296" s="7"/>
      <c r="C1296" s="44"/>
      <c r="D1296" s="45"/>
      <c r="E1296" s="46"/>
      <c r="F1296" s="47"/>
      <c r="G1296" s="47"/>
      <c r="H1296" s="47"/>
      <c r="I1296" s="47"/>
      <c r="J1296" s="45"/>
      <c r="K1296" s="45"/>
      <c r="L1296" s="17"/>
      <c r="M1296" s="18"/>
      <c r="N1296" s="18"/>
      <c r="O1296" s="4"/>
    </row>
    <row r="1297" spans="1:15">
      <c r="A1297" s="7"/>
      <c r="B1297" s="7"/>
      <c r="C1297" s="44"/>
      <c r="D1297" s="45"/>
      <c r="E1297" s="46"/>
      <c r="F1297" s="47"/>
      <c r="G1297" s="47"/>
      <c r="H1297" s="47"/>
      <c r="I1297" s="47"/>
      <c r="J1297" s="45"/>
      <c r="K1297" s="45"/>
      <c r="L1297" s="17"/>
      <c r="M1297" s="18"/>
      <c r="N1297" s="18"/>
      <c r="O1297" s="4"/>
    </row>
    <row r="1298" spans="1:15">
      <c r="A1298" s="7"/>
      <c r="B1298" s="7"/>
      <c r="C1298" s="44"/>
      <c r="D1298" s="45"/>
      <c r="E1298" s="46"/>
      <c r="F1298" s="47"/>
      <c r="G1298" s="47"/>
      <c r="H1298" s="47"/>
      <c r="I1298" s="47"/>
      <c r="J1298" s="45"/>
      <c r="K1298" s="45"/>
      <c r="L1298" s="17"/>
      <c r="M1298" s="18"/>
      <c r="N1298" s="18"/>
      <c r="O1298" s="4"/>
    </row>
    <row r="1299" spans="1:15">
      <c r="A1299" s="7"/>
      <c r="B1299" s="7"/>
      <c r="C1299" s="44"/>
      <c r="D1299" s="45"/>
      <c r="E1299" s="46"/>
      <c r="F1299" s="47"/>
      <c r="G1299" s="47"/>
      <c r="H1299" s="47"/>
      <c r="I1299" s="47"/>
      <c r="J1299" s="45"/>
      <c r="K1299" s="45"/>
      <c r="L1299" s="17"/>
      <c r="M1299" s="18"/>
      <c r="N1299" s="18"/>
      <c r="O1299" s="4"/>
    </row>
    <row r="1300" spans="1:15">
      <c r="A1300" s="7"/>
      <c r="B1300" s="7"/>
      <c r="C1300" s="44"/>
      <c r="D1300" s="45"/>
      <c r="E1300" s="46"/>
      <c r="F1300" s="47"/>
      <c r="G1300" s="47"/>
      <c r="H1300" s="47"/>
      <c r="I1300" s="47"/>
      <c r="J1300" s="45"/>
      <c r="K1300" s="45"/>
      <c r="L1300" s="17"/>
      <c r="M1300" s="18"/>
      <c r="N1300" s="18"/>
      <c r="O1300" s="4"/>
    </row>
    <row r="1301" spans="1:15">
      <c r="A1301" s="7"/>
      <c r="B1301" s="7"/>
      <c r="C1301" s="44"/>
      <c r="D1301" s="45"/>
      <c r="E1301" s="46"/>
      <c r="F1301" s="47"/>
      <c r="G1301" s="47"/>
      <c r="H1301" s="47"/>
      <c r="I1301" s="47"/>
      <c r="J1301" s="45"/>
      <c r="K1301" s="45"/>
      <c r="L1301" s="17"/>
      <c r="M1301" s="18"/>
      <c r="N1301" s="18"/>
      <c r="O1301" s="4"/>
    </row>
    <row r="1302" spans="1:15">
      <c r="A1302" s="7"/>
      <c r="B1302" s="7"/>
      <c r="C1302" s="44"/>
      <c r="D1302" s="45"/>
      <c r="E1302" s="46"/>
      <c r="F1302" s="47"/>
      <c r="G1302" s="47"/>
      <c r="H1302" s="47"/>
      <c r="I1302" s="47"/>
      <c r="J1302" s="45"/>
      <c r="K1302" s="45"/>
      <c r="L1302" s="17"/>
      <c r="M1302" s="18"/>
      <c r="N1302" s="18"/>
      <c r="O1302" s="4"/>
    </row>
    <row r="1303" spans="1:15">
      <c r="A1303" s="7"/>
      <c r="B1303" s="7"/>
      <c r="C1303" s="44"/>
      <c r="D1303" s="45"/>
      <c r="E1303" s="46"/>
      <c r="F1303" s="47"/>
      <c r="G1303" s="47"/>
      <c r="H1303" s="47"/>
      <c r="I1303" s="47"/>
      <c r="J1303" s="45"/>
      <c r="K1303" s="45"/>
      <c r="L1303" s="17"/>
      <c r="M1303" s="18"/>
      <c r="N1303" s="18"/>
      <c r="O1303" s="4"/>
    </row>
    <row r="1304" spans="1:15">
      <c r="A1304" s="7"/>
      <c r="B1304" s="7"/>
      <c r="C1304" s="44"/>
      <c r="D1304" s="45"/>
      <c r="E1304" s="46"/>
      <c r="F1304" s="47"/>
      <c r="G1304" s="47"/>
      <c r="H1304" s="47"/>
      <c r="I1304" s="47"/>
      <c r="J1304" s="45"/>
      <c r="K1304" s="45"/>
      <c r="L1304" s="17"/>
      <c r="M1304" s="18"/>
      <c r="N1304" s="18"/>
      <c r="O1304" s="4"/>
    </row>
    <row r="1305" spans="1:15">
      <c r="A1305" s="7"/>
      <c r="B1305" s="7"/>
      <c r="C1305" s="44"/>
      <c r="D1305" s="45"/>
      <c r="E1305" s="46"/>
      <c r="F1305" s="47"/>
      <c r="G1305" s="47"/>
      <c r="H1305" s="47"/>
      <c r="I1305" s="47"/>
      <c r="J1305" s="45"/>
      <c r="K1305" s="45"/>
      <c r="L1305" s="17"/>
      <c r="M1305" s="18"/>
      <c r="N1305" s="18"/>
      <c r="O1305" s="4"/>
    </row>
    <row r="1306" spans="1:15">
      <c r="A1306" s="7"/>
      <c r="B1306" s="7"/>
      <c r="C1306" s="44"/>
      <c r="D1306" s="45"/>
      <c r="E1306" s="46"/>
      <c r="F1306" s="47"/>
      <c r="G1306" s="47"/>
      <c r="H1306" s="47"/>
      <c r="I1306" s="47"/>
      <c r="J1306" s="45"/>
      <c r="K1306" s="45"/>
      <c r="L1306" s="17"/>
      <c r="M1306" s="18"/>
      <c r="N1306" s="18"/>
      <c r="O1306" s="4"/>
    </row>
    <row r="1307" spans="1:15">
      <c r="A1307" s="7"/>
      <c r="B1307" s="7"/>
      <c r="C1307" s="44"/>
      <c r="D1307" s="45"/>
      <c r="E1307" s="46"/>
      <c r="F1307" s="47"/>
      <c r="G1307" s="47"/>
      <c r="H1307" s="47"/>
      <c r="I1307" s="47"/>
      <c r="J1307" s="45"/>
      <c r="K1307" s="45"/>
      <c r="L1307" s="17"/>
      <c r="M1307" s="18"/>
      <c r="N1307" s="18"/>
      <c r="O1307" s="4"/>
    </row>
    <row r="1308" spans="1:15">
      <c r="A1308" s="7"/>
      <c r="B1308" s="7"/>
      <c r="C1308" s="44"/>
      <c r="D1308" s="45"/>
      <c r="E1308" s="46"/>
      <c r="F1308" s="47"/>
      <c r="G1308" s="47"/>
      <c r="H1308" s="47"/>
      <c r="I1308" s="47"/>
      <c r="J1308" s="45"/>
      <c r="K1308" s="45"/>
      <c r="L1308" s="17"/>
      <c r="M1308" s="18"/>
      <c r="N1308" s="18"/>
      <c r="O1308" s="4"/>
    </row>
    <row r="1309" spans="1:15">
      <c r="A1309" s="7"/>
      <c r="B1309" s="7"/>
      <c r="C1309" s="44"/>
      <c r="D1309" s="45"/>
      <c r="E1309" s="46"/>
      <c r="F1309" s="47"/>
      <c r="G1309" s="47"/>
      <c r="H1309" s="47"/>
      <c r="I1309" s="47"/>
      <c r="J1309" s="45"/>
      <c r="K1309" s="45"/>
      <c r="L1309" s="17"/>
      <c r="M1309" s="18"/>
      <c r="N1309" s="18"/>
      <c r="O1309" s="4"/>
    </row>
    <row r="1310" spans="1:15">
      <c r="A1310" s="7"/>
      <c r="B1310" s="7"/>
      <c r="C1310" s="44"/>
      <c r="D1310" s="45"/>
      <c r="E1310" s="46"/>
      <c r="F1310" s="47"/>
      <c r="G1310" s="47"/>
      <c r="H1310" s="47"/>
      <c r="I1310" s="47"/>
      <c r="J1310" s="45"/>
      <c r="K1310" s="45"/>
      <c r="L1310" s="17"/>
      <c r="M1310" s="18"/>
      <c r="N1310" s="18"/>
      <c r="O1310" s="4"/>
    </row>
    <row r="1311" spans="1:15">
      <c r="A1311" s="7"/>
      <c r="B1311" s="7"/>
      <c r="C1311" s="44"/>
      <c r="D1311" s="45"/>
      <c r="E1311" s="46"/>
      <c r="F1311" s="47"/>
      <c r="G1311" s="47"/>
      <c r="H1311" s="47"/>
      <c r="I1311" s="47"/>
      <c r="J1311" s="45"/>
      <c r="K1311" s="45"/>
      <c r="L1311" s="17"/>
      <c r="M1311" s="18"/>
      <c r="N1311" s="18"/>
      <c r="O1311" s="4"/>
    </row>
    <row r="1312" spans="1:15">
      <c r="A1312" s="7"/>
      <c r="B1312" s="7"/>
      <c r="C1312" s="44"/>
      <c r="D1312" s="45"/>
      <c r="E1312" s="46"/>
      <c r="F1312" s="47"/>
      <c r="G1312" s="47"/>
      <c r="H1312" s="47"/>
      <c r="I1312" s="47"/>
      <c r="J1312" s="45"/>
      <c r="K1312" s="45"/>
      <c r="L1312" s="17"/>
      <c r="M1312" s="18"/>
      <c r="N1312" s="18"/>
      <c r="O1312" s="4"/>
    </row>
    <row r="1313" spans="1:15">
      <c r="A1313" s="7"/>
      <c r="B1313" s="7"/>
      <c r="C1313" s="44"/>
      <c r="D1313" s="45"/>
      <c r="E1313" s="46"/>
      <c r="F1313" s="47"/>
      <c r="G1313" s="47"/>
      <c r="H1313" s="47"/>
      <c r="I1313" s="47"/>
      <c r="J1313" s="45"/>
      <c r="K1313" s="45"/>
      <c r="L1313" s="17"/>
      <c r="M1313" s="18"/>
      <c r="N1313" s="18"/>
      <c r="O1313" s="4"/>
    </row>
    <row r="1314" spans="1:15">
      <c r="A1314" s="7"/>
      <c r="B1314" s="7"/>
      <c r="C1314" s="44"/>
      <c r="D1314" s="45"/>
      <c r="E1314" s="46"/>
      <c r="F1314" s="47"/>
      <c r="G1314" s="47"/>
      <c r="H1314" s="47"/>
      <c r="I1314" s="47"/>
      <c r="J1314" s="45"/>
      <c r="K1314" s="45"/>
      <c r="L1314" s="17"/>
      <c r="M1314" s="18"/>
      <c r="N1314" s="18"/>
      <c r="O1314" s="4"/>
    </row>
    <row r="1315" spans="1:15">
      <c r="A1315" s="7"/>
      <c r="B1315" s="7"/>
      <c r="C1315" s="44"/>
      <c r="D1315" s="45"/>
      <c r="E1315" s="46"/>
      <c r="F1315" s="47"/>
      <c r="G1315" s="47"/>
      <c r="H1315" s="47"/>
      <c r="I1315" s="47"/>
      <c r="J1315" s="45"/>
      <c r="K1315" s="45"/>
      <c r="L1315" s="17"/>
      <c r="M1315" s="18"/>
      <c r="N1315" s="18"/>
      <c r="O1315" s="4"/>
    </row>
    <row r="1316" spans="1:15">
      <c r="A1316" s="7"/>
      <c r="B1316" s="7"/>
      <c r="C1316" s="44"/>
      <c r="D1316" s="45"/>
      <c r="E1316" s="46"/>
      <c r="F1316" s="47"/>
      <c r="G1316" s="47"/>
      <c r="H1316" s="47"/>
      <c r="I1316" s="47"/>
      <c r="J1316" s="45"/>
      <c r="K1316" s="45"/>
      <c r="L1316" s="17"/>
      <c r="M1316" s="18"/>
      <c r="N1316" s="18"/>
      <c r="O1316" s="4"/>
    </row>
    <row r="1317" spans="1:15">
      <c r="A1317" s="7"/>
      <c r="B1317" s="7"/>
      <c r="C1317" s="44"/>
      <c r="D1317" s="45"/>
      <c r="E1317" s="46"/>
      <c r="F1317" s="47"/>
      <c r="G1317" s="47"/>
      <c r="H1317" s="47"/>
      <c r="I1317" s="47"/>
      <c r="J1317" s="45"/>
      <c r="K1317" s="45"/>
      <c r="L1317" s="17"/>
      <c r="M1317" s="18"/>
      <c r="N1317" s="18"/>
      <c r="O1317" s="4"/>
    </row>
    <row r="1318" spans="1:15">
      <c r="A1318" s="7"/>
      <c r="B1318" s="7"/>
      <c r="C1318" s="44"/>
      <c r="D1318" s="45"/>
      <c r="E1318" s="46"/>
      <c r="F1318" s="47"/>
      <c r="G1318" s="47"/>
      <c r="H1318" s="47"/>
      <c r="I1318" s="47"/>
      <c r="J1318" s="45"/>
      <c r="K1318" s="45"/>
      <c r="L1318" s="17"/>
      <c r="M1318" s="18"/>
      <c r="N1318" s="18"/>
      <c r="O1318" s="4"/>
    </row>
    <row r="1319" spans="1:15">
      <c r="A1319" s="7"/>
      <c r="B1319" s="7"/>
      <c r="C1319" s="44"/>
      <c r="D1319" s="45"/>
      <c r="E1319" s="46"/>
      <c r="F1319" s="47"/>
      <c r="G1319" s="47"/>
      <c r="H1319" s="47"/>
      <c r="I1319" s="47"/>
      <c r="J1319" s="45"/>
      <c r="K1319" s="45"/>
      <c r="L1319" s="17"/>
      <c r="M1319" s="18"/>
      <c r="N1319" s="18"/>
      <c r="O1319" s="4"/>
    </row>
    <row r="1320" spans="1:15">
      <c r="A1320" s="7"/>
      <c r="B1320" s="7"/>
      <c r="C1320" s="44"/>
      <c r="D1320" s="45"/>
      <c r="E1320" s="46"/>
      <c r="F1320" s="47"/>
      <c r="G1320" s="47"/>
      <c r="H1320" s="47"/>
      <c r="I1320" s="47"/>
      <c r="J1320" s="45"/>
      <c r="K1320" s="45"/>
      <c r="L1320" s="17"/>
      <c r="M1320" s="18"/>
      <c r="N1320" s="18"/>
      <c r="O1320" s="4"/>
    </row>
    <row r="1321" spans="1:15">
      <c r="A1321" s="7"/>
      <c r="B1321" s="7"/>
      <c r="C1321" s="44"/>
      <c r="D1321" s="45"/>
      <c r="E1321" s="46"/>
      <c r="F1321" s="47"/>
      <c r="G1321" s="47"/>
      <c r="H1321" s="47"/>
      <c r="I1321" s="47"/>
      <c r="J1321" s="45"/>
      <c r="K1321" s="45"/>
      <c r="L1321" s="17"/>
      <c r="M1321" s="18"/>
      <c r="N1321" s="18"/>
      <c r="O1321" s="4"/>
    </row>
    <row r="1322" spans="1:15">
      <c r="A1322" s="7"/>
      <c r="B1322" s="7"/>
      <c r="C1322" s="44"/>
      <c r="D1322" s="45"/>
      <c r="E1322" s="46"/>
      <c r="F1322" s="47"/>
      <c r="G1322" s="47"/>
      <c r="H1322" s="47"/>
      <c r="I1322" s="47"/>
      <c r="J1322" s="45"/>
      <c r="K1322" s="45"/>
      <c r="L1322" s="17"/>
      <c r="M1322" s="18"/>
      <c r="N1322" s="18"/>
      <c r="O1322" s="4"/>
    </row>
    <row r="1323" spans="1:15">
      <c r="A1323" s="7"/>
      <c r="B1323" s="7"/>
      <c r="C1323" s="44"/>
      <c r="D1323" s="45"/>
      <c r="E1323" s="46"/>
      <c r="F1323" s="47"/>
      <c r="G1323" s="47"/>
      <c r="H1323" s="47"/>
      <c r="I1323" s="47"/>
      <c r="J1323" s="45"/>
      <c r="K1323" s="45"/>
      <c r="L1323" s="17"/>
      <c r="M1323" s="18"/>
      <c r="N1323" s="18"/>
      <c r="O1323" s="4"/>
    </row>
    <row r="1324" spans="1:15">
      <c r="A1324" s="7"/>
      <c r="B1324" s="7"/>
      <c r="C1324" s="44"/>
      <c r="D1324" s="45"/>
      <c r="E1324" s="46"/>
      <c r="F1324" s="47"/>
      <c r="G1324" s="47"/>
      <c r="H1324" s="47"/>
      <c r="I1324" s="47"/>
      <c r="J1324" s="45"/>
      <c r="K1324" s="45"/>
      <c r="L1324" s="17"/>
      <c r="M1324" s="18"/>
      <c r="N1324" s="18"/>
      <c r="O1324" s="4"/>
    </row>
    <row r="1325" spans="1:15">
      <c r="A1325" s="7"/>
      <c r="B1325" s="7"/>
      <c r="C1325" s="44"/>
      <c r="D1325" s="45"/>
      <c r="E1325" s="46"/>
      <c r="F1325" s="47"/>
      <c r="G1325" s="47"/>
      <c r="H1325" s="47"/>
      <c r="I1325" s="47"/>
      <c r="J1325" s="45"/>
      <c r="K1325" s="45"/>
      <c r="L1325" s="17"/>
      <c r="M1325" s="18"/>
      <c r="N1325" s="18"/>
      <c r="O1325" s="4"/>
    </row>
    <row r="1326" spans="1:15">
      <c r="A1326" s="7"/>
      <c r="B1326" s="7"/>
      <c r="C1326" s="44"/>
      <c r="D1326" s="45"/>
      <c r="E1326" s="46"/>
      <c r="F1326" s="47"/>
      <c r="G1326" s="47"/>
      <c r="H1326" s="47"/>
      <c r="I1326" s="47"/>
      <c r="J1326" s="45"/>
      <c r="K1326" s="45"/>
      <c r="L1326" s="17"/>
      <c r="M1326" s="18"/>
      <c r="N1326" s="18"/>
      <c r="O1326" s="4"/>
    </row>
    <row r="1327" spans="1:15">
      <c r="A1327" s="7"/>
      <c r="B1327" s="7"/>
      <c r="C1327" s="44"/>
      <c r="D1327" s="45"/>
      <c r="E1327" s="46"/>
      <c r="F1327" s="47"/>
      <c r="G1327" s="47"/>
      <c r="H1327" s="47"/>
      <c r="I1327" s="47"/>
      <c r="J1327" s="45"/>
      <c r="K1327" s="45"/>
      <c r="L1327" s="17"/>
      <c r="M1327" s="18"/>
      <c r="N1327" s="18"/>
      <c r="O1327" s="4"/>
    </row>
    <row r="1328" spans="1:15">
      <c r="A1328" s="7"/>
      <c r="B1328" s="7"/>
      <c r="C1328" s="44"/>
      <c r="D1328" s="45"/>
      <c r="E1328" s="46"/>
      <c r="F1328" s="47"/>
      <c r="G1328" s="47"/>
      <c r="H1328" s="47"/>
      <c r="I1328" s="47"/>
      <c r="J1328" s="45"/>
      <c r="K1328" s="45"/>
      <c r="L1328" s="17"/>
      <c r="M1328" s="18"/>
      <c r="N1328" s="18"/>
      <c r="O1328" s="4"/>
    </row>
    <row r="1329" spans="1:15">
      <c r="A1329" s="7"/>
      <c r="B1329" s="7"/>
      <c r="C1329" s="44"/>
      <c r="D1329" s="45"/>
      <c r="E1329" s="46"/>
      <c r="F1329" s="47"/>
      <c r="G1329" s="47"/>
      <c r="H1329" s="47"/>
      <c r="I1329" s="47"/>
      <c r="J1329" s="45"/>
      <c r="K1329" s="45"/>
      <c r="L1329" s="17"/>
      <c r="M1329" s="18"/>
      <c r="N1329" s="18"/>
      <c r="O1329" s="4"/>
    </row>
    <row r="1330" spans="1:15">
      <c r="A1330" s="41"/>
      <c r="B1330" s="43"/>
      <c r="C1330" s="44"/>
      <c r="D1330" s="45"/>
      <c r="E1330" s="46"/>
      <c r="F1330" s="47"/>
      <c r="G1330" s="47"/>
      <c r="H1330" s="47"/>
      <c r="I1330" s="47"/>
      <c r="J1330" s="45"/>
      <c r="K1330" s="45"/>
      <c r="L1330" s="17"/>
      <c r="M1330" s="18"/>
      <c r="N1330" s="18"/>
      <c r="O1330" s="4"/>
    </row>
    <row r="1331" spans="1:15">
      <c r="A1331" s="41"/>
      <c r="B1331" s="43"/>
      <c r="C1331" s="44"/>
      <c r="D1331" s="45"/>
      <c r="E1331" s="46"/>
      <c r="F1331" s="47"/>
      <c r="G1331" s="47"/>
      <c r="H1331" s="47"/>
      <c r="I1331" s="47"/>
      <c r="J1331" s="45"/>
      <c r="K1331" s="45"/>
      <c r="L1331" s="17"/>
      <c r="M1331" s="18"/>
      <c r="N1331" s="18"/>
      <c r="O1331" s="4"/>
    </row>
    <row r="1332" spans="1:15">
      <c r="A1332" s="41"/>
      <c r="B1332" s="43"/>
      <c r="C1332" s="44"/>
      <c r="D1332" s="45"/>
      <c r="E1332" s="46"/>
      <c r="F1332" s="47"/>
      <c r="G1332" s="47"/>
      <c r="H1332" s="47"/>
      <c r="I1332" s="47"/>
      <c r="J1332" s="45"/>
      <c r="K1332" s="45"/>
      <c r="L1332" s="17"/>
      <c r="M1332" s="18"/>
      <c r="N1332" s="18"/>
      <c r="O1332" s="4"/>
    </row>
    <row r="1333" spans="1:15">
      <c r="A1333" s="41"/>
      <c r="B1333" s="43"/>
      <c r="C1333" s="44"/>
      <c r="D1333" s="45"/>
      <c r="E1333" s="46"/>
      <c r="F1333" s="47"/>
      <c r="G1333" s="47"/>
      <c r="H1333" s="47"/>
      <c r="I1333" s="47"/>
      <c r="J1333" s="45"/>
      <c r="K1333" s="45"/>
      <c r="L1333" s="17"/>
      <c r="M1333" s="18"/>
      <c r="N1333" s="18"/>
      <c r="O1333" s="4"/>
    </row>
    <row r="1334" spans="1:15">
      <c r="A1334" s="41"/>
      <c r="B1334" s="43"/>
      <c r="C1334" s="44"/>
      <c r="D1334" s="45"/>
      <c r="E1334" s="46"/>
      <c r="F1334" s="47"/>
      <c r="G1334" s="47"/>
      <c r="H1334" s="47"/>
      <c r="I1334" s="47"/>
      <c r="J1334" s="45"/>
      <c r="K1334" s="45"/>
      <c r="L1334" s="17"/>
      <c r="M1334" s="18"/>
      <c r="N1334" s="18"/>
      <c r="O1334" s="4"/>
    </row>
    <row r="1335" spans="1:15">
      <c r="A1335" s="41"/>
      <c r="B1335" s="43"/>
      <c r="C1335" s="44"/>
      <c r="D1335" s="45"/>
      <c r="E1335" s="46"/>
      <c r="F1335" s="47"/>
      <c r="G1335" s="47"/>
      <c r="H1335" s="47"/>
      <c r="I1335" s="47"/>
      <c r="J1335" s="45"/>
      <c r="K1335" s="45"/>
      <c r="L1335" s="17"/>
      <c r="M1335" s="18"/>
      <c r="N1335" s="18"/>
      <c r="O1335" s="4"/>
    </row>
    <row r="1336" spans="1:15">
      <c r="A1336" s="41"/>
      <c r="B1336" s="43"/>
      <c r="C1336" s="44"/>
      <c r="D1336" s="45"/>
      <c r="E1336" s="46"/>
      <c r="F1336" s="47"/>
      <c r="G1336" s="47"/>
      <c r="H1336" s="47"/>
      <c r="I1336" s="47"/>
      <c r="J1336" s="45"/>
      <c r="K1336" s="45"/>
      <c r="L1336" s="17"/>
      <c r="M1336" s="18"/>
      <c r="N1336" s="18"/>
      <c r="O1336" s="4"/>
    </row>
    <row r="1337" spans="1:15">
      <c r="A1337" s="41"/>
      <c r="B1337" s="43"/>
      <c r="C1337" s="44"/>
      <c r="D1337" s="45"/>
      <c r="E1337" s="46"/>
      <c r="F1337" s="47"/>
      <c r="G1337" s="47"/>
      <c r="H1337" s="47"/>
      <c r="I1337" s="47"/>
      <c r="J1337" s="45"/>
      <c r="K1337" s="45"/>
      <c r="L1337" s="17"/>
      <c r="M1337" s="18"/>
      <c r="N1337" s="18"/>
      <c r="O1337" s="4"/>
    </row>
    <row r="1338" spans="1:15">
      <c r="A1338" s="41"/>
      <c r="B1338" s="43"/>
      <c r="C1338" s="44"/>
      <c r="D1338" s="45"/>
      <c r="E1338" s="46"/>
      <c r="F1338" s="47"/>
      <c r="G1338" s="47"/>
      <c r="H1338" s="47"/>
      <c r="I1338" s="47"/>
      <c r="J1338" s="45"/>
      <c r="K1338" s="45"/>
      <c r="L1338" s="17"/>
      <c r="M1338" s="18"/>
      <c r="N1338" s="18"/>
      <c r="O1338" s="4"/>
    </row>
    <row r="1339" spans="1:15">
      <c r="A1339" s="41"/>
      <c r="B1339" s="43"/>
      <c r="C1339" s="44"/>
      <c r="D1339" s="45"/>
      <c r="E1339" s="46"/>
      <c r="F1339" s="47"/>
      <c r="G1339" s="47"/>
      <c r="H1339" s="47"/>
      <c r="I1339" s="47"/>
      <c r="J1339" s="45"/>
      <c r="K1339" s="45"/>
      <c r="L1339" s="17"/>
      <c r="M1339" s="18"/>
      <c r="N1339" s="18"/>
      <c r="O1339" s="4"/>
    </row>
    <row r="1340" spans="1:15">
      <c r="A1340" s="41"/>
      <c r="B1340" s="43"/>
      <c r="C1340" s="44"/>
      <c r="D1340" s="45"/>
      <c r="E1340" s="46"/>
      <c r="F1340" s="47"/>
      <c r="G1340" s="47"/>
      <c r="H1340" s="47"/>
      <c r="I1340" s="47"/>
      <c r="J1340" s="45"/>
      <c r="K1340" s="45"/>
      <c r="L1340" s="17"/>
      <c r="M1340" s="18"/>
      <c r="N1340" s="18"/>
      <c r="O1340" s="4"/>
    </row>
    <row r="1341" spans="1:15">
      <c r="A1341" s="41"/>
      <c r="B1341" s="43"/>
      <c r="C1341" s="44"/>
      <c r="D1341" s="45"/>
      <c r="E1341" s="46"/>
      <c r="F1341" s="47"/>
      <c r="G1341" s="47"/>
      <c r="H1341" s="47"/>
      <c r="I1341" s="47"/>
      <c r="J1341" s="45"/>
      <c r="K1341" s="45"/>
      <c r="L1341" s="17"/>
      <c r="M1341" s="18"/>
      <c r="N1341" s="18"/>
      <c r="O1341" s="4"/>
    </row>
    <row r="1342" spans="1:15">
      <c r="A1342" s="41"/>
      <c r="B1342" s="43"/>
      <c r="C1342" s="44"/>
      <c r="D1342" s="45"/>
      <c r="E1342" s="46"/>
      <c r="F1342" s="47"/>
      <c r="G1342" s="47"/>
      <c r="H1342" s="47"/>
      <c r="I1342" s="47"/>
      <c r="J1342" s="45"/>
      <c r="K1342" s="45"/>
      <c r="L1342" s="17"/>
      <c r="M1342" s="18"/>
      <c r="N1342" s="18"/>
      <c r="O1342" s="4"/>
    </row>
    <row r="1343" spans="1:15">
      <c r="A1343" s="41"/>
      <c r="B1343" s="43"/>
      <c r="C1343" s="44"/>
      <c r="D1343" s="45"/>
      <c r="E1343" s="46"/>
      <c r="F1343" s="47"/>
      <c r="G1343" s="47"/>
      <c r="H1343" s="47"/>
      <c r="I1343" s="47"/>
      <c r="J1343" s="45"/>
      <c r="K1343" s="45"/>
      <c r="L1343" s="17"/>
      <c r="M1343" s="18"/>
      <c r="N1343" s="18"/>
      <c r="O1343" s="4"/>
    </row>
    <row r="1344" spans="1:15">
      <c r="A1344" s="41"/>
      <c r="B1344" s="43"/>
      <c r="C1344" s="44"/>
      <c r="D1344" s="45"/>
      <c r="E1344" s="46"/>
      <c r="F1344" s="47"/>
      <c r="G1344" s="47"/>
      <c r="H1344" s="47"/>
      <c r="I1344" s="47"/>
      <c r="J1344" s="45"/>
      <c r="K1344" s="45"/>
      <c r="L1344" s="17"/>
      <c r="M1344" s="18"/>
      <c r="N1344" s="18"/>
      <c r="O1344" s="4"/>
    </row>
    <row r="1345" spans="1:15">
      <c r="A1345" s="41"/>
      <c r="B1345" s="43"/>
      <c r="C1345" s="44"/>
      <c r="D1345" s="45"/>
      <c r="E1345" s="46"/>
      <c r="F1345" s="47"/>
      <c r="G1345" s="47"/>
      <c r="H1345" s="47"/>
      <c r="I1345" s="47"/>
      <c r="J1345" s="45"/>
      <c r="K1345" s="45"/>
      <c r="L1345" s="17"/>
      <c r="M1345" s="18"/>
      <c r="N1345" s="18"/>
      <c r="O1345" s="4"/>
    </row>
    <row r="1346" spans="1:15">
      <c r="A1346" s="41"/>
      <c r="B1346" s="43"/>
      <c r="C1346" s="44"/>
      <c r="D1346" s="45"/>
      <c r="E1346" s="46"/>
      <c r="F1346" s="47"/>
      <c r="G1346" s="47"/>
      <c r="H1346" s="47"/>
      <c r="I1346" s="47"/>
      <c r="J1346" s="45"/>
      <c r="K1346" s="45"/>
      <c r="L1346" s="17"/>
      <c r="M1346" s="18"/>
      <c r="N1346" s="18"/>
      <c r="O1346" s="4"/>
    </row>
    <row r="1347" spans="1:15">
      <c r="A1347" s="41"/>
      <c r="B1347" s="43"/>
      <c r="C1347" s="44"/>
      <c r="D1347" s="45"/>
      <c r="E1347" s="46"/>
      <c r="F1347" s="47"/>
      <c r="G1347" s="47"/>
      <c r="H1347" s="47"/>
      <c r="I1347" s="47"/>
      <c r="J1347" s="45"/>
      <c r="K1347" s="45"/>
      <c r="L1347" s="17"/>
      <c r="M1347" s="18"/>
      <c r="N1347" s="18"/>
      <c r="O1347" s="4"/>
    </row>
    <row r="1348" spans="1:15">
      <c r="A1348" s="41"/>
      <c r="B1348" s="43"/>
      <c r="C1348" s="44"/>
      <c r="D1348" s="45"/>
      <c r="E1348" s="46"/>
      <c r="F1348" s="47"/>
      <c r="G1348" s="47"/>
      <c r="H1348" s="47"/>
      <c r="I1348" s="47"/>
      <c r="J1348" s="45"/>
      <c r="K1348" s="45"/>
      <c r="L1348" s="17"/>
      <c r="M1348" s="18"/>
      <c r="N1348" s="18"/>
      <c r="O1348" s="4"/>
    </row>
    <row r="1349" spans="1:15">
      <c r="A1349" s="41"/>
      <c r="B1349" s="43"/>
      <c r="C1349" s="44"/>
      <c r="D1349" s="45"/>
      <c r="E1349" s="46"/>
      <c r="F1349" s="47"/>
      <c r="G1349" s="47"/>
      <c r="H1349" s="47"/>
      <c r="I1349" s="47"/>
      <c r="J1349" s="45"/>
      <c r="K1349" s="45"/>
      <c r="L1349" s="17"/>
      <c r="M1349" s="18"/>
      <c r="N1349" s="18"/>
      <c r="O1349" s="4"/>
    </row>
    <row r="1350" spans="1:15">
      <c r="A1350" s="41"/>
      <c r="B1350" s="43"/>
      <c r="C1350" s="44"/>
      <c r="D1350" s="45"/>
      <c r="E1350" s="46"/>
      <c r="F1350" s="47"/>
      <c r="G1350" s="47"/>
      <c r="H1350" s="47"/>
      <c r="I1350" s="47"/>
      <c r="J1350" s="45"/>
      <c r="K1350" s="45"/>
      <c r="L1350" s="17"/>
      <c r="M1350" s="18"/>
      <c r="N1350" s="18"/>
      <c r="O1350" s="4"/>
    </row>
    <row r="1351" spans="1:15">
      <c r="A1351" s="41"/>
      <c r="B1351" s="43"/>
      <c r="C1351" s="44"/>
      <c r="D1351" s="45"/>
      <c r="E1351" s="46"/>
      <c r="F1351" s="47"/>
      <c r="G1351" s="47"/>
      <c r="H1351" s="47"/>
      <c r="I1351" s="47"/>
      <c r="J1351" s="45"/>
      <c r="K1351" s="45"/>
      <c r="L1351" s="17"/>
      <c r="M1351" s="18"/>
      <c r="N1351" s="18"/>
      <c r="O1351" s="4"/>
    </row>
    <row r="1352" spans="1:15">
      <c r="A1352" s="41"/>
      <c r="B1352" s="43"/>
      <c r="C1352" s="44"/>
      <c r="D1352" s="45"/>
      <c r="E1352" s="46"/>
      <c r="F1352" s="47"/>
      <c r="G1352" s="47"/>
      <c r="H1352" s="47"/>
      <c r="I1352" s="47"/>
      <c r="J1352" s="45"/>
      <c r="K1352" s="45"/>
      <c r="L1352" s="17"/>
      <c r="M1352" s="18"/>
      <c r="N1352" s="18"/>
      <c r="O1352" s="4"/>
    </row>
    <row r="1353" spans="1:15">
      <c r="A1353" s="41"/>
      <c r="B1353" s="43"/>
      <c r="C1353" s="44"/>
      <c r="D1353" s="45"/>
      <c r="E1353" s="46"/>
      <c r="F1353" s="47"/>
      <c r="G1353" s="47"/>
      <c r="H1353" s="47"/>
      <c r="I1353" s="47"/>
      <c r="J1353" s="45"/>
      <c r="K1353" s="45"/>
      <c r="L1353" s="17"/>
      <c r="M1353" s="18"/>
      <c r="N1353" s="18"/>
      <c r="O1353" s="4"/>
    </row>
    <row r="1354" spans="1:15">
      <c r="A1354" s="41"/>
      <c r="B1354" s="43"/>
      <c r="C1354" s="44"/>
      <c r="D1354" s="45"/>
      <c r="E1354" s="46"/>
      <c r="F1354" s="47"/>
      <c r="G1354" s="47"/>
      <c r="H1354" s="47"/>
      <c r="I1354" s="47"/>
      <c r="J1354" s="45"/>
      <c r="K1354" s="45"/>
      <c r="L1354" s="17"/>
      <c r="M1354" s="18"/>
      <c r="N1354" s="18"/>
      <c r="O1354" s="4"/>
    </row>
    <row r="1355" spans="1:15">
      <c r="A1355" s="41"/>
      <c r="B1355" s="43"/>
      <c r="C1355" s="44"/>
      <c r="D1355" s="45"/>
      <c r="E1355" s="46"/>
      <c r="F1355" s="47"/>
      <c r="G1355" s="47"/>
      <c r="H1355" s="47"/>
      <c r="I1355" s="47"/>
      <c r="J1355" s="45"/>
      <c r="K1355" s="45"/>
      <c r="L1355" s="17"/>
      <c r="M1355" s="18"/>
      <c r="N1355" s="18"/>
      <c r="O1355" s="4"/>
    </row>
    <row r="1356" spans="1:15">
      <c r="A1356" s="41"/>
      <c r="B1356" s="43"/>
      <c r="C1356" s="44"/>
      <c r="D1356" s="45"/>
      <c r="E1356" s="46"/>
      <c r="F1356" s="47"/>
      <c r="G1356" s="47"/>
      <c r="H1356" s="47"/>
      <c r="I1356" s="47"/>
      <c r="J1356" s="45"/>
      <c r="K1356" s="45"/>
      <c r="L1356" s="17"/>
      <c r="M1356" s="18"/>
      <c r="N1356" s="18"/>
      <c r="O1356" s="4"/>
    </row>
    <row r="1357" spans="1:15">
      <c r="A1357" s="41"/>
      <c r="B1357" s="43"/>
      <c r="C1357" s="44"/>
      <c r="D1357" s="45"/>
      <c r="E1357" s="46"/>
      <c r="F1357" s="47"/>
      <c r="G1357" s="47"/>
      <c r="H1357" s="47"/>
      <c r="I1357" s="47"/>
      <c r="J1357" s="45"/>
      <c r="K1357" s="45"/>
      <c r="L1357" s="17"/>
      <c r="M1357" s="18"/>
      <c r="N1357" s="18"/>
      <c r="O1357" s="4"/>
    </row>
    <row r="1358" spans="1:15">
      <c r="A1358" s="41"/>
      <c r="B1358" s="43"/>
      <c r="C1358" s="44"/>
      <c r="D1358" s="45"/>
      <c r="E1358" s="46"/>
      <c r="F1358" s="47"/>
      <c r="G1358" s="47"/>
      <c r="H1358" s="47"/>
      <c r="I1358" s="47"/>
      <c r="J1358" s="45"/>
      <c r="K1358" s="45"/>
      <c r="L1358" s="17"/>
      <c r="M1358" s="18"/>
      <c r="N1358" s="18"/>
      <c r="O1358" s="4"/>
    </row>
    <row r="1359" spans="1:15">
      <c r="A1359" s="41"/>
      <c r="B1359" s="43"/>
      <c r="C1359" s="44"/>
      <c r="D1359" s="45"/>
      <c r="E1359" s="46"/>
      <c r="F1359" s="47"/>
      <c r="G1359" s="47"/>
      <c r="H1359" s="47"/>
      <c r="I1359" s="47"/>
      <c r="J1359" s="45"/>
      <c r="K1359" s="45"/>
      <c r="L1359" s="17"/>
      <c r="M1359" s="18"/>
      <c r="N1359" s="18"/>
      <c r="O1359" s="4"/>
    </row>
    <row r="1360" spans="1:15">
      <c r="A1360" s="41"/>
      <c r="B1360" s="43"/>
      <c r="C1360" s="44"/>
      <c r="D1360" s="45"/>
      <c r="E1360" s="46"/>
      <c r="F1360" s="47"/>
      <c r="G1360" s="47"/>
      <c r="H1360" s="47"/>
      <c r="I1360" s="47"/>
      <c r="J1360" s="45"/>
      <c r="K1360" s="45"/>
      <c r="L1360" s="17"/>
      <c r="M1360" s="18"/>
      <c r="N1360" s="18"/>
      <c r="O1360" s="4"/>
    </row>
    <row r="1361" spans="1:15">
      <c r="A1361" s="41"/>
      <c r="B1361" s="43"/>
      <c r="C1361" s="44"/>
      <c r="D1361" s="45"/>
      <c r="E1361" s="46"/>
      <c r="F1361" s="47"/>
      <c r="G1361" s="47"/>
      <c r="H1361" s="47"/>
      <c r="I1361" s="47"/>
      <c r="J1361" s="45"/>
      <c r="K1361" s="45"/>
      <c r="L1361" s="17"/>
      <c r="M1361" s="18"/>
      <c r="N1361" s="18"/>
      <c r="O1361" s="4"/>
    </row>
    <row r="1362" spans="1:15">
      <c r="A1362" s="41"/>
      <c r="B1362" s="43"/>
      <c r="C1362" s="44"/>
      <c r="D1362" s="45"/>
      <c r="E1362" s="46"/>
      <c r="F1362" s="47"/>
      <c r="G1362" s="47"/>
      <c r="H1362" s="47"/>
      <c r="I1362" s="47"/>
      <c r="J1362" s="45"/>
      <c r="K1362" s="45"/>
      <c r="L1362" s="17"/>
      <c r="M1362" s="18"/>
      <c r="N1362" s="18"/>
      <c r="O1362" s="4"/>
    </row>
    <row r="1363" spans="1:15">
      <c r="A1363" s="41"/>
      <c r="B1363" s="43"/>
      <c r="C1363" s="44"/>
      <c r="D1363" s="45"/>
      <c r="E1363" s="46"/>
      <c r="F1363" s="47"/>
      <c r="G1363" s="47"/>
      <c r="H1363" s="47"/>
      <c r="I1363" s="47"/>
      <c r="J1363" s="45"/>
      <c r="K1363" s="45"/>
      <c r="L1363" s="17"/>
      <c r="M1363" s="18"/>
      <c r="N1363" s="18"/>
      <c r="O1363" s="4"/>
    </row>
    <row r="1364" spans="1:15">
      <c r="A1364" s="41"/>
      <c r="B1364" s="43"/>
      <c r="C1364" s="44"/>
      <c r="D1364" s="45"/>
      <c r="E1364" s="46"/>
      <c r="F1364" s="47"/>
      <c r="G1364" s="47"/>
      <c r="H1364" s="47"/>
      <c r="I1364" s="47"/>
      <c r="J1364" s="45"/>
      <c r="K1364" s="45"/>
      <c r="L1364" s="17"/>
      <c r="M1364" s="18"/>
      <c r="N1364" s="18"/>
      <c r="O1364" s="4"/>
    </row>
    <row r="1365" spans="1:15">
      <c r="A1365" s="41"/>
      <c r="B1365" s="43"/>
      <c r="C1365" s="44"/>
      <c r="D1365" s="45"/>
      <c r="E1365" s="46"/>
      <c r="F1365" s="47"/>
      <c r="G1365" s="47"/>
      <c r="H1365" s="47"/>
      <c r="I1365" s="47"/>
      <c r="J1365" s="45"/>
      <c r="K1365" s="45"/>
      <c r="L1365" s="17"/>
      <c r="M1365" s="18"/>
      <c r="N1365" s="18"/>
      <c r="O1365" s="4"/>
    </row>
    <row r="1366" spans="1:15">
      <c r="A1366" s="41"/>
      <c r="B1366" s="43"/>
      <c r="C1366" s="44"/>
      <c r="D1366" s="45"/>
      <c r="E1366" s="46"/>
      <c r="F1366" s="47"/>
      <c r="G1366" s="47"/>
      <c r="H1366" s="47"/>
      <c r="I1366" s="47"/>
      <c r="J1366" s="45"/>
      <c r="K1366" s="45"/>
      <c r="L1366" s="17"/>
      <c r="M1366" s="18"/>
      <c r="N1366" s="18"/>
      <c r="O1366" s="4"/>
    </row>
    <row r="1367" spans="1:15">
      <c r="A1367" s="41"/>
      <c r="B1367" s="43"/>
      <c r="C1367" s="44"/>
      <c r="D1367" s="45"/>
      <c r="E1367" s="46"/>
      <c r="F1367" s="47"/>
      <c r="G1367" s="47"/>
      <c r="H1367" s="47"/>
      <c r="I1367" s="47"/>
      <c r="J1367" s="45"/>
      <c r="K1367" s="45"/>
      <c r="L1367" s="17"/>
      <c r="M1367" s="18"/>
      <c r="N1367" s="18"/>
      <c r="O1367" s="4"/>
    </row>
    <row r="1368" spans="1:15">
      <c r="A1368" s="41"/>
      <c r="B1368" s="43"/>
      <c r="C1368" s="44"/>
      <c r="D1368" s="45"/>
      <c r="E1368" s="46"/>
      <c r="F1368" s="47"/>
      <c r="G1368" s="47"/>
      <c r="H1368" s="47"/>
      <c r="I1368" s="47"/>
      <c r="J1368" s="45"/>
      <c r="K1368" s="45"/>
      <c r="L1368" s="17"/>
      <c r="M1368" s="18"/>
      <c r="N1368" s="18"/>
      <c r="O1368" s="4"/>
    </row>
    <row r="1369" spans="1:15">
      <c r="A1369" s="41"/>
      <c r="B1369" s="43"/>
      <c r="C1369" s="44"/>
      <c r="D1369" s="45"/>
      <c r="E1369" s="46"/>
      <c r="F1369" s="47"/>
      <c r="G1369" s="47"/>
      <c r="H1369" s="47"/>
      <c r="I1369" s="47"/>
      <c r="J1369" s="45"/>
      <c r="K1369" s="45"/>
      <c r="L1369" s="17"/>
      <c r="M1369" s="18"/>
      <c r="N1369" s="18"/>
      <c r="O1369" s="4"/>
    </row>
    <row r="1370" spans="1:15">
      <c r="A1370" s="41"/>
      <c r="B1370" s="43"/>
      <c r="C1370" s="44"/>
      <c r="D1370" s="45"/>
      <c r="E1370" s="46"/>
      <c r="F1370" s="47"/>
      <c r="G1370" s="47"/>
      <c r="H1370" s="47"/>
      <c r="I1370" s="47"/>
      <c r="J1370" s="45"/>
      <c r="K1370" s="45"/>
      <c r="L1370" s="17"/>
      <c r="M1370" s="18"/>
      <c r="N1370" s="18"/>
      <c r="O1370" s="4"/>
    </row>
    <row r="1371" spans="1:15">
      <c r="A1371" s="41"/>
      <c r="B1371" s="43"/>
      <c r="C1371" s="44"/>
      <c r="D1371" s="45"/>
      <c r="E1371" s="46"/>
      <c r="F1371" s="47"/>
      <c r="G1371" s="47"/>
      <c r="H1371" s="47"/>
      <c r="I1371" s="47"/>
      <c r="J1371" s="45"/>
      <c r="K1371" s="45"/>
      <c r="L1371" s="17"/>
      <c r="M1371" s="18"/>
      <c r="N1371" s="18"/>
      <c r="O1371" s="4"/>
    </row>
    <row r="1372" spans="1:15">
      <c r="A1372" s="41"/>
      <c r="B1372" s="43"/>
      <c r="C1372" s="44"/>
      <c r="D1372" s="45"/>
      <c r="E1372" s="46"/>
      <c r="F1372" s="47"/>
      <c r="G1372" s="47"/>
      <c r="H1372" s="47"/>
      <c r="I1372" s="47"/>
      <c r="J1372" s="45"/>
      <c r="K1372" s="45"/>
      <c r="L1372" s="17"/>
      <c r="M1372" s="18"/>
      <c r="N1372" s="18"/>
      <c r="O1372" s="4"/>
    </row>
    <row r="1373" spans="1:15">
      <c r="A1373" s="41"/>
      <c r="B1373" s="43"/>
      <c r="C1373" s="44"/>
      <c r="D1373" s="45"/>
      <c r="E1373" s="46"/>
      <c r="F1373" s="47"/>
      <c r="G1373" s="47"/>
      <c r="H1373" s="47"/>
      <c r="I1373" s="47"/>
      <c r="J1373" s="45"/>
      <c r="K1373" s="45"/>
      <c r="L1373" s="17"/>
      <c r="M1373" s="18"/>
      <c r="N1373" s="18"/>
      <c r="O1373" s="4"/>
    </row>
    <row r="1374" spans="1:15">
      <c r="A1374" s="41"/>
      <c r="B1374" s="43"/>
      <c r="C1374" s="44"/>
      <c r="D1374" s="45"/>
      <c r="E1374" s="46"/>
      <c r="F1374" s="47"/>
      <c r="G1374" s="47"/>
      <c r="H1374" s="47"/>
      <c r="I1374" s="47"/>
      <c r="J1374" s="45"/>
      <c r="K1374" s="45"/>
      <c r="L1374" s="17"/>
      <c r="M1374" s="18"/>
      <c r="N1374" s="18"/>
      <c r="O1374" s="4"/>
    </row>
    <row r="1375" spans="1:15">
      <c r="A1375" s="41"/>
      <c r="B1375" s="43"/>
      <c r="C1375" s="44"/>
      <c r="D1375" s="45"/>
      <c r="E1375" s="46"/>
      <c r="F1375" s="47"/>
      <c r="G1375" s="47"/>
      <c r="H1375" s="47"/>
      <c r="I1375" s="47"/>
      <c r="J1375" s="45"/>
      <c r="K1375" s="45"/>
      <c r="L1375" s="17"/>
      <c r="M1375" s="18"/>
      <c r="N1375" s="18"/>
      <c r="O1375" s="4"/>
    </row>
    <row r="1376" spans="1:15">
      <c r="A1376" s="41"/>
      <c r="B1376" s="43"/>
      <c r="C1376" s="44"/>
      <c r="D1376" s="45"/>
      <c r="E1376" s="46"/>
      <c r="F1376" s="47"/>
      <c r="G1376" s="47"/>
      <c r="H1376" s="47"/>
      <c r="I1376" s="47"/>
      <c r="J1376" s="45"/>
      <c r="K1376" s="45"/>
      <c r="L1376" s="17"/>
      <c r="M1376" s="18"/>
      <c r="N1376" s="18"/>
      <c r="O1376" s="4"/>
    </row>
    <row r="1377" spans="1:15">
      <c r="A1377" s="41"/>
      <c r="B1377" s="43"/>
      <c r="C1377" s="44"/>
      <c r="D1377" s="45"/>
      <c r="E1377" s="46"/>
      <c r="F1377" s="47"/>
      <c r="G1377" s="47"/>
      <c r="H1377" s="47"/>
      <c r="I1377" s="47"/>
      <c r="J1377" s="45"/>
      <c r="K1377" s="45"/>
      <c r="L1377" s="17"/>
      <c r="M1377" s="18"/>
      <c r="N1377" s="18"/>
      <c r="O1377" s="4"/>
    </row>
    <row r="1378" spans="1:15">
      <c r="A1378" s="41"/>
      <c r="B1378" s="43"/>
      <c r="C1378" s="44"/>
      <c r="D1378" s="45"/>
      <c r="E1378" s="46"/>
      <c r="F1378" s="47"/>
      <c r="G1378" s="47"/>
      <c r="H1378" s="47"/>
      <c r="I1378" s="47"/>
      <c r="J1378" s="45"/>
      <c r="K1378" s="45"/>
      <c r="L1378" s="17"/>
      <c r="M1378" s="18"/>
      <c r="N1378" s="18"/>
      <c r="O1378" s="4"/>
    </row>
    <row r="1379" spans="1:15">
      <c r="A1379" s="41"/>
      <c r="B1379" s="43"/>
      <c r="C1379" s="44"/>
      <c r="D1379" s="45"/>
      <c r="E1379" s="46"/>
      <c r="F1379" s="47"/>
      <c r="G1379" s="47"/>
      <c r="H1379" s="47"/>
      <c r="I1379" s="47"/>
      <c r="J1379" s="45"/>
      <c r="K1379" s="45"/>
      <c r="L1379" s="17"/>
      <c r="M1379" s="18"/>
      <c r="N1379" s="18"/>
      <c r="O1379" s="4"/>
    </row>
    <row r="1380" spans="1:15">
      <c r="A1380" s="41"/>
      <c r="B1380" s="43"/>
      <c r="C1380" s="44"/>
      <c r="D1380" s="45"/>
      <c r="E1380" s="46"/>
      <c r="F1380" s="47"/>
      <c r="G1380" s="47"/>
      <c r="H1380" s="47"/>
      <c r="I1380" s="47"/>
      <c r="J1380" s="45"/>
      <c r="K1380" s="45"/>
      <c r="L1380" s="17"/>
      <c r="M1380" s="18"/>
      <c r="N1380" s="18"/>
      <c r="O1380" s="4"/>
    </row>
    <row r="1381" spans="1:15">
      <c r="A1381" s="41"/>
      <c r="B1381" s="43"/>
      <c r="C1381" s="44"/>
      <c r="D1381" s="45"/>
      <c r="E1381" s="46"/>
      <c r="F1381" s="47"/>
      <c r="G1381" s="47"/>
      <c r="H1381" s="47"/>
      <c r="I1381" s="47"/>
      <c r="J1381" s="45"/>
      <c r="K1381" s="45"/>
      <c r="L1381" s="17"/>
      <c r="M1381" s="18"/>
      <c r="N1381" s="18"/>
      <c r="O1381" s="4"/>
    </row>
    <row r="1382" spans="1:15">
      <c r="A1382" s="41"/>
      <c r="B1382" s="43"/>
      <c r="C1382" s="44"/>
      <c r="D1382" s="45"/>
      <c r="E1382" s="46"/>
      <c r="F1382" s="47"/>
      <c r="G1382" s="47"/>
      <c r="H1382" s="47"/>
      <c r="I1382" s="47"/>
      <c r="J1382" s="45"/>
      <c r="K1382" s="45"/>
      <c r="L1382" s="17"/>
      <c r="M1382" s="18"/>
      <c r="N1382" s="18"/>
      <c r="O1382" s="4"/>
    </row>
    <row r="1383" spans="1:15">
      <c r="A1383" s="41"/>
      <c r="B1383" s="43"/>
      <c r="C1383" s="44"/>
      <c r="D1383" s="45"/>
      <c r="E1383" s="46"/>
      <c r="F1383" s="47"/>
      <c r="G1383" s="47"/>
      <c r="H1383" s="47"/>
      <c r="I1383" s="47"/>
      <c r="J1383" s="45"/>
      <c r="K1383" s="45"/>
      <c r="L1383" s="17"/>
      <c r="M1383" s="18"/>
      <c r="N1383" s="18"/>
      <c r="O1383" s="4"/>
    </row>
    <row r="1384" spans="1:15">
      <c r="A1384" s="41"/>
      <c r="B1384" s="43"/>
      <c r="C1384" s="44"/>
      <c r="D1384" s="45"/>
      <c r="E1384" s="46"/>
      <c r="F1384" s="47"/>
      <c r="G1384" s="47"/>
      <c r="H1384" s="47"/>
      <c r="I1384" s="47"/>
      <c r="J1384" s="45"/>
      <c r="K1384" s="45"/>
      <c r="L1384" s="17"/>
      <c r="M1384" s="18"/>
      <c r="N1384" s="18"/>
      <c r="O1384" s="4"/>
    </row>
    <row r="1385" spans="1:15">
      <c r="A1385" s="41"/>
      <c r="B1385" s="43"/>
      <c r="C1385" s="44"/>
      <c r="D1385" s="45"/>
      <c r="E1385" s="46"/>
      <c r="F1385" s="47"/>
      <c r="G1385" s="47"/>
      <c r="H1385" s="47"/>
      <c r="I1385" s="47"/>
      <c r="J1385" s="45"/>
      <c r="K1385" s="45"/>
      <c r="L1385" s="17"/>
      <c r="M1385" s="18"/>
      <c r="N1385" s="18"/>
      <c r="O1385" s="4"/>
    </row>
    <row r="1386" spans="1:15">
      <c r="A1386" s="41"/>
      <c r="B1386" s="43"/>
      <c r="C1386" s="44"/>
      <c r="D1386" s="45"/>
      <c r="E1386" s="46"/>
      <c r="F1386" s="47"/>
      <c r="G1386" s="47"/>
      <c r="H1386" s="47"/>
      <c r="I1386" s="47"/>
      <c r="J1386" s="45"/>
      <c r="K1386" s="45"/>
      <c r="L1386" s="17"/>
      <c r="M1386" s="18"/>
      <c r="N1386" s="18"/>
      <c r="O1386" s="4"/>
    </row>
    <row r="1387" spans="1:15">
      <c r="A1387" s="41"/>
      <c r="B1387" s="43"/>
      <c r="C1387" s="44"/>
      <c r="D1387" s="45"/>
      <c r="E1387" s="46"/>
      <c r="F1387" s="47"/>
      <c r="G1387" s="47"/>
      <c r="H1387" s="47"/>
      <c r="I1387" s="47"/>
      <c r="J1387" s="45"/>
      <c r="K1387" s="45"/>
      <c r="L1387" s="17"/>
      <c r="M1387" s="18"/>
      <c r="N1387" s="18"/>
      <c r="O1387" s="4"/>
    </row>
    <row r="1388" spans="1:15">
      <c r="A1388" s="41"/>
      <c r="B1388" s="43"/>
      <c r="C1388" s="44"/>
      <c r="D1388" s="45"/>
      <c r="E1388" s="46"/>
      <c r="F1388" s="47"/>
      <c r="G1388" s="47"/>
      <c r="H1388" s="47"/>
      <c r="I1388" s="47"/>
      <c r="J1388" s="45"/>
      <c r="K1388" s="45"/>
      <c r="L1388" s="17"/>
      <c r="M1388" s="18"/>
      <c r="N1388" s="18"/>
      <c r="O1388" s="4"/>
    </row>
    <row r="1389" spans="1:15">
      <c r="A1389" s="41"/>
      <c r="B1389" s="43"/>
      <c r="C1389" s="44"/>
      <c r="D1389" s="45"/>
      <c r="E1389" s="46"/>
      <c r="F1389" s="47"/>
      <c r="G1389" s="47"/>
      <c r="H1389" s="47"/>
      <c r="I1389" s="47"/>
      <c r="J1389" s="45"/>
      <c r="K1389" s="45"/>
      <c r="L1389" s="17"/>
      <c r="M1389" s="18"/>
      <c r="N1389" s="18"/>
      <c r="O1389" s="4"/>
    </row>
    <row r="1390" spans="1:15">
      <c r="A1390" s="41"/>
      <c r="B1390" s="43"/>
      <c r="C1390" s="44"/>
      <c r="D1390" s="45"/>
      <c r="E1390" s="46"/>
      <c r="F1390" s="47"/>
      <c r="G1390" s="47"/>
      <c r="H1390" s="47"/>
      <c r="I1390" s="47"/>
      <c r="J1390" s="45"/>
      <c r="K1390" s="45"/>
      <c r="L1390" s="17"/>
      <c r="M1390" s="18"/>
      <c r="N1390" s="18"/>
      <c r="O1390" s="4"/>
    </row>
    <row r="1391" spans="1:15">
      <c r="A1391" s="41"/>
      <c r="B1391" s="43"/>
      <c r="C1391" s="44"/>
      <c r="D1391" s="45"/>
      <c r="E1391" s="46"/>
      <c r="F1391" s="47"/>
      <c r="G1391" s="47"/>
      <c r="H1391" s="47"/>
      <c r="I1391" s="47"/>
      <c r="J1391" s="45"/>
      <c r="K1391" s="45"/>
      <c r="L1391" s="17"/>
      <c r="M1391" s="18"/>
      <c r="N1391" s="18"/>
      <c r="O1391" s="4"/>
    </row>
    <row r="1392" spans="1:15">
      <c r="A1392" s="41"/>
      <c r="B1392" s="43"/>
      <c r="C1392" s="44"/>
      <c r="D1392" s="45"/>
      <c r="E1392" s="46"/>
      <c r="F1392" s="47"/>
      <c r="G1392" s="47"/>
      <c r="H1392" s="47"/>
      <c r="I1392" s="47"/>
      <c r="J1392" s="45"/>
      <c r="K1392" s="45"/>
      <c r="L1392" s="17"/>
      <c r="M1392" s="18"/>
      <c r="N1392" s="18"/>
      <c r="O1392" s="4"/>
    </row>
    <row r="1393" spans="1:15">
      <c r="A1393" s="41"/>
      <c r="B1393" s="43"/>
      <c r="C1393" s="44"/>
      <c r="D1393" s="45"/>
      <c r="E1393" s="46"/>
      <c r="F1393" s="47"/>
      <c r="G1393" s="47"/>
      <c r="H1393" s="47"/>
      <c r="I1393" s="47"/>
      <c r="J1393" s="45"/>
      <c r="K1393" s="45"/>
      <c r="L1393" s="17"/>
      <c r="M1393" s="18"/>
      <c r="N1393" s="18"/>
      <c r="O1393" s="4"/>
    </row>
    <row r="1394" spans="1:15">
      <c r="A1394" s="41"/>
      <c r="B1394" s="43"/>
      <c r="C1394" s="44"/>
      <c r="D1394" s="45"/>
      <c r="E1394" s="46"/>
      <c r="F1394" s="47"/>
      <c r="G1394" s="47"/>
      <c r="H1394" s="47"/>
      <c r="I1394" s="47"/>
      <c r="J1394" s="45"/>
      <c r="K1394" s="45"/>
      <c r="L1394" s="17"/>
      <c r="M1394" s="18"/>
      <c r="N1394" s="18"/>
      <c r="O1394" s="4"/>
    </row>
    <row r="1395" spans="1:15">
      <c r="A1395" s="41"/>
      <c r="B1395" s="43"/>
      <c r="C1395" s="44"/>
      <c r="D1395" s="45"/>
      <c r="E1395" s="46"/>
      <c r="F1395" s="47"/>
      <c r="G1395" s="47"/>
      <c r="H1395" s="47"/>
      <c r="I1395" s="47"/>
      <c r="J1395" s="45"/>
      <c r="K1395" s="45"/>
      <c r="L1395" s="17"/>
      <c r="M1395" s="18"/>
      <c r="N1395" s="18"/>
      <c r="O1395" s="4"/>
    </row>
    <row r="1396" spans="1:15">
      <c r="A1396" s="41"/>
      <c r="B1396" s="43"/>
      <c r="C1396" s="44"/>
      <c r="D1396" s="45"/>
      <c r="E1396" s="46"/>
      <c r="F1396" s="47"/>
      <c r="G1396" s="47"/>
      <c r="H1396" s="47"/>
      <c r="I1396" s="47"/>
      <c r="J1396" s="45"/>
      <c r="K1396" s="45"/>
      <c r="L1396" s="17"/>
      <c r="M1396" s="18"/>
      <c r="N1396" s="18"/>
      <c r="O1396" s="4"/>
    </row>
    <row r="1397" spans="1:15">
      <c r="A1397" s="41"/>
      <c r="B1397" s="43"/>
      <c r="C1397" s="44"/>
      <c r="D1397" s="45"/>
      <c r="E1397" s="46"/>
      <c r="F1397" s="47"/>
      <c r="G1397" s="47"/>
      <c r="H1397" s="47"/>
      <c r="I1397" s="47"/>
      <c r="J1397" s="45"/>
      <c r="K1397" s="45"/>
      <c r="L1397" s="17"/>
      <c r="M1397" s="18"/>
      <c r="N1397" s="18"/>
      <c r="O1397" s="4"/>
    </row>
    <row r="1398" spans="1:15">
      <c r="A1398" s="41"/>
      <c r="B1398" s="43"/>
      <c r="C1398" s="44"/>
      <c r="D1398" s="45"/>
      <c r="E1398" s="46"/>
      <c r="F1398" s="47"/>
      <c r="G1398" s="47"/>
      <c r="H1398" s="47"/>
      <c r="I1398" s="47"/>
      <c r="J1398" s="45"/>
      <c r="K1398" s="45"/>
      <c r="L1398" s="17"/>
      <c r="M1398" s="18"/>
      <c r="N1398" s="18"/>
      <c r="O1398" s="4"/>
    </row>
    <row r="1399" spans="1:15">
      <c r="A1399" s="41"/>
      <c r="B1399" s="43"/>
      <c r="C1399" s="44"/>
      <c r="D1399" s="45"/>
      <c r="E1399" s="46"/>
      <c r="F1399" s="47"/>
      <c r="G1399" s="47"/>
      <c r="H1399" s="47"/>
      <c r="I1399" s="47"/>
      <c r="J1399" s="45"/>
      <c r="K1399" s="45"/>
      <c r="L1399" s="17"/>
      <c r="M1399" s="18"/>
      <c r="N1399" s="18"/>
      <c r="O1399" s="4"/>
    </row>
    <row r="1400" spans="1:15">
      <c r="A1400" s="41"/>
      <c r="B1400" s="43"/>
      <c r="C1400" s="44"/>
      <c r="D1400" s="45"/>
      <c r="E1400" s="46"/>
      <c r="F1400" s="47"/>
      <c r="G1400" s="47"/>
      <c r="H1400" s="47"/>
      <c r="I1400" s="47"/>
      <c r="J1400" s="45"/>
      <c r="K1400" s="45"/>
      <c r="L1400" s="17"/>
      <c r="M1400" s="18"/>
      <c r="N1400" s="18"/>
      <c r="O1400" s="4"/>
    </row>
    <row r="1401" spans="1:15">
      <c r="A1401" s="41"/>
      <c r="B1401" s="43"/>
      <c r="C1401" s="44"/>
      <c r="D1401" s="45"/>
      <c r="E1401" s="46"/>
      <c r="F1401" s="47"/>
      <c r="G1401" s="47"/>
      <c r="H1401" s="47"/>
      <c r="I1401" s="47"/>
      <c r="J1401" s="45"/>
      <c r="K1401" s="45"/>
      <c r="L1401" s="17"/>
      <c r="M1401" s="18"/>
      <c r="N1401" s="18"/>
      <c r="O1401" s="4"/>
    </row>
    <row r="1402" spans="1:15">
      <c r="A1402" s="41"/>
      <c r="B1402" s="43"/>
      <c r="C1402" s="44"/>
      <c r="D1402" s="45"/>
      <c r="E1402" s="46"/>
      <c r="F1402" s="47"/>
      <c r="G1402" s="47"/>
      <c r="H1402" s="47"/>
      <c r="I1402" s="47"/>
      <c r="J1402" s="45"/>
      <c r="K1402" s="45"/>
      <c r="L1402" s="17"/>
      <c r="M1402" s="18"/>
      <c r="N1402" s="18"/>
      <c r="O1402" s="4"/>
    </row>
    <row r="1403" spans="1:15">
      <c r="A1403" s="41"/>
      <c r="B1403" s="43"/>
      <c r="C1403" s="44"/>
      <c r="D1403" s="45"/>
      <c r="E1403" s="46"/>
      <c r="F1403" s="47"/>
      <c r="G1403" s="47"/>
      <c r="H1403" s="47"/>
      <c r="I1403" s="47"/>
      <c r="J1403" s="45"/>
      <c r="K1403" s="45"/>
      <c r="L1403" s="17"/>
      <c r="M1403" s="18"/>
      <c r="N1403" s="18"/>
      <c r="O1403" s="4"/>
    </row>
    <row r="1404" spans="1:15">
      <c r="A1404" s="41"/>
      <c r="B1404" s="43"/>
      <c r="C1404" s="44"/>
      <c r="D1404" s="45"/>
      <c r="E1404" s="46"/>
      <c r="F1404" s="47"/>
      <c r="G1404" s="47"/>
      <c r="H1404" s="47"/>
      <c r="I1404" s="47"/>
      <c r="J1404" s="45"/>
      <c r="K1404" s="45"/>
      <c r="L1404" s="17"/>
      <c r="M1404" s="18"/>
      <c r="N1404" s="18"/>
      <c r="O1404" s="4"/>
    </row>
    <row r="1405" spans="1:15">
      <c r="A1405" s="41"/>
      <c r="B1405" s="43"/>
      <c r="C1405" s="44"/>
      <c r="D1405" s="45"/>
      <c r="E1405" s="46"/>
      <c r="F1405" s="47"/>
      <c r="G1405" s="47"/>
      <c r="H1405" s="47"/>
      <c r="I1405" s="47"/>
      <c r="J1405" s="45"/>
      <c r="K1405" s="45"/>
      <c r="L1405" s="17"/>
      <c r="M1405" s="18"/>
      <c r="N1405" s="18"/>
      <c r="O1405" s="4"/>
    </row>
    <row r="1406" spans="1:15">
      <c r="A1406" s="41"/>
      <c r="B1406" s="43"/>
      <c r="C1406" s="44"/>
      <c r="D1406" s="45"/>
      <c r="E1406" s="46"/>
      <c r="F1406" s="47"/>
      <c r="G1406" s="47"/>
      <c r="H1406" s="47"/>
      <c r="I1406" s="47"/>
      <c r="J1406" s="45"/>
      <c r="K1406" s="45"/>
      <c r="L1406" s="17"/>
      <c r="M1406" s="18"/>
      <c r="N1406" s="18"/>
      <c r="O1406" s="4"/>
    </row>
    <row r="1407" spans="1:15">
      <c r="A1407" s="41"/>
      <c r="B1407" s="43"/>
      <c r="C1407" s="44"/>
      <c r="D1407" s="45"/>
      <c r="E1407" s="46"/>
      <c r="F1407" s="47"/>
      <c r="G1407" s="47"/>
      <c r="H1407" s="47"/>
      <c r="I1407" s="47"/>
      <c r="J1407" s="45"/>
      <c r="K1407" s="45"/>
      <c r="L1407" s="17"/>
      <c r="M1407" s="18"/>
      <c r="N1407" s="18"/>
      <c r="O1407" s="4"/>
    </row>
    <row r="1408" spans="1:15">
      <c r="A1408" s="41"/>
      <c r="B1408" s="43"/>
      <c r="C1408" s="44"/>
      <c r="D1408" s="45"/>
      <c r="E1408" s="46"/>
      <c r="F1408" s="47"/>
      <c r="G1408" s="47"/>
      <c r="H1408" s="47"/>
      <c r="I1408" s="47"/>
      <c r="J1408" s="45"/>
      <c r="K1408" s="45"/>
      <c r="L1408" s="17"/>
      <c r="M1408" s="18"/>
      <c r="N1408" s="18"/>
      <c r="O1408" s="4"/>
    </row>
    <row r="1409" spans="1:15">
      <c r="A1409" s="41"/>
      <c r="B1409" s="43"/>
      <c r="C1409" s="44"/>
      <c r="D1409" s="45"/>
      <c r="E1409" s="46"/>
      <c r="F1409" s="47"/>
      <c r="G1409" s="47"/>
      <c r="H1409" s="47"/>
      <c r="I1409" s="47"/>
      <c r="J1409" s="45"/>
      <c r="K1409" s="45"/>
      <c r="L1409" s="17"/>
      <c r="M1409" s="18"/>
      <c r="N1409" s="18"/>
      <c r="O1409" s="4"/>
    </row>
    <row r="1410" spans="1:15">
      <c r="A1410" s="41"/>
      <c r="B1410" s="43"/>
      <c r="C1410" s="44"/>
      <c r="D1410" s="45"/>
      <c r="E1410" s="46"/>
      <c r="F1410" s="47"/>
      <c r="G1410" s="47"/>
      <c r="H1410" s="47"/>
      <c r="I1410" s="47"/>
      <c r="J1410" s="45"/>
      <c r="K1410" s="45"/>
      <c r="L1410" s="17"/>
      <c r="M1410" s="18"/>
      <c r="N1410" s="18"/>
      <c r="O1410" s="4"/>
    </row>
    <row r="1411" spans="1:15">
      <c r="A1411" s="41"/>
      <c r="B1411" s="43"/>
      <c r="C1411" s="44"/>
      <c r="D1411" s="45"/>
      <c r="E1411" s="46"/>
      <c r="F1411" s="47"/>
      <c r="G1411" s="47"/>
      <c r="H1411" s="47"/>
      <c r="I1411" s="47"/>
      <c r="J1411" s="45"/>
      <c r="K1411" s="45"/>
      <c r="L1411" s="17"/>
      <c r="M1411" s="18"/>
      <c r="N1411" s="18"/>
      <c r="O1411" s="4"/>
    </row>
    <row r="1412" spans="1:15">
      <c r="A1412" s="41"/>
      <c r="B1412" s="43"/>
      <c r="C1412" s="44"/>
      <c r="D1412" s="45"/>
      <c r="E1412" s="46"/>
      <c r="F1412" s="47"/>
      <c r="G1412" s="47"/>
      <c r="H1412" s="47"/>
      <c r="I1412" s="47"/>
      <c r="J1412" s="45"/>
      <c r="K1412" s="45"/>
      <c r="L1412" s="17"/>
      <c r="M1412" s="18"/>
      <c r="N1412" s="18"/>
      <c r="O1412" s="4"/>
    </row>
    <row r="1413" spans="1:15">
      <c r="A1413" s="41"/>
      <c r="B1413" s="43"/>
      <c r="C1413" s="44"/>
      <c r="D1413" s="45"/>
      <c r="E1413" s="46"/>
      <c r="F1413" s="47"/>
      <c r="G1413" s="47"/>
      <c r="H1413" s="47"/>
      <c r="I1413" s="47"/>
      <c r="J1413" s="45"/>
      <c r="K1413" s="45"/>
      <c r="L1413" s="17"/>
      <c r="M1413" s="18"/>
      <c r="N1413" s="18"/>
      <c r="O1413" s="4"/>
    </row>
    <row r="1414" spans="1:15">
      <c r="A1414" s="41"/>
      <c r="B1414" s="43"/>
      <c r="C1414" s="44"/>
      <c r="D1414" s="45"/>
      <c r="E1414" s="46"/>
      <c r="F1414" s="47"/>
      <c r="G1414" s="47"/>
      <c r="H1414" s="47"/>
      <c r="I1414" s="47"/>
      <c r="J1414" s="45"/>
      <c r="K1414" s="45"/>
      <c r="L1414" s="17"/>
      <c r="M1414" s="18"/>
      <c r="N1414" s="18"/>
      <c r="O1414" s="4"/>
    </row>
    <row r="1415" spans="1:15">
      <c r="A1415" s="41"/>
      <c r="B1415" s="43"/>
      <c r="C1415" s="44"/>
      <c r="D1415" s="45"/>
      <c r="E1415" s="46"/>
      <c r="F1415" s="47"/>
      <c r="G1415" s="47"/>
      <c r="H1415" s="47"/>
      <c r="I1415" s="47"/>
      <c r="J1415" s="45"/>
      <c r="K1415" s="45"/>
      <c r="L1415" s="17"/>
      <c r="M1415" s="18"/>
      <c r="N1415" s="18"/>
      <c r="O1415" s="4"/>
    </row>
    <row r="1416" spans="1:15">
      <c r="A1416" s="41"/>
      <c r="B1416" s="43"/>
      <c r="C1416" s="44"/>
      <c r="D1416" s="45"/>
      <c r="E1416" s="46"/>
      <c r="F1416" s="47"/>
      <c r="G1416" s="47"/>
      <c r="H1416" s="47"/>
      <c r="I1416" s="47"/>
      <c r="J1416" s="45"/>
      <c r="K1416" s="45"/>
      <c r="L1416" s="17"/>
      <c r="M1416" s="18"/>
      <c r="N1416" s="18"/>
      <c r="O1416" s="4"/>
    </row>
    <row r="1417" spans="1:15">
      <c r="A1417" s="41"/>
      <c r="B1417" s="43"/>
      <c r="C1417" s="44"/>
      <c r="D1417" s="45"/>
      <c r="E1417" s="46"/>
      <c r="F1417" s="47"/>
      <c r="G1417" s="47"/>
      <c r="H1417" s="47"/>
      <c r="I1417" s="47"/>
      <c r="J1417" s="45"/>
      <c r="K1417" s="45"/>
      <c r="L1417" s="17"/>
      <c r="M1417" s="18"/>
      <c r="N1417" s="18"/>
      <c r="O1417" s="4"/>
    </row>
    <row r="1418" spans="1:15">
      <c r="A1418" s="41"/>
      <c r="B1418" s="43"/>
      <c r="C1418" s="44"/>
      <c r="D1418" s="45"/>
      <c r="E1418" s="46"/>
      <c r="F1418" s="47"/>
      <c r="G1418" s="47"/>
      <c r="H1418" s="47"/>
      <c r="I1418" s="47"/>
      <c r="J1418" s="45"/>
      <c r="K1418" s="45"/>
      <c r="L1418" s="17"/>
      <c r="M1418" s="18"/>
      <c r="N1418" s="18"/>
      <c r="O1418" s="4"/>
    </row>
    <row r="1419" spans="1:15">
      <c r="A1419" s="41"/>
      <c r="B1419" s="43"/>
      <c r="C1419" s="44"/>
      <c r="D1419" s="45"/>
      <c r="E1419" s="46"/>
      <c r="F1419" s="47"/>
      <c r="G1419" s="47"/>
      <c r="H1419" s="47"/>
      <c r="I1419" s="47"/>
      <c r="J1419" s="45"/>
      <c r="K1419" s="45"/>
      <c r="L1419" s="17"/>
      <c r="M1419" s="18"/>
      <c r="N1419" s="18"/>
      <c r="O1419" s="4"/>
    </row>
    <row r="1420" spans="1:15">
      <c r="A1420" s="41"/>
      <c r="B1420" s="43"/>
      <c r="C1420" s="44"/>
      <c r="D1420" s="45"/>
      <c r="E1420" s="46"/>
      <c r="F1420" s="47"/>
      <c r="G1420" s="47"/>
      <c r="H1420" s="47"/>
      <c r="I1420" s="47"/>
      <c r="J1420" s="45"/>
      <c r="K1420" s="45"/>
      <c r="L1420" s="17"/>
      <c r="M1420" s="18"/>
      <c r="N1420" s="18"/>
      <c r="O1420" s="4"/>
    </row>
    <row r="1421" spans="1:15">
      <c r="A1421" s="41"/>
      <c r="B1421" s="43"/>
      <c r="C1421" s="44"/>
      <c r="D1421" s="45"/>
      <c r="E1421" s="46"/>
      <c r="F1421" s="47"/>
      <c r="G1421" s="47"/>
      <c r="H1421" s="47"/>
      <c r="I1421" s="47"/>
      <c r="J1421" s="45"/>
      <c r="K1421" s="45"/>
      <c r="L1421" s="17"/>
      <c r="M1421" s="18"/>
      <c r="N1421" s="18"/>
      <c r="O1421" s="4"/>
    </row>
    <row r="1422" spans="1:15">
      <c r="A1422" s="41"/>
      <c r="B1422" s="43"/>
      <c r="C1422" s="44"/>
      <c r="D1422" s="45"/>
      <c r="E1422" s="46"/>
      <c r="F1422" s="47"/>
      <c r="G1422" s="47"/>
      <c r="H1422" s="47"/>
      <c r="I1422" s="47"/>
      <c r="J1422" s="45"/>
      <c r="K1422" s="45"/>
      <c r="L1422" s="17"/>
      <c r="M1422" s="18"/>
      <c r="N1422" s="18"/>
      <c r="O1422" s="4"/>
    </row>
    <row r="1423" spans="1:15">
      <c r="A1423" s="41"/>
      <c r="B1423" s="43"/>
      <c r="C1423" s="44"/>
      <c r="D1423" s="45"/>
      <c r="E1423" s="46"/>
      <c r="F1423" s="47"/>
      <c r="G1423" s="47"/>
      <c r="H1423" s="47"/>
      <c r="I1423" s="47"/>
      <c r="J1423" s="45"/>
      <c r="K1423" s="45"/>
      <c r="L1423" s="17"/>
      <c r="M1423" s="18"/>
      <c r="N1423" s="18"/>
      <c r="O1423" s="4"/>
    </row>
    <row r="1424" spans="1:15">
      <c r="A1424" s="41"/>
      <c r="B1424" s="43"/>
      <c r="C1424" s="44"/>
      <c r="D1424" s="45"/>
      <c r="E1424" s="46"/>
      <c r="F1424" s="47"/>
      <c r="G1424" s="47"/>
      <c r="H1424" s="47"/>
      <c r="I1424" s="47"/>
      <c r="J1424" s="45"/>
      <c r="K1424" s="45"/>
      <c r="L1424" s="17"/>
      <c r="M1424" s="18"/>
      <c r="N1424" s="18"/>
      <c r="O1424" s="4"/>
    </row>
    <row r="1425" spans="1:15">
      <c r="A1425" s="41"/>
      <c r="B1425" s="43"/>
      <c r="C1425" s="44"/>
      <c r="D1425" s="45"/>
      <c r="E1425" s="46"/>
      <c r="F1425" s="47"/>
      <c r="G1425" s="47"/>
      <c r="H1425" s="47"/>
      <c r="I1425" s="47"/>
      <c r="J1425" s="45"/>
      <c r="K1425" s="45"/>
      <c r="L1425" s="17"/>
      <c r="M1425" s="18"/>
      <c r="N1425" s="18"/>
      <c r="O1425" s="4"/>
    </row>
    <row r="1426" spans="1:15">
      <c r="A1426" s="41"/>
      <c r="B1426" s="43"/>
      <c r="C1426" s="44"/>
      <c r="D1426" s="45"/>
      <c r="E1426" s="46"/>
      <c r="F1426" s="47"/>
      <c r="G1426" s="47"/>
      <c r="H1426" s="47"/>
      <c r="I1426" s="47"/>
      <c r="J1426" s="45"/>
      <c r="K1426" s="45"/>
      <c r="L1426" s="17"/>
      <c r="M1426" s="18"/>
      <c r="N1426" s="18"/>
      <c r="O1426" s="4"/>
    </row>
    <row r="1427" spans="1:15">
      <c r="A1427" s="41"/>
      <c r="B1427" s="43"/>
      <c r="C1427" s="44"/>
      <c r="D1427" s="45"/>
      <c r="E1427" s="46"/>
      <c r="F1427" s="47"/>
      <c r="G1427" s="47"/>
      <c r="H1427" s="47"/>
      <c r="I1427" s="47"/>
      <c r="J1427" s="45"/>
      <c r="K1427" s="45"/>
      <c r="L1427" s="17"/>
      <c r="M1427" s="18"/>
      <c r="N1427" s="18"/>
      <c r="O1427" s="4"/>
    </row>
    <row r="1428" spans="1:15">
      <c r="A1428" s="41"/>
      <c r="B1428" s="43"/>
      <c r="C1428" s="44"/>
      <c r="D1428" s="45"/>
      <c r="E1428" s="46"/>
      <c r="F1428" s="47"/>
      <c r="G1428" s="47"/>
      <c r="H1428" s="47"/>
      <c r="I1428" s="47"/>
      <c r="J1428" s="45"/>
      <c r="K1428" s="45"/>
      <c r="L1428" s="17"/>
      <c r="M1428" s="18"/>
      <c r="N1428" s="18"/>
      <c r="O1428" s="4"/>
    </row>
    <row r="1429" spans="1:15">
      <c r="A1429" s="41"/>
      <c r="B1429" s="43"/>
      <c r="C1429" s="44"/>
      <c r="D1429" s="45"/>
      <c r="E1429" s="46"/>
      <c r="F1429" s="47"/>
      <c r="G1429" s="47"/>
      <c r="H1429" s="47"/>
      <c r="I1429" s="47"/>
      <c r="J1429" s="45"/>
      <c r="K1429" s="45"/>
      <c r="L1429" s="17"/>
      <c r="M1429" s="18"/>
      <c r="N1429" s="18"/>
      <c r="O1429" s="4"/>
    </row>
    <row r="1430" spans="1:15">
      <c r="A1430" s="41"/>
      <c r="B1430" s="43"/>
      <c r="C1430" s="44"/>
      <c r="D1430" s="45"/>
      <c r="E1430" s="46"/>
      <c r="F1430" s="47"/>
      <c r="G1430" s="47"/>
      <c r="H1430" s="47"/>
      <c r="I1430" s="47"/>
      <c r="J1430" s="45"/>
      <c r="K1430" s="45"/>
      <c r="L1430" s="17"/>
      <c r="M1430" s="18"/>
      <c r="N1430" s="18"/>
      <c r="O1430" s="4"/>
    </row>
    <row r="1431" spans="1:15">
      <c r="A1431" s="41"/>
      <c r="B1431" s="43"/>
      <c r="C1431" s="44"/>
      <c r="D1431" s="45"/>
      <c r="E1431" s="46"/>
      <c r="F1431" s="47"/>
      <c r="G1431" s="47"/>
      <c r="H1431" s="47"/>
      <c r="I1431" s="47"/>
      <c r="J1431" s="45"/>
      <c r="K1431" s="45"/>
      <c r="L1431" s="17"/>
      <c r="M1431" s="18"/>
      <c r="N1431" s="18"/>
      <c r="O1431" s="4"/>
    </row>
    <row r="1432" spans="1:15">
      <c r="A1432" s="41"/>
      <c r="B1432" s="43"/>
      <c r="C1432" s="44"/>
      <c r="D1432" s="45"/>
      <c r="E1432" s="46"/>
      <c r="F1432" s="47"/>
      <c r="G1432" s="47"/>
      <c r="H1432" s="47"/>
      <c r="I1432" s="47"/>
      <c r="J1432" s="45"/>
      <c r="K1432" s="45"/>
      <c r="L1432" s="17"/>
      <c r="M1432" s="18"/>
      <c r="N1432" s="18"/>
      <c r="O1432" s="4"/>
    </row>
    <row r="1433" spans="1:15">
      <c r="A1433" s="41"/>
      <c r="B1433" s="43"/>
      <c r="C1433" s="44"/>
      <c r="D1433" s="45"/>
      <c r="E1433" s="46"/>
      <c r="F1433" s="47"/>
      <c r="G1433" s="47"/>
      <c r="H1433" s="47"/>
      <c r="I1433" s="47"/>
      <c r="J1433" s="45"/>
      <c r="K1433" s="45"/>
      <c r="L1433" s="17"/>
      <c r="M1433" s="18"/>
      <c r="N1433" s="18"/>
      <c r="O1433" s="4"/>
    </row>
    <row r="1434" spans="1:15">
      <c r="A1434" s="41"/>
      <c r="B1434" s="43"/>
      <c r="C1434" s="44"/>
      <c r="D1434" s="45"/>
      <c r="E1434" s="46"/>
      <c r="F1434" s="47"/>
      <c r="G1434" s="47"/>
      <c r="H1434" s="47"/>
      <c r="I1434" s="47"/>
      <c r="J1434" s="45"/>
      <c r="K1434" s="45"/>
      <c r="L1434" s="17"/>
      <c r="M1434" s="18"/>
      <c r="N1434" s="18"/>
      <c r="O1434" s="4"/>
    </row>
    <row r="1435" spans="1:15">
      <c r="A1435" s="41"/>
      <c r="B1435" s="43"/>
      <c r="C1435" s="44"/>
      <c r="D1435" s="45"/>
      <c r="E1435" s="46"/>
      <c r="F1435" s="47"/>
      <c r="G1435" s="47"/>
      <c r="H1435" s="47"/>
      <c r="I1435" s="47"/>
      <c r="J1435" s="45"/>
      <c r="K1435" s="45"/>
      <c r="L1435" s="17"/>
      <c r="M1435" s="18"/>
      <c r="N1435" s="18"/>
      <c r="O1435" s="4"/>
    </row>
    <row r="1436" spans="1:15">
      <c r="A1436" s="41"/>
      <c r="B1436" s="43"/>
      <c r="C1436" s="44"/>
      <c r="D1436" s="45"/>
      <c r="E1436" s="46"/>
      <c r="F1436" s="47"/>
      <c r="G1436" s="47"/>
      <c r="H1436" s="47"/>
      <c r="I1436" s="47"/>
      <c r="J1436" s="45"/>
      <c r="K1436" s="45"/>
      <c r="L1436" s="17"/>
      <c r="M1436" s="18"/>
      <c r="N1436" s="18"/>
      <c r="O1436" s="4"/>
    </row>
    <row r="1437" spans="1:15">
      <c r="A1437" s="41"/>
      <c r="B1437" s="43"/>
      <c r="C1437" s="44"/>
      <c r="D1437" s="45"/>
      <c r="E1437" s="46"/>
      <c r="F1437" s="47"/>
      <c r="G1437" s="47"/>
      <c r="H1437" s="47"/>
      <c r="I1437" s="47"/>
      <c r="J1437" s="45"/>
      <c r="K1437" s="45"/>
      <c r="L1437" s="17"/>
      <c r="M1437" s="18"/>
      <c r="N1437" s="18"/>
      <c r="O1437" s="4"/>
    </row>
    <row r="1438" spans="1:15">
      <c r="A1438" s="41"/>
      <c r="B1438" s="43"/>
      <c r="C1438" s="44"/>
      <c r="D1438" s="45"/>
      <c r="E1438" s="46"/>
      <c r="F1438" s="47"/>
      <c r="G1438" s="47"/>
      <c r="H1438" s="47"/>
      <c r="I1438" s="47"/>
      <c r="J1438" s="45"/>
      <c r="K1438" s="45"/>
      <c r="L1438" s="17"/>
      <c r="M1438" s="18"/>
      <c r="N1438" s="18"/>
      <c r="O1438" s="4"/>
    </row>
    <row r="1439" spans="1:15">
      <c r="A1439" s="41"/>
      <c r="B1439" s="43"/>
      <c r="C1439" s="44"/>
      <c r="D1439" s="45"/>
      <c r="E1439" s="46"/>
      <c r="F1439" s="47"/>
      <c r="G1439" s="47"/>
      <c r="H1439" s="47"/>
      <c r="I1439" s="47"/>
      <c r="J1439" s="45"/>
      <c r="K1439" s="45"/>
      <c r="L1439" s="17"/>
      <c r="M1439" s="18"/>
      <c r="N1439" s="18"/>
      <c r="O1439" s="4"/>
    </row>
    <row r="1440" spans="1:15">
      <c r="A1440" s="41"/>
      <c r="B1440" s="43"/>
      <c r="C1440" s="44"/>
      <c r="D1440" s="45"/>
      <c r="E1440" s="46"/>
      <c r="F1440" s="47"/>
      <c r="G1440" s="47"/>
      <c r="H1440" s="47"/>
      <c r="I1440" s="47"/>
      <c r="J1440" s="45"/>
      <c r="K1440" s="45"/>
      <c r="L1440" s="17"/>
      <c r="M1440" s="18"/>
      <c r="N1440" s="18"/>
      <c r="O1440" s="4"/>
    </row>
    <row r="1441" spans="1:15">
      <c r="A1441" s="41"/>
      <c r="B1441" s="43"/>
      <c r="C1441" s="44"/>
      <c r="D1441" s="45"/>
      <c r="E1441" s="46"/>
      <c r="F1441" s="47"/>
      <c r="G1441" s="47"/>
      <c r="H1441" s="47"/>
      <c r="I1441" s="47"/>
      <c r="J1441" s="45"/>
      <c r="K1441" s="45"/>
      <c r="L1441" s="17"/>
      <c r="M1441" s="18"/>
      <c r="N1441" s="18"/>
      <c r="O1441" s="4"/>
    </row>
    <row r="1442" spans="1:15">
      <c r="A1442" s="41"/>
      <c r="B1442" s="43"/>
      <c r="C1442" s="44"/>
      <c r="D1442" s="45"/>
      <c r="E1442" s="46"/>
      <c r="F1442" s="47"/>
      <c r="G1442" s="47"/>
      <c r="H1442" s="47"/>
      <c r="I1442" s="47"/>
      <c r="J1442" s="45"/>
      <c r="K1442" s="45"/>
      <c r="L1442" s="17"/>
      <c r="M1442" s="18"/>
      <c r="N1442" s="18"/>
      <c r="O1442" s="4"/>
    </row>
    <row r="1443" spans="1:15">
      <c r="A1443" s="41"/>
      <c r="B1443" s="43"/>
      <c r="C1443" s="44"/>
      <c r="D1443" s="45"/>
      <c r="E1443" s="46"/>
      <c r="F1443" s="47"/>
      <c r="G1443" s="47"/>
      <c r="H1443" s="47"/>
      <c r="I1443" s="47"/>
      <c r="J1443" s="45"/>
      <c r="K1443" s="45"/>
      <c r="L1443" s="17"/>
      <c r="M1443" s="18"/>
      <c r="N1443" s="18"/>
      <c r="O1443" s="4"/>
    </row>
    <row r="1444" spans="1:15">
      <c r="A1444" s="41"/>
      <c r="B1444" s="43"/>
      <c r="C1444" s="44"/>
      <c r="D1444" s="45"/>
      <c r="E1444" s="46"/>
      <c r="F1444" s="47"/>
      <c r="G1444" s="47"/>
      <c r="H1444" s="47"/>
      <c r="I1444" s="47"/>
      <c r="J1444" s="45"/>
      <c r="K1444" s="45"/>
      <c r="L1444" s="17"/>
      <c r="M1444" s="18"/>
      <c r="N1444" s="18"/>
      <c r="O1444" s="4"/>
    </row>
    <row r="1445" spans="1:15">
      <c r="A1445" s="41"/>
      <c r="B1445" s="43"/>
      <c r="C1445" s="44"/>
      <c r="D1445" s="45"/>
      <c r="E1445" s="46"/>
      <c r="F1445" s="47"/>
      <c r="G1445" s="47"/>
      <c r="H1445" s="47"/>
      <c r="I1445" s="47"/>
      <c r="J1445" s="45"/>
      <c r="K1445" s="45"/>
      <c r="L1445" s="17"/>
      <c r="M1445" s="18"/>
      <c r="N1445" s="18"/>
      <c r="O1445" s="4"/>
    </row>
    <row r="1446" spans="1:15">
      <c r="A1446" s="41"/>
      <c r="B1446" s="43"/>
      <c r="C1446" s="44"/>
      <c r="D1446" s="45"/>
      <c r="E1446" s="46"/>
      <c r="F1446" s="47"/>
      <c r="G1446" s="47"/>
      <c r="H1446" s="47"/>
      <c r="I1446" s="47"/>
      <c r="J1446" s="45"/>
      <c r="K1446" s="45"/>
      <c r="L1446" s="17"/>
      <c r="M1446" s="18"/>
      <c r="N1446" s="18"/>
      <c r="O1446" s="4"/>
    </row>
    <row r="1447" spans="1:15">
      <c r="A1447" s="41"/>
      <c r="B1447" s="43"/>
      <c r="C1447" s="44"/>
      <c r="D1447" s="45"/>
      <c r="E1447" s="46"/>
      <c r="F1447" s="47"/>
      <c r="G1447" s="47"/>
      <c r="H1447" s="47"/>
      <c r="I1447" s="47"/>
      <c r="J1447" s="45"/>
      <c r="K1447" s="45"/>
      <c r="L1447" s="17"/>
      <c r="M1447" s="18"/>
      <c r="N1447" s="18"/>
      <c r="O1447" s="4"/>
    </row>
    <row r="1448" spans="1:15">
      <c r="A1448" s="41"/>
      <c r="B1448" s="43"/>
      <c r="C1448" s="44"/>
      <c r="D1448" s="45"/>
      <c r="E1448" s="46"/>
      <c r="F1448" s="47"/>
      <c r="G1448" s="47"/>
      <c r="H1448" s="47"/>
      <c r="I1448" s="47"/>
      <c r="J1448" s="45"/>
      <c r="K1448" s="45"/>
      <c r="L1448" s="17"/>
      <c r="M1448" s="18"/>
      <c r="N1448" s="18"/>
      <c r="O1448" s="4"/>
    </row>
    <row r="1449" spans="1:15">
      <c r="A1449" s="41"/>
      <c r="B1449" s="43"/>
      <c r="C1449" s="44"/>
      <c r="D1449" s="45"/>
      <c r="E1449" s="46"/>
      <c r="F1449" s="47"/>
      <c r="G1449" s="47"/>
      <c r="H1449" s="47"/>
      <c r="I1449" s="47"/>
      <c r="J1449" s="45"/>
      <c r="K1449" s="45"/>
      <c r="L1449" s="17"/>
      <c r="M1449" s="18"/>
      <c r="N1449" s="18"/>
      <c r="O1449" s="4"/>
    </row>
    <row r="1450" spans="1:15">
      <c r="A1450" s="41"/>
      <c r="B1450" s="43"/>
      <c r="C1450" s="44"/>
      <c r="D1450" s="45"/>
      <c r="E1450" s="46"/>
      <c r="F1450" s="47"/>
      <c r="G1450" s="47"/>
      <c r="H1450" s="47"/>
      <c r="I1450" s="47"/>
      <c r="J1450" s="45"/>
      <c r="K1450" s="45"/>
      <c r="L1450" s="17"/>
      <c r="M1450" s="18"/>
      <c r="N1450" s="18"/>
      <c r="O1450" s="4"/>
    </row>
    <row r="1451" spans="1:15">
      <c r="A1451" s="41"/>
      <c r="B1451" s="43"/>
      <c r="C1451" s="44"/>
      <c r="D1451" s="45"/>
      <c r="E1451" s="46"/>
      <c r="F1451" s="47"/>
      <c r="G1451" s="47"/>
      <c r="H1451" s="47"/>
      <c r="I1451" s="47"/>
      <c r="J1451" s="45"/>
      <c r="K1451" s="45"/>
      <c r="L1451" s="17"/>
      <c r="M1451" s="18"/>
      <c r="N1451" s="18"/>
      <c r="O1451" s="4"/>
    </row>
    <row r="1452" spans="1:15">
      <c r="A1452" s="41"/>
      <c r="B1452" s="43"/>
      <c r="C1452" s="44"/>
      <c r="D1452" s="45"/>
      <c r="E1452" s="46"/>
      <c r="F1452" s="47"/>
      <c r="G1452" s="47"/>
      <c r="H1452" s="47"/>
      <c r="I1452" s="47"/>
      <c r="J1452" s="45"/>
      <c r="K1452" s="45"/>
      <c r="L1452" s="17"/>
      <c r="M1452" s="18"/>
      <c r="N1452" s="18"/>
      <c r="O1452" s="4"/>
    </row>
    <row r="1453" spans="1:15">
      <c r="A1453" s="41"/>
      <c r="B1453" s="43"/>
      <c r="C1453" s="44"/>
      <c r="D1453" s="45"/>
      <c r="E1453" s="46"/>
      <c r="F1453" s="47"/>
      <c r="G1453" s="47"/>
      <c r="H1453" s="47"/>
      <c r="I1453" s="47"/>
      <c r="J1453" s="45"/>
      <c r="K1453" s="45"/>
      <c r="L1453" s="17"/>
      <c r="M1453" s="18"/>
      <c r="N1453" s="18"/>
      <c r="O1453" s="4"/>
    </row>
    <row r="1454" spans="1:15">
      <c r="A1454" s="41"/>
      <c r="B1454" s="43"/>
      <c r="C1454" s="44"/>
      <c r="D1454" s="45"/>
      <c r="E1454" s="46"/>
      <c r="F1454" s="47"/>
      <c r="G1454" s="47"/>
      <c r="H1454" s="47"/>
      <c r="I1454" s="47"/>
      <c r="J1454" s="45"/>
      <c r="K1454" s="45"/>
      <c r="L1454" s="17"/>
      <c r="M1454" s="18"/>
      <c r="N1454" s="18"/>
      <c r="O1454" s="4"/>
    </row>
    <row r="1455" spans="1:15">
      <c r="A1455" s="41"/>
      <c r="B1455" s="43"/>
      <c r="C1455" s="44"/>
      <c r="D1455" s="45"/>
      <c r="E1455" s="46"/>
      <c r="F1455" s="47"/>
      <c r="G1455" s="47"/>
      <c r="H1455" s="47"/>
      <c r="I1455" s="47"/>
      <c r="J1455" s="45"/>
      <c r="K1455" s="45"/>
      <c r="L1455" s="17"/>
      <c r="M1455" s="18"/>
      <c r="N1455" s="18"/>
      <c r="O1455" s="4"/>
    </row>
    <row r="1456" spans="1:15">
      <c r="A1456" s="41"/>
      <c r="B1456" s="43"/>
      <c r="C1456" s="44"/>
      <c r="D1456" s="45"/>
      <c r="E1456" s="46"/>
      <c r="F1456" s="47"/>
      <c r="G1456" s="47"/>
      <c r="H1456" s="47"/>
      <c r="I1456" s="47"/>
      <c r="J1456" s="45"/>
      <c r="K1456" s="45"/>
      <c r="L1456" s="17"/>
      <c r="M1456" s="18"/>
      <c r="N1456" s="18"/>
      <c r="O1456" s="4"/>
    </row>
    <row r="1457" spans="1:15">
      <c r="A1457" s="41"/>
      <c r="B1457" s="43"/>
      <c r="C1457" s="44"/>
      <c r="D1457" s="45"/>
      <c r="E1457" s="46"/>
      <c r="F1457" s="47"/>
      <c r="G1457" s="47"/>
      <c r="H1457" s="47"/>
      <c r="I1457" s="47"/>
      <c r="J1457" s="45"/>
      <c r="K1457" s="45"/>
      <c r="L1457" s="17"/>
      <c r="M1457" s="18"/>
      <c r="N1457" s="18"/>
      <c r="O1457" s="4"/>
    </row>
    <row r="1458" spans="1:15">
      <c r="A1458" s="41"/>
      <c r="B1458" s="43"/>
      <c r="C1458" s="44"/>
      <c r="D1458" s="45"/>
      <c r="E1458" s="46"/>
      <c r="F1458" s="47"/>
      <c r="G1458" s="47"/>
      <c r="H1458" s="47"/>
      <c r="I1458" s="47"/>
      <c r="J1458" s="45"/>
      <c r="K1458" s="45"/>
      <c r="L1458" s="17"/>
      <c r="M1458" s="18"/>
      <c r="N1458" s="18"/>
      <c r="O1458" s="4"/>
    </row>
    <row r="1459" spans="1:15">
      <c r="A1459" s="41"/>
      <c r="B1459" s="43"/>
      <c r="C1459" s="44"/>
      <c r="D1459" s="45"/>
      <c r="E1459" s="46"/>
      <c r="F1459" s="47"/>
      <c r="G1459" s="47"/>
      <c r="H1459" s="47"/>
      <c r="I1459" s="47"/>
      <c r="J1459" s="45"/>
      <c r="K1459" s="45"/>
      <c r="L1459" s="17"/>
      <c r="M1459" s="18"/>
      <c r="N1459" s="18"/>
      <c r="O1459" s="4"/>
    </row>
    <row r="1460" spans="1:15">
      <c r="A1460" s="41"/>
      <c r="B1460" s="43"/>
      <c r="C1460" s="44"/>
      <c r="D1460" s="45"/>
      <c r="E1460" s="46"/>
      <c r="F1460" s="47"/>
      <c r="G1460" s="47"/>
      <c r="H1460" s="47"/>
      <c r="I1460" s="47"/>
      <c r="J1460" s="45"/>
      <c r="K1460" s="45"/>
      <c r="L1460" s="17"/>
      <c r="M1460" s="18"/>
      <c r="N1460" s="18"/>
      <c r="O1460" s="4"/>
    </row>
    <row r="1461" spans="1:15">
      <c r="A1461" s="41"/>
      <c r="B1461" s="43"/>
      <c r="C1461" s="44"/>
      <c r="D1461" s="45"/>
      <c r="E1461" s="46"/>
      <c r="F1461" s="47"/>
      <c r="G1461" s="47"/>
      <c r="H1461" s="47"/>
      <c r="I1461" s="47"/>
      <c r="J1461" s="45"/>
      <c r="K1461" s="45"/>
      <c r="L1461" s="17"/>
      <c r="M1461" s="18"/>
      <c r="N1461" s="18"/>
      <c r="O1461" s="4"/>
    </row>
    <row r="1462" spans="1:15">
      <c r="A1462" s="41"/>
      <c r="B1462" s="43"/>
      <c r="C1462" s="44"/>
      <c r="D1462" s="45"/>
      <c r="E1462" s="46"/>
      <c r="F1462" s="47"/>
      <c r="G1462" s="47"/>
      <c r="H1462" s="47"/>
      <c r="I1462" s="47"/>
      <c r="J1462" s="45"/>
      <c r="K1462" s="45"/>
      <c r="L1462" s="17"/>
      <c r="M1462" s="18"/>
      <c r="N1462" s="18"/>
      <c r="O1462" s="4"/>
    </row>
    <row r="1463" spans="1:15">
      <c r="A1463" s="41"/>
      <c r="B1463" s="43"/>
      <c r="C1463" s="44"/>
      <c r="D1463" s="45"/>
      <c r="E1463" s="46"/>
      <c r="F1463" s="47"/>
      <c r="G1463" s="47"/>
      <c r="H1463" s="47"/>
      <c r="I1463" s="47"/>
      <c r="J1463" s="45"/>
      <c r="K1463" s="45"/>
      <c r="L1463" s="17"/>
      <c r="M1463" s="18"/>
      <c r="N1463" s="18"/>
      <c r="O1463" s="4"/>
    </row>
    <row r="1464" spans="1:15">
      <c r="A1464" s="41"/>
      <c r="B1464" s="43"/>
      <c r="C1464" s="44"/>
      <c r="D1464" s="45"/>
      <c r="E1464" s="46"/>
      <c r="F1464" s="47"/>
      <c r="G1464" s="47"/>
      <c r="H1464" s="47"/>
      <c r="I1464" s="47"/>
      <c r="J1464" s="45"/>
      <c r="K1464" s="45"/>
      <c r="L1464" s="17"/>
      <c r="M1464" s="18"/>
      <c r="N1464" s="18"/>
      <c r="O1464" s="4"/>
    </row>
    <row r="1465" spans="1:15">
      <c r="A1465" s="41"/>
      <c r="B1465" s="43"/>
      <c r="C1465" s="44"/>
      <c r="D1465" s="45"/>
      <c r="E1465" s="46"/>
      <c r="F1465" s="47"/>
      <c r="G1465" s="47"/>
      <c r="H1465" s="47"/>
      <c r="I1465" s="47"/>
      <c r="J1465" s="45"/>
      <c r="K1465" s="45"/>
      <c r="L1465" s="17"/>
      <c r="M1465" s="18"/>
      <c r="N1465" s="18"/>
      <c r="O1465" s="4"/>
    </row>
    <row r="1466" spans="1:15">
      <c r="A1466" s="41"/>
      <c r="B1466" s="43"/>
      <c r="C1466" s="44"/>
      <c r="D1466" s="45"/>
      <c r="E1466" s="46"/>
      <c r="F1466" s="47"/>
      <c r="G1466" s="47"/>
      <c r="H1466" s="47"/>
      <c r="I1466" s="47"/>
      <c r="J1466" s="45"/>
      <c r="K1466" s="45"/>
      <c r="L1466" s="17"/>
      <c r="M1466" s="18"/>
      <c r="N1466" s="18"/>
      <c r="O1466" s="4"/>
    </row>
    <row r="1467" spans="1:15">
      <c r="A1467" s="41"/>
      <c r="B1467" s="43"/>
      <c r="C1467" s="44"/>
      <c r="D1467" s="45"/>
      <c r="E1467" s="46"/>
      <c r="F1467" s="47"/>
      <c r="G1467" s="47"/>
      <c r="H1467" s="47"/>
      <c r="I1467" s="47"/>
      <c r="J1467" s="45"/>
      <c r="K1467" s="45"/>
      <c r="L1467" s="17"/>
      <c r="M1467" s="18"/>
      <c r="N1467" s="18"/>
      <c r="O1467" s="4"/>
    </row>
    <row r="1468" spans="1:15">
      <c r="A1468" s="41"/>
      <c r="B1468" s="43"/>
      <c r="C1468" s="44"/>
      <c r="D1468" s="45"/>
      <c r="E1468" s="46"/>
      <c r="F1468" s="47"/>
      <c r="G1468" s="47"/>
      <c r="H1468" s="47"/>
      <c r="I1468" s="47"/>
      <c r="J1468" s="45"/>
      <c r="K1468" s="45"/>
      <c r="L1468" s="17"/>
      <c r="M1468" s="18"/>
      <c r="N1468" s="18"/>
      <c r="O1468" s="4"/>
    </row>
    <row r="1469" spans="1:15">
      <c r="A1469" s="41"/>
      <c r="B1469" s="43"/>
      <c r="C1469" s="44"/>
      <c r="D1469" s="45"/>
      <c r="E1469" s="46"/>
      <c r="F1469" s="47"/>
      <c r="G1469" s="47"/>
      <c r="H1469" s="47"/>
      <c r="I1469" s="47"/>
      <c r="J1469" s="45"/>
      <c r="K1469" s="45"/>
      <c r="L1469" s="17"/>
      <c r="M1469" s="18"/>
      <c r="N1469" s="18"/>
      <c r="O1469" s="4"/>
    </row>
    <row r="1470" spans="1:15">
      <c r="A1470" s="41"/>
      <c r="B1470" s="43"/>
      <c r="C1470" s="44"/>
      <c r="D1470" s="45"/>
      <c r="E1470" s="46"/>
      <c r="F1470" s="47"/>
      <c r="G1470" s="47"/>
      <c r="H1470" s="47"/>
      <c r="I1470" s="47"/>
      <c r="J1470" s="45"/>
      <c r="K1470" s="45"/>
      <c r="L1470" s="17"/>
      <c r="M1470" s="18"/>
      <c r="N1470" s="18"/>
      <c r="O1470" s="4"/>
    </row>
    <row r="1471" spans="1:15">
      <c r="A1471" s="41"/>
      <c r="B1471" s="43"/>
      <c r="C1471" s="44"/>
      <c r="D1471" s="45"/>
      <c r="E1471" s="46"/>
      <c r="F1471" s="47"/>
      <c r="G1471" s="47"/>
      <c r="H1471" s="47"/>
      <c r="I1471" s="47"/>
      <c r="J1471" s="45"/>
      <c r="K1471" s="45"/>
      <c r="L1471" s="17"/>
      <c r="M1471" s="18"/>
      <c r="N1471" s="18"/>
      <c r="O1471" s="4"/>
    </row>
    <row r="1472" spans="1:15">
      <c r="A1472" s="41"/>
      <c r="B1472" s="43"/>
      <c r="C1472" s="44"/>
      <c r="D1472" s="45"/>
      <c r="E1472" s="46"/>
      <c r="F1472" s="47"/>
      <c r="G1472" s="47"/>
      <c r="H1472" s="47"/>
      <c r="I1472" s="47"/>
      <c r="J1472" s="45"/>
      <c r="K1472" s="45"/>
      <c r="L1472" s="17"/>
      <c r="M1472" s="18"/>
      <c r="N1472" s="18"/>
      <c r="O1472" s="4"/>
    </row>
    <row r="1473" spans="1:15">
      <c r="A1473" s="41"/>
      <c r="B1473" s="43"/>
      <c r="C1473" s="44"/>
      <c r="D1473" s="45"/>
      <c r="E1473" s="46"/>
      <c r="F1473" s="47"/>
      <c r="G1473" s="47"/>
      <c r="H1473" s="47"/>
      <c r="I1473" s="47"/>
      <c r="J1473" s="45"/>
      <c r="K1473" s="45"/>
      <c r="L1473" s="17"/>
      <c r="M1473" s="18"/>
      <c r="N1473" s="18"/>
      <c r="O1473" s="4"/>
    </row>
    <row r="1474" spans="1:15">
      <c r="A1474" s="41"/>
      <c r="B1474" s="43"/>
      <c r="C1474" s="44"/>
      <c r="D1474" s="45"/>
      <c r="E1474" s="46"/>
      <c r="F1474" s="47"/>
      <c r="G1474" s="47"/>
      <c r="H1474" s="47"/>
      <c r="I1474" s="47"/>
      <c r="J1474" s="45"/>
      <c r="K1474" s="45"/>
      <c r="L1474" s="17"/>
      <c r="M1474" s="18"/>
      <c r="N1474" s="18"/>
      <c r="O1474" s="4"/>
    </row>
    <row r="1475" spans="1:15">
      <c r="A1475" s="41"/>
      <c r="B1475" s="43"/>
      <c r="C1475" s="44"/>
      <c r="D1475" s="45"/>
      <c r="E1475" s="46"/>
      <c r="F1475" s="47"/>
      <c r="G1475" s="47"/>
      <c r="H1475" s="47"/>
      <c r="I1475" s="47"/>
      <c r="J1475" s="45"/>
      <c r="K1475" s="45"/>
      <c r="L1475" s="17"/>
      <c r="M1475" s="18"/>
      <c r="N1475" s="18"/>
      <c r="O1475" s="4"/>
    </row>
    <row r="1476" spans="1:15">
      <c r="A1476" s="41"/>
      <c r="B1476" s="43"/>
      <c r="C1476" s="44"/>
      <c r="D1476" s="45"/>
      <c r="E1476" s="46"/>
      <c r="F1476" s="47"/>
      <c r="G1476" s="47"/>
      <c r="H1476" s="47"/>
      <c r="I1476" s="47"/>
      <c r="J1476" s="45"/>
      <c r="K1476" s="45"/>
      <c r="L1476" s="17"/>
      <c r="M1476" s="18"/>
      <c r="N1476" s="18"/>
      <c r="O1476" s="4"/>
    </row>
    <row r="1477" spans="1:15">
      <c r="A1477" s="41"/>
      <c r="B1477" s="43"/>
      <c r="C1477" s="44"/>
      <c r="D1477" s="45"/>
      <c r="E1477" s="46"/>
      <c r="F1477" s="47"/>
      <c r="G1477" s="47"/>
      <c r="H1477" s="47"/>
      <c r="I1477" s="47"/>
      <c r="J1477" s="45"/>
      <c r="K1477" s="45"/>
      <c r="L1477" s="17"/>
      <c r="M1477" s="18"/>
      <c r="N1477" s="18"/>
      <c r="O1477" s="4"/>
    </row>
    <row r="1478" spans="1:15">
      <c r="A1478" s="41"/>
      <c r="B1478" s="43"/>
      <c r="C1478" s="44"/>
      <c r="D1478" s="45"/>
      <c r="E1478" s="46"/>
      <c r="F1478" s="47"/>
      <c r="G1478" s="47"/>
      <c r="H1478" s="47"/>
      <c r="I1478" s="47"/>
      <c r="J1478" s="45"/>
      <c r="K1478" s="45"/>
      <c r="L1478" s="17"/>
      <c r="M1478" s="18"/>
      <c r="N1478" s="18"/>
      <c r="O1478" s="4"/>
    </row>
    <row r="1479" spans="1:15">
      <c r="A1479" s="41"/>
      <c r="B1479" s="43"/>
      <c r="C1479" s="44"/>
      <c r="D1479" s="45"/>
      <c r="E1479" s="46"/>
      <c r="F1479" s="47"/>
      <c r="G1479" s="47"/>
      <c r="H1479" s="47"/>
      <c r="I1479" s="47"/>
      <c r="J1479" s="45"/>
      <c r="K1479" s="45"/>
      <c r="L1479" s="17"/>
      <c r="M1479" s="18"/>
      <c r="N1479" s="18"/>
      <c r="O1479" s="4"/>
    </row>
    <row r="1480" spans="1:15">
      <c r="A1480" s="41"/>
      <c r="B1480" s="43"/>
      <c r="C1480" s="44"/>
      <c r="D1480" s="45"/>
      <c r="E1480" s="46"/>
      <c r="F1480" s="47"/>
      <c r="G1480" s="47"/>
      <c r="H1480" s="47"/>
      <c r="I1480" s="47"/>
      <c r="J1480" s="45"/>
      <c r="K1480" s="45"/>
      <c r="L1480" s="17"/>
      <c r="M1480" s="18"/>
      <c r="N1480" s="18"/>
      <c r="O1480" s="4"/>
    </row>
    <row r="1481" spans="1:15">
      <c r="A1481" s="41"/>
      <c r="B1481" s="43"/>
      <c r="C1481" s="44"/>
      <c r="D1481" s="45"/>
      <c r="E1481" s="46"/>
      <c r="F1481" s="47"/>
      <c r="G1481" s="47"/>
      <c r="H1481" s="47"/>
      <c r="I1481" s="47"/>
      <c r="J1481" s="45"/>
      <c r="K1481" s="45"/>
      <c r="L1481" s="17"/>
      <c r="M1481" s="18"/>
      <c r="N1481" s="18"/>
      <c r="O1481" s="4"/>
    </row>
    <row r="1482" spans="1:15">
      <c r="A1482" s="41"/>
      <c r="B1482" s="43"/>
      <c r="C1482" s="44"/>
      <c r="D1482" s="45"/>
      <c r="E1482" s="46"/>
      <c r="F1482" s="47"/>
      <c r="G1482" s="47"/>
      <c r="H1482" s="47"/>
      <c r="I1482" s="47"/>
      <c r="J1482" s="45"/>
      <c r="K1482" s="45"/>
      <c r="L1482" s="17"/>
      <c r="M1482" s="18"/>
      <c r="N1482" s="18"/>
      <c r="O1482" s="4"/>
    </row>
    <row r="1483" spans="1:15">
      <c r="A1483" s="41"/>
      <c r="B1483" s="43"/>
      <c r="C1483" s="44"/>
      <c r="D1483" s="45"/>
      <c r="E1483" s="46"/>
      <c r="F1483" s="47"/>
      <c r="G1483" s="47"/>
      <c r="H1483" s="47"/>
      <c r="I1483" s="47"/>
      <c r="J1483" s="45"/>
      <c r="K1483" s="45"/>
      <c r="L1483" s="17"/>
      <c r="M1483" s="18"/>
      <c r="N1483" s="18"/>
      <c r="O1483" s="4"/>
    </row>
    <row r="1484" spans="1:15">
      <c r="A1484" s="41"/>
      <c r="B1484" s="43"/>
      <c r="C1484" s="44"/>
      <c r="D1484" s="45"/>
      <c r="E1484" s="46"/>
      <c r="F1484" s="47"/>
      <c r="G1484" s="47"/>
      <c r="H1484" s="47"/>
      <c r="I1484" s="47"/>
      <c r="J1484" s="45"/>
      <c r="K1484" s="45"/>
      <c r="L1484" s="17"/>
      <c r="M1484" s="18"/>
      <c r="N1484" s="18"/>
      <c r="O1484" s="4"/>
    </row>
    <row r="1485" spans="1:15">
      <c r="A1485" s="41"/>
      <c r="B1485" s="43"/>
      <c r="C1485" s="44"/>
      <c r="D1485" s="45"/>
      <c r="E1485" s="46"/>
      <c r="F1485" s="47"/>
      <c r="G1485" s="47"/>
      <c r="H1485" s="47"/>
      <c r="I1485" s="47"/>
      <c r="J1485" s="45"/>
      <c r="K1485" s="45"/>
      <c r="L1485" s="17"/>
      <c r="M1485" s="18"/>
      <c r="N1485" s="18"/>
      <c r="O1485" s="4"/>
    </row>
    <row r="1486" spans="1:15">
      <c r="A1486" s="41"/>
      <c r="B1486" s="43"/>
      <c r="C1486" s="44"/>
      <c r="D1486" s="45"/>
      <c r="E1486" s="46"/>
      <c r="F1486" s="47"/>
      <c r="G1486" s="47"/>
      <c r="H1486" s="47"/>
      <c r="I1486" s="47"/>
      <c r="J1486" s="45"/>
      <c r="K1486" s="45"/>
      <c r="L1486" s="17"/>
      <c r="M1486" s="18"/>
      <c r="N1486" s="18"/>
      <c r="O1486" s="4"/>
    </row>
    <row r="1487" spans="1:15">
      <c r="A1487" s="41"/>
      <c r="B1487" s="43"/>
      <c r="C1487" s="44"/>
      <c r="D1487" s="45"/>
      <c r="E1487" s="46"/>
      <c r="F1487" s="47"/>
      <c r="G1487" s="47"/>
      <c r="H1487" s="47"/>
      <c r="I1487" s="47"/>
      <c r="J1487" s="45"/>
      <c r="K1487" s="45"/>
      <c r="L1487" s="17"/>
      <c r="M1487" s="18"/>
      <c r="N1487" s="18"/>
      <c r="O1487" s="4"/>
    </row>
    <row r="1488" spans="1:15">
      <c r="A1488" s="41"/>
      <c r="B1488" s="43"/>
      <c r="C1488" s="44"/>
      <c r="D1488" s="45"/>
      <c r="E1488" s="46"/>
      <c r="F1488" s="47"/>
      <c r="G1488" s="47"/>
      <c r="H1488" s="47"/>
      <c r="I1488" s="47"/>
      <c r="J1488" s="45"/>
      <c r="K1488" s="45"/>
      <c r="L1488" s="17"/>
      <c r="M1488" s="18"/>
      <c r="N1488" s="18"/>
      <c r="O1488" s="4"/>
    </row>
    <row r="1489" spans="1:15">
      <c r="A1489" s="41"/>
      <c r="B1489" s="43"/>
      <c r="C1489" s="44"/>
      <c r="D1489" s="45"/>
      <c r="E1489" s="46"/>
      <c r="F1489" s="47"/>
      <c r="G1489" s="47"/>
      <c r="H1489" s="47"/>
      <c r="I1489" s="47"/>
      <c r="J1489" s="45"/>
      <c r="K1489" s="45"/>
      <c r="L1489" s="17"/>
      <c r="M1489" s="18"/>
      <c r="N1489" s="18"/>
      <c r="O1489" s="4"/>
    </row>
    <row r="1490" spans="1:15">
      <c r="A1490" s="41"/>
      <c r="B1490" s="43"/>
      <c r="C1490" s="44"/>
      <c r="D1490" s="45"/>
      <c r="E1490" s="46"/>
      <c r="F1490" s="47"/>
      <c r="G1490" s="47"/>
      <c r="H1490" s="47"/>
      <c r="I1490" s="47"/>
      <c r="J1490" s="45"/>
      <c r="K1490" s="45"/>
      <c r="L1490" s="17"/>
      <c r="M1490" s="18"/>
      <c r="N1490" s="18"/>
      <c r="O1490" s="4"/>
    </row>
    <row r="1491" spans="1:15">
      <c r="A1491" s="41"/>
      <c r="B1491" s="43"/>
      <c r="C1491" s="44"/>
      <c r="D1491" s="45"/>
      <c r="E1491" s="46"/>
      <c r="F1491" s="47"/>
      <c r="G1491" s="47"/>
      <c r="H1491" s="47"/>
      <c r="I1491" s="47"/>
      <c r="J1491" s="45"/>
      <c r="K1491" s="45"/>
      <c r="L1491" s="17"/>
      <c r="M1491" s="18"/>
      <c r="N1491" s="18"/>
      <c r="O1491" s="4"/>
    </row>
    <row r="1492" spans="1:15">
      <c r="A1492" s="41"/>
      <c r="B1492" s="43"/>
      <c r="C1492" s="44"/>
      <c r="D1492" s="45"/>
      <c r="E1492" s="46"/>
      <c r="F1492" s="47"/>
      <c r="G1492" s="47"/>
      <c r="H1492" s="47"/>
      <c r="I1492" s="47"/>
      <c r="J1492" s="45"/>
      <c r="K1492" s="45"/>
      <c r="L1492" s="17"/>
      <c r="M1492" s="18"/>
      <c r="N1492" s="18"/>
      <c r="O1492" s="4"/>
    </row>
    <row r="1493" spans="1:15">
      <c r="A1493" s="41"/>
      <c r="B1493" s="43"/>
      <c r="C1493" s="44"/>
      <c r="D1493" s="45"/>
      <c r="E1493" s="46"/>
      <c r="F1493" s="47"/>
      <c r="G1493" s="47"/>
      <c r="H1493" s="47"/>
      <c r="I1493" s="47"/>
      <c r="J1493" s="45"/>
      <c r="K1493" s="45"/>
      <c r="L1493" s="17"/>
      <c r="M1493" s="18"/>
      <c r="N1493" s="18"/>
      <c r="O1493" s="4"/>
    </row>
    <row r="1494" spans="1:15">
      <c r="A1494" s="41"/>
      <c r="B1494" s="43"/>
      <c r="C1494" s="44"/>
      <c r="D1494" s="45"/>
      <c r="E1494" s="46"/>
      <c r="F1494" s="47"/>
      <c r="G1494" s="47"/>
      <c r="H1494" s="47"/>
      <c r="I1494" s="47"/>
      <c r="J1494" s="45"/>
      <c r="K1494" s="45"/>
      <c r="L1494" s="17"/>
      <c r="M1494" s="18"/>
      <c r="N1494" s="18"/>
      <c r="O1494" s="4"/>
    </row>
    <row r="1495" spans="1:15">
      <c r="A1495" s="41"/>
      <c r="B1495" s="43"/>
      <c r="C1495" s="44"/>
      <c r="D1495" s="45"/>
      <c r="E1495" s="46"/>
      <c r="F1495" s="47"/>
      <c r="G1495" s="47"/>
      <c r="H1495" s="47"/>
      <c r="I1495" s="47"/>
      <c r="J1495" s="45"/>
      <c r="K1495" s="45"/>
      <c r="L1495" s="17"/>
      <c r="M1495" s="18"/>
      <c r="N1495" s="18"/>
      <c r="O1495" s="4"/>
    </row>
    <row r="1496" spans="1:15">
      <c r="A1496" s="41"/>
      <c r="B1496" s="43"/>
      <c r="C1496" s="44"/>
      <c r="D1496" s="45"/>
      <c r="E1496" s="46"/>
      <c r="F1496" s="47"/>
      <c r="G1496" s="47"/>
      <c r="H1496" s="47"/>
      <c r="I1496" s="47"/>
      <c r="J1496" s="45"/>
      <c r="K1496" s="45"/>
      <c r="L1496" s="17"/>
      <c r="M1496" s="18"/>
      <c r="N1496" s="18"/>
      <c r="O1496" s="4"/>
    </row>
    <row r="1497" spans="1:15">
      <c r="A1497" s="41"/>
      <c r="B1497" s="43"/>
      <c r="C1497" s="44"/>
      <c r="D1497" s="45"/>
      <c r="E1497" s="46"/>
      <c r="F1497" s="47"/>
      <c r="G1497" s="47"/>
      <c r="H1497" s="47"/>
      <c r="I1497" s="47"/>
      <c r="J1497" s="45"/>
      <c r="K1497" s="45"/>
      <c r="L1497" s="17"/>
      <c r="M1497" s="18"/>
      <c r="N1497" s="18"/>
      <c r="O1497" s="4"/>
    </row>
    <row r="1498" spans="1:15">
      <c r="A1498" s="41"/>
      <c r="B1498" s="43"/>
      <c r="C1498" s="44"/>
      <c r="D1498" s="45"/>
      <c r="E1498" s="46"/>
      <c r="F1498" s="47"/>
      <c r="G1498" s="47"/>
      <c r="H1498" s="47"/>
      <c r="I1498" s="47"/>
      <c r="J1498" s="45"/>
      <c r="K1498" s="45"/>
      <c r="L1498" s="17"/>
      <c r="M1498" s="18"/>
      <c r="N1498" s="18"/>
      <c r="O1498" s="4"/>
    </row>
    <row r="1499" spans="1:15">
      <c r="A1499" s="41"/>
      <c r="B1499" s="43"/>
      <c r="C1499" s="44"/>
      <c r="D1499" s="45"/>
      <c r="E1499" s="46"/>
      <c r="F1499" s="47"/>
      <c r="G1499" s="47"/>
      <c r="H1499" s="47"/>
      <c r="I1499" s="47"/>
      <c r="J1499" s="45"/>
      <c r="K1499" s="45"/>
      <c r="L1499" s="17"/>
      <c r="M1499" s="18"/>
      <c r="N1499" s="18"/>
      <c r="O1499" s="4"/>
    </row>
    <row r="1500" spans="1:15">
      <c r="A1500" s="41"/>
      <c r="B1500" s="43"/>
      <c r="C1500" s="44"/>
      <c r="D1500" s="45"/>
      <c r="E1500" s="46"/>
      <c r="F1500" s="47"/>
      <c r="G1500" s="47"/>
      <c r="H1500" s="47"/>
      <c r="I1500" s="47"/>
      <c r="J1500" s="45"/>
      <c r="K1500" s="45"/>
      <c r="L1500" s="17"/>
      <c r="M1500" s="18"/>
      <c r="N1500" s="18"/>
      <c r="O1500" s="4"/>
    </row>
    <row r="1501" spans="1:15">
      <c r="A1501" s="41"/>
      <c r="B1501" s="43"/>
      <c r="C1501" s="44"/>
      <c r="D1501" s="45"/>
      <c r="E1501" s="46"/>
      <c r="F1501" s="47"/>
      <c r="G1501" s="47"/>
      <c r="H1501" s="47"/>
      <c r="I1501" s="47"/>
      <c r="J1501" s="45"/>
      <c r="K1501" s="45"/>
      <c r="L1501" s="17"/>
      <c r="M1501" s="18"/>
      <c r="N1501" s="18"/>
      <c r="O1501" s="4"/>
    </row>
    <row r="1502" spans="1:15">
      <c r="A1502" s="41"/>
      <c r="B1502" s="43"/>
      <c r="C1502" s="44"/>
      <c r="D1502" s="45"/>
      <c r="E1502" s="46"/>
      <c r="F1502" s="47"/>
      <c r="G1502" s="47"/>
      <c r="H1502" s="47"/>
      <c r="I1502" s="47"/>
      <c r="J1502" s="45"/>
      <c r="K1502" s="45"/>
      <c r="L1502" s="17"/>
      <c r="M1502" s="18"/>
      <c r="N1502" s="18"/>
      <c r="O1502" s="4"/>
    </row>
    <row r="1503" spans="1:15">
      <c r="A1503" s="41"/>
      <c r="B1503" s="43"/>
      <c r="C1503" s="44"/>
      <c r="D1503" s="45"/>
      <c r="E1503" s="46"/>
      <c r="F1503" s="47"/>
      <c r="G1503" s="47"/>
      <c r="H1503" s="47"/>
      <c r="I1503" s="47"/>
      <c r="J1503" s="45"/>
      <c r="K1503" s="45"/>
      <c r="L1503" s="17"/>
      <c r="M1503" s="18"/>
      <c r="N1503" s="18"/>
      <c r="O1503" s="4"/>
    </row>
    <row r="1504" spans="1:15">
      <c r="A1504" s="41"/>
      <c r="B1504" s="43"/>
      <c r="C1504" s="44"/>
      <c r="D1504" s="45"/>
      <c r="E1504" s="46"/>
      <c r="F1504" s="47"/>
      <c r="G1504" s="47"/>
      <c r="H1504" s="47"/>
      <c r="I1504" s="47"/>
      <c r="J1504" s="45"/>
      <c r="K1504" s="45"/>
      <c r="L1504" s="17"/>
      <c r="M1504" s="18"/>
      <c r="N1504" s="18"/>
      <c r="O1504" s="4"/>
    </row>
    <row r="1505" spans="1:15">
      <c r="A1505" s="41"/>
      <c r="B1505" s="43"/>
      <c r="C1505" s="44"/>
      <c r="D1505" s="45"/>
      <c r="E1505" s="46"/>
      <c r="F1505" s="47"/>
      <c r="G1505" s="47"/>
      <c r="H1505" s="47"/>
      <c r="I1505" s="47"/>
      <c r="J1505" s="45"/>
      <c r="K1505" s="45"/>
      <c r="L1505" s="17"/>
      <c r="M1505" s="18"/>
      <c r="N1505" s="18"/>
      <c r="O1505" s="4"/>
    </row>
    <row r="1506" spans="1:15">
      <c r="A1506" s="41"/>
      <c r="B1506" s="43"/>
      <c r="C1506" s="44"/>
      <c r="D1506" s="45"/>
      <c r="E1506" s="46"/>
      <c r="F1506" s="47"/>
      <c r="G1506" s="47"/>
      <c r="H1506" s="47"/>
      <c r="I1506" s="47"/>
      <c r="J1506" s="45"/>
      <c r="K1506" s="45"/>
      <c r="L1506" s="17"/>
      <c r="M1506" s="18"/>
      <c r="N1506" s="18"/>
      <c r="O1506" s="4"/>
    </row>
    <row r="1507" spans="1:15">
      <c r="A1507" s="41"/>
      <c r="B1507" s="43"/>
      <c r="C1507" s="44"/>
      <c r="D1507" s="45"/>
      <c r="E1507" s="46"/>
      <c r="F1507" s="47"/>
      <c r="G1507" s="47"/>
      <c r="H1507" s="47"/>
      <c r="I1507" s="47"/>
      <c r="J1507" s="45"/>
      <c r="K1507" s="45"/>
      <c r="L1507" s="17"/>
      <c r="M1507" s="18"/>
      <c r="N1507" s="18"/>
      <c r="O1507" s="4"/>
    </row>
    <row r="1508" spans="1:15">
      <c r="A1508" s="41"/>
      <c r="B1508" s="43"/>
      <c r="C1508" s="44"/>
      <c r="D1508" s="45"/>
      <c r="E1508" s="46"/>
      <c r="F1508" s="47"/>
      <c r="G1508" s="47"/>
      <c r="H1508" s="47"/>
      <c r="I1508" s="47"/>
      <c r="J1508" s="45"/>
      <c r="K1508" s="45"/>
      <c r="L1508" s="17"/>
      <c r="M1508" s="18"/>
      <c r="N1508" s="18"/>
      <c r="O1508" s="4"/>
    </row>
    <row r="1509" spans="1:15">
      <c r="A1509" s="41"/>
      <c r="B1509" s="43"/>
      <c r="C1509" s="44"/>
      <c r="D1509" s="45"/>
      <c r="E1509" s="46"/>
      <c r="F1509" s="47"/>
      <c r="G1509" s="47"/>
      <c r="H1509" s="47"/>
      <c r="I1509" s="47"/>
      <c r="J1509" s="45"/>
      <c r="K1509" s="45"/>
      <c r="L1509" s="17"/>
      <c r="M1509" s="18"/>
      <c r="N1509" s="18"/>
      <c r="O1509" s="4"/>
    </row>
    <row r="1510" spans="1:15">
      <c r="A1510" s="41"/>
      <c r="B1510" s="43"/>
      <c r="C1510" s="44"/>
      <c r="D1510" s="45"/>
      <c r="E1510" s="46"/>
      <c r="F1510" s="47"/>
      <c r="G1510" s="47"/>
      <c r="H1510" s="47"/>
      <c r="I1510" s="47"/>
      <c r="J1510" s="45"/>
      <c r="K1510" s="45"/>
      <c r="L1510" s="17"/>
      <c r="M1510" s="18"/>
      <c r="N1510" s="18"/>
      <c r="O1510" s="4"/>
    </row>
    <row r="1511" spans="1:15">
      <c r="A1511" s="41"/>
      <c r="B1511" s="43"/>
      <c r="C1511" s="44"/>
      <c r="D1511" s="45"/>
      <c r="E1511" s="46"/>
      <c r="F1511" s="47"/>
      <c r="G1511" s="47"/>
      <c r="H1511" s="47"/>
      <c r="I1511" s="47"/>
      <c r="J1511" s="45"/>
      <c r="K1511" s="45"/>
      <c r="L1511" s="17"/>
      <c r="M1511" s="18"/>
      <c r="N1511" s="18"/>
      <c r="O1511" s="4"/>
    </row>
    <row r="1512" spans="1:15">
      <c r="A1512" s="41"/>
      <c r="B1512" s="43"/>
      <c r="C1512" s="44"/>
      <c r="D1512" s="45"/>
      <c r="E1512" s="46"/>
      <c r="F1512" s="47"/>
      <c r="G1512" s="47"/>
      <c r="H1512" s="47"/>
      <c r="I1512" s="47"/>
      <c r="J1512" s="45"/>
      <c r="K1512" s="45"/>
      <c r="L1512" s="17"/>
      <c r="M1512" s="18"/>
      <c r="N1512" s="18"/>
      <c r="O1512" s="4"/>
    </row>
    <row r="1513" spans="1:15">
      <c r="A1513" s="41"/>
      <c r="B1513" s="43"/>
      <c r="C1513" s="44"/>
      <c r="D1513" s="45"/>
      <c r="E1513" s="46"/>
      <c r="F1513" s="47"/>
      <c r="G1513" s="47"/>
      <c r="H1513" s="47"/>
      <c r="I1513" s="47"/>
      <c r="J1513" s="45"/>
      <c r="K1513" s="45"/>
      <c r="L1513" s="17"/>
      <c r="M1513" s="18"/>
      <c r="N1513" s="18"/>
      <c r="O1513" s="4"/>
    </row>
    <row r="1514" spans="1:15">
      <c r="A1514" s="41"/>
      <c r="B1514" s="43"/>
      <c r="C1514" s="44"/>
      <c r="D1514" s="45"/>
      <c r="E1514" s="46"/>
      <c r="F1514" s="47"/>
      <c r="G1514" s="47"/>
      <c r="H1514" s="47"/>
      <c r="I1514" s="47"/>
      <c r="J1514" s="45"/>
      <c r="K1514" s="45"/>
      <c r="L1514" s="17"/>
      <c r="M1514" s="18"/>
      <c r="N1514" s="18"/>
      <c r="O1514" s="4"/>
    </row>
    <row r="1515" spans="1:15">
      <c r="A1515" s="41"/>
      <c r="B1515" s="43"/>
      <c r="C1515" s="44"/>
      <c r="D1515" s="45"/>
      <c r="E1515" s="46"/>
      <c r="F1515" s="47"/>
      <c r="G1515" s="47"/>
      <c r="H1515" s="47"/>
      <c r="I1515" s="47"/>
      <c r="J1515" s="45"/>
      <c r="K1515" s="45"/>
      <c r="L1515" s="17"/>
      <c r="M1515" s="18"/>
      <c r="N1515" s="18"/>
      <c r="O1515" s="4"/>
    </row>
    <row r="1516" spans="1:15">
      <c r="A1516" s="41"/>
      <c r="B1516" s="43"/>
      <c r="C1516" s="44"/>
      <c r="D1516" s="45"/>
      <c r="E1516" s="46"/>
      <c r="F1516" s="47"/>
      <c r="G1516" s="47"/>
      <c r="H1516" s="47"/>
      <c r="I1516" s="47"/>
      <c r="J1516" s="45"/>
      <c r="K1516" s="45"/>
      <c r="L1516" s="17"/>
      <c r="M1516" s="18"/>
      <c r="N1516" s="18"/>
      <c r="O1516" s="4"/>
    </row>
    <row r="1517" spans="1:15">
      <c r="A1517" s="41"/>
      <c r="B1517" s="43"/>
      <c r="C1517" s="44"/>
      <c r="D1517" s="45"/>
      <c r="E1517" s="46"/>
      <c r="F1517" s="47"/>
      <c r="G1517" s="47"/>
      <c r="H1517" s="47"/>
      <c r="I1517" s="47"/>
      <c r="J1517" s="45"/>
      <c r="K1517" s="45"/>
      <c r="L1517" s="17"/>
      <c r="M1517" s="18"/>
      <c r="N1517" s="18"/>
      <c r="O1517" s="4"/>
    </row>
    <row r="1518" spans="1:15">
      <c r="A1518" s="41"/>
      <c r="B1518" s="43"/>
      <c r="C1518" s="44"/>
      <c r="D1518" s="45"/>
      <c r="E1518" s="46"/>
      <c r="F1518" s="47"/>
      <c r="G1518" s="47"/>
      <c r="H1518" s="47"/>
      <c r="I1518" s="47"/>
      <c r="J1518" s="45"/>
      <c r="K1518" s="45"/>
      <c r="L1518" s="17"/>
      <c r="M1518" s="18"/>
      <c r="N1518" s="18"/>
      <c r="O1518" s="4"/>
    </row>
    <row r="1519" spans="1:15">
      <c r="A1519" s="41"/>
      <c r="B1519" s="43"/>
      <c r="C1519" s="44"/>
      <c r="D1519" s="45"/>
      <c r="E1519" s="46"/>
      <c r="F1519" s="47"/>
      <c r="G1519" s="47"/>
      <c r="H1519" s="47"/>
      <c r="I1519" s="47"/>
      <c r="J1519" s="45"/>
      <c r="K1519" s="45"/>
      <c r="L1519" s="17"/>
      <c r="M1519" s="18"/>
      <c r="N1519" s="18"/>
      <c r="O1519" s="4"/>
    </row>
    <row r="1520" spans="1:15">
      <c r="A1520" s="41"/>
      <c r="B1520" s="43"/>
      <c r="C1520" s="44"/>
      <c r="D1520" s="45"/>
      <c r="E1520" s="46"/>
      <c r="F1520" s="47"/>
      <c r="G1520" s="47"/>
      <c r="H1520" s="47"/>
      <c r="I1520" s="47"/>
      <c r="J1520" s="45"/>
      <c r="K1520" s="45"/>
      <c r="L1520" s="17"/>
      <c r="M1520" s="18"/>
      <c r="N1520" s="18"/>
      <c r="O1520" s="4"/>
    </row>
    <row r="1521" spans="1:15">
      <c r="A1521" s="41"/>
      <c r="B1521" s="43"/>
      <c r="C1521" s="44"/>
      <c r="D1521" s="45"/>
      <c r="E1521" s="46"/>
      <c r="F1521" s="47"/>
      <c r="G1521" s="47"/>
      <c r="H1521" s="47"/>
      <c r="I1521" s="47"/>
      <c r="J1521" s="45"/>
      <c r="K1521" s="45"/>
      <c r="L1521" s="17"/>
      <c r="M1521" s="18"/>
      <c r="N1521" s="18"/>
      <c r="O1521" s="4"/>
    </row>
    <row r="1522" spans="1:15">
      <c r="A1522" s="41"/>
      <c r="B1522" s="43"/>
      <c r="C1522" s="44"/>
      <c r="D1522" s="45"/>
      <c r="E1522" s="46"/>
      <c r="F1522" s="47"/>
      <c r="G1522" s="47"/>
      <c r="H1522" s="47"/>
      <c r="I1522" s="47"/>
      <c r="J1522" s="45"/>
      <c r="K1522" s="45"/>
      <c r="L1522" s="17"/>
      <c r="M1522" s="18"/>
      <c r="N1522" s="18"/>
      <c r="O1522" s="4"/>
    </row>
    <row r="1523" spans="1:15">
      <c r="A1523" s="41"/>
      <c r="B1523" s="43"/>
      <c r="C1523" s="44"/>
      <c r="D1523" s="45"/>
      <c r="E1523" s="46"/>
      <c r="F1523" s="47"/>
      <c r="G1523" s="47"/>
      <c r="H1523" s="47"/>
      <c r="I1523" s="47"/>
      <c r="J1523" s="45"/>
      <c r="K1523" s="45"/>
      <c r="L1523" s="17"/>
      <c r="M1523" s="18"/>
      <c r="N1523" s="18"/>
      <c r="O1523" s="4"/>
    </row>
    <row r="1524" spans="1:15">
      <c r="A1524" s="41"/>
      <c r="B1524" s="43"/>
      <c r="C1524" s="44"/>
      <c r="D1524" s="45"/>
      <c r="E1524" s="46"/>
      <c r="F1524" s="47"/>
      <c r="G1524" s="47"/>
      <c r="H1524" s="47"/>
      <c r="I1524" s="47"/>
      <c r="J1524" s="45"/>
      <c r="K1524" s="45"/>
      <c r="L1524" s="17"/>
      <c r="M1524" s="18"/>
      <c r="N1524" s="18"/>
      <c r="O1524" s="4"/>
    </row>
    <row r="1525" spans="1:15">
      <c r="A1525" s="41"/>
      <c r="B1525" s="43"/>
      <c r="C1525" s="44"/>
      <c r="D1525" s="45"/>
      <c r="E1525" s="46"/>
      <c r="F1525" s="47"/>
      <c r="G1525" s="47"/>
      <c r="H1525" s="47"/>
      <c r="I1525" s="47"/>
      <c r="J1525" s="45"/>
      <c r="K1525" s="45"/>
      <c r="L1525" s="17"/>
      <c r="M1525" s="18"/>
      <c r="N1525" s="18"/>
      <c r="O1525" s="4"/>
    </row>
    <row r="1526" spans="1:15">
      <c r="A1526" s="41"/>
      <c r="B1526" s="43"/>
      <c r="C1526" s="44"/>
      <c r="D1526" s="45"/>
      <c r="E1526" s="46"/>
      <c r="F1526" s="47"/>
      <c r="G1526" s="47"/>
      <c r="H1526" s="47"/>
      <c r="I1526" s="47"/>
      <c r="J1526" s="45"/>
      <c r="K1526" s="45"/>
      <c r="L1526" s="17"/>
      <c r="M1526" s="18"/>
      <c r="N1526" s="18"/>
      <c r="O1526" s="4"/>
    </row>
    <row r="1527" spans="1:15">
      <c r="A1527" s="41"/>
      <c r="B1527" s="43"/>
      <c r="C1527" s="44"/>
      <c r="D1527" s="45"/>
      <c r="E1527" s="46"/>
      <c r="F1527" s="47"/>
      <c r="G1527" s="47"/>
      <c r="H1527" s="47"/>
      <c r="I1527" s="47"/>
      <c r="J1527" s="45"/>
      <c r="K1527" s="45"/>
      <c r="L1527" s="17"/>
      <c r="M1527" s="18"/>
      <c r="N1527" s="18"/>
      <c r="O1527" s="4"/>
    </row>
    <row r="1528" spans="1:15">
      <c r="A1528" s="41"/>
      <c r="B1528" s="43"/>
      <c r="C1528" s="44"/>
      <c r="D1528" s="45"/>
      <c r="E1528" s="46"/>
      <c r="F1528" s="47"/>
      <c r="G1528" s="47"/>
      <c r="H1528" s="47"/>
      <c r="I1528" s="47"/>
      <c r="J1528" s="45"/>
      <c r="K1528" s="45"/>
      <c r="L1528" s="17"/>
      <c r="M1528" s="18"/>
      <c r="N1528" s="18"/>
      <c r="O1528" s="4"/>
    </row>
    <row r="1529" spans="1:15">
      <c r="A1529" s="41"/>
      <c r="B1529" s="43"/>
      <c r="C1529" s="44"/>
      <c r="D1529" s="45"/>
      <c r="E1529" s="46"/>
      <c r="F1529" s="47"/>
      <c r="G1529" s="47"/>
      <c r="H1529" s="47"/>
      <c r="I1529" s="47"/>
      <c r="J1529" s="45"/>
      <c r="K1529" s="45"/>
      <c r="L1529" s="17"/>
      <c r="M1529" s="18"/>
      <c r="N1529" s="18"/>
      <c r="O1529" s="4"/>
    </row>
    <row r="1530" spans="1:15">
      <c r="A1530" s="41"/>
      <c r="B1530" s="43"/>
      <c r="C1530" s="44"/>
      <c r="D1530" s="45"/>
      <c r="E1530" s="46"/>
      <c r="F1530" s="47"/>
      <c r="G1530" s="47"/>
      <c r="H1530" s="47"/>
      <c r="I1530" s="47"/>
      <c r="J1530" s="45"/>
      <c r="K1530" s="45"/>
      <c r="L1530" s="17"/>
      <c r="M1530" s="18"/>
      <c r="N1530" s="18"/>
      <c r="O1530" s="4"/>
    </row>
    <row r="1531" spans="1:15">
      <c r="A1531" s="41"/>
      <c r="B1531" s="43"/>
      <c r="C1531" s="44"/>
      <c r="D1531" s="45"/>
      <c r="E1531" s="46"/>
      <c r="F1531" s="47"/>
      <c r="G1531" s="47"/>
      <c r="H1531" s="47"/>
      <c r="I1531" s="47"/>
      <c r="J1531" s="45"/>
      <c r="K1531" s="45"/>
      <c r="L1531" s="17"/>
      <c r="M1531" s="18"/>
      <c r="N1531" s="18"/>
      <c r="O1531" s="4"/>
    </row>
    <row r="1532" spans="1:15">
      <c r="A1532" s="41"/>
      <c r="B1532" s="43"/>
      <c r="C1532" s="44"/>
      <c r="D1532" s="45"/>
      <c r="E1532" s="46"/>
      <c r="F1532" s="47"/>
      <c r="G1532" s="47"/>
      <c r="H1532" s="47"/>
      <c r="I1532" s="47"/>
      <c r="J1532" s="45"/>
      <c r="K1532" s="45"/>
      <c r="L1532" s="17"/>
      <c r="M1532" s="18"/>
      <c r="N1532" s="18"/>
      <c r="O1532" s="4"/>
    </row>
    <row r="1533" spans="1:15">
      <c r="A1533" s="41"/>
      <c r="B1533" s="43"/>
      <c r="C1533" s="44"/>
      <c r="D1533" s="45"/>
      <c r="E1533" s="46"/>
      <c r="F1533" s="47"/>
      <c r="G1533" s="47"/>
      <c r="H1533" s="47"/>
      <c r="I1533" s="47"/>
      <c r="J1533" s="45"/>
      <c r="K1533" s="45"/>
      <c r="L1533" s="17"/>
      <c r="M1533" s="18"/>
      <c r="N1533" s="18"/>
      <c r="O1533" s="4"/>
    </row>
    <row r="1534" spans="1:15">
      <c r="A1534" s="41"/>
      <c r="B1534" s="43"/>
      <c r="C1534" s="44"/>
      <c r="D1534" s="45"/>
      <c r="E1534" s="46"/>
      <c r="F1534" s="47"/>
      <c r="G1534" s="47"/>
      <c r="H1534" s="47"/>
      <c r="I1534" s="47"/>
      <c r="J1534" s="45"/>
      <c r="K1534" s="45"/>
      <c r="L1534" s="17"/>
      <c r="M1534" s="18"/>
      <c r="N1534" s="18"/>
      <c r="O1534" s="4"/>
    </row>
    <row r="1535" spans="1:15">
      <c r="A1535" s="41"/>
      <c r="B1535" s="43"/>
      <c r="C1535" s="44"/>
      <c r="D1535" s="45"/>
      <c r="E1535" s="46"/>
      <c r="F1535" s="47"/>
      <c r="G1535" s="47"/>
      <c r="H1535" s="47"/>
      <c r="I1535" s="47"/>
      <c r="J1535" s="45"/>
      <c r="K1535" s="45"/>
      <c r="L1535" s="17"/>
      <c r="M1535" s="18"/>
      <c r="N1535" s="18"/>
      <c r="O1535" s="4"/>
    </row>
    <row r="1536" spans="1:15">
      <c r="A1536" s="41"/>
      <c r="B1536" s="43"/>
      <c r="C1536" s="44"/>
      <c r="D1536" s="45"/>
      <c r="E1536" s="46"/>
      <c r="F1536" s="47"/>
      <c r="G1536" s="47"/>
      <c r="H1536" s="47"/>
      <c r="I1536" s="47"/>
      <c r="J1536" s="45"/>
      <c r="K1536" s="45"/>
      <c r="L1536" s="17"/>
      <c r="M1536" s="18"/>
      <c r="N1536" s="18"/>
      <c r="O1536" s="4"/>
    </row>
    <row r="1537" spans="1:15">
      <c r="A1537" s="41"/>
      <c r="B1537" s="43"/>
      <c r="C1537" s="44"/>
      <c r="D1537" s="45"/>
      <c r="E1537" s="46"/>
      <c r="F1537" s="47"/>
      <c r="G1537" s="47"/>
      <c r="H1537" s="47"/>
      <c r="I1537" s="47"/>
      <c r="J1537" s="45"/>
      <c r="K1537" s="45"/>
      <c r="L1537" s="17"/>
      <c r="M1537" s="18"/>
      <c r="N1537" s="18"/>
      <c r="O1537" s="4"/>
    </row>
    <row r="1538" spans="1:15">
      <c r="A1538" s="41"/>
      <c r="B1538" s="43"/>
      <c r="C1538" s="44"/>
      <c r="D1538" s="45"/>
      <c r="E1538" s="46"/>
      <c r="F1538" s="47"/>
      <c r="G1538" s="47"/>
      <c r="H1538" s="47"/>
      <c r="I1538" s="47"/>
      <c r="J1538" s="45"/>
      <c r="K1538" s="45"/>
      <c r="L1538" s="17"/>
      <c r="M1538" s="18"/>
      <c r="N1538" s="18"/>
      <c r="O1538" s="4"/>
    </row>
    <row r="1539" spans="1:15">
      <c r="A1539" s="41"/>
      <c r="B1539" s="43"/>
      <c r="C1539" s="44"/>
      <c r="D1539" s="45"/>
      <c r="E1539" s="46"/>
      <c r="F1539" s="47"/>
      <c r="G1539" s="47"/>
      <c r="H1539" s="47"/>
      <c r="I1539" s="47"/>
      <c r="J1539" s="45"/>
      <c r="K1539" s="45"/>
      <c r="L1539" s="17"/>
      <c r="M1539" s="18"/>
      <c r="N1539" s="18"/>
      <c r="O1539" s="4"/>
    </row>
    <row r="1540" spans="1:15">
      <c r="A1540" s="41"/>
      <c r="B1540" s="43"/>
      <c r="C1540" s="44"/>
      <c r="D1540" s="45"/>
      <c r="E1540" s="46"/>
      <c r="F1540" s="47"/>
      <c r="G1540" s="47"/>
      <c r="H1540" s="47"/>
      <c r="I1540" s="47"/>
      <c r="J1540" s="45"/>
      <c r="K1540" s="45"/>
      <c r="L1540" s="17"/>
      <c r="M1540" s="18"/>
      <c r="N1540" s="18"/>
      <c r="O1540" s="4"/>
    </row>
    <row r="1541" spans="1:15">
      <c r="A1541" s="41"/>
      <c r="B1541" s="43"/>
      <c r="C1541" s="44"/>
      <c r="D1541" s="45"/>
      <c r="E1541" s="46"/>
      <c r="F1541" s="47"/>
      <c r="G1541" s="47"/>
      <c r="H1541" s="47"/>
      <c r="I1541" s="47"/>
      <c r="J1541" s="45"/>
      <c r="K1541" s="45"/>
      <c r="L1541" s="17"/>
      <c r="M1541" s="18"/>
      <c r="N1541" s="18"/>
      <c r="O1541" s="4"/>
    </row>
    <row r="1542" spans="1:15">
      <c r="A1542" s="41"/>
      <c r="B1542" s="43"/>
      <c r="C1542" s="44"/>
      <c r="D1542" s="45"/>
      <c r="E1542" s="46"/>
      <c r="F1542" s="47"/>
      <c r="G1542" s="47"/>
      <c r="H1542" s="47"/>
      <c r="I1542" s="47"/>
      <c r="J1542" s="45"/>
      <c r="K1542" s="45"/>
      <c r="L1542" s="17"/>
      <c r="M1542" s="18"/>
      <c r="N1542" s="18"/>
      <c r="O1542" s="4"/>
    </row>
    <row r="1543" spans="1:15">
      <c r="A1543" s="41"/>
      <c r="B1543" s="43"/>
      <c r="C1543" s="44"/>
      <c r="D1543" s="45"/>
      <c r="E1543" s="46"/>
      <c r="F1543" s="47"/>
      <c r="G1543" s="47"/>
      <c r="H1543" s="47"/>
      <c r="I1543" s="47"/>
      <c r="J1543" s="45"/>
      <c r="K1543" s="45"/>
      <c r="L1543" s="17"/>
      <c r="M1543" s="18"/>
      <c r="N1543" s="18"/>
      <c r="O1543" s="4"/>
    </row>
    <row r="1544" spans="1:15">
      <c r="A1544" s="41"/>
      <c r="B1544" s="43"/>
      <c r="C1544" s="44"/>
      <c r="D1544" s="45"/>
      <c r="E1544" s="46"/>
      <c r="F1544" s="47"/>
      <c r="G1544" s="47"/>
      <c r="H1544" s="47"/>
      <c r="I1544" s="47"/>
      <c r="J1544" s="45"/>
      <c r="K1544" s="45"/>
      <c r="L1544" s="17"/>
      <c r="M1544" s="18"/>
      <c r="N1544" s="18"/>
      <c r="O1544" s="4"/>
    </row>
    <row r="1545" spans="1:15">
      <c r="A1545" s="41"/>
      <c r="B1545" s="43"/>
      <c r="C1545" s="44"/>
      <c r="D1545" s="45"/>
      <c r="E1545" s="46"/>
      <c r="F1545" s="47"/>
      <c r="G1545" s="47"/>
      <c r="H1545" s="47"/>
      <c r="I1545" s="47"/>
      <c r="J1545" s="45"/>
      <c r="K1545" s="45"/>
      <c r="L1545" s="17"/>
      <c r="M1545" s="18"/>
      <c r="N1545" s="18"/>
      <c r="O1545" s="4"/>
    </row>
    <row r="1546" spans="1:15">
      <c r="A1546" s="41"/>
      <c r="B1546" s="43"/>
      <c r="C1546" s="44"/>
      <c r="D1546" s="45"/>
      <c r="E1546" s="46"/>
      <c r="F1546" s="47"/>
      <c r="G1546" s="47"/>
      <c r="H1546" s="47"/>
      <c r="I1546" s="47"/>
      <c r="J1546" s="45"/>
      <c r="K1546" s="45"/>
      <c r="L1546" s="17"/>
      <c r="M1546" s="18"/>
      <c r="N1546" s="18"/>
      <c r="O1546" s="4"/>
    </row>
    <row r="1547" spans="1:15">
      <c r="A1547" s="41"/>
      <c r="B1547" s="43"/>
      <c r="C1547" s="44"/>
      <c r="D1547" s="45"/>
      <c r="E1547" s="46"/>
      <c r="F1547" s="47"/>
      <c r="G1547" s="47"/>
      <c r="H1547" s="47"/>
      <c r="I1547" s="47"/>
      <c r="J1547" s="45"/>
      <c r="K1547" s="45"/>
      <c r="L1547" s="17"/>
      <c r="M1547" s="18"/>
      <c r="N1547" s="18"/>
      <c r="O1547" s="4"/>
    </row>
    <row r="1548" spans="1:15">
      <c r="A1548" s="41"/>
      <c r="B1548" s="43"/>
      <c r="C1548" s="44"/>
      <c r="D1548" s="45"/>
      <c r="E1548" s="46"/>
      <c r="F1548" s="47"/>
      <c r="G1548" s="47"/>
      <c r="H1548" s="47"/>
      <c r="I1548" s="47"/>
      <c r="J1548" s="45"/>
      <c r="K1548" s="45"/>
      <c r="L1548" s="17"/>
      <c r="M1548" s="18"/>
      <c r="N1548" s="18"/>
      <c r="O1548" s="4"/>
    </row>
    <row r="1549" spans="1:15">
      <c r="A1549" s="41"/>
      <c r="B1549" s="43"/>
      <c r="C1549" s="44"/>
      <c r="D1549" s="45"/>
      <c r="E1549" s="46"/>
      <c r="F1549" s="47"/>
      <c r="G1549" s="47"/>
      <c r="H1549" s="47"/>
      <c r="I1549" s="47"/>
      <c r="J1549" s="45"/>
      <c r="K1549" s="45"/>
      <c r="L1549" s="17"/>
      <c r="M1549" s="18"/>
      <c r="N1549" s="18"/>
      <c r="O1549" s="4"/>
    </row>
    <row r="1550" spans="1:15">
      <c r="A1550" s="41"/>
      <c r="B1550" s="43"/>
      <c r="C1550" s="44"/>
      <c r="D1550" s="45"/>
      <c r="E1550" s="46"/>
      <c r="F1550" s="47"/>
      <c r="G1550" s="47"/>
      <c r="H1550" s="47"/>
      <c r="I1550" s="47"/>
      <c r="J1550" s="45"/>
      <c r="K1550" s="45"/>
      <c r="L1550" s="17"/>
      <c r="M1550" s="18"/>
      <c r="N1550" s="18"/>
      <c r="O1550" s="4"/>
    </row>
    <row r="1551" spans="1:15">
      <c r="A1551" s="41"/>
      <c r="B1551" s="43"/>
      <c r="C1551" s="44"/>
      <c r="D1551" s="45"/>
      <c r="E1551" s="46"/>
      <c r="F1551" s="47"/>
      <c r="G1551" s="47"/>
      <c r="H1551" s="47"/>
      <c r="I1551" s="47"/>
      <c r="J1551" s="45"/>
      <c r="K1551" s="45"/>
      <c r="L1551" s="17"/>
      <c r="M1551" s="18"/>
      <c r="N1551" s="18"/>
      <c r="O1551" s="4"/>
    </row>
    <row r="1552" spans="1:15">
      <c r="A1552" s="41"/>
      <c r="B1552" s="43"/>
      <c r="C1552" s="44"/>
      <c r="D1552" s="45"/>
      <c r="E1552" s="46"/>
      <c r="F1552" s="47"/>
      <c r="G1552" s="47"/>
      <c r="H1552" s="47"/>
      <c r="I1552" s="47"/>
      <c r="J1552" s="45"/>
      <c r="K1552" s="45"/>
      <c r="L1552" s="17"/>
      <c r="M1552" s="18"/>
      <c r="N1552" s="18"/>
      <c r="O1552" s="4"/>
    </row>
    <row r="1553" spans="1:15">
      <c r="A1553" s="41"/>
      <c r="B1553" s="43"/>
      <c r="C1553" s="44"/>
      <c r="D1553" s="45"/>
      <c r="E1553" s="46"/>
      <c r="F1553" s="47"/>
      <c r="G1553" s="47"/>
      <c r="H1553" s="47"/>
      <c r="I1553" s="47"/>
      <c r="J1553" s="45"/>
      <c r="K1553" s="45"/>
      <c r="L1553" s="17"/>
      <c r="M1553" s="18"/>
      <c r="N1553" s="18"/>
      <c r="O1553" s="4"/>
    </row>
    <row r="1554" spans="1:15">
      <c r="A1554" s="41"/>
      <c r="B1554" s="43"/>
      <c r="C1554" s="44"/>
      <c r="D1554" s="45"/>
      <c r="E1554" s="46"/>
      <c r="F1554" s="47"/>
      <c r="G1554" s="47"/>
      <c r="H1554" s="47"/>
      <c r="I1554" s="47"/>
      <c r="J1554" s="45"/>
      <c r="K1554" s="45"/>
      <c r="L1554" s="17"/>
      <c r="M1554" s="18"/>
      <c r="N1554" s="18"/>
      <c r="O1554" s="4"/>
    </row>
    <row r="1555" spans="1:15">
      <c r="A1555" s="41"/>
      <c r="B1555" s="43"/>
      <c r="C1555" s="44"/>
      <c r="D1555" s="45"/>
      <c r="E1555" s="46"/>
      <c r="F1555" s="47"/>
      <c r="G1555" s="47"/>
      <c r="H1555" s="47"/>
      <c r="I1555" s="47"/>
      <c r="J1555" s="45"/>
      <c r="K1555" s="45"/>
      <c r="L1555" s="17"/>
      <c r="M1555" s="18"/>
      <c r="N1555" s="18"/>
      <c r="O1555" s="4"/>
    </row>
    <row r="1556" spans="1:15">
      <c r="A1556" s="41"/>
      <c r="B1556" s="43"/>
      <c r="C1556" s="44"/>
      <c r="D1556" s="45"/>
      <c r="E1556" s="46"/>
      <c r="F1556" s="47"/>
      <c r="G1556" s="47"/>
      <c r="H1556" s="47"/>
      <c r="I1556" s="47"/>
      <c r="J1556" s="45"/>
      <c r="K1556" s="45"/>
      <c r="L1556" s="17"/>
      <c r="M1556" s="18"/>
      <c r="N1556" s="18"/>
      <c r="O1556" s="4"/>
    </row>
    <row r="1557" spans="1:15">
      <c r="A1557" s="41"/>
      <c r="B1557" s="43"/>
      <c r="C1557" s="44"/>
      <c r="D1557" s="45"/>
      <c r="E1557" s="46"/>
      <c r="F1557" s="47"/>
      <c r="G1557" s="47"/>
      <c r="H1557" s="47"/>
      <c r="I1557" s="47"/>
      <c r="J1557" s="45"/>
      <c r="K1557" s="45"/>
      <c r="L1557" s="17"/>
      <c r="M1557" s="18"/>
      <c r="N1557" s="18"/>
      <c r="O1557" s="4"/>
    </row>
    <row r="1558" spans="1:15">
      <c r="A1558" s="41"/>
      <c r="B1558" s="43"/>
      <c r="C1558" s="44"/>
      <c r="D1558" s="45"/>
      <c r="E1558" s="46"/>
      <c r="F1558" s="47"/>
      <c r="G1558" s="47"/>
      <c r="H1558" s="47"/>
      <c r="I1558" s="47"/>
      <c r="J1558" s="45"/>
      <c r="K1558" s="45"/>
      <c r="L1558" s="17"/>
      <c r="M1558" s="18"/>
      <c r="N1558" s="18"/>
      <c r="O1558" s="4"/>
    </row>
    <row r="1559" spans="1:15">
      <c r="A1559" s="41"/>
      <c r="B1559" s="43"/>
      <c r="C1559" s="44"/>
      <c r="D1559" s="45"/>
      <c r="E1559" s="46"/>
      <c r="F1559" s="47"/>
      <c r="G1559" s="47"/>
      <c r="H1559" s="47"/>
      <c r="I1559" s="47"/>
      <c r="J1559" s="45"/>
      <c r="K1559" s="45"/>
      <c r="L1559" s="17"/>
      <c r="M1559" s="18"/>
      <c r="N1559" s="18"/>
      <c r="O1559" s="4"/>
    </row>
    <row r="1560" spans="1:15">
      <c r="A1560" s="41"/>
      <c r="B1560" s="43"/>
      <c r="C1560" s="44"/>
      <c r="D1560" s="45"/>
      <c r="E1560" s="46"/>
      <c r="F1560" s="47"/>
      <c r="G1560" s="47"/>
      <c r="H1560" s="47"/>
      <c r="I1560" s="47"/>
      <c r="J1560" s="45"/>
      <c r="K1560" s="45"/>
      <c r="L1560" s="17"/>
      <c r="M1560" s="18"/>
      <c r="N1560" s="18"/>
      <c r="O1560" s="4"/>
    </row>
    <row r="1561" spans="1:15">
      <c r="A1561" s="41"/>
      <c r="B1561" s="43"/>
      <c r="C1561" s="44"/>
      <c r="D1561" s="45"/>
      <c r="E1561" s="46"/>
      <c r="F1561" s="47"/>
      <c r="G1561" s="47"/>
      <c r="H1561" s="47"/>
      <c r="I1561" s="47"/>
      <c r="J1561" s="45"/>
      <c r="K1561" s="45"/>
      <c r="L1561" s="17"/>
      <c r="M1561" s="18"/>
      <c r="N1561" s="18"/>
      <c r="O1561" s="4"/>
    </row>
    <row r="1562" spans="1:15">
      <c r="A1562" s="41"/>
      <c r="B1562" s="43"/>
      <c r="C1562" s="44"/>
      <c r="D1562" s="45"/>
      <c r="E1562" s="46"/>
      <c r="F1562" s="47"/>
      <c r="G1562" s="47"/>
      <c r="H1562" s="47"/>
      <c r="I1562" s="47"/>
      <c r="J1562" s="45"/>
      <c r="K1562" s="45"/>
      <c r="L1562" s="17"/>
      <c r="M1562" s="18"/>
      <c r="N1562" s="18"/>
      <c r="O1562" s="4"/>
    </row>
    <row r="1563" spans="1:15">
      <c r="A1563" s="41"/>
      <c r="B1563" s="43"/>
      <c r="C1563" s="44"/>
      <c r="D1563" s="45"/>
      <c r="E1563" s="46"/>
      <c r="F1563" s="47"/>
      <c r="G1563" s="47"/>
      <c r="H1563" s="47"/>
      <c r="I1563" s="47"/>
      <c r="J1563" s="45"/>
      <c r="K1563" s="45"/>
      <c r="L1563" s="17"/>
      <c r="M1563" s="18"/>
      <c r="N1563" s="18"/>
      <c r="O1563" s="4"/>
    </row>
    <row r="1564" spans="1:15">
      <c r="A1564" s="41"/>
      <c r="B1564" s="43"/>
      <c r="C1564" s="44"/>
      <c r="D1564" s="45"/>
      <c r="E1564" s="46"/>
      <c r="F1564" s="47"/>
      <c r="G1564" s="47"/>
      <c r="H1564" s="47"/>
      <c r="I1564" s="47"/>
      <c r="J1564" s="45"/>
      <c r="K1564" s="45"/>
      <c r="L1564" s="17"/>
      <c r="M1564" s="18"/>
      <c r="N1564" s="18"/>
      <c r="O1564" s="4"/>
    </row>
    <row r="1565" spans="1:15">
      <c r="A1565" s="41"/>
      <c r="B1565" s="43"/>
      <c r="C1565" s="44"/>
      <c r="D1565" s="45"/>
      <c r="E1565" s="46"/>
      <c r="F1565" s="47"/>
      <c r="G1565" s="47"/>
      <c r="H1565" s="47"/>
      <c r="I1565" s="47"/>
      <c r="J1565" s="45"/>
      <c r="K1565" s="45"/>
      <c r="L1565" s="17"/>
      <c r="M1565" s="18"/>
      <c r="N1565" s="18"/>
      <c r="O1565" s="4"/>
    </row>
    <row r="1566" spans="1:15">
      <c r="A1566" s="41"/>
      <c r="B1566" s="43"/>
      <c r="C1566" s="44"/>
      <c r="D1566" s="45"/>
      <c r="E1566" s="46"/>
      <c r="F1566" s="47"/>
      <c r="G1566" s="47"/>
      <c r="H1566" s="47"/>
      <c r="I1566" s="47"/>
      <c r="J1566" s="45"/>
      <c r="K1566" s="45"/>
      <c r="L1566" s="17"/>
      <c r="M1566" s="18"/>
      <c r="N1566" s="18"/>
      <c r="O1566" s="4"/>
    </row>
    <row r="1567" spans="1:15">
      <c r="A1567" s="41"/>
      <c r="B1567" s="43"/>
      <c r="C1567" s="44"/>
      <c r="D1567" s="45"/>
      <c r="E1567" s="46"/>
      <c r="F1567" s="47"/>
      <c r="G1567" s="47"/>
      <c r="H1567" s="47"/>
      <c r="I1567" s="47"/>
      <c r="J1567" s="45"/>
      <c r="K1567" s="45"/>
      <c r="L1567" s="17"/>
      <c r="M1567" s="18"/>
      <c r="N1567" s="18"/>
      <c r="O1567" s="4"/>
    </row>
    <row r="1568" spans="1:15">
      <c r="A1568" s="41"/>
      <c r="B1568" s="43"/>
      <c r="C1568" s="44"/>
      <c r="D1568" s="45"/>
      <c r="E1568" s="46"/>
      <c r="F1568" s="47"/>
      <c r="G1568" s="47"/>
      <c r="H1568" s="47"/>
      <c r="I1568" s="47"/>
      <c r="J1568" s="45"/>
      <c r="K1568" s="45"/>
      <c r="L1568" s="17"/>
      <c r="M1568" s="18"/>
      <c r="N1568" s="18"/>
      <c r="O1568" s="4"/>
    </row>
    <row r="1569" spans="1:15">
      <c r="A1569" s="41"/>
      <c r="B1569" s="43"/>
      <c r="C1569" s="44"/>
      <c r="D1569" s="45"/>
      <c r="E1569" s="46"/>
      <c r="F1569" s="47"/>
      <c r="G1569" s="47"/>
      <c r="H1569" s="47"/>
      <c r="I1569" s="47"/>
      <c r="J1569" s="45"/>
      <c r="K1569" s="45"/>
      <c r="L1569" s="17"/>
      <c r="M1569" s="18"/>
      <c r="N1569" s="18"/>
      <c r="O1569" s="4"/>
    </row>
    <row r="1570" spans="1:15">
      <c r="A1570" s="41"/>
      <c r="B1570" s="43"/>
      <c r="C1570" s="44"/>
      <c r="D1570" s="45"/>
      <c r="E1570" s="46"/>
      <c r="F1570" s="47"/>
      <c r="G1570" s="47"/>
      <c r="H1570" s="47"/>
      <c r="I1570" s="47"/>
      <c r="J1570" s="45"/>
      <c r="K1570" s="45"/>
      <c r="L1570" s="17"/>
      <c r="M1570" s="18"/>
      <c r="N1570" s="18"/>
      <c r="O1570" s="4"/>
    </row>
    <row r="1571" spans="1:15">
      <c r="A1571" s="41"/>
      <c r="B1571" s="43"/>
      <c r="C1571" s="44"/>
      <c r="D1571" s="45"/>
      <c r="E1571" s="46"/>
      <c r="F1571" s="47"/>
      <c r="G1571" s="47"/>
      <c r="H1571" s="47"/>
      <c r="I1571" s="47"/>
      <c r="J1571" s="45"/>
      <c r="K1571" s="45"/>
      <c r="L1571" s="17"/>
      <c r="M1571" s="18"/>
      <c r="N1571" s="18"/>
      <c r="O1571" s="4"/>
    </row>
    <row r="1572" spans="1:15">
      <c r="A1572" s="41"/>
      <c r="B1572" s="43"/>
      <c r="C1572" s="44"/>
      <c r="D1572" s="45"/>
      <c r="E1572" s="46"/>
      <c r="F1572" s="47"/>
      <c r="G1572" s="47"/>
      <c r="H1572" s="47"/>
      <c r="I1572" s="47"/>
      <c r="J1572" s="45"/>
      <c r="K1572" s="45"/>
      <c r="L1572" s="17"/>
      <c r="M1572" s="18"/>
      <c r="N1572" s="18"/>
      <c r="O1572" s="4"/>
    </row>
    <row r="1573" spans="1:15">
      <c r="A1573" s="41"/>
      <c r="B1573" s="43"/>
      <c r="C1573" s="44"/>
      <c r="D1573" s="45"/>
      <c r="E1573" s="46"/>
      <c r="F1573" s="47"/>
      <c r="G1573" s="47"/>
      <c r="H1573" s="47"/>
      <c r="I1573" s="47"/>
      <c r="J1573" s="45"/>
      <c r="K1573" s="45"/>
      <c r="L1573" s="17"/>
      <c r="M1573" s="18"/>
      <c r="N1573" s="18"/>
      <c r="O1573" s="4"/>
    </row>
    <row r="1574" spans="1:15">
      <c r="A1574" s="41"/>
      <c r="B1574" s="43"/>
      <c r="C1574" s="44"/>
      <c r="D1574" s="45"/>
      <c r="E1574" s="46"/>
      <c r="F1574" s="47"/>
      <c r="G1574" s="47"/>
      <c r="H1574" s="47"/>
      <c r="I1574" s="47"/>
      <c r="J1574" s="45"/>
      <c r="K1574" s="45"/>
      <c r="L1574" s="17"/>
      <c r="M1574" s="18"/>
      <c r="N1574" s="18"/>
      <c r="O1574" s="4"/>
    </row>
    <row r="1575" spans="1:15">
      <c r="A1575" s="41"/>
      <c r="B1575" s="43"/>
      <c r="C1575" s="44"/>
      <c r="D1575" s="45"/>
      <c r="E1575" s="46"/>
      <c r="F1575" s="47"/>
      <c r="G1575" s="47"/>
      <c r="H1575" s="47"/>
      <c r="I1575" s="47"/>
      <c r="J1575" s="45"/>
      <c r="K1575" s="45"/>
      <c r="L1575" s="17"/>
      <c r="M1575" s="18"/>
      <c r="N1575" s="18"/>
      <c r="O1575" s="4"/>
    </row>
    <row r="1576" spans="1:15">
      <c r="A1576" s="41"/>
      <c r="B1576" s="43"/>
      <c r="C1576" s="44"/>
      <c r="D1576" s="45"/>
      <c r="E1576" s="46"/>
      <c r="F1576" s="47"/>
      <c r="G1576" s="47"/>
      <c r="H1576" s="47"/>
      <c r="I1576" s="47"/>
      <c r="J1576" s="45"/>
      <c r="K1576" s="45"/>
      <c r="L1576" s="17"/>
      <c r="M1576" s="18"/>
      <c r="N1576" s="18"/>
      <c r="O1576" s="4"/>
    </row>
    <row r="1577" spans="1:15">
      <c r="A1577" s="41"/>
      <c r="B1577" s="43"/>
      <c r="C1577" s="44"/>
      <c r="D1577" s="45"/>
      <c r="E1577" s="46"/>
      <c r="F1577" s="47"/>
      <c r="G1577" s="47"/>
      <c r="H1577" s="47"/>
      <c r="I1577" s="47"/>
      <c r="J1577" s="45"/>
      <c r="K1577" s="45"/>
      <c r="L1577" s="17"/>
      <c r="M1577" s="18"/>
      <c r="N1577" s="18"/>
      <c r="O1577" s="4"/>
    </row>
    <row r="1578" spans="1:15">
      <c r="A1578" s="41"/>
      <c r="B1578" s="43"/>
      <c r="C1578" s="44"/>
      <c r="D1578" s="45"/>
      <c r="E1578" s="46"/>
      <c r="F1578" s="47"/>
      <c r="G1578" s="47"/>
      <c r="H1578" s="47"/>
      <c r="I1578" s="47"/>
      <c r="J1578" s="45"/>
      <c r="K1578" s="45"/>
      <c r="L1578" s="17"/>
      <c r="M1578" s="18"/>
      <c r="N1578" s="18"/>
      <c r="O1578" s="4"/>
    </row>
  </sheetData>
  <autoFilter ref="A1:O1"/>
  <phoneticPr fontId="2" type="noConversion"/>
  <conditionalFormatting sqref="B2:B1578">
    <cfRule type="cellIs" dxfId="1" priority="1" operator="greaterThan">
      <formula>10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78"/>
  <sheetViews>
    <sheetView tabSelected="1" workbookViewId="0">
      <selection activeCell="H2" sqref="H2:H4"/>
    </sheetView>
  </sheetViews>
  <sheetFormatPr defaultRowHeight="13.5"/>
  <cols>
    <col min="1" max="1" width="12" style="42" customWidth="1"/>
    <col min="2" max="2" width="8" customWidth="1"/>
    <col min="3" max="3" width="17.375" customWidth="1"/>
    <col min="5" max="5" width="10.25" style="10" customWidth="1"/>
    <col min="6" max="6" width="9.125" style="10" bestFit="1" customWidth="1"/>
    <col min="7" max="7" width="10.375" style="10" customWidth="1"/>
    <col min="8" max="8" width="10.25" customWidth="1"/>
    <col min="9" max="9" width="11.75" bestFit="1" customWidth="1"/>
  </cols>
  <sheetData>
    <row r="1" spans="1:9">
      <c r="A1" s="48" t="s">
        <v>2929</v>
      </c>
      <c r="B1" s="6" t="s">
        <v>0</v>
      </c>
      <c r="C1" s="6" t="s">
        <v>2930</v>
      </c>
      <c r="D1" s="6" t="s">
        <v>1</v>
      </c>
      <c r="E1" s="6" t="s">
        <v>2931</v>
      </c>
      <c r="F1" s="11" t="s">
        <v>2</v>
      </c>
      <c r="G1" s="11" t="s">
        <v>2932</v>
      </c>
      <c r="H1" s="6" t="s">
        <v>3</v>
      </c>
      <c r="I1" s="6" t="s">
        <v>10</v>
      </c>
    </row>
    <row r="2" spans="1:9">
      <c r="A2" s="7">
        <v>31654026</v>
      </c>
      <c r="B2" s="7">
        <v>7.8</v>
      </c>
      <c r="C2" s="1" t="s">
        <v>2233</v>
      </c>
      <c r="D2" s="1" t="s">
        <v>31</v>
      </c>
      <c r="E2" s="8">
        <v>0.20273972602739726</v>
      </c>
      <c r="F2" s="9">
        <v>8.4659999999999993</v>
      </c>
      <c r="G2" s="9">
        <v>8.5426000000000002</v>
      </c>
      <c r="H2" s="1" t="s">
        <v>329</v>
      </c>
      <c r="I2" s="4">
        <v>42857</v>
      </c>
    </row>
    <row r="3" spans="1:9">
      <c r="A3" s="7">
        <v>101658020</v>
      </c>
      <c r="B3" s="7">
        <v>7.5</v>
      </c>
      <c r="C3" s="1" t="s">
        <v>2881</v>
      </c>
      <c r="D3" s="1" t="s">
        <v>55</v>
      </c>
      <c r="E3" s="8">
        <v>4.3424657534246576</v>
      </c>
      <c r="F3" s="9">
        <v>7.4843999999999999</v>
      </c>
      <c r="G3" s="9">
        <v>7.4973999999999998</v>
      </c>
      <c r="H3" s="1" t="s">
        <v>66</v>
      </c>
      <c r="I3" s="4">
        <v>42857</v>
      </c>
    </row>
    <row r="4" spans="1:9">
      <c r="A4" s="7">
        <v>41658051</v>
      </c>
      <c r="B4" s="7">
        <v>7.4</v>
      </c>
      <c r="C4" s="1" t="s">
        <v>1800</v>
      </c>
      <c r="D4" s="1" t="s">
        <v>31</v>
      </c>
      <c r="E4" s="8">
        <v>0.37534246575342467</v>
      </c>
      <c r="F4" s="9">
        <v>7.0186999999999999</v>
      </c>
      <c r="G4" s="9">
        <v>7.0214999999999996</v>
      </c>
      <c r="H4" s="1" t="s">
        <v>13</v>
      </c>
      <c r="I4" s="4">
        <v>42857</v>
      </c>
    </row>
    <row r="5" spans="1:9">
      <c r="A5" s="7" t="s">
        <v>2870</v>
      </c>
      <c r="B5" s="7">
        <v>6.87</v>
      </c>
      <c r="C5" s="1" t="s">
        <v>2882</v>
      </c>
      <c r="D5" s="1" t="s">
        <v>31</v>
      </c>
      <c r="E5" s="8">
        <v>2.6109589041095891</v>
      </c>
      <c r="F5" s="9">
        <v>6.7904</v>
      </c>
      <c r="G5" s="9">
        <v>6.7816999999999998</v>
      </c>
      <c r="H5" s="1" t="s">
        <v>206</v>
      </c>
      <c r="I5" s="4">
        <v>42857</v>
      </c>
    </row>
    <row r="6" spans="1:9">
      <c r="A6" s="7" t="s">
        <v>2324</v>
      </c>
      <c r="B6" s="7">
        <v>6.85</v>
      </c>
      <c r="C6" s="1" t="s">
        <v>2337</v>
      </c>
      <c r="D6" s="1" t="s">
        <v>31</v>
      </c>
      <c r="E6" s="8">
        <v>2.3808219178082193</v>
      </c>
      <c r="F6" s="9">
        <v>7.5891000000000002</v>
      </c>
      <c r="G6" s="9">
        <v>7.5780000000000003</v>
      </c>
      <c r="H6" s="1" t="s">
        <v>206</v>
      </c>
      <c r="I6" s="4">
        <v>42857</v>
      </c>
    </row>
    <row r="7" spans="1:9">
      <c r="A7" s="7" t="s">
        <v>2324</v>
      </c>
      <c r="B7" s="7">
        <v>6.85</v>
      </c>
      <c r="C7" s="1" t="s">
        <v>2337</v>
      </c>
      <c r="D7" s="1" t="s">
        <v>31</v>
      </c>
      <c r="E7" s="8">
        <v>2.3808219178082193</v>
      </c>
      <c r="F7" s="9">
        <v>7.5891000000000002</v>
      </c>
      <c r="G7" s="9">
        <v>7.5780000000000003</v>
      </c>
      <c r="H7" s="1" t="s">
        <v>206</v>
      </c>
      <c r="I7" s="4">
        <v>42857</v>
      </c>
    </row>
    <row r="8" spans="1:9">
      <c r="A8" s="7">
        <v>101573023</v>
      </c>
      <c r="B8" s="7">
        <v>6.57</v>
      </c>
      <c r="C8" s="1" t="s">
        <v>2229</v>
      </c>
      <c r="D8" s="1" t="s">
        <v>31</v>
      </c>
      <c r="E8" s="8">
        <v>3.6356164383561644</v>
      </c>
      <c r="F8" s="9">
        <v>6.5259</v>
      </c>
      <c r="G8" s="9">
        <v>6.4950000000000001</v>
      </c>
      <c r="H8" s="1" t="s">
        <v>66</v>
      </c>
      <c r="I8" s="4">
        <v>42857</v>
      </c>
    </row>
    <row r="9" spans="1:9">
      <c r="A9" s="7" t="s">
        <v>2871</v>
      </c>
      <c r="B9" s="7">
        <v>6.55</v>
      </c>
      <c r="C9" s="1" t="s">
        <v>2883</v>
      </c>
      <c r="D9" s="1" t="s">
        <v>55</v>
      </c>
      <c r="E9" s="8">
        <v>3.6356164383561644</v>
      </c>
      <c r="F9" s="9">
        <v>7.4070999999999998</v>
      </c>
      <c r="G9" s="9">
        <v>7.4038000000000004</v>
      </c>
      <c r="H9" s="1" t="s">
        <v>206</v>
      </c>
      <c r="I9" s="4">
        <v>42857</v>
      </c>
    </row>
    <row r="10" spans="1:9">
      <c r="A10" s="7">
        <v>41654065</v>
      </c>
      <c r="B10" s="7">
        <v>6.3</v>
      </c>
      <c r="C10" s="1" t="s">
        <v>2728</v>
      </c>
      <c r="D10" s="1" t="s">
        <v>55</v>
      </c>
      <c r="E10" s="8">
        <v>0.49863013698630138</v>
      </c>
      <c r="F10" s="9">
        <v>6.5552000000000001</v>
      </c>
      <c r="G10" s="9">
        <v>6.5304000000000002</v>
      </c>
      <c r="H10" s="1" t="s">
        <v>13</v>
      </c>
      <c r="I10" s="4">
        <v>42857</v>
      </c>
    </row>
    <row r="11" spans="1:9">
      <c r="A11" s="7" t="s">
        <v>2325</v>
      </c>
      <c r="B11" s="7">
        <v>6.3</v>
      </c>
      <c r="C11" s="1" t="s">
        <v>2328</v>
      </c>
      <c r="D11" s="1" t="s">
        <v>55</v>
      </c>
      <c r="E11" s="8">
        <v>1.4657534246575343</v>
      </c>
      <c r="F11" s="9">
        <v>6.9683000000000002</v>
      </c>
      <c r="G11" s="9">
        <v>6.9682000000000004</v>
      </c>
      <c r="H11" s="1" t="s">
        <v>206</v>
      </c>
      <c r="I11" s="4">
        <v>42857</v>
      </c>
    </row>
    <row r="12" spans="1:9">
      <c r="A12" s="7" t="s">
        <v>2872</v>
      </c>
      <c r="B12" s="7">
        <v>6.3</v>
      </c>
      <c r="C12" s="1" t="s">
        <v>1316</v>
      </c>
      <c r="D12" s="1" t="s">
        <v>31</v>
      </c>
      <c r="E12" s="8">
        <v>3.7178082191780821</v>
      </c>
      <c r="F12" s="9">
        <v>6.1683000000000003</v>
      </c>
      <c r="G12" s="9">
        <v>6.141</v>
      </c>
      <c r="H12" s="1" t="s">
        <v>206</v>
      </c>
      <c r="I12" s="4">
        <v>42857</v>
      </c>
    </row>
    <row r="13" spans="1:9">
      <c r="A13" s="7" t="s">
        <v>2872</v>
      </c>
      <c r="B13" s="7">
        <v>6.3</v>
      </c>
      <c r="C13" s="1" t="s">
        <v>1316</v>
      </c>
      <c r="D13" s="1" t="s">
        <v>31</v>
      </c>
      <c r="E13" s="8">
        <v>3.7178082191780821</v>
      </c>
      <c r="F13" s="9">
        <v>6.1683000000000003</v>
      </c>
      <c r="G13" s="9">
        <v>6.141</v>
      </c>
      <c r="H13" s="1" t="s">
        <v>206</v>
      </c>
      <c r="I13" s="4">
        <v>42857</v>
      </c>
    </row>
    <row r="14" spans="1:9">
      <c r="A14" s="7">
        <v>101659065</v>
      </c>
      <c r="B14" s="7">
        <v>6.15</v>
      </c>
      <c r="C14" s="1" t="s">
        <v>2625</v>
      </c>
      <c r="D14" s="1" t="s">
        <v>31</v>
      </c>
      <c r="E14" s="8">
        <v>4.558904109589041</v>
      </c>
      <c r="F14" s="9">
        <v>6.2103000000000002</v>
      </c>
      <c r="G14" s="9">
        <v>6.1787999999999998</v>
      </c>
      <c r="H14" s="1" t="s">
        <v>66</v>
      </c>
      <c r="I14" s="4">
        <v>42857</v>
      </c>
    </row>
    <row r="15" spans="1:9">
      <c r="A15" s="7" t="s">
        <v>1775</v>
      </c>
      <c r="B15" s="7">
        <v>6.08</v>
      </c>
      <c r="C15" s="1" t="s">
        <v>1778</v>
      </c>
      <c r="D15" s="1" t="s">
        <v>31</v>
      </c>
      <c r="E15" s="8">
        <v>3.2575342465753425</v>
      </c>
      <c r="F15" s="9">
        <v>6.7945000000000002</v>
      </c>
      <c r="G15" s="9">
        <v>6.7801</v>
      </c>
      <c r="H15" s="1" t="s">
        <v>206</v>
      </c>
      <c r="I15" s="4">
        <v>42857</v>
      </c>
    </row>
    <row r="16" spans="1:9">
      <c r="A16" s="7">
        <v>1480403</v>
      </c>
      <c r="B16" s="7">
        <v>6.02</v>
      </c>
      <c r="C16" s="1" t="s">
        <v>2571</v>
      </c>
      <c r="D16" s="1" t="s">
        <v>55</v>
      </c>
      <c r="E16" s="8">
        <v>4.2</v>
      </c>
      <c r="F16" s="9">
        <v>6.0164999999999997</v>
      </c>
      <c r="G16" s="9">
        <v>6.0183999999999997</v>
      </c>
      <c r="H16" s="1" t="s">
        <v>89</v>
      </c>
      <c r="I16" s="4">
        <v>42857</v>
      </c>
    </row>
    <row r="17" spans="1:9">
      <c r="A17" s="7">
        <v>1480403</v>
      </c>
      <c r="B17" s="7">
        <v>6.02</v>
      </c>
      <c r="C17" s="1" t="s">
        <v>2571</v>
      </c>
      <c r="D17" s="1" t="s">
        <v>55</v>
      </c>
      <c r="E17" s="8">
        <v>4.2</v>
      </c>
      <c r="F17" s="9">
        <v>6.0164999999999997</v>
      </c>
      <c r="G17" s="9">
        <v>6.0183999999999997</v>
      </c>
      <c r="H17" s="1" t="s">
        <v>89</v>
      </c>
      <c r="I17" s="4">
        <v>42857</v>
      </c>
    </row>
    <row r="18" spans="1:9">
      <c r="A18" s="7">
        <v>1480403</v>
      </c>
      <c r="B18" s="7">
        <v>6.02</v>
      </c>
      <c r="C18" s="1" t="s">
        <v>2571</v>
      </c>
      <c r="D18" s="1" t="s">
        <v>55</v>
      </c>
      <c r="E18" s="8">
        <v>4.2</v>
      </c>
      <c r="F18" s="9">
        <v>6.0164999999999997</v>
      </c>
      <c r="G18" s="9">
        <v>6.0183999999999997</v>
      </c>
      <c r="H18" s="1" t="s">
        <v>89</v>
      </c>
      <c r="I18" s="4">
        <v>42857</v>
      </c>
    </row>
    <row r="19" spans="1:9">
      <c r="A19" s="7">
        <v>1280256</v>
      </c>
      <c r="B19" s="7">
        <v>5.95</v>
      </c>
      <c r="C19" s="1" t="s">
        <v>2884</v>
      </c>
      <c r="D19" s="1" t="s">
        <v>55</v>
      </c>
      <c r="E19" s="8">
        <v>2.3369863013698629</v>
      </c>
      <c r="F19" s="9">
        <v>5.8254000000000001</v>
      </c>
      <c r="G19" s="9">
        <v>5.8215000000000003</v>
      </c>
      <c r="H19" s="1" t="s">
        <v>89</v>
      </c>
      <c r="I19" s="4">
        <v>42857</v>
      </c>
    </row>
    <row r="20" spans="1:9">
      <c r="A20" s="7">
        <v>127363</v>
      </c>
      <c r="B20" s="7">
        <v>5.88</v>
      </c>
      <c r="C20" s="1" t="s">
        <v>1062</v>
      </c>
      <c r="D20" s="1" t="s">
        <v>55</v>
      </c>
      <c r="E20" s="8">
        <v>5.7315068493150685</v>
      </c>
      <c r="F20" s="9">
        <v>5.6067999999999998</v>
      </c>
      <c r="G20" s="9">
        <v>5.6120999999999999</v>
      </c>
      <c r="H20" s="1" t="s">
        <v>89</v>
      </c>
      <c r="I20" s="4">
        <v>42857</v>
      </c>
    </row>
    <row r="21" spans="1:9">
      <c r="A21" s="7">
        <v>31562010</v>
      </c>
      <c r="B21" s="7">
        <v>5.77</v>
      </c>
      <c r="C21" s="1" t="s">
        <v>2885</v>
      </c>
      <c r="D21" s="1" t="s">
        <v>31</v>
      </c>
      <c r="E21" s="8">
        <v>0.95890410958904104</v>
      </c>
      <c r="F21" s="9">
        <v>5.7736999999999998</v>
      </c>
      <c r="G21" s="9">
        <v>5.8022</v>
      </c>
      <c r="H21" s="1" t="s">
        <v>329</v>
      </c>
      <c r="I21" s="4">
        <v>42857</v>
      </c>
    </row>
    <row r="22" spans="1:9">
      <c r="A22" s="7">
        <v>1580111</v>
      </c>
      <c r="B22" s="7">
        <v>5.7</v>
      </c>
      <c r="C22" s="1" t="s">
        <v>1476</v>
      </c>
      <c r="D22" s="1" t="s">
        <v>31</v>
      </c>
      <c r="E22" s="8">
        <v>4.9616438356164387</v>
      </c>
      <c r="F22" s="9">
        <v>5.6196000000000002</v>
      </c>
      <c r="G22" s="9">
        <v>5.6283000000000003</v>
      </c>
      <c r="H22" s="1" t="s">
        <v>89</v>
      </c>
      <c r="I22" s="4">
        <v>42857</v>
      </c>
    </row>
    <row r="23" spans="1:9">
      <c r="A23" s="7">
        <v>1624001</v>
      </c>
      <c r="B23" s="7">
        <v>5.6</v>
      </c>
      <c r="C23" s="1" t="s">
        <v>1077</v>
      </c>
      <c r="D23" s="1" t="s">
        <v>55</v>
      </c>
      <c r="E23" s="8">
        <v>5.7013698630136984</v>
      </c>
      <c r="F23" s="9">
        <v>5.7553999999999998</v>
      </c>
      <c r="G23" s="9">
        <v>5.7614000000000001</v>
      </c>
      <c r="H23" s="1" t="s">
        <v>89</v>
      </c>
      <c r="I23" s="4">
        <v>42857</v>
      </c>
    </row>
    <row r="24" spans="1:9">
      <c r="A24" s="7">
        <v>101672001</v>
      </c>
      <c r="B24" s="7">
        <v>5.6</v>
      </c>
      <c r="C24" s="1" t="s">
        <v>1279</v>
      </c>
      <c r="D24" s="1" t="s">
        <v>31</v>
      </c>
      <c r="E24" s="8">
        <v>5.86027397260274</v>
      </c>
      <c r="F24" s="9">
        <v>5.7026000000000003</v>
      </c>
      <c r="G24" s="9">
        <v>5.7030000000000003</v>
      </c>
      <c r="H24" s="1" t="s">
        <v>66</v>
      </c>
      <c r="I24" s="4">
        <v>42857</v>
      </c>
    </row>
    <row r="25" spans="1:9">
      <c r="A25" s="7" t="s">
        <v>2873</v>
      </c>
      <c r="B25" s="7">
        <v>5.52</v>
      </c>
      <c r="C25" s="1" t="s">
        <v>2886</v>
      </c>
      <c r="D25" s="1" t="s">
        <v>55</v>
      </c>
      <c r="E25" s="8">
        <v>3.9945205479452053</v>
      </c>
      <c r="F25" s="9">
        <v>5.4757999999999996</v>
      </c>
      <c r="G25" s="9">
        <v>5.4797000000000002</v>
      </c>
      <c r="H25" s="1" t="s">
        <v>89</v>
      </c>
      <c r="I25" s="4">
        <v>42857</v>
      </c>
    </row>
    <row r="26" spans="1:9">
      <c r="A26" s="7">
        <v>1680390</v>
      </c>
      <c r="B26" s="7">
        <v>5.46</v>
      </c>
      <c r="C26" s="1" t="s">
        <v>2450</v>
      </c>
      <c r="D26" s="1" t="s">
        <v>31</v>
      </c>
      <c r="E26" s="8">
        <v>6.4082191780821915</v>
      </c>
      <c r="F26" s="9">
        <v>5.3625999999999996</v>
      </c>
      <c r="G26" s="9">
        <v>5.3735999999999997</v>
      </c>
      <c r="H26" s="1" t="s">
        <v>89</v>
      </c>
      <c r="I26" s="4">
        <v>42857</v>
      </c>
    </row>
    <row r="27" spans="1:9">
      <c r="A27" s="7">
        <v>1680390</v>
      </c>
      <c r="B27" s="7">
        <v>5.46</v>
      </c>
      <c r="C27" s="1" t="s">
        <v>2450</v>
      </c>
      <c r="D27" s="1" t="s">
        <v>31</v>
      </c>
      <c r="E27" s="8">
        <v>6.4082191780821915</v>
      </c>
      <c r="F27" s="9">
        <v>5.3625999999999996</v>
      </c>
      <c r="G27" s="9">
        <v>5.3735999999999997</v>
      </c>
      <c r="H27" s="1" t="s">
        <v>89</v>
      </c>
      <c r="I27" s="4">
        <v>42857</v>
      </c>
    </row>
    <row r="28" spans="1:9">
      <c r="A28" s="7">
        <v>1680390</v>
      </c>
      <c r="B28" s="7">
        <v>5.46</v>
      </c>
      <c r="C28" s="1" t="s">
        <v>2450</v>
      </c>
      <c r="D28" s="1" t="s">
        <v>31</v>
      </c>
      <c r="E28" s="8">
        <v>6.4082191780821915</v>
      </c>
      <c r="F28" s="9">
        <v>5.3625999999999996</v>
      </c>
      <c r="G28" s="9">
        <v>5.3735999999999997</v>
      </c>
      <c r="H28" s="1" t="s">
        <v>89</v>
      </c>
      <c r="I28" s="4">
        <v>42857</v>
      </c>
    </row>
    <row r="29" spans="1:9">
      <c r="A29" s="7">
        <v>125823</v>
      </c>
      <c r="B29" s="7">
        <v>5.45</v>
      </c>
      <c r="C29" s="1" t="s">
        <v>2316</v>
      </c>
      <c r="D29" s="1" t="s">
        <v>31</v>
      </c>
      <c r="E29" s="8">
        <v>3.3890410958904109</v>
      </c>
      <c r="F29" s="9">
        <v>5.9282000000000004</v>
      </c>
      <c r="G29" s="9">
        <v>5.9298999999999999</v>
      </c>
      <c r="H29" s="1" t="s">
        <v>206</v>
      </c>
      <c r="I29" s="4">
        <v>42857</v>
      </c>
    </row>
    <row r="30" spans="1:9">
      <c r="A30" s="7" t="s">
        <v>1822</v>
      </c>
      <c r="B30" s="7">
        <v>5.44</v>
      </c>
      <c r="C30" s="1" t="s">
        <v>1824</v>
      </c>
      <c r="D30" s="1" t="s">
        <v>55</v>
      </c>
      <c r="E30" s="8">
        <v>2.9972602739726026</v>
      </c>
      <c r="F30" s="9">
        <v>5.3998999999999997</v>
      </c>
      <c r="G30" s="9">
        <v>5.4023000000000003</v>
      </c>
      <c r="H30" s="1" t="s">
        <v>89</v>
      </c>
      <c r="I30" s="4">
        <v>42857</v>
      </c>
    </row>
    <row r="31" spans="1:9">
      <c r="A31" s="7">
        <v>1380189</v>
      </c>
      <c r="B31" s="7">
        <v>5.44</v>
      </c>
      <c r="C31" s="1" t="s">
        <v>2300</v>
      </c>
      <c r="D31" s="1" t="s">
        <v>55</v>
      </c>
      <c r="E31" s="8">
        <v>2.9972602739726026</v>
      </c>
      <c r="F31" s="9">
        <v>5.3998999999999997</v>
      </c>
      <c r="G31" s="9">
        <v>5.4023000000000003</v>
      </c>
      <c r="H31" s="1" t="s">
        <v>89</v>
      </c>
      <c r="I31" s="4">
        <v>42857</v>
      </c>
    </row>
    <row r="32" spans="1:9">
      <c r="A32" s="7" t="s">
        <v>2215</v>
      </c>
      <c r="B32" s="7">
        <v>5.43</v>
      </c>
      <c r="C32" s="1" t="s">
        <v>2231</v>
      </c>
      <c r="D32" s="1" t="s">
        <v>55</v>
      </c>
      <c r="E32" s="8">
        <v>2.2602739726027399</v>
      </c>
      <c r="F32" s="9">
        <v>5.4321999999999999</v>
      </c>
      <c r="G32" s="9">
        <v>5.4217000000000004</v>
      </c>
      <c r="H32" s="1" t="s">
        <v>206</v>
      </c>
      <c r="I32" s="4">
        <v>42857</v>
      </c>
    </row>
    <row r="33" spans="1:9">
      <c r="A33" s="7" t="s">
        <v>2456</v>
      </c>
      <c r="B33" s="7">
        <v>5.4</v>
      </c>
      <c r="C33" s="1" t="s">
        <v>2466</v>
      </c>
      <c r="D33" s="1" t="s">
        <v>31</v>
      </c>
      <c r="E33" s="8">
        <v>3.7369863013698632</v>
      </c>
      <c r="F33" s="9">
        <v>5.67</v>
      </c>
      <c r="G33" s="9">
        <v>5.6420000000000003</v>
      </c>
      <c r="H33" s="1" t="s">
        <v>206</v>
      </c>
      <c r="I33" s="4">
        <v>42857</v>
      </c>
    </row>
    <row r="34" spans="1:9">
      <c r="A34" s="7">
        <v>101659060</v>
      </c>
      <c r="B34" s="7">
        <v>5.39</v>
      </c>
      <c r="C34" s="1" t="s">
        <v>1611</v>
      </c>
      <c r="D34" s="1" t="s">
        <v>11</v>
      </c>
      <c r="E34" s="8">
        <v>4.4821917808219176</v>
      </c>
      <c r="F34" s="9">
        <v>5.3597999999999999</v>
      </c>
      <c r="G34" s="9">
        <v>5.3280000000000003</v>
      </c>
      <c r="H34" s="1" t="s">
        <v>66</v>
      </c>
      <c r="I34" s="4">
        <v>42857</v>
      </c>
    </row>
    <row r="35" spans="1:9">
      <c r="A35" s="7">
        <v>101654099</v>
      </c>
      <c r="B35" s="7">
        <v>5.39</v>
      </c>
      <c r="C35" s="1" t="s">
        <v>1832</v>
      </c>
      <c r="D35" s="1" t="s">
        <v>11</v>
      </c>
      <c r="E35" s="8">
        <v>4.5178082191780824</v>
      </c>
      <c r="F35" s="9">
        <v>5.36</v>
      </c>
      <c r="G35" s="9">
        <v>5.3284000000000002</v>
      </c>
      <c r="H35" s="1" t="s">
        <v>66</v>
      </c>
      <c r="I35" s="4">
        <v>42857</v>
      </c>
    </row>
    <row r="36" spans="1:9">
      <c r="A36" s="7">
        <v>11698567</v>
      </c>
      <c r="B36" s="7">
        <v>5.36</v>
      </c>
      <c r="C36" s="1" t="s">
        <v>1695</v>
      </c>
      <c r="D36" s="1" t="s">
        <v>31</v>
      </c>
      <c r="E36" s="8">
        <v>0.20273972602739726</v>
      </c>
      <c r="F36" s="9">
        <v>5.3601000000000001</v>
      </c>
      <c r="G36" s="9">
        <v>5.2558999999999996</v>
      </c>
      <c r="H36" s="1" t="s">
        <v>13</v>
      </c>
      <c r="I36" s="4">
        <v>42857</v>
      </c>
    </row>
    <row r="37" spans="1:9">
      <c r="A37" s="7">
        <v>101656015</v>
      </c>
      <c r="B37" s="7">
        <v>5.35</v>
      </c>
      <c r="C37" s="1" t="s">
        <v>1026</v>
      </c>
      <c r="D37" s="1" t="s">
        <v>31</v>
      </c>
      <c r="E37" s="8">
        <v>3.904109589041096</v>
      </c>
      <c r="F37" s="9">
        <v>5.3506999999999998</v>
      </c>
      <c r="G37" s="9">
        <v>5.3754</v>
      </c>
      <c r="H37" s="1" t="s">
        <v>66</v>
      </c>
      <c r="I37" s="4">
        <v>42857</v>
      </c>
    </row>
    <row r="38" spans="1:9">
      <c r="A38" s="7">
        <v>1080088</v>
      </c>
      <c r="B38" s="7">
        <v>5.33</v>
      </c>
      <c r="C38" s="1" t="s">
        <v>995</v>
      </c>
      <c r="D38" s="1" t="s">
        <v>166</v>
      </c>
      <c r="E38" s="8">
        <v>1.2684931506849315</v>
      </c>
      <c r="F38" s="9">
        <v>5.2881999999999998</v>
      </c>
      <c r="G38" s="9">
        <v>5.2946</v>
      </c>
      <c r="H38" s="1" t="s">
        <v>89</v>
      </c>
      <c r="I38" s="4">
        <v>42857</v>
      </c>
    </row>
    <row r="39" spans="1:9">
      <c r="A39" s="7">
        <v>101355011</v>
      </c>
      <c r="B39" s="7">
        <v>5.33</v>
      </c>
      <c r="C39" s="1" t="s">
        <v>600</v>
      </c>
      <c r="D39" s="1" t="s">
        <v>31</v>
      </c>
      <c r="E39" s="8">
        <v>6.624657534246575</v>
      </c>
      <c r="F39" s="9">
        <v>5.3125</v>
      </c>
      <c r="G39" s="9">
        <v>5.3247</v>
      </c>
      <c r="H39" s="1" t="s">
        <v>66</v>
      </c>
      <c r="I39" s="4">
        <v>42857</v>
      </c>
    </row>
    <row r="40" spans="1:9">
      <c r="A40" s="7">
        <v>101556051</v>
      </c>
      <c r="B40" s="7">
        <v>5.3</v>
      </c>
      <c r="C40" s="1" t="s">
        <v>2887</v>
      </c>
      <c r="D40" s="1" t="s">
        <v>31</v>
      </c>
      <c r="E40" s="8">
        <v>3.580821917808219</v>
      </c>
      <c r="F40" s="9">
        <v>5.3045999999999998</v>
      </c>
      <c r="G40" s="9">
        <v>5.3235999999999999</v>
      </c>
      <c r="H40" s="1" t="s">
        <v>66</v>
      </c>
      <c r="I40" s="4">
        <v>42857</v>
      </c>
    </row>
    <row r="41" spans="1:9">
      <c r="A41" s="7">
        <v>101559053</v>
      </c>
      <c r="B41" s="7">
        <v>5.29</v>
      </c>
      <c r="C41" s="1" t="s">
        <v>2888</v>
      </c>
      <c r="D41" s="1" t="s">
        <v>55</v>
      </c>
      <c r="E41" s="8">
        <v>3.558904109589041</v>
      </c>
      <c r="F41" s="9">
        <v>5.2015000000000002</v>
      </c>
      <c r="G41" s="9">
        <v>5.2201000000000004</v>
      </c>
      <c r="H41" s="1" t="s">
        <v>66</v>
      </c>
      <c r="I41" s="4">
        <v>42857</v>
      </c>
    </row>
    <row r="42" spans="1:9">
      <c r="A42" s="7">
        <v>1480296</v>
      </c>
      <c r="B42" s="7">
        <v>5.25</v>
      </c>
      <c r="C42" s="1" t="s">
        <v>2159</v>
      </c>
      <c r="D42" s="1" t="s">
        <v>31</v>
      </c>
      <c r="E42" s="8">
        <v>4.0602739726027401</v>
      </c>
      <c r="F42" s="9">
        <v>5.3304</v>
      </c>
      <c r="G42" s="9">
        <v>5.3331</v>
      </c>
      <c r="H42" s="1" t="s">
        <v>89</v>
      </c>
      <c r="I42" s="4">
        <v>42857</v>
      </c>
    </row>
    <row r="43" spans="1:9">
      <c r="A43" s="7" t="s">
        <v>2874</v>
      </c>
      <c r="B43" s="7">
        <v>5.25</v>
      </c>
      <c r="C43" s="1" t="s">
        <v>2709</v>
      </c>
      <c r="D43" s="1" t="s">
        <v>11</v>
      </c>
      <c r="E43" s="8">
        <v>4.1479452054794521</v>
      </c>
      <c r="F43" s="9">
        <v>5.2016999999999998</v>
      </c>
      <c r="G43" s="9">
        <v>5.2073</v>
      </c>
      <c r="H43" s="1" t="s">
        <v>206</v>
      </c>
      <c r="I43" s="4">
        <v>42857</v>
      </c>
    </row>
    <row r="44" spans="1:9">
      <c r="A44" s="7">
        <v>101469015</v>
      </c>
      <c r="B44" s="7">
        <v>5.23</v>
      </c>
      <c r="C44" s="1" t="s">
        <v>2015</v>
      </c>
      <c r="D44" s="1" t="s">
        <v>31</v>
      </c>
      <c r="E44" s="8">
        <v>0.23287671232876711</v>
      </c>
      <c r="F44" s="9">
        <v>5.3158000000000003</v>
      </c>
      <c r="G44" s="9">
        <v>5.2789999999999999</v>
      </c>
      <c r="H44" s="1" t="s">
        <v>66</v>
      </c>
      <c r="I44" s="4">
        <v>42857</v>
      </c>
    </row>
    <row r="45" spans="1:9">
      <c r="A45" s="7">
        <v>101469015</v>
      </c>
      <c r="B45" s="7">
        <v>5.23</v>
      </c>
      <c r="C45" s="1" t="s">
        <v>2015</v>
      </c>
      <c r="D45" s="1" t="s">
        <v>31</v>
      </c>
      <c r="E45" s="8">
        <v>0.23287671232876711</v>
      </c>
      <c r="F45" s="9">
        <v>5.3158000000000003</v>
      </c>
      <c r="G45" s="9">
        <v>5.2789999999999999</v>
      </c>
      <c r="H45" s="1" t="s">
        <v>66</v>
      </c>
      <c r="I45" s="4">
        <v>42857</v>
      </c>
    </row>
    <row r="46" spans="1:9">
      <c r="A46" s="7">
        <v>1680063</v>
      </c>
      <c r="B46" s="7">
        <v>5.21</v>
      </c>
      <c r="C46" s="1" t="s">
        <v>2318</v>
      </c>
      <c r="D46" s="1" t="s">
        <v>55</v>
      </c>
      <c r="E46" s="8">
        <v>5.7589041095890412</v>
      </c>
      <c r="F46" s="9">
        <v>5.2125000000000004</v>
      </c>
      <c r="G46" s="9">
        <v>5.2211999999999996</v>
      </c>
      <c r="H46" s="1" t="s">
        <v>89</v>
      </c>
      <c r="I46" s="4">
        <v>42857</v>
      </c>
    </row>
    <row r="47" spans="1:9">
      <c r="A47" s="7" t="s">
        <v>2875</v>
      </c>
      <c r="B47" s="7">
        <v>5.2</v>
      </c>
      <c r="C47" s="1" t="s">
        <v>726</v>
      </c>
      <c r="D47" s="1" t="s">
        <v>11</v>
      </c>
      <c r="E47" s="8">
        <v>3.6246575342465754</v>
      </c>
      <c r="F47" s="9">
        <v>5.3109000000000002</v>
      </c>
      <c r="G47" s="9">
        <v>5.3307000000000002</v>
      </c>
      <c r="H47" s="1" t="s">
        <v>206</v>
      </c>
      <c r="I47" s="4">
        <v>42857</v>
      </c>
    </row>
    <row r="48" spans="1:9">
      <c r="A48" s="7" t="s">
        <v>1253</v>
      </c>
      <c r="B48" s="7">
        <v>5.2</v>
      </c>
      <c r="C48" s="1" t="s">
        <v>1260</v>
      </c>
      <c r="D48" s="1" t="s">
        <v>55</v>
      </c>
      <c r="E48" s="8">
        <v>5.7342465753424658</v>
      </c>
      <c r="F48" s="9">
        <v>5.1614000000000004</v>
      </c>
      <c r="G48" s="9">
        <v>5.1703000000000001</v>
      </c>
      <c r="H48" s="1" t="s">
        <v>89</v>
      </c>
      <c r="I48" s="4">
        <v>42857</v>
      </c>
    </row>
    <row r="49" spans="1:9">
      <c r="A49" s="7">
        <v>136336</v>
      </c>
      <c r="B49" s="7">
        <v>5.17</v>
      </c>
      <c r="C49" s="1" t="s">
        <v>2009</v>
      </c>
      <c r="D49" s="1" t="s">
        <v>31</v>
      </c>
      <c r="E49" s="8">
        <v>3.9068493150684933</v>
      </c>
      <c r="F49" s="9">
        <v>5.1763000000000003</v>
      </c>
      <c r="G49" s="9">
        <v>5.1416000000000004</v>
      </c>
      <c r="H49" s="1" t="s">
        <v>206</v>
      </c>
      <c r="I49" s="4">
        <v>42857</v>
      </c>
    </row>
    <row r="50" spans="1:9">
      <c r="A50" s="7">
        <v>136336</v>
      </c>
      <c r="B50" s="7">
        <v>5.17</v>
      </c>
      <c r="C50" s="1" t="s">
        <v>2009</v>
      </c>
      <c r="D50" s="1" t="s">
        <v>31</v>
      </c>
      <c r="E50" s="8">
        <v>3.9068493150684933</v>
      </c>
      <c r="F50" s="9">
        <v>5.1763000000000003</v>
      </c>
      <c r="G50" s="9">
        <v>5.1416000000000004</v>
      </c>
      <c r="H50" s="1" t="s">
        <v>206</v>
      </c>
      <c r="I50" s="4">
        <v>42857</v>
      </c>
    </row>
    <row r="51" spans="1:9">
      <c r="A51" s="7">
        <v>101453017</v>
      </c>
      <c r="B51" s="7">
        <v>5.17</v>
      </c>
      <c r="C51" s="1" t="s">
        <v>2160</v>
      </c>
      <c r="D51" s="1" t="s">
        <v>11</v>
      </c>
      <c r="E51" s="8">
        <v>0.25753424657534246</v>
      </c>
      <c r="F51" s="9">
        <v>5.1712999999999996</v>
      </c>
      <c r="G51" s="9">
        <v>5.1959999999999997</v>
      </c>
      <c r="H51" s="1" t="s">
        <v>66</v>
      </c>
      <c r="I51" s="4">
        <v>42857</v>
      </c>
    </row>
    <row r="52" spans="1:9">
      <c r="A52" s="7">
        <v>101654017</v>
      </c>
      <c r="B52" s="7">
        <v>5.15</v>
      </c>
      <c r="C52" s="1" t="s">
        <v>704</v>
      </c>
      <c r="D52" s="1" t="s">
        <v>11</v>
      </c>
      <c r="E52" s="8">
        <v>3.8794520547945206</v>
      </c>
      <c r="F52" s="9">
        <v>5.1345000000000001</v>
      </c>
      <c r="G52" s="9">
        <v>5.0980999999999996</v>
      </c>
      <c r="H52" s="1" t="s">
        <v>66</v>
      </c>
      <c r="I52" s="4">
        <v>42857</v>
      </c>
    </row>
    <row r="53" spans="1:9">
      <c r="A53" s="7">
        <v>101552022</v>
      </c>
      <c r="B53" s="7">
        <v>5.1100000000000003</v>
      </c>
      <c r="C53" s="1" t="s">
        <v>1909</v>
      </c>
      <c r="D53" s="1" t="s">
        <v>11</v>
      </c>
      <c r="E53" s="8">
        <v>3.2410958904109588</v>
      </c>
      <c r="F53" s="9">
        <v>5.1397000000000004</v>
      </c>
      <c r="G53" s="9">
        <v>5.1242999999999999</v>
      </c>
      <c r="H53" s="1" t="s">
        <v>66</v>
      </c>
      <c r="I53" s="4">
        <v>42857</v>
      </c>
    </row>
    <row r="54" spans="1:9">
      <c r="A54" s="7">
        <v>136383</v>
      </c>
      <c r="B54" s="7">
        <v>5.0999999999999996</v>
      </c>
      <c r="C54" s="1" t="s">
        <v>2529</v>
      </c>
      <c r="D54" s="1" t="s">
        <v>31</v>
      </c>
      <c r="E54" s="8">
        <v>3.9945205479452053</v>
      </c>
      <c r="F54" s="9">
        <v>5.1040000000000001</v>
      </c>
      <c r="G54" s="9">
        <v>5.1097999999999999</v>
      </c>
      <c r="H54" s="1" t="s">
        <v>206</v>
      </c>
      <c r="I54" s="4">
        <v>42857</v>
      </c>
    </row>
    <row r="55" spans="1:9">
      <c r="A55" s="7">
        <v>1280320</v>
      </c>
      <c r="B55" s="7">
        <v>5.0999999999999996</v>
      </c>
      <c r="C55" s="1" t="s">
        <v>622</v>
      </c>
      <c r="D55" s="1" t="s">
        <v>55</v>
      </c>
      <c r="E55" s="8">
        <v>2.4684931506849317</v>
      </c>
      <c r="F55" s="9">
        <v>5.1374000000000004</v>
      </c>
      <c r="G55" s="9">
        <v>5.1420000000000003</v>
      </c>
      <c r="H55" s="1" t="s">
        <v>89</v>
      </c>
      <c r="I55" s="4">
        <v>42857</v>
      </c>
    </row>
    <row r="56" spans="1:9">
      <c r="A56" s="7">
        <v>11759028</v>
      </c>
      <c r="B56" s="7">
        <v>5.0999999999999996</v>
      </c>
      <c r="C56" s="1" t="s">
        <v>2729</v>
      </c>
      <c r="D56" s="1" t="s">
        <v>11</v>
      </c>
      <c r="E56" s="8">
        <v>0.69041095890410964</v>
      </c>
      <c r="F56" s="9">
        <v>5.2012</v>
      </c>
      <c r="G56" s="9">
        <v>5.1859999999999999</v>
      </c>
      <c r="H56" s="1" t="s">
        <v>13</v>
      </c>
      <c r="I56" s="4">
        <v>42857</v>
      </c>
    </row>
    <row r="57" spans="1:9">
      <c r="A57" s="7">
        <v>101766002</v>
      </c>
      <c r="B57" s="7">
        <v>5.0999999999999996</v>
      </c>
      <c r="C57" s="1" t="s">
        <v>2091</v>
      </c>
      <c r="D57" s="1" t="s">
        <v>31</v>
      </c>
      <c r="E57" s="8">
        <v>2.8246575342465752</v>
      </c>
      <c r="F57" s="9">
        <v>5.2145999999999999</v>
      </c>
      <c r="G57" s="9">
        <v>5.2042000000000002</v>
      </c>
      <c r="H57" s="1" t="s">
        <v>66</v>
      </c>
      <c r="I57" s="4">
        <v>42857</v>
      </c>
    </row>
    <row r="58" spans="1:9">
      <c r="A58" s="7">
        <v>101566007</v>
      </c>
      <c r="B58" s="7">
        <v>5.0999999999999996</v>
      </c>
      <c r="C58" s="1" t="s">
        <v>2107</v>
      </c>
      <c r="D58" s="1" t="s">
        <v>11</v>
      </c>
      <c r="E58" s="8">
        <v>3.1945205479452055</v>
      </c>
      <c r="F58" s="9">
        <v>5.1386000000000003</v>
      </c>
      <c r="G58" s="9">
        <v>5.1238000000000001</v>
      </c>
      <c r="H58" s="1" t="s">
        <v>66</v>
      </c>
      <c r="I58" s="4">
        <v>42857</v>
      </c>
    </row>
    <row r="59" spans="1:9">
      <c r="A59" s="7" t="s">
        <v>2876</v>
      </c>
      <c r="B59" s="7">
        <v>5.0999999999999996</v>
      </c>
      <c r="C59" s="1" t="s">
        <v>2889</v>
      </c>
      <c r="D59" s="1" t="s">
        <v>11</v>
      </c>
      <c r="E59" s="8">
        <v>3.5205479452054793</v>
      </c>
      <c r="F59" s="9">
        <v>5.5011000000000001</v>
      </c>
      <c r="G59" s="9">
        <v>5.48</v>
      </c>
      <c r="H59" s="1" t="s">
        <v>206</v>
      </c>
      <c r="I59" s="4">
        <v>42857</v>
      </c>
    </row>
    <row r="60" spans="1:9">
      <c r="A60" s="7">
        <v>1280276</v>
      </c>
      <c r="B60" s="7">
        <v>5.0999999999999996</v>
      </c>
      <c r="C60" s="1" t="s">
        <v>1303</v>
      </c>
      <c r="D60" s="1" t="s">
        <v>31</v>
      </c>
      <c r="E60" s="8">
        <v>2.3698630136986303</v>
      </c>
      <c r="F60" s="9">
        <v>5.1308999999999996</v>
      </c>
      <c r="G60" s="9">
        <v>5.1287000000000003</v>
      </c>
      <c r="H60" s="1" t="s">
        <v>89</v>
      </c>
      <c r="I60" s="4">
        <v>42857</v>
      </c>
    </row>
    <row r="61" spans="1:9">
      <c r="A61" s="7">
        <v>1580195</v>
      </c>
      <c r="B61" s="7">
        <v>5.0999999999999996</v>
      </c>
      <c r="C61" s="1" t="s">
        <v>1742</v>
      </c>
      <c r="D61" s="1" t="s">
        <v>31</v>
      </c>
      <c r="E61" s="8">
        <v>5.2931506849315069</v>
      </c>
      <c r="F61" s="9">
        <v>5.0838999999999999</v>
      </c>
      <c r="G61" s="9">
        <v>5.0953999999999997</v>
      </c>
      <c r="H61" s="1" t="s">
        <v>89</v>
      </c>
      <c r="I61" s="4">
        <v>42857</v>
      </c>
    </row>
    <row r="62" spans="1:9">
      <c r="A62" s="7">
        <v>1580195</v>
      </c>
      <c r="B62" s="7">
        <v>5.0999999999999996</v>
      </c>
      <c r="C62" s="1" t="s">
        <v>1742</v>
      </c>
      <c r="D62" s="1" t="s">
        <v>31</v>
      </c>
      <c r="E62" s="8">
        <v>5.2931506849315069</v>
      </c>
      <c r="F62" s="9">
        <v>5.0838999999999999</v>
      </c>
      <c r="G62" s="9">
        <v>5.0953999999999997</v>
      </c>
      <c r="H62" s="1" t="s">
        <v>89</v>
      </c>
      <c r="I62" s="4">
        <v>42857</v>
      </c>
    </row>
    <row r="63" spans="1:9">
      <c r="A63" s="7">
        <v>1280475</v>
      </c>
      <c r="B63" s="7">
        <v>5.0999999999999996</v>
      </c>
      <c r="C63" s="1" t="s">
        <v>2890</v>
      </c>
      <c r="D63" s="1" t="s">
        <v>55</v>
      </c>
      <c r="E63" s="8">
        <v>2.6493150684931508</v>
      </c>
      <c r="F63" s="9">
        <v>5.0949</v>
      </c>
      <c r="G63" s="9">
        <v>5.1182999999999996</v>
      </c>
      <c r="H63" s="1" t="s">
        <v>89</v>
      </c>
      <c r="I63" s="4">
        <v>42857</v>
      </c>
    </row>
    <row r="64" spans="1:9">
      <c r="A64" s="7" t="s">
        <v>2877</v>
      </c>
      <c r="B64" s="7">
        <v>5.08</v>
      </c>
      <c r="C64" s="1" t="s">
        <v>2891</v>
      </c>
      <c r="D64" s="1" t="s">
        <v>31</v>
      </c>
      <c r="E64" s="8">
        <v>4.13972602739726</v>
      </c>
      <c r="F64" s="9">
        <v>5.1127000000000002</v>
      </c>
      <c r="G64" s="9">
        <v>5.1193</v>
      </c>
      <c r="H64" s="1" t="s">
        <v>206</v>
      </c>
      <c r="I64" s="4">
        <v>42857</v>
      </c>
    </row>
    <row r="65" spans="1:9">
      <c r="A65" s="7">
        <v>1182339</v>
      </c>
      <c r="B65" s="7">
        <v>5.07</v>
      </c>
      <c r="C65" s="1" t="s">
        <v>2000</v>
      </c>
      <c r="D65" s="1" t="s">
        <v>11</v>
      </c>
      <c r="E65" s="8">
        <v>1.5671232876712329</v>
      </c>
      <c r="F65" s="9">
        <v>5.0522</v>
      </c>
      <c r="G65" s="9">
        <v>5.0481999999999996</v>
      </c>
      <c r="H65" s="1" t="s">
        <v>66</v>
      </c>
      <c r="I65" s="4">
        <v>42857</v>
      </c>
    </row>
    <row r="66" spans="1:9">
      <c r="A66" s="7">
        <v>1182339</v>
      </c>
      <c r="B66" s="7">
        <v>5.07</v>
      </c>
      <c r="C66" s="1" t="s">
        <v>2000</v>
      </c>
      <c r="D66" s="1" t="s">
        <v>11</v>
      </c>
      <c r="E66" s="8">
        <v>1.5671232876712329</v>
      </c>
      <c r="F66" s="9">
        <v>5.0522</v>
      </c>
      <c r="G66" s="9">
        <v>5.0481999999999996</v>
      </c>
      <c r="H66" s="1" t="s">
        <v>66</v>
      </c>
      <c r="I66" s="4">
        <v>42857</v>
      </c>
    </row>
    <row r="67" spans="1:9">
      <c r="A67" s="7">
        <v>1180196</v>
      </c>
      <c r="B67" s="7">
        <v>5.07</v>
      </c>
      <c r="C67" s="1" t="s">
        <v>2003</v>
      </c>
      <c r="D67" s="1" t="s">
        <v>55</v>
      </c>
      <c r="E67" s="8">
        <v>1.6684931506849314</v>
      </c>
      <c r="F67" s="9">
        <v>5.1184000000000003</v>
      </c>
      <c r="G67" s="9">
        <v>5.1233000000000004</v>
      </c>
      <c r="H67" s="1" t="s">
        <v>89</v>
      </c>
      <c r="I67" s="4">
        <v>42857</v>
      </c>
    </row>
    <row r="68" spans="1:9">
      <c r="A68" s="7">
        <v>1182339</v>
      </c>
      <c r="B68" s="7">
        <v>5.07</v>
      </c>
      <c r="C68" s="1" t="s">
        <v>2000</v>
      </c>
      <c r="D68" s="1" t="s">
        <v>11</v>
      </c>
      <c r="E68" s="8">
        <v>1.5671232876712329</v>
      </c>
      <c r="F68" s="9">
        <v>5.0522</v>
      </c>
      <c r="G68" s="9">
        <v>5.0481999999999996</v>
      </c>
      <c r="H68" s="1" t="s">
        <v>66</v>
      </c>
      <c r="I68" s="4">
        <v>42857</v>
      </c>
    </row>
    <row r="69" spans="1:9">
      <c r="A69" s="7">
        <v>101461033</v>
      </c>
      <c r="B69" s="7">
        <v>5.0599999999999996</v>
      </c>
      <c r="C69" s="1" t="s">
        <v>2135</v>
      </c>
      <c r="D69" s="1" t="s">
        <v>55</v>
      </c>
      <c r="E69" s="8">
        <v>2.4712328767123286</v>
      </c>
      <c r="F69" s="9">
        <v>5.1036000000000001</v>
      </c>
      <c r="G69" s="9">
        <v>5.0922000000000001</v>
      </c>
      <c r="H69" s="1" t="s">
        <v>66</v>
      </c>
      <c r="I69" s="4">
        <v>42857</v>
      </c>
    </row>
    <row r="70" spans="1:9">
      <c r="A70" s="7">
        <v>101461033</v>
      </c>
      <c r="B70" s="7">
        <v>5.0599999999999996</v>
      </c>
      <c r="C70" s="1" t="s">
        <v>2135</v>
      </c>
      <c r="D70" s="1" t="s">
        <v>55</v>
      </c>
      <c r="E70" s="8">
        <v>2.4712328767123286</v>
      </c>
      <c r="F70" s="9">
        <v>5.1036000000000001</v>
      </c>
      <c r="G70" s="9">
        <v>5.0922000000000001</v>
      </c>
      <c r="H70" s="1" t="s">
        <v>66</v>
      </c>
      <c r="I70" s="4">
        <v>42857</v>
      </c>
    </row>
    <row r="71" spans="1:9">
      <c r="A71" s="7">
        <v>41663009</v>
      </c>
      <c r="B71" s="7">
        <v>5.05</v>
      </c>
      <c r="C71" s="1" t="s">
        <v>1843</v>
      </c>
      <c r="D71" s="1" t="s">
        <v>31</v>
      </c>
      <c r="E71" s="8">
        <v>0.42465753424657532</v>
      </c>
      <c r="F71" s="9">
        <v>4.9882</v>
      </c>
      <c r="G71" s="9">
        <v>4.9859999999999998</v>
      </c>
      <c r="H71" s="1" t="s">
        <v>13</v>
      </c>
      <c r="I71" s="4">
        <v>42857</v>
      </c>
    </row>
    <row r="72" spans="1:9">
      <c r="A72" s="7">
        <v>101759015</v>
      </c>
      <c r="B72" s="7">
        <v>5.05</v>
      </c>
      <c r="C72" s="1" t="s">
        <v>2745</v>
      </c>
      <c r="D72" s="1" t="s">
        <v>11</v>
      </c>
      <c r="E72" s="8">
        <v>2.904109589041096</v>
      </c>
      <c r="F72" s="9">
        <v>5.0959000000000003</v>
      </c>
      <c r="G72" s="9">
        <v>5.0857000000000001</v>
      </c>
      <c r="H72" s="1" t="s">
        <v>66</v>
      </c>
      <c r="I72" s="4">
        <v>42857</v>
      </c>
    </row>
    <row r="73" spans="1:9">
      <c r="A73" s="7">
        <v>1580215</v>
      </c>
      <c r="B73" s="7">
        <v>5.05</v>
      </c>
      <c r="C73" s="1" t="s">
        <v>2892</v>
      </c>
      <c r="D73" s="1" t="s">
        <v>31</v>
      </c>
      <c r="E73" s="8">
        <v>2.3671232876712329</v>
      </c>
      <c r="F73" s="9">
        <v>5.0556999999999999</v>
      </c>
      <c r="G73" s="9">
        <v>5.0656999999999996</v>
      </c>
      <c r="H73" s="1" t="s">
        <v>89</v>
      </c>
      <c r="I73" s="4">
        <v>42857</v>
      </c>
    </row>
    <row r="74" spans="1:9">
      <c r="A74" s="7">
        <v>101653046</v>
      </c>
      <c r="B74" s="7">
        <v>5.05</v>
      </c>
      <c r="C74" s="1" t="s">
        <v>1792</v>
      </c>
      <c r="D74" s="1" t="s">
        <v>31</v>
      </c>
      <c r="E74" s="8">
        <v>4.5041095890410956</v>
      </c>
      <c r="F74" s="9">
        <v>5.0366</v>
      </c>
      <c r="G74" s="9">
        <v>5.0476999999999999</v>
      </c>
      <c r="H74" s="1" t="s">
        <v>66</v>
      </c>
      <c r="I74" s="4">
        <v>42857</v>
      </c>
    </row>
    <row r="75" spans="1:9">
      <c r="A75" s="7">
        <v>101653046</v>
      </c>
      <c r="B75" s="7">
        <v>5.05</v>
      </c>
      <c r="C75" s="1" t="s">
        <v>1792</v>
      </c>
      <c r="D75" s="1" t="s">
        <v>31</v>
      </c>
      <c r="E75" s="8">
        <v>4.5041095890410956</v>
      </c>
      <c r="F75" s="9">
        <v>5.0366</v>
      </c>
      <c r="G75" s="9">
        <v>5.0476999999999999</v>
      </c>
      <c r="H75" s="1" t="s">
        <v>66</v>
      </c>
      <c r="I75" s="4">
        <v>42857</v>
      </c>
    </row>
    <row r="76" spans="1:9">
      <c r="A76" s="7">
        <v>11697050</v>
      </c>
      <c r="B76" s="7">
        <v>5.03</v>
      </c>
      <c r="C76" s="1" t="s">
        <v>1896</v>
      </c>
      <c r="D76" s="1" t="s">
        <v>55</v>
      </c>
      <c r="E76" s="8">
        <v>0.40547945205479452</v>
      </c>
      <c r="F76" s="9">
        <v>5.0839999999999996</v>
      </c>
      <c r="G76" s="9">
        <v>5.0704000000000002</v>
      </c>
      <c r="H76" s="1" t="s">
        <v>13</v>
      </c>
      <c r="I76" s="4">
        <v>42857</v>
      </c>
    </row>
    <row r="77" spans="1:9">
      <c r="A77" s="7">
        <v>11697050</v>
      </c>
      <c r="B77" s="7">
        <v>5.03</v>
      </c>
      <c r="C77" s="1" t="s">
        <v>1896</v>
      </c>
      <c r="D77" s="1" t="s">
        <v>55</v>
      </c>
      <c r="E77" s="8">
        <v>0.40547945205479452</v>
      </c>
      <c r="F77" s="9">
        <v>5.0839999999999996</v>
      </c>
      <c r="G77" s="9">
        <v>5.0704000000000002</v>
      </c>
      <c r="H77" s="1" t="s">
        <v>13</v>
      </c>
      <c r="I77" s="4">
        <v>42857</v>
      </c>
    </row>
    <row r="78" spans="1:9">
      <c r="A78" s="7">
        <v>136652</v>
      </c>
      <c r="B78" s="7">
        <v>5.0199999999999996</v>
      </c>
      <c r="C78" s="1" t="s">
        <v>1847</v>
      </c>
      <c r="D78" s="1" t="s">
        <v>31</v>
      </c>
      <c r="E78" s="8">
        <v>6.3205479452054796</v>
      </c>
      <c r="F78" s="9">
        <v>5.1430999999999996</v>
      </c>
      <c r="G78" s="9">
        <v>5.1403999999999996</v>
      </c>
      <c r="H78" s="1" t="s">
        <v>206</v>
      </c>
      <c r="I78" s="4">
        <v>42857</v>
      </c>
    </row>
    <row r="79" spans="1:9">
      <c r="A79" s="7">
        <v>1380345</v>
      </c>
      <c r="B79" s="7">
        <v>5.0199999999999996</v>
      </c>
      <c r="C79" s="1" t="s">
        <v>2893</v>
      </c>
      <c r="D79" s="1" t="s">
        <v>55</v>
      </c>
      <c r="E79" s="8">
        <v>3.506849315068493</v>
      </c>
      <c r="F79" s="9">
        <v>5.0674999999999999</v>
      </c>
      <c r="G79" s="9">
        <v>5.0876999999999999</v>
      </c>
      <c r="H79" s="1" t="s">
        <v>89</v>
      </c>
      <c r="I79" s="4">
        <v>42857</v>
      </c>
    </row>
    <row r="80" spans="1:9">
      <c r="A80" s="7">
        <v>101455030</v>
      </c>
      <c r="B80" s="7">
        <v>5.0199999999999996</v>
      </c>
      <c r="C80" s="1" t="s">
        <v>1874</v>
      </c>
      <c r="D80" s="1" t="s">
        <v>31</v>
      </c>
      <c r="E80" s="8">
        <v>2.5205479452054793</v>
      </c>
      <c r="F80" s="9">
        <v>5.0731999999999999</v>
      </c>
      <c r="G80" s="9">
        <v>5.0837000000000003</v>
      </c>
      <c r="H80" s="1" t="s">
        <v>66</v>
      </c>
      <c r="I80" s="4">
        <v>42857</v>
      </c>
    </row>
    <row r="81" spans="1:9">
      <c r="A81" s="7" t="s">
        <v>1042</v>
      </c>
      <c r="B81" s="7">
        <v>5.01</v>
      </c>
      <c r="C81" s="1" t="s">
        <v>1043</v>
      </c>
      <c r="D81" s="1" t="s">
        <v>31</v>
      </c>
      <c r="E81" s="8">
        <v>5.7123287671232879</v>
      </c>
      <c r="F81" s="9">
        <v>5.0106000000000002</v>
      </c>
      <c r="G81" s="9">
        <v>5.0195999999999996</v>
      </c>
      <c r="H81" s="1" t="s">
        <v>89</v>
      </c>
      <c r="I81" s="4">
        <v>42857</v>
      </c>
    </row>
    <row r="82" spans="1:9">
      <c r="A82" s="7" t="s">
        <v>2878</v>
      </c>
      <c r="B82" s="7">
        <v>5.01</v>
      </c>
      <c r="C82" s="1" t="s">
        <v>1138</v>
      </c>
      <c r="D82" s="1" t="s">
        <v>11</v>
      </c>
      <c r="E82" s="8">
        <v>5.9753424657534246</v>
      </c>
      <c r="F82" s="9">
        <v>4.9672999999999998</v>
      </c>
      <c r="G82" s="9">
        <v>5.0255999999999998</v>
      </c>
      <c r="H82" s="1" t="s">
        <v>89</v>
      </c>
      <c r="I82" s="4">
        <v>42857</v>
      </c>
    </row>
    <row r="83" spans="1:9">
      <c r="A83" s="7">
        <v>122478</v>
      </c>
      <c r="B83" s="7">
        <v>5</v>
      </c>
      <c r="C83" s="1" t="s">
        <v>1416</v>
      </c>
      <c r="D83" s="1" t="s">
        <v>55</v>
      </c>
      <c r="E83" s="8">
        <v>5.4219178082191783</v>
      </c>
      <c r="F83" s="9">
        <v>4.9737999999999998</v>
      </c>
      <c r="G83" s="9">
        <v>4.9824999999999999</v>
      </c>
      <c r="H83" s="1" t="s">
        <v>206</v>
      </c>
      <c r="I83" s="4">
        <v>42857</v>
      </c>
    </row>
    <row r="84" spans="1:9">
      <c r="A84" s="7" t="s">
        <v>2399</v>
      </c>
      <c r="B84" s="7">
        <v>5</v>
      </c>
      <c r="C84" s="1" t="s">
        <v>2418</v>
      </c>
      <c r="D84" s="1" t="s">
        <v>31</v>
      </c>
      <c r="E84" s="8">
        <v>3.3945205479452056</v>
      </c>
      <c r="F84" s="9">
        <v>5.0152999999999999</v>
      </c>
      <c r="G84" s="9">
        <v>4.9960000000000004</v>
      </c>
      <c r="H84" s="1" t="s">
        <v>206</v>
      </c>
      <c r="I84" s="4">
        <v>42857</v>
      </c>
    </row>
    <row r="85" spans="1:9">
      <c r="A85" s="7">
        <v>101555031</v>
      </c>
      <c r="B85" s="7">
        <v>4.9800000000000004</v>
      </c>
      <c r="C85" s="1" t="s">
        <v>546</v>
      </c>
      <c r="D85" s="1" t="s">
        <v>11</v>
      </c>
      <c r="E85" s="8">
        <v>1.526027397260274</v>
      </c>
      <c r="F85" s="9">
        <v>5.0290999999999997</v>
      </c>
      <c r="G85" s="9">
        <v>5.0288000000000004</v>
      </c>
      <c r="H85" s="1" t="s">
        <v>66</v>
      </c>
      <c r="I85" s="4">
        <v>42857</v>
      </c>
    </row>
    <row r="86" spans="1:9">
      <c r="A86" s="7">
        <v>1380022</v>
      </c>
      <c r="B86" s="7">
        <v>4.97</v>
      </c>
      <c r="C86" s="1" t="s">
        <v>2894</v>
      </c>
      <c r="D86" s="1" t="s">
        <v>31</v>
      </c>
      <c r="E86" s="8">
        <v>2.7342465753424658</v>
      </c>
      <c r="F86" s="9">
        <v>5.0069999999999997</v>
      </c>
      <c r="G86" s="9">
        <v>5.0282999999999998</v>
      </c>
      <c r="H86" s="1" t="s">
        <v>89</v>
      </c>
      <c r="I86" s="4">
        <v>42857</v>
      </c>
    </row>
    <row r="87" spans="1:9">
      <c r="A87" s="7">
        <v>101560062</v>
      </c>
      <c r="B87" s="7">
        <v>4.96</v>
      </c>
      <c r="C87" s="1" t="s">
        <v>983</v>
      </c>
      <c r="D87" s="1" t="s">
        <v>55</v>
      </c>
      <c r="E87" s="8">
        <v>1.4876712328767123</v>
      </c>
      <c r="F87" s="9">
        <v>4.9657999999999998</v>
      </c>
      <c r="G87" s="9">
        <v>4.9946000000000002</v>
      </c>
      <c r="H87" s="1" t="s">
        <v>66</v>
      </c>
      <c r="I87" s="4">
        <v>42857</v>
      </c>
    </row>
    <row r="88" spans="1:9">
      <c r="A88" s="7">
        <v>101560062</v>
      </c>
      <c r="B88" s="7">
        <v>4.96</v>
      </c>
      <c r="C88" s="1" t="s">
        <v>983</v>
      </c>
      <c r="D88" s="1" t="s">
        <v>55</v>
      </c>
      <c r="E88" s="8">
        <v>1.4876712328767123</v>
      </c>
      <c r="F88" s="9">
        <v>4.9657999999999998</v>
      </c>
      <c r="G88" s="9">
        <v>4.9946000000000002</v>
      </c>
      <c r="H88" s="1" t="s">
        <v>66</v>
      </c>
      <c r="I88" s="4">
        <v>42857</v>
      </c>
    </row>
    <row r="89" spans="1:9">
      <c r="A89" s="7">
        <v>101658021</v>
      </c>
      <c r="B89" s="7">
        <v>4.96</v>
      </c>
      <c r="C89" s="1" t="s">
        <v>1123</v>
      </c>
      <c r="D89" s="1" t="s">
        <v>11</v>
      </c>
      <c r="E89" s="8">
        <v>3.9589041095890409</v>
      </c>
      <c r="F89" s="9">
        <v>4.9584000000000001</v>
      </c>
      <c r="G89" s="9">
        <v>4.9420999999999999</v>
      </c>
      <c r="H89" s="1" t="s">
        <v>66</v>
      </c>
      <c r="I89" s="4">
        <v>42857</v>
      </c>
    </row>
    <row r="90" spans="1:9">
      <c r="A90" s="7">
        <v>101658021</v>
      </c>
      <c r="B90" s="7">
        <v>4.96</v>
      </c>
      <c r="C90" s="1" t="s">
        <v>1123</v>
      </c>
      <c r="D90" s="1" t="s">
        <v>11</v>
      </c>
      <c r="E90" s="8">
        <v>3.9589041095890409</v>
      </c>
      <c r="F90" s="9">
        <v>4.9584000000000001</v>
      </c>
      <c r="G90" s="9">
        <v>4.9420999999999999</v>
      </c>
      <c r="H90" s="1" t="s">
        <v>66</v>
      </c>
      <c r="I90" s="4">
        <v>42857</v>
      </c>
    </row>
    <row r="91" spans="1:9">
      <c r="A91" s="7" t="s">
        <v>2879</v>
      </c>
      <c r="B91" s="7">
        <v>4.96</v>
      </c>
      <c r="C91" s="1" t="s">
        <v>2895</v>
      </c>
      <c r="D91" s="1" t="s">
        <v>55</v>
      </c>
      <c r="E91" s="8">
        <v>2.3561643835616439</v>
      </c>
      <c r="F91" s="9">
        <v>4.9638</v>
      </c>
      <c r="G91" s="9">
        <v>4.9767000000000001</v>
      </c>
      <c r="H91" s="1" t="s">
        <v>89</v>
      </c>
      <c r="I91" s="4">
        <v>42857</v>
      </c>
    </row>
    <row r="92" spans="1:9">
      <c r="A92" s="7">
        <v>41760010</v>
      </c>
      <c r="B92" s="7">
        <v>4.95</v>
      </c>
      <c r="C92" s="1" t="s">
        <v>2896</v>
      </c>
      <c r="D92" s="1" t="s">
        <v>55</v>
      </c>
      <c r="E92" s="8">
        <v>0.86575342465753424</v>
      </c>
      <c r="F92" s="9">
        <v>4.9505999999999997</v>
      </c>
      <c r="G92" s="9">
        <v>4.9912999999999998</v>
      </c>
      <c r="H92" s="1" t="s">
        <v>13</v>
      </c>
      <c r="I92" s="4">
        <v>42857</v>
      </c>
    </row>
    <row r="93" spans="1:9">
      <c r="A93" s="7">
        <v>41658067</v>
      </c>
      <c r="B93" s="7">
        <v>4.95</v>
      </c>
      <c r="C93" s="1" t="s">
        <v>2631</v>
      </c>
      <c r="D93" s="1" t="s">
        <v>31</v>
      </c>
      <c r="E93" s="8">
        <v>0.57534246575342463</v>
      </c>
      <c r="F93" s="9">
        <v>4.8666999999999998</v>
      </c>
      <c r="G93" s="9">
        <v>4.8617999999999997</v>
      </c>
      <c r="H93" s="1" t="s">
        <v>13</v>
      </c>
      <c r="I93" s="4">
        <v>42857</v>
      </c>
    </row>
    <row r="94" spans="1:9">
      <c r="A94" s="7">
        <v>101658039</v>
      </c>
      <c r="B94" s="7">
        <v>4.95</v>
      </c>
      <c r="C94" s="1" t="s">
        <v>1449</v>
      </c>
      <c r="D94" s="1" t="s">
        <v>11</v>
      </c>
      <c r="E94" s="8">
        <v>5.2876712328767121</v>
      </c>
      <c r="F94" s="9">
        <v>4.9667000000000003</v>
      </c>
      <c r="G94" s="9">
        <v>4.9798999999999998</v>
      </c>
      <c r="H94" s="1" t="s">
        <v>66</v>
      </c>
      <c r="I94" s="4">
        <v>42857</v>
      </c>
    </row>
    <row r="95" spans="1:9">
      <c r="A95" s="7">
        <v>101660048</v>
      </c>
      <c r="B95" s="7">
        <v>4.9400000000000004</v>
      </c>
      <c r="C95" s="1" t="s">
        <v>1063</v>
      </c>
      <c r="D95" s="1" t="s">
        <v>31</v>
      </c>
      <c r="E95" s="8">
        <v>2.0986301369863014</v>
      </c>
      <c r="F95" s="9">
        <v>4.8987999999999996</v>
      </c>
      <c r="G95" s="9">
        <v>4.8916000000000004</v>
      </c>
      <c r="H95" s="1" t="s">
        <v>66</v>
      </c>
      <c r="I95" s="4">
        <v>42857</v>
      </c>
    </row>
    <row r="96" spans="1:9">
      <c r="A96" s="7">
        <v>41658067</v>
      </c>
      <c r="B96" s="7">
        <v>4.93</v>
      </c>
      <c r="C96" s="1" t="s">
        <v>2631</v>
      </c>
      <c r="D96" s="1" t="s">
        <v>31</v>
      </c>
      <c r="E96" s="8">
        <v>0.57534246575342463</v>
      </c>
      <c r="F96" s="9">
        <v>4.8666999999999998</v>
      </c>
      <c r="G96" s="9">
        <v>4.8617999999999997</v>
      </c>
      <c r="H96" s="1" t="s">
        <v>13</v>
      </c>
      <c r="I96" s="4">
        <v>42857</v>
      </c>
    </row>
    <row r="97" spans="1:9">
      <c r="A97" s="7">
        <v>41753021</v>
      </c>
      <c r="B97" s="7">
        <v>4.92</v>
      </c>
      <c r="C97" s="1" t="s">
        <v>2897</v>
      </c>
      <c r="D97" s="1" t="s">
        <v>11</v>
      </c>
      <c r="E97" s="8">
        <v>0.99178082191780825</v>
      </c>
      <c r="F97" s="9">
        <v>4.9081000000000001</v>
      </c>
      <c r="G97" s="9">
        <v>4.9196999999999997</v>
      </c>
      <c r="H97" s="1" t="s">
        <v>13</v>
      </c>
      <c r="I97" s="4">
        <v>42857</v>
      </c>
    </row>
    <row r="98" spans="1:9">
      <c r="A98" s="7">
        <v>41676005</v>
      </c>
      <c r="B98" s="7">
        <v>4.9000000000000004</v>
      </c>
      <c r="C98" s="1" t="s">
        <v>1861</v>
      </c>
      <c r="D98" s="1" t="s">
        <v>55</v>
      </c>
      <c r="E98" s="8">
        <v>0.29041095890410956</v>
      </c>
      <c r="F98" s="9">
        <v>4.8601999999999999</v>
      </c>
      <c r="G98" s="9">
        <v>4.8087999999999997</v>
      </c>
      <c r="H98" s="1" t="s">
        <v>13</v>
      </c>
      <c r="I98" s="4">
        <v>42857</v>
      </c>
    </row>
    <row r="99" spans="1:9">
      <c r="A99" s="7">
        <v>11698909</v>
      </c>
      <c r="B99" s="7">
        <v>4.9000000000000004</v>
      </c>
      <c r="C99" s="1" t="s">
        <v>2607</v>
      </c>
      <c r="D99" s="1" t="s">
        <v>31</v>
      </c>
      <c r="E99" s="8">
        <v>0.32602739726027397</v>
      </c>
      <c r="F99" s="9">
        <v>4.9048999999999996</v>
      </c>
      <c r="G99" s="9">
        <v>4.9371999999999998</v>
      </c>
      <c r="H99" s="1" t="s">
        <v>13</v>
      </c>
      <c r="I99" s="4">
        <v>42857</v>
      </c>
    </row>
    <row r="100" spans="1:9">
      <c r="A100" s="7">
        <v>101552035</v>
      </c>
      <c r="B100" s="7">
        <v>4.9000000000000004</v>
      </c>
      <c r="C100" s="1" t="s">
        <v>2272</v>
      </c>
      <c r="D100" s="1" t="s">
        <v>31</v>
      </c>
      <c r="E100" s="8">
        <v>1.4</v>
      </c>
      <c r="F100" s="9">
        <v>4.9364999999999997</v>
      </c>
      <c r="G100" s="9">
        <v>4.9332000000000003</v>
      </c>
      <c r="H100" s="1" t="s">
        <v>66</v>
      </c>
      <c r="I100" s="4">
        <v>42857</v>
      </c>
    </row>
    <row r="101" spans="1:9">
      <c r="A101" s="7">
        <v>122767</v>
      </c>
      <c r="B101" s="7">
        <v>4.9000000000000004</v>
      </c>
      <c r="C101" s="1" t="s">
        <v>2898</v>
      </c>
      <c r="D101" s="1" t="s">
        <v>55</v>
      </c>
      <c r="E101" s="8">
        <v>1.6356164383561644</v>
      </c>
      <c r="F101" s="9">
        <v>4.9010999999999996</v>
      </c>
      <c r="G101" s="9">
        <v>4.9359999999999999</v>
      </c>
      <c r="H101" s="1" t="s">
        <v>89</v>
      </c>
      <c r="I101" s="4">
        <v>42857</v>
      </c>
    </row>
    <row r="102" spans="1:9">
      <c r="A102" s="7">
        <v>101469010</v>
      </c>
      <c r="B102" s="7">
        <v>4.9000000000000004</v>
      </c>
      <c r="C102" s="1" t="s">
        <v>1200</v>
      </c>
      <c r="D102" s="1" t="s">
        <v>31</v>
      </c>
      <c r="E102" s="8">
        <v>2.106849315068493</v>
      </c>
      <c r="F102" s="9">
        <v>4.9382000000000001</v>
      </c>
      <c r="G102" s="9">
        <v>4.9501999999999997</v>
      </c>
      <c r="H102" s="1" t="s">
        <v>66</v>
      </c>
      <c r="I102" s="4">
        <v>42857</v>
      </c>
    </row>
    <row r="103" spans="1:9">
      <c r="A103" s="7" t="s">
        <v>1474</v>
      </c>
      <c r="B103" s="7">
        <v>4.9000000000000004</v>
      </c>
      <c r="C103" s="1" t="s">
        <v>1473</v>
      </c>
      <c r="D103" s="1" t="s">
        <v>11</v>
      </c>
      <c r="E103" s="8">
        <v>3.3342465753424659</v>
      </c>
      <c r="F103" s="9">
        <v>5.0301</v>
      </c>
      <c r="G103" s="9">
        <v>5.0126999999999997</v>
      </c>
      <c r="H103" s="1" t="s">
        <v>206</v>
      </c>
      <c r="I103" s="4">
        <v>42857</v>
      </c>
    </row>
    <row r="104" spans="1:9">
      <c r="A104" s="7" t="s">
        <v>1474</v>
      </c>
      <c r="B104" s="7">
        <v>4.9000000000000004</v>
      </c>
      <c r="C104" s="1" t="s">
        <v>1473</v>
      </c>
      <c r="D104" s="1" t="s">
        <v>11</v>
      </c>
      <c r="E104" s="8">
        <v>3.3342465753424659</v>
      </c>
      <c r="F104" s="9">
        <v>5.0301</v>
      </c>
      <c r="G104" s="9">
        <v>5.0126999999999997</v>
      </c>
      <c r="H104" s="1" t="s">
        <v>206</v>
      </c>
      <c r="I104" s="4">
        <v>42857</v>
      </c>
    </row>
    <row r="105" spans="1:9">
      <c r="A105" s="7">
        <v>41669031</v>
      </c>
      <c r="B105" s="7">
        <v>4.88</v>
      </c>
      <c r="C105" s="1" t="s">
        <v>1844</v>
      </c>
      <c r="D105" s="1" t="s">
        <v>55</v>
      </c>
      <c r="E105" s="8">
        <v>0.62739726027397258</v>
      </c>
      <c r="F105" s="9">
        <v>4.9256000000000002</v>
      </c>
      <c r="G105" s="9">
        <v>4.9241999999999999</v>
      </c>
      <c r="H105" s="1" t="s">
        <v>13</v>
      </c>
      <c r="I105" s="4">
        <v>42857</v>
      </c>
    </row>
    <row r="106" spans="1:9">
      <c r="A106" s="7">
        <v>41659035</v>
      </c>
      <c r="B106" s="7">
        <v>4.88</v>
      </c>
      <c r="C106" s="1" t="s">
        <v>1898</v>
      </c>
      <c r="D106" s="1" t="s">
        <v>55</v>
      </c>
      <c r="E106" s="8">
        <v>0.24109589041095891</v>
      </c>
      <c r="F106" s="9">
        <v>4.8674999999999997</v>
      </c>
      <c r="G106" s="9">
        <v>4.8849999999999998</v>
      </c>
      <c r="H106" s="1" t="s">
        <v>13</v>
      </c>
      <c r="I106" s="4">
        <v>42857</v>
      </c>
    </row>
    <row r="107" spans="1:9">
      <c r="A107" s="7">
        <v>101662056</v>
      </c>
      <c r="B107" s="7">
        <v>4.8600000000000003</v>
      </c>
      <c r="C107" s="1" t="s">
        <v>1133</v>
      </c>
      <c r="D107" s="1" t="s">
        <v>11</v>
      </c>
      <c r="E107" s="8">
        <v>4.2136986301369861</v>
      </c>
      <c r="F107" s="9">
        <v>4.8659999999999997</v>
      </c>
      <c r="G107" s="9">
        <v>4.8528000000000002</v>
      </c>
      <c r="H107" s="1" t="s">
        <v>66</v>
      </c>
      <c r="I107" s="4">
        <v>42857</v>
      </c>
    </row>
    <row r="108" spans="1:9">
      <c r="A108" s="7">
        <v>101662056</v>
      </c>
      <c r="B108" s="7">
        <v>4.8600000000000003</v>
      </c>
      <c r="C108" s="1" t="s">
        <v>1133</v>
      </c>
      <c r="D108" s="1" t="s">
        <v>11</v>
      </c>
      <c r="E108" s="8">
        <v>4.2136986301369861</v>
      </c>
      <c r="F108" s="9">
        <v>4.8659999999999997</v>
      </c>
      <c r="G108" s="9">
        <v>4.8528000000000002</v>
      </c>
      <c r="H108" s="1" t="s">
        <v>66</v>
      </c>
      <c r="I108" s="4">
        <v>42857</v>
      </c>
    </row>
    <row r="109" spans="1:9">
      <c r="A109" s="7">
        <v>101662056</v>
      </c>
      <c r="B109" s="7">
        <v>4.8600000000000003</v>
      </c>
      <c r="C109" s="1" t="s">
        <v>1133</v>
      </c>
      <c r="D109" s="1" t="s">
        <v>11</v>
      </c>
      <c r="E109" s="8">
        <v>4.2136986301369861</v>
      </c>
      <c r="F109" s="9">
        <v>4.8659999999999997</v>
      </c>
      <c r="G109" s="9">
        <v>4.8528000000000002</v>
      </c>
      <c r="H109" s="1" t="s">
        <v>66</v>
      </c>
      <c r="I109" s="4">
        <v>42857</v>
      </c>
    </row>
    <row r="110" spans="1:9">
      <c r="A110" s="7">
        <v>11755010</v>
      </c>
      <c r="B110" s="7">
        <v>4.8499999999999996</v>
      </c>
      <c r="C110" s="1" t="s">
        <v>2254</v>
      </c>
      <c r="D110" s="1" t="s">
        <v>11</v>
      </c>
      <c r="E110" s="8">
        <v>0.54246575342465753</v>
      </c>
      <c r="F110" s="9">
        <v>4.9066000000000001</v>
      </c>
      <c r="G110" s="9">
        <v>4.9008000000000003</v>
      </c>
      <c r="H110" s="1" t="s">
        <v>13</v>
      </c>
      <c r="I110" s="4">
        <v>42857</v>
      </c>
    </row>
    <row r="111" spans="1:9">
      <c r="A111" s="7">
        <v>101665002</v>
      </c>
      <c r="B111" s="7">
        <v>4.8499999999999996</v>
      </c>
      <c r="C111" s="1" t="s">
        <v>2611</v>
      </c>
      <c r="D111" s="1" t="s">
        <v>11</v>
      </c>
      <c r="E111" s="8">
        <v>4.021917808219178</v>
      </c>
      <c r="F111" s="9">
        <v>4.7953999999999999</v>
      </c>
      <c r="G111" s="9">
        <v>4.8010000000000002</v>
      </c>
      <c r="H111" s="1" t="s">
        <v>66</v>
      </c>
      <c r="I111" s="4">
        <v>42857</v>
      </c>
    </row>
    <row r="112" spans="1:9">
      <c r="A112" s="7">
        <v>101665002</v>
      </c>
      <c r="B112" s="7">
        <v>4.8499999999999996</v>
      </c>
      <c r="C112" s="1" t="s">
        <v>2611</v>
      </c>
      <c r="D112" s="1" t="s">
        <v>11</v>
      </c>
      <c r="E112" s="8">
        <v>4.021917808219178</v>
      </c>
      <c r="F112" s="9">
        <v>4.7953999999999999</v>
      </c>
      <c r="G112" s="9">
        <v>4.8010000000000002</v>
      </c>
      <c r="H112" s="1" t="s">
        <v>66</v>
      </c>
      <c r="I112" s="4">
        <v>42857</v>
      </c>
    </row>
    <row r="113" spans="1:9">
      <c r="A113" s="7">
        <v>101653044</v>
      </c>
      <c r="B113" s="7">
        <v>4.8499999999999996</v>
      </c>
      <c r="C113" s="1" t="s">
        <v>1688</v>
      </c>
      <c r="D113" s="1" t="s">
        <v>11</v>
      </c>
      <c r="E113" s="8">
        <v>6.484931506849315</v>
      </c>
      <c r="F113" s="9">
        <v>4.9223999999999997</v>
      </c>
      <c r="G113" s="9">
        <v>4.9237000000000002</v>
      </c>
      <c r="H113" s="1" t="s">
        <v>66</v>
      </c>
      <c r="I113" s="4">
        <v>42857</v>
      </c>
    </row>
    <row r="114" spans="1:9">
      <c r="A114" s="7">
        <v>111619155</v>
      </c>
      <c r="B114" s="7">
        <v>4.8499999999999996</v>
      </c>
      <c r="C114" s="1" t="s">
        <v>1747</v>
      </c>
      <c r="D114" s="1" t="s">
        <v>11</v>
      </c>
      <c r="E114" s="8">
        <v>0.41369863013698632</v>
      </c>
      <c r="F114" s="9">
        <v>4.55</v>
      </c>
      <c r="G114" s="9">
        <v>4.5533000000000001</v>
      </c>
      <c r="H114" s="1" t="s">
        <v>97</v>
      </c>
      <c r="I114" s="4">
        <v>42857</v>
      </c>
    </row>
    <row r="115" spans="1:9">
      <c r="A115" s="7">
        <v>1380058</v>
      </c>
      <c r="B115" s="7">
        <v>4.8499999999999996</v>
      </c>
      <c r="C115" s="1" t="s">
        <v>2389</v>
      </c>
      <c r="D115" s="1" t="s">
        <v>31</v>
      </c>
      <c r="E115" s="8">
        <v>2.8164383561643835</v>
      </c>
      <c r="F115" s="9">
        <v>4.8461999999999996</v>
      </c>
      <c r="G115" s="9">
        <v>4.8628</v>
      </c>
      <c r="H115" s="1" t="s">
        <v>89</v>
      </c>
      <c r="I115" s="4">
        <v>42857</v>
      </c>
    </row>
    <row r="116" spans="1:9">
      <c r="A116" s="7">
        <v>1380058</v>
      </c>
      <c r="B116" s="7">
        <v>4.8499999999999996</v>
      </c>
      <c r="C116" s="1" t="s">
        <v>2389</v>
      </c>
      <c r="D116" s="1" t="s">
        <v>31</v>
      </c>
      <c r="E116" s="8">
        <v>2.8164383561643835</v>
      </c>
      <c r="F116" s="9">
        <v>4.8461999999999996</v>
      </c>
      <c r="G116" s="9">
        <v>4.8628</v>
      </c>
      <c r="H116" s="1" t="s">
        <v>89</v>
      </c>
      <c r="I116" s="4">
        <v>42857</v>
      </c>
    </row>
    <row r="117" spans="1:9">
      <c r="A117" s="7">
        <v>101356001</v>
      </c>
      <c r="B117" s="7">
        <v>4.84</v>
      </c>
      <c r="C117" s="1" t="s">
        <v>691</v>
      </c>
      <c r="D117" s="1" t="s">
        <v>31</v>
      </c>
      <c r="E117" s="8">
        <v>1.1972602739726028</v>
      </c>
      <c r="F117" s="9">
        <v>4.8692000000000002</v>
      </c>
      <c r="G117" s="9">
        <v>4.9062000000000001</v>
      </c>
      <c r="H117" s="1" t="s">
        <v>66</v>
      </c>
      <c r="I117" s="4">
        <v>42857</v>
      </c>
    </row>
    <row r="118" spans="1:9">
      <c r="A118" s="7">
        <v>101356001</v>
      </c>
      <c r="B118" s="7">
        <v>4.84</v>
      </c>
      <c r="C118" s="1" t="s">
        <v>691</v>
      </c>
      <c r="D118" s="1" t="s">
        <v>31</v>
      </c>
      <c r="E118" s="8">
        <v>1.1972602739726028</v>
      </c>
      <c r="F118" s="9">
        <v>4.8692000000000002</v>
      </c>
      <c r="G118" s="9">
        <v>4.9062000000000001</v>
      </c>
      <c r="H118" s="1" t="s">
        <v>66</v>
      </c>
      <c r="I118" s="4">
        <v>42857</v>
      </c>
    </row>
    <row r="119" spans="1:9">
      <c r="A119" s="7">
        <v>11698407</v>
      </c>
      <c r="B119" s="7">
        <v>4.83</v>
      </c>
      <c r="C119" s="1" t="s">
        <v>2288</v>
      </c>
      <c r="D119" s="1" t="s">
        <v>55</v>
      </c>
      <c r="E119" s="8">
        <v>8.7671232876712329E-2</v>
      </c>
      <c r="F119" s="9">
        <v>4.9214000000000002</v>
      </c>
      <c r="G119" s="9">
        <v>4.9101999999999997</v>
      </c>
      <c r="H119" s="1" t="s">
        <v>13</v>
      </c>
      <c r="I119" s="4">
        <v>42857</v>
      </c>
    </row>
    <row r="120" spans="1:9">
      <c r="A120" s="7">
        <v>11771008</v>
      </c>
      <c r="B120" s="7">
        <v>4.8</v>
      </c>
      <c r="C120" s="1" t="s">
        <v>2542</v>
      </c>
      <c r="D120" s="1" t="s">
        <v>31</v>
      </c>
      <c r="E120" s="8">
        <v>0.60547945205479448</v>
      </c>
      <c r="F120" s="9">
        <v>4.8615000000000004</v>
      </c>
      <c r="G120" s="9">
        <v>4.9309000000000003</v>
      </c>
      <c r="H120" s="1" t="s">
        <v>13</v>
      </c>
      <c r="I120" s="4">
        <v>42857</v>
      </c>
    </row>
    <row r="121" spans="1:9">
      <c r="A121" s="7">
        <v>101661011</v>
      </c>
      <c r="B121" s="7">
        <v>4.8</v>
      </c>
      <c r="C121" s="1" t="s">
        <v>2376</v>
      </c>
      <c r="D121" s="1" t="s">
        <v>11</v>
      </c>
      <c r="E121" s="8">
        <v>3.8684931506849316</v>
      </c>
      <c r="F121" s="9">
        <v>4.7876000000000003</v>
      </c>
      <c r="G121" s="9">
        <v>4.7950999999999997</v>
      </c>
      <c r="H121" s="1" t="s">
        <v>66</v>
      </c>
      <c r="I121" s="4">
        <v>42857</v>
      </c>
    </row>
    <row r="122" spans="1:9">
      <c r="A122" s="7">
        <v>101561009</v>
      </c>
      <c r="B122" s="7">
        <v>4.8</v>
      </c>
      <c r="C122" s="1" t="s">
        <v>896</v>
      </c>
      <c r="D122" s="1" t="s">
        <v>11</v>
      </c>
      <c r="E122" s="8">
        <v>5.0630136986301366</v>
      </c>
      <c r="F122" s="9">
        <v>4.7126000000000001</v>
      </c>
      <c r="G122" s="9">
        <v>4.6853999999999996</v>
      </c>
      <c r="H122" s="1" t="s">
        <v>66</v>
      </c>
      <c r="I122" s="4">
        <v>42857</v>
      </c>
    </row>
    <row r="123" spans="1:9">
      <c r="A123" s="7">
        <v>136397</v>
      </c>
      <c r="B123" s="7">
        <v>4.8</v>
      </c>
      <c r="C123" s="1" t="s">
        <v>2687</v>
      </c>
      <c r="D123" s="1" t="s">
        <v>31</v>
      </c>
      <c r="E123" s="8">
        <v>3.9945205479452053</v>
      </c>
      <c r="F123" s="9">
        <v>4.7941000000000003</v>
      </c>
      <c r="G123" s="9">
        <v>4.7999000000000001</v>
      </c>
      <c r="H123" s="1" t="s">
        <v>206</v>
      </c>
      <c r="I123" s="4">
        <v>42857</v>
      </c>
    </row>
    <row r="124" spans="1:9">
      <c r="A124" s="7">
        <v>101561009</v>
      </c>
      <c r="B124" s="7">
        <v>4.8</v>
      </c>
      <c r="C124" s="1" t="s">
        <v>896</v>
      </c>
      <c r="D124" s="1" t="s">
        <v>11</v>
      </c>
      <c r="E124" s="8">
        <v>5.0630136986301366</v>
      </c>
      <c r="F124" s="9">
        <v>4.7126000000000001</v>
      </c>
      <c r="G124" s="9">
        <v>4.6853999999999996</v>
      </c>
      <c r="H124" s="1" t="s">
        <v>66</v>
      </c>
      <c r="I124" s="4">
        <v>42857</v>
      </c>
    </row>
    <row r="125" spans="1:9">
      <c r="A125" s="7">
        <v>101561009</v>
      </c>
      <c r="B125" s="7">
        <v>4.8</v>
      </c>
      <c r="C125" s="1" t="s">
        <v>896</v>
      </c>
      <c r="D125" s="1" t="s">
        <v>11</v>
      </c>
      <c r="E125" s="8">
        <v>5.0630136986301366</v>
      </c>
      <c r="F125" s="9">
        <v>4.7126000000000001</v>
      </c>
      <c r="G125" s="9">
        <v>4.6853999999999996</v>
      </c>
      <c r="H125" s="1" t="s">
        <v>66</v>
      </c>
      <c r="I125" s="4">
        <v>42857</v>
      </c>
    </row>
    <row r="126" spans="1:9">
      <c r="A126" s="7">
        <v>41756003</v>
      </c>
      <c r="B126" s="7">
        <v>4.8</v>
      </c>
      <c r="C126" s="1" t="s">
        <v>2480</v>
      </c>
      <c r="D126" s="1" t="s">
        <v>11</v>
      </c>
      <c r="E126" s="8">
        <v>0.8849315068493151</v>
      </c>
      <c r="F126" s="9">
        <v>4.7961</v>
      </c>
      <c r="G126" s="9">
        <v>4.8423999999999996</v>
      </c>
      <c r="H126" s="1" t="s">
        <v>13</v>
      </c>
      <c r="I126" s="4">
        <v>42857</v>
      </c>
    </row>
    <row r="127" spans="1:9">
      <c r="A127" s="7">
        <v>101653030</v>
      </c>
      <c r="B127" s="7">
        <v>4.8</v>
      </c>
      <c r="C127" s="1" t="s">
        <v>1188</v>
      </c>
      <c r="D127" s="1" t="s">
        <v>11</v>
      </c>
      <c r="E127" s="8">
        <v>4.2876712328767121</v>
      </c>
      <c r="F127" s="9">
        <v>4.8074000000000003</v>
      </c>
      <c r="G127" s="9">
        <v>4.7747000000000002</v>
      </c>
      <c r="H127" s="1" t="s">
        <v>66</v>
      </c>
      <c r="I127" s="4">
        <v>42857</v>
      </c>
    </row>
    <row r="128" spans="1:9">
      <c r="A128" s="7">
        <v>41762021</v>
      </c>
      <c r="B128" s="7">
        <v>4.8</v>
      </c>
      <c r="C128" s="44" t="s">
        <v>2899</v>
      </c>
      <c r="D128" s="45" t="s">
        <v>31</v>
      </c>
      <c r="E128" s="46">
        <v>1</v>
      </c>
      <c r="F128" s="47" t="s">
        <v>2880</v>
      </c>
      <c r="G128" s="47" t="s">
        <v>2880</v>
      </c>
      <c r="H128" s="45" t="s">
        <v>13</v>
      </c>
      <c r="I128" s="4">
        <v>42857</v>
      </c>
    </row>
    <row r="129" spans="1:9">
      <c r="A129" s="7">
        <v>101753007</v>
      </c>
      <c r="B129" s="7">
        <v>4.8</v>
      </c>
      <c r="C129" s="44" t="s">
        <v>2817</v>
      </c>
      <c r="D129" s="45" t="s">
        <v>11</v>
      </c>
      <c r="E129" s="46">
        <v>2.9808219178082194</v>
      </c>
      <c r="F129" s="47">
        <v>4.7206999999999999</v>
      </c>
      <c r="G129" s="47">
        <v>4.7103999999999999</v>
      </c>
      <c r="H129" s="45" t="s">
        <v>66</v>
      </c>
      <c r="I129" s="4">
        <v>42857</v>
      </c>
    </row>
    <row r="130" spans="1:9">
      <c r="A130" s="7">
        <v>101661011</v>
      </c>
      <c r="B130" s="7">
        <v>4.8</v>
      </c>
      <c r="C130" s="44" t="s">
        <v>2376</v>
      </c>
      <c r="D130" s="45" t="s">
        <v>11</v>
      </c>
      <c r="E130" s="46">
        <v>3.8684931506849316</v>
      </c>
      <c r="F130" s="47">
        <v>4.7876000000000003</v>
      </c>
      <c r="G130" s="47">
        <v>4.7950999999999997</v>
      </c>
      <c r="H130" s="45" t="s">
        <v>66</v>
      </c>
      <c r="I130" s="4">
        <v>42857</v>
      </c>
    </row>
    <row r="131" spans="1:9">
      <c r="A131" s="7">
        <v>101661011</v>
      </c>
      <c r="B131" s="7">
        <v>4.8</v>
      </c>
      <c r="C131" s="44" t="s">
        <v>2376</v>
      </c>
      <c r="D131" s="45" t="s">
        <v>11</v>
      </c>
      <c r="E131" s="46">
        <v>3.8684931506849316</v>
      </c>
      <c r="F131" s="47">
        <v>4.7876000000000003</v>
      </c>
      <c r="G131" s="47">
        <v>4.7950999999999997</v>
      </c>
      <c r="H131" s="45" t="s">
        <v>66</v>
      </c>
      <c r="I131" s="4">
        <v>42857</v>
      </c>
    </row>
    <row r="132" spans="1:9">
      <c r="A132" s="7">
        <v>101552013</v>
      </c>
      <c r="B132" s="7">
        <v>4.8</v>
      </c>
      <c r="C132" s="44" t="s">
        <v>881</v>
      </c>
      <c r="D132" s="45" t="s">
        <v>11</v>
      </c>
      <c r="E132" s="46">
        <v>5.0602739726027401</v>
      </c>
      <c r="F132" s="47">
        <v>4.7125000000000004</v>
      </c>
      <c r="G132" s="47">
        <v>4.6852999999999998</v>
      </c>
      <c r="H132" s="45" t="s">
        <v>66</v>
      </c>
      <c r="I132" s="4">
        <v>42857</v>
      </c>
    </row>
    <row r="133" spans="1:9">
      <c r="A133" s="7" t="s">
        <v>2088</v>
      </c>
      <c r="B133" s="7">
        <v>4.8</v>
      </c>
      <c r="C133" s="44" t="s">
        <v>2089</v>
      </c>
      <c r="D133" s="45" t="s">
        <v>11</v>
      </c>
      <c r="E133" s="46">
        <v>3.7095890410958905</v>
      </c>
      <c r="F133" s="47">
        <v>4.9118000000000004</v>
      </c>
      <c r="G133" s="47">
        <v>4.8817000000000004</v>
      </c>
      <c r="H133" s="45" t="s">
        <v>206</v>
      </c>
      <c r="I133" s="4">
        <v>42857</v>
      </c>
    </row>
    <row r="134" spans="1:9">
      <c r="A134" s="7" t="s">
        <v>2088</v>
      </c>
      <c r="B134" s="7">
        <v>4.8</v>
      </c>
      <c r="C134" s="44" t="s">
        <v>2089</v>
      </c>
      <c r="D134" s="45" t="s">
        <v>11</v>
      </c>
      <c r="E134" s="46">
        <v>3.7095890410958905</v>
      </c>
      <c r="F134" s="47">
        <v>4.9118000000000004</v>
      </c>
      <c r="G134" s="47">
        <v>4.8817000000000004</v>
      </c>
      <c r="H134" s="45" t="s">
        <v>206</v>
      </c>
      <c r="I134" s="4">
        <v>42857</v>
      </c>
    </row>
    <row r="135" spans="1:9">
      <c r="A135" s="7">
        <v>136319</v>
      </c>
      <c r="B135" s="7">
        <v>4.78</v>
      </c>
      <c r="C135" s="44" t="s">
        <v>1456</v>
      </c>
      <c r="D135" s="45" t="s">
        <v>11</v>
      </c>
      <c r="E135" s="46">
        <v>8.9095890410958898</v>
      </c>
      <c r="F135" s="47">
        <v>4.6321000000000003</v>
      </c>
      <c r="G135" s="47">
        <v>4.6368999999999998</v>
      </c>
      <c r="H135" s="45" t="s">
        <v>206</v>
      </c>
      <c r="I135" s="4">
        <v>42857</v>
      </c>
    </row>
    <row r="136" spans="1:9">
      <c r="A136" s="7">
        <v>101551101</v>
      </c>
      <c r="B136" s="7">
        <v>4.78</v>
      </c>
      <c r="C136" s="44" t="s">
        <v>415</v>
      </c>
      <c r="D136" s="45" t="s">
        <v>11</v>
      </c>
      <c r="E136" s="46">
        <v>3.5945205479452054</v>
      </c>
      <c r="F136" s="47">
        <v>4.7723000000000004</v>
      </c>
      <c r="G136" s="47">
        <v>4.7854000000000001</v>
      </c>
      <c r="H136" s="45" t="s">
        <v>66</v>
      </c>
      <c r="I136" s="4">
        <v>42857</v>
      </c>
    </row>
    <row r="137" spans="1:9">
      <c r="A137" s="7">
        <v>101551101</v>
      </c>
      <c r="B137" s="7">
        <v>4.78</v>
      </c>
      <c r="C137" s="44" t="s">
        <v>415</v>
      </c>
      <c r="D137" s="45" t="s">
        <v>11</v>
      </c>
      <c r="E137" s="46">
        <v>3.5945205479452054</v>
      </c>
      <c r="F137" s="47">
        <v>4.7723000000000004</v>
      </c>
      <c r="G137" s="47">
        <v>4.7854000000000001</v>
      </c>
      <c r="H137" s="45" t="s">
        <v>66</v>
      </c>
      <c r="I137" s="4">
        <v>42857</v>
      </c>
    </row>
    <row r="138" spans="1:9">
      <c r="A138" s="7">
        <v>101551101</v>
      </c>
      <c r="B138" s="7">
        <v>4.7699999999999996</v>
      </c>
      <c r="C138" s="44" t="s">
        <v>415</v>
      </c>
      <c r="D138" s="45" t="s">
        <v>11</v>
      </c>
      <c r="E138" s="46">
        <v>3.5945205479452054</v>
      </c>
      <c r="F138" s="47">
        <v>4.7723000000000004</v>
      </c>
      <c r="G138" s="47">
        <v>4.7854000000000001</v>
      </c>
      <c r="H138" s="45" t="s">
        <v>66</v>
      </c>
      <c r="I138" s="4">
        <v>42857</v>
      </c>
    </row>
    <row r="139" spans="1:9">
      <c r="A139" s="7">
        <v>1622009</v>
      </c>
      <c r="B139" s="7">
        <v>4.7649999999999997</v>
      </c>
      <c r="C139" s="44" t="s">
        <v>2849</v>
      </c>
      <c r="D139" s="45" t="s">
        <v>11</v>
      </c>
      <c r="E139" s="46">
        <v>2.2328767123287672</v>
      </c>
      <c r="F139" s="47">
        <v>4.7100999999999997</v>
      </c>
      <c r="G139" s="47">
        <v>4.7241</v>
      </c>
      <c r="H139" s="45" t="s">
        <v>20</v>
      </c>
      <c r="I139" s="4">
        <v>42857</v>
      </c>
    </row>
    <row r="140" spans="1:9">
      <c r="A140" s="7" t="s">
        <v>1283</v>
      </c>
      <c r="B140" s="7">
        <v>4.76</v>
      </c>
      <c r="C140" s="44" t="s">
        <v>1290</v>
      </c>
      <c r="D140" s="45" t="s">
        <v>31</v>
      </c>
      <c r="E140" s="46">
        <v>3.9232876712328766</v>
      </c>
      <c r="F140" s="47">
        <v>4.8773999999999997</v>
      </c>
      <c r="G140" s="47">
        <v>4.8423999999999996</v>
      </c>
      <c r="H140" s="45" t="s">
        <v>206</v>
      </c>
      <c r="I140" s="4">
        <v>42857</v>
      </c>
    </row>
    <row r="141" spans="1:9">
      <c r="A141" s="7">
        <v>101556018</v>
      </c>
      <c r="B141" s="7">
        <v>4.75</v>
      </c>
      <c r="C141" s="44" t="s">
        <v>1521</v>
      </c>
      <c r="D141" s="45" t="s">
        <v>11</v>
      </c>
      <c r="E141" s="46">
        <v>1.0630136986301371</v>
      </c>
      <c r="F141" s="47">
        <v>4.7576000000000001</v>
      </c>
      <c r="G141" s="47">
        <v>4.7576000000000001</v>
      </c>
      <c r="H141" s="45" t="s">
        <v>66</v>
      </c>
      <c r="I141" s="4">
        <v>42857</v>
      </c>
    </row>
    <row r="142" spans="1:9">
      <c r="A142" s="7">
        <v>112407</v>
      </c>
      <c r="B142" s="7">
        <v>4.75</v>
      </c>
      <c r="C142" s="44" t="s">
        <v>2712</v>
      </c>
      <c r="D142" s="45" t="s">
        <v>31</v>
      </c>
      <c r="E142" s="46">
        <v>4.1671232876712327</v>
      </c>
      <c r="F142" s="47">
        <v>4.9405000000000001</v>
      </c>
      <c r="G142" s="47">
        <v>4.9042000000000003</v>
      </c>
      <c r="H142" s="45" t="s">
        <v>206</v>
      </c>
      <c r="I142" s="4">
        <v>42857</v>
      </c>
    </row>
    <row r="143" spans="1:9">
      <c r="A143" s="7">
        <v>136549</v>
      </c>
      <c r="B143" s="7">
        <v>4.75</v>
      </c>
      <c r="C143" s="44" t="s">
        <v>1445</v>
      </c>
      <c r="D143" s="45" t="s">
        <v>11</v>
      </c>
      <c r="E143" s="46">
        <v>4.2164383561643834</v>
      </c>
      <c r="F143" s="47">
        <v>4.8422999999999998</v>
      </c>
      <c r="G143" s="47">
        <v>4.8060999999999998</v>
      </c>
      <c r="H143" s="45" t="s">
        <v>206</v>
      </c>
      <c r="I143" s="4">
        <v>42857</v>
      </c>
    </row>
    <row r="144" spans="1:9">
      <c r="A144" s="7">
        <v>111719088</v>
      </c>
      <c r="B144" s="7">
        <v>4.75</v>
      </c>
      <c r="C144" s="44" t="s">
        <v>2901</v>
      </c>
      <c r="D144" s="45" t="s">
        <v>11</v>
      </c>
      <c r="E144" s="46">
        <v>0.19178082191780821</v>
      </c>
      <c r="F144" s="47">
        <v>4.2954999999999997</v>
      </c>
      <c r="G144" s="47">
        <v>4.3666</v>
      </c>
      <c r="H144" s="45" t="s">
        <v>97</v>
      </c>
      <c r="I144" s="4">
        <v>42857</v>
      </c>
    </row>
    <row r="145" spans="1:9">
      <c r="A145" s="7">
        <v>111795096</v>
      </c>
      <c r="B145" s="7">
        <v>4.75</v>
      </c>
      <c r="C145" s="44" t="s">
        <v>2902</v>
      </c>
      <c r="D145" s="45" t="s">
        <v>31</v>
      </c>
      <c r="E145" s="46">
        <v>0.19178082191780821</v>
      </c>
      <c r="F145" s="47">
        <v>4.3716999999999997</v>
      </c>
      <c r="G145" s="47">
        <v>4.4428999999999998</v>
      </c>
      <c r="H145" s="45" t="s">
        <v>97</v>
      </c>
      <c r="I145" s="4">
        <v>42857</v>
      </c>
    </row>
    <row r="146" spans="1:9">
      <c r="A146" s="7">
        <v>111795157</v>
      </c>
      <c r="B146" s="7">
        <v>4.75</v>
      </c>
      <c r="C146" s="44" t="s">
        <v>2903</v>
      </c>
      <c r="D146" s="45" t="s">
        <v>31</v>
      </c>
      <c r="E146" s="46">
        <v>0.19178082191780821</v>
      </c>
      <c r="F146" s="47">
        <v>4.3716999999999997</v>
      </c>
      <c r="G146" s="47">
        <v>4.4428999999999998</v>
      </c>
      <c r="H146" s="45" t="s">
        <v>97</v>
      </c>
      <c r="I146" s="4">
        <v>42857</v>
      </c>
    </row>
    <row r="147" spans="1:9">
      <c r="A147" s="7">
        <v>101651057</v>
      </c>
      <c r="B147" s="7">
        <v>4.75</v>
      </c>
      <c r="C147" s="44" t="s">
        <v>2404</v>
      </c>
      <c r="D147" s="45" t="s">
        <v>11</v>
      </c>
      <c r="E147" s="46">
        <v>2.5890410958904111</v>
      </c>
      <c r="F147" s="47">
        <v>4.7389999999999999</v>
      </c>
      <c r="G147" s="47">
        <v>4.7381000000000002</v>
      </c>
      <c r="H147" s="45" t="s">
        <v>66</v>
      </c>
      <c r="I147" s="4">
        <v>42857</v>
      </c>
    </row>
    <row r="148" spans="1:9">
      <c r="A148" s="7">
        <v>101652022</v>
      </c>
      <c r="B148" s="7">
        <v>4.74</v>
      </c>
      <c r="C148" s="44" t="s">
        <v>1049</v>
      </c>
      <c r="D148" s="45" t="s">
        <v>11</v>
      </c>
      <c r="E148" s="46">
        <v>4.1013698630136988</v>
      </c>
      <c r="F148" s="47">
        <v>4.6207000000000003</v>
      </c>
      <c r="G148" s="47">
        <v>4.5975000000000001</v>
      </c>
      <c r="H148" s="45" t="s">
        <v>66</v>
      </c>
      <c r="I148" s="4">
        <v>42857</v>
      </c>
    </row>
    <row r="149" spans="1:9">
      <c r="A149" s="7">
        <v>101652022</v>
      </c>
      <c r="B149" s="7">
        <v>4.74</v>
      </c>
      <c r="C149" s="44" t="s">
        <v>1049</v>
      </c>
      <c r="D149" s="45" t="s">
        <v>11</v>
      </c>
      <c r="E149" s="46">
        <v>4.1013698630136988</v>
      </c>
      <c r="F149" s="47">
        <v>4.6207000000000003</v>
      </c>
      <c r="G149" s="47">
        <v>4.5975000000000001</v>
      </c>
      <c r="H149" s="45" t="s">
        <v>66</v>
      </c>
      <c r="I149" s="4">
        <v>42857</v>
      </c>
    </row>
    <row r="150" spans="1:9">
      <c r="A150" s="7">
        <v>136304</v>
      </c>
      <c r="B150" s="7">
        <v>4.7300000000000004</v>
      </c>
      <c r="C150" s="44" t="s">
        <v>2257</v>
      </c>
      <c r="D150" s="45" t="s">
        <v>11</v>
      </c>
      <c r="E150" s="46">
        <v>3.8904109589041096</v>
      </c>
      <c r="F150" s="47">
        <v>4.8251999999999997</v>
      </c>
      <c r="G150" s="47">
        <v>4.7907000000000002</v>
      </c>
      <c r="H150" s="45" t="s">
        <v>206</v>
      </c>
      <c r="I150" s="4">
        <v>42857</v>
      </c>
    </row>
    <row r="151" spans="1:9">
      <c r="A151" s="7">
        <v>136304</v>
      </c>
      <c r="B151" s="7">
        <v>4.7300000000000004</v>
      </c>
      <c r="C151" s="44" t="s">
        <v>2257</v>
      </c>
      <c r="D151" s="45" t="s">
        <v>11</v>
      </c>
      <c r="E151" s="46">
        <v>3.8904109589041096</v>
      </c>
      <c r="F151" s="47">
        <v>4.8251999999999997</v>
      </c>
      <c r="G151" s="47">
        <v>4.7907000000000002</v>
      </c>
      <c r="H151" s="45" t="s">
        <v>206</v>
      </c>
      <c r="I151" s="4">
        <v>42857</v>
      </c>
    </row>
    <row r="152" spans="1:9">
      <c r="A152" s="7">
        <v>136304</v>
      </c>
      <c r="B152" s="7">
        <v>4.7300000000000004</v>
      </c>
      <c r="C152" s="44" t="s">
        <v>2257</v>
      </c>
      <c r="D152" s="45" t="s">
        <v>11</v>
      </c>
      <c r="E152" s="46">
        <v>3.8904109589041096</v>
      </c>
      <c r="F152" s="47">
        <v>4.8251999999999997</v>
      </c>
      <c r="G152" s="47">
        <v>4.7907000000000002</v>
      </c>
      <c r="H152" s="45" t="s">
        <v>206</v>
      </c>
      <c r="I152" s="4">
        <v>42857</v>
      </c>
    </row>
    <row r="153" spans="1:9">
      <c r="A153" s="7">
        <v>41661015</v>
      </c>
      <c r="B153" s="7">
        <v>4.72</v>
      </c>
      <c r="C153" s="44" t="s">
        <v>1924</v>
      </c>
      <c r="D153" s="45" t="s">
        <v>31</v>
      </c>
      <c r="E153" s="46">
        <v>0.16712328767123288</v>
      </c>
      <c r="F153" s="47">
        <v>4.6505999999999998</v>
      </c>
      <c r="G153" s="47">
        <v>4.6353</v>
      </c>
      <c r="H153" s="45" t="s">
        <v>13</v>
      </c>
      <c r="I153" s="4">
        <v>42857</v>
      </c>
    </row>
    <row r="154" spans="1:9">
      <c r="A154" s="7">
        <v>41664044</v>
      </c>
      <c r="B154" s="7">
        <v>4.72</v>
      </c>
      <c r="C154" s="44" t="s">
        <v>2794</v>
      </c>
      <c r="D154" s="45" t="s">
        <v>31</v>
      </c>
      <c r="E154" s="46">
        <v>0.49041095890410957</v>
      </c>
      <c r="F154" s="47">
        <v>4.7300000000000004</v>
      </c>
      <c r="G154" s="47">
        <v>4.7257999999999996</v>
      </c>
      <c r="H154" s="45" t="s">
        <v>13</v>
      </c>
      <c r="I154" s="4">
        <v>42857</v>
      </c>
    </row>
    <row r="155" spans="1:9">
      <c r="A155" s="7">
        <v>1382203</v>
      </c>
      <c r="B155" s="7">
        <v>4.71</v>
      </c>
      <c r="C155" s="44" t="s">
        <v>657</v>
      </c>
      <c r="D155" s="45" t="s">
        <v>31</v>
      </c>
      <c r="E155" s="46">
        <v>0.99178082191780825</v>
      </c>
      <c r="F155" s="47">
        <v>4.7035999999999998</v>
      </c>
      <c r="G155" s="47">
        <v>4.7473999999999998</v>
      </c>
      <c r="H155" s="45" t="s">
        <v>66</v>
      </c>
      <c r="I155" s="4">
        <v>42857</v>
      </c>
    </row>
    <row r="156" spans="1:9">
      <c r="A156" s="7">
        <v>1282303</v>
      </c>
      <c r="B156" s="7">
        <v>4.7</v>
      </c>
      <c r="C156" s="44" t="s">
        <v>2333</v>
      </c>
      <c r="D156" s="45" t="s">
        <v>11</v>
      </c>
      <c r="E156" s="46">
        <v>0.33150684931506852</v>
      </c>
      <c r="F156" s="47">
        <v>4.5632000000000001</v>
      </c>
      <c r="G156" s="47">
        <v>4.5208000000000004</v>
      </c>
      <c r="H156" s="45" t="s">
        <v>66</v>
      </c>
      <c r="I156" s="4">
        <v>42857</v>
      </c>
    </row>
    <row r="157" spans="1:9">
      <c r="A157" s="7">
        <v>136128</v>
      </c>
      <c r="B157" s="7">
        <v>4.7</v>
      </c>
      <c r="C157" s="44" t="s">
        <v>2567</v>
      </c>
      <c r="D157" s="45" t="s">
        <v>11</v>
      </c>
      <c r="E157" s="46">
        <v>3.6712328767123288</v>
      </c>
      <c r="F157" s="47">
        <v>4.8087999999999997</v>
      </c>
      <c r="G157" s="47">
        <v>4.7797999999999998</v>
      </c>
      <c r="H157" s="45" t="s">
        <v>206</v>
      </c>
      <c r="I157" s="4">
        <v>42857</v>
      </c>
    </row>
    <row r="158" spans="1:9">
      <c r="A158" s="7">
        <v>136654</v>
      </c>
      <c r="B158" s="7">
        <v>4.7</v>
      </c>
      <c r="C158" s="44" t="s">
        <v>2820</v>
      </c>
      <c r="D158" s="45" t="s">
        <v>11</v>
      </c>
      <c r="E158" s="46">
        <v>4.3260273972602743</v>
      </c>
      <c r="F158" s="47">
        <v>4.6555999999999997</v>
      </c>
      <c r="G158" s="47">
        <v>4.6395</v>
      </c>
      <c r="H158" s="45" t="s">
        <v>206</v>
      </c>
      <c r="I158" s="4">
        <v>42857</v>
      </c>
    </row>
    <row r="159" spans="1:9">
      <c r="A159" s="7">
        <v>41667013</v>
      </c>
      <c r="B159" s="7">
        <v>4.7</v>
      </c>
      <c r="C159" s="44" t="s">
        <v>1983</v>
      </c>
      <c r="D159" s="45" t="s">
        <v>55</v>
      </c>
      <c r="E159" s="46">
        <v>0.34520547945205482</v>
      </c>
      <c r="F159" s="47">
        <v>4.6882999999999999</v>
      </c>
      <c r="G159" s="47">
        <v>4.6516999999999999</v>
      </c>
      <c r="H159" s="45" t="s">
        <v>13</v>
      </c>
      <c r="I159" s="4">
        <v>42857</v>
      </c>
    </row>
    <row r="160" spans="1:9">
      <c r="A160" s="7" t="s">
        <v>2546</v>
      </c>
      <c r="B160" s="7">
        <v>4.7</v>
      </c>
      <c r="C160" s="44" t="s">
        <v>2567</v>
      </c>
      <c r="D160" s="45" t="s">
        <v>11</v>
      </c>
      <c r="E160" s="46">
        <v>3.6712328767123288</v>
      </c>
      <c r="F160" s="47">
        <v>4.8087999999999997</v>
      </c>
      <c r="G160" s="47">
        <v>4.7797999999999998</v>
      </c>
      <c r="H160" s="45" t="s">
        <v>206</v>
      </c>
      <c r="I160" s="4">
        <v>42857</v>
      </c>
    </row>
    <row r="161" spans="1:9">
      <c r="A161" s="7" t="s">
        <v>1612</v>
      </c>
      <c r="B161" s="7">
        <v>4.7</v>
      </c>
      <c r="C161" s="44" t="s">
        <v>1616</v>
      </c>
      <c r="D161" s="45" t="s">
        <v>11</v>
      </c>
      <c r="E161" s="46">
        <v>4.1917808219178081</v>
      </c>
      <c r="F161" s="47">
        <v>4.6482999999999999</v>
      </c>
      <c r="G161" s="47">
        <v>4.6405000000000003</v>
      </c>
      <c r="H161" s="45" t="s">
        <v>206</v>
      </c>
      <c r="I161" s="4">
        <v>42857</v>
      </c>
    </row>
    <row r="162" spans="1:9">
      <c r="A162" s="7" t="s">
        <v>1612</v>
      </c>
      <c r="B162" s="7">
        <v>4.7</v>
      </c>
      <c r="C162" s="44" t="s">
        <v>1616</v>
      </c>
      <c r="D162" s="45" t="s">
        <v>11</v>
      </c>
      <c r="E162" s="46">
        <v>4.1917808219178081</v>
      </c>
      <c r="F162" s="47">
        <v>4.6482999999999999</v>
      </c>
      <c r="G162" s="47">
        <v>4.6405000000000003</v>
      </c>
      <c r="H162" s="45" t="s">
        <v>206</v>
      </c>
      <c r="I162" s="4">
        <v>42857</v>
      </c>
    </row>
    <row r="163" spans="1:9">
      <c r="A163" s="7">
        <v>11698582</v>
      </c>
      <c r="B163" s="7">
        <v>4.7</v>
      </c>
      <c r="C163" s="44" t="s">
        <v>2904</v>
      </c>
      <c r="D163" s="45" t="s">
        <v>31</v>
      </c>
      <c r="E163" s="46">
        <v>0.21095890410958903</v>
      </c>
      <c r="F163" s="47">
        <v>4.5617999999999999</v>
      </c>
      <c r="G163" s="47">
        <v>4.5621</v>
      </c>
      <c r="H163" s="45" t="s">
        <v>13</v>
      </c>
      <c r="I163" s="4">
        <v>42857</v>
      </c>
    </row>
    <row r="164" spans="1:9">
      <c r="A164" s="7">
        <v>41658068</v>
      </c>
      <c r="B164" s="7">
        <v>4.7</v>
      </c>
      <c r="C164" s="44" t="s">
        <v>2299</v>
      </c>
      <c r="D164" s="45" t="s">
        <v>31</v>
      </c>
      <c r="E164" s="46">
        <v>0.58630136986301373</v>
      </c>
      <c r="F164" s="47">
        <v>4.6292999999999997</v>
      </c>
      <c r="G164" s="47">
        <v>4.6985999999999999</v>
      </c>
      <c r="H164" s="45" t="s">
        <v>13</v>
      </c>
      <c r="I164" s="4">
        <v>42857</v>
      </c>
    </row>
    <row r="165" spans="1:9">
      <c r="A165" s="7">
        <v>41667013</v>
      </c>
      <c r="B165" s="7">
        <v>4.7</v>
      </c>
      <c r="C165" s="44" t="s">
        <v>1983</v>
      </c>
      <c r="D165" s="45" t="s">
        <v>55</v>
      </c>
      <c r="E165" s="46">
        <v>0.34520547945205482</v>
      </c>
      <c r="F165" s="47">
        <v>4.6882999999999999</v>
      </c>
      <c r="G165" s="47">
        <v>4.6516999999999999</v>
      </c>
      <c r="H165" s="45" t="s">
        <v>13</v>
      </c>
      <c r="I165" s="4">
        <v>42857</v>
      </c>
    </row>
    <row r="166" spans="1:9">
      <c r="A166" s="7">
        <v>41754018</v>
      </c>
      <c r="B166" s="7">
        <v>4.6900000000000004</v>
      </c>
      <c r="C166" s="44" t="s">
        <v>2905</v>
      </c>
      <c r="D166" s="45" t="s">
        <v>11</v>
      </c>
      <c r="E166" s="46">
        <v>0.98082191780821915</v>
      </c>
      <c r="F166" s="47">
        <v>4.6624999999999996</v>
      </c>
      <c r="G166" s="47">
        <v>4.7065999999999999</v>
      </c>
      <c r="H166" s="45" t="s">
        <v>13</v>
      </c>
      <c r="I166" s="4">
        <v>42857</v>
      </c>
    </row>
    <row r="167" spans="1:9">
      <c r="A167" s="7">
        <v>41658052</v>
      </c>
      <c r="B167" s="7">
        <v>4.68</v>
      </c>
      <c r="C167" s="44" t="s">
        <v>1548</v>
      </c>
      <c r="D167" s="45" t="s">
        <v>31</v>
      </c>
      <c r="E167" s="46">
        <v>0.39452054794520547</v>
      </c>
      <c r="F167" s="47">
        <v>4.6802999999999999</v>
      </c>
      <c r="G167" s="47">
        <v>4.6715</v>
      </c>
      <c r="H167" s="45" t="s">
        <v>13</v>
      </c>
      <c r="I167" s="4">
        <v>42857</v>
      </c>
    </row>
    <row r="168" spans="1:9">
      <c r="A168" s="7">
        <v>41667013</v>
      </c>
      <c r="B168" s="7">
        <v>4.67</v>
      </c>
      <c r="C168" s="44" t="s">
        <v>1983</v>
      </c>
      <c r="D168" s="45" t="s">
        <v>55</v>
      </c>
      <c r="E168" s="46">
        <v>0.34520547945205482</v>
      </c>
      <c r="F168" s="47">
        <v>4.6882999999999999</v>
      </c>
      <c r="G168" s="47">
        <v>4.6516999999999999</v>
      </c>
      <c r="H168" s="45" t="s">
        <v>13</v>
      </c>
      <c r="I168" s="4">
        <v>42857</v>
      </c>
    </row>
    <row r="169" spans="1:9">
      <c r="A169" s="7">
        <v>41667013</v>
      </c>
      <c r="B169" s="7">
        <v>4.67</v>
      </c>
      <c r="C169" s="44" t="s">
        <v>1983</v>
      </c>
      <c r="D169" s="45" t="s">
        <v>55</v>
      </c>
      <c r="E169" s="46">
        <v>0.34520547945205482</v>
      </c>
      <c r="F169" s="47">
        <v>4.6882999999999999</v>
      </c>
      <c r="G169" s="47">
        <v>4.6516999999999999</v>
      </c>
      <c r="H169" s="45" t="s">
        <v>13</v>
      </c>
      <c r="I169" s="4">
        <v>42857</v>
      </c>
    </row>
    <row r="170" spans="1:9">
      <c r="A170" s="7" t="s">
        <v>2501</v>
      </c>
      <c r="B170" s="7">
        <v>4.66</v>
      </c>
      <c r="C170" s="44" t="s">
        <v>2521</v>
      </c>
      <c r="D170" s="45" t="s">
        <v>11</v>
      </c>
      <c r="E170" s="46">
        <v>4.5616438356164384</v>
      </c>
      <c r="F170" s="47">
        <v>4.5997000000000003</v>
      </c>
      <c r="G170" s="47">
        <v>4.5651000000000002</v>
      </c>
      <c r="H170" s="45" t="s">
        <v>206</v>
      </c>
      <c r="I170" s="4">
        <v>42857</v>
      </c>
    </row>
    <row r="171" spans="1:9">
      <c r="A171" s="7">
        <v>111695881</v>
      </c>
      <c r="B171" s="7">
        <v>4.6500000000000004</v>
      </c>
      <c r="C171" s="44" t="s">
        <v>2906</v>
      </c>
      <c r="D171" s="45" t="s">
        <v>31</v>
      </c>
      <c r="E171" s="46">
        <v>0.26575342465753427</v>
      </c>
      <c r="F171" s="47">
        <v>4.6402999999999999</v>
      </c>
      <c r="G171" s="47">
        <v>4.6360000000000001</v>
      </c>
      <c r="H171" s="45" t="s">
        <v>97</v>
      </c>
      <c r="I171" s="4">
        <v>42857</v>
      </c>
    </row>
    <row r="172" spans="1:9">
      <c r="A172" s="7">
        <v>11698864</v>
      </c>
      <c r="B172" s="7">
        <v>4.6500000000000004</v>
      </c>
      <c r="C172" s="44" t="s">
        <v>1737</v>
      </c>
      <c r="D172" s="45" t="s">
        <v>31</v>
      </c>
      <c r="E172" s="46">
        <v>0.30684931506849317</v>
      </c>
      <c r="F172" s="47">
        <v>4.4130000000000003</v>
      </c>
      <c r="G172" s="47">
        <v>4.4237000000000002</v>
      </c>
      <c r="H172" s="45" t="s">
        <v>13</v>
      </c>
      <c r="I172" s="4">
        <v>42857</v>
      </c>
    </row>
    <row r="173" spans="1:9">
      <c r="A173" s="7" t="s">
        <v>2148</v>
      </c>
      <c r="B173" s="7">
        <v>4.6500000000000004</v>
      </c>
      <c r="C173" s="44" t="s">
        <v>2149</v>
      </c>
      <c r="D173" s="45" t="s">
        <v>11</v>
      </c>
      <c r="E173" s="46">
        <v>4.4821917808219176</v>
      </c>
      <c r="F173" s="47">
        <v>4.4770000000000003</v>
      </c>
      <c r="G173" s="47">
        <v>4.4492000000000003</v>
      </c>
      <c r="H173" s="45" t="s">
        <v>89</v>
      </c>
      <c r="I173" s="4">
        <v>42857</v>
      </c>
    </row>
    <row r="174" spans="1:9">
      <c r="A174" s="7">
        <v>11698339</v>
      </c>
      <c r="B174" s="7">
        <v>4.6500000000000004</v>
      </c>
      <c r="C174" s="44" t="s">
        <v>2558</v>
      </c>
      <c r="D174" s="45" t="s">
        <v>31</v>
      </c>
      <c r="E174" s="46">
        <v>6.3013698630136991E-2</v>
      </c>
      <c r="F174" s="47">
        <v>4.8178999999999998</v>
      </c>
      <c r="G174" s="47">
        <v>4.8037000000000001</v>
      </c>
      <c r="H174" s="45" t="s">
        <v>13</v>
      </c>
      <c r="I174" s="4">
        <v>42857</v>
      </c>
    </row>
    <row r="175" spans="1:9">
      <c r="A175" s="7">
        <v>11763002</v>
      </c>
      <c r="B175" s="7">
        <v>4.6500000000000004</v>
      </c>
      <c r="C175" s="44" t="s">
        <v>2714</v>
      </c>
      <c r="D175" s="45" t="s">
        <v>31</v>
      </c>
      <c r="E175" s="46">
        <v>0.46027397260273972</v>
      </c>
      <c r="F175" s="47">
        <v>4.5910000000000002</v>
      </c>
      <c r="G175" s="47">
        <v>4.6249000000000002</v>
      </c>
      <c r="H175" s="45" t="s">
        <v>13</v>
      </c>
      <c r="I175" s="4">
        <v>42857</v>
      </c>
    </row>
    <row r="176" spans="1:9">
      <c r="A176" s="7">
        <v>11755008</v>
      </c>
      <c r="B176" s="7">
        <v>4.6500000000000004</v>
      </c>
      <c r="C176" s="44" t="s">
        <v>2907</v>
      </c>
      <c r="D176" s="45" t="s">
        <v>11</v>
      </c>
      <c r="E176" s="46">
        <v>0.49589041095890413</v>
      </c>
      <c r="F176" s="47">
        <v>4.7335000000000003</v>
      </c>
      <c r="G176" s="47">
        <v>4.7289000000000003</v>
      </c>
      <c r="H176" s="45" t="s">
        <v>13</v>
      </c>
      <c r="I176" s="4">
        <v>42857</v>
      </c>
    </row>
    <row r="177" spans="1:9">
      <c r="A177" s="7">
        <v>1282409</v>
      </c>
      <c r="B177" s="7">
        <v>4.6500000000000004</v>
      </c>
      <c r="C177" s="44" t="s">
        <v>1310</v>
      </c>
      <c r="D177" s="45" t="s">
        <v>31</v>
      </c>
      <c r="E177" s="46">
        <v>0.47671232876712327</v>
      </c>
      <c r="F177" s="47">
        <v>4.6908000000000003</v>
      </c>
      <c r="G177" s="47">
        <v>4.6776999999999997</v>
      </c>
      <c r="H177" s="45" t="s">
        <v>66</v>
      </c>
      <c r="I177" s="4">
        <v>42857</v>
      </c>
    </row>
    <row r="178" spans="1:9">
      <c r="A178" s="7">
        <v>11754038</v>
      </c>
      <c r="B178" s="7">
        <v>4.63</v>
      </c>
      <c r="C178" s="44" t="s">
        <v>2451</v>
      </c>
      <c r="D178" s="45" t="s">
        <v>11</v>
      </c>
      <c r="E178" s="46">
        <v>0.55068493150684927</v>
      </c>
      <c r="F178" s="47">
        <v>4.5796000000000001</v>
      </c>
      <c r="G178" s="47">
        <v>4.5637999999999996</v>
      </c>
      <c r="H178" s="45" t="s">
        <v>13</v>
      </c>
      <c r="I178" s="4">
        <v>42857</v>
      </c>
    </row>
    <row r="179" spans="1:9">
      <c r="A179" s="7">
        <v>41651039</v>
      </c>
      <c r="B179" s="7">
        <v>4.63</v>
      </c>
      <c r="C179" s="44" t="s">
        <v>1426</v>
      </c>
      <c r="D179" s="45" t="s">
        <v>31</v>
      </c>
      <c r="E179" s="46">
        <v>0.27123287671232876</v>
      </c>
      <c r="F179" s="47">
        <v>4.4958</v>
      </c>
      <c r="G179" s="47">
        <v>4.5076000000000001</v>
      </c>
      <c r="H179" s="45" t="s">
        <v>13</v>
      </c>
      <c r="I179" s="4">
        <v>42857</v>
      </c>
    </row>
    <row r="180" spans="1:9">
      <c r="A180" s="7">
        <v>11754038</v>
      </c>
      <c r="B180" s="7">
        <v>4.63</v>
      </c>
      <c r="C180" s="44" t="s">
        <v>2451</v>
      </c>
      <c r="D180" s="45" t="s">
        <v>11</v>
      </c>
      <c r="E180" s="46">
        <v>0.55068493150684927</v>
      </c>
      <c r="F180" s="47">
        <v>4.5796000000000001</v>
      </c>
      <c r="G180" s="47">
        <v>4.5637999999999996</v>
      </c>
      <c r="H180" s="45" t="s">
        <v>13</v>
      </c>
      <c r="I180" s="4">
        <v>42857</v>
      </c>
    </row>
    <row r="181" spans="1:9">
      <c r="A181" s="7">
        <v>101552037</v>
      </c>
      <c r="B181" s="7">
        <v>4.6100000000000003</v>
      </c>
      <c r="C181" s="44" t="s">
        <v>480</v>
      </c>
      <c r="D181" s="45" t="s">
        <v>11</v>
      </c>
      <c r="E181" s="46">
        <v>3.4602739726027396</v>
      </c>
      <c r="F181" s="47">
        <v>4.5876999999999999</v>
      </c>
      <c r="G181" s="47">
        <v>4.5754000000000001</v>
      </c>
      <c r="H181" s="45" t="s">
        <v>66</v>
      </c>
      <c r="I181" s="4">
        <v>42857</v>
      </c>
    </row>
    <row r="182" spans="1:9">
      <c r="A182" s="7">
        <v>101552037</v>
      </c>
      <c r="B182" s="7">
        <v>4.6100000000000003</v>
      </c>
      <c r="C182" s="44" t="s">
        <v>480</v>
      </c>
      <c r="D182" s="45" t="s">
        <v>11</v>
      </c>
      <c r="E182" s="46">
        <v>3.4602739726027396</v>
      </c>
      <c r="F182" s="47">
        <v>4.5876999999999999</v>
      </c>
      <c r="G182" s="47">
        <v>4.5754000000000001</v>
      </c>
      <c r="H182" s="45" t="s">
        <v>66</v>
      </c>
      <c r="I182" s="4">
        <v>42857</v>
      </c>
    </row>
    <row r="183" spans="1:9">
      <c r="A183" s="7" t="s">
        <v>1668</v>
      </c>
      <c r="B183" s="7">
        <v>4.5999999999999996</v>
      </c>
      <c r="C183" s="44" t="s">
        <v>1428</v>
      </c>
      <c r="D183" s="45" t="s">
        <v>11</v>
      </c>
      <c r="E183" s="46">
        <v>4.3041095890410963</v>
      </c>
      <c r="F183" s="47">
        <v>4.6449999999999996</v>
      </c>
      <c r="G183" s="47">
        <v>4.6089000000000002</v>
      </c>
      <c r="H183" s="45" t="s">
        <v>206</v>
      </c>
      <c r="I183" s="4">
        <v>42857</v>
      </c>
    </row>
    <row r="184" spans="1:9">
      <c r="A184" s="7" t="s">
        <v>1341</v>
      </c>
      <c r="B184" s="7">
        <v>4.58</v>
      </c>
      <c r="C184" s="44" t="s">
        <v>1351</v>
      </c>
      <c r="D184" s="45" t="s">
        <v>11</v>
      </c>
      <c r="E184" s="46">
        <v>4.2246575342465755</v>
      </c>
      <c r="F184" s="47">
        <v>4.7026000000000003</v>
      </c>
      <c r="G184" s="47">
        <v>4.6863000000000001</v>
      </c>
      <c r="H184" s="45" t="s">
        <v>20</v>
      </c>
      <c r="I184" s="4">
        <v>42857</v>
      </c>
    </row>
    <row r="185" spans="1:9">
      <c r="A185" s="7" t="s">
        <v>1341</v>
      </c>
      <c r="B185" s="7">
        <v>4.58</v>
      </c>
      <c r="C185" s="44" t="s">
        <v>1351</v>
      </c>
      <c r="D185" s="45" t="s">
        <v>11</v>
      </c>
      <c r="E185" s="46">
        <v>4.2246575342465755</v>
      </c>
      <c r="F185" s="47">
        <v>4.7026000000000003</v>
      </c>
      <c r="G185" s="47">
        <v>4.6863000000000001</v>
      </c>
      <c r="H185" s="45" t="s">
        <v>20</v>
      </c>
      <c r="I185" s="4">
        <v>42857</v>
      </c>
    </row>
    <row r="186" spans="1:9">
      <c r="A186" s="7" t="s">
        <v>1341</v>
      </c>
      <c r="B186" s="7">
        <v>4.58</v>
      </c>
      <c r="C186" s="44" t="s">
        <v>1351</v>
      </c>
      <c r="D186" s="45" t="s">
        <v>11</v>
      </c>
      <c r="E186" s="46">
        <v>4.2246575342465755</v>
      </c>
      <c r="F186" s="47">
        <v>4.7026000000000003</v>
      </c>
      <c r="G186" s="47">
        <v>4.6863000000000001</v>
      </c>
      <c r="H186" s="45" t="s">
        <v>20</v>
      </c>
      <c r="I186" s="4">
        <v>42857</v>
      </c>
    </row>
    <row r="187" spans="1:9">
      <c r="A187" s="7" t="s">
        <v>1341</v>
      </c>
      <c r="B187" s="7">
        <v>4.58</v>
      </c>
      <c r="C187" s="44" t="s">
        <v>1351</v>
      </c>
      <c r="D187" s="45" t="s">
        <v>11</v>
      </c>
      <c r="E187" s="46">
        <v>4.2246575342465755</v>
      </c>
      <c r="F187" s="47">
        <v>4.7026000000000003</v>
      </c>
      <c r="G187" s="47">
        <v>4.6863000000000001</v>
      </c>
      <c r="H187" s="45" t="s">
        <v>20</v>
      </c>
      <c r="I187" s="4">
        <v>42857</v>
      </c>
    </row>
    <row r="188" spans="1:9">
      <c r="A188" s="7">
        <v>101551003</v>
      </c>
      <c r="B188" s="7">
        <v>4.58</v>
      </c>
      <c r="C188" s="44" t="s">
        <v>588</v>
      </c>
      <c r="D188" s="45" t="s">
        <v>11</v>
      </c>
      <c r="E188" s="46">
        <v>2.7698630136986302</v>
      </c>
      <c r="F188" s="47">
        <v>4.6070000000000002</v>
      </c>
      <c r="G188" s="47">
        <v>4.5994000000000002</v>
      </c>
      <c r="H188" s="45" t="s">
        <v>66</v>
      </c>
      <c r="I188" s="4">
        <v>42857</v>
      </c>
    </row>
    <row r="189" spans="1:9">
      <c r="A189" s="7">
        <v>41654043</v>
      </c>
      <c r="B189" s="7">
        <v>4.5599999999999996</v>
      </c>
      <c r="C189" s="44" t="s">
        <v>1357</v>
      </c>
      <c r="D189" s="45" t="s">
        <v>11</v>
      </c>
      <c r="E189" s="46">
        <v>0.21095890410958903</v>
      </c>
      <c r="F189" s="47">
        <v>4.5617999999999999</v>
      </c>
      <c r="G189" s="47">
        <v>4.5621</v>
      </c>
      <c r="H189" s="45" t="s">
        <v>13</v>
      </c>
      <c r="I189" s="4">
        <v>42857</v>
      </c>
    </row>
    <row r="190" spans="1:9">
      <c r="A190" s="7">
        <v>122189</v>
      </c>
      <c r="B190" s="7">
        <v>4.55</v>
      </c>
      <c r="C190" s="44" t="s">
        <v>989</v>
      </c>
      <c r="D190" s="45" t="s">
        <v>11</v>
      </c>
      <c r="E190" s="46">
        <v>0.49041095890410957</v>
      </c>
      <c r="F190" s="47">
        <v>4.5037000000000003</v>
      </c>
      <c r="G190" s="47">
        <v>4.4901</v>
      </c>
      <c r="H190" s="45" t="s">
        <v>206</v>
      </c>
      <c r="I190" s="4">
        <v>42857</v>
      </c>
    </row>
    <row r="191" spans="1:9">
      <c r="A191" s="7">
        <v>111792617</v>
      </c>
      <c r="B191" s="7">
        <v>4.55</v>
      </c>
      <c r="C191" s="44" t="s">
        <v>2352</v>
      </c>
      <c r="D191" s="45" t="s">
        <v>11</v>
      </c>
      <c r="E191" s="46">
        <v>0.33150684931506852</v>
      </c>
      <c r="F191" s="47">
        <v>4.5537000000000001</v>
      </c>
      <c r="G191" s="47">
        <v>4.5477999999999996</v>
      </c>
      <c r="H191" s="45" t="s">
        <v>97</v>
      </c>
      <c r="I191" s="4">
        <v>42857</v>
      </c>
    </row>
    <row r="192" spans="1:9">
      <c r="A192" s="7">
        <v>111794231</v>
      </c>
      <c r="B192" s="7">
        <v>4.55</v>
      </c>
      <c r="C192" s="44" t="s">
        <v>2672</v>
      </c>
      <c r="D192" s="45" t="s">
        <v>11</v>
      </c>
      <c r="E192" s="46">
        <v>0.39726027397260272</v>
      </c>
      <c r="F192" s="47">
        <v>4.55</v>
      </c>
      <c r="G192" s="47">
        <v>4.5529999999999999</v>
      </c>
      <c r="H192" s="45" t="s">
        <v>97</v>
      </c>
      <c r="I192" s="4">
        <v>42857</v>
      </c>
    </row>
    <row r="193" spans="1:9">
      <c r="A193" s="7">
        <v>11698557</v>
      </c>
      <c r="B193" s="7">
        <v>4.55</v>
      </c>
      <c r="C193" s="44" t="s">
        <v>1601</v>
      </c>
      <c r="D193" s="45" t="s">
        <v>11</v>
      </c>
      <c r="E193" s="46">
        <v>0.2</v>
      </c>
      <c r="F193" s="47">
        <v>4.4996</v>
      </c>
      <c r="G193" s="47">
        <v>4.5151000000000003</v>
      </c>
      <c r="H193" s="45" t="s">
        <v>13</v>
      </c>
      <c r="I193" s="4">
        <v>42857</v>
      </c>
    </row>
    <row r="194" spans="1:9">
      <c r="A194" s="7">
        <v>11698972</v>
      </c>
      <c r="B194" s="7">
        <v>4.53</v>
      </c>
      <c r="C194" s="44" t="s">
        <v>2177</v>
      </c>
      <c r="D194" s="45" t="s">
        <v>31</v>
      </c>
      <c r="E194" s="46">
        <v>9.8630136986301367E-2</v>
      </c>
      <c r="F194" s="47">
        <v>4.5236000000000001</v>
      </c>
      <c r="G194" s="47">
        <v>4.5133000000000001</v>
      </c>
      <c r="H194" s="45" t="s">
        <v>13</v>
      </c>
      <c r="I194" s="4">
        <v>42857</v>
      </c>
    </row>
    <row r="195" spans="1:9">
      <c r="A195" s="7">
        <v>1182276</v>
      </c>
      <c r="B195" s="7">
        <v>4.51</v>
      </c>
      <c r="C195" s="44" t="s">
        <v>2660</v>
      </c>
      <c r="D195" s="45" t="s">
        <v>11</v>
      </c>
      <c r="E195" s="46">
        <v>1.4712328767123288</v>
      </c>
      <c r="F195" s="47">
        <v>4.5044000000000004</v>
      </c>
      <c r="G195" s="47">
        <v>4.5004999999999997</v>
      </c>
      <c r="H195" s="45" t="s">
        <v>66</v>
      </c>
      <c r="I195" s="4">
        <v>42857</v>
      </c>
    </row>
    <row r="196" spans="1:9">
      <c r="A196" s="7">
        <v>111707053</v>
      </c>
      <c r="B196" s="7">
        <v>4.5</v>
      </c>
      <c r="C196" s="44" t="s">
        <v>2428</v>
      </c>
      <c r="D196" s="45" t="s">
        <v>11</v>
      </c>
      <c r="E196" s="46">
        <v>4.3835616438356165E-2</v>
      </c>
      <c r="F196" s="47">
        <v>4.1425999999999998</v>
      </c>
      <c r="G196" s="47">
        <v>4.133</v>
      </c>
      <c r="H196" s="45" t="s">
        <v>97</v>
      </c>
      <c r="I196" s="4">
        <v>42857</v>
      </c>
    </row>
    <row r="197" spans="1:9">
      <c r="A197" s="7">
        <v>111717093</v>
      </c>
      <c r="B197" s="7">
        <v>4.5</v>
      </c>
      <c r="C197" s="44" t="s">
        <v>2908</v>
      </c>
      <c r="D197" s="45" t="s">
        <v>11</v>
      </c>
      <c r="E197" s="46">
        <v>0.19178082191780821</v>
      </c>
      <c r="F197" s="47">
        <v>4.1955</v>
      </c>
      <c r="G197" s="47">
        <v>4.2666000000000004</v>
      </c>
      <c r="H197" s="45" t="s">
        <v>97</v>
      </c>
      <c r="I197" s="4">
        <v>42857</v>
      </c>
    </row>
    <row r="198" spans="1:9">
      <c r="A198" s="7">
        <v>111718007</v>
      </c>
      <c r="B198" s="7">
        <v>4.5</v>
      </c>
      <c r="C198" s="44" t="s">
        <v>2563</v>
      </c>
      <c r="D198" s="45" t="s">
        <v>11</v>
      </c>
      <c r="E198" s="46">
        <v>0.23561643835616439</v>
      </c>
      <c r="F198" s="47">
        <v>4.4241000000000001</v>
      </c>
      <c r="G198" s="47">
        <v>4.4303999999999997</v>
      </c>
      <c r="H198" s="45" t="s">
        <v>97</v>
      </c>
      <c r="I198" s="4">
        <v>42857</v>
      </c>
    </row>
    <row r="199" spans="1:9">
      <c r="A199" s="7">
        <v>111718007</v>
      </c>
      <c r="B199" s="7">
        <v>4.5</v>
      </c>
      <c r="C199" s="44" t="s">
        <v>2563</v>
      </c>
      <c r="D199" s="45" t="s">
        <v>11</v>
      </c>
      <c r="E199" s="46">
        <v>0.23561643835616439</v>
      </c>
      <c r="F199" s="47">
        <v>4.4241000000000001</v>
      </c>
      <c r="G199" s="47">
        <v>4.4303999999999997</v>
      </c>
      <c r="H199" s="45" t="s">
        <v>97</v>
      </c>
      <c r="I199" s="4">
        <v>42857</v>
      </c>
    </row>
    <row r="200" spans="1:9">
      <c r="A200" s="7">
        <v>111718007</v>
      </c>
      <c r="B200" s="7">
        <v>4.5</v>
      </c>
      <c r="C200" s="44" t="s">
        <v>2563</v>
      </c>
      <c r="D200" s="45" t="s">
        <v>11</v>
      </c>
      <c r="E200" s="46">
        <v>0.23561643835616439</v>
      </c>
      <c r="F200" s="47">
        <v>4.4241000000000001</v>
      </c>
      <c r="G200" s="47">
        <v>4.4303999999999997</v>
      </c>
      <c r="H200" s="45" t="s">
        <v>97</v>
      </c>
      <c r="I200" s="4">
        <v>42857</v>
      </c>
    </row>
    <row r="201" spans="1:9">
      <c r="A201" s="7">
        <v>111718007</v>
      </c>
      <c r="B201" s="7">
        <v>4.5</v>
      </c>
      <c r="C201" s="44" t="s">
        <v>2563</v>
      </c>
      <c r="D201" s="45" t="s">
        <v>11</v>
      </c>
      <c r="E201" s="46">
        <v>0.23561643835616439</v>
      </c>
      <c r="F201" s="47">
        <v>4.4241000000000001</v>
      </c>
      <c r="G201" s="47">
        <v>4.4303999999999997</v>
      </c>
      <c r="H201" s="45" t="s">
        <v>97</v>
      </c>
      <c r="I201" s="4">
        <v>42857</v>
      </c>
    </row>
    <row r="202" spans="1:9">
      <c r="A202" s="7">
        <v>1282538</v>
      </c>
      <c r="B202" s="7">
        <v>4.5</v>
      </c>
      <c r="C202" s="44" t="s">
        <v>1432</v>
      </c>
      <c r="D202" s="45" t="s">
        <v>11</v>
      </c>
      <c r="E202" s="46">
        <v>0.62739726027397258</v>
      </c>
      <c r="F202" s="47">
        <v>4.5022000000000002</v>
      </c>
      <c r="G202" s="47">
        <v>4.5667999999999997</v>
      </c>
      <c r="H202" s="45" t="s">
        <v>66</v>
      </c>
      <c r="I202" s="4">
        <v>42857</v>
      </c>
    </row>
    <row r="203" spans="1:9">
      <c r="A203" s="7" t="s">
        <v>1309</v>
      </c>
      <c r="B203" s="7">
        <v>4.5</v>
      </c>
      <c r="C203" s="44" t="s">
        <v>1315</v>
      </c>
      <c r="D203" s="45" t="s">
        <v>11</v>
      </c>
      <c r="E203" s="46">
        <v>3.4219178082191779</v>
      </c>
      <c r="F203" s="47">
        <v>4.6477000000000004</v>
      </c>
      <c r="G203" s="47">
        <v>4.6474000000000002</v>
      </c>
      <c r="H203" s="45" t="s">
        <v>206</v>
      </c>
      <c r="I203" s="4">
        <v>42857</v>
      </c>
    </row>
    <row r="204" spans="1:9">
      <c r="A204" s="7">
        <v>111721064</v>
      </c>
      <c r="B204" s="7">
        <v>4.5</v>
      </c>
      <c r="C204" s="44" t="s">
        <v>2909</v>
      </c>
      <c r="D204" s="45" t="s">
        <v>11</v>
      </c>
      <c r="E204" s="46">
        <v>0.24657534246575341</v>
      </c>
      <c r="F204" s="47">
        <v>4.5372000000000003</v>
      </c>
      <c r="G204" s="47">
        <v>4.5335999999999999</v>
      </c>
      <c r="H204" s="45" t="s">
        <v>97</v>
      </c>
      <c r="I204" s="4">
        <v>42857</v>
      </c>
    </row>
    <row r="205" spans="1:9">
      <c r="A205" s="7">
        <v>122360</v>
      </c>
      <c r="B205" s="7">
        <v>4.47</v>
      </c>
      <c r="C205" s="44" t="s">
        <v>1314</v>
      </c>
      <c r="D205" s="45" t="s">
        <v>31</v>
      </c>
      <c r="E205" s="46">
        <v>0.9506849315068493</v>
      </c>
      <c r="F205" s="47">
        <v>4.4756</v>
      </c>
      <c r="G205" s="47">
        <v>4.4871999999999996</v>
      </c>
      <c r="H205" s="45" t="s">
        <v>20</v>
      </c>
      <c r="I205" s="4">
        <v>42857</v>
      </c>
    </row>
    <row r="206" spans="1:9">
      <c r="A206" s="7">
        <v>111710222</v>
      </c>
      <c r="B206" s="7">
        <v>4.47</v>
      </c>
      <c r="C206" s="44" t="s">
        <v>2868</v>
      </c>
      <c r="D206" s="45" t="s">
        <v>11</v>
      </c>
      <c r="E206" s="46">
        <v>0.24931506849315069</v>
      </c>
      <c r="F206" s="47">
        <v>4.4494999999999996</v>
      </c>
      <c r="G206" s="47" t="s">
        <v>2880</v>
      </c>
      <c r="H206" s="45" t="s">
        <v>97</v>
      </c>
      <c r="I206" s="4">
        <v>42857</v>
      </c>
    </row>
    <row r="207" spans="1:9">
      <c r="A207" s="7" t="s">
        <v>1308</v>
      </c>
      <c r="B207" s="7">
        <v>4.47</v>
      </c>
      <c r="C207" s="44" t="s">
        <v>1314</v>
      </c>
      <c r="D207" s="45" t="s">
        <v>31</v>
      </c>
      <c r="E207" s="46">
        <v>0.9506849315068493</v>
      </c>
      <c r="F207" s="47">
        <v>4.4756</v>
      </c>
      <c r="G207" s="47">
        <v>4.4871999999999996</v>
      </c>
      <c r="H207" s="45" t="s">
        <v>20</v>
      </c>
      <c r="I207" s="4">
        <v>42857</v>
      </c>
    </row>
    <row r="208" spans="1:9">
      <c r="A208" s="7" t="s">
        <v>1308</v>
      </c>
      <c r="B208" s="7">
        <v>4.47</v>
      </c>
      <c r="C208" s="44" t="s">
        <v>1314</v>
      </c>
      <c r="D208" s="45" t="s">
        <v>31</v>
      </c>
      <c r="E208" s="46">
        <v>0.9506849315068493</v>
      </c>
      <c r="F208" s="47">
        <v>4.4756</v>
      </c>
      <c r="G208" s="47">
        <v>4.4871999999999996</v>
      </c>
      <c r="H208" s="45" t="s">
        <v>20</v>
      </c>
      <c r="I208" s="4">
        <v>42857</v>
      </c>
    </row>
    <row r="209" spans="1:9">
      <c r="A209" s="7" t="s">
        <v>1308</v>
      </c>
      <c r="B209" s="7">
        <v>4.47</v>
      </c>
      <c r="C209" s="44" t="s">
        <v>1314</v>
      </c>
      <c r="D209" s="45" t="s">
        <v>31</v>
      </c>
      <c r="E209" s="46">
        <v>0.9506849315068493</v>
      </c>
      <c r="F209" s="47">
        <v>4.4756</v>
      </c>
      <c r="G209" s="47">
        <v>4.4871999999999996</v>
      </c>
      <c r="H209" s="45" t="s">
        <v>20</v>
      </c>
      <c r="I209" s="4">
        <v>42857</v>
      </c>
    </row>
    <row r="210" spans="1:9">
      <c r="A210" s="7" t="s">
        <v>1308</v>
      </c>
      <c r="B210" s="7">
        <v>4.47</v>
      </c>
      <c r="C210" s="44" t="s">
        <v>1314</v>
      </c>
      <c r="D210" s="45" t="s">
        <v>31</v>
      </c>
      <c r="E210" s="46">
        <v>0.9506849315068493</v>
      </c>
      <c r="F210" s="47">
        <v>4.4756</v>
      </c>
      <c r="G210" s="47">
        <v>4.4871999999999996</v>
      </c>
      <c r="H210" s="45" t="s">
        <v>20</v>
      </c>
      <c r="I210" s="4">
        <v>42857</v>
      </c>
    </row>
    <row r="211" spans="1:9">
      <c r="A211" s="7">
        <v>111710223</v>
      </c>
      <c r="B211" s="7">
        <v>4.47</v>
      </c>
      <c r="C211" s="44" t="s">
        <v>2910</v>
      </c>
      <c r="D211" s="45" t="s">
        <v>11</v>
      </c>
      <c r="E211" s="46">
        <v>0.24931506849315069</v>
      </c>
      <c r="F211" s="47">
        <v>4.4494999999999996</v>
      </c>
      <c r="G211" s="47" t="s">
        <v>2880</v>
      </c>
      <c r="H211" s="45" t="s">
        <v>97</v>
      </c>
      <c r="I211" s="4">
        <v>42857</v>
      </c>
    </row>
    <row r="212" spans="1:9">
      <c r="A212" s="7">
        <v>111715127</v>
      </c>
      <c r="B212" s="7">
        <v>4.47</v>
      </c>
      <c r="C212" s="44" t="s">
        <v>2867</v>
      </c>
      <c r="D212" s="45" t="s">
        <v>11</v>
      </c>
      <c r="E212" s="46">
        <v>0.24931506849315069</v>
      </c>
      <c r="F212" s="47">
        <v>4.4494999999999996</v>
      </c>
      <c r="G212" s="47" t="s">
        <v>2880</v>
      </c>
      <c r="H212" s="45" t="s">
        <v>97</v>
      </c>
      <c r="I212" s="4">
        <v>42857</v>
      </c>
    </row>
    <row r="213" spans="1:9">
      <c r="A213" s="7">
        <v>111710222</v>
      </c>
      <c r="B213" s="7">
        <v>4.47</v>
      </c>
      <c r="C213" s="44" t="s">
        <v>2868</v>
      </c>
      <c r="D213" s="45" t="s">
        <v>11</v>
      </c>
      <c r="E213" s="46">
        <v>0.24931506849315069</v>
      </c>
      <c r="F213" s="47">
        <v>4.4494999999999996</v>
      </c>
      <c r="G213" s="47" t="s">
        <v>2880</v>
      </c>
      <c r="H213" s="45" t="s">
        <v>97</v>
      </c>
      <c r="I213" s="4">
        <v>42857</v>
      </c>
    </row>
    <row r="214" spans="1:9">
      <c r="A214" s="7">
        <v>111710222</v>
      </c>
      <c r="B214" s="7">
        <v>4.47</v>
      </c>
      <c r="C214" s="44" t="s">
        <v>2868</v>
      </c>
      <c r="D214" s="45" t="s">
        <v>11</v>
      </c>
      <c r="E214" s="46">
        <v>0.24931506849315069</v>
      </c>
      <c r="F214" s="47">
        <v>4.4494999999999996</v>
      </c>
      <c r="G214" s="47" t="s">
        <v>2880</v>
      </c>
      <c r="H214" s="45" t="s">
        <v>97</v>
      </c>
      <c r="I214" s="4">
        <v>42857</v>
      </c>
    </row>
    <row r="215" spans="1:9">
      <c r="A215" s="7" t="s">
        <v>1308</v>
      </c>
      <c r="B215" s="7">
        <v>4.47</v>
      </c>
      <c r="C215" s="44" t="s">
        <v>1314</v>
      </c>
      <c r="D215" s="45" t="s">
        <v>31</v>
      </c>
      <c r="E215" s="46">
        <v>0.9506849315068493</v>
      </c>
      <c r="F215" s="47">
        <v>4.4756</v>
      </c>
      <c r="G215" s="47">
        <v>4.4871999999999996</v>
      </c>
      <c r="H215" s="45" t="s">
        <v>20</v>
      </c>
      <c r="I215" s="4">
        <v>42857</v>
      </c>
    </row>
    <row r="216" spans="1:9">
      <c r="A216" s="7">
        <v>111710223</v>
      </c>
      <c r="B216" s="7">
        <v>4.46</v>
      </c>
      <c r="C216" s="44" t="s">
        <v>2910</v>
      </c>
      <c r="D216" s="45" t="s">
        <v>11</v>
      </c>
      <c r="E216" s="46">
        <v>0.24931506849315069</v>
      </c>
      <c r="F216" s="47">
        <v>4.4494999999999996</v>
      </c>
      <c r="G216" s="47" t="s">
        <v>2880</v>
      </c>
      <c r="H216" s="45" t="s">
        <v>97</v>
      </c>
      <c r="I216" s="4">
        <v>42857</v>
      </c>
    </row>
    <row r="217" spans="1:9">
      <c r="A217" s="7">
        <v>111710222</v>
      </c>
      <c r="B217" s="7">
        <v>4.46</v>
      </c>
      <c r="C217" s="44" t="s">
        <v>2868</v>
      </c>
      <c r="D217" s="45" t="s">
        <v>11</v>
      </c>
      <c r="E217" s="46">
        <v>0.24931506849315069</v>
      </c>
      <c r="F217" s="47">
        <v>4.4494999999999996</v>
      </c>
      <c r="G217" s="47" t="s">
        <v>2880</v>
      </c>
      <c r="H217" s="45" t="s">
        <v>97</v>
      </c>
      <c r="I217" s="4">
        <v>42857</v>
      </c>
    </row>
    <row r="218" spans="1:9">
      <c r="A218" s="7">
        <v>101551100</v>
      </c>
      <c r="B218" s="7">
        <v>4.46</v>
      </c>
      <c r="C218" s="44" t="s">
        <v>77</v>
      </c>
      <c r="D218" s="45" t="s">
        <v>11</v>
      </c>
      <c r="E218" s="46">
        <v>1.5917808219178082</v>
      </c>
      <c r="F218" s="47">
        <v>4.4290000000000003</v>
      </c>
      <c r="G218" s="47">
        <v>4.4169999999999998</v>
      </c>
      <c r="H218" s="45" t="s">
        <v>66</v>
      </c>
      <c r="I218" s="4">
        <v>42857</v>
      </c>
    </row>
    <row r="219" spans="1:9">
      <c r="A219" s="7">
        <v>101551100</v>
      </c>
      <c r="B219" s="7">
        <v>4.46</v>
      </c>
      <c r="C219" s="44" t="s">
        <v>77</v>
      </c>
      <c r="D219" s="45" t="s">
        <v>11</v>
      </c>
      <c r="E219" s="46">
        <v>1.5917808219178082</v>
      </c>
      <c r="F219" s="47">
        <v>4.4290000000000003</v>
      </c>
      <c r="G219" s="47">
        <v>4.4169999999999998</v>
      </c>
      <c r="H219" s="45" t="s">
        <v>66</v>
      </c>
      <c r="I219" s="4">
        <v>42857</v>
      </c>
    </row>
    <row r="220" spans="1:9">
      <c r="A220" s="7">
        <v>101551100</v>
      </c>
      <c r="B220" s="7">
        <v>4.46</v>
      </c>
      <c r="C220" s="44" t="s">
        <v>77</v>
      </c>
      <c r="D220" s="45" t="s">
        <v>11</v>
      </c>
      <c r="E220" s="46">
        <v>1.5917808219178082</v>
      </c>
      <c r="F220" s="47">
        <v>4.4290000000000003</v>
      </c>
      <c r="G220" s="47">
        <v>4.4169999999999998</v>
      </c>
      <c r="H220" s="45" t="s">
        <v>66</v>
      </c>
      <c r="I220" s="4">
        <v>42857</v>
      </c>
    </row>
    <row r="221" spans="1:9">
      <c r="A221" s="7">
        <v>111710222</v>
      </c>
      <c r="B221" s="7">
        <v>4.45</v>
      </c>
      <c r="C221" s="44" t="s">
        <v>2868</v>
      </c>
      <c r="D221" s="45" t="s">
        <v>11</v>
      </c>
      <c r="E221" s="46">
        <v>0.24931506849315069</v>
      </c>
      <c r="F221" s="47">
        <v>4.4494999999999996</v>
      </c>
      <c r="G221" s="47" t="s">
        <v>2880</v>
      </c>
      <c r="H221" s="45" t="s">
        <v>97</v>
      </c>
      <c r="I221" s="4">
        <v>42857</v>
      </c>
    </row>
    <row r="222" spans="1:9">
      <c r="A222" s="7">
        <v>111717093</v>
      </c>
      <c r="B222" s="7">
        <v>4.45</v>
      </c>
      <c r="C222" s="44" t="s">
        <v>2908</v>
      </c>
      <c r="D222" s="45" t="s">
        <v>11</v>
      </c>
      <c r="E222" s="46">
        <v>0.19178082191780821</v>
      </c>
      <c r="F222" s="47">
        <v>4.1955</v>
      </c>
      <c r="G222" s="47">
        <v>4.2666000000000004</v>
      </c>
      <c r="H222" s="45" t="s">
        <v>97</v>
      </c>
      <c r="I222" s="4">
        <v>42857</v>
      </c>
    </row>
    <row r="223" spans="1:9">
      <c r="A223" s="7">
        <v>111715127</v>
      </c>
      <c r="B223" s="7">
        <v>4.45</v>
      </c>
      <c r="C223" s="44" t="s">
        <v>2867</v>
      </c>
      <c r="D223" s="45" t="s">
        <v>11</v>
      </c>
      <c r="E223" s="46">
        <v>0.24931506849315069</v>
      </c>
      <c r="F223" s="47">
        <v>4.4494999999999996</v>
      </c>
      <c r="G223" s="47" t="s">
        <v>2880</v>
      </c>
      <c r="H223" s="45" t="s">
        <v>97</v>
      </c>
      <c r="I223" s="4">
        <v>42857</v>
      </c>
    </row>
    <row r="224" spans="1:9">
      <c r="A224" s="7" t="s">
        <v>1108</v>
      </c>
      <c r="B224" s="7">
        <v>4.45</v>
      </c>
      <c r="C224" s="44" t="s">
        <v>613</v>
      </c>
      <c r="D224" s="45" t="s">
        <v>11</v>
      </c>
      <c r="E224" s="46">
        <v>0.82191780821917804</v>
      </c>
      <c r="F224" s="47">
        <v>4.5500999999999996</v>
      </c>
      <c r="G224" s="47">
        <v>4.5979999999999999</v>
      </c>
      <c r="H224" s="45" t="s">
        <v>89</v>
      </c>
      <c r="I224" s="4">
        <v>42857</v>
      </c>
    </row>
    <row r="225" spans="1:9">
      <c r="A225" s="7" t="s">
        <v>1161</v>
      </c>
      <c r="B225" s="7">
        <v>4.45</v>
      </c>
      <c r="C225" s="44" t="s">
        <v>1168</v>
      </c>
      <c r="D225" s="45" t="s">
        <v>11</v>
      </c>
      <c r="E225" s="46">
        <v>0.84109589041095889</v>
      </c>
      <c r="F225" s="47">
        <v>4.4923999999999999</v>
      </c>
      <c r="G225" s="47">
        <v>4.5397999999999996</v>
      </c>
      <c r="H225" s="45" t="s">
        <v>89</v>
      </c>
      <c r="I225" s="4">
        <v>42857</v>
      </c>
    </row>
    <row r="226" spans="1:9">
      <c r="A226" s="7">
        <v>111615254</v>
      </c>
      <c r="B226" s="7">
        <v>4.4400000000000004</v>
      </c>
      <c r="C226" s="44" t="s">
        <v>1678</v>
      </c>
      <c r="D226" s="45" t="s">
        <v>11</v>
      </c>
      <c r="E226" s="46">
        <v>0.4</v>
      </c>
      <c r="F226" s="47">
        <v>4.45</v>
      </c>
      <c r="G226" s="47">
        <v>4.4531000000000001</v>
      </c>
      <c r="H226" s="45" t="s">
        <v>97</v>
      </c>
      <c r="I226" s="4">
        <v>42857</v>
      </c>
    </row>
    <row r="227" spans="1:9">
      <c r="A227" s="7">
        <v>111615258</v>
      </c>
      <c r="B227" s="7">
        <v>4.43</v>
      </c>
      <c r="C227" s="44" t="s">
        <v>1957</v>
      </c>
      <c r="D227" s="45" t="s">
        <v>11</v>
      </c>
      <c r="E227" s="46">
        <v>0.40273972602739727</v>
      </c>
      <c r="F227" s="47">
        <v>4.45</v>
      </c>
      <c r="G227" s="47">
        <v>4.4531000000000001</v>
      </c>
      <c r="H227" s="45" t="s">
        <v>97</v>
      </c>
      <c r="I227" s="4">
        <v>42857</v>
      </c>
    </row>
    <row r="228" spans="1:9">
      <c r="A228" s="7">
        <v>101651023</v>
      </c>
      <c r="B228" s="7">
        <v>4.43</v>
      </c>
      <c r="C228" s="44" t="s">
        <v>382</v>
      </c>
      <c r="D228" s="45" t="s">
        <v>11</v>
      </c>
      <c r="E228" s="46">
        <v>1.9835616438356165</v>
      </c>
      <c r="F228" s="47">
        <v>4.4595000000000002</v>
      </c>
      <c r="G228" s="47">
        <v>4.4680999999999997</v>
      </c>
      <c r="H228" s="45" t="s">
        <v>66</v>
      </c>
      <c r="I228" s="4">
        <v>42857</v>
      </c>
    </row>
    <row r="229" spans="1:9">
      <c r="A229" s="7">
        <v>11755015</v>
      </c>
      <c r="B229" s="7">
        <v>4.42</v>
      </c>
      <c r="C229" s="44" t="s">
        <v>2911</v>
      </c>
      <c r="D229" s="45" t="s">
        <v>11</v>
      </c>
      <c r="E229" s="46">
        <v>0.59452054794520548</v>
      </c>
      <c r="F229" s="47">
        <v>4.4108000000000001</v>
      </c>
      <c r="G229" s="47">
        <v>4.4069000000000003</v>
      </c>
      <c r="H229" s="45" t="s">
        <v>13</v>
      </c>
      <c r="I229" s="4">
        <v>42857</v>
      </c>
    </row>
    <row r="230" spans="1:9">
      <c r="A230" s="7">
        <v>11698575</v>
      </c>
      <c r="B230" s="7">
        <v>4.4000000000000004</v>
      </c>
      <c r="C230" s="44" t="s">
        <v>2386</v>
      </c>
      <c r="D230" s="45" t="s">
        <v>11</v>
      </c>
      <c r="E230" s="46">
        <v>0.21095890410958903</v>
      </c>
      <c r="F230" s="47">
        <v>4.3818000000000001</v>
      </c>
      <c r="G230" s="47">
        <v>4.3883999999999999</v>
      </c>
      <c r="H230" s="45" t="s">
        <v>13</v>
      </c>
      <c r="I230" s="4">
        <v>42857</v>
      </c>
    </row>
    <row r="231" spans="1:9">
      <c r="A231" s="7">
        <v>111709166</v>
      </c>
      <c r="B231" s="7">
        <v>4.4000000000000004</v>
      </c>
      <c r="C231" s="44" t="s">
        <v>2852</v>
      </c>
      <c r="D231" s="45" t="s">
        <v>11</v>
      </c>
      <c r="E231" s="46">
        <v>0.24109589041095891</v>
      </c>
      <c r="F231" s="47">
        <v>4.4394</v>
      </c>
      <c r="G231" s="47">
        <v>4.4394999999999998</v>
      </c>
      <c r="H231" s="45" t="s">
        <v>97</v>
      </c>
      <c r="I231" s="4">
        <v>42857</v>
      </c>
    </row>
    <row r="232" spans="1:9">
      <c r="A232" s="7">
        <v>111710223</v>
      </c>
      <c r="B232" s="7">
        <v>4.4000000000000004</v>
      </c>
      <c r="C232" s="44" t="s">
        <v>2910</v>
      </c>
      <c r="D232" s="45" t="s">
        <v>11</v>
      </c>
      <c r="E232" s="46">
        <v>0.24931506849315069</v>
      </c>
      <c r="F232" s="47">
        <v>4.4494999999999996</v>
      </c>
      <c r="G232" s="47" t="s">
        <v>2880</v>
      </c>
      <c r="H232" s="45" t="s">
        <v>97</v>
      </c>
      <c r="I232" s="4">
        <v>42857</v>
      </c>
    </row>
    <row r="233" spans="1:9">
      <c r="A233" s="7">
        <v>11698720</v>
      </c>
      <c r="B233" s="7">
        <v>4.4000000000000004</v>
      </c>
      <c r="C233" s="44" t="s">
        <v>1557</v>
      </c>
      <c r="D233" s="45" t="s">
        <v>11</v>
      </c>
      <c r="E233" s="46">
        <v>0.24931506849315069</v>
      </c>
      <c r="F233" s="47">
        <v>4.3627000000000002</v>
      </c>
      <c r="G233" s="47">
        <v>4.3179999999999996</v>
      </c>
      <c r="H233" s="45" t="s">
        <v>13</v>
      </c>
      <c r="I233" s="4">
        <v>42857</v>
      </c>
    </row>
    <row r="234" spans="1:9">
      <c r="A234" s="7">
        <v>11698650</v>
      </c>
      <c r="B234" s="7">
        <v>4.4000000000000004</v>
      </c>
      <c r="C234" s="44" t="s">
        <v>2564</v>
      </c>
      <c r="D234" s="45" t="s">
        <v>31</v>
      </c>
      <c r="E234" s="46">
        <v>0.23013698630136986</v>
      </c>
      <c r="F234" s="47">
        <v>4.3853</v>
      </c>
      <c r="G234" s="47">
        <v>4.3940999999999999</v>
      </c>
      <c r="H234" s="45" t="s">
        <v>13</v>
      </c>
      <c r="I234" s="4">
        <v>42857</v>
      </c>
    </row>
    <row r="235" spans="1:9">
      <c r="A235" s="7">
        <v>101651023</v>
      </c>
      <c r="B235" s="7">
        <v>4.4000000000000004</v>
      </c>
      <c r="C235" s="44" t="s">
        <v>382</v>
      </c>
      <c r="D235" s="45" t="s">
        <v>11</v>
      </c>
      <c r="E235" s="46">
        <v>1.9835616438356165</v>
      </c>
      <c r="F235" s="47">
        <v>4.4595000000000002</v>
      </c>
      <c r="G235" s="47">
        <v>4.4680999999999997</v>
      </c>
      <c r="H235" s="45" t="s">
        <v>66</v>
      </c>
      <c r="I235" s="4">
        <v>42857</v>
      </c>
    </row>
    <row r="236" spans="1:9">
      <c r="A236" s="7">
        <v>101651023</v>
      </c>
      <c r="B236" s="7">
        <v>4.4000000000000004</v>
      </c>
      <c r="C236" s="44" t="s">
        <v>382</v>
      </c>
      <c r="D236" s="45" t="s">
        <v>11</v>
      </c>
      <c r="E236" s="46">
        <v>1.9835616438356165</v>
      </c>
      <c r="F236" s="47">
        <v>4.4595000000000002</v>
      </c>
      <c r="G236" s="47">
        <v>4.4680999999999997</v>
      </c>
      <c r="H236" s="45" t="s">
        <v>66</v>
      </c>
      <c r="I236" s="4">
        <v>42857</v>
      </c>
    </row>
    <row r="237" spans="1:9">
      <c r="A237" s="7">
        <v>11698382</v>
      </c>
      <c r="B237" s="7">
        <v>4.4000000000000004</v>
      </c>
      <c r="C237" s="44" t="s">
        <v>2484</v>
      </c>
      <c r="D237" s="45" t="s">
        <v>31</v>
      </c>
      <c r="E237" s="46">
        <v>7.9452054794520555E-2</v>
      </c>
      <c r="F237" s="47">
        <v>4.4405000000000001</v>
      </c>
      <c r="G237" s="47">
        <v>4.3479999999999999</v>
      </c>
      <c r="H237" s="45" t="s">
        <v>13</v>
      </c>
      <c r="I237" s="4">
        <v>42857</v>
      </c>
    </row>
    <row r="238" spans="1:9">
      <c r="A238" s="7">
        <v>160210</v>
      </c>
      <c r="B238" s="7">
        <v>4.3899999999999997</v>
      </c>
      <c r="C238" s="44" t="s">
        <v>157</v>
      </c>
      <c r="D238" s="45" t="s">
        <v>2880</v>
      </c>
      <c r="E238" s="46">
        <v>8.9424657534246581</v>
      </c>
      <c r="F238" s="47">
        <v>4.3612000000000002</v>
      </c>
      <c r="G238" s="47">
        <v>4.3367000000000004</v>
      </c>
      <c r="H238" s="45" t="s">
        <v>20</v>
      </c>
      <c r="I238" s="4">
        <v>42857</v>
      </c>
    </row>
    <row r="239" spans="1:9">
      <c r="A239" s="7">
        <v>170405</v>
      </c>
      <c r="B239" s="7">
        <v>4.3899999999999997</v>
      </c>
      <c r="C239" s="44" t="s">
        <v>1922</v>
      </c>
      <c r="D239" s="45" t="s">
        <v>2880</v>
      </c>
      <c r="E239" s="46">
        <v>9.6986301369863011</v>
      </c>
      <c r="F239" s="47">
        <v>4.3495999999999997</v>
      </c>
      <c r="G239" s="47">
        <v>4.3349000000000002</v>
      </c>
      <c r="H239" s="45" t="s">
        <v>20</v>
      </c>
      <c r="I239" s="4">
        <v>42857</v>
      </c>
    </row>
    <row r="240" spans="1:9">
      <c r="A240" s="7">
        <v>160210</v>
      </c>
      <c r="B240" s="7">
        <v>4.3899999999999997</v>
      </c>
      <c r="C240" s="44" t="s">
        <v>157</v>
      </c>
      <c r="D240" s="45" t="s">
        <v>2880</v>
      </c>
      <c r="E240" s="46">
        <v>8.9424657534246581</v>
      </c>
      <c r="F240" s="47">
        <v>4.3612000000000002</v>
      </c>
      <c r="G240" s="47">
        <v>4.3367000000000004</v>
      </c>
      <c r="H240" s="45" t="s">
        <v>20</v>
      </c>
      <c r="I240" s="4">
        <v>42857</v>
      </c>
    </row>
    <row r="241" spans="1:9">
      <c r="A241" s="7">
        <v>170405</v>
      </c>
      <c r="B241" s="7">
        <v>4.3899999999999997</v>
      </c>
      <c r="C241" s="44" t="s">
        <v>1922</v>
      </c>
      <c r="D241" s="45" t="s">
        <v>2880</v>
      </c>
      <c r="E241" s="46">
        <v>9.6986301369863011</v>
      </c>
      <c r="F241" s="47">
        <v>4.3495999999999997</v>
      </c>
      <c r="G241" s="47">
        <v>4.3349000000000002</v>
      </c>
      <c r="H241" s="45" t="s">
        <v>20</v>
      </c>
      <c r="I241" s="4">
        <v>42857</v>
      </c>
    </row>
    <row r="242" spans="1:9">
      <c r="A242" s="7">
        <v>170303</v>
      </c>
      <c r="B242" s="7">
        <v>4.3899999999999997</v>
      </c>
      <c r="C242" s="44" t="s">
        <v>2517</v>
      </c>
      <c r="D242" s="45" t="s">
        <v>2880</v>
      </c>
      <c r="E242" s="46">
        <v>9.8986301369863021</v>
      </c>
      <c r="F242" s="47">
        <v>4.3648999999999996</v>
      </c>
      <c r="G242" s="47">
        <v>4.3475000000000001</v>
      </c>
      <c r="H242" s="45" t="s">
        <v>20</v>
      </c>
      <c r="I242" s="4">
        <v>42857</v>
      </c>
    </row>
    <row r="243" spans="1:9">
      <c r="A243" s="7">
        <v>160210</v>
      </c>
      <c r="B243" s="7">
        <v>4.3899999999999997</v>
      </c>
      <c r="C243" s="44" t="s">
        <v>157</v>
      </c>
      <c r="D243" s="45" t="s">
        <v>2880</v>
      </c>
      <c r="E243" s="46">
        <v>8.9424657534246581</v>
      </c>
      <c r="F243" s="47">
        <v>4.3612000000000002</v>
      </c>
      <c r="G243" s="47">
        <v>4.3367000000000004</v>
      </c>
      <c r="H243" s="45" t="s">
        <v>20</v>
      </c>
      <c r="I243" s="4">
        <v>42857</v>
      </c>
    </row>
    <row r="244" spans="1:9">
      <c r="A244" s="7">
        <v>170405</v>
      </c>
      <c r="B244" s="7">
        <v>4.3899999999999997</v>
      </c>
      <c r="C244" s="44" t="s">
        <v>1922</v>
      </c>
      <c r="D244" s="45" t="s">
        <v>2880</v>
      </c>
      <c r="E244" s="46">
        <v>9.6986301369863011</v>
      </c>
      <c r="F244" s="47">
        <v>4.3495999999999997</v>
      </c>
      <c r="G244" s="47">
        <v>4.3349000000000002</v>
      </c>
      <c r="H244" s="45" t="s">
        <v>20</v>
      </c>
      <c r="I244" s="4">
        <v>42857</v>
      </c>
    </row>
    <row r="245" spans="1:9">
      <c r="A245" s="7">
        <v>170405</v>
      </c>
      <c r="B245" s="7">
        <v>4.3849999999999998</v>
      </c>
      <c r="C245" s="44" t="s">
        <v>1922</v>
      </c>
      <c r="D245" s="45" t="s">
        <v>2880</v>
      </c>
      <c r="E245" s="46">
        <v>9.6986301369863011</v>
      </c>
      <c r="F245" s="47">
        <v>4.3495999999999997</v>
      </c>
      <c r="G245" s="47">
        <v>4.3349000000000002</v>
      </c>
      <c r="H245" s="45" t="s">
        <v>20</v>
      </c>
      <c r="I245" s="4">
        <v>42857</v>
      </c>
    </row>
    <row r="246" spans="1:9">
      <c r="A246" s="7">
        <v>170405</v>
      </c>
      <c r="B246" s="7">
        <v>4.3849999999999998</v>
      </c>
      <c r="C246" s="44" t="s">
        <v>1922</v>
      </c>
      <c r="D246" s="45" t="s">
        <v>2880</v>
      </c>
      <c r="E246" s="46">
        <v>9.6986301369863011</v>
      </c>
      <c r="F246" s="47">
        <v>4.3495999999999997</v>
      </c>
      <c r="G246" s="47">
        <v>4.3349000000000002</v>
      </c>
      <c r="H246" s="45" t="s">
        <v>20</v>
      </c>
      <c r="I246" s="4">
        <v>42857</v>
      </c>
    </row>
    <row r="247" spans="1:9">
      <c r="A247" s="7">
        <v>170405</v>
      </c>
      <c r="B247" s="7">
        <v>4.3849999999999998</v>
      </c>
      <c r="C247" s="44" t="s">
        <v>1922</v>
      </c>
      <c r="D247" s="45" t="s">
        <v>2880</v>
      </c>
      <c r="E247" s="46">
        <v>9.6986301369863011</v>
      </c>
      <c r="F247" s="47">
        <v>4.3495999999999997</v>
      </c>
      <c r="G247" s="47">
        <v>4.3349000000000002</v>
      </c>
      <c r="H247" s="45" t="s">
        <v>20</v>
      </c>
      <c r="I247" s="4">
        <v>42857</v>
      </c>
    </row>
    <row r="248" spans="1:9">
      <c r="A248" s="7">
        <v>170405</v>
      </c>
      <c r="B248" s="7">
        <v>4.3825000000000003</v>
      </c>
      <c r="C248" s="44" t="s">
        <v>1922</v>
      </c>
      <c r="D248" s="45" t="s">
        <v>2880</v>
      </c>
      <c r="E248" s="46">
        <v>9.6986301369863011</v>
      </c>
      <c r="F248" s="47">
        <v>4.3495999999999997</v>
      </c>
      <c r="G248" s="47">
        <v>4.3349000000000002</v>
      </c>
      <c r="H248" s="45" t="s">
        <v>20</v>
      </c>
      <c r="I248" s="4">
        <v>42857</v>
      </c>
    </row>
    <row r="249" spans="1:9">
      <c r="A249" s="7">
        <v>170405</v>
      </c>
      <c r="B249" s="7">
        <v>4.3825000000000003</v>
      </c>
      <c r="C249" s="44" t="s">
        <v>1922</v>
      </c>
      <c r="D249" s="45" t="s">
        <v>2880</v>
      </c>
      <c r="E249" s="46">
        <v>9.6986301369863011</v>
      </c>
      <c r="F249" s="47">
        <v>4.3495999999999997</v>
      </c>
      <c r="G249" s="47">
        <v>4.3349000000000002</v>
      </c>
      <c r="H249" s="45" t="s">
        <v>20</v>
      </c>
      <c r="I249" s="4">
        <v>42857</v>
      </c>
    </row>
    <row r="250" spans="1:9">
      <c r="A250" s="7">
        <v>170405</v>
      </c>
      <c r="B250" s="7">
        <v>4.3825000000000003</v>
      </c>
      <c r="C250" s="44" t="s">
        <v>1922</v>
      </c>
      <c r="D250" s="45" t="s">
        <v>2880</v>
      </c>
      <c r="E250" s="46">
        <v>9.6986301369863011</v>
      </c>
      <c r="F250" s="47">
        <v>4.3495999999999997</v>
      </c>
      <c r="G250" s="47">
        <v>4.3349000000000002</v>
      </c>
      <c r="H250" s="45" t="s">
        <v>20</v>
      </c>
      <c r="I250" s="4">
        <v>42857</v>
      </c>
    </row>
    <row r="251" spans="1:9">
      <c r="A251" s="7">
        <v>170405</v>
      </c>
      <c r="B251" s="7">
        <v>4.3825000000000003</v>
      </c>
      <c r="C251" s="44" t="s">
        <v>1922</v>
      </c>
      <c r="D251" s="45" t="s">
        <v>2880</v>
      </c>
      <c r="E251" s="46">
        <v>9.6986301369863011</v>
      </c>
      <c r="F251" s="47">
        <v>4.3495999999999997</v>
      </c>
      <c r="G251" s="47">
        <v>4.3349000000000002</v>
      </c>
      <c r="H251" s="45" t="s">
        <v>20</v>
      </c>
      <c r="I251" s="4">
        <v>42857</v>
      </c>
    </row>
    <row r="252" spans="1:9">
      <c r="A252" s="7">
        <v>170405</v>
      </c>
      <c r="B252" s="7">
        <v>4.3825000000000003</v>
      </c>
      <c r="C252" s="44" t="s">
        <v>1922</v>
      </c>
      <c r="D252" s="45" t="s">
        <v>2880</v>
      </c>
      <c r="E252" s="46">
        <v>9.6986301369863011</v>
      </c>
      <c r="F252" s="47">
        <v>4.3495999999999997</v>
      </c>
      <c r="G252" s="47">
        <v>4.3349000000000002</v>
      </c>
      <c r="H252" s="45" t="s">
        <v>20</v>
      </c>
      <c r="I252" s="4">
        <v>42857</v>
      </c>
    </row>
    <row r="253" spans="1:9">
      <c r="A253" s="7">
        <v>160210</v>
      </c>
      <c r="B253" s="7">
        <v>4.38</v>
      </c>
      <c r="C253" s="44" t="s">
        <v>157</v>
      </c>
      <c r="D253" s="45" t="s">
        <v>2880</v>
      </c>
      <c r="E253" s="46">
        <v>8.9424657534246581</v>
      </c>
      <c r="F253" s="47">
        <v>4.3612000000000002</v>
      </c>
      <c r="G253" s="47">
        <v>4.3367000000000004</v>
      </c>
      <c r="H253" s="45" t="s">
        <v>20</v>
      </c>
      <c r="I253" s="4">
        <v>42857</v>
      </c>
    </row>
    <row r="254" spans="1:9">
      <c r="A254" s="7">
        <v>160210</v>
      </c>
      <c r="B254" s="7">
        <v>4.38</v>
      </c>
      <c r="C254" s="44" t="s">
        <v>157</v>
      </c>
      <c r="D254" s="45" t="s">
        <v>2880</v>
      </c>
      <c r="E254" s="46">
        <v>8.9424657534246581</v>
      </c>
      <c r="F254" s="47">
        <v>4.3612000000000002</v>
      </c>
      <c r="G254" s="47">
        <v>4.3367000000000004</v>
      </c>
      <c r="H254" s="45" t="s">
        <v>20</v>
      </c>
      <c r="I254" s="4">
        <v>42857</v>
      </c>
    </row>
    <row r="255" spans="1:9">
      <c r="A255" s="7">
        <v>111694548</v>
      </c>
      <c r="B255" s="7">
        <v>4.38</v>
      </c>
      <c r="C255" s="44" t="s">
        <v>2912</v>
      </c>
      <c r="D255" s="45" t="s">
        <v>55</v>
      </c>
      <c r="E255" s="46">
        <v>0.13424657534246576</v>
      </c>
      <c r="F255" s="47">
        <v>4.4062999999999999</v>
      </c>
      <c r="G255" s="47">
        <v>4.4859999999999998</v>
      </c>
      <c r="H255" s="45" t="s">
        <v>97</v>
      </c>
      <c r="I255" s="4">
        <v>42857</v>
      </c>
    </row>
    <row r="256" spans="1:9">
      <c r="A256" s="7">
        <v>140229</v>
      </c>
      <c r="B256" s="7">
        <v>4.38</v>
      </c>
      <c r="C256" s="44" t="s">
        <v>591</v>
      </c>
      <c r="D256" s="45" t="s">
        <v>2880</v>
      </c>
      <c r="E256" s="46">
        <v>7.5698630136986305</v>
      </c>
      <c r="F256" s="47">
        <v>4.3917000000000002</v>
      </c>
      <c r="G256" s="47">
        <v>4.3746</v>
      </c>
      <c r="H256" s="45" t="s">
        <v>20</v>
      </c>
      <c r="I256" s="4">
        <v>42857</v>
      </c>
    </row>
    <row r="257" spans="1:9">
      <c r="A257" s="7">
        <v>140229</v>
      </c>
      <c r="B257" s="7">
        <v>4.38</v>
      </c>
      <c r="C257" s="44" t="s">
        <v>591</v>
      </c>
      <c r="D257" s="45" t="s">
        <v>2880</v>
      </c>
      <c r="E257" s="46">
        <v>7.5698630136986305</v>
      </c>
      <c r="F257" s="47">
        <v>4.3917000000000002</v>
      </c>
      <c r="G257" s="47">
        <v>4.3746</v>
      </c>
      <c r="H257" s="45" t="s">
        <v>20</v>
      </c>
      <c r="I257" s="4">
        <v>42857</v>
      </c>
    </row>
    <row r="258" spans="1:9">
      <c r="A258" s="7">
        <v>160210</v>
      </c>
      <c r="B258" s="7">
        <v>4.38</v>
      </c>
      <c r="C258" s="44" t="s">
        <v>157</v>
      </c>
      <c r="D258" s="45" t="s">
        <v>2880</v>
      </c>
      <c r="E258" s="46">
        <v>8.9424657534246581</v>
      </c>
      <c r="F258" s="47">
        <v>4.3612000000000002</v>
      </c>
      <c r="G258" s="47">
        <v>4.3367000000000004</v>
      </c>
      <c r="H258" s="45" t="s">
        <v>20</v>
      </c>
      <c r="I258" s="4">
        <v>42857</v>
      </c>
    </row>
    <row r="259" spans="1:9">
      <c r="A259" s="7">
        <v>160210</v>
      </c>
      <c r="B259" s="7">
        <v>4.38</v>
      </c>
      <c r="C259" s="44" t="s">
        <v>157</v>
      </c>
      <c r="D259" s="45" t="s">
        <v>2880</v>
      </c>
      <c r="E259" s="46">
        <v>8.9424657534246581</v>
      </c>
      <c r="F259" s="47">
        <v>4.3612000000000002</v>
      </c>
      <c r="G259" s="47">
        <v>4.3367000000000004</v>
      </c>
      <c r="H259" s="45" t="s">
        <v>20</v>
      </c>
      <c r="I259" s="4">
        <v>42857</v>
      </c>
    </row>
    <row r="260" spans="1:9">
      <c r="A260" s="7">
        <v>160210</v>
      </c>
      <c r="B260" s="7">
        <v>4.38</v>
      </c>
      <c r="C260" s="44" t="s">
        <v>157</v>
      </c>
      <c r="D260" s="45" t="s">
        <v>2880</v>
      </c>
      <c r="E260" s="46">
        <v>8.9424657534246581</v>
      </c>
      <c r="F260" s="47">
        <v>4.3612000000000002</v>
      </c>
      <c r="G260" s="47">
        <v>4.3367000000000004</v>
      </c>
      <c r="H260" s="45" t="s">
        <v>20</v>
      </c>
      <c r="I260" s="4">
        <v>42857</v>
      </c>
    </row>
    <row r="261" spans="1:9">
      <c r="A261" s="7">
        <v>160210</v>
      </c>
      <c r="B261" s="7">
        <v>4.38</v>
      </c>
      <c r="C261" s="44" t="s">
        <v>157</v>
      </c>
      <c r="D261" s="45" t="s">
        <v>2880</v>
      </c>
      <c r="E261" s="46">
        <v>8.9424657534246581</v>
      </c>
      <c r="F261" s="47">
        <v>4.3612000000000002</v>
      </c>
      <c r="G261" s="47">
        <v>4.3367000000000004</v>
      </c>
      <c r="H261" s="45" t="s">
        <v>20</v>
      </c>
      <c r="I261" s="4">
        <v>42857</v>
      </c>
    </row>
    <row r="262" spans="1:9">
      <c r="A262" s="7">
        <v>150405</v>
      </c>
      <c r="B262" s="7">
        <v>4.38</v>
      </c>
      <c r="C262" s="44" t="s">
        <v>237</v>
      </c>
      <c r="D262" s="45" t="s">
        <v>2880</v>
      </c>
      <c r="E262" s="46">
        <v>7.8410958904109593</v>
      </c>
      <c r="F262" s="47">
        <v>4.3516000000000004</v>
      </c>
      <c r="G262" s="47">
        <v>4.3394000000000004</v>
      </c>
      <c r="H262" s="45" t="s">
        <v>20</v>
      </c>
      <c r="I262" s="4">
        <v>42857</v>
      </c>
    </row>
    <row r="263" spans="1:9">
      <c r="A263" s="7">
        <v>160408</v>
      </c>
      <c r="B263" s="7">
        <v>4.38</v>
      </c>
      <c r="C263" s="44" t="s">
        <v>156</v>
      </c>
      <c r="D263" s="45" t="s">
        <v>2880</v>
      </c>
      <c r="E263" s="46">
        <v>8.838356164383562</v>
      </c>
      <c r="F263" s="47">
        <v>4.3498999999999999</v>
      </c>
      <c r="G263" s="47">
        <v>4.3375000000000004</v>
      </c>
      <c r="H263" s="45" t="s">
        <v>20</v>
      </c>
      <c r="I263" s="4">
        <v>42857</v>
      </c>
    </row>
    <row r="264" spans="1:9">
      <c r="A264" s="7">
        <v>170303</v>
      </c>
      <c r="B264" s="7">
        <v>4.375</v>
      </c>
      <c r="C264" s="44" t="s">
        <v>2517</v>
      </c>
      <c r="D264" s="45" t="s">
        <v>2880</v>
      </c>
      <c r="E264" s="46">
        <v>9.8986301369863021</v>
      </c>
      <c r="F264" s="47">
        <v>4.3648999999999996</v>
      </c>
      <c r="G264" s="47">
        <v>4.3475000000000001</v>
      </c>
      <c r="H264" s="45" t="s">
        <v>20</v>
      </c>
      <c r="I264" s="4">
        <v>42857</v>
      </c>
    </row>
    <row r="265" spans="1:9">
      <c r="A265" s="7">
        <v>170303</v>
      </c>
      <c r="B265" s="7">
        <v>4.375</v>
      </c>
      <c r="C265" s="44" t="s">
        <v>2517</v>
      </c>
      <c r="D265" s="45" t="s">
        <v>2880</v>
      </c>
      <c r="E265" s="46">
        <v>9.8986301369863021</v>
      </c>
      <c r="F265" s="47">
        <v>4.3648999999999996</v>
      </c>
      <c r="G265" s="47">
        <v>4.3475000000000001</v>
      </c>
      <c r="H265" s="45" t="s">
        <v>20</v>
      </c>
      <c r="I265" s="4">
        <v>42857</v>
      </c>
    </row>
    <row r="266" spans="1:9">
      <c r="A266" s="7">
        <v>150210</v>
      </c>
      <c r="B266" s="7">
        <v>4.37</v>
      </c>
      <c r="C266" s="44" t="s">
        <v>150</v>
      </c>
      <c r="D266" s="45" t="s">
        <v>2880</v>
      </c>
      <c r="E266" s="46">
        <v>7.9643835616438352</v>
      </c>
      <c r="F266" s="47">
        <v>4.3567999999999998</v>
      </c>
      <c r="G266" s="47">
        <v>4.3421000000000003</v>
      </c>
      <c r="H266" s="45" t="s">
        <v>20</v>
      </c>
      <c r="I266" s="4">
        <v>42857</v>
      </c>
    </row>
    <row r="267" spans="1:9">
      <c r="A267" s="7">
        <v>150218</v>
      </c>
      <c r="B267" s="7">
        <v>4.37</v>
      </c>
      <c r="C267" s="44" t="s">
        <v>151</v>
      </c>
      <c r="D267" s="45" t="s">
        <v>2880</v>
      </c>
      <c r="E267" s="46">
        <v>8.375342465753425</v>
      </c>
      <c r="F267" s="47">
        <v>4.3545999999999996</v>
      </c>
      <c r="G267" s="47">
        <v>4.3407</v>
      </c>
      <c r="H267" s="45" t="s">
        <v>20</v>
      </c>
      <c r="I267" s="4">
        <v>42857</v>
      </c>
    </row>
    <row r="268" spans="1:9">
      <c r="A268" s="7">
        <v>160310</v>
      </c>
      <c r="B268" s="7">
        <v>4.37</v>
      </c>
      <c r="C268" s="44" t="s">
        <v>1328</v>
      </c>
      <c r="D268" s="45" t="s">
        <v>2880</v>
      </c>
      <c r="E268" s="46">
        <v>9.3616438356164391</v>
      </c>
      <c r="F268" s="47">
        <v>4.3672000000000004</v>
      </c>
      <c r="G268" s="47">
        <v>4.3521999999999998</v>
      </c>
      <c r="H268" s="45" t="s">
        <v>20</v>
      </c>
      <c r="I268" s="4">
        <v>42857</v>
      </c>
    </row>
    <row r="269" spans="1:9">
      <c r="A269" s="7">
        <v>160310</v>
      </c>
      <c r="B269" s="7">
        <v>4.37</v>
      </c>
      <c r="C269" s="44" t="s">
        <v>1328</v>
      </c>
      <c r="D269" s="45" t="s">
        <v>2880</v>
      </c>
      <c r="E269" s="46">
        <v>9.3616438356164391</v>
      </c>
      <c r="F269" s="47">
        <v>4.3672000000000004</v>
      </c>
      <c r="G269" s="47">
        <v>4.3521999999999998</v>
      </c>
      <c r="H269" s="45" t="s">
        <v>20</v>
      </c>
      <c r="I269" s="4">
        <v>42857</v>
      </c>
    </row>
    <row r="270" spans="1:9">
      <c r="A270" s="7">
        <v>160310</v>
      </c>
      <c r="B270" s="7">
        <v>4.37</v>
      </c>
      <c r="C270" s="44" t="s">
        <v>1328</v>
      </c>
      <c r="D270" s="45" t="s">
        <v>2880</v>
      </c>
      <c r="E270" s="46">
        <v>9.3616438356164391</v>
      </c>
      <c r="F270" s="47">
        <v>4.3672000000000004</v>
      </c>
      <c r="G270" s="47">
        <v>4.3521999999999998</v>
      </c>
      <c r="H270" s="45" t="s">
        <v>20</v>
      </c>
      <c r="I270" s="4">
        <v>42857</v>
      </c>
    </row>
    <row r="271" spans="1:9">
      <c r="A271" s="7">
        <v>160310</v>
      </c>
      <c r="B271" s="7">
        <v>4.37</v>
      </c>
      <c r="C271" s="44" t="s">
        <v>1328</v>
      </c>
      <c r="D271" s="45" t="s">
        <v>2880</v>
      </c>
      <c r="E271" s="46">
        <v>9.3616438356164391</v>
      </c>
      <c r="F271" s="47">
        <v>4.3672000000000004</v>
      </c>
      <c r="G271" s="47">
        <v>4.3521999999999998</v>
      </c>
      <c r="H271" s="45" t="s">
        <v>20</v>
      </c>
      <c r="I271" s="4">
        <v>42857</v>
      </c>
    </row>
    <row r="272" spans="1:9">
      <c r="A272" s="7">
        <v>160207</v>
      </c>
      <c r="B272" s="7">
        <v>4.37</v>
      </c>
      <c r="C272" s="44" t="s">
        <v>274</v>
      </c>
      <c r="D272" s="45" t="s">
        <v>2880</v>
      </c>
      <c r="E272" s="46">
        <v>5.8328767123287673</v>
      </c>
      <c r="F272" s="47">
        <v>4.3597999999999999</v>
      </c>
      <c r="G272" s="47">
        <v>4.3406000000000002</v>
      </c>
      <c r="H272" s="45" t="s">
        <v>20</v>
      </c>
      <c r="I272" s="4">
        <v>42857</v>
      </c>
    </row>
    <row r="273" spans="1:9">
      <c r="A273" s="7">
        <v>160207</v>
      </c>
      <c r="B273" s="7">
        <v>4.37</v>
      </c>
      <c r="C273" s="44" t="s">
        <v>274</v>
      </c>
      <c r="D273" s="45" t="s">
        <v>2880</v>
      </c>
      <c r="E273" s="46">
        <v>5.8328767123287673</v>
      </c>
      <c r="F273" s="47">
        <v>4.3597999999999999</v>
      </c>
      <c r="G273" s="47">
        <v>4.3406000000000002</v>
      </c>
      <c r="H273" s="45" t="s">
        <v>20</v>
      </c>
      <c r="I273" s="4">
        <v>42857</v>
      </c>
    </row>
    <row r="274" spans="1:9">
      <c r="A274" s="7">
        <v>170405</v>
      </c>
      <c r="B274" s="7">
        <v>4.37</v>
      </c>
      <c r="C274" s="44" t="s">
        <v>1922</v>
      </c>
      <c r="D274" s="45" t="s">
        <v>2880</v>
      </c>
      <c r="E274" s="46">
        <v>9.6986301369863011</v>
      </c>
      <c r="F274" s="47">
        <v>4.3495999999999997</v>
      </c>
      <c r="G274" s="47">
        <v>4.3349000000000002</v>
      </c>
      <c r="H274" s="45" t="s">
        <v>20</v>
      </c>
      <c r="I274" s="4">
        <v>42857</v>
      </c>
    </row>
    <row r="275" spans="1:9">
      <c r="A275" s="7">
        <v>1780030</v>
      </c>
      <c r="B275" s="7">
        <v>4.37</v>
      </c>
      <c r="C275" s="44" t="s">
        <v>2507</v>
      </c>
      <c r="D275" s="45" t="s">
        <v>11</v>
      </c>
      <c r="E275" s="46">
        <v>4.904109589041096</v>
      </c>
      <c r="F275" s="47">
        <v>4.3794000000000004</v>
      </c>
      <c r="G275" s="47">
        <v>4.3699000000000003</v>
      </c>
      <c r="H275" s="45" t="s">
        <v>318</v>
      </c>
      <c r="I275" s="4">
        <v>42857</v>
      </c>
    </row>
    <row r="276" spans="1:9">
      <c r="A276" s="7">
        <v>160405</v>
      </c>
      <c r="B276" s="7">
        <v>4.37</v>
      </c>
      <c r="C276" s="44" t="s">
        <v>153</v>
      </c>
      <c r="D276" s="45" t="s">
        <v>2880</v>
      </c>
      <c r="E276" s="46">
        <v>8.6986301369863011</v>
      </c>
      <c r="F276" s="47">
        <v>4.3499999999999996</v>
      </c>
      <c r="G276" s="47">
        <v>4.3376000000000001</v>
      </c>
      <c r="H276" s="45" t="s">
        <v>20</v>
      </c>
      <c r="I276" s="4">
        <v>42857</v>
      </c>
    </row>
    <row r="277" spans="1:9">
      <c r="A277" s="7">
        <v>160303</v>
      </c>
      <c r="B277" s="7">
        <v>4.37</v>
      </c>
      <c r="C277" s="44" t="s">
        <v>154</v>
      </c>
      <c r="D277" s="45" t="s">
        <v>2880</v>
      </c>
      <c r="E277" s="46">
        <v>8.8273972602739725</v>
      </c>
      <c r="F277" s="47">
        <v>4.3689</v>
      </c>
      <c r="G277" s="47">
        <v>4.3550000000000004</v>
      </c>
      <c r="H277" s="45" t="s">
        <v>20</v>
      </c>
      <c r="I277" s="4">
        <v>42857</v>
      </c>
    </row>
    <row r="278" spans="1:9">
      <c r="A278" s="7">
        <v>1382282</v>
      </c>
      <c r="B278" s="7">
        <v>4.37</v>
      </c>
      <c r="C278" s="44" t="s">
        <v>494</v>
      </c>
      <c r="D278" s="45" t="s">
        <v>11</v>
      </c>
      <c r="E278" s="46">
        <v>1.0712328767123287</v>
      </c>
      <c r="F278" s="47">
        <v>4.3483000000000001</v>
      </c>
      <c r="G278" s="47">
        <v>4.3367000000000004</v>
      </c>
      <c r="H278" s="45" t="s">
        <v>66</v>
      </c>
      <c r="I278" s="4">
        <v>42857</v>
      </c>
    </row>
    <row r="279" spans="1:9">
      <c r="A279" s="7" t="s">
        <v>2046</v>
      </c>
      <c r="B279" s="7">
        <v>4.37</v>
      </c>
      <c r="C279" s="44" t="s">
        <v>2056</v>
      </c>
      <c r="D279" s="45" t="s">
        <v>11</v>
      </c>
      <c r="E279" s="46">
        <v>0.99178082191780825</v>
      </c>
      <c r="F279" s="47">
        <v>4.3536000000000001</v>
      </c>
      <c r="G279" s="47">
        <v>4.3974000000000002</v>
      </c>
      <c r="H279" s="45" t="s">
        <v>89</v>
      </c>
      <c r="I279" s="4">
        <v>42857</v>
      </c>
    </row>
    <row r="280" spans="1:9">
      <c r="A280" s="7" t="s">
        <v>2046</v>
      </c>
      <c r="B280" s="7">
        <v>4.37</v>
      </c>
      <c r="C280" s="44" t="s">
        <v>2056</v>
      </c>
      <c r="D280" s="45" t="s">
        <v>11</v>
      </c>
      <c r="E280" s="46">
        <v>0.99178082191780825</v>
      </c>
      <c r="F280" s="47">
        <v>4.3536000000000001</v>
      </c>
      <c r="G280" s="47">
        <v>4.3974000000000002</v>
      </c>
      <c r="H280" s="45" t="s">
        <v>89</v>
      </c>
      <c r="I280" s="4">
        <v>42857</v>
      </c>
    </row>
    <row r="281" spans="1:9">
      <c r="A281" s="7">
        <v>170405</v>
      </c>
      <c r="B281" s="7">
        <v>4.37</v>
      </c>
      <c r="C281" s="44" t="s">
        <v>1922</v>
      </c>
      <c r="D281" s="45" t="s">
        <v>2880</v>
      </c>
      <c r="E281" s="46">
        <v>9.6986301369863011</v>
      </c>
      <c r="F281" s="47">
        <v>4.3495999999999997</v>
      </c>
      <c r="G281" s="47">
        <v>4.3349000000000002</v>
      </c>
      <c r="H281" s="45" t="s">
        <v>20</v>
      </c>
      <c r="I281" s="4">
        <v>42857</v>
      </c>
    </row>
    <row r="282" spans="1:9">
      <c r="A282" s="7">
        <v>150218</v>
      </c>
      <c r="B282" s="7">
        <v>4.3650000000000002</v>
      </c>
      <c r="C282" s="44" t="s">
        <v>151</v>
      </c>
      <c r="D282" s="45" t="s">
        <v>2880</v>
      </c>
      <c r="E282" s="46">
        <v>8.375342465753425</v>
      </c>
      <c r="F282" s="47">
        <v>4.3545999999999996</v>
      </c>
      <c r="G282" s="47">
        <v>4.3407</v>
      </c>
      <c r="H282" s="45" t="s">
        <v>20</v>
      </c>
      <c r="I282" s="4">
        <v>42857</v>
      </c>
    </row>
    <row r="283" spans="1:9">
      <c r="A283" s="7">
        <v>150218</v>
      </c>
      <c r="B283" s="7">
        <v>4.3650000000000002</v>
      </c>
      <c r="C283" s="44" t="s">
        <v>151</v>
      </c>
      <c r="D283" s="45" t="s">
        <v>2880</v>
      </c>
      <c r="E283" s="46">
        <v>8.375342465753425</v>
      </c>
      <c r="F283" s="47">
        <v>4.3545999999999996</v>
      </c>
      <c r="G283" s="47">
        <v>4.3407</v>
      </c>
      <c r="H283" s="45" t="s">
        <v>20</v>
      </c>
      <c r="I283" s="4">
        <v>42857</v>
      </c>
    </row>
    <row r="284" spans="1:9">
      <c r="A284" s="7">
        <v>150218</v>
      </c>
      <c r="B284" s="7">
        <v>4.3650000000000002</v>
      </c>
      <c r="C284" s="44" t="s">
        <v>151</v>
      </c>
      <c r="D284" s="45" t="s">
        <v>2880</v>
      </c>
      <c r="E284" s="46">
        <v>8.375342465753425</v>
      </c>
      <c r="F284" s="47">
        <v>4.3545999999999996</v>
      </c>
      <c r="G284" s="47">
        <v>4.3407</v>
      </c>
      <c r="H284" s="45" t="s">
        <v>20</v>
      </c>
      <c r="I284" s="4">
        <v>42857</v>
      </c>
    </row>
    <row r="285" spans="1:9">
      <c r="A285" s="7">
        <v>150218</v>
      </c>
      <c r="B285" s="7">
        <v>4.3650000000000002</v>
      </c>
      <c r="C285" s="44" t="s">
        <v>151</v>
      </c>
      <c r="D285" s="45" t="s">
        <v>2880</v>
      </c>
      <c r="E285" s="46">
        <v>8.375342465753425</v>
      </c>
      <c r="F285" s="47">
        <v>4.3545999999999996</v>
      </c>
      <c r="G285" s="47">
        <v>4.3407</v>
      </c>
      <c r="H285" s="45" t="s">
        <v>20</v>
      </c>
      <c r="I285" s="4">
        <v>42857</v>
      </c>
    </row>
    <row r="286" spans="1:9">
      <c r="A286" s="7">
        <v>150218</v>
      </c>
      <c r="B286" s="7">
        <v>4.3650000000000002</v>
      </c>
      <c r="C286" s="44" t="s">
        <v>151</v>
      </c>
      <c r="D286" s="45" t="s">
        <v>2880</v>
      </c>
      <c r="E286" s="46">
        <v>8.375342465753425</v>
      </c>
      <c r="F286" s="47">
        <v>4.3545999999999996</v>
      </c>
      <c r="G286" s="47">
        <v>4.3407</v>
      </c>
      <c r="H286" s="45" t="s">
        <v>20</v>
      </c>
      <c r="I286" s="4">
        <v>42857</v>
      </c>
    </row>
    <row r="287" spans="1:9">
      <c r="A287" s="7">
        <v>150218</v>
      </c>
      <c r="B287" s="7">
        <v>4.3650000000000002</v>
      </c>
      <c r="C287" s="44" t="s">
        <v>151</v>
      </c>
      <c r="D287" s="45" t="s">
        <v>2880</v>
      </c>
      <c r="E287" s="46">
        <v>8.375342465753425</v>
      </c>
      <c r="F287" s="47">
        <v>4.3545999999999996</v>
      </c>
      <c r="G287" s="47">
        <v>4.3407</v>
      </c>
      <c r="H287" s="45" t="s">
        <v>20</v>
      </c>
      <c r="I287" s="4">
        <v>42857</v>
      </c>
    </row>
    <row r="288" spans="1:9">
      <c r="A288" s="7">
        <v>170405</v>
      </c>
      <c r="B288" s="7">
        <v>4.3624999999999998</v>
      </c>
      <c r="C288" s="44" t="s">
        <v>1922</v>
      </c>
      <c r="D288" s="45" t="s">
        <v>2880</v>
      </c>
      <c r="E288" s="46">
        <v>9.6986301369863011</v>
      </c>
      <c r="F288" s="47">
        <v>4.3495999999999997</v>
      </c>
      <c r="G288" s="47">
        <v>4.3349000000000002</v>
      </c>
      <c r="H288" s="45" t="s">
        <v>20</v>
      </c>
      <c r="I288" s="4">
        <v>42857</v>
      </c>
    </row>
    <row r="289" spans="1:9">
      <c r="A289" s="7">
        <v>170405</v>
      </c>
      <c r="B289" s="7">
        <v>4.3624999999999998</v>
      </c>
      <c r="C289" s="44" t="s">
        <v>1922</v>
      </c>
      <c r="D289" s="45" t="s">
        <v>2880</v>
      </c>
      <c r="E289" s="46">
        <v>9.6986301369863011</v>
      </c>
      <c r="F289" s="47">
        <v>4.3495999999999997</v>
      </c>
      <c r="G289" s="47">
        <v>4.3349000000000002</v>
      </c>
      <c r="H289" s="45" t="s">
        <v>20</v>
      </c>
      <c r="I289" s="4">
        <v>42857</v>
      </c>
    </row>
    <row r="290" spans="1:9">
      <c r="A290" s="7">
        <v>170405</v>
      </c>
      <c r="B290" s="7">
        <v>4.3624999999999998</v>
      </c>
      <c r="C290" s="44" t="s">
        <v>1922</v>
      </c>
      <c r="D290" s="45" t="s">
        <v>2880</v>
      </c>
      <c r="E290" s="46">
        <v>9.6986301369863011</v>
      </c>
      <c r="F290" s="47">
        <v>4.3495999999999997</v>
      </c>
      <c r="G290" s="47">
        <v>4.3349000000000002</v>
      </c>
      <c r="H290" s="45" t="s">
        <v>20</v>
      </c>
      <c r="I290" s="4">
        <v>42857</v>
      </c>
    </row>
    <row r="291" spans="1:9">
      <c r="A291" s="7">
        <v>170405</v>
      </c>
      <c r="B291" s="7">
        <v>4.3624999999999998</v>
      </c>
      <c r="C291" s="44" t="s">
        <v>1922</v>
      </c>
      <c r="D291" s="45" t="s">
        <v>2880</v>
      </c>
      <c r="E291" s="46">
        <v>9.6986301369863011</v>
      </c>
      <c r="F291" s="47">
        <v>4.3495999999999997</v>
      </c>
      <c r="G291" s="47">
        <v>4.3349000000000002</v>
      </c>
      <c r="H291" s="45" t="s">
        <v>20</v>
      </c>
      <c r="I291" s="4">
        <v>42857</v>
      </c>
    </row>
    <row r="292" spans="1:9">
      <c r="A292" s="7">
        <v>101551061</v>
      </c>
      <c r="B292" s="7">
        <v>4.3600000000000003</v>
      </c>
      <c r="C292" s="44" t="s">
        <v>593</v>
      </c>
      <c r="D292" s="45" t="s">
        <v>11</v>
      </c>
      <c r="E292" s="46">
        <v>1.526027397260274</v>
      </c>
      <c r="F292" s="47">
        <v>4.4238999999999997</v>
      </c>
      <c r="G292" s="47">
        <v>4.41</v>
      </c>
      <c r="H292" s="45" t="s">
        <v>66</v>
      </c>
      <c r="I292" s="4">
        <v>42857</v>
      </c>
    </row>
    <row r="293" spans="1:9">
      <c r="A293" s="7">
        <v>170201</v>
      </c>
      <c r="B293" s="7">
        <v>4.3600000000000003</v>
      </c>
      <c r="C293" s="44" t="s">
        <v>1921</v>
      </c>
      <c r="D293" s="45" t="s">
        <v>2880</v>
      </c>
      <c r="E293" s="46">
        <v>6.7041095890410958</v>
      </c>
      <c r="F293" s="47">
        <v>4.3339999999999996</v>
      </c>
      <c r="G293" s="47">
        <v>4.3297999999999996</v>
      </c>
      <c r="H293" s="45" t="s">
        <v>20</v>
      </c>
      <c r="I293" s="4">
        <v>42857</v>
      </c>
    </row>
    <row r="294" spans="1:9">
      <c r="A294" s="7">
        <v>160210</v>
      </c>
      <c r="B294" s="7">
        <v>4.3600000000000003</v>
      </c>
      <c r="C294" s="44" t="s">
        <v>157</v>
      </c>
      <c r="D294" s="45" t="s">
        <v>2880</v>
      </c>
      <c r="E294" s="46">
        <v>8.9424657534246581</v>
      </c>
      <c r="F294" s="47">
        <v>4.3612000000000002</v>
      </c>
      <c r="G294" s="47">
        <v>4.3367000000000004</v>
      </c>
      <c r="H294" s="45" t="s">
        <v>20</v>
      </c>
      <c r="I294" s="4">
        <v>42857</v>
      </c>
    </row>
    <row r="295" spans="1:9">
      <c r="A295" s="7">
        <v>160210</v>
      </c>
      <c r="B295" s="7">
        <v>4.3600000000000003</v>
      </c>
      <c r="C295" s="44" t="s">
        <v>157</v>
      </c>
      <c r="D295" s="45" t="s">
        <v>2880</v>
      </c>
      <c r="E295" s="46">
        <v>8.9424657534246581</v>
      </c>
      <c r="F295" s="47">
        <v>4.3612000000000002</v>
      </c>
      <c r="G295" s="47">
        <v>4.3367000000000004</v>
      </c>
      <c r="H295" s="45" t="s">
        <v>20</v>
      </c>
      <c r="I295" s="4">
        <v>42857</v>
      </c>
    </row>
    <row r="296" spans="1:9">
      <c r="A296" s="7">
        <v>170303</v>
      </c>
      <c r="B296" s="7">
        <v>4.3600000000000003</v>
      </c>
      <c r="C296" s="44" t="s">
        <v>2517</v>
      </c>
      <c r="D296" s="45" t="s">
        <v>2880</v>
      </c>
      <c r="E296" s="46">
        <v>9.8986301369863021</v>
      </c>
      <c r="F296" s="47">
        <v>4.3648999999999996</v>
      </c>
      <c r="G296" s="47">
        <v>4.3475000000000001</v>
      </c>
      <c r="H296" s="45" t="s">
        <v>20</v>
      </c>
      <c r="I296" s="4">
        <v>42857</v>
      </c>
    </row>
    <row r="297" spans="1:9">
      <c r="A297" s="7">
        <v>11698397</v>
      </c>
      <c r="B297" s="7">
        <v>4.3600000000000003</v>
      </c>
      <c r="C297" s="44" t="s">
        <v>2913</v>
      </c>
      <c r="D297" s="45" t="s">
        <v>11</v>
      </c>
      <c r="E297" s="46">
        <v>8.2191780821917804E-2</v>
      </c>
      <c r="F297" s="47">
        <v>4.3606999999999996</v>
      </c>
      <c r="G297" s="47">
        <v>4.3787000000000003</v>
      </c>
      <c r="H297" s="45" t="s">
        <v>13</v>
      </c>
      <c r="I297" s="4">
        <v>42857</v>
      </c>
    </row>
    <row r="298" spans="1:9">
      <c r="A298" s="7">
        <v>170405</v>
      </c>
      <c r="B298" s="7">
        <v>4.3600000000000003</v>
      </c>
      <c r="C298" s="44" t="s">
        <v>1922</v>
      </c>
      <c r="D298" s="45" t="s">
        <v>2880</v>
      </c>
      <c r="E298" s="46">
        <v>9.6986301369863011</v>
      </c>
      <c r="F298" s="47">
        <v>4.3495999999999997</v>
      </c>
      <c r="G298" s="47">
        <v>4.3349000000000002</v>
      </c>
      <c r="H298" s="45" t="s">
        <v>20</v>
      </c>
      <c r="I298" s="4">
        <v>42857</v>
      </c>
    </row>
    <row r="299" spans="1:9">
      <c r="A299" s="7">
        <v>170405</v>
      </c>
      <c r="B299" s="7">
        <v>4.3550000000000004</v>
      </c>
      <c r="C299" s="44" t="s">
        <v>1922</v>
      </c>
      <c r="D299" s="45" t="s">
        <v>2880</v>
      </c>
      <c r="E299" s="46">
        <v>9.6986301369863011</v>
      </c>
      <c r="F299" s="47">
        <v>4.3495999999999997</v>
      </c>
      <c r="G299" s="47">
        <v>4.3349000000000002</v>
      </c>
      <c r="H299" s="45" t="s">
        <v>20</v>
      </c>
      <c r="I299" s="4">
        <v>42857</v>
      </c>
    </row>
    <row r="300" spans="1:9">
      <c r="A300" s="7">
        <v>91609001</v>
      </c>
      <c r="B300" s="7">
        <v>4.3499999999999996</v>
      </c>
      <c r="C300" s="44" t="s">
        <v>2914</v>
      </c>
      <c r="D300" s="45" t="s">
        <v>2880</v>
      </c>
      <c r="E300" s="46">
        <v>1.7452054794520548</v>
      </c>
      <c r="F300" s="47">
        <v>4.2495000000000003</v>
      </c>
      <c r="G300" s="47">
        <v>4.2557999999999998</v>
      </c>
      <c r="H300" s="45" t="s">
        <v>2915</v>
      </c>
      <c r="I300" s="4">
        <v>42857</v>
      </c>
    </row>
    <row r="301" spans="1:9">
      <c r="A301" s="7">
        <v>91609001</v>
      </c>
      <c r="B301" s="7">
        <v>4.3499999999999996</v>
      </c>
      <c r="C301" s="44" t="s">
        <v>2914</v>
      </c>
      <c r="D301" s="45" t="s">
        <v>2880</v>
      </c>
      <c r="E301" s="46">
        <v>1.7452054794520548</v>
      </c>
      <c r="F301" s="47">
        <v>4.2495000000000003</v>
      </c>
      <c r="G301" s="47">
        <v>4.2557999999999998</v>
      </c>
      <c r="H301" s="45" t="s">
        <v>2915</v>
      </c>
      <c r="I301" s="4">
        <v>42857</v>
      </c>
    </row>
    <row r="302" spans="1:9">
      <c r="A302" s="7">
        <v>170405</v>
      </c>
      <c r="B302" s="7">
        <v>4.3499999999999996</v>
      </c>
      <c r="C302" s="44" t="s">
        <v>1922</v>
      </c>
      <c r="D302" s="45" t="s">
        <v>2880</v>
      </c>
      <c r="E302" s="46">
        <v>9.6986301369863011</v>
      </c>
      <c r="F302" s="47">
        <v>4.3495999999999997</v>
      </c>
      <c r="G302" s="47">
        <v>4.3349000000000002</v>
      </c>
      <c r="H302" s="45" t="s">
        <v>20</v>
      </c>
      <c r="I302" s="4">
        <v>42857</v>
      </c>
    </row>
    <row r="303" spans="1:9">
      <c r="A303" s="7">
        <v>41654069</v>
      </c>
      <c r="B303" s="7">
        <v>4.3499999999999996</v>
      </c>
      <c r="C303" s="44" t="s">
        <v>1624</v>
      </c>
      <c r="D303" s="45" t="s">
        <v>11</v>
      </c>
      <c r="E303" s="46">
        <v>0.53972602739726028</v>
      </c>
      <c r="F303" s="47">
        <v>4.3956</v>
      </c>
      <c r="G303" s="47">
        <v>4.3897000000000004</v>
      </c>
      <c r="H303" s="45" t="s">
        <v>13</v>
      </c>
      <c r="I303" s="4">
        <v>42857</v>
      </c>
    </row>
    <row r="304" spans="1:9">
      <c r="A304" s="7">
        <v>160210</v>
      </c>
      <c r="B304" s="7">
        <v>4.3499999999999996</v>
      </c>
      <c r="C304" s="44" t="s">
        <v>157</v>
      </c>
      <c r="D304" s="45" t="s">
        <v>2880</v>
      </c>
      <c r="E304" s="46">
        <v>8.9424657534246581</v>
      </c>
      <c r="F304" s="47">
        <v>4.3612000000000002</v>
      </c>
      <c r="G304" s="47">
        <v>4.3367000000000004</v>
      </c>
      <c r="H304" s="45" t="s">
        <v>20</v>
      </c>
      <c r="I304" s="4">
        <v>42857</v>
      </c>
    </row>
    <row r="305" spans="1:9">
      <c r="A305" s="7" t="s">
        <v>2046</v>
      </c>
      <c r="B305" s="7">
        <v>4.3499999999999996</v>
      </c>
      <c r="C305" s="44" t="s">
        <v>2056</v>
      </c>
      <c r="D305" s="45" t="s">
        <v>11</v>
      </c>
      <c r="E305" s="46">
        <v>0.99178082191780825</v>
      </c>
      <c r="F305" s="47">
        <v>4.3536000000000001</v>
      </c>
      <c r="G305" s="47">
        <v>4.3974000000000002</v>
      </c>
      <c r="H305" s="45" t="s">
        <v>89</v>
      </c>
      <c r="I305" s="4">
        <v>42857</v>
      </c>
    </row>
    <row r="306" spans="1:9">
      <c r="A306" s="7" t="s">
        <v>2046</v>
      </c>
      <c r="B306" s="7">
        <v>4.3499999999999996</v>
      </c>
      <c r="C306" s="44" t="s">
        <v>2056</v>
      </c>
      <c r="D306" s="45" t="s">
        <v>11</v>
      </c>
      <c r="E306" s="46">
        <v>0.99178082191780825</v>
      </c>
      <c r="F306" s="47">
        <v>4.3536000000000001</v>
      </c>
      <c r="G306" s="47">
        <v>4.3974000000000002</v>
      </c>
      <c r="H306" s="45" t="s">
        <v>89</v>
      </c>
      <c r="I306" s="4">
        <v>42857</v>
      </c>
    </row>
    <row r="307" spans="1:9">
      <c r="A307" s="7" t="s">
        <v>2046</v>
      </c>
      <c r="B307" s="7">
        <v>4.3499999999999996</v>
      </c>
      <c r="C307" s="44" t="s">
        <v>2056</v>
      </c>
      <c r="D307" s="45" t="s">
        <v>11</v>
      </c>
      <c r="E307" s="46">
        <v>0.99178082191780825</v>
      </c>
      <c r="F307" s="47">
        <v>4.3536000000000001</v>
      </c>
      <c r="G307" s="47">
        <v>4.3974000000000002</v>
      </c>
      <c r="H307" s="45" t="s">
        <v>89</v>
      </c>
      <c r="I307" s="4">
        <v>42857</v>
      </c>
    </row>
    <row r="308" spans="1:9">
      <c r="A308" s="7">
        <v>170201</v>
      </c>
      <c r="B308" s="7">
        <v>4.3499999999999996</v>
      </c>
      <c r="C308" s="44" t="s">
        <v>1921</v>
      </c>
      <c r="D308" s="45" t="s">
        <v>2880</v>
      </c>
      <c r="E308" s="46">
        <v>6.7041095890410958</v>
      </c>
      <c r="F308" s="47">
        <v>4.3339999999999996</v>
      </c>
      <c r="G308" s="47">
        <v>4.3297999999999996</v>
      </c>
      <c r="H308" s="45" t="s">
        <v>20</v>
      </c>
      <c r="I308" s="4">
        <v>42857</v>
      </c>
    </row>
    <row r="309" spans="1:9">
      <c r="A309" s="7">
        <v>170405</v>
      </c>
      <c r="B309" s="7">
        <v>4.3499999999999996</v>
      </c>
      <c r="C309" s="44" t="s">
        <v>1922</v>
      </c>
      <c r="D309" s="45" t="s">
        <v>2880</v>
      </c>
      <c r="E309" s="46">
        <v>9.6986301369863011</v>
      </c>
      <c r="F309" s="47">
        <v>4.3495999999999997</v>
      </c>
      <c r="G309" s="47">
        <v>4.3349000000000002</v>
      </c>
      <c r="H309" s="45" t="s">
        <v>20</v>
      </c>
      <c r="I309" s="4">
        <v>42857</v>
      </c>
    </row>
    <row r="310" spans="1:9">
      <c r="A310" s="7">
        <v>170405</v>
      </c>
      <c r="B310" s="7">
        <v>4.3449999999999998</v>
      </c>
      <c r="C310" s="44" t="s">
        <v>1922</v>
      </c>
      <c r="D310" s="45" t="s">
        <v>2880</v>
      </c>
      <c r="E310" s="46">
        <v>9.6986301369863011</v>
      </c>
      <c r="F310" s="47">
        <v>4.3495999999999997</v>
      </c>
      <c r="G310" s="47">
        <v>4.3349000000000002</v>
      </c>
      <c r="H310" s="45" t="s">
        <v>20</v>
      </c>
      <c r="I310" s="4">
        <v>42857</v>
      </c>
    </row>
    <row r="311" spans="1:9">
      <c r="A311" s="7">
        <v>170405</v>
      </c>
      <c r="B311" s="7">
        <v>4.3449999999999998</v>
      </c>
      <c r="C311" s="44" t="s">
        <v>1922</v>
      </c>
      <c r="D311" s="45" t="s">
        <v>2880</v>
      </c>
      <c r="E311" s="46">
        <v>9.6986301369863011</v>
      </c>
      <c r="F311" s="47">
        <v>4.3495999999999997</v>
      </c>
      <c r="G311" s="47">
        <v>4.3349000000000002</v>
      </c>
      <c r="H311" s="45" t="s">
        <v>20</v>
      </c>
      <c r="I311" s="4">
        <v>42857</v>
      </c>
    </row>
    <row r="312" spans="1:9">
      <c r="A312" s="7">
        <v>170405</v>
      </c>
      <c r="B312" s="7">
        <v>4.3449999999999998</v>
      </c>
      <c r="C312" s="44" t="s">
        <v>1922</v>
      </c>
      <c r="D312" s="45" t="s">
        <v>2880</v>
      </c>
      <c r="E312" s="46">
        <v>9.6986301369863011</v>
      </c>
      <c r="F312" s="47">
        <v>4.3495999999999997</v>
      </c>
      <c r="G312" s="47">
        <v>4.3349000000000002</v>
      </c>
      <c r="H312" s="45" t="s">
        <v>20</v>
      </c>
      <c r="I312" s="4">
        <v>42857</v>
      </c>
    </row>
    <row r="313" spans="1:9">
      <c r="A313" s="7">
        <v>170303</v>
      </c>
      <c r="B313" s="7">
        <v>4.34</v>
      </c>
      <c r="C313" s="44" t="s">
        <v>2517</v>
      </c>
      <c r="D313" s="45" t="s">
        <v>2880</v>
      </c>
      <c r="E313" s="46">
        <v>9.8986301369863021</v>
      </c>
      <c r="F313" s="47">
        <v>4.3648999999999996</v>
      </c>
      <c r="G313" s="47">
        <v>4.3475000000000001</v>
      </c>
      <c r="H313" s="45" t="s">
        <v>20</v>
      </c>
      <c r="I313" s="4">
        <v>42857</v>
      </c>
    </row>
    <row r="314" spans="1:9">
      <c r="A314" s="7">
        <v>170405</v>
      </c>
      <c r="B314" s="7">
        <v>4.34</v>
      </c>
      <c r="C314" s="44" t="s">
        <v>1922</v>
      </c>
      <c r="D314" s="45" t="s">
        <v>2880</v>
      </c>
      <c r="E314" s="46">
        <v>9.6986301369863011</v>
      </c>
      <c r="F314" s="47">
        <v>4.3495999999999997</v>
      </c>
      <c r="G314" s="47">
        <v>4.3349000000000002</v>
      </c>
      <c r="H314" s="45" t="s">
        <v>20</v>
      </c>
      <c r="I314" s="4">
        <v>42857</v>
      </c>
    </row>
    <row r="315" spans="1:9">
      <c r="A315" s="7">
        <v>101454023</v>
      </c>
      <c r="B315" s="7">
        <v>4.33</v>
      </c>
      <c r="C315" s="44" t="s">
        <v>2916</v>
      </c>
      <c r="D315" s="45" t="s">
        <v>11</v>
      </c>
      <c r="E315" s="46">
        <v>3.8356164383561646E-2</v>
      </c>
      <c r="F315" s="47">
        <v>4.2853000000000003</v>
      </c>
      <c r="G315" s="47">
        <v>4.2882999999999996</v>
      </c>
      <c r="H315" s="45" t="s">
        <v>66</v>
      </c>
      <c r="I315" s="4">
        <v>42857</v>
      </c>
    </row>
    <row r="316" spans="1:9">
      <c r="A316" s="7">
        <v>170201</v>
      </c>
      <c r="B316" s="7">
        <v>4.33</v>
      </c>
      <c r="C316" s="44" t="s">
        <v>1921</v>
      </c>
      <c r="D316" s="45" t="s">
        <v>2880</v>
      </c>
      <c r="E316" s="46">
        <v>6.7041095890410958</v>
      </c>
      <c r="F316" s="47">
        <v>4.3339999999999996</v>
      </c>
      <c r="G316" s="47">
        <v>4.3297999999999996</v>
      </c>
      <c r="H316" s="45" t="s">
        <v>20</v>
      </c>
      <c r="I316" s="4">
        <v>42857</v>
      </c>
    </row>
    <row r="317" spans="1:9">
      <c r="A317" s="7">
        <v>111714058</v>
      </c>
      <c r="B317" s="7">
        <v>4.33</v>
      </c>
      <c r="C317" s="44" t="s">
        <v>2132</v>
      </c>
      <c r="D317" s="45" t="s">
        <v>11</v>
      </c>
      <c r="E317" s="46">
        <v>6.3013698630136991E-2</v>
      </c>
      <c r="F317" s="47">
        <v>4.1138000000000003</v>
      </c>
      <c r="G317" s="47">
        <v>4.1460999999999997</v>
      </c>
      <c r="H317" s="45" t="s">
        <v>97</v>
      </c>
      <c r="I317" s="4">
        <v>42857</v>
      </c>
    </row>
    <row r="318" spans="1:9">
      <c r="A318" s="7">
        <v>11759020</v>
      </c>
      <c r="B318" s="7">
        <v>4.32</v>
      </c>
      <c r="C318" s="44" t="s">
        <v>2615</v>
      </c>
      <c r="D318" s="45" t="s">
        <v>11</v>
      </c>
      <c r="E318" s="46">
        <v>0.37534246575342467</v>
      </c>
      <c r="F318" s="47">
        <v>4.2812000000000001</v>
      </c>
      <c r="G318" s="47">
        <v>4.2931999999999997</v>
      </c>
      <c r="H318" s="45" t="s">
        <v>13</v>
      </c>
      <c r="I318" s="4">
        <v>42857</v>
      </c>
    </row>
    <row r="319" spans="1:9">
      <c r="A319" s="7">
        <v>11759020</v>
      </c>
      <c r="B319" s="7">
        <v>4.32</v>
      </c>
      <c r="C319" s="44" t="s">
        <v>2615</v>
      </c>
      <c r="D319" s="45" t="s">
        <v>11</v>
      </c>
      <c r="E319" s="46">
        <v>0.37534246575342467</v>
      </c>
      <c r="F319" s="47">
        <v>4.2812000000000001</v>
      </c>
      <c r="G319" s="47">
        <v>4.2931999999999997</v>
      </c>
      <c r="H319" s="45" t="s">
        <v>13</v>
      </c>
      <c r="I319" s="4">
        <v>42857</v>
      </c>
    </row>
    <row r="320" spans="1:9">
      <c r="A320" s="7">
        <v>1382172</v>
      </c>
      <c r="B320" s="7">
        <v>4.3099999999999996</v>
      </c>
      <c r="C320" s="44" t="s">
        <v>610</v>
      </c>
      <c r="D320" s="45" t="s">
        <v>11</v>
      </c>
      <c r="E320" s="46">
        <v>0.96986301369863015</v>
      </c>
      <c r="F320" s="47">
        <v>4.3113000000000001</v>
      </c>
      <c r="G320" s="47">
        <v>4.3037999999999998</v>
      </c>
      <c r="H320" s="45" t="s">
        <v>66</v>
      </c>
      <c r="I320" s="4">
        <v>42857</v>
      </c>
    </row>
    <row r="321" spans="1:9">
      <c r="A321" s="7">
        <v>160213</v>
      </c>
      <c r="B321" s="7">
        <v>4.3099999999999996</v>
      </c>
      <c r="C321" s="44" t="s">
        <v>1248</v>
      </c>
      <c r="D321" s="45" t="s">
        <v>2880</v>
      </c>
      <c r="E321" s="46">
        <v>9.331506849315069</v>
      </c>
      <c r="F321" s="47">
        <v>4.2759</v>
      </c>
      <c r="G321" s="47">
        <v>4.2502000000000004</v>
      </c>
      <c r="H321" s="45" t="s">
        <v>20</v>
      </c>
      <c r="I321" s="4">
        <v>42857</v>
      </c>
    </row>
    <row r="322" spans="1:9">
      <c r="A322" s="7">
        <v>160213</v>
      </c>
      <c r="B322" s="7">
        <v>4.3099999999999996</v>
      </c>
      <c r="C322" s="44" t="s">
        <v>1248</v>
      </c>
      <c r="D322" s="45" t="s">
        <v>2880</v>
      </c>
      <c r="E322" s="46">
        <v>9.331506849315069</v>
      </c>
      <c r="F322" s="47">
        <v>4.2759</v>
      </c>
      <c r="G322" s="47">
        <v>4.2502000000000004</v>
      </c>
      <c r="H322" s="45" t="s">
        <v>20</v>
      </c>
      <c r="I322" s="4">
        <v>42857</v>
      </c>
    </row>
    <row r="323" spans="1:9">
      <c r="A323" s="7">
        <v>160213</v>
      </c>
      <c r="B323" s="7">
        <v>4.3099999999999996</v>
      </c>
      <c r="C323" s="44" t="s">
        <v>1248</v>
      </c>
      <c r="D323" s="45" t="s">
        <v>2880</v>
      </c>
      <c r="E323" s="46">
        <v>9.331506849315069</v>
      </c>
      <c r="F323" s="47">
        <v>4.2759</v>
      </c>
      <c r="G323" s="47">
        <v>4.2502000000000004</v>
      </c>
      <c r="H323" s="45" t="s">
        <v>20</v>
      </c>
      <c r="I323" s="4">
        <v>42857</v>
      </c>
    </row>
    <row r="324" spans="1:9">
      <c r="A324" s="7">
        <v>160213</v>
      </c>
      <c r="B324" s="7">
        <v>4.3099999999999996</v>
      </c>
      <c r="C324" s="44" t="s">
        <v>1248</v>
      </c>
      <c r="D324" s="45" t="s">
        <v>2880</v>
      </c>
      <c r="E324" s="46">
        <v>9.331506849315069</v>
      </c>
      <c r="F324" s="47">
        <v>4.2759</v>
      </c>
      <c r="G324" s="47">
        <v>4.2502000000000004</v>
      </c>
      <c r="H324" s="45" t="s">
        <v>20</v>
      </c>
      <c r="I324" s="4">
        <v>42857</v>
      </c>
    </row>
    <row r="325" spans="1:9">
      <c r="A325" s="7">
        <v>160213</v>
      </c>
      <c r="B325" s="7">
        <v>4.3099999999999996</v>
      </c>
      <c r="C325" s="44" t="s">
        <v>1248</v>
      </c>
      <c r="D325" s="45" t="s">
        <v>2880</v>
      </c>
      <c r="E325" s="46">
        <v>9.331506849315069</v>
      </c>
      <c r="F325" s="47">
        <v>4.2759</v>
      </c>
      <c r="G325" s="47">
        <v>4.2502000000000004</v>
      </c>
      <c r="H325" s="45" t="s">
        <v>20</v>
      </c>
      <c r="I325" s="4">
        <v>42857</v>
      </c>
    </row>
    <row r="326" spans="1:9">
      <c r="A326" s="7">
        <v>160213</v>
      </c>
      <c r="B326" s="7">
        <v>4.3099999999999996</v>
      </c>
      <c r="C326" s="44" t="s">
        <v>1248</v>
      </c>
      <c r="D326" s="45" t="s">
        <v>2880</v>
      </c>
      <c r="E326" s="46">
        <v>9.331506849315069</v>
      </c>
      <c r="F326" s="47">
        <v>4.2759</v>
      </c>
      <c r="G326" s="47">
        <v>4.2502000000000004</v>
      </c>
      <c r="H326" s="45" t="s">
        <v>20</v>
      </c>
      <c r="I326" s="4">
        <v>42857</v>
      </c>
    </row>
    <row r="327" spans="1:9">
      <c r="A327" s="7">
        <v>160213</v>
      </c>
      <c r="B327" s="7">
        <v>4.3099999999999996</v>
      </c>
      <c r="C327" s="44" t="s">
        <v>1248</v>
      </c>
      <c r="D327" s="45" t="s">
        <v>2880</v>
      </c>
      <c r="E327" s="46">
        <v>9.331506849315069</v>
      </c>
      <c r="F327" s="47">
        <v>4.2759</v>
      </c>
      <c r="G327" s="47">
        <v>4.2502000000000004</v>
      </c>
      <c r="H327" s="45" t="s">
        <v>20</v>
      </c>
      <c r="I327" s="4">
        <v>42857</v>
      </c>
    </row>
    <row r="328" spans="1:9">
      <c r="A328" s="7">
        <v>160213</v>
      </c>
      <c r="B328" s="7">
        <v>4.3099999999999996</v>
      </c>
      <c r="C328" s="44" t="s">
        <v>1248</v>
      </c>
      <c r="D328" s="45" t="s">
        <v>2880</v>
      </c>
      <c r="E328" s="46">
        <v>9.331506849315069</v>
      </c>
      <c r="F328" s="47">
        <v>4.2759</v>
      </c>
      <c r="G328" s="47">
        <v>4.2502000000000004</v>
      </c>
      <c r="H328" s="45" t="s">
        <v>20</v>
      </c>
      <c r="I328" s="4">
        <v>42857</v>
      </c>
    </row>
    <row r="329" spans="1:9">
      <c r="A329" s="7">
        <v>160213</v>
      </c>
      <c r="B329" s="7">
        <v>4.3099999999999996</v>
      </c>
      <c r="C329" s="44" t="s">
        <v>1248</v>
      </c>
      <c r="D329" s="45" t="s">
        <v>2880</v>
      </c>
      <c r="E329" s="46">
        <v>9.331506849315069</v>
      </c>
      <c r="F329" s="47">
        <v>4.2759</v>
      </c>
      <c r="G329" s="47">
        <v>4.2502000000000004</v>
      </c>
      <c r="H329" s="45" t="s">
        <v>20</v>
      </c>
      <c r="I329" s="4">
        <v>42857</v>
      </c>
    </row>
    <row r="330" spans="1:9">
      <c r="A330" s="7">
        <v>160213</v>
      </c>
      <c r="B330" s="7">
        <v>4.3099999999999996</v>
      </c>
      <c r="C330" s="44" t="s">
        <v>1248</v>
      </c>
      <c r="D330" s="45" t="s">
        <v>2880</v>
      </c>
      <c r="E330" s="46">
        <v>9.331506849315069</v>
      </c>
      <c r="F330" s="47">
        <v>4.2759</v>
      </c>
      <c r="G330" s="47">
        <v>4.2502000000000004</v>
      </c>
      <c r="H330" s="45" t="s">
        <v>20</v>
      </c>
      <c r="I330" s="4">
        <v>42857</v>
      </c>
    </row>
    <row r="331" spans="1:9">
      <c r="A331" s="7">
        <v>160213</v>
      </c>
      <c r="B331" s="7">
        <v>4.3099999999999996</v>
      </c>
      <c r="C331" s="44" t="s">
        <v>1248</v>
      </c>
      <c r="D331" s="45" t="s">
        <v>2880</v>
      </c>
      <c r="E331" s="46">
        <v>9.331506849315069</v>
      </c>
      <c r="F331" s="47">
        <v>4.2759</v>
      </c>
      <c r="G331" s="47">
        <v>4.2502000000000004</v>
      </c>
      <c r="H331" s="45" t="s">
        <v>20</v>
      </c>
      <c r="I331" s="4">
        <v>42857</v>
      </c>
    </row>
    <row r="332" spans="1:9">
      <c r="A332" s="7">
        <v>160213</v>
      </c>
      <c r="B332" s="7">
        <v>4.3099999999999996</v>
      </c>
      <c r="C332" s="44" t="s">
        <v>1248</v>
      </c>
      <c r="D332" s="45" t="s">
        <v>2880</v>
      </c>
      <c r="E332" s="46">
        <v>9.331506849315069</v>
      </c>
      <c r="F332" s="47">
        <v>4.2759</v>
      </c>
      <c r="G332" s="47">
        <v>4.2502000000000004</v>
      </c>
      <c r="H332" s="45" t="s">
        <v>20</v>
      </c>
      <c r="I332" s="4">
        <v>42857</v>
      </c>
    </row>
    <row r="333" spans="1:9">
      <c r="A333" s="7">
        <v>1282331</v>
      </c>
      <c r="B333" s="7">
        <v>4.3099999999999996</v>
      </c>
      <c r="C333" s="44" t="s">
        <v>1849</v>
      </c>
      <c r="D333" s="45" t="s">
        <v>11</v>
      </c>
      <c r="E333" s="46">
        <v>0.37534246575342467</v>
      </c>
      <c r="F333" s="47">
        <v>4.2812000000000001</v>
      </c>
      <c r="G333" s="47">
        <v>4.2931999999999997</v>
      </c>
      <c r="H333" s="45" t="s">
        <v>66</v>
      </c>
      <c r="I333" s="4">
        <v>42857</v>
      </c>
    </row>
    <row r="334" spans="1:9">
      <c r="A334" s="7">
        <v>160213</v>
      </c>
      <c r="B334" s="7">
        <v>4.3075000000000001</v>
      </c>
      <c r="C334" s="44" t="s">
        <v>1248</v>
      </c>
      <c r="D334" s="45" t="s">
        <v>2880</v>
      </c>
      <c r="E334" s="46">
        <v>9.331506849315069</v>
      </c>
      <c r="F334" s="47">
        <v>4.2759</v>
      </c>
      <c r="G334" s="47">
        <v>4.2502000000000004</v>
      </c>
      <c r="H334" s="45" t="s">
        <v>20</v>
      </c>
      <c r="I334" s="4">
        <v>42857</v>
      </c>
    </row>
    <row r="335" spans="1:9">
      <c r="A335" s="7">
        <v>160213</v>
      </c>
      <c r="B335" s="7">
        <v>4.3075000000000001</v>
      </c>
      <c r="C335" s="44" t="s">
        <v>1248</v>
      </c>
      <c r="D335" s="45" t="s">
        <v>2880</v>
      </c>
      <c r="E335" s="46">
        <v>9.331506849315069</v>
      </c>
      <c r="F335" s="47">
        <v>4.2759</v>
      </c>
      <c r="G335" s="47">
        <v>4.2502000000000004</v>
      </c>
      <c r="H335" s="45" t="s">
        <v>20</v>
      </c>
      <c r="I335" s="4">
        <v>42857</v>
      </c>
    </row>
    <row r="336" spans="1:9">
      <c r="A336" s="7">
        <v>160213</v>
      </c>
      <c r="B336" s="7">
        <v>4.3075000000000001</v>
      </c>
      <c r="C336" s="44" t="s">
        <v>1248</v>
      </c>
      <c r="D336" s="45" t="s">
        <v>2880</v>
      </c>
      <c r="E336" s="46">
        <v>9.331506849315069</v>
      </c>
      <c r="F336" s="47">
        <v>4.2759</v>
      </c>
      <c r="G336" s="47">
        <v>4.2502000000000004</v>
      </c>
      <c r="H336" s="45" t="s">
        <v>20</v>
      </c>
      <c r="I336" s="4">
        <v>42857</v>
      </c>
    </row>
    <row r="337" spans="1:9">
      <c r="A337" s="7">
        <v>160213</v>
      </c>
      <c r="B337" s="7">
        <v>4.3075000000000001</v>
      </c>
      <c r="C337" s="44" t="s">
        <v>1248</v>
      </c>
      <c r="D337" s="45" t="s">
        <v>2880</v>
      </c>
      <c r="E337" s="46">
        <v>9.331506849315069</v>
      </c>
      <c r="F337" s="47">
        <v>4.2759</v>
      </c>
      <c r="G337" s="47">
        <v>4.2502000000000004</v>
      </c>
      <c r="H337" s="45" t="s">
        <v>20</v>
      </c>
      <c r="I337" s="4">
        <v>42857</v>
      </c>
    </row>
    <row r="338" spans="1:9">
      <c r="A338" s="7">
        <v>160213</v>
      </c>
      <c r="B338" s="7">
        <v>4.3075000000000001</v>
      </c>
      <c r="C338" s="44" t="s">
        <v>1248</v>
      </c>
      <c r="D338" s="45" t="s">
        <v>2880</v>
      </c>
      <c r="E338" s="46">
        <v>9.331506849315069</v>
      </c>
      <c r="F338" s="47">
        <v>4.2759</v>
      </c>
      <c r="G338" s="47">
        <v>4.2502000000000004</v>
      </c>
      <c r="H338" s="45" t="s">
        <v>20</v>
      </c>
      <c r="I338" s="4">
        <v>42857</v>
      </c>
    </row>
    <row r="339" spans="1:9">
      <c r="A339" s="7">
        <v>160213</v>
      </c>
      <c r="B339" s="7">
        <v>4.3070000000000004</v>
      </c>
      <c r="C339" s="44" t="s">
        <v>1248</v>
      </c>
      <c r="D339" s="45" t="s">
        <v>2880</v>
      </c>
      <c r="E339" s="46">
        <v>9.331506849315069</v>
      </c>
      <c r="F339" s="47">
        <v>4.2759</v>
      </c>
      <c r="G339" s="47">
        <v>4.2502000000000004</v>
      </c>
      <c r="H339" s="45" t="s">
        <v>20</v>
      </c>
      <c r="I339" s="4">
        <v>42857</v>
      </c>
    </row>
    <row r="340" spans="1:9">
      <c r="A340" s="7">
        <v>160213</v>
      </c>
      <c r="B340" s="7">
        <v>4.3049999999999997</v>
      </c>
      <c r="C340" s="44" t="s">
        <v>1248</v>
      </c>
      <c r="D340" s="45" t="s">
        <v>2880</v>
      </c>
      <c r="E340" s="46">
        <v>9.331506849315069</v>
      </c>
      <c r="F340" s="47">
        <v>4.2759</v>
      </c>
      <c r="G340" s="47">
        <v>4.2502000000000004</v>
      </c>
      <c r="H340" s="45" t="s">
        <v>20</v>
      </c>
      <c r="I340" s="4">
        <v>42857</v>
      </c>
    </row>
    <row r="341" spans="1:9">
      <c r="A341" s="7">
        <v>160213</v>
      </c>
      <c r="B341" s="7">
        <v>4.3049999999999997</v>
      </c>
      <c r="C341" s="44" t="s">
        <v>1248</v>
      </c>
      <c r="D341" s="45" t="s">
        <v>2880</v>
      </c>
      <c r="E341" s="46">
        <v>9.331506849315069</v>
      </c>
      <c r="F341" s="47">
        <v>4.2759</v>
      </c>
      <c r="G341" s="47">
        <v>4.2502000000000004</v>
      </c>
      <c r="H341" s="45" t="s">
        <v>20</v>
      </c>
      <c r="I341" s="4">
        <v>42857</v>
      </c>
    </row>
    <row r="342" spans="1:9">
      <c r="A342" s="7">
        <v>160213</v>
      </c>
      <c r="B342" s="7">
        <v>4.3049999999999997</v>
      </c>
      <c r="C342" s="44" t="s">
        <v>1248</v>
      </c>
      <c r="D342" s="45" t="s">
        <v>2880</v>
      </c>
      <c r="E342" s="46">
        <v>9.331506849315069</v>
      </c>
      <c r="F342" s="47">
        <v>4.2759</v>
      </c>
      <c r="G342" s="47">
        <v>4.2502000000000004</v>
      </c>
      <c r="H342" s="45" t="s">
        <v>20</v>
      </c>
      <c r="I342" s="4">
        <v>42857</v>
      </c>
    </row>
    <row r="343" spans="1:9">
      <c r="A343" s="7">
        <v>160213</v>
      </c>
      <c r="B343" s="7">
        <v>4.3049999999999997</v>
      </c>
      <c r="C343" s="44" t="s">
        <v>1248</v>
      </c>
      <c r="D343" s="45" t="s">
        <v>2880</v>
      </c>
      <c r="E343" s="46">
        <v>9.331506849315069</v>
      </c>
      <c r="F343" s="47">
        <v>4.2759</v>
      </c>
      <c r="G343" s="47">
        <v>4.2502000000000004</v>
      </c>
      <c r="H343" s="45" t="s">
        <v>20</v>
      </c>
      <c r="I343" s="4">
        <v>42857</v>
      </c>
    </row>
    <row r="344" spans="1:9">
      <c r="A344" s="7">
        <v>160213</v>
      </c>
      <c r="B344" s="7">
        <v>4.3049999999999997</v>
      </c>
      <c r="C344" s="44" t="s">
        <v>1248</v>
      </c>
      <c r="D344" s="45" t="s">
        <v>2880</v>
      </c>
      <c r="E344" s="46">
        <v>9.331506849315069</v>
      </c>
      <c r="F344" s="47">
        <v>4.2759</v>
      </c>
      <c r="G344" s="47">
        <v>4.2502000000000004</v>
      </c>
      <c r="H344" s="45" t="s">
        <v>20</v>
      </c>
      <c r="I344" s="4">
        <v>42857</v>
      </c>
    </row>
    <row r="345" spans="1:9">
      <c r="A345" s="7">
        <v>160213</v>
      </c>
      <c r="B345" s="7">
        <v>4.3049999999999997</v>
      </c>
      <c r="C345" s="44" t="s">
        <v>1248</v>
      </c>
      <c r="D345" s="45" t="s">
        <v>2880</v>
      </c>
      <c r="E345" s="46">
        <v>9.331506849315069</v>
      </c>
      <c r="F345" s="47">
        <v>4.2759</v>
      </c>
      <c r="G345" s="47">
        <v>4.2502000000000004</v>
      </c>
      <c r="H345" s="45" t="s">
        <v>20</v>
      </c>
      <c r="I345" s="4">
        <v>42857</v>
      </c>
    </row>
    <row r="346" spans="1:9">
      <c r="A346" s="7">
        <v>160213</v>
      </c>
      <c r="B346" s="7">
        <v>4.3049999999999997</v>
      </c>
      <c r="C346" s="44" t="s">
        <v>1248</v>
      </c>
      <c r="D346" s="45" t="s">
        <v>2880</v>
      </c>
      <c r="E346" s="46">
        <v>9.331506849315069</v>
      </c>
      <c r="F346" s="47">
        <v>4.2759</v>
      </c>
      <c r="G346" s="47">
        <v>4.2502000000000004</v>
      </c>
      <c r="H346" s="45" t="s">
        <v>20</v>
      </c>
      <c r="I346" s="4">
        <v>42857</v>
      </c>
    </row>
    <row r="347" spans="1:9">
      <c r="A347" s="7">
        <v>160213</v>
      </c>
      <c r="B347" s="7">
        <v>4.3049999999999997</v>
      </c>
      <c r="C347" s="44" t="s">
        <v>1248</v>
      </c>
      <c r="D347" s="45" t="s">
        <v>2880</v>
      </c>
      <c r="E347" s="46">
        <v>9.331506849315069</v>
      </c>
      <c r="F347" s="47">
        <v>4.2759</v>
      </c>
      <c r="G347" s="47">
        <v>4.2502000000000004</v>
      </c>
      <c r="H347" s="45" t="s">
        <v>20</v>
      </c>
      <c r="I347" s="4">
        <v>42857</v>
      </c>
    </row>
    <row r="348" spans="1:9">
      <c r="A348" s="7">
        <v>160213</v>
      </c>
      <c r="B348" s="7">
        <v>4.3049999999999997</v>
      </c>
      <c r="C348" s="44" t="s">
        <v>1248</v>
      </c>
      <c r="D348" s="45" t="s">
        <v>2880</v>
      </c>
      <c r="E348" s="46">
        <v>9.331506849315069</v>
      </c>
      <c r="F348" s="47">
        <v>4.2759</v>
      </c>
      <c r="G348" s="47">
        <v>4.2502000000000004</v>
      </c>
      <c r="H348" s="45" t="s">
        <v>20</v>
      </c>
      <c r="I348" s="4">
        <v>42857</v>
      </c>
    </row>
    <row r="349" spans="1:9">
      <c r="A349" s="7">
        <v>160213</v>
      </c>
      <c r="B349" s="7">
        <v>4.3025000000000002</v>
      </c>
      <c r="C349" s="44" t="s">
        <v>1248</v>
      </c>
      <c r="D349" s="45" t="s">
        <v>2880</v>
      </c>
      <c r="E349" s="46">
        <v>9.331506849315069</v>
      </c>
      <c r="F349" s="47">
        <v>4.2759</v>
      </c>
      <c r="G349" s="47">
        <v>4.2502000000000004</v>
      </c>
      <c r="H349" s="45" t="s">
        <v>20</v>
      </c>
      <c r="I349" s="4">
        <v>42857</v>
      </c>
    </row>
    <row r="350" spans="1:9">
      <c r="A350" s="7">
        <v>160213</v>
      </c>
      <c r="B350" s="7">
        <v>4.3025000000000002</v>
      </c>
      <c r="C350" s="44" t="s">
        <v>1248</v>
      </c>
      <c r="D350" s="45" t="s">
        <v>2880</v>
      </c>
      <c r="E350" s="46">
        <v>9.331506849315069</v>
      </c>
      <c r="F350" s="47">
        <v>4.2759</v>
      </c>
      <c r="G350" s="47">
        <v>4.2502000000000004</v>
      </c>
      <c r="H350" s="45" t="s">
        <v>20</v>
      </c>
      <c r="I350" s="4">
        <v>42857</v>
      </c>
    </row>
    <row r="351" spans="1:9">
      <c r="A351" s="7">
        <v>160213</v>
      </c>
      <c r="B351" s="7">
        <v>4.3025000000000002</v>
      </c>
      <c r="C351" s="44" t="s">
        <v>1248</v>
      </c>
      <c r="D351" s="45" t="s">
        <v>2880</v>
      </c>
      <c r="E351" s="46">
        <v>9.331506849315069</v>
      </c>
      <c r="F351" s="47">
        <v>4.2759</v>
      </c>
      <c r="G351" s="47">
        <v>4.2502000000000004</v>
      </c>
      <c r="H351" s="45" t="s">
        <v>20</v>
      </c>
      <c r="I351" s="4">
        <v>42857</v>
      </c>
    </row>
    <row r="352" spans="1:9">
      <c r="A352" s="7">
        <v>160213</v>
      </c>
      <c r="B352" s="7">
        <v>4.3025000000000002</v>
      </c>
      <c r="C352" s="44" t="s">
        <v>1248</v>
      </c>
      <c r="D352" s="45" t="s">
        <v>2880</v>
      </c>
      <c r="E352" s="46">
        <v>9.331506849315069</v>
      </c>
      <c r="F352" s="47">
        <v>4.2759</v>
      </c>
      <c r="G352" s="47">
        <v>4.2502000000000004</v>
      </c>
      <c r="H352" s="45" t="s">
        <v>20</v>
      </c>
      <c r="I352" s="4">
        <v>42857</v>
      </c>
    </row>
    <row r="353" spans="1:9">
      <c r="A353" s="7">
        <v>160213</v>
      </c>
      <c r="B353" s="7">
        <v>4.3025000000000002</v>
      </c>
      <c r="C353" s="44" t="s">
        <v>1248</v>
      </c>
      <c r="D353" s="45" t="s">
        <v>2880</v>
      </c>
      <c r="E353" s="46">
        <v>9.331506849315069</v>
      </c>
      <c r="F353" s="47">
        <v>4.2759</v>
      </c>
      <c r="G353" s="47">
        <v>4.2502000000000004</v>
      </c>
      <c r="H353" s="45" t="s">
        <v>20</v>
      </c>
      <c r="I353" s="4">
        <v>42857</v>
      </c>
    </row>
    <row r="354" spans="1:9">
      <c r="A354" s="7">
        <v>160213</v>
      </c>
      <c r="B354" s="7">
        <v>4.3025000000000002</v>
      </c>
      <c r="C354" s="44" t="s">
        <v>1248</v>
      </c>
      <c r="D354" s="45" t="s">
        <v>2880</v>
      </c>
      <c r="E354" s="46">
        <v>9.331506849315069</v>
      </c>
      <c r="F354" s="47">
        <v>4.2759</v>
      </c>
      <c r="G354" s="47">
        <v>4.2502000000000004</v>
      </c>
      <c r="H354" s="45" t="s">
        <v>20</v>
      </c>
      <c r="I354" s="4">
        <v>42857</v>
      </c>
    </row>
    <row r="355" spans="1:9">
      <c r="A355" s="7">
        <v>160213</v>
      </c>
      <c r="B355" s="7">
        <v>4.3025000000000002</v>
      </c>
      <c r="C355" s="44" t="s">
        <v>1248</v>
      </c>
      <c r="D355" s="45" t="s">
        <v>2880</v>
      </c>
      <c r="E355" s="46">
        <v>9.331506849315069</v>
      </c>
      <c r="F355" s="47">
        <v>4.2759</v>
      </c>
      <c r="G355" s="47">
        <v>4.2502000000000004</v>
      </c>
      <c r="H355" s="45" t="s">
        <v>20</v>
      </c>
      <c r="I355" s="4">
        <v>42857</v>
      </c>
    </row>
    <row r="356" spans="1:9">
      <c r="A356" s="7">
        <v>160213</v>
      </c>
      <c r="B356" s="7">
        <v>4.3025000000000002</v>
      </c>
      <c r="C356" s="44" t="s">
        <v>1248</v>
      </c>
      <c r="D356" s="45" t="s">
        <v>2880</v>
      </c>
      <c r="E356" s="46">
        <v>9.331506849315069</v>
      </c>
      <c r="F356" s="47">
        <v>4.2759</v>
      </c>
      <c r="G356" s="47">
        <v>4.2502000000000004</v>
      </c>
      <c r="H356" s="45" t="s">
        <v>20</v>
      </c>
      <c r="I356" s="4">
        <v>42857</v>
      </c>
    </row>
    <row r="357" spans="1:9">
      <c r="A357" s="7">
        <v>160213</v>
      </c>
      <c r="B357" s="7">
        <v>4.3025000000000002</v>
      </c>
      <c r="C357" s="44" t="s">
        <v>1248</v>
      </c>
      <c r="D357" s="45" t="s">
        <v>2880</v>
      </c>
      <c r="E357" s="46">
        <v>9.331506849315069</v>
      </c>
      <c r="F357" s="47">
        <v>4.2759</v>
      </c>
      <c r="G357" s="47">
        <v>4.2502000000000004</v>
      </c>
      <c r="H357" s="45" t="s">
        <v>20</v>
      </c>
      <c r="I357" s="4">
        <v>42857</v>
      </c>
    </row>
    <row r="358" spans="1:9">
      <c r="A358" s="7">
        <v>122321</v>
      </c>
      <c r="B358" s="7">
        <v>4.3</v>
      </c>
      <c r="C358" s="44" t="s">
        <v>2917</v>
      </c>
      <c r="D358" s="45" t="s">
        <v>11</v>
      </c>
      <c r="E358" s="46">
        <v>0.77260273972602744</v>
      </c>
      <c r="F358" s="47">
        <v>4.3490000000000002</v>
      </c>
      <c r="G358" s="47">
        <v>4.3616000000000001</v>
      </c>
      <c r="H358" s="45" t="s">
        <v>20</v>
      </c>
      <c r="I358" s="4">
        <v>42857</v>
      </c>
    </row>
    <row r="359" spans="1:9">
      <c r="A359" s="7">
        <v>122321</v>
      </c>
      <c r="B359" s="7">
        <v>4.3</v>
      </c>
      <c r="C359" s="44" t="s">
        <v>2917</v>
      </c>
      <c r="D359" s="45" t="s">
        <v>11</v>
      </c>
      <c r="E359" s="46">
        <v>0.77260273972602744</v>
      </c>
      <c r="F359" s="47">
        <v>4.3490000000000002</v>
      </c>
      <c r="G359" s="47">
        <v>4.3616000000000001</v>
      </c>
      <c r="H359" s="45" t="s">
        <v>20</v>
      </c>
      <c r="I359" s="4">
        <v>42857</v>
      </c>
    </row>
    <row r="360" spans="1:9">
      <c r="A360" s="7">
        <v>122321</v>
      </c>
      <c r="B360" s="7">
        <v>4.3</v>
      </c>
      <c r="C360" s="44" t="s">
        <v>2917</v>
      </c>
      <c r="D360" s="45" t="s">
        <v>11</v>
      </c>
      <c r="E360" s="46">
        <v>0.77260273972602744</v>
      </c>
      <c r="F360" s="47">
        <v>4.3490000000000002</v>
      </c>
      <c r="G360" s="47">
        <v>4.3616000000000001</v>
      </c>
      <c r="H360" s="45" t="s">
        <v>20</v>
      </c>
      <c r="I360" s="4">
        <v>42857</v>
      </c>
    </row>
    <row r="361" spans="1:9">
      <c r="A361" s="7">
        <v>111680305</v>
      </c>
      <c r="B361" s="7">
        <v>4.3</v>
      </c>
      <c r="C361" s="44" t="s">
        <v>2185</v>
      </c>
      <c r="D361" s="45" t="s">
        <v>31</v>
      </c>
      <c r="E361" s="46">
        <v>5.2054794520547946E-2</v>
      </c>
      <c r="F361" s="47">
        <v>4.2895000000000003</v>
      </c>
      <c r="G361" s="47">
        <v>4.3106</v>
      </c>
      <c r="H361" s="45" t="s">
        <v>97</v>
      </c>
      <c r="I361" s="4">
        <v>42857</v>
      </c>
    </row>
    <row r="362" spans="1:9">
      <c r="A362" s="7">
        <v>160213</v>
      </c>
      <c r="B362" s="7">
        <v>4.3</v>
      </c>
      <c r="C362" s="44" t="s">
        <v>1248</v>
      </c>
      <c r="D362" s="45" t="s">
        <v>2880</v>
      </c>
      <c r="E362" s="46">
        <v>9.331506849315069</v>
      </c>
      <c r="F362" s="47">
        <v>4.2759</v>
      </c>
      <c r="G362" s="47">
        <v>4.2502000000000004</v>
      </c>
      <c r="H362" s="45" t="s">
        <v>20</v>
      </c>
      <c r="I362" s="4">
        <v>42857</v>
      </c>
    </row>
    <row r="363" spans="1:9">
      <c r="A363" s="7">
        <v>160213</v>
      </c>
      <c r="B363" s="7">
        <v>4.3</v>
      </c>
      <c r="C363" s="44" t="s">
        <v>1248</v>
      </c>
      <c r="D363" s="45" t="s">
        <v>2880</v>
      </c>
      <c r="E363" s="46">
        <v>9.331506849315069</v>
      </c>
      <c r="F363" s="47">
        <v>4.2759</v>
      </c>
      <c r="G363" s="47">
        <v>4.2502000000000004</v>
      </c>
      <c r="H363" s="45" t="s">
        <v>20</v>
      </c>
      <c r="I363" s="4">
        <v>42857</v>
      </c>
    </row>
    <row r="364" spans="1:9">
      <c r="A364" s="7">
        <v>11698561</v>
      </c>
      <c r="B364" s="7">
        <v>4.3</v>
      </c>
      <c r="C364" s="44" t="s">
        <v>2080</v>
      </c>
      <c r="D364" s="45" t="s">
        <v>11</v>
      </c>
      <c r="E364" s="46">
        <v>0.20273972602739726</v>
      </c>
      <c r="F364" s="47">
        <v>4.2000999999999999</v>
      </c>
      <c r="G364" s="47">
        <v>4.2160000000000002</v>
      </c>
      <c r="H364" s="45" t="s">
        <v>13</v>
      </c>
      <c r="I364" s="4">
        <v>42857</v>
      </c>
    </row>
    <row r="365" spans="1:9">
      <c r="A365" s="7">
        <v>160213</v>
      </c>
      <c r="B365" s="7">
        <v>4.3</v>
      </c>
      <c r="C365" s="44" t="s">
        <v>1248</v>
      </c>
      <c r="D365" s="45" t="s">
        <v>2880</v>
      </c>
      <c r="E365" s="46">
        <v>9.331506849315069</v>
      </c>
      <c r="F365" s="47">
        <v>4.2759</v>
      </c>
      <c r="G365" s="47">
        <v>4.2502000000000004</v>
      </c>
      <c r="H365" s="45" t="s">
        <v>20</v>
      </c>
      <c r="I365" s="4">
        <v>42857</v>
      </c>
    </row>
    <row r="366" spans="1:9">
      <c r="A366" s="7">
        <v>160213</v>
      </c>
      <c r="B366" s="7">
        <v>4.3</v>
      </c>
      <c r="C366" s="44" t="s">
        <v>1248</v>
      </c>
      <c r="D366" s="45" t="s">
        <v>2880</v>
      </c>
      <c r="E366" s="46">
        <v>9.331506849315069</v>
      </c>
      <c r="F366" s="47">
        <v>4.2759</v>
      </c>
      <c r="G366" s="47">
        <v>4.2502000000000004</v>
      </c>
      <c r="H366" s="45" t="s">
        <v>20</v>
      </c>
      <c r="I366" s="4">
        <v>42857</v>
      </c>
    </row>
    <row r="367" spans="1:9">
      <c r="A367" s="7">
        <v>160213</v>
      </c>
      <c r="B367" s="7">
        <v>4.3</v>
      </c>
      <c r="C367" s="44" t="s">
        <v>1248</v>
      </c>
      <c r="D367" s="45" t="s">
        <v>2880</v>
      </c>
      <c r="E367" s="46">
        <v>9.331506849315069</v>
      </c>
      <c r="F367" s="47">
        <v>4.2759</v>
      </c>
      <c r="G367" s="47">
        <v>4.2502000000000004</v>
      </c>
      <c r="H367" s="45" t="s">
        <v>20</v>
      </c>
      <c r="I367" s="4">
        <v>42857</v>
      </c>
    </row>
    <row r="368" spans="1:9">
      <c r="A368" s="7">
        <v>160213</v>
      </c>
      <c r="B368" s="7">
        <v>4.3</v>
      </c>
      <c r="C368" s="44" t="s">
        <v>1248</v>
      </c>
      <c r="D368" s="45" t="s">
        <v>2880</v>
      </c>
      <c r="E368" s="46">
        <v>9.331506849315069</v>
      </c>
      <c r="F368" s="47">
        <v>4.2759</v>
      </c>
      <c r="G368" s="47">
        <v>4.2502000000000004</v>
      </c>
      <c r="H368" s="45" t="s">
        <v>20</v>
      </c>
      <c r="I368" s="4">
        <v>42857</v>
      </c>
    </row>
    <row r="369" spans="1:9">
      <c r="A369" s="7">
        <v>160213</v>
      </c>
      <c r="B369" s="7">
        <v>4.3</v>
      </c>
      <c r="C369" s="44" t="s">
        <v>1248</v>
      </c>
      <c r="D369" s="45" t="s">
        <v>2880</v>
      </c>
      <c r="E369" s="46">
        <v>9.331506849315069</v>
      </c>
      <c r="F369" s="47">
        <v>4.2759</v>
      </c>
      <c r="G369" s="47">
        <v>4.2502000000000004</v>
      </c>
      <c r="H369" s="45" t="s">
        <v>20</v>
      </c>
      <c r="I369" s="4">
        <v>42857</v>
      </c>
    </row>
    <row r="370" spans="1:9">
      <c r="A370" s="7">
        <v>160213</v>
      </c>
      <c r="B370" s="7">
        <v>4.3</v>
      </c>
      <c r="C370" s="44" t="s">
        <v>1248</v>
      </c>
      <c r="D370" s="45" t="s">
        <v>2880</v>
      </c>
      <c r="E370" s="46">
        <v>9.331506849315069</v>
      </c>
      <c r="F370" s="47">
        <v>4.2759</v>
      </c>
      <c r="G370" s="47">
        <v>4.2502000000000004</v>
      </c>
      <c r="H370" s="45" t="s">
        <v>20</v>
      </c>
      <c r="I370" s="4">
        <v>42857</v>
      </c>
    </row>
    <row r="371" spans="1:9">
      <c r="A371" s="7">
        <v>160213</v>
      </c>
      <c r="B371" s="7">
        <v>4.3</v>
      </c>
      <c r="C371" s="44" t="s">
        <v>1248</v>
      </c>
      <c r="D371" s="45" t="s">
        <v>2880</v>
      </c>
      <c r="E371" s="46">
        <v>9.331506849315069</v>
      </c>
      <c r="F371" s="47">
        <v>4.2759</v>
      </c>
      <c r="G371" s="47">
        <v>4.2502000000000004</v>
      </c>
      <c r="H371" s="45" t="s">
        <v>20</v>
      </c>
      <c r="I371" s="4">
        <v>42857</v>
      </c>
    </row>
    <row r="372" spans="1:9">
      <c r="A372" s="7">
        <v>160213</v>
      </c>
      <c r="B372" s="7">
        <v>4.3</v>
      </c>
      <c r="C372" s="44" t="s">
        <v>1248</v>
      </c>
      <c r="D372" s="45" t="s">
        <v>2880</v>
      </c>
      <c r="E372" s="46">
        <v>9.331506849315069</v>
      </c>
      <c r="F372" s="47">
        <v>4.2759</v>
      </c>
      <c r="G372" s="47">
        <v>4.2502000000000004</v>
      </c>
      <c r="H372" s="45" t="s">
        <v>20</v>
      </c>
      <c r="I372" s="4">
        <v>42857</v>
      </c>
    </row>
    <row r="373" spans="1:9">
      <c r="A373" s="7">
        <v>160213</v>
      </c>
      <c r="B373" s="7">
        <v>4.3</v>
      </c>
      <c r="C373" s="44" t="s">
        <v>1248</v>
      </c>
      <c r="D373" s="45" t="s">
        <v>2880</v>
      </c>
      <c r="E373" s="46">
        <v>9.331506849315069</v>
      </c>
      <c r="F373" s="47">
        <v>4.2759</v>
      </c>
      <c r="G373" s="47">
        <v>4.2502000000000004</v>
      </c>
      <c r="H373" s="45" t="s">
        <v>20</v>
      </c>
      <c r="I373" s="4">
        <v>42857</v>
      </c>
    </row>
    <row r="374" spans="1:9">
      <c r="A374" s="7">
        <v>160213</v>
      </c>
      <c r="B374" s="7">
        <v>4.3</v>
      </c>
      <c r="C374" s="44" t="s">
        <v>1248</v>
      </c>
      <c r="D374" s="45" t="s">
        <v>2880</v>
      </c>
      <c r="E374" s="46">
        <v>9.331506849315069</v>
      </c>
      <c r="F374" s="47">
        <v>4.2759</v>
      </c>
      <c r="G374" s="47">
        <v>4.2502000000000004</v>
      </c>
      <c r="H374" s="45" t="s">
        <v>20</v>
      </c>
      <c r="I374" s="4">
        <v>42857</v>
      </c>
    </row>
    <row r="375" spans="1:9">
      <c r="A375" s="7">
        <v>160213</v>
      </c>
      <c r="B375" s="7">
        <v>4.3</v>
      </c>
      <c r="C375" s="44" t="s">
        <v>1248</v>
      </c>
      <c r="D375" s="45" t="s">
        <v>2880</v>
      </c>
      <c r="E375" s="46">
        <v>9.331506849315069</v>
      </c>
      <c r="F375" s="47">
        <v>4.2759</v>
      </c>
      <c r="G375" s="47">
        <v>4.2502000000000004</v>
      </c>
      <c r="H375" s="45" t="s">
        <v>20</v>
      </c>
      <c r="I375" s="4">
        <v>42857</v>
      </c>
    </row>
    <row r="376" spans="1:9">
      <c r="A376" s="7">
        <v>160213</v>
      </c>
      <c r="B376" s="7">
        <v>4.3</v>
      </c>
      <c r="C376" s="44" t="s">
        <v>1248</v>
      </c>
      <c r="D376" s="45" t="s">
        <v>2880</v>
      </c>
      <c r="E376" s="46">
        <v>9.331506849315069</v>
      </c>
      <c r="F376" s="47">
        <v>4.2759</v>
      </c>
      <c r="G376" s="47">
        <v>4.2502000000000004</v>
      </c>
      <c r="H376" s="45" t="s">
        <v>20</v>
      </c>
      <c r="I376" s="4">
        <v>42857</v>
      </c>
    </row>
    <row r="377" spans="1:9">
      <c r="A377" s="7">
        <v>160213</v>
      </c>
      <c r="B377" s="7">
        <v>4.3</v>
      </c>
      <c r="C377" s="44" t="s">
        <v>1248</v>
      </c>
      <c r="D377" s="45" t="s">
        <v>2880</v>
      </c>
      <c r="E377" s="46">
        <v>9.331506849315069</v>
      </c>
      <c r="F377" s="47">
        <v>4.2759</v>
      </c>
      <c r="G377" s="47">
        <v>4.2502000000000004</v>
      </c>
      <c r="H377" s="45" t="s">
        <v>20</v>
      </c>
      <c r="I377" s="4">
        <v>42857</v>
      </c>
    </row>
    <row r="378" spans="1:9">
      <c r="A378" s="7">
        <v>160213</v>
      </c>
      <c r="B378" s="7">
        <v>4.2990000000000004</v>
      </c>
      <c r="C378" s="44" t="s">
        <v>1248</v>
      </c>
      <c r="D378" s="45" t="s">
        <v>2880</v>
      </c>
      <c r="E378" s="46">
        <v>9.331506849315069</v>
      </c>
      <c r="F378" s="47">
        <v>4.2759</v>
      </c>
      <c r="G378" s="47">
        <v>4.2502000000000004</v>
      </c>
      <c r="H378" s="45" t="s">
        <v>20</v>
      </c>
      <c r="I378" s="4">
        <v>42857</v>
      </c>
    </row>
    <row r="379" spans="1:9">
      <c r="A379" s="7">
        <v>160213</v>
      </c>
      <c r="B379" s="7">
        <v>4.2990000000000004</v>
      </c>
      <c r="C379" s="44" t="s">
        <v>1248</v>
      </c>
      <c r="D379" s="45" t="s">
        <v>2880</v>
      </c>
      <c r="E379" s="46">
        <v>9.331506849315069</v>
      </c>
      <c r="F379" s="47">
        <v>4.2759</v>
      </c>
      <c r="G379" s="47">
        <v>4.2502000000000004</v>
      </c>
      <c r="H379" s="45" t="s">
        <v>20</v>
      </c>
      <c r="I379" s="4">
        <v>42857</v>
      </c>
    </row>
    <row r="380" spans="1:9">
      <c r="A380" s="7">
        <v>160213</v>
      </c>
      <c r="B380" s="7">
        <v>4.2990000000000004</v>
      </c>
      <c r="C380" s="44" t="s">
        <v>1248</v>
      </c>
      <c r="D380" s="45" t="s">
        <v>2880</v>
      </c>
      <c r="E380" s="46">
        <v>9.331506849315069</v>
      </c>
      <c r="F380" s="47">
        <v>4.2759</v>
      </c>
      <c r="G380" s="47">
        <v>4.2502000000000004</v>
      </c>
      <c r="H380" s="45" t="s">
        <v>20</v>
      </c>
      <c r="I380" s="4">
        <v>42857</v>
      </c>
    </row>
    <row r="381" spans="1:9">
      <c r="A381" s="7">
        <v>160213</v>
      </c>
      <c r="B381" s="7">
        <v>4.2975000000000003</v>
      </c>
      <c r="C381" s="44" t="s">
        <v>1248</v>
      </c>
      <c r="D381" s="45" t="s">
        <v>2880</v>
      </c>
      <c r="E381" s="46">
        <v>9.331506849315069</v>
      </c>
      <c r="F381" s="47">
        <v>4.2759</v>
      </c>
      <c r="G381" s="47">
        <v>4.2502000000000004</v>
      </c>
      <c r="H381" s="45" t="s">
        <v>20</v>
      </c>
      <c r="I381" s="4">
        <v>42857</v>
      </c>
    </row>
    <row r="382" spans="1:9">
      <c r="A382" s="7">
        <v>160213</v>
      </c>
      <c r="B382" s="7">
        <v>4.2975000000000003</v>
      </c>
      <c r="C382" s="44" t="s">
        <v>1248</v>
      </c>
      <c r="D382" s="45" t="s">
        <v>2880</v>
      </c>
      <c r="E382" s="46">
        <v>9.331506849315069</v>
      </c>
      <c r="F382" s="47">
        <v>4.2759</v>
      </c>
      <c r="G382" s="47">
        <v>4.2502000000000004</v>
      </c>
      <c r="H382" s="45" t="s">
        <v>20</v>
      </c>
      <c r="I382" s="4">
        <v>42857</v>
      </c>
    </row>
    <row r="383" spans="1:9">
      <c r="A383" s="7">
        <v>160213</v>
      </c>
      <c r="B383" s="7">
        <v>4.2975000000000003</v>
      </c>
      <c r="C383" s="44" t="s">
        <v>1248</v>
      </c>
      <c r="D383" s="45" t="s">
        <v>2880</v>
      </c>
      <c r="E383" s="46">
        <v>9.331506849315069</v>
      </c>
      <c r="F383" s="47">
        <v>4.2759</v>
      </c>
      <c r="G383" s="47">
        <v>4.2502000000000004</v>
      </c>
      <c r="H383" s="45" t="s">
        <v>20</v>
      </c>
      <c r="I383" s="4">
        <v>42857</v>
      </c>
    </row>
    <row r="384" spans="1:9">
      <c r="A384" s="7">
        <v>160213</v>
      </c>
      <c r="B384" s="7">
        <v>4.2975000000000003</v>
      </c>
      <c r="C384" s="44" t="s">
        <v>1248</v>
      </c>
      <c r="D384" s="45" t="s">
        <v>2880</v>
      </c>
      <c r="E384" s="46">
        <v>9.331506849315069</v>
      </c>
      <c r="F384" s="47">
        <v>4.2759</v>
      </c>
      <c r="G384" s="47">
        <v>4.2502000000000004</v>
      </c>
      <c r="H384" s="45" t="s">
        <v>20</v>
      </c>
      <c r="I384" s="4">
        <v>42857</v>
      </c>
    </row>
    <row r="385" spans="1:9">
      <c r="A385" s="7">
        <v>160213</v>
      </c>
      <c r="B385" s="7">
        <v>4.2975000000000003</v>
      </c>
      <c r="C385" s="44" t="s">
        <v>1248</v>
      </c>
      <c r="D385" s="45" t="s">
        <v>2880</v>
      </c>
      <c r="E385" s="46">
        <v>9.331506849315069</v>
      </c>
      <c r="F385" s="47">
        <v>4.2759</v>
      </c>
      <c r="G385" s="47">
        <v>4.2502000000000004</v>
      </c>
      <c r="H385" s="45" t="s">
        <v>20</v>
      </c>
      <c r="I385" s="4">
        <v>42857</v>
      </c>
    </row>
    <row r="386" spans="1:9">
      <c r="A386" s="7">
        <v>160213</v>
      </c>
      <c r="B386" s="7">
        <v>4.2975000000000003</v>
      </c>
      <c r="C386" s="44" t="s">
        <v>1248</v>
      </c>
      <c r="D386" s="45" t="s">
        <v>2880</v>
      </c>
      <c r="E386" s="46">
        <v>9.331506849315069</v>
      </c>
      <c r="F386" s="47">
        <v>4.2759</v>
      </c>
      <c r="G386" s="47">
        <v>4.2502000000000004</v>
      </c>
      <c r="H386" s="45" t="s">
        <v>20</v>
      </c>
      <c r="I386" s="4">
        <v>42857</v>
      </c>
    </row>
    <row r="387" spans="1:9">
      <c r="A387" s="7">
        <v>160213</v>
      </c>
      <c r="B387" s="7">
        <v>4.2975000000000003</v>
      </c>
      <c r="C387" s="44" t="s">
        <v>1248</v>
      </c>
      <c r="D387" s="45" t="s">
        <v>2880</v>
      </c>
      <c r="E387" s="46">
        <v>9.331506849315069</v>
      </c>
      <c r="F387" s="47">
        <v>4.2759</v>
      </c>
      <c r="G387" s="47">
        <v>4.2502000000000004</v>
      </c>
      <c r="H387" s="45" t="s">
        <v>20</v>
      </c>
      <c r="I387" s="4">
        <v>42857</v>
      </c>
    </row>
    <row r="388" spans="1:9">
      <c r="A388" s="7">
        <v>160213</v>
      </c>
      <c r="B388" s="7">
        <v>4.2975000000000003</v>
      </c>
      <c r="C388" s="44" t="s">
        <v>1248</v>
      </c>
      <c r="D388" s="45" t="s">
        <v>2880</v>
      </c>
      <c r="E388" s="46">
        <v>9.331506849315069</v>
      </c>
      <c r="F388" s="47">
        <v>4.2759</v>
      </c>
      <c r="G388" s="47">
        <v>4.2502000000000004</v>
      </c>
      <c r="H388" s="45" t="s">
        <v>20</v>
      </c>
      <c r="I388" s="4">
        <v>42857</v>
      </c>
    </row>
    <row r="389" spans="1:9">
      <c r="A389" s="7">
        <v>160213</v>
      </c>
      <c r="B389" s="7">
        <v>4.2949999999999999</v>
      </c>
      <c r="C389" s="44" t="s">
        <v>1248</v>
      </c>
      <c r="D389" s="45" t="s">
        <v>2880</v>
      </c>
      <c r="E389" s="46">
        <v>9.331506849315069</v>
      </c>
      <c r="F389" s="47">
        <v>4.2759</v>
      </c>
      <c r="G389" s="47">
        <v>4.2502000000000004</v>
      </c>
      <c r="H389" s="45" t="s">
        <v>20</v>
      </c>
      <c r="I389" s="4">
        <v>42857</v>
      </c>
    </row>
    <row r="390" spans="1:9">
      <c r="A390" s="7">
        <v>160213</v>
      </c>
      <c r="B390" s="7">
        <v>4.2949999999999999</v>
      </c>
      <c r="C390" s="44" t="s">
        <v>1248</v>
      </c>
      <c r="D390" s="45" t="s">
        <v>2880</v>
      </c>
      <c r="E390" s="46">
        <v>9.331506849315069</v>
      </c>
      <c r="F390" s="47">
        <v>4.2759</v>
      </c>
      <c r="G390" s="47">
        <v>4.2502000000000004</v>
      </c>
      <c r="H390" s="45" t="s">
        <v>20</v>
      </c>
      <c r="I390" s="4">
        <v>42857</v>
      </c>
    </row>
    <row r="391" spans="1:9">
      <c r="A391" s="7">
        <v>160213</v>
      </c>
      <c r="B391" s="7">
        <v>4.2949999999999999</v>
      </c>
      <c r="C391" s="44" t="s">
        <v>1248</v>
      </c>
      <c r="D391" s="45" t="s">
        <v>2880</v>
      </c>
      <c r="E391" s="46">
        <v>9.331506849315069</v>
      </c>
      <c r="F391" s="47">
        <v>4.2759</v>
      </c>
      <c r="G391" s="47">
        <v>4.2502000000000004</v>
      </c>
      <c r="H391" s="45" t="s">
        <v>20</v>
      </c>
      <c r="I391" s="4">
        <v>42857</v>
      </c>
    </row>
    <row r="392" spans="1:9">
      <c r="A392" s="7">
        <v>160213</v>
      </c>
      <c r="B392" s="7">
        <v>4.2949999999999999</v>
      </c>
      <c r="C392" s="44" t="s">
        <v>1248</v>
      </c>
      <c r="D392" s="45" t="s">
        <v>2880</v>
      </c>
      <c r="E392" s="46">
        <v>9.331506849315069</v>
      </c>
      <c r="F392" s="47">
        <v>4.2759</v>
      </c>
      <c r="G392" s="47">
        <v>4.2502000000000004</v>
      </c>
      <c r="H392" s="45" t="s">
        <v>20</v>
      </c>
      <c r="I392" s="4">
        <v>42857</v>
      </c>
    </row>
    <row r="393" spans="1:9">
      <c r="A393" s="7">
        <v>160213</v>
      </c>
      <c r="B393" s="7">
        <v>4.2949999999999999</v>
      </c>
      <c r="C393" s="44" t="s">
        <v>1248</v>
      </c>
      <c r="D393" s="45" t="s">
        <v>2880</v>
      </c>
      <c r="E393" s="46">
        <v>9.331506849315069</v>
      </c>
      <c r="F393" s="47">
        <v>4.2759</v>
      </c>
      <c r="G393" s="47">
        <v>4.2502000000000004</v>
      </c>
      <c r="H393" s="45" t="s">
        <v>20</v>
      </c>
      <c r="I393" s="4">
        <v>42857</v>
      </c>
    </row>
    <row r="394" spans="1:9">
      <c r="A394" s="7">
        <v>160213</v>
      </c>
      <c r="B394" s="7">
        <v>4.2949999999999999</v>
      </c>
      <c r="C394" s="44" t="s">
        <v>1248</v>
      </c>
      <c r="D394" s="45" t="s">
        <v>2880</v>
      </c>
      <c r="E394" s="46">
        <v>9.331506849315069</v>
      </c>
      <c r="F394" s="47">
        <v>4.2759</v>
      </c>
      <c r="G394" s="47">
        <v>4.2502000000000004</v>
      </c>
      <c r="H394" s="45" t="s">
        <v>20</v>
      </c>
      <c r="I394" s="4">
        <v>42857</v>
      </c>
    </row>
    <row r="395" spans="1:9">
      <c r="A395" s="7">
        <v>160213</v>
      </c>
      <c r="B395" s="7">
        <v>4.2949999999999999</v>
      </c>
      <c r="C395" s="44" t="s">
        <v>1248</v>
      </c>
      <c r="D395" s="45" t="s">
        <v>2880</v>
      </c>
      <c r="E395" s="46">
        <v>9.331506849315069</v>
      </c>
      <c r="F395" s="47">
        <v>4.2759</v>
      </c>
      <c r="G395" s="47">
        <v>4.2502000000000004</v>
      </c>
      <c r="H395" s="45" t="s">
        <v>20</v>
      </c>
      <c r="I395" s="4">
        <v>42857</v>
      </c>
    </row>
    <row r="396" spans="1:9">
      <c r="A396" s="7">
        <v>160213</v>
      </c>
      <c r="B396" s="7">
        <v>4.2949999999999999</v>
      </c>
      <c r="C396" s="44" t="s">
        <v>1248</v>
      </c>
      <c r="D396" s="45" t="s">
        <v>2880</v>
      </c>
      <c r="E396" s="46">
        <v>9.331506849315069</v>
      </c>
      <c r="F396" s="47">
        <v>4.2759</v>
      </c>
      <c r="G396" s="47">
        <v>4.2502000000000004</v>
      </c>
      <c r="H396" s="45" t="s">
        <v>20</v>
      </c>
      <c r="I396" s="4">
        <v>42857</v>
      </c>
    </row>
    <row r="397" spans="1:9">
      <c r="A397" s="7">
        <v>160213</v>
      </c>
      <c r="B397" s="7">
        <v>4.2949999999999999</v>
      </c>
      <c r="C397" s="44" t="s">
        <v>1248</v>
      </c>
      <c r="D397" s="45" t="s">
        <v>2880</v>
      </c>
      <c r="E397" s="46">
        <v>9.331506849315069</v>
      </c>
      <c r="F397" s="47">
        <v>4.2759</v>
      </c>
      <c r="G397" s="47">
        <v>4.2502000000000004</v>
      </c>
      <c r="H397" s="45" t="s">
        <v>20</v>
      </c>
      <c r="I397" s="4">
        <v>42857</v>
      </c>
    </row>
    <row r="398" spans="1:9">
      <c r="A398" s="7">
        <v>160213</v>
      </c>
      <c r="B398" s="7">
        <v>4.2949999999999999</v>
      </c>
      <c r="C398" s="44" t="s">
        <v>1248</v>
      </c>
      <c r="D398" s="45" t="s">
        <v>2880</v>
      </c>
      <c r="E398" s="46">
        <v>9.331506849315069</v>
      </c>
      <c r="F398" s="47">
        <v>4.2759</v>
      </c>
      <c r="G398" s="47">
        <v>4.2502000000000004</v>
      </c>
      <c r="H398" s="45" t="s">
        <v>20</v>
      </c>
      <c r="I398" s="4">
        <v>42857</v>
      </c>
    </row>
    <row r="399" spans="1:9">
      <c r="A399" s="7">
        <v>160213</v>
      </c>
      <c r="B399" s="7">
        <v>4.2949999999999999</v>
      </c>
      <c r="C399" s="44" t="s">
        <v>1248</v>
      </c>
      <c r="D399" s="45" t="s">
        <v>2880</v>
      </c>
      <c r="E399" s="46">
        <v>9.331506849315069</v>
      </c>
      <c r="F399" s="47">
        <v>4.2759</v>
      </c>
      <c r="G399" s="47">
        <v>4.2502000000000004</v>
      </c>
      <c r="H399" s="45" t="s">
        <v>20</v>
      </c>
      <c r="I399" s="4">
        <v>42857</v>
      </c>
    </row>
    <row r="400" spans="1:9">
      <c r="A400" s="7">
        <v>160213</v>
      </c>
      <c r="B400" s="7">
        <v>4.2949999999999999</v>
      </c>
      <c r="C400" s="44" t="s">
        <v>1248</v>
      </c>
      <c r="D400" s="45" t="s">
        <v>2880</v>
      </c>
      <c r="E400" s="46">
        <v>9.331506849315069</v>
      </c>
      <c r="F400" s="47">
        <v>4.2759</v>
      </c>
      <c r="G400" s="47">
        <v>4.2502000000000004</v>
      </c>
      <c r="H400" s="45" t="s">
        <v>20</v>
      </c>
      <c r="I400" s="4">
        <v>42857</v>
      </c>
    </row>
    <row r="401" spans="1:9">
      <c r="A401" s="7">
        <v>160213</v>
      </c>
      <c r="B401" s="7">
        <v>4.2949999999999999</v>
      </c>
      <c r="C401" s="44" t="s">
        <v>1248</v>
      </c>
      <c r="D401" s="45" t="s">
        <v>2880</v>
      </c>
      <c r="E401" s="46">
        <v>9.331506849315069</v>
      </c>
      <c r="F401" s="47">
        <v>4.2759</v>
      </c>
      <c r="G401" s="47">
        <v>4.2502000000000004</v>
      </c>
      <c r="H401" s="45" t="s">
        <v>20</v>
      </c>
      <c r="I401" s="4">
        <v>42857</v>
      </c>
    </row>
    <row r="402" spans="1:9">
      <c r="A402" s="7">
        <v>160213</v>
      </c>
      <c r="B402" s="7">
        <v>4.2949999999999999</v>
      </c>
      <c r="C402" s="44" t="s">
        <v>1248</v>
      </c>
      <c r="D402" s="45" t="s">
        <v>2880</v>
      </c>
      <c r="E402" s="46">
        <v>9.331506849315069</v>
      </c>
      <c r="F402" s="47">
        <v>4.2759</v>
      </c>
      <c r="G402" s="47">
        <v>4.2502000000000004</v>
      </c>
      <c r="H402" s="45" t="s">
        <v>20</v>
      </c>
      <c r="I402" s="4">
        <v>42857</v>
      </c>
    </row>
    <row r="403" spans="1:9">
      <c r="A403" s="7">
        <v>160213</v>
      </c>
      <c r="B403" s="7">
        <v>4.2949999999999999</v>
      </c>
      <c r="C403" s="44" t="s">
        <v>1248</v>
      </c>
      <c r="D403" s="45" t="s">
        <v>2880</v>
      </c>
      <c r="E403" s="46">
        <v>9.331506849315069</v>
      </c>
      <c r="F403" s="47">
        <v>4.2759</v>
      </c>
      <c r="G403" s="47">
        <v>4.2502000000000004</v>
      </c>
      <c r="H403" s="45" t="s">
        <v>20</v>
      </c>
      <c r="I403" s="4">
        <v>42857</v>
      </c>
    </row>
    <row r="404" spans="1:9">
      <c r="A404" s="7">
        <v>160213</v>
      </c>
      <c r="B404" s="7">
        <v>4.2949999999999999</v>
      </c>
      <c r="C404" s="44" t="s">
        <v>1248</v>
      </c>
      <c r="D404" s="45" t="s">
        <v>2880</v>
      </c>
      <c r="E404" s="46">
        <v>9.331506849315069</v>
      </c>
      <c r="F404" s="47">
        <v>4.2759</v>
      </c>
      <c r="G404" s="47">
        <v>4.2502000000000004</v>
      </c>
      <c r="H404" s="45" t="s">
        <v>20</v>
      </c>
      <c r="I404" s="4">
        <v>42857</v>
      </c>
    </row>
    <row r="405" spans="1:9">
      <c r="A405" s="7">
        <v>160213</v>
      </c>
      <c r="B405" s="7">
        <v>4.2949999999999999</v>
      </c>
      <c r="C405" s="44" t="s">
        <v>1248</v>
      </c>
      <c r="D405" s="45" t="s">
        <v>2880</v>
      </c>
      <c r="E405" s="46">
        <v>9.331506849315069</v>
      </c>
      <c r="F405" s="47">
        <v>4.2759</v>
      </c>
      <c r="G405" s="47">
        <v>4.2502000000000004</v>
      </c>
      <c r="H405" s="45" t="s">
        <v>20</v>
      </c>
      <c r="I405" s="4">
        <v>42857</v>
      </c>
    </row>
    <row r="406" spans="1:9">
      <c r="A406" s="7">
        <v>160213</v>
      </c>
      <c r="B406" s="7">
        <v>4.2949999999999999</v>
      </c>
      <c r="C406" s="44" t="s">
        <v>1248</v>
      </c>
      <c r="D406" s="45" t="s">
        <v>2880</v>
      </c>
      <c r="E406" s="46">
        <v>9.331506849315069</v>
      </c>
      <c r="F406" s="47">
        <v>4.2759</v>
      </c>
      <c r="G406" s="47">
        <v>4.2502000000000004</v>
      </c>
      <c r="H406" s="45" t="s">
        <v>20</v>
      </c>
      <c r="I406" s="4">
        <v>42857</v>
      </c>
    </row>
    <row r="407" spans="1:9">
      <c r="A407" s="7">
        <v>160213</v>
      </c>
      <c r="B407" s="7">
        <v>4.2949999999999999</v>
      </c>
      <c r="C407" s="44" t="s">
        <v>1248</v>
      </c>
      <c r="D407" s="45" t="s">
        <v>2880</v>
      </c>
      <c r="E407" s="46">
        <v>9.331506849315069</v>
      </c>
      <c r="F407" s="47">
        <v>4.2759</v>
      </c>
      <c r="G407" s="47">
        <v>4.2502000000000004</v>
      </c>
      <c r="H407" s="45" t="s">
        <v>20</v>
      </c>
      <c r="I407" s="4">
        <v>42857</v>
      </c>
    </row>
    <row r="408" spans="1:9">
      <c r="A408" s="7">
        <v>160213</v>
      </c>
      <c r="B408" s="7">
        <v>4.2949999999999999</v>
      </c>
      <c r="C408" s="44" t="s">
        <v>1248</v>
      </c>
      <c r="D408" s="45" t="s">
        <v>2880</v>
      </c>
      <c r="E408" s="46">
        <v>9.331506849315069</v>
      </c>
      <c r="F408" s="47">
        <v>4.2759</v>
      </c>
      <c r="G408" s="47">
        <v>4.2502000000000004</v>
      </c>
      <c r="H408" s="45" t="s">
        <v>20</v>
      </c>
      <c r="I408" s="4">
        <v>42857</v>
      </c>
    </row>
    <row r="409" spans="1:9">
      <c r="A409" s="7">
        <v>160213</v>
      </c>
      <c r="B409" s="7">
        <v>4.2925000000000004</v>
      </c>
      <c r="C409" s="44" t="s">
        <v>1248</v>
      </c>
      <c r="D409" s="45" t="s">
        <v>2880</v>
      </c>
      <c r="E409" s="46">
        <v>9.331506849315069</v>
      </c>
      <c r="F409" s="47">
        <v>4.2759</v>
      </c>
      <c r="G409" s="47">
        <v>4.2502000000000004</v>
      </c>
      <c r="H409" s="45" t="s">
        <v>20</v>
      </c>
      <c r="I409" s="4">
        <v>42857</v>
      </c>
    </row>
    <row r="410" spans="1:9">
      <c r="A410" s="7">
        <v>160213</v>
      </c>
      <c r="B410" s="7">
        <v>4.2925000000000004</v>
      </c>
      <c r="C410" s="44" t="s">
        <v>1248</v>
      </c>
      <c r="D410" s="45" t="s">
        <v>2880</v>
      </c>
      <c r="E410" s="46">
        <v>9.331506849315069</v>
      </c>
      <c r="F410" s="47">
        <v>4.2759</v>
      </c>
      <c r="G410" s="47">
        <v>4.2502000000000004</v>
      </c>
      <c r="H410" s="45" t="s">
        <v>20</v>
      </c>
      <c r="I410" s="4">
        <v>42857</v>
      </c>
    </row>
    <row r="411" spans="1:9">
      <c r="A411" s="7">
        <v>160213</v>
      </c>
      <c r="B411" s="7">
        <v>4.2925000000000004</v>
      </c>
      <c r="C411" s="44" t="s">
        <v>1248</v>
      </c>
      <c r="D411" s="45" t="s">
        <v>2880</v>
      </c>
      <c r="E411" s="46">
        <v>9.331506849315069</v>
      </c>
      <c r="F411" s="47">
        <v>4.2759</v>
      </c>
      <c r="G411" s="47">
        <v>4.2502000000000004</v>
      </c>
      <c r="H411" s="45" t="s">
        <v>20</v>
      </c>
      <c r="I411" s="4">
        <v>42857</v>
      </c>
    </row>
    <row r="412" spans="1:9">
      <c r="A412" s="7">
        <v>160213</v>
      </c>
      <c r="B412" s="7">
        <v>4.2925000000000004</v>
      </c>
      <c r="C412" s="44" t="s">
        <v>1248</v>
      </c>
      <c r="D412" s="45" t="s">
        <v>2880</v>
      </c>
      <c r="E412" s="46">
        <v>9.331506849315069</v>
      </c>
      <c r="F412" s="47">
        <v>4.2759</v>
      </c>
      <c r="G412" s="47">
        <v>4.2502000000000004</v>
      </c>
      <c r="H412" s="45" t="s">
        <v>20</v>
      </c>
      <c r="I412" s="4">
        <v>42857</v>
      </c>
    </row>
    <row r="413" spans="1:9">
      <c r="A413" s="7">
        <v>160213</v>
      </c>
      <c r="B413" s="7">
        <v>4.2925000000000004</v>
      </c>
      <c r="C413" s="44" t="s">
        <v>1248</v>
      </c>
      <c r="D413" s="45" t="s">
        <v>2880</v>
      </c>
      <c r="E413" s="46">
        <v>9.331506849315069</v>
      </c>
      <c r="F413" s="47">
        <v>4.2759</v>
      </c>
      <c r="G413" s="47">
        <v>4.2502000000000004</v>
      </c>
      <c r="H413" s="45" t="s">
        <v>20</v>
      </c>
      <c r="I413" s="4">
        <v>42857</v>
      </c>
    </row>
    <row r="414" spans="1:9">
      <c r="A414" s="7">
        <v>160213</v>
      </c>
      <c r="B414" s="7">
        <v>4.2925000000000004</v>
      </c>
      <c r="C414" s="44" t="s">
        <v>1248</v>
      </c>
      <c r="D414" s="45" t="s">
        <v>2880</v>
      </c>
      <c r="E414" s="46">
        <v>9.331506849315069</v>
      </c>
      <c r="F414" s="47">
        <v>4.2759</v>
      </c>
      <c r="G414" s="47">
        <v>4.2502000000000004</v>
      </c>
      <c r="H414" s="45" t="s">
        <v>20</v>
      </c>
      <c r="I414" s="4">
        <v>42857</v>
      </c>
    </row>
    <row r="415" spans="1:9">
      <c r="A415" s="7">
        <v>160213</v>
      </c>
      <c r="B415" s="7">
        <v>4.2925000000000004</v>
      </c>
      <c r="C415" s="44" t="s">
        <v>1248</v>
      </c>
      <c r="D415" s="45" t="s">
        <v>2880</v>
      </c>
      <c r="E415" s="46">
        <v>9.331506849315069</v>
      </c>
      <c r="F415" s="47">
        <v>4.2759</v>
      </c>
      <c r="G415" s="47">
        <v>4.2502000000000004</v>
      </c>
      <c r="H415" s="45" t="s">
        <v>20</v>
      </c>
      <c r="I415" s="4">
        <v>42857</v>
      </c>
    </row>
    <row r="416" spans="1:9">
      <c r="A416" s="7">
        <v>160213</v>
      </c>
      <c r="B416" s="7">
        <v>4.2925000000000004</v>
      </c>
      <c r="C416" s="44" t="s">
        <v>1248</v>
      </c>
      <c r="D416" s="45" t="s">
        <v>2880</v>
      </c>
      <c r="E416" s="46">
        <v>9.331506849315069</v>
      </c>
      <c r="F416" s="47">
        <v>4.2759</v>
      </c>
      <c r="G416" s="47">
        <v>4.2502000000000004</v>
      </c>
      <c r="H416" s="45" t="s">
        <v>20</v>
      </c>
      <c r="I416" s="4">
        <v>42857</v>
      </c>
    </row>
    <row r="417" spans="1:9">
      <c r="A417" s="7">
        <v>160213</v>
      </c>
      <c r="B417" s="7">
        <v>4.29</v>
      </c>
      <c r="C417" s="44" t="s">
        <v>1248</v>
      </c>
      <c r="D417" s="45" t="s">
        <v>2880</v>
      </c>
      <c r="E417" s="46">
        <v>9.331506849315069</v>
      </c>
      <c r="F417" s="47">
        <v>4.2759</v>
      </c>
      <c r="G417" s="47">
        <v>4.2502000000000004</v>
      </c>
      <c r="H417" s="45" t="s">
        <v>20</v>
      </c>
      <c r="I417" s="4">
        <v>42857</v>
      </c>
    </row>
    <row r="418" spans="1:9">
      <c r="A418" s="7">
        <v>160213</v>
      </c>
      <c r="B418" s="7">
        <v>4.29</v>
      </c>
      <c r="C418" s="44" t="s">
        <v>1248</v>
      </c>
      <c r="D418" s="45" t="s">
        <v>2880</v>
      </c>
      <c r="E418" s="46">
        <v>9.331506849315069</v>
      </c>
      <c r="F418" s="47">
        <v>4.2759</v>
      </c>
      <c r="G418" s="47">
        <v>4.2502000000000004</v>
      </c>
      <c r="H418" s="45" t="s">
        <v>20</v>
      </c>
      <c r="I418" s="4">
        <v>42857</v>
      </c>
    </row>
    <row r="419" spans="1:9">
      <c r="A419" s="7">
        <v>160213</v>
      </c>
      <c r="B419" s="7">
        <v>4.29</v>
      </c>
      <c r="C419" s="44" t="s">
        <v>1248</v>
      </c>
      <c r="D419" s="45" t="s">
        <v>2880</v>
      </c>
      <c r="E419" s="46">
        <v>9.331506849315069</v>
      </c>
      <c r="F419" s="47">
        <v>4.2759</v>
      </c>
      <c r="G419" s="47">
        <v>4.2502000000000004</v>
      </c>
      <c r="H419" s="45" t="s">
        <v>20</v>
      </c>
      <c r="I419" s="4">
        <v>42857</v>
      </c>
    </row>
    <row r="420" spans="1:9">
      <c r="A420" s="7">
        <v>160213</v>
      </c>
      <c r="B420" s="7">
        <v>4.29</v>
      </c>
      <c r="C420" s="44" t="s">
        <v>1248</v>
      </c>
      <c r="D420" s="45" t="s">
        <v>2880</v>
      </c>
      <c r="E420" s="46">
        <v>9.331506849315069</v>
      </c>
      <c r="F420" s="47">
        <v>4.2759</v>
      </c>
      <c r="G420" s="47">
        <v>4.2502000000000004</v>
      </c>
      <c r="H420" s="45" t="s">
        <v>20</v>
      </c>
      <c r="I420" s="4">
        <v>42857</v>
      </c>
    </row>
    <row r="421" spans="1:9">
      <c r="A421" s="7">
        <v>160213</v>
      </c>
      <c r="B421" s="7">
        <v>4.2889999999999997</v>
      </c>
      <c r="C421" s="44" t="s">
        <v>1248</v>
      </c>
      <c r="D421" s="45" t="s">
        <v>2880</v>
      </c>
      <c r="E421" s="46">
        <v>9.331506849315069</v>
      </c>
      <c r="F421" s="47">
        <v>4.2759</v>
      </c>
      <c r="G421" s="47">
        <v>4.2502000000000004</v>
      </c>
      <c r="H421" s="45" t="s">
        <v>20</v>
      </c>
      <c r="I421" s="4">
        <v>42857</v>
      </c>
    </row>
    <row r="422" spans="1:9">
      <c r="A422" s="7">
        <v>160213</v>
      </c>
      <c r="B422" s="7">
        <v>4.2874999999999996</v>
      </c>
      <c r="C422" s="44" t="s">
        <v>1248</v>
      </c>
      <c r="D422" s="45" t="s">
        <v>2880</v>
      </c>
      <c r="E422" s="46">
        <v>9.331506849315069</v>
      </c>
      <c r="F422" s="47">
        <v>4.2759</v>
      </c>
      <c r="G422" s="47">
        <v>4.2502000000000004</v>
      </c>
      <c r="H422" s="45" t="s">
        <v>20</v>
      </c>
      <c r="I422" s="4">
        <v>42857</v>
      </c>
    </row>
    <row r="423" spans="1:9">
      <c r="A423" s="7">
        <v>160213</v>
      </c>
      <c r="B423" s="7">
        <v>4.2874999999999996</v>
      </c>
      <c r="C423" s="44" t="s">
        <v>1248</v>
      </c>
      <c r="D423" s="45" t="s">
        <v>2880</v>
      </c>
      <c r="E423" s="46">
        <v>9.331506849315069</v>
      </c>
      <c r="F423" s="47">
        <v>4.2759</v>
      </c>
      <c r="G423" s="47">
        <v>4.2502000000000004</v>
      </c>
      <c r="H423" s="45" t="s">
        <v>20</v>
      </c>
      <c r="I423" s="4">
        <v>42857</v>
      </c>
    </row>
    <row r="424" spans="1:9">
      <c r="A424" s="7">
        <v>160213</v>
      </c>
      <c r="B424" s="7">
        <v>4.2874999999999996</v>
      </c>
      <c r="C424" s="44" t="s">
        <v>1248</v>
      </c>
      <c r="D424" s="45" t="s">
        <v>2880</v>
      </c>
      <c r="E424" s="46">
        <v>9.331506849315069</v>
      </c>
      <c r="F424" s="47">
        <v>4.2759</v>
      </c>
      <c r="G424" s="47">
        <v>4.2502000000000004</v>
      </c>
      <c r="H424" s="45" t="s">
        <v>20</v>
      </c>
      <c r="I424" s="4">
        <v>42857</v>
      </c>
    </row>
    <row r="425" spans="1:9">
      <c r="A425" s="7">
        <v>160213</v>
      </c>
      <c r="B425" s="7">
        <v>4.2874999999999996</v>
      </c>
      <c r="C425" s="44" t="s">
        <v>1248</v>
      </c>
      <c r="D425" s="45" t="s">
        <v>2880</v>
      </c>
      <c r="E425" s="46">
        <v>9.331506849315069</v>
      </c>
      <c r="F425" s="47">
        <v>4.2759</v>
      </c>
      <c r="G425" s="47">
        <v>4.2502000000000004</v>
      </c>
      <c r="H425" s="45" t="s">
        <v>20</v>
      </c>
      <c r="I425" s="4">
        <v>42857</v>
      </c>
    </row>
    <row r="426" spans="1:9">
      <c r="A426" s="7">
        <v>160213</v>
      </c>
      <c r="B426" s="7">
        <v>4.2874999999999996</v>
      </c>
      <c r="C426" s="44" t="s">
        <v>1248</v>
      </c>
      <c r="D426" s="45" t="s">
        <v>2880</v>
      </c>
      <c r="E426" s="46">
        <v>9.331506849315069</v>
      </c>
      <c r="F426" s="47">
        <v>4.2759</v>
      </c>
      <c r="G426" s="47">
        <v>4.2502000000000004</v>
      </c>
      <c r="H426" s="45" t="s">
        <v>20</v>
      </c>
      <c r="I426" s="4">
        <v>42857</v>
      </c>
    </row>
    <row r="427" spans="1:9">
      <c r="A427" s="7">
        <v>160213</v>
      </c>
      <c r="B427" s="7">
        <v>4.2874999999999996</v>
      </c>
      <c r="C427" s="44" t="s">
        <v>1248</v>
      </c>
      <c r="D427" s="45" t="s">
        <v>2880</v>
      </c>
      <c r="E427" s="46">
        <v>9.331506849315069</v>
      </c>
      <c r="F427" s="47">
        <v>4.2759</v>
      </c>
      <c r="G427" s="47">
        <v>4.2502000000000004</v>
      </c>
      <c r="H427" s="45" t="s">
        <v>20</v>
      </c>
      <c r="I427" s="4">
        <v>42857</v>
      </c>
    </row>
    <row r="428" spans="1:9">
      <c r="A428" s="7">
        <v>160213</v>
      </c>
      <c r="B428" s="7">
        <v>4.2874999999999996</v>
      </c>
      <c r="C428" s="44" t="s">
        <v>1248</v>
      </c>
      <c r="D428" s="45" t="s">
        <v>2880</v>
      </c>
      <c r="E428" s="46">
        <v>9.331506849315069</v>
      </c>
      <c r="F428" s="47">
        <v>4.2759</v>
      </c>
      <c r="G428" s="47">
        <v>4.2502000000000004</v>
      </c>
      <c r="H428" s="45" t="s">
        <v>20</v>
      </c>
      <c r="I428" s="4">
        <v>42857</v>
      </c>
    </row>
    <row r="429" spans="1:9">
      <c r="A429" s="7">
        <v>160213</v>
      </c>
      <c r="B429" s="7">
        <v>4.2874999999999996</v>
      </c>
      <c r="C429" s="44" t="s">
        <v>1248</v>
      </c>
      <c r="D429" s="45" t="s">
        <v>2880</v>
      </c>
      <c r="E429" s="46">
        <v>9.331506849315069</v>
      </c>
      <c r="F429" s="47">
        <v>4.2759</v>
      </c>
      <c r="G429" s="47">
        <v>4.2502000000000004</v>
      </c>
      <c r="H429" s="45" t="s">
        <v>20</v>
      </c>
      <c r="I429" s="4">
        <v>42857</v>
      </c>
    </row>
    <row r="430" spans="1:9">
      <c r="A430" s="7">
        <v>160213</v>
      </c>
      <c r="B430" s="7">
        <v>4.2874999999999996</v>
      </c>
      <c r="C430" s="44" t="s">
        <v>1248</v>
      </c>
      <c r="D430" s="45" t="s">
        <v>2880</v>
      </c>
      <c r="E430" s="46">
        <v>9.331506849315069</v>
      </c>
      <c r="F430" s="47">
        <v>4.2759</v>
      </c>
      <c r="G430" s="47">
        <v>4.2502000000000004</v>
      </c>
      <c r="H430" s="45" t="s">
        <v>20</v>
      </c>
      <c r="I430" s="4">
        <v>42857</v>
      </c>
    </row>
    <row r="431" spans="1:9">
      <c r="A431" s="7">
        <v>160213</v>
      </c>
      <c r="B431" s="7">
        <v>4.2874999999999996</v>
      </c>
      <c r="C431" s="44" t="s">
        <v>1248</v>
      </c>
      <c r="D431" s="45" t="s">
        <v>2880</v>
      </c>
      <c r="E431" s="46">
        <v>9.331506849315069</v>
      </c>
      <c r="F431" s="47">
        <v>4.2759</v>
      </c>
      <c r="G431" s="47">
        <v>4.2502000000000004</v>
      </c>
      <c r="H431" s="45" t="s">
        <v>20</v>
      </c>
      <c r="I431" s="4">
        <v>42857</v>
      </c>
    </row>
    <row r="432" spans="1:9">
      <c r="A432" s="7">
        <v>160213</v>
      </c>
      <c r="B432" s="7">
        <v>4.2874999999999996</v>
      </c>
      <c r="C432" s="44" t="s">
        <v>1248</v>
      </c>
      <c r="D432" s="45" t="s">
        <v>2880</v>
      </c>
      <c r="E432" s="46">
        <v>9.331506849315069</v>
      </c>
      <c r="F432" s="47">
        <v>4.2759</v>
      </c>
      <c r="G432" s="47">
        <v>4.2502000000000004</v>
      </c>
      <c r="H432" s="45" t="s">
        <v>20</v>
      </c>
      <c r="I432" s="4">
        <v>42857</v>
      </c>
    </row>
    <row r="433" spans="1:9">
      <c r="A433" s="7">
        <v>160213</v>
      </c>
      <c r="B433" s="7">
        <v>4.2874999999999996</v>
      </c>
      <c r="C433" s="44" t="s">
        <v>1248</v>
      </c>
      <c r="D433" s="45" t="s">
        <v>2880</v>
      </c>
      <c r="E433" s="46">
        <v>9.331506849315069</v>
      </c>
      <c r="F433" s="47">
        <v>4.2759</v>
      </c>
      <c r="G433" s="47">
        <v>4.2502000000000004</v>
      </c>
      <c r="H433" s="45" t="s">
        <v>20</v>
      </c>
      <c r="I433" s="4">
        <v>42857</v>
      </c>
    </row>
    <row r="434" spans="1:9">
      <c r="A434" s="7">
        <v>160213</v>
      </c>
      <c r="B434" s="7">
        <v>4.2850000000000001</v>
      </c>
      <c r="C434" s="44" t="s">
        <v>1248</v>
      </c>
      <c r="D434" s="45" t="s">
        <v>2880</v>
      </c>
      <c r="E434" s="46">
        <v>9.331506849315069</v>
      </c>
      <c r="F434" s="47">
        <v>4.2759</v>
      </c>
      <c r="G434" s="47">
        <v>4.2502000000000004</v>
      </c>
      <c r="H434" s="45" t="s">
        <v>20</v>
      </c>
      <c r="I434" s="4">
        <v>42857</v>
      </c>
    </row>
    <row r="435" spans="1:9">
      <c r="A435" s="7">
        <v>160213</v>
      </c>
      <c r="B435" s="7">
        <v>4.2850000000000001</v>
      </c>
      <c r="C435" s="44" t="s">
        <v>1248</v>
      </c>
      <c r="D435" s="45" t="s">
        <v>2880</v>
      </c>
      <c r="E435" s="46">
        <v>9.331506849315069</v>
      </c>
      <c r="F435" s="47">
        <v>4.2759</v>
      </c>
      <c r="G435" s="47">
        <v>4.2502000000000004</v>
      </c>
      <c r="H435" s="45" t="s">
        <v>20</v>
      </c>
      <c r="I435" s="4">
        <v>42857</v>
      </c>
    </row>
    <row r="436" spans="1:9">
      <c r="A436" s="7">
        <v>160213</v>
      </c>
      <c r="B436" s="7">
        <v>4.2850000000000001</v>
      </c>
      <c r="C436" s="44" t="s">
        <v>1248</v>
      </c>
      <c r="D436" s="45" t="s">
        <v>2880</v>
      </c>
      <c r="E436" s="46">
        <v>9.331506849315069</v>
      </c>
      <c r="F436" s="47">
        <v>4.2759</v>
      </c>
      <c r="G436" s="47">
        <v>4.2502000000000004</v>
      </c>
      <c r="H436" s="45" t="s">
        <v>20</v>
      </c>
      <c r="I436" s="4">
        <v>42857</v>
      </c>
    </row>
    <row r="437" spans="1:9">
      <c r="A437" s="7">
        <v>160213</v>
      </c>
      <c r="B437" s="7">
        <v>4.2850000000000001</v>
      </c>
      <c r="C437" s="44" t="s">
        <v>1248</v>
      </c>
      <c r="D437" s="45" t="s">
        <v>2880</v>
      </c>
      <c r="E437" s="46">
        <v>9.331506849315069</v>
      </c>
      <c r="F437" s="47">
        <v>4.2759</v>
      </c>
      <c r="G437" s="47">
        <v>4.2502000000000004</v>
      </c>
      <c r="H437" s="45" t="s">
        <v>20</v>
      </c>
      <c r="I437" s="4">
        <v>42857</v>
      </c>
    </row>
    <row r="438" spans="1:9">
      <c r="A438" s="7">
        <v>160213</v>
      </c>
      <c r="B438" s="7">
        <v>4.2850000000000001</v>
      </c>
      <c r="C438" s="44" t="s">
        <v>1248</v>
      </c>
      <c r="D438" s="45" t="s">
        <v>2880</v>
      </c>
      <c r="E438" s="46">
        <v>9.331506849315069</v>
      </c>
      <c r="F438" s="47">
        <v>4.2759</v>
      </c>
      <c r="G438" s="47">
        <v>4.2502000000000004</v>
      </c>
      <c r="H438" s="45" t="s">
        <v>20</v>
      </c>
      <c r="I438" s="4">
        <v>42857</v>
      </c>
    </row>
    <row r="439" spans="1:9">
      <c r="A439" s="7">
        <v>160213</v>
      </c>
      <c r="B439" s="7">
        <v>4.2850000000000001</v>
      </c>
      <c r="C439" s="44" t="s">
        <v>1248</v>
      </c>
      <c r="D439" s="45" t="s">
        <v>2880</v>
      </c>
      <c r="E439" s="46">
        <v>9.331506849315069</v>
      </c>
      <c r="F439" s="47">
        <v>4.2759</v>
      </c>
      <c r="G439" s="47">
        <v>4.2502000000000004</v>
      </c>
      <c r="H439" s="45" t="s">
        <v>20</v>
      </c>
      <c r="I439" s="4">
        <v>42857</v>
      </c>
    </row>
    <row r="440" spans="1:9">
      <c r="A440" s="7">
        <v>160213</v>
      </c>
      <c r="B440" s="7">
        <v>4.2850000000000001</v>
      </c>
      <c r="C440" s="44" t="s">
        <v>1248</v>
      </c>
      <c r="D440" s="45" t="s">
        <v>2880</v>
      </c>
      <c r="E440" s="46">
        <v>9.331506849315069</v>
      </c>
      <c r="F440" s="47">
        <v>4.2759</v>
      </c>
      <c r="G440" s="47">
        <v>4.2502000000000004</v>
      </c>
      <c r="H440" s="45" t="s">
        <v>20</v>
      </c>
      <c r="I440" s="4">
        <v>42857</v>
      </c>
    </row>
    <row r="441" spans="1:9">
      <c r="A441" s="7">
        <v>160213</v>
      </c>
      <c r="B441" s="7">
        <v>4.2850000000000001</v>
      </c>
      <c r="C441" s="44" t="s">
        <v>1248</v>
      </c>
      <c r="D441" s="45" t="s">
        <v>2880</v>
      </c>
      <c r="E441" s="46">
        <v>9.331506849315069</v>
      </c>
      <c r="F441" s="47">
        <v>4.2759</v>
      </c>
      <c r="G441" s="47">
        <v>4.2502000000000004</v>
      </c>
      <c r="H441" s="45" t="s">
        <v>20</v>
      </c>
      <c r="I441" s="4">
        <v>42857</v>
      </c>
    </row>
    <row r="442" spans="1:9">
      <c r="A442" s="7">
        <v>160213</v>
      </c>
      <c r="B442" s="7">
        <v>4.2850000000000001</v>
      </c>
      <c r="C442" s="44" t="s">
        <v>1248</v>
      </c>
      <c r="D442" s="45" t="s">
        <v>2880</v>
      </c>
      <c r="E442" s="46">
        <v>9.331506849315069</v>
      </c>
      <c r="F442" s="47">
        <v>4.2759</v>
      </c>
      <c r="G442" s="47">
        <v>4.2502000000000004</v>
      </c>
      <c r="H442" s="45" t="s">
        <v>20</v>
      </c>
      <c r="I442" s="4">
        <v>42857</v>
      </c>
    </row>
    <row r="443" spans="1:9">
      <c r="A443" s="7">
        <v>160213</v>
      </c>
      <c r="B443" s="7">
        <v>4.2850000000000001</v>
      </c>
      <c r="C443" s="44" t="s">
        <v>1248</v>
      </c>
      <c r="D443" s="45" t="s">
        <v>2880</v>
      </c>
      <c r="E443" s="46">
        <v>9.331506849315069</v>
      </c>
      <c r="F443" s="47">
        <v>4.2759</v>
      </c>
      <c r="G443" s="47">
        <v>4.2502000000000004</v>
      </c>
      <c r="H443" s="45" t="s">
        <v>20</v>
      </c>
      <c r="I443" s="4">
        <v>42857</v>
      </c>
    </row>
    <row r="444" spans="1:9">
      <c r="A444" s="7">
        <v>160213</v>
      </c>
      <c r="B444" s="7">
        <v>4.2850000000000001</v>
      </c>
      <c r="C444" s="44" t="s">
        <v>1248</v>
      </c>
      <c r="D444" s="45" t="s">
        <v>2880</v>
      </c>
      <c r="E444" s="46">
        <v>9.331506849315069</v>
      </c>
      <c r="F444" s="47">
        <v>4.2759</v>
      </c>
      <c r="G444" s="47">
        <v>4.2502000000000004</v>
      </c>
      <c r="H444" s="45" t="s">
        <v>20</v>
      </c>
      <c r="I444" s="4">
        <v>42857</v>
      </c>
    </row>
    <row r="445" spans="1:9">
      <c r="A445" s="7">
        <v>160213</v>
      </c>
      <c r="B445" s="7">
        <v>4.2850000000000001</v>
      </c>
      <c r="C445" s="44" t="s">
        <v>1248</v>
      </c>
      <c r="D445" s="45" t="s">
        <v>2880</v>
      </c>
      <c r="E445" s="46">
        <v>9.331506849315069</v>
      </c>
      <c r="F445" s="47">
        <v>4.2759</v>
      </c>
      <c r="G445" s="47">
        <v>4.2502000000000004</v>
      </c>
      <c r="H445" s="45" t="s">
        <v>20</v>
      </c>
      <c r="I445" s="4">
        <v>42857</v>
      </c>
    </row>
    <row r="446" spans="1:9">
      <c r="A446" s="7">
        <v>160213</v>
      </c>
      <c r="B446" s="7">
        <v>4.2850000000000001</v>
      </c>
      <c r="C446" s="44" t="s">
        <v>1248</v>
      </c>
      <c r="D446" s="45" t="s">
        <v>2880</v>
      </c>
      <c r="E446" s="46">
        <v>9.331506849315069</v>
      </c>
      <c r="F446" s="47">
        <v>4.2759</v>
      </c>
      <c r="G446" s="47">
        <v>4.2502000000000004</v>
      </c>
      <c r="H446" s="45" t="s">
        <v>20</v>
      </c>
      <c r="I446" s="4">
        <v>42857</v>
      </c>
    </row>
    <row r="447" spans="1:9">
      <c r="A447" s="7">
        <v>160213</v>
      </c>
      <c r="B447" s="7">
        <v>4.2850000000000001</v>
      </c>
      <c r="C447" s="44" t="s">
        <v>1248</v>
      </c>
      <c r="D447" s="45" t="s">
        <v>2880</v>
      </c>
      <c r="E447" s="46">
        <v>9.331506849315069</v>
      </c>
      <c r="F447" s="47">
        <v>4.2759</v>
      </c>
      <c r="G447" s="47">
        <v>4.2502000000000004</v>
      </c>
      <c r="H447" s="45" t="s">
        <v>20</v>
      </c>
      <c r="I447" s="4">
        <v>42857</v>
      </c>
    </row>
    <row r="448" spans="1:9">
      <c r="A448" s="7">
        <v>160213</v>
      </c>
      <c r="B448" s="7">
        <v>4.2850000000000001</v>
      </c>
      <c r="C448" s="44" t="s">
        <v>1248</v>
      </c>
      <c r="D448" s="45" t="s">
        <v>2880</v>
      </c>
      <c r="E448" s="46">
        <v>9.331506849315069</v>
      </c>
      <c r="F448" s="47">
        <v>4.2759</v>
      </c>
      <c r="G448" s="47">
        <v>4.2502000000000004</v>
      </c>
      <c r="H448" s="45" t="s">
        <v>20</v>
      </c>
      <c r="I448" s="4">
        <v>42857</v>
      </c>
    </row>
    <row r="449" spans="1:9">
      <c r="A449" s="7">
        <v>160213</v>
      </c>
      <c r="B449" s="7">
        <v>4.2850000000000001</v>
      </c>
      <c r="C449" s="44" t="s">
        <v>1248</v>
      </c>
      <c r="D449" s="45" t="s">
        <v>2880</v>
      </c>
      <c r="E449" s="46">
        <v>9.331506849315069</v>
      </c>
      <c r="F449" s="47">
        <v>4.2759</v>
      </c>
      <c r="G449" s="47">
        <v>4.2502000000000004</v>
      </c>
      <c r="H449" s="45" t="s">
        <v>20</v>
      </c>
      <c r="I449" s="4">
        <v>42857</v>
      </c>
    </row>
    <row r="450" spans="1:9">
      <c r="A450" s="7">
        <v>160213</v>
      </c>
      <c r="B450" s="7">
        <v>4.2850000000000001</v>
      </c>
      <c r="C450" s="44" t="s">
        <v>1248</v>
      </c>
      <c r="D450" s="45" t="s">
        <v>2880</v>
      </c>
      <c r="E450" s="46">
        <v>9.331506849315069</v>
      </c>
      <c r="F450" s="47">
        <v>4.2759</v>
      </c>
      <c r="G450" s="47">
        <v>4.2502000000000004</v>
      </c>
      <c r="H450" s="45" t="s">
        <v>20</v>
      </c>
      <c r="I450" s="4">
        <v>42857</v>
      </c>
    </row>
    <row r="451" spans="1:9">
      <c r="A451" s="7">
        <v>160213</v>
      </c>
      <c r="B451" s="7">
        <v>4.2850000000000001</v>
      </c>
      <c r="C451" s="44" t="s">
        <v>1248</v>
      </c>
      <c r="D451" s="45" t="s">
        <v>2880</v>
      </c>
      <c r="E451" s="46">
        <v>9.331506849315069</v>
      </c>
      <c r="F451" s="47">
        <v>4.2759</v>
      </c>
      <c r="G451" s="47">
        <v>4.2502000000000004</v>
      </c>
      <c r="H451" s="45" t="s">
        <v>20</v>
      </c>
      <c r="I451" s="4">
        <v>42857</v>
      </c>
    </row>
    <row r="452" spans="1:9">
      <c r="A452" s="7">
        <v>160213</v>
      </c>
      <c r="B452" s="7">
        <v>4.2850000000000001</v>
      </c>
      <c r="C452" s="44" t="s">
        <v>1248</v>
      </c>
      <c r="D452" s="45" t="s">
        <v>2880</v>
      </c>
      <c r="E452" s="46">
        <v>9.331506849315069</v>
      </c>
      <c r="F452" s="47">
        <v>4.2759</v>
      </c>
      <c r="G452" s="47">
        <v>4.2502000000000004</v>
      </c>
      <c r="H452" s="45" t="s">
        <v>20</v>
      </c>
      <c r="I452" s="4">
        <v>42857</v>
      </c>
    </row>
    <row r="453" spans="1:9">
      <c r="A453" s="7">
        <v>160213</v>
      </c>
      <c r="B453" s="7">
        <v>4.2850000000000001</v>
      </c>
      <c r="C453" s="44" t="s">
        <v>1248</v>
      </c>
      <c r="D453" s="45" t="s">
        <v>2880</v>
      </c>
      <c r="E453" s="46">
        <v>9.331506849315069</v>
      </c>
      <c r="F453" s="47">
        <v>4.2759</v>
      </c>
      <c r="G453" s="47">
        <v>4.2502000000000004</v>
      </c>
      <c r="H453" s="45" t="s">
        <v>20</v>
      </c>
      <c r="I453" s="4">
        <v>42857</v>
      </c>
    </row>
    <row r="454" spans="1:9">
      <c r="A454" s="7">
        <v>160213</v>
      </c>
      <c r="B454" s="7">
        <v>4.2850000000000001</v>
      </c>
      <c r="C454" s="44" t="s">
        <v>1248</v>
      </c>
      <c r="D454" s="45" t="s">
        <v>2880</v>
      </c>
      <c r="E454" s="46">
        <v>9.331506849315069</v>
      </c>
      <c r="F454" s="47">
        <v>4.2759</v>
      </c>
      <c r="G454" s="47">
        <v>4.2502000000000004</v>
      </c>
      <c r="H454" s="45" t="s">
        <v>20</v>
      </c>
      <c r="I454" s="4">
        <v>42857</v>
      </c>
    </row>
    <row r="455" spans="1:9">
      <c r="A455" s="7">
        <v>160213</v>
      </c>
      <c r="B455" s="7">
        <v>4.2850000000000001</v>
      </c>
      <c r="C455" s="44" t="s">
        <v>1248</v>
      </c>
      <c r="D455" s="45" t="s">
        <v>2880</v>
      </c>
      <c r="E455" s="46">
        <v>9.331506849315069</v>
      </c>
      <c r="F455" s="47">
        <v>4.2759</v>
      </c>
      <c r="G455" s="47">
        <v>4.2502000000000004</v>
      </c>
      <c r="H455" s="45" t="s">
        <v>20</v>
      </c>
      <c r="I455" s="4">
        <v>42857</v>
      </c>
    </row>
    <row r="456" spans="1:9">
      <c r="A456" s="7">
        <v>160213</v>
      </c>
      <c r="B456" s="7">
        <v>4.2850000000000001</v>
      </c>
      <c r="C456" s="44" t="s">
        <v>1248</v>
      </c>
      <c r="D456" s="45" t="s">
        <v>2880</v>
      </c>
      <c r="E456" s="46">
        <v>9.331506849315069</v>
      </c>
      <c r="F456" s="47">
        <v>4.2759</v>
      </c>
      <c r="G456" s="47">
        <v>4.2502000000000004</v>
      </c>
      <c r="H456" s="45" t="s">
        <v>20</v>
      </c>
      <c r="I456" s="4">
        <v>42857</v>
      </c>
    </row>
    <row r="457" spans="1:9">
      <c r="A457" s="7">
        <v>160213</v>
      </c>
      <c r="B457" s="7">
        <v>4.2850000000000001</v>
      </c>
      <c r="C457" s="44" t="s">
        <v>1248</v>
      </c>
      <c r="D457" s="45" t="s">
        <v>2880</v>
      </c>
      <c r="E457" s="46">
        <v>9.331506849315069</v>
      </c>
      <c r="F457" s="47">
        <v>4.2759</v>
      </c>
      <c r="G457" s="47">
        <v>4.2502000000000004</v>
      </c>
      <c r="H457" s="45" t="s">
        <v>20</v>
      </c>
      <c r="I457" s="4">
        <v>42857</v>
      </c>
    </row>
    <row r="458" spans="1:9">
      <c r="A458" s="7">
        <v>160213</v>
      </c>
      <c r="B458" s="7">
        <v>4.2850000000000001</v>
      </c>
      <c r="C458" s="44" t="s">
        <v>1248</v>
      </c>
      <c r="D458" s="45" t="s">
        <v>2880</v>
      </c>
      <c r="E458" s="46">
        <v>9.331506849315069</v>
      </c>
      <c r="F458" s="47">
        <v>4.2759</v>
      </c>
      <c r="G458" s="47">
        <v>4.2502000000000004</v>
      </c>
      <c r="H458" s="45" t="s">
        <v>20</v>
      </c>
      <c r="I458" s="4">
        <v>42857</v>
      </c>
    </row>
    <row r="459" spans="1:9">
      <c r="A459" s="7">
        <v>160213</v>
      </c>
      <c r="B459" s="7">
        <v>4.2850000000000001</v>
      </c>
      <c r="C459" s="44" t="s">
        <v>1248</v>
      </c>
      <c r="D459" s="45" t="s">
        <v>2880</v>
      </c>
      <c r="E459" s="46">
        <v>9.331506849315069</v>
      </c>
      <c r="F459" s="47">
        <v>4.2759</v>
      </c>
      <c r="G459" s="47">
        <v>4.2502000000000004</v>
      </c>
      <c r="H459" s="45" t="s">
        <v>20</v>
      </c>
      <c r="I459" s="4">
        <v>42857</v>
      </c>
    </row>
    <row r="460" spans="1:9">
      <c r="A460" s="7">
        <v>160213</v>
      </c>
      <c r="B460" s="7">
        <v>4.2850000000000001</v>
      </c>
      <c r="C460" s="44" t="s">
        <v>1248</v>
      </c>
      <c r="D460" s="45" t="s">
        <v>2880</v>
      </c>
      <c r="E460" s="46">
        <v>9.331506849315069</v>
      </c>
      <c r="F460" s="47">
        <v>4.2759</v>
      </c>
      <c r="G460" s="47">
        <v>4.2502000000000004</v>
      </c>
      <c r="H460" s="45" t="s">
        <v>20</v>
      </c>
      <c r="I460" s="4">
        <v>42857</v>
      </c>
    </row>
    <row r="461" spans="1:9">
      <c r="A461" s="7">
        <v>160213</v>
      </c>
      <c r="B461" s="7">
        <v>4.2850000000000001</v>
      </c>
      <c r="C461" s="44" t="s">
        <v>1248</v>
      </c>
      <c r="D461" s="45" t="s">
        <v>2880</v>
      </c>
      <c r="E461" s="46">
        <v>9.331506849315069</v>
      </c>
      <c r="F461" s="47">
        <v>4.2759</v>
      </c>
      <c r="G461" s="47">
        <v>4.2502000000000004</v>
      </c>
      <c r="H461" s="45" t="s">
        <v>20</v>
      </c>
      <c r="I461" s="4">
        <v>42857</v>
      </c>
    </row>
    <row r="462" spans="1:9">
      <c r="A462" s="7">
        <v>160213</v>
      </c>
      <c r="B462" s="7">
        <v>4.2850000000000001</v>
      </c>
      <c r="C462" s="44" t="s">
        <v>1248</v>
      </c>
      <c r="D462" s="45" t="s">
        <v>2880</v>
      </c>
      <c r="E462" s="46">
        <v>9.331506849315069</v>
      </c>
      <c r="F462" s="47">
        <v>4.2759</v>
      </c>
      <c r="G462" s="47">
        <v>4.2502000000000004</v>
      </c>
      <c r="H462" s="45" t="s">
        <v>20</v>
      </c>
      <c r="I462" s="4">
        <v>42857</v>
      </c>
    </row>
    <row r="463" spans="1:9">
      <c r="A463" s="7">
        <v>160213</v>
      </c>
      <c r="B463" s="7">
        <v>4.2839999999999998</v>
      </c>
      <c r="C463" s="44" t="s">
        <v>1248</v>
      </c>
      <c r="D463" s="45" t="s">
        <v>2880</v>
      </c>
      <c r="E463" s="46">
        <v>9.331506849315069</v>
      </c>
      <c r="F463" s="47">
        <v>4.2759</v>
      </c>
      <c r="G463" s="47">
        <v>4.2502000000000004</v>
      </c>
      <c r="H463" s="45" t="s">
        <v>20</v>
      </c>
      <c r="I463" s="4">
        <v>42857</v>
      </c>
    </row>
    <row r="464" spans="1:9">
      <c r="A464" s="7">
        <v>160213</v>
      </c>
      <c r="B464" s="7">
        <v>4.2830000000000004</v>
      </c>
      <c r="C464" s="44" t="s">
        <v>1248</v>
      </c>
      <c r="D464" s="45" t="s">
        <v>2880</v>
      </c>
      <c r="E464" s="46">
        <v>9.331506849315069</v>
      </c>
      <c r="F464" s="47">
        <v>4.2759</v>
      </c>
      <c r="G464" s="47">
        <v>4.2502000000000004</v>
      </c>
      <c r="H464" s="45" t="s">
        <v>20</v>
      </c>
      <c r="I464" s="4">
        <v>42857</v>
      </c>
    </row>
    <row r="465" spans="1:9">
      <c r="A465" s="7">
        <v>160213</v>
      </c>
      <c r="B465" s="7">
        <v>4.2824999999999998</v>
      </c>
      <c r="C465" s="44" t="s">
        <v>1248</v>
      </c>
      <c r="D465" s="45" t="s">
        <v>2880</v>
      </c>
      <c r="E465" s="46">
        <v>9.331506849315069</v>
      </c>
      <c r="F465" s="47">
        <v>4.2759</v>
      </c>
      <c r="G465" s="47">
        <v>4.2502000000000004</v>
      </c>
      <c r="H465" s="45" t="s">
        <v>20</v>
      </c>
      <c r="I465" s="4">
        <v>42857</v>
      </c>
    </row>
    <row r="466" spans="1:9">
      <c r="A466" s="7">
        <v>160213</v>
      </c>
      <c r="B466" s="7">
        <v>4.2824999999999998</v>
      </c>
      <c r="C466" s="44" t="s">
        <v>1248</v>
      </c>
      <c r="D466" s="45" t="s">
        <v>2880</v>
      </c>
      <c r="E466" s="46">
        <v>9.331506849315069</v>
      </c>
      <c r="F466" s="47">
        <v>4.2759</v>
      </c>
      <c r="G466" s="47">
        <v>4.2502000000000004</v>
      </c>
      <c r="H466" s="45" t="s">
        <v>20</v>
      </c>
      <c r="I466" s="4">
        <v>42857</v>
      </c>
    </row>
    <row r="467" spans="1:9">
      <c r="A467" s="7">
        <v>160213</v>
      </c>
      <c r="B467" s="7">
        <v>4.2824999999999998</v>
      </c>
      <c r="C467" s="44" t="s">
        <v>1248</v>
      </c>
      <c r="D467" s="45" t="s">
        <v>2880</v>
      </c>
      <c r="E467" s="46">
        <v>9.331506849315069</v>
      </c>
      <c r="F467" s="47">
        <v>4.2759</v>
      </c>
      <c r="G467" s="47">
        <v>4.2502000000000004</v>
      </c>
      <c r="H467" s="45" t="s">
        <v>20</v>
      </c>
      <c r="I467" s="4">
        <v>42857</v>
      </c>
    </row>
    <row r="468" spans="1:9">
      <c r="A468" s="7">
        <v>160213</v>
      </c>
      <c r="B468" s="7">
        <v>4.2824999999999998</v>
      </c>
      <c r="C468" s="44" t="s">
        <v>1248</v>
      </c>
      <c r="D468" s="45" t="s">
        <v>2880</v>
      </c>
      <c r="E468" s="46">
        <v>9.331506849315069</v>
      </c>
      <c r="F468" s="47">
        <v>4.2759</v>
      </c>
      <c r="G468" s="47">
        <v>4.2502000000000004</v>
      </c>
      <c r="H468" s="45" t="s">
        <v>20</v>
      </c>
      <c r="I468" s="4">
        <v>42857</v>
      </c>
    </row>
    <row r="469" spans="1:9">
      <c r="A469" s="7">
        <v>160213</v>
      </c>
      <c r="B469" s="7">
        <v>4.2824999999999998</v>
      </c>
      <c r="C469" s="44" t="s">
        <v>1248</v>
      </c>
      <c r="D469" s="45" t="s">
        <v>2880</v>
      </c>
      <c r="E469" s="46">
        <v>9.331506849315069</v>
      </c>
      <c r="F469" s="47">
        <v>4.2759</v>
      </c>
      <c r="G469" s="47">
        <v>4.2502000000000004</v>
      </c>
      <c r="H469" s="45" t="s">
        <v>20</v>
      </c>
      <c r="I469" s="4">
        <v>42857</v>
      </c>
    </row>
    <row r="470" spans="1:9">
      <c r="A470" s="7">
        <v>160213</v>
      </c>
      <c r="B470" s="7">
        <v>4.2824999999999998</v>
      </c>
      <c r="C470" s="44" t="s">
        <v>1248</v>
      </c>
      <c r="D470" s="45" t="s">
        <v>2880</v>
      </c>
      <c r="E470" s="46">
        <v>9.331506849315069</v>
      </c>
      <c r="F470" s="47">
        <v>4.2759</v>
      </c>
      <c r="G470" s="47">
        <v>4.2502000000000004</v>
      </c>
      <c r="H470" s="45" t="s">
        <v>20</v>
      </c>
      <c r="I470" s="4">
        <v>42857</v>
      </c>
    </row>
    <row r="471" spans="1:9">
      <c r="A471" s="7">
        <v>160213</v>
      </c>
      <c r="B471" s="7">
        <v>4.2824999999999998</v>
      </c>
      <c r="C471" s="44" t="s">
        <v>1248</v>
      </c>
      <c r="D471" s="45" t="s">
        <v>2880</v>
      </c>
      <c r="E471" s="46">
        <v>9.331506849315069</v>
      </c>
      <c r="F471" s="47">
        <v>4.2759</v>
      </c>
      <c r="G471" s="47">
        <v>4.2502000000000004</v>
      </c>
      <c r="H471" s="45" t="s">
        <v>20</v>
      </c>
      <c r="I471" s="4">
        <v>42857</v>
      </c>
    </row>
    <row r="472" spans="1:9">
      <c r="A472" s="7">
        <v>160213</v>
      </c>
      <c r="B472" s="7">
        <v>4.2824999999999998</v>
      </c>
      <c r="C472" s="44" t="s">
        <v>1248</v>
      </c>
      <c r="D472" s="45" t="s">
        <v>2880</v>
      </c>
      <c r="E472" s="46">
        <v>9.331506849315069</v>
      </c>
      <c r="F472" s="47">
        <v>4.2759</v>
      </c>
      <c r="G472" s="47">
        <v>4.2502000000000004</v>
      </c>
      <c r="H472" s="45" t="s">
        <v>20</v>
      </c>
      <c r="I472" s="4">
        <v>42857</v>
      </c>
    </row>
    <row r="473" spans="1:9">
      <c r="A473" s="7">
        <v>160213</v>
      </c>
      <c r="B473" s="7">
        <v>4.2824999999999998</v>
      </c>
      <c r="C473" s="44" t="s">
        <v>1248</v>
      </c>
      <c r="D473" s="45" t="s">
        <v>2880</v>
      </c>
      <c r="E473" s="46">
        <v>9.331506849315069</v>
      </c>
      <c r="F473" s="47">
        <v>4.2759</v>
      </c>
      <c r="G473" s="47">
        <v>4.2502000000000004</v>
      </c>
      <c r="H473" s="45" t="s">
        <v>20</v>
      </c>
      <c r="I473" s="4">
        <v>42857</v>
      </c>
    </row>
    <row r="474" spans="1:9">
      <c r="A474" s="7">
        <v>160213</v>
      </c>
      <c r="B474" s="7">
        <v>4.2824999999999998</v>
      </c>
      <c r="C474" s="44" t="s">
        <v>1248</v>
      </c>
      <c r="D474" s="45" t="s">
        <v>2880</v>
      </c>
      <c r="E474" s="46">
        <v>9.331506849315069</v>
      </c>
      <c r="F474" s="47">
        <v>4.2759</v>
      </c>
      <c r="G474" s="47">
        <v>4.2502000000000004</v>
      </c>
      <c r="H474" s="45" t="s">
        <v>20</v>
      </c>
      <c r="I474" s="4">
        <v>42857</v>
      </c>
    </row>
    <row r="475" spans="1:9">
      <c r="A475" s="7">
        <v>160213</v>
      </c>
      <c r="B475" s="7">
        <v>4.2824999999999998</v>
      </c>
      <c r="C475" s="44" t="s">
        <v>1248</v>
      </c>
      <c r="D475" s="45" t="s">
        <v>2880</v>
      </c>
      <c r="E475" s="46">
        <v>9.331506849315069</v>
      </c>
      <c r="F475" s="47">
        <v>4.2759</v>
      </c>
      <c r="G475" s="47">
        <v>4.2502000000000004</v>
      </c>
      <c r="H475" s="45" t="s">
        <v>20</v>
      </c>
      <c r="I475" s="4">
        <v>42857</v>
      </c>
    </row>
    <row r="476" spans="1:9">
      <c r="A476" s="7">
        <v>160213</v>
      </c>
      <c r="B476" s="7">
        <v>4.2824999999999998</v>
      </c>
      <c r="C476" s="44" t="s">
        <v>1248</v>
      </c>
      <c r="D476" s="45" t="s">
        <v>2880</v>
      </c>
      <c r="E476" s="46">
        <v>9.331506849315069</v>
      </c>
      <c r="F476" s="47">
        <v>4.2759</v>
      </c>
      <c r="G476" s="47">
        <v>4.2502000000000004</v>
      </c>
      <c r="H476" s="45" t="s">
        <v>20</v>
      </c>
      <c r="I476" s="4">
        <v>42857</v>
      </c>
    </row>
    <row r="477" spans="1:9">
      <c r="A477" s="7">
        <v>160213</v>
      </c>
      <c r="B477" s="7">
        <v>4.2824999999999998</v>
      </c>
      <c r="C477" s="44" t="s">
        <v>1248</v>
      </c>
      <c r="D477" s="45" t="s">
        <v>2880</v>
      </c>
      <c r="E477" s="46">
        <v>9.331506849315069</v>
      </c>
      <c r="F477" s="47">
        <v>4.2759</v>
      </c>
      <c r="G477" s="47">
        <v>4.2502000000000004</v>
      </c>
      <c r="H477" s="45" t="s">
        <v>20</v>
      </c>
      <c r="I477" s="4">
        <v>42857</v>
      </c>
    </row>
    <row r="478" spans="1:9">
      <c r="A478" s="7">
        <v>160213</v>
      </c>
      <c r="B478" s="7">
        <v>4.2824999999999998</v>
      </c>
      <c r="C478" s="44" t="s">
        <v>1248</v>
      </c>
      <c r="D478" s="45" t="s">
        <v>2880</v>
      </c>
      <c r="E478" s="46">
        <v>9.331506849315069</v>
      </c>
      <c r="F478" s="47">
        <v>4.2759</v>
      </c>
      <c r="G478" s="47">
        <v>4.2502000000000004</v>
      </c>
      <c r="H478" s="45" t="s">
        <v>20</v>
      </c>
      <c r="I478" s="4">
        <v>42857</v>
      </c>
    </row>
    <row r="479" spans="1:9">
      <c r="A479" s="7">
        <v>160213</v>
      </c>
      <c r="B479" s="7">
        <v>4.2824999999999998</v>
      </c>
      <c r="C479" s="44" t="s">
        <v>1248</v>
      </c>
      <c r="D479" s="45" t="s">
        <v>2880</v>
      </c>
      <c r="E479" s="46">
        <v>9.331506849315069</v>
      </c>
      <c r="F479" s="47">
        <v>4.2759</v>
      </c>
      <c r="G479" s="47">
        <v>4.2502000000000004</v>
      </c>
      <c r="H479" s="45" t="s">
        <v>20</v>
      </c>
      <c r="I479" s="4">
        <v>42857</v>
      </c>
    </row>
    <row r="480" spans="1:9">
      <c r="A480" s="7">
        <v>160213</v>
      </c>
      <c r="B480" s="7">
        <v>4.2824999999999998</v>
      </c>
      <c r="C480" s="44" t="s">
        <v>1248</v>
      </c>
      <c r="D480" s="45" t="s">
        <v>2880</v>
      </c>
      <c r="E480" s="46">
        <v>9.331506849315069</v>
      </c>
      <c r="F480" s="47">
        <v>4.2759</v>
      </c>
      <c r="G480" s="47">
        <v>4.2502000000000004</v>
      </c>
      <c r="H480" s="45" t="s">
        <v>20</v>
      </c>
      <c r="I480" s="4">
        <v>42857</v>
      </c>
    </row>
    <row r="481" spans="1:9">
      <c r="A481" s="7">
        <v>160213</v>
      </c>
      <c r="B481" s="7">
        <v>4.2824999999999998</v>
      </c>
      <c r="C481" s="44" t="s">
        <v>1248</v>
      </c>
      <c r="D481" s="45" t="s">
        <v>2880</v>
      </c>
      <c r="E481" s="46">
        <v>9.331506849315069</v>
      </c>
      <c r="F481" s="47">
        <v>4.2759</v>
      </c>
      <c r="G481" s="47">
        <v>4.2502000000000004</v>
      </c>
      <c r="H481" s="45" t="s">
        <v>20</v>
      </c>
      <c r="I481" s="4">
        <v>42857</v>
      </c>
    </row>
    <row r="482" spans="1:9">
      <c r="A482" s="7">
        <v>160213</v>
      </c>
      <c r="B482" s="7">
        <v>4.2824999999999998</v>
      </c>
      <c r="C482" s="44" t="s">
        <v>1248</v>
      </c>
      <c r="D482" s="45" t="s">
        <v>2880</v>
      </c>
      <c r="E482" s="46">
        <v>9.331506849315069</v>
      </c>
      <c r="F482" s="47">
        <v>4.2759</v>
      </c>
      <c r="G482" s="47">
        <v>4.2502000000000004</v>
      </c>
      <c r="H482" s="45" t="s">
        <v>20</v>
      </c>
      <c r="I482" s="4">
        <v>42857</v>
      </c>
    </row>
    <row r="483" spans="1:9">
      <c r="A483" s="7">
        <v>160213</v>
      </c>
      <c r="B483" s="7">
        <v>4.2824999999999998</v>
      </c>
      <c r="C483" s="44" t="s">
        <v>1248</v>
      </c>
      <c r="D483" s="45" t="s">
        <v>2880</v>
      </c>
      <c r="E483" s="46">
        <v>9.331506849315069</v>
      </c>
      <c r="F483" s="47">
        <v>4.2759</v>
      </c>
      <c r="G483" s="47">
        <v>4.2502000000000004</v>
      </c>
      <c r="H483" s="45" t="s">
        <v>20</v>
      </c>
      <c r="I483" s="4">
        <v>42857</v>
      </c>
    </row>
    <row r="484" spans="1:9">
      <c r="A484" s="7">
        <v>160213</v>
      </c>
      <c r="B484" s="7">
        <v>4.2824999999999998</v>
      </c>
      <c r="C484" s="44" t="s">
        <v>1248</v>
      </c>
      <c r="D484" s="45" t="s">
        <v>2880</v>
      </c>
      <c r="E484" s="46">
        <v>9.331506849315069</v>
      </c>
      <c r="F484" s="47">
        <v>4.2759</v>
      </c>
      <c r="G484" s="47">
        <v>4.2502000000000004</v>
      </c>
      <c r="H484" s="45" t="s">
        <v>20</v>
      </c>
      <c r="I484" s="4">
        <v>42857</v>
      </c>
    </row>
    <row r="485" spans="1:9">
      <c r="A485" s="7">
        <v>160213</v>
      </c>
      <c r="B485" s="7">
        <v>4.2824999999999998</v>
      </c>
      <c r="C485" s="44" t="s">
        <v>1248</v>
      </c>
      <c r="D485" s="45" t="s">
        <v>2880</v>
      </c>
      <c r="E485" s="46">
        <v>9.331506849315069</v>
      </c>
      <c r="F485" s="47">
        <v>4.2759</v>
      </c>
      <c r="G485" s="47">
        <v>4.2502000000000004</v>
      </c>
      <c r="H485" s="45" t="s">
        <v>20</v>
      </c>
      <c r="I485" s="4">
        <v>42857</v>
      </c>
    </row>
    <row r="486" spans="1:9">
      <c r="A486" s="7">
        <v>111795497</v>
      </c>
      <c r="B486" s="7">
        <v>4.28</v>
      </c>
      <c r="C486" s="44" t="s">
        <v>2866</v>
      </c>
      <c r="D486" s="45" t="s">
        <v>31</v>
      </c>
      <c r="E486" s="46">
        <v>3.8356164383561646E-2</v>
      </c>
      <c r="F486" s="47">
        <v>4.2949000000000002</v>
      </c>
      <c r="G486" s="47">
        <v>4.2796000000000003</v>
      </c>
      <c r="H486" s="45" t="s">
        <v>97</v>
      </c>
      <c r="I486" s="4">
        <v>42857</v>
      </c>
    </row>
    <row r="487" spans="1:9">
      <c r="A487" s="7">
        <v>160213</v>
      </c>
      <c r="B487" s="7">
        <v>4.28</v>
      </c>
      <c r="C487" s="44" t="s">
        <v>1248</v>
      </c>
      <c r="D487" s="45" t="s">
        <v>2880</v>
      </c>
      <c r="E487" s="46">
        <v>9.331506849315069</v>
      </c>
      <c r="F487" s="47">
        <v>4.2759</v>
      </c>
      <c r="G487" s="47">
        <v>4.2502000000000004</v>
      </c>
      <c r="H487" s="45" t="s">
        <v>20</v>
      </c>
      <c r="I487" s="4">
        <v>42857</v>
      </c>
    </row>
    <row r="488" spans="1:9">
      <c r="A488" s="7">
        <v>160213</v>
      </c>
      <c r="B488" s="7">
        <v>4.28</v>
      </c>
      <c r="C488" s="44" t="s">
        <v>1248</v>
      </c>
      <c r="D488" s="45" t="s">
        <v>2880</v>
      </c>
      <c r="E488" s="46">
        <v>9.331506849315069</v>
      </c>
      <c r="F488" s="47">
        <v>4.2759</v>
      </c>
      <c r="G488" s="47">
        <v>4.2502000000000004</v>
      </c>
      <c r="H488" s="45" t="s">
        <v>20</v>
      </c>
      <c r="I488" s="4">
        <v>42857</v>
      </c>
    </row>
    <row r="489" spans="1:9">
      <c r="A489" s="7">
        <v>160213</v>
      </c>
      <c r="B489" s="7">
        <v>4.28</v>
      </c>
      <c r="C489" s="44" t="s">
        <v>1248</v>
      </c>
      <c r="D489" s="45" t="s">
        <v>2880</v>
      </c>
      <c r="E489" s="46">
        <v>9.331506849315069</v>
      </c>
      <c r="F489" s="47">
        <v>4.2759</v>
      </c>
      <c r="G489" s="47">
        <v>4.2502000000000004</v>
      </c>
      <c r="H489" s="45" t="s">
        <v>20</v>
      </c>
      <c r="I489" s="4">
        <v>42857</v>
      </c>
    </row>
    <row r="490" spans="1:9">
      <c r="A490" s="7">
        <v>160213</v>
      </c>
      <c r="B490" s="7">
        <v>4.28</v>
      </c>
      <c r="C490" s="44" t="s">
        <v>1248</v>
      </c>
      <c r="D490" s="45" t="s">
        <v>2880</v>
      </c>
      <c r="E490" s="46">
        <v>9.331506849315069</v>
      </c>
      <c r="F490" s="47">
        <v>4.2759</v>
      </c>
      <c r="G490" s="47">
        <v>4.2502000000000004</v>
      </c>
      <c r="H490" s="45" t="s">
        <v>20</v>
      </c>
      <c r="I490" s="4">
        <v>42857</v>
      </c>
    </row>
    <row r="491" spans="1:9">
      <c r="A491" s="7">
        <v>160213</v>
      </c>
      <c r="B491" s="7">
        <v>4.28</v>
      </c>
      <c r="C491" s="44" t="s">
        <v>1248</v>
      </c>
      <c r="D491" s="45" t="s">
        <v>2880</v>
      </c>
      <c r="E491" s="46">
        <v>9.331506849315069</v>
      </c>
      <c r="F491" s="47">
        <v>4.2759</v>
      </c>
      <c r="G491" s="47">
        <v>4.2502000000000004</v>
      </c>
      <c r="H491" s="45" t="s">
        <v>20</v>
      </c>
      <c r="I491" s="4">
        <v>42857</v>
      </c>
    </row>
    <row r="492" spans="1:9">
      <c r="A492" s="7">
        <v>160213</v>
      </c>
      <c r="B492" s="7">
        <v>4.28</v>
      </c>
      <c r="C492" s="44" t="s">
        <v>1248</v>
      </c>
      <c r="D492" s="45" t="s">
        <v>2880</v>
      </c>
      <c r="E492" s="46">
        <v>9.331506849315069</v>
      </c>
      <c r="F492" s="47">
        <v>4.2759</v>
      </c>
      <c r="G492" s="47">
        <v>4.2502000000000004</v>
      </c>
      <c r="H492" s="45" t="s">
        <v>20</v>
      </c>
      <c r="I492" s="4">
        <v>42857</v>
      </c>
    </row>
    <row r="493" spans="1:9">
      <c r="A493" s="7">
        <v>170403</v>
      </c>
      <c r="B493" s="7">
        <v>4.28</v>
      </c>
      <c r="C493" s="44" t="s">
        <v>1999</v>
      </c>
      <c r="D493" s="45" t="s">
        <v>2880</v>
      </c>
      <c r="E493" s="46">
        <v>4.6958904109589037</v>
      </c>
      <c r="F493" s="47">
        <v>4.2457000000000003</v>
      </c>
      <c r="G493" s="47">
        <v>4.2359999999999998</v>
      </c>
      <c r="H493" s="45" t="s">
        <v>20</v>
      </c>
      <c r="I493" s="4">
        <v>42857</v>
      </c>
    </row>
    <row r="494" spans="1:9">
      <c r="A494" s="7">
        <v>170304</v>
      </c>
      <c r="B494" s="7">
        <v>4.28</v>
      </c>
      <c r="C494" s="44" t="s">
        <v>2584</v>
      </c>
      <c r="D494" s="45" t="s">
        <v>2880</v>
      </c>
      <c r="E494" s="46">
        <v>4.8958904109589039</v>
      </c>
      <c r="F494" s="47">
        <v>4.2359999999999998</v>
      </c>
      <c r="G494" s="47">
        <v>4.2262000000000004</v>
      </c>
      <c r="H494" s="45" t="s">
        <v>20</v>
      </c>
      <c r="I494" s="4">
        <v>42857</v>
      </c>
    </row>
    <row r="495" spans="1:9">
      <c r="A495" s="7">
        <v>160213</v>
      </c>
      <c r="B495" s="7">
        <v>4.28</v>
      </c>
      <c r="C495" s="44" t="s">
        <v>1248</v>
      </c>
      <c r="D495" s="45" t="s">
        <v>2880</v>
      </c>
      <c r="E495" s="46">
        <v>9.331506849315069</v>
      </c>
      <c r="F495" s="47">
        <v>4.2759</v>
      </c>
      <c r="G495" s="47">
        <v>4.2502000000000004</v>
      </c>
      <c r="H495" s="45" t="s">
        <v>20</v>
      </c>
      <c r="I495" s="4">
        <v>42857</v>
      </c>
    </row>
    <row r="496" spans="1:9">
      <c r="A496" s="7">
        <v>160213</v>
      </c>
      <c r="B496" s="7">
        <v>4.28</v>
      </c>
      <c r="C496" s="44" t="s">
        <v>1248</v>
      </c>
      <c r="D496" s="45" t="s">
        <v>2880</v>
      </c>
      <c r="E496" s="46">
        <v>9.331506849315069</v>
      </c>
      <c r="F496" s="47">
        <v>4.2759</v>
      </c>
      <c r="G496" s="47">
        <v>4.2502000000000004</v>
      </c>
      <c r="H496" s="45" t="s">
        <v>20</v>
      </c>
      <c r="I496" s="4">
        <v>42857</v>
      </c>
    </row>
    <row r="497" spans="1:9">
      <c r="A497" s="7">
        <v>11698616</v>
      </c>
      <c r="B497" s="7">
        <v>4.28</v>
      </c>
      <c r="C497" s="44" t="s">
        <v>1605</v>
      </c>
      <c r="D497" s="45" t="s">
        <v>11</v>
      </c>
      <c r="E497" s="46">
        <v>0.21095890410958903</v>
      </c>
      <c r="F497" s="47">
        <v>4.2018000000000004</v>
      </c>
      <c r="G497" s="47">
        <v>4.2183999999999999</v>
      </c>
      <c r="H497" s="45" t="s">
        <v>13</v>
      </c>
      <c r="I497" s="4">
        <v>42857</v>
      </c>
    </row>
    <row r="498" spans="1:9">
      <c r="A498" s="7">
        <v>160213</v>
      </c>
      <c r="B498" s="7">
        <v>4.2774999999999999</v>
      </c>
      <c r="C498" s="44" t="s">
        <v>1248</v>
      </c>
      <c r="D498" s="45" t="s">
        <v>2880</v>
      </c>
      <c r="E498" s="46">
        <v>9.331506849315069</v>
      </c>
      <c r="F498" s="47">
        <v>4.2759</v>
      </c>
      <c r="G498" s="47">
        <v>4.2502000000000004</v>
      </c>
      <c r="H498" s="45" t="s">
        <v>20</v>
      </c>
      <c r="I498" s="4">
        <v>42857</v>
      </c>
    </row>
    <row r="499" spans="1:9">
      <c r="A499" s="7">
        <v>160213</v>
      </c>
      <c r="B499" s="7">
        <v>4.2774999999999999</v>
      </c>
      <c r="C499" s="44" t="s">
        <v>1248</v>
      </c>
      <c r="D499" s="45" t="s">
        <v>2880</v>
      </c>
      <c r="E499" s="46">
        <v>9.331506849315069</v>
      </c>
      <c r="F499" s="47">
        <v>4.2759</v>
      </c>
      <c r="G499" s="47">
        <v>4.2502000000000004</v>
      </c>
      <c r="H499" s="45" t="s">
        <v>20</v>
      </c>
      <c r="I499" s="4">
        <v>42857</v>
      </c>
    </row>
    <row r="500" spans="1:9">
      <c r="A500" s="7">
        <v>160213</v>
      </c>
      <c r="B500" s="7">
        <v>4.2774999999999999</v>
      </c>
      <c r="C500" s="44" t="s">
        <v>1248</v>
      </c>
      <c r="D500" s="45" t="s">
        <v>2880</v>
      </c>
      <c r="E500" s="46">
        <v>9.331506849315069</v>
      </c>
      <c r="F500" s="47">
        <v>4.2759</v>
      </c>
      <c r="G500" s="47">
        <v>4.2502000000000004</v>
      </c>
      <c r="H500" s="45" t="s">
        <v>20</v>
      </c>
      <c r="I500" s="4">
        <v>42857</v>
      </c>
    </row>
    <row r="501" spans="1:9">
      <c r="A501" s="7">
        <v>160213</v>
      </c>
      <c r="B501" s="7">
        <v>4.2774999999999999</v>
      </c>
      <c r="C501" s="44" t="s">
        <v>1248</v>
      </c>
      <c r="D501" s="45" t="s">
        <v>2880</v>
      </c>
      <c r="E501" s="46">
        <v>9.331506849315069</v>
      </c>
      <c r="F501" s="47">
        <v>4.2759</v>
      </c>
      <c r="G501" s="47">
        <v>4.2502000000000004</v>
      </c>
      <c r="H501" s="45" t="s">
        <v>20</v>
      </c>
      <c r="I501" s="4">
        <v>42857</v>
      </c>
    </row>
    <row r="502" spans="1:9">
      <c r="A502" s="7">
        <v>160213</v>
      </c>
      <c r="B502" s="7">
        <v>4.2774999999999999</v>
      </c>
      <c r="C502" s="44" t="s">
        <v>1248</v>
      </c>
      <c r="D502" s="45" t="s">
        <v>2880</v>
      </c>
      <c r="E502" s="46">
        <v>9.331506849315069</v>
      </c>
      <c r="F502" s="47">
        <v>4.2759</v>
      </c>
      <c r="G502" s="47">
        <v>4.2502000000000004</v>
      </c>
      <c r="H502" s="45" t="s">
        <v>20</v>
      </c>
      <c r="I502" s="4">
        <v>42857</v>
      </c>
    </row>
    <row r="503" spans="1:9">
      <c r="A503" s="7">
        <v>160213</v>
      </c>
      <c r="B503" s="7">
        <v>4.2774999999999999</v>
      </c>
      <c r="C503" s="44" t="s">
        <v>1248</v>
      </c>
      <c r="D503" s="45" t="s">
        <v>2880</v>
      </c>
      <c r="E503" s="46">
        <v>9.331506849315069</v>
      </c>
      <c r="F503" s="47">
        <v>4.2759</v>
      </c>
      <c r="G503" s="47">
        <v>4.2502000000000004</v>
      </c>
      <c r="H503" s="45" t="s">
        <v>20</v>
      </c>
      <c r="I503" s="4">
        <v>42857</v>
      </c>
    </row>
    <row r="504" spans="1:9">
      <c r="A504" s="7">
        <v>160213</v>
      </c>
      <c r="B504" s="7">
        <v>4.2750000000000004</v>
      </c>
      <c r="C504" s="44" t="s">
        <v>1248</v>
      </c>
      <c r="D504" s="45" t="s">
        <v>2880</v>
      </c>
      <c r="E504" s="46">
        <v>9.331506849315069</v>
      </c>
      <c r="F504" s="47">
        <v>4.2759</v>
      </c>
      <c r="G504" s="47">
        <v>4.2502000000000004</v>
      </c>
      <c r="H504" s="45" t="s">
        <v>20</v>
      </c>
      <c r="I504" s="4">
        <v>42857</v>
      </c>
    </row>
    <row r="505" spans="1:9">
      <c r="A505" s="7">
        <v>160213</v>
      </c>
      <c r="B505" s="7">
        <v>4.2750000000000004</v>
      </c>
      <c r="C505" s="44" t="s">
        <v>1248</v>
      </c>
      <c r="D505" s="45" t="s">
        <v>2880</v>
      </c>
      <c r="E505" s="46">
        <v>9.331506849315069</v>
      </c>
      <c r="F505" s="47">
        <v>4.2759</v>
      </c>
      <c r="G505" s="47">
        <v>4.2502000000000004</v>
      </c>
      <c r="H505" s="45" t="s">
        <v>20</v>
      </c>
      <c r="I505" s="4">
        <v>42857</v>
      </c>
    </row>
    <row r="506" spans="1:9">
      <c r="A506" s="7">
        <v>160213</v>
      </c>
      <c r="B506" s="7">
        <v>4.2750000000000004</v>
      </c>
      <c r="C506" s="44" t="s">
        <v>1248</v>
      </c>
      <c r="D506" s="45" t="s">
        <v>2880</v>
      </c>
      <c r="E506" s="46">
        <v>9.331506849315069</v>
      </c>
      <c r="F506" s="47">
        <v>4.2759</v>
      </c>
      <c r="G506" s="47">
        <v>4.2502000000000004</v>
      </c>
      <c r="H506" s="45" t="s">
        <v>20</v>
      </c>
      <c r="I506" s="4">
        <v>42857</v>
      </c>
    </row>
    <row r="507" spans="1:9">
      <c r="A507" s="7">
        <v>160213</v>
      </c>
      <c r="B507" s="7">
        <v>4.2750000000000004</v>
      </c>
      <c r="C507" s="44" t="s">
        <v>1248</v>
      </c>
      <c r="D507" s="45" t="s">
        <v>2880</v>
      </c>
      <c r="E507" s="46">
        <v>9.331506849315069</v>
      </c>
      <c r="F507" s="47">
        <v>4.2759</v>
      </c>
      <c r="G507" s="47">
        <v>4.2502000000000004</v>
      </c>
      <c r="H507" s="45" t="s">
        <v>20</v>
      </c>
      <c r="I507" s="4">
        <v>42857</v>
      </c>
    </row>
    <row r="508" spans="1:9">
      <c r="A508" s="7">
        <v>160213</v>
      </c>
      <c r="B508" s="7">
        <v>4.2750000000000004</v>
      </c>
      <c r="C508" s="44" t="s">
        <v>1248</v>
      </c>
      <c r="D508" s="45" t="s">
        <v>2880</v>
      </c>
      <c r="E508" s="46">
        <v>9.331506849315069</v>
      </c>
      <c r="F508" s="47">
        <v>4.2759</v>
      </c>
      <c r="G508" s="47">
        <v>4.2502000000000004</v>
      </c>
      <c r="H508" s="45" t="s">
        <v>20</v>
      </c>
      <c r="I508" s="4">
        <v>42857</v>
      </c>
    </row>
    <row r="509" spans="1:9">
      <c r="A509" s="7">
        <v>160213</v>
      </c>
      <c r="B509" s="7">
        <v>4.2750000000000004</v>
      </c>
      <c r="C509" s="44" t="s">
        <v>1248</v>
      </c>
      <c r="D509" s="45" t="s">
        <v>2880</v>
      </c>
      <c r="E509" s="46">
        <v>9.331506849315069</v>
      </c>
      <c r="F509" s="47">
        <v>4.2759</v>
      </c>
      <c r="G509" s="47">
        <v>4.2502000000000004</v>
      </c>
      <c r="H509" s="45" t="s">
        <v>20</v>
      </c>
      <c r="I509" s="4">
        <v>42857</v>
      </c>
    </row>
    <row r="510" spans="1:9">
      <c r="A510" s="7">
        <v>160213</v>
      </c>
      <c r="B510" s="7">
        <v>4.2750000000000004</v>
      </c>
      <c r="C510" s="44" t="s">
        <v>1248</v>
      </c>
      <c r="D510" s="45" t="s">
        <v>2880</v>
      </c>
      <c r="E510" s="46">
        <v>9.331506849315069</v>
      </c>
      <c r="F510" s="47">
        <v>4.2759</v>
      </c>
      <c r="G510" s="47">
        <v>4.2502000000000004</v>
      </c>
      <c r="H510" s="45" t="s">
        <v>20</v>
      </c>
      <c r="I510" s="4">
        <v>42857</v>
      </c>
    </row>
    <row r="511" spans="1:9">
      <c r="A511" s="7">
        <v>160213</v>
      </c>
      <c r="B511" s="7">
        <v>4.2750000000000004</v>
      </c>
      <c r="C511" s="44" t="s">
        <v>1248</v>
      </c>
      <c r="D511" s="45" t="s">
        <v>2880</v>
      </c>
      <c r="E511" s="46">
        <v>9.331506849315069</v>
      </c>
      <c r="F511" s="47">
        <v>4.2759</v>
      </c>
      <c r="G511" s="47">
        <v>4.2502000000000004</v>
      </c>
      <c r="H511" s="45" t="s">
        <v>20</v>
      </c>
      <c r="I511" s="4">
        <v>42857</v>
      </c>
    </row>
    <row r="512" spans="1:9">
      <c r="A512" s="7">
        <v>160213</v>
      </c>
      <c r="B512" s="7">
        <v>4.2750000000000004</v>
      </c>
      <c r="C512" s="44" t="s">
        <v>1248</v>
      </c>
      <c r="D512" s="45" t="s">
        <v>2880</v>
      </c>
      <c r="E512" s="46">
        <v>9.331506849315069</v>
      </c>
      <c r="F512" s="47">
        <v>4.2759</v>
      </c>
      <c r="G512" s="47">
        <v>4.2502000000000004</v>
      </c>
      <c r="H512" s="45" t="s">
        <v>20</v>
      </c>
      <c r="I512" s="4">
        <v>42857</v>
      </c>
    </row>
    <row r="513" spans="1:9">
      <c r="A513" s="7">
        <v>160213</v>
      </c>
      <c r="B513" s="7">
        <v>4.2750000000000004</v>
      </c>
      <c r="C513" s="44" t="s">
        <v>1248</v>
      </c>
      <c r="D513" s="45" t="s">
        <v>2880</v>
      </c>
      <c r="E513" s="46">
        <v>9.331506849315069</v>
      </c>
      <c r="F513" s="47">
        <v>4.2759</v>
      </c>
      <c r="G513" s="47">
        <v>4.2502000000000004</v>
      </c>
      <c r="H513" s="45" t="s">
        <v>20</v>
      </c>
      <c r="I513" s="4">
        <v>42857</v>
      </c>
    </row>
    <row r="514" spans="1:9">
      <c r="A514" s="7">
        <v>160213</v>
      </c>
      <c r="B514" s="7">
        <v>4.2750000000000004</v>
      </c>
      <c r="C514" s="44" t="s">
        <v>1248</v>
      </c>
      <c r="D514" s="45" t="s">
        <v>2880</v>
      </c>
      <c r="E514" s="46">
        <v>9.331506849315069</v>
      </c>
      <c r="F514" s="47">
        <v>4.2759</v>
      </c>
      <c r="G514" s="47">
        <v>4.2502000000000004</v>
      </c>
      <c r="H514" s="45" t="s">
        <v>20</v>
      </c>
      <c r="I514" s="4">
        <v>42857</v>
      </c>
    </row>
    <row r="515" spans="1:9">
      <c r="A515" s="7">
        <v>160213</v>
      </c>
      <c r="B515" s="7">
        <v>4.2750000000000004</v>
      </c>
      <c r="C515" s="44" t="s">
        <v>1248</v>
      </c>
      <c r="D515" s="45" t="s">
        <v>2880</v>
      </c>
      <c r="E515" s="46">
        <v>9.331506849315069</v>
      </c>
      <c r="F515" s="47">
        <v>4.2759</v>
      </c>
      <c r="G515" s="47">
        <v>4.2502000000000004</v>
      </c>
      <c r="H515" s="45" t="s">
        <v>20</v>
      </c>
      <c r="I515" s="4">
        <v>42857</v>
      </c>
    </row>
    <row r="516" spans="1:9">
      <c r="A516" s="7">
        <v>160213</v>
      </c>
      <c r="B516" s="7">
        <v>4.2750000000000004</v>
      </c>
      <c r="C516" s="44" t="s">
        <v>1248</v>
      </c>
      <c r="D516" s="45" t="s">
        <v>2880</v>
      </c>
      <c r="E516" s="46">
        <v>9.331506849315069</v>
      </c>
      <c r="F516" s="47">
        <v>4.2759</v>
      </c>
      <c r="G516" s="47">
        <v>4.2502000000000004</v>
      </c>
      <c r="H516" s="45" t="s">
        <v>20</v>
      </c>
      <c r="I516" s="4">
        <v>42857</v>
      </c>
    </row>
    <row r="517" spans="1:9">
      <c r="A517" s="7">
        <v>160213</v>
      </c>
      <c r="B517" s="7">
        <v>4.2750000000000004</v>
      </c>
      <c r="C517" s="44" t="s">
        <v>1248</v>
      </c>
      <c r="D517" s="45" t="s">
        <v>2880</v>
      </c>
      <c r="E517" s="46">
        <v>9.331506849315069</v>
      </c>
      <c r="F517" s="47">
        <v>4.2759</v>
      </c>
      <c r="G517" s="47">
        <v>4.2502000000000004</v>
      </c>
      <c r="H517" s="45" t="s">
        <v>20</v>
      </c>
      <c r="I517" s="4">
        <v>42857</v>
      </c>
    </row>
    <row r="518" spans="1:9">
      <c r="A518" s="7">
        <v>160213</v>
      </c>
      <c r="B518" s="7">
        <v>4.2750000000000004</v>
      </c>
      <c r="C518" s="44" t="s">
        <v>1248</v>
      </c>
      <c r="D518" s="45" t="s">
        <v>2880</v>
      </c>
      <c r="E518" s="46">
        <v>9.331506849315069</v>
      </c>
      <c r="F518" s="47">
        <v>4.2759</v>
      </c>
      <c r="G518" s="47">
        <v>4.2502000000000004</v>
      </c>
      <c r="H518" s="45" t="s">
        <v>20</v>
      </c>
      <c r="I518" s="4">
        <v>42857</v>
      </c>
    </row>
    <row r="519" spans="1:9">
      <c r="A519" s="7">
        <v>160213</v>
      </c>
      <c r="B519" s="7">
        <v>4.2750000000000004</v>
      </c>
      <c r="C519" s="44" t="s">
        <v>1248</v>
      </c>
      <c r="D519" s="45" t="s">
        <v>2880</v>
      </c>
      <c r="E519" s="46">
        <v>9.331506849315069</v>
      </c>
      <c r="F519" s="47">
        <v>4.2759</v>
      </c>
      <c r="G519" s="47">
        <v>4.2502000000000004</v>
      </c>
      <c r="H519" s="45" t="s">
        <v>20</v>
      </c>
      <c r="I519" s="4">
        <v>42857</v>
      </c>
    </row>
    <row r="520" spans="1:9">
      <c r="A520" s="7">
        <v>160213</v>
      </c>
      <c r="B520" s="7">
        <v>4.2750000000000004</v>
      </c>
      <c r="C520" s="44" t="s">
        <v>1248</v>
      </c>
      <c r="D520" s="45" t="s">
        <v>2880</v>
      </c>
      <c r="E520" s="46">
        <v>9.331506849315069</v>
      </c>
      <c r="F520" s="47">
        <v>4.2759</v>
      </c>
      <c r="G520" s="47">
        <v>4.2502000000000004</v>
      </c>
      <c r="H520" s="45" t="s">
        <v>20</v>
      </c>
      <c r="I520" s="4">
        <v>42857</v>
      </c>
    </row>
    <row r="521" spans="1:9">
      <c r="A521" s="7">
        <v>160213</v>
      </c>
      <c r="B521" s="7">
        <v>4.2750000000000004</v>
      </c>
      <c r="C521" s="44" t="s">
        <v>1248</v>
      </c>
      <c r="D521" s="45" t="s">
        <v>2880</v>
      </c>
      <c r="E521" s="46">
        <v>9.331506849315069</v>
      </c>
      <c r="F521" s="47">
        <v>4.2759</v>
      </c>
      <c r="G521" s="47">
        <v>4.2502000000000004</v>
      </c>
      <c r="H521" s="45" t="s">
        <v>20</v>
      </c>
      <c r="I521" s="4">
        <v>42857</v>
      </c>
    </row>
    <row r="522" spans="1:9">
      <c r="A522" s="7">
        <v>160213</v>
      </c>
      <c r="B522" s="7">
        <v>4.2750000000000004</v>
      </c>
      <c r="C522" s="44" t="s">
        <v>1248</v>
      </c>
      <c r="D522" s="45" t="s">
        <v>2880</v>
      </c>
      <c r="E522" s="46">
        <v>9.331506849315069</v>
      </c>
      <c r="F522" s="47">
        <v>4.2759</v>
      </c>
      <c r="G522" s="47">
        <v>4.2502000000000004</v>
      </c>
      <c r="H522" s="45" t="s">
        <v>20</v>
      </c>
      <c r="I522" s="4">
        <v>42857</v>
      </c>
    </row>
    <row r="523" spans="1:9">
      <c r="A523" s="7">
        <v>160213</v>
      </c>
      <c r="B523" s="7">
        <v>4.2750000000000004</v>
      </c>
      <c r="C523" s="44" t="s">
        <v>1248</v>
      </c>
      <c r="D523" s="45" t="s">
        <v>2880</v>
      </c>
      <c r="E523" s="46">
        <v>9.331506849315069</v>
      </c>
      <c r="F523" s="47">
        <v>4.2759</v>
      </c>
      <c r="G523" s="47">
        <v>4.2502000000000004</v>
      </c>
      <c r="H523" s="45" t="s">
        <v>20</v>
      </c>
      <c r="I523" s="4">
        <v>42857</v>
      </c>
    </row>
    <row r="524" spans="1:9">
      <c r="A524" s="7">
        <v>160213</v>
      </c>
      <c r="B524" s="7">
        <v>4.2750000000000004</v>
      </c>
      <c r="C524" s="44" t="s">
        <v>1248</v>
      </c>
      <c r="D524" s="45" t="s">
        <v>2880</v>
      </c>
      <c r="E524" s="46">
        <v>9.331506849315069</v>
      </c>
      <c r="F524" s="47">
        <v>4.2759</v>
      </c>
      <c r="G524" s="47">
        <v>4.2502000000000004</v>
      </c>
      <c r="H524" s="45" t="s">
        <v>20</v>
      </c>
      <c r="I524" s="4">
        <v>42857</v>
      </c>
    </row>
    <row r="525" spans="1:9">
      <c r="A525" s="7">
        <v>160213</v>
      </c>
      <c r="B525" s="7">
        <v>4.2750000000000004</v>
      </c>
      <c r="C525" s="44" t="s">
        <v>1248</v>
      </c>
      <c r="D525" s="45" t="s">
        <v>2880</v>
      </c>
      <c r="E525" s="46">
        <v>9.331506849315069</v>
      </c>
      <c r="F525" s="47">
        <v>4.2759</v>
      </c>
      <c r="G525" s="47">
        <v>4.2502000000000004</v>
      </c>
      <c r="H525" s="45" t="s">
        <v>20</v>
      </c>
      <c r="I525" s="4">
        <v>42857</v>
      </c>
    </row>
    <row r="526" spans="1:9">
      <c r="A526" s="7">
        <v>160213</v>
      </c>
      <c r="B526" s="7">
        <v>4.2750000000000004</v>
      </c>
      <c r="C526" s="44" t="s">
        <v>1248</v>
      </c>
      <c r="D526" s="45" t="s">
        <v>2880</v>
      </c>
      <c r="E526" s="46">
        <v>9.331506849315069</v>
      </c>
      <c r="F526" s="47">
        <v>4.2759</v>
      </c>
      <c r="G526" s="47">
        <v>4.2502000000000004</v>
      </c>
      <c r="H526" s="45" t="s">
        <v>20</v>
      </c>
      <c r="I526" s="4">
        <v>42857</v>
      </c>
    </row>
    <row r="527" spans="1:9">
      <c r="A527" s="7">
        <v>160213</v>
      </c>
      <c r="B527" s="7">
        <v>4.2750000000000004</v>
      </c>
      <c r="C527" s="44" t="s">
        <v>1248</v>
      </c>
      <c r="D527" s="45" t="s">
        <v>2880</v>
      </c>
      <c r="E527" s="46">
        <v>9.331506849315069</v>
      </c>
      <c r="F527" s="47">
        <v>4.2759</v>
      </c>
      <c r="G527" s="47">
        <v>4.2502000000000004</v>
      </c>
      <c r="H527" s="45" t="s">
        <v>20</v>
      </c>
      <c r="I527" s="4">
        <v>42857</v>
      </c>
    </row>
    <row r="528" spans="1:9">
      <c r="A528" s="7">
        <v>160213</v>
      </c>
      <c r="B528" s="7">
        <v>4.2750000000000004</v>
      </c>
      <c r="C528" s="44" t="s">
        <v>1248</v>
      </c>
      <c r="D528" s="45" t="s">
        <v>2880</v>
      </c>
      <c r="E528" s="46">
        <v>9.331506849315069</v>
      </c>
      <c r="F528" s="47">
        <v>4.2759</v>
      </c>
      <c r="G528" s="47">
        <v>4.2502000000000004</v>
      </c>
      <c r="H528" s="45" t="s">
        <v>20</v>
      </c>
      <c r="I528" s="4">
        <v>42857</v>
      </c>
    </row>
    <row r="529" spans="1:9">
      <c r="A529" s="7">
        <v>160213</v>
      </c>
      <c r="B529" s="7">
        <v>4.2750000000000004</v>
      </c>
      <c r="C529" s="44" t="s">
        <v>1248</v>
      </c>
      <c r="D529" s="45" t="s">
        <v>2880</v>
      </c>
      <c r="E529" s="46">
        <v>9.331506849315069</v>
      </c>
      <c r="F529" s="47">
        <v>4.2759</v>
      </c>
      <c r="G529" s="47">
        <v>4.2502000000000004</v>
      </c>
      <c r="H529" s="45" t="s">
        <v>20</v>
      </c>
      <c r="I529" s="4">
        <v>42857</v>
      </c>
    </row>
    <row r="530" spans="1:9">
      <c r="A530" s="7">
        <v>160213</v>
      </c>
      <c r="B530" s="7">
        <v>4.2750000000000004</v>
      </c>
      <c r="C530" s="44" t="s">
        <v>1248</v>
      </c>
      <c r="D530" s="45" t="s">
        <v>2880</v>
      </c>
      <c r="E530" s="46">
        <v>9.331506849315069</v>
      </c>
      <c r="F530" s="47">
        <v>4.2759</v>
      </c>
      <c r="G530" s="47">
        <v>4.2502000000000004</v>
      </c>
      <c r="H530" s="45" t="s">
        <v>20</v>
      </c>
      <c r="I530" s="4">
        <v>42857</v>
      </c>
    </row>
    <row r="531" spans="1:9">
      <c r="A531" s="7">
        <v>160213</v>
      </c>
      <c r="B531" s="7">
        <v>4.2750000000000004</v>
      </c>
      <c r="C531" s="44" t="s">
        <v>1248</v>
      </c>
      <c r="D531" s="45" t="s">
        <v>2880</v>
      </c>
      <c r="E531" s="46">
        <v>9.331506849315069</v>
      </c>
      <c r="F531" s="47">
        <v>4.2759</v>
      </c>
      <c r="G531" s="47">
        <v>4.2502000000000004</v>
      </c>
      <c r="H531" s="45" t="s">
        <v>20</v>
      </c>
      <c r="I531" s="4">
        <v>42857</v>
      </c>
    </row>
    <row r="532" spans="1:9">
      <c r="A532" s="7">
        <v>160213</v>
      </c>
      <c r="B532" s="7">
        <v>4.2750000000000004</v>
      </c>
      <c r="C532" s="44" t="s">
        <v>1248</v>
      </c>
      <c r="D532" s="45" t="s">
        <v>2880</v>
      </c>
      <c r="E532" s="46">
        <v>9.331506849315069</v>
      </c>
      <c r="F532" s="47">
        <v>4.2759</v>
      </c>
      <c r="G532" s="47">
        <v>4.2502000000000004</v>
      </c>
      <c r="H532" s="45" t="s">
        <v>20</v>
      </c>
      <c r="I532" s="4">
        <v>42857</v>
      </c>
    </row>
    <row r="533" spans="1:9">
      <c r="A533" s="7">
        <v>160213</v>
      </c>
      <c r="B533" s="7">
        <v>4.2750000000000004</v>
      </c>
      <c r="C533" s="44" t="s">
        <v>1248</v>
      </c>
      <c r="D533" s="45" t="s">
        <v>2880</v>
      </c>
      <c r="E533" s="46">
        <v>9.331506849315069</v>
      </c>
      <c r="F533" s="47">
        <v>4.2759</v>
      </c>
      <c r="G533" s="47">
        <v>4.2502000000000004</v>
      </c>
      <c r="H533" s="45" t="s">
        <v>20</v>
      </c>
      <c r="I533" s="4">
        <v>42857</v>
      </c>
    </row>
    <row r="534" spans="1:9">
      <c r="A534" s="7">
        <v>160213</v>
      </c>
      <c r="B534" s="7">
        <v>4.2750000000000004</v>
      </c>
      <c r="C534" s="44" t="s">
        <v>1248</v>
      </c>
      <c r="D534" s="45" t="s">
        <v>2880</v>
      </c>
      <c r="E534" s="46">
        <v>9.331506849315069</v>
      </c>
      <c r="F534" s="47">
        <v>4.2759</v>
      </c>
      <c r="G534" s="47">
        <v>4.2502000000000004</v>
      </c>
      <c r="H534" s="45" t="s">
        <v>20</v>
      </c>
      <c r="I534" s="4">
        <v>42857</v>
      </c>
    </row>
    <row r="535" spans="1:9">
      <c r="A535" s="7">
        <v>160213</v>
      </c>
      <c r="B535" s="7">
        <v>4.2750000000000004</v>
      </c>
      <c r="C535" s="44" t="s">
        <v>1248</v>
      </c>
      <c r="D535" s="45" t="s">
        <v>2880</v>
      </c>
      <c r="E535" s="46">
        <v>9.331506849315069</v>
      </c>
      <c r="F535" s="47">
        <v>4.2759</v>
      </c>
      <c r="G535" s="47">
        <v>4.2502000000000004</v>
      </c>
      <c r="H535" s="45" t="s">
        <v>20</v>
      </c>
      <c r="I535" s="4">
        <v>42857</v>
      </c>
    </row>
    <row r="536" spans="1:9">
      <c r="A536" s="7">
        <v>160213</v>
      </c>
      <c r="B536" s="7">
        <v>4.2750000000000004</v>
      </c>
      <c r="C536" s="44" t="s">
        <v>1248</v>
      </c>
      <c r="D536" s="45" t="s">
        <v>2880</v>
      </c>
      <c r="E536" s="46">
        <v>9.331506849315069</v>
      </c>
      <c r="F536" s="47">
        <v>4.2759</v>
      </c>
      <c r="G536" s="47">
        <v>4.2502000000000004</v>
      </c>
      <c r="H536" s="45" t="s">
        <v>20</v>
      </c>
      <c r="I536" s="4">
        <v>42857</v>
      </c>
    </row>
    <row r="537" spans="1:9">
      <c r="A537" s="7">
        <v>160213</v>
      </c>
      <c r="B537" s="7">
        <v>4.2725</v>
      </c>
      <c r="C537" s="44" t="s">
        <v>1248</v>
      </c>
      <c r="D537" s="45" t="s">
        <v>2880</v>
      </c>
      <c r="E537" s="46">
        <v>9.331506849315069</v>
      </c>
      <c r="F537" s="47">
        <v>4.2759</v>
      </c>
      <c r="G537" s="47">
        <v>4.2502000000000004</v>
      </c>
      <c r="H537" s="45" t="s">
        <v>20</v>
      </c>
      <c r="I537" s="4">
        <v>42857</v>
      </c>
    </row>
    <row r="538" spans="1:9">
      <c r="A538" s="7">
        <v>160213</v>
      </c>
      <c r="B538" s="7">
        <v>4.2725</v>
      </c>
      <c r="C538" s="44" t="s">
        <v>1248</v>
      </c>
      <c r="D538" s="45" t="s">
        <v>2880</v>
      </c>
      <c r="E538" s="46">
        <v>9.331506849315069</v>
      </c>
      <c r="F538" s="47">
        <v>4.2759</v>
      </c>
      <c r="G538" s="47">
        <v>4.2502000000000004</v>
      </c>
      <c r="H538" s="45" t="s">
        <v>20</v>
      </c>
      <c r="I538" s="4">
        <v>42857</v>
      </c>
    </row>
    <row r="539" spans="1:9">
      <c r="A539" s="7">
        <v>160213</v>
      </c>
      <c r="B539" s="7">
        <v>4.2725</v>
      </c>
      <c r="C539" s="44" t="s">
        <v>1248</v>
      </c>
      <c r="D539" s="45" t="s">
        <v>2880</v>
      </c>
      <c r="E539" s="46">
        <v>9.331506849315069</v>
      </c>
      <c r="F539" s="47">
        <v>4.2759</v>
      </c>
      <c r="G539" s="47">
        <v>4.2502000000000004</v>
      </c>
      <c r="H539" s="45" t="s">
        <v>20</v>
      </c>
      <c r="I539" s="4">
        <v>42857</v>
      </c>
    </row>
    <row r="540" spans="1:9">
      <c r="A540" s="7">
        <v>160213</v>
      </c>
      <c r="B540" s="7">
        <v>4.2725</v>
      </c>
      <c r="C540" s="44" t="s">
        <v>1248</v>
      </c>
      <c r="D540" s="45" t="s">
        <v>2880</v>
      </c>
      <c r="E540" s="46">
        <v>9.331506849315069</v>
      </c>
      <c r="F540" s="47">
        <v>4.2759</v>
      </c>
      <c r="G540" s="47">
        <v>4.2502000000000004</v>
      </c>
      <c r="H540" s="45" t="s">
        <v>20</v>
      </c>
      <c r="I540" s="4">
        <v>42857</v>
      </c>
    </row>
    <row r="541" spans="1:9">
      <c r="A541" s="7">
        <v>160213</v>
      </c>
      <c r="B541" s="7">
        <v>4.2725</v>
      </c>
      <c r="C541" s="44" t="s">
        <v>1248</v>
      </c>
      <c r="D541" s="45" t="s">
        <v>2880</v>
      </c>
      <c r="E541" s="46">
        <v>9.331506849315069</v>
      </c>
      <c r="F541" s="47">
        <v>4.2759</v>
      </c>
      <c r="G541" s="47">
        <v>4.2502000000000004</v>
      </c>
      <c r="H541" s="45" t="s">
        <v>20</v>
      </c>
      <c r="I541" s="4">
        <v>42857</v>
      </c>
    </row>
    <row r="542" spans="1:9">
      <c r="A542" s="7">
        <v>160213</v>
      </c>
      <c r="B542" s="7">
        <v>4.2725</v>
      </c>
      <c r="C542" s="44" t="s">
        <v>1248</v>
      </c>
      <c r="D542" s="45" t="s">
        <v>2880</v>
      </c>
      <c r="E542" s="46">
        <v>9.331506849315069</v>
      </c>
      <c r="F542" s="47">
        <v>4.2759</v>
      </c>
      <c r="G542" s="47">
        <v>4.2502000000000004</v>
      </c>
      <c r="H542" s="45" t="s">
        <v>20</v>
      </c>
      <c r="I542" s="4">
        <v>42857</v>
      </c>
    </row>
    <row r="543" spans="1:9">
      <c r="A543" s="7">
        <v>160213</v>
      </c>
      <c r="B543" s="7">
        <v>4.2725</v>
      </c>
      <c r="C543" s="44" t="s">
        <v>1248</v>
      </c>
      <c r="D543" s="45" t="s">
        <v>2880</v>
      </c>
      <c r="E543" s="46">
        <v>9.331506849315069</v>
      </c>
      <c r="F543" s="47">
        <v>4.2759</v>
      </c>
      <c r="G543" s="47">
        <v>4.2502000000000004</v>
      </c>
      <c r="H543" s="45" t="s">
        <v>20</v>
      </c>
      <c r="I543" s="4">
        <v>42857</v>
      </c>
    </row>
    <row r="544" spans="1:9">
      <c r="A544" s="7">
        <v>160213</v>
      </c>
      <c r="B544" s="7">
        <v>4.2725</v>
      </c>
      <c r="C544" s="44" t="s">
        <v>1248</v>
      </c>
      <c r="D544" s="45" t="s">
        <v>2880</v>
      </c>
      <c r="E544" s="46">
        <v>9.331506849315069</v>
      </c>
      <c r="F544" s="47">
        <v>4.2759</v>
      </c>
      <c r="G544" s="47">
        <v>4.2502000000000004</v>
      </c>
      <c r="H544" s="45" t="s">
        <v>20</v>
      </c>
      <c r="I544" s="4">
        <v>42857</v>
      </c>
    </row>
    <row r="545" spans="1:9">
      <c r="A545" s="7">
        <v>160213</v>
      </c>
      <c r="B545" s="7">
        <v>4.2725</v>
      </c>
      <c r="C545" s="44" t="s">
        <v>1248</v>
      </c>
      <c r="D545" s="45" t="s">
        <v>2880</v>
      </c>
      <c r="E545" s="46">
        <v>9.331506849315069</v>
      </c>
      <c r="F545" s="47">
        <v>4.2759</v>
      </c>
      <c r="G545" s="47">
        <v>4.2502000000000004</v>
      </c>
      <c r="H545" s="45" t="s">
        <v>20</v>
      </c>
      <c r="I545" s="4">
        <v>42857</v>
      </c>
    </row>
    <row r="546" spans="1:9">
      <c r="A546" s="7">
        <v>160213</v>
      </c>
      <c r="B546" s="7">
        <v>4.2725</v>
      </c>
      <c r="C546" s="44" t="s">
        <v>1248</v>
      </c>
      <c r="D546" s="45" t="s">
        <v>2880</v>
      </c>
      <c r="E546" s="46">
        <v>9.331506849315069</v>
      </c>
      <c r="F546" s="47">
        <v>4.2759</v>
      </c>
      <c r="G546" s="47">
        <v>4.2502000000000004</v>
      </c>
      <c r="H546" s="45" t="s">
        <v>20</v>
      </c>
      <c r="I546" s="4">
        <v>42857</v>
      </c>
    </row>
    <row r="547" spans="1:9">
      <c r="A547" s="7">
        <v>160213</v>
      </c>
      <c r="B547" s="7">
        <v>4.2725</v>
      </c>
      <c r="C547" s="44" t="s">
        <v>1248</v>
      </c>
      <c r="D547" s="45" t="s">
        <v>2880</v>
      </c>
      <c r="E547" s="46">
        <v>9.331506849315069</v>
      </c>
      <c r="F547" s="47">
        <v>4.2759</v>
      </c>
      <c r="G547" s="47">
        <v>4.2502000000000004</v>
      </c>
      <c r="H547" s="45" t="s">
        <v>20</v>
      </c>
      <c r="I547" s="4">
        <v>42857</v>
      </c>
    </row>
    <row r="548" spans="1:9">
      <c r="A548" s="7">
        <v>160213</v>
      </c>
      <c r="B548" s="7">
        <v>4.2725</v>
      </c>
      <c r="C548" s="44" t="s">
        <v>1248</v>
      </c>
      <c r="D548" s="45" t="s">
        <v>2880</v>
      </c>
      <c r="E548" s="46">
        <v>9.331506849315069</v>
      </c>
      <c r="F548" s="47">
        <v>4.2759</v>
      </c>
      <c r="G548" s="47">
        <v>4.2502000000000004</v>
      </c>
      <c r="H548" s="45" t="s">
        <v>20</v>
      </c>
      <c r="I548" s="4">
        <v>42857</v>
      </c>
    </row>
    <row r="549" spans="1:9">
      <c r="A549" s="7">
        <v>160213</v>
      </c>
      <c r="B549" s="7">
        <v>4.2725</v>
      </c>
      <c r="C549" s="44" t="s">
        <v>1248</v>
      </c>
      <c r="D549" s="45" t="s">
        <v>2880</v>
      </c>
      <c r="E549" s="46">
        <v>9.331506849315069</v>
      </c>
      <c r="F549" s="47">
        <v>4.2759</v>
      </c>
      <c r="G549" s="47">
        <v>4.2502000000000004</v>
      </c>
      <c r="H549" s="45" t="s">
        <v>20</v>
      </c>
      <c r="I549" s="4">
        <v>42857</v>
      </c>
    </row>
    <row r="550" spans="1:9">
      <c r="A550" s="7">
        <v>160213</v>
      </c>
      <c r="B550" s="7">
        <v>4.2725</v>
      </c>
      <c r="C550" s="44" t="s">
        <v>1248</v>
      </c>
      <c r="D550" s="45" t="s">
        <v>2880</v>
      </c>
      <c r="E550" s="46">
        <v>9.331506849315069</v>
      </c>
      <c r="F550" s="47">
        <v>4.2759</v>
      </c>
      <c r="G550" s="47">
        <v>4.2502000000000004</v>
      </c>
      <c r="H550" s="45" t="s">
        <v>20</v>
      </c>
      <c r="I550" s="4">
        <v>42857</v>
      </c>
    </row>
    <row r="551" spans="1:9">
      <c r="A551" s="7">
        <v>160213</v>
      </c>
      <c r="B551" s="7">
        <v>4.2725</v>
      </c>
      <c r="C551" s="44" t="s">
        <v>1248</v>
      </c>
      <c r="D551" s="45" t="s">
        <v>2880</v>
      </c>
      <c r="E551" s="46">
        <v>9.331506849315069</v>
      </c>
      <c r="F551" s="47">
        <v>4.2759</v>
      </c>
      <c r="G551" s="47">
        <v>4.2502000000000004</v>
      </c>
      <c r="H551" s="45" t="s">
        <v>20</v>
      </c>
      <c r="I551" s="4">
        <v>42857</v>
      </c>
    </row>
    <row r="552" spans="1:9">
      <c r="A552" s="7">
        <v>160213</v>
      </c>
      <c r="B552" s="7">
        <v>4.2725</v>
      </c>
      <c r="C552" s="44" t="s">
        <v>1248</v>
      </c>
      <c r="D552" s="45" t="s">
        <v>2880</v>
      </c>
      <c r="E552" s="46">
        <v>9.331506849315069</v>
      </c>
      <c r="F552" s="47">
        <v>4.2759</v>
      </c>
      <c r="G552" s="47">
        <v>4.2502000000000004</v>
      </c>
      <c r="H552" s="45" t="s">
        <v>20</v>
      </c>
      <c r="I552" s="4">
        <v>42857</v>
      </c>
    </row>
    <row r="553" spans="1:9">
      <c r="A553" s="7">
        <v>160213</v>
      </c>
      <c r="B553" s="7">
        <v>4.2725</v>
      </c>
      <c r="C553" s="44" t="s">
        <v>1248</v>
      </c>
      <c r="D553" s="45" t="s">
        <v>2880</v>
      </c>
      <c r="E553" s="46">
        <v>9.331506849315069</v>
      </c>
      <c r="F553" s="47">
        <v>4.2759</v>
      </c>
      <c r="G553" s="47">
        <v>4.2502000000000004</v>
      </c>
      <c r="H553" s="45" t="s">
        <v>20</v>
      </c>
      <c r="I553" s="4">
        <v>42857</v>
      </c>
    </row>
    <row r="554" spans="1:9">
      <c r="A554" s="7">
        <v>160213</v>
      </c>
      <c r="B554" s="7">
        <v>4.2725</v>
      </c>
      <c r="C554" s="44" t="s">
        <v>1248</v>
      </c>
      <c r="D554" s="45" t="s">
        <v>2880</v>
      </c>
      <c r="E554" s="46">
        <v>9.331506849315069</v>
      </c>
      <c r="F554" s="47">
        <v>4.2759</v>
      </c>
      <c r="G554" s="47">
        <v>4.2502000000000004</v>
      </c>
      <c r="H554" s="45" t="s">
        <v>20</v>
      </c>
      <c r="I554" s="4">
        <v>42857</v>
      </c>
    </row>
    <row r="555" spans="1:9">
      <c r="A555" s="7">
        <v>160213</v>
      </c>
      <c r="B555" s="7">
        <v>4.2725</v>
      </c>
      <c r="C555" s="44" t="s">
        <v>1248</v>
      </c>
      <c r="D555" s="45" t="s">
        <v>2880</v>
      </c>
      <c r="E555" s="46">
        <v>9.331506849315069</v>
      </c>
      <c r="F555" s="47">
        <v>4.2759</v>
      </c>
      <c r="G555" s="47">
        <v>4.2502000000000004</v>
      </c>
      <c r="H555" s="45" t="s">
        <v>20</v>
      </c>
      <c r="I555" s="4">
        <v>42857</v>
      </c>
    </row>
    <row r="556" spans="1:9">
      <c r="A556" s="7">
        <v>160213</v>
      </c>
      <c r="B556" s="7">
        <v>4.2699999999999996</v>
      </c>
      <c r="C556" s="44" t="s">
        <v>1248</v>
      </c>
      <c r="D556" s="45" t="s">
        <v>2880</v>
      </c>
      <c r="E556" s="46">
        <v>9.331506849315069</v>
      </c>
      <c r="F556" s="47">
        <v>4.2759</v>
      </c>
      <c r="G556" s="47">
        <v>4.2502000000000004</v>
      </c>
      <c r="H556" s="45" t="s">
        <v>20</v>
      </c>
      <c r="I556" s="4">
        <v>42857</v>
      </c>
    </row>
    <row r="557" spans="1:9">
      <c r="A557" s="7">
        <v>160213</v>
      </c>
      <c r="B557" s="7">
        <v>4.2699999999999996</v>
      </c>
      <c r="C557" s="44" t="s">
        <v>1248</v>
      </c>
      <c r="D557" s="45" t="s">
        <v>2880</v>
      </c>
      <c r="E557" s="46">
        <v>9.331506849315069</v>
      </c>
      <c r="F557" s="47">
        <v>4.2759</v>
      </c>
      <c r="G557" s="47">
        <v>4.2502000000000004</v>
      </c>
      <c r="H557" s="45" t="s">
        <v>20</v>
      </c>
      <c r="I557" s="4">
        <v>42857</v>
      </c>
    </row>
    <row r="558" spans="1:9">
      <c r="A558" s="7">
        <v>160213</v>
      </c>
      <c r="B558" s="7">
        <v>4.2699999999999996</v>
      </c>
      <c r="C558" s="44" t="s">
        <v>1248</v>
      </c>
      <c r="D558" s="45" t="s">
        <v>2880</v>
      </c>
      <c r="E558" s="46">
        <v>9.331506849315069</v>
      </c>
      <c r="F558" s="47">
        <v>4.2759</v>
      </c>
      <c r="G558" s="47">
        <v>4.2502000000000004</v>
      </c>
      <c r="H558" s="45" t="s">
        <v>20</v>
      </c>
      <c r="I558" s="4">
        <v>42857</v>
      </c>
    </row>
    <row r="559" spans="1:9">
      <c r="A559" s="7">
        <v>160213</v>
      </c>
      <c r="B559" s="7">
        <v>4.2699999999999996</v>
      </c>
      <c r="C559" s="44" t="s">
        <v>1248</v>
      </c>
      <c r="D559" s="45" t="s">
        <v>2880</v>
      </c>
      <c r="E559" s="46">
        <v>9.331506849315069</v>
      </c>
      <c r="F559" s="47">
        <v>4.2759</v>
      </c>
      <c r="G559" s="47">
        <v>4.2502000000000004</v>
      </c>
      <c r="H559" s="45" t="s">
        <v>20</v>
      </c>
      <c r="I559" s="4">
        <v>42857</v>
      </c>
    </row>
    <row r="560" spans="1:9">
      <c r="A560" s="7">
        <v>160213</v>
      </c>
      <c r="B560" s="7">
        <v>4.2699999999999996</v>
      </c>
      <c r="C560" s="44" t="s">
        <v>1248</v>
      </c>
      <c r="D560" s="45" t="s">
        <v>2880</v>
      </c>
      <c r="E560" s="46">
        <v>9.331506849315069</v>
      </c>
      <c r="F560" s="47">
        <v>4.2759</v>
      </c>
      <c r="G560" s="47">
        <v>4.2502000000000004</v>
      </c>
      <c r="H560" s="45" t="s">
        <v>20</v>
      </c>
      <c r="I560" s="4">
        <v>42857</v>
      </c>
    </row>
    <row r="561" spans="1:9">
      <c r="A561" s="7">
        <v>160213</v>
      </c>
      <c r="B561" s="7">
        <v>4.2699999999999996</v>
      </c>
      <c r="C561" s="44" t="s">
        <v>1248</v>
      </c>
      <c r="D561" s="45" t="s">
        <v>2880</v>
      </c>
      <c r="E561" s="46">
        <v>9.331506849315069</v>
      </c>
      <c r="F561" s="47">
        <v>4.2759</v>
      </c>
      <c r="G561" s="47">
        <v>4.2502000000000004</v>
      </c>
      <c r="H561" s="45" t="s">
        <v>20</v>
      </c>
      <c r="I561" s="4">
        <v>42857</v>
      </c>
    </row>
    <row r="562" spans="1:9">
      <c r="A562" s="7">
        <v>160213</v>
      </c>
      <c r="B562" s="7">
        <v>4.2699999999999996</v>
      </c>
      <c r="C562" s="44" t="s">
        <v>1248</v>
      </c>
      <c r="D562" s="45" t="s">
        <v>2880</v>
      </c>
      <c r="E562" s="46">
        <v>9.331506849315069</v>
      </c>
      <c r="F562" s="47">
        <v>4.2759</v>
      </c>
      <c r="G562" s="47">
        <v>4.2502000000000004</v>
      </c>
      <c r="H562" s="45" t="s">
        <v>20</v>
      </c>
      <c r="I562" s="4">
        <v>42857</v>
      </c>
    </row>
    <row r="563" spans="1:9">
      <c r="A563" s="7">
        <v>160213</v>
      </c>
      <c r="B563" s="7">
        <v>4.2699999999999996</v>
      </c>
      <c r="C563" s="44" t="s">
        <v>1248</v>
      </c>
      <c r="D563" s="45" t="s">
        <v>2880</v>
      </c>
      <c r="E563" s="46">
        <v>9.331506849315069</v>
      </c>
      <c r="F563" s="47">
        <v>4.2759</v>
      </c>
      <c r="G563" s="47">
        <v>4.2502000000000004</v>
      </c>
      <c r="H563" s="45" t="s">
        <v>20</v>
      </c>
      <c r="I563" s="4">
        <v>42857</v>
      </c>
    </row>
    <row r="564" spans="1:9">
      <c r="A564" s="7">
        <v>160213</v>
      </c>
      <c r="B564" s="7">
        <v>4.2699999999999996</v>
      </c>
      <c r="C564" s="44" t="s">
        <v>1248</v>
      </c>
      <c r="D564" s="45" t="s">
        <v>2880</v>
      </c>
      <c r="E564" s="46">
        <v>9.331506849315069</v>
      </c>
      <c r="F564" s="47">
        <v>4.2759</v>
      </c>
      <c r="G564" s="47">
        <v>4.2502000000000004</v>
      </c>
      <c r="H564" s="45" t="s">
        <v>20</v>
      </c>
      <c r="I564" s="4">
        <v>42857</v>
      </c>
    </row>
    <row r="565" spans="1:9">
      <c r="A565" s="7">
        <v>160213</v>
      </c>
      <c r="B565" s="7">
        <v>4.2699999999999996</v>
      </c>
      <c r="C565" s="44" t="s">
        <v>1248</v>
      </c>
      <c r="D565" s="45" t="s">
        <v>2880</v>
      </c>
      <c r="E565" s="46">
        <v>9.331506849315069</v>
      </c>
      <c r="F565" s="47">
        <v>4.2759</v>
      </c>
      <c r="G565" s="47">
        <v>4.2502000000000004</v>
      </c>
      <c r="H565" s="45" t="s">
        <v>20</v>
      </c>
      <c r="I565" s="4">
        <v>42857</v>
      </c>
    </row>
    <row r="566" spans="1:9">
      <c r="A566" s="7">
        <v>160213</v>
      </c>
      <c r="B566" s="7">
        <v>4.2699999999999996</v>
      </c>
      <c r="C566" s="44" t="s">
        <v>1248</v>
      </c>
      <c r="D566" s="45" t="s">
        <v>2880</v>
      </c>
      <c r="E566" s="46">
        <v>9.331506849315069</v>
      </c>
      <c r="F566" s="47">
        <v>4.2759</v>
      </c>
      <c r="G566" s="47">
        <v>4.2502000000000004</v>
      </c>
      <c r="H566" s="45" t="s">
        <v>20</v>
      </c>
      <c r="I566" s="4">
        <v>42857</v>
      </c>
    </row>
    <row r="567" spans="1:9">
      <c r="A567" s="7">
        <v>160213</v>
      </c>
      <c r="B567" s="7">
        <v>4.2699999999999996</v>
      </c>
      <c r="C567" s="44" t="s">
        <v>1248</v>
      </c>
      <c r="D567" s="45" t="s">
        <v>2880</v>
      </c>
      <c r="E567" s="46">
        <v>9.331506849315069</v>
      </c>
      <c r="F567" s="47">
        <v>4.2759</v>
      </c>
      <c r="G567" s="47">
        <v>4.2502000000000004</v>
      </c>
      <c r="H567" s="45" t="s">
        <v>20</v>
      </c>
      <c r="I567" s="4">
        <v>42857</v>
      </c>
    </row>
    <row r="568" spans="1:9">
      <c r="A568" s="7">
        <v>160213</v>
      </c>
      <c r="B568" s="7">
        <v>4.2699999999999996</v>
      </c>
      <c r="C568" s="44" t="s">
        <v>1248</v>
      </c>
      <c r="D568" s="45" t="s">
        <v>2880</v>
      </c>
      <c r="E568" s="46">
        <v>9.331506849315069</v>
      </c>
      <c r="F568" s="47">
        <v>4.2759</v>
      </c>
      <c r="G568" s="47">
        <v>4.2502000000000004</v>
      </c>
      <c r="H568" s="45" t="s">
        <v>20</v>
      </c>
      <c r="I568" s="4">
        <v>42857</v>
      </c>
    </row>
    <row r="569" spans="1:9">
      <c r="A569" s="7">
        <v>160213</v>
      </c>
      <c r="B569" s="7">
        <v>4.2699999999999996</v>
      </c>
      <c r="C569" s="44" t="s">
        <v>1248</v>
      </c>
      <c r="D569" s="45" t="s">
        <v>2880</v>
      </c>
      <c r="E569" s="46">
        <v>9.331506849315069</v>
      </c>
      <c r="F569" s="47">
        <v>4.2759</v>
      </c>
      <c r="G569" s="47">
        <v>4.2502000000000004</v>
      </c>
      <c r="H569" s="45" t="s">
        <v>20</v>
      </c>
      <c r="I569" s="4">
        <v>42857</v>
      </c>
    </row>
    <row r="570" spans="1:9">
      <c r="A570" s="7">
        <v>160213</v>
      </c>
      <c r="B570" s="7">
        <v>4.2699999999999996</v>
      </c>
      <c r="C570" s="44" t="s">
        <v>1248</v>
      </c>
      <c r="D570" s="45" t="s">
        <v>2880</v>
      </c>
      <c r="E570" s="46">
        <v>9.331506849315069</v>
      </c>
      <c r="F570" s="47">
        <v>4.2759</v>
      </c>
      <c r="G570" s="47">
        <v>4.2502000000000004</v>
      </c>
      <c r="H570" s="45" t="s">
        <v>20</v>
      </c>
      <c r="I570" s="4">
        <v>42857</v>
      </c>
    </row>
    <row r="571" spans="1:9">
      <c r="A571" s="7">
        <v>160213</v>
      </c>
      <c r="B571" s="7">
        <v>4.2699999999999996</v>
      </c>
      <c r="C571" s="44" t="s">
        <v>1248</v>
      </c>
      <c r="D571" s="45" t="s">
        <v>2880</v>
      </c>
      <c r="E571" s="46">
        <v>9.331506849315069</v>
      </c>
      <c r="F571" s="47">
        <v>4.2759</v>
      </c>
      <c r="G571" s="47">
        <v>4.2502000000000004</v>
      </c>
      <c r="H571" s="45" t="s">
        <v>20</v>
      </c>
      <c r="I571" s="4">
        <v>42857</v>
      </c>
    </row>
    <row r="572" spans="1:9">
      <c r="A572" s="7">
        <v>160213</v>
      </c>
      <c r="B572" s="7">
        <v>4.2699999999999996</v>
      </c>
      <c r="C572" s="44" t="s">
        <v>1248</v>
      </c>
      <c r="D572" s="45" t="s">
        <v>2880</v>
      </c>
      <c r="E572" s="46">
        <v>9.331506849315069</v>
      </c>
      <c r="F572" s="47">
        <v>4.2759</v>
      </c>
      <c r="G572" s="47">
        <v>4.2502000000000004</v>
      </c>
      <c r="H572" s="45" t="s">
        <v>20</v>
      </c>
      <c r="I572" s="4">
        <v>42857</v>
      </c>
    </row>
    <row r="573" spans="1:9">
      <c r="A573" s="7">
        <v>160213</v>
      </c>
      <c r="B573" s="7">
        <v>4.2699999999999996</v>
      </c>
      <c r="C573" s="44" t="s">
        <v>1248</v>
      </c>
      <c r="D573" s="45" t="s">
        <v>2880</v>
      </c>
      <c r="E573" s="46">
        <v>9.331506849315069</v>
      </c>
      <c r="F573" s="47">
        <v>4.2759</v>
      </c>
      <c r="G573" s="47">
        <v>4.2502000000000004</v>
      </c>
      <c r="H573" s="45" t="s">
        <v>20</v>
      </c>
      <c r="I573" s="4">
        <v>42857</v>
      </c>
    </row>
    <row r="574" spans="1:9">
      <c r="A574" s="7">
        <v>160213</v>
      </c>
      <c r="B574" s="7">
        <v>4.2699999999999996</v>
      </c>
      <c r="C574" s="44" t="s">
        <v>1248</v>
      </c>
      <c r="D574" s="45" t="s">
        <v>2880</v>
      </c>
      <c r="E574" s="46">
        <v>9.331506849315069</v>
      </c>
      <c r="F574" s="47">
        <v>4.2759</v>
      </c>
      <c r="G574" s="47">
        <v>4.2502000000000004</v>
      </c>
      <c r="H574" s="45" t="s">
        <v>20</v>
      </c>
      <c r="I574" s="4">
        <v>42857</v>
      </c>
    </row>
    <row r="575" spans="1:9">
      <c r="A575" s="7">
        <v>160213</v>
      </c>
      <c r="B575" s="7">
        <v>4.2699999999999996</v>
      </c>
      <c r="C575" s="44" t="s">
        <v>1248</v>
      </c>
      <c r="D575" s="45" t="s">
        <v>2880</v>
      </c>
      <c r="E575" s="46">
        <v>9.331506849315069</v>
      </c>
      <c r="F575" s="47">
        <v>4.2759</v>
      </c>
      <c r="G575" s="47">
        <v>4.2502000000000004</v>
      </c>
      <c r="H575" s="45" t="s">
        <v>20</v>
      </c>
      <c r="I575" s="4">
        <v>42857</v>
      </c>
    </row>
    <row r="576" spans="1:9">
      <c r="A576" s="7">
        <v>160213</v>
      </c>
      <c r="B576" s="7">
        <v>4.2699999999999996</v>
      </c>
      <c r="C576" s="44" t="s">
        <v>1248</v>
      </c>
      <c r="D576" s="45" t="s">
        <v>2880</v>
      </c>
      <c r="E576" s="46">
        <v>9.331506849315069</v>
      </c>
      <c r="F576" s="47">
        <v>4.2759</v>
      </c>
      <c r="G576" s="47">
        <v>4.2502000000000004</v>
      </c>
      <c r="H576" s="45" t="s">
        <v>20</v>
      </c>
      <c r="I576" s="4">
        <v>42857</v>
      </c>
    </row>
    <row r="577" spans="1:9">
      <c r="A577" s="7">
        <v>160213</v>
      </c>
      <c r="B577" s="7">
        <v>4.2699999999999996</v>
      </c>
      <c r="C577" s="44" t="s">
        <v>1248</v>
      </c>
      <c r="D577" s="45" t="s">
        <v>2880</v>
      </c>
      <c r="E577" s="46">
        <v>9.331506849315069</v>
      </c>
      <c r="F577" s="47">
        <v>4.2759</v>
      </c>
      <c r="G577" s="47">
        <v>4.2502000000000004</v>
      </c>
      <c r="H577" s="45" t="s">
        <v>20</v>
      </c>
      <c r="I577" s="4">
        <v>42857</v>
      </c>
    </row>
    <row r="578" spans="1:9">
      <c r="A578" s="7">
        <v>160213</v>
      </c>
      <c r="B578" s="7">
        <v>4.2699999999999996</v>
      </c>
      <c r="C578" s="44" t="s">
        <v>1248</v>
      </c>
      <c r="D578" s="45" t="s">
        <v>2880</v>
      </c>
      <c r="E578" s="46">
        <v>9.331506849315069</v>
      </c>
      <c r="F578" s="47">
        <v>4.2759</v>
      </c>
      <c r="G578" s="47">
        <v>4.2502000000000004</v>
      </c>
      <c r="H578" s="45" t="s">
        <v>20</v>
      </c>
      <c r="I578" s="4">
        <v>42857</v>
      </c>
    </row>
    <row r="579" spans="1:9">
      <c r="A579" s="7">
        <v>160213</v>
      </c>
      <c r="B579" s="7">
        <v>4.2699999999999996</v>
      </c>
      <c r="C579" s="44" t="s">
        <v>1248</v>
      </c>
      <c r="D579" s="45" t="s">
        <v>2880</v>
      </c>
      <c r="E579" s="46">
        <v>9.331506849315069</v>
      </c>
      <c r="F579" s="47">
        <v>4.2759</v>
      </c>
      <c r="G579" s="47">
        <v>4.2502000000000004</v>
      </c>
      <c r="H579" s="45" t="s">
        <v>20</v>
      </c>
      <c r="I579" s="4">
        <v>42857</v>
      </c>
    </row>
    <row r="580" spans="1:9">
      <c r="A580" s="7">
        <v>160213</v>
      </c>
      <c r="B580" s="7">
        <v>4.2699999999999996</v>
      </c>
      <c r="C580" s="44" t="s">
        <v>1248</v>
      </c>
      <c r="D580" s="45" t="s">
        <v>2880</v>
      </c>
      <c r="E580" s="46">
        <v>9.331506849315069</v>
      </c>
      <c r="F580" s="47">
        <v>4.2759</v>
      </c>
      <c r="G580" s="47">
        <v>4.2502000000000004</v>
      </c>
      <c r="H580" s="45" t="s">
        <v>20</v>
      </c>
      <c r="I580" s="4">
        <v>42857</v>
      </c>
    </row>
    <row r="581" spans="1:9">
      <c r="A581" s="7">
        <v>160213</v>
      </c>
      <c r="B581" s="7">
        <v>4.2699999999999996</v>
      </c>
      <c r="C581" s="44" t="s">
        <v>1248</v>
      </c>
      <c r="D581" s="45" t="s">
        <v>2880</v>
      </c>
      <c r="E581" s="46">
        <v>9.331506849315069</v>
      </c>
      <c r="F581" s="47">
        <v>4.2759</v>
      </c>
      <c r="G581" s="47">
        <v>4.2502000000000004</v>
      </c>
      <c r="H581" s="45" t="s">
        <v>20</v>
      </c>
      <c r="I581" s="4">
        <v>42857</v>
      </c>
    </row>
    <row r="582" spans="1:9">
      <c r="A582" s="7">
        <v>160213</v>
      </c>
      <c r="B582" s="7">
        <v>4.2699999999999996</v>
      </c>
      <c r="C582" s="44" t="s">
        <v>1248</v>
      </c>
      <c r="D582" s="45" t="s">
        <v>2880</v>
      </c>
      <c r="E582" s="46">
        <v>9.331506849315069</v>
      </c>
      <c r="F582" s="47">
        <v>4.2759</v>
      </c>
      <c r="G582" s="47">
        <v>4.2502000000000004</v>
      </c>
      <c r="H582" s="45" t="s">
        <v>20</v>
      </c>
      <c r="I582" s="4">
        <v>42857</v>
      </c>
    </row>
    <row r="583" spans="1:9">
      <c r="A583" s="7">
        <v>160213</v>
      </c>
      <c r="B583" s="7">
        <v>4.2699999999999996</v>
      </c>
      <c r="C583" s="44" t="s">
        <v>1248</v>
      </c>
      <c r="D583" s="45" t="s">
        <v>2880</v>
      </c>
      <c r="E583" s="46">
        <v>9.331506849315069</v>
      </c>
      <c r="F583" s="47">
        <v>4.2759</v>
      </c>
      <c r="G583" s="47">
        <v>4.2502000000000004</v>
      </c>
      <c r="H583" s="45" t="s">
        <v>20</v>
      </c>
      <c r="I583" s="4">
        <v>42857</v>
      </c>
    </row>
    <row r="584" spans="1:9">
      <c r="A584" s="7">
        <v>160213</v>
      </c>
      <c r="B584" s="7">
        <v>4.2699999999999996</v>
      </c>
      <c r="C584" s="44" t="s">
        <v>1248</v>
      </c>
      <c r="D584" s="45" t="s">
        <v>2880</v>
      </c>
      <c r="E584" s="46">
        <v>9.331506849315069</v>
      </c>
      <c r="F584" s="47">
        <v>4.2759</v>
      </c>
      <c r="G584" s="47">
        <v>4.2502000000000004</v>
      </c>
      <c r="H584" s="45" t="s">
        <v>20</v>
      </c>
      <c r="I584" s="4">
        <v>42857</v>
      </c>
    </row>
    <row r="585" spans="1:9">
      <c r="A585" s="7">
        <v>160213</v>
      </c>
      <c r="B585" s="7">
        <v>4.2699999999999996</v>
      </c>
      <c r="C585" s="44" t="s">
        <v>1248</v>
      </c>
      <c r="D585" s="45" t="s">
        <v>2880</v>
      </c>
      <c r="E585" s="46">
        <v>9.331506849315069</v>
      </c>
      <c r="F585" s="47">
        <v>4.2759</v>
      </c>
      <c r="G585" s="47">
        <v>4.2502000000000004</v>
      </c>
      <c r="H585" s="45" t="s">
        <v>20</v>
      </c>
      <c r="I585" s="4">
        <v>42857</v>
      </c>
    </row>
    <row r="586" spans="1:9">
      <c r="A586" s="7">
        <v>160213</v>
      </c>
      <c r="B586" s="7">
        <v>4.2699999999999996</v>
      </c>
      <c r="C586" s="44" t="s">
        <v>1248</v>
      </c>
      <c r="D586" s="45" t="s">
        <v>2880</v>
      </c>
      <c r="E586" s="46">
        <v>9.331506849315069</v>
      </c>
      <c r="F586" s="47">
        <v>4.2759</v>
      </c>
      <c r="G586" s="47">
        <v>4.2502000000000004</v>
      </c>
      <c r="H586" s="45" t="s">
        <v>20</v>
      </c>
      <c r="I586" s="4">
        <v>42857</v>
      </c>
    </row>
    <row r="587" spans="1:9">
      <c r="A587" s="7">
        <v>160213</v>
      </c>
      <c r="B587" s="7">
        <v>4.2699999999999996</v>
      </c>
      <c r="C587" s="44" t="s">
        <v>1248</v>
      </c>
      <c r="D587" s="45" t="s">
        <v>2880</v>
      </c>
      <c r="E587" s="46">
        <v>9.331506849315069</v>
      </c>
      <c r="F587" s="47">
        <v>4.2759</v>
      </c>
      <c r="G587" s="47">
        <v>4.2502000000000004</v>
      </c>
      <c r="H587" s="45" t="s">
        <v>20</v>
      </c>
      <c r="I587" s="4">
        <v>42857</v>
      </c>
    </row>
    <row r="588" spans="1:9">
      <c r="A588" s="7">
        <v>160213</v>
      </c>
      <c r="B588" s="7">
        <v>4.2699999999999996</v>
      </c>
      <c r="C588" s="44" t="s">
        <v>1248</v>
      </c>
      <c r="D588" s="45" t="s">
        <v>2880</v>
      </c>
      <c r="E588" s="46">
        <v>9.331506849315069</v>
      </c>
      <c r="F588" s="47">
        <v>4.2759</v>
      </c>
      <c r="G588" s="47">
        <v>4.2502000000000004</v>
      </c>
      <c r="H588" s="45" t="s">
        <v>20</v>
      </c>
      <c r="I588" s="4">
        <v>42857</v>
      </c>
    </row>
    <row r="589" spans="1:9">
      <c r="A589" s="7">
        <v>160213</v>
      </c>
      <c r="B589" s="7">
        <v>4.2699999999999996</v>
      </c>
      <c r="C589" s="44" t="s">
        <v>1248</v>
      </c>
      <c r="D589" s="45" t="s">
        <v>2880</v>
      </c>
      <c r="E589" s="46">
        <v>9.331506849315069</v>
      </c>
      <c r="F589" s="47">
        <v>4.2759</v>
      </c>
      <c r="G589" s="47">
        <v>4.2502000000000004</v>
      </c>
      <c r="H589" s="45" t="s">
        <v>20</v>
      </c>
      <c r="I589" s="4">
        <v>42857</v>
      </c>
    </row>
    <row r="590" spans="1:9">
      <c r="A590" s="7">
        <v>160213</v>
      </c>
      <c r="B590" s="7">
        <v>4.2699999999999996</v>
      </c>
      <c r="C590" s="44" t="s">
        <v>1248</v>
      </c>
      <c r="D590" s="45" t="s">
        <v>2880</v>
      </c>
      <c r="E590" s="46">
        <v>9.331506849315069</v>
      </c>
      <c r="F590" s="47">
        <v>4.2759</v>
      </c>
      <c r="G590" s="47">
        <v>4.2502000000000004</v>
      </c>
      <c r="H590" s="45" t="s">
        <v>20</v>
      </c>
      <c r="I590" s="4">
        <v>42857</v>
      </c>
    </row>
    <row r="591" spans="1:9">
      <c r="A591" s="7">
        <v>160213</v>
      </c>
      <c r="B591" s="7">
        <v>4.2699999999999996</v>
      </c>
      <c r="C591" s="44" t="s">
        <v>1248</v>
      </c>
      <c r="D591" s="45" t="s">
        <v>2880</v>
      </c>
      <c r="E591" s="46">
        <v>9.331506849315069</v>
      </c>
      <c r="F591" s="47">
        <v>4.2759</v>
      </c>
      <c r="G591" s="47">
        <v>4.2502000000000004</v>
      </c>
      <c r="H591" s="45" t="s">
        <v>20</v>
      </c>
      <c r="I591" s="4">
        <v>42857</v>
      </c>
    </row>
    <row r="592" spans="1:9">
      <c r="A592" s="7">
        <v>160213</v>
      </c>
      <c r="B592" s="7">
        <v>4.2699999999999996</v>
      </c>
      <c r="C592" s="44" t="s">
        <v>1248</v>
      </c>
      <c r="D592" s="45" t="s">
        <v>2880</v>
      </c>
      <c r="E592" s="46">
        <v>9.331506849315069</v>
      </c>
      <c r="F592" s="47">
        <v>4.2759</v>
      </c>
      <c r="G592" s="47">
        <v>4.2502000000000004</v>
      </c>
      <c r="H592" s="45" t="s">
        <v>20</v>
      </c>
      <c r="I592" s="4">
        <v>42857</v>
      </c>
    </row>
    <row r="593" spans="1:9">
      <c r="A593" s="7">
        <v>160213</v>
      </c>
      <c r="B593" s="7">
        <v>4.2699999999999996</v>
      </c>
      <c r="C593" s="44" t="s">
        <v>1248</v>
      </c>
      <c r="D593" s="45" t="s">
        <v>2880</v>
      </c>
      <c r="E593" s="46">
        <v>9.331506849315069</v>
      </c>
      <c r="F593" s="47">
        <v>4.2759</v>
      </c>
      <c r="G593" s="47">
        <v>4.2502000000000004</v>
      </c>
      <c r="H593" s="45" t="s">
        <v>20</v>
      </c>
      <c r="I593" s="4">
        <v>42857</v>
      </c>
    </row>
    <row r="594" spans="1:9">
      <c r="A594" s="7">
        <v>160213</v>
      </c>
      <c r="B594" s="7">
        <v>4.2699999999999996</v>
      </c>
      <c r="C594" s="44" t="s">
        <v>1248</v>
      </c>
      <c r="D594" s="45" t="s">
        <v>2880</v>
      </c>
      <c r="E594" s="46">
        <v>9.331506849315069</v>
      </c>
      <c r="F594" s="47">
        <v>4.2759</v>
      </c>
      <c r="G594" s="47">
        <v>4.2502000000000004</v>
      </c>
      <c r="H594" s="45" t="s">
        <v>20</v>
      </c>
      <c r="I594" s="4">
        <v>42857</v>
      </c>
    </row>
    <row r="595" spans="1:9">
      <c r="A595" s="7">
        <v>160213</v>
      </c>
      <c r="B595" s="7">
        <v>4.2699999999999996</v>
      </c>
      <c r="C595" s="44" t="s">
        <v>1248</v>
      </c>
      <c r="D595" s="45" t="s">
        <v>2880</v>
      </c>
      <c r="E595" s="46">
        <v>9.331506849315069</v>
      </c>
      <c r="F595" s="47">
        <v>4.2759</v>
      </c>
      <c r="G595" s="47">
        <v>4.2502000000000004</v>
      </c>
      <c r="H595" s="45" t="s">
        <v>20</v>
      </c>
      <c r="I595" s="4">
        <v>42857</v>
      </c>
    </row>
    <row r="596" spans="1:9">
      <c r="A596" s="7">
        <v>160213</v>
      </c>
      <c r="B596" s="7">
        <v>4.2699999999999996</v>
      </c>
      <c r="C596" s="44" t="s">
        <v>1248</v>
      </c>
      <c r="D596" s="45" t="s">
        <v>2880</v>
      </c>
      <c r="E596" s="46">
        <v>9.331506849315069</v>
      </c>
      <c r="F596" s="47">
        <v>4.2759</v>
      </c>
      <c r="G596" s="47">
        <v>4.2502000000000004</v>
      </c>
      <c r="H596" s="45" t="s">
        <v>20</v>
      </c>
      <c r="I596" s="4">
        <v>42857</v>
      </c>
    </row>
    <row r="597" spans="1:9">
      <c r="A597" s="7">
        <v>160213</v>
      </c>
      <c r="B597" s="7">
        <v>4.2699999999999996</v>
      </c>
      <c r="C597" s="44" t="s">
        <v>1248</v>
      </c>
      <c r="D597" s="45" t="s">
        <v>2880</v>
      </c>
      <c r="E597" s="46">
        <v>9.331506849315069</v>
      </c>
      <c r="F597" s="47">
        <v>4.2759</v>
      </c>
      <c r="G597" s="47">
        <v>4.2502000000000004</v>
      </c>
      <c r="H597" s="45" t="s">
        <v>20</v>
      </c>
      <c r="I597" s="4">
        <v>42857</v>
      </c>
    </row>
    <row r="598" spans="1:9">
      <c r="A598" s="7">
        <v>160213</v>
      </c>
      <c r="B598" s="7">
        <v>4.2699999999999996</v>
      </c>
      <c r="C598" s="44" t="s">
        <v>1248</v>
      </c>
      <c r="D598" s="45" t="s">
        <v>2880</v>
      </c>
      <c r="E598" s="46">
        <v>9.331506849315069</v>
      </c>
      <c r="F598" s="47">
        <v>4.2759</v>
      </c>
      <c r="G598" s="47">
        <v>4.2502000000000004</v>
      </c>
      <c r="H598" s="45" t="s">
        <v>20</v>
      </c>
      <c r="I598" s="4">
        <v>42857</v>
      </c>
    </row>
    <row r="599" spans="1:9">
      <c r="A599" s="7">
        <v>160213</v>
      </c>
      <c r="B599" s="7">
        <v>4.2699999999999996</v>
      </c>
      <c r="C599" s="44" t="s">
        <v>1248</v>
      </c>
      <c r="D599" s="45" t="s">
        <v>2880</v>
      </c>
      <c r="E599" s="46">
        <v>9.331506849315069</v>
      </c>
      <c r="F599" s="47">
        <v>4.2759</v>
      </c>
      <c r="G599" s="47">
        <v>4.2502000000000004</v>
      </c>
      <c r="H599" s="45" t="s">
        <v>20</v>
      </c>
      <c r="I599" s="4">
        <v>42857</v>
      </c>
    </row>
    <row r="600" spans="1:9">
      <c r="A600" s="7">
        <v>160213</v>
      </c>
      <c r="B600" s="7">
        <v>4.2699999999999996</v>
      </c>
      <c r="C600" s="44" t="s">
        <v>1248</v>
      </c>
      <c r="D600" s="45" t="s">
        <v>2880</v>
      </c>
      <c r="E600" s="46">
        <v>9.331506849315069</v>
      </c>
      <c r="F600" s="47">
        <v>4.2759</v>
      </c>
      <c r="G600" s="47">
        <v>4.2502000000000004</v>
      </c>
      <c r="H600" s="45" t="s">
        <v>20</v>
      </c>
      <c r="I600" s="4">
        <v>42857</v>
      </c>
    </row>
    <row r="601" spans="1:9">
      <c r="A601" s="7">
        <v>160213</v>
      </c>
      <c r="B601" s="7">
        <v>4.2699999999999996</v>
      </c>
      <c r="C601" s="44" t="s">
        <v>1248</v>
      </c>
      <c r="D601" s="45" t="s">
        <v>2880</v>
      </c>
      <c r="E601" s="46">
        <v>9.331506849315069</v>
      </c>
      <c r="F601" s="47">
        <v>4.2759</v>
      </c>
      <c r="G601" s="47">
        <v>4.2502000000000004</v>
      </c>
      <c r="H601" s="45" t="s">
        <v>20</v>
      </c>
      <c r="I601" s="4">
        <v>42857</v>
      </c>
    </row>
    <row r="602" spans="1:9">
      <c r="A602" s="7">
        <v>160213</v>
      </c>
      <c r="B602" s="7">
        <v>4.2699999999999996</v>
      </c>
      <c r="C602" s="44" t="s">
        <v>1248</v>
      </c>
      <c r="D602" s="45" t="s">
        <v>2880</v>
      </c>
      <c r="E602" s="46">
        <v>9.331506849315069</v>
      </c>
      <c r="F602" s="47">
        <v>4.2759</v>
      </c>
      <c r="G602" s="47">
        <v>4.2502000000000004</v>
      </c>
      <c r="H602" s="45" t="s">
        <v>20</v>
      </c>
      <c r="I602" s="4">
        <v>42857</v>
      </c>
    </row>
    <row r="603" spans="1:9">
      <c r="A603" s="7">
        <v>160213</v>
      </c>
      <c r="B603" s="7">
        <v>4.2699999999999996</v>
      </c>
      <c r="C603" s="44" t="s">
        <v>1248</v>
      </c>
      <c r="D603" s="45" t="s">
        <v>2880</v>
      </c>
      <c r="E603" s="46">
        <v>9.331506849315069</v>
      </c>
      <c r="F603" s="47">
        <v>4.2759</v>
      </c>
      <c r="G603" s="47">
        <v>4.2502000000000004</v>
      </c>
      <c r="H603" s="45" t="s">
        <v>20</v>
      </c>
      <c r="I603" s="4">
        <v>42857</v>
      </c>
    </row>
    <row r="604" spans="1:9">
      <c r="A604" s="7">
        <v>160213</v>
      </c>
      <c r="B604" s="7">
        <v>4.2699999999999996</v>
      </c>
      <c r="C604" s="44" t="s">
        <v>1248</v>
      </c>
      <c r="D604" s="45" t="s">
        <v>2880</v>
      </c>
      <c r="E604" s="46">
        <v>9.331506849315069</v>
      </c>
      <c r="F604" s="47">
        <v>4.2759</v>
      </c>
      <c r="G604" s="47">
        <v>4.2502000000000004</v>
      </c>
      <c r="H604" s="45" t="s">
        <v>20</v>
      </c>
      <c r="I604" s="4">
        <v>42857</v>
      </c>
    </row>
    <row r="605" spans="1:9">
      <c r="A605" s="7">
        <v>160213</v>
      </c>
      <c r="B605" s="7">
        <v>4.2699999999999996</v>
      </c>
      <c r="C605" s="44" t="s">
        <v>1248</v>
      </c>
      <c r="D605" s="45" t="s">
        <v>2880</v>
      </c>
      <c r="E605" s="46">
        <v>9.331506849315069</v>
      </c>
      <c r="F605" s="47">
        <v>4.2759</v>
      </c>
      <c r="G605" s="47">
        <v>4.2502000000000004</v>
      </c>
      <c r="H605" s="45" t="s">
        <v>20</v>
      </c>
      <c r="I605" s="4">
        <v>42857</v>
      </c>
    </row>
    <row r="606" spans="1:9">
      <c r="A606" s="7">
        <v>160213</v>
      </c>
      <c r="B606" s="7">
        <v>4.2699999999999996</v>
      </c>
      <c r="C606" s="44" t="s">
        <v>1248</v>
      </c>
      <c r="D606" s="45" t="s">
        <v>2880</v>
      </c>
      <c r="E606" s="46">
        <v>9.331506849315069</v>
      </c>
      <c r="F606" s="47">
        <v>4.2759</v>
      </c>
      <c r="G606" s="47">
        <v>4.2502000000000004</v>
      </c>
      <c r="H606" s="45" t="s">
        <v>20</v>
      </c>
      <c r="I606" s="4">
        <v>42857</v>
      </c>
    </row>
    <row r="607" spans="1:9">
      <c r="A607" s="7">
        <v>160213</v>
      </c>
      <c r="B607" s="7">
        <v>4.2675000000000001</v>
      </c>
      <c r="C607" s="44" t="s">
        <v>1248</v>
      </c>
      <c r="D607" s="45" t="s">
        <v>2880</v>
      </c>
      <c r="E607" s="46">
        <v>9.331506849315069</v>
      </c>
      <c r="F607" s="47">
        <v>4.2759</v>
      </c>
      <c r="G607" s="47">
        <v>4.2502000000000004</v>
      </c>
      <c r="H607" s="45" t="s">
        <v>20</v>
      </c>
      <c r="I607" s="4">
        <v>42857</v>
      </c>
    </row>
    <row r="608" spans="1:9">
      <c r="A608" s="7">
        <v>160213</v>
      </c>
      <c r="B608" s="7">
        <v>4.2675000000000001</v>
      </c>
      <c r="C608" s="44" t="s">
        <v>1248</v>
      </c>
      <c r="D608" s="45" t="s">
        <v>2880</v>
      </c>
      <c r="E608" s="46">
        <v>9.331506849315069</v>
      </c>
      <c r="F608" s="47">
        <v>4.2759</v>
      </c>
      <c r="G608" s="47">
        <v>4.2502000000000004</v>
      </c>
      <c r="H608" s="45" t="s">
        <v>20</v>
      </c>
      <c r="I608" s="4">
        <v>42857</v>
      </c>
    </row>
    <row r="609" spans="1:9">
      <c r="A609" s="7">
        <v>160213</v>
      </c>
      <c r="B609" s="7">
        <v>4.2675000000000001</v>
      </c>
      <c r="C609" s="44" t="s">
        <v>1248</v>
      </c>
      <c r="D609" s="45" t="s">
        <v>2880</v>
      </c>
      <c r="E609" s="46">
        <v>9.331506849315069</v>
      </c>
      <c r="F609" s="47">
        <v>4.2759</v>
      </c>
      <c r="G609" s="47">
        <v>4.2502000000000004</v>
      </c>
      <c r="H609" s="45" t="s">
        <v>20</v>
      </c>
      <c r="I609" s="4">
        <v>42857</v>
      </c>
    </row>
    <row r="610" spans="1:9">
      <c r="A610" s="7">
        <v>160213</v>
      </c>
      <c r="B610" s="7">
        <v>4.2675000000000001</v>
      </c>
      <c r="C610" s="44" t="s">
        <v>1248</v>
      </c>
      <c r="D610" s="45" t="s">
        <v>2880</v>
      </c>
      <c r="E610" s="46">
        <v>9.331506849315069</v>
      </c>
      <c r="F610" s="47">
        <v>4.2759</v>
      </c>
      <c r="G610" s="47">
        <v>4.2502000000000004</v>
      </c>
      <c r="H610" s="45" t="s">
        <v>20</v>
      </c>
      <c r="I610" s="4">
        <v>42857</v>
      </c>
    </row>
    <row r="611" spans="1:9">
      <c r="A611" s="7">
        <v>160213</v>
      </c>
      <c r="B611" s="7">
        <v>4.2675000000000001</v>
      </c>
      <c r="C611" s="44" t="s">
        <v>1248</v>
      </c>
      <c r="D611" s="45" t="s">
        <v>2880</v>
      </c>
      <c r="E611" s="46">
        <v>9.331506849315069</v>
      </c>
      <c r="F611" s="47">
        <v>4.2759</v>
      </c>
      <c r="G611" s="47">
        <v>4.2502000000000004</v>
      </c>
      <c r="H611" s="45" t="s">
        <v>20</v>
      </c>
      <c r="I611" s="4">
        <v>42857</v>
      </c>
    </row>
    <row r="612" spans="1:9">
      <c r="A612" s="7">
        <v>160213</v>
      </c>
      <c r="B612" s="7">
        <v>4.2675000000000001</v>
      </c>
      <c r="C612" s="44" t="s">
        <v>1248</v>
      </c>
      <c r="D612" s="45" t="s">
        <v>2880</v>
      </c>
      <c r="E612" s="46">
        <v>9.331506849315069</v>
      </c>
      <c r="F612" s="47">
        <v>4.2759</v>
      </c>
      <c r="G612" s="47">
        <v>4.2502000000000004</v>
      </c>
      <c r="H612" s="45" t="s">
        <v>20</v>
      </c>
      <c r="I612" s="4">
        <v>42857</v>
      </c>
    </row>
    <row r="613" spans="1:9">
      <c r="A613" s="7">
        <v>160213</v>
      </c>
      <c r="B613" s="7">
        <v>4.2675000000000001</v>
      </c>
      <c r="C613" s="44" t="s">
        <v>1248</v>
      </c>
      <c r="D613" s="45" t="s">
        <v>2880</v>
      </c>
      <c r="E613" s="46">
        <v>9.331506849315069</v>
      </c>
      <c r="F613" s="47">
        <v>4.2759</v>
      </c>
      <c r="G613" s="47">
        <v>4.2502000000000004</v>
      </c>
      <c r="H613" s="45" t="s">
        <v>20</v>
      </c>
      <c r="I613" s="4">
        <v>42857</v>
      </c>
    </row>
    <row r="614" spans="1:9">
      <c r="A614" s="7">
        <v>160213</v>
      </c>
      <c r="B614" s="7">
        <v>4.2675000000000001</v>
      </c>
      <c r="C614" s="44" t="s">
        <v>1248</v>
      </c>
      <c r="D614" s="45" t="s">
        <v>2880</v>
      </c>
      <c r="E614" s="46">
        <v>9.331506849315069</v>
      </c>
      <c r="F614" s="47">
        <v>4.2759</v>
      </c>
      <c r="G614" s="47">
        <v>4.2502000000000004</v>
      </c>
      <c r="H614" s="45" t="s">
        <v>20</v>
      </c>
      <c r="I614" s="4">
        <v>42857</v>
      </c>
    </row>
    <row r="615" spans="1:9">
      <c r="A615" s="7">
        <v>160213</v>
      </c>
      <c r="B615" s="7">
        <v>4.2675000000000001</v>
      </c>
      <c r="C615" s="44" t="s">
        <v>1248</v>
      </c>
      <c r="D615" s="45" t="s">
        <v>2880</v>
      </c>
      <c r="E615" s="46">
        <v>9.331506849315069</v>
      </c>
      <c r="F615" s="47">
        <v>4.2759</v>
      </c>
      <c r="G615" s="47">
        <v>4.2502000000000004</v>
      </c>
      <c r="H615" s="45" t="s">
        <v>20</v>
      </c>
      <c r="I615" s="4">
        <v>42857</v>
      </c>
    </row>
    <row r="616" spans="1:9">
      <c r="A616" s="7">
        <v>160213</v>
      </c>
      <c r="B616" s="7">
        <v>4.2675000000000001</v>
      </c>
      <c r="C616" s="44" t="s">
        <v>1248</v>
      </c>
      <c r="D616" s="45" t="s">
        <v>2880</v>
      </c>
      <c r="E616" s="46">
        <v>9.331506849315069</v>
      </c>
      <c r="F616" s="47">
        <v>4.2759</v>
      </c>
      <c r="G616" s="47">
        <v>4.2502000000000004</v>
      </c>
      <c r="H616" s="45" t="s">
        <v>20</v>
      </c>
      <c r="I616" s="4">
        <v>42857</v>
      </c>
    </row>
    <row r="617" spans="1:9">
      <c r="A617" s="7">
        <v>160213</v>
      </c>
      <c r="B617" s="7">
        <v>4.2675000000000001</v>
      </c>
      <c r="C617" s="44" t="s">
        <v>1248</v>
      </c>
      <c r="D617" s="45" t="s">
        <v>2880</v>
      </c>
      <c r="E617" s="46">
        <v>9.331506849315069</v>
      </c>
      <c r="F617" s="47">
        <v>4.2759</v>
      </c>
      <c r="G617" s="47">
        <v>4.2502000000000004</v>
      </c>
      <c r="H617" s="45" t="s">
        <v>20</v>
      </c>
      <c r="I617" s="4">
        <v>42857</v>
      </c>
    </row>
    <row r="618" spans="1:9">
      <c r="A618" s="7">
        <v>160213</v>
      </c>
      <c r="B618" s="7">
        <v>4.2675000000000001</v>
      </c>
      <c r="C618" s="44" t="s">
        <v>1248</v>
      </c>
      <c r="D618" s="45" t="s">
        <v>2880</v>
      </c>
      <c r="E618" s="46">
        <v>9.331506849315069</v>
      </c>
      <c r="F618" s="47">
        <v>4.2759</v>
      </c>
      <c r="G618" s="47">
        <v>4.2502000000000004</v>
      </c>
      <c r="H618" s="45" t="s">
        <v>20</v>
      </c>
      <c r="I618" s="4">
        <v>42857</v>
      </c>
    </row>
    <row r="619" spans="1:9">
      <c r="A619" s="7">
        <v>160213</v>
      </c>
      <c r="B619" s="7">
        <v>4.2675000000000001</v>
      </c>
      <c r="C619" s="44" t="s">
        <v>1248</v>
      </c>
      <c r="D619" s="45" t="s">
        <v>2880</v>
      </c>
      <c r="E619" s="46">
        <v>9.331506849315069</v>
      </c>
      <c r="F619" s="47">
        <v>4.2759</v>
      </c>
      <c r="G619" s="47">
        <v>4.2502000000000004</v>
      </c>
      <c r="H619" s="45" t="s">
        <v>20</v>
      </c>
      <c r="I619" s="4">
        <v>42857</v>
      </c>
    </row>
    <row r="620" spans="1:9">
      <c r="A620" s="7">
        <v>160213</v>
      </c>
      <c r="B620" s="7">
        <v>4.2675000000000001</v>
      </c>
      <c r="C620" s="44" t="s">
        <v>1248</v>
      </c>
      <c r="D620" s="45" t="s">
        <v>2880</v>
      </c>
      <c r="E620" s="46">
        <v>9.331506849315069</v>
      </c>
      <c r="F620" s="47">
        <v>4.2759</v>
      </c>
      <c r="G620" s="47">
        <v>4.2502000000000004</v>
      </c>
      <c r="H620" s="45" t="s">
        <v>20</v>
      </c>
      <c r="I620" s="4">
        <v>42857</v>
      </c>
    </row>
    <row r="621" spans="1:9">
      <c r="A621" s="7">
        <v>160213</v>
      </c>
      <c r="B621" s="7">
        <v>4.2675000000000001</v>
      </c>
      <c r="C621" s="44" t="s">
        <v>1248</v>
      </c>
      <c r="D621" s="45" t="s">
        <v>2880</v>
      </c>
      <c r="E621" s="46">
        <v>9.331506849315069</v>
      </c>
      <c r="F621" s="47">
        <v>4.2759</v>
      </c>
      <c r="G621" s="47">
        <v>4.2502000000000004</v>
      </c>
      <c r="H621" s="45" t="s">
        <v>20</v>
      </c>
      <c r="I621" s="4">
        <v>42857</v>
      </c>
    </row>
    <row r="622" spans="1:9">
      <c r="A622" s="7">
        <v>160213</v>
      </c>
      <c r="B622" s="7">
        <v>4.2675000000000001</v>
      </c>
      <c r="C622" s="44" t="s">
        <v>1248</v>
      </c>
      <c r="D622" s="45" t="s">
        <v>2880</v>
      </c>
      <c r="E622" s="46">
        <v>9.331506849315069</v>
      </c>
      <c r="F622" s="47">
        <v>4.2759</v>
      </c>
      <c r="G622" s="47">
        <v>4.2502000000000004</v>
      </c>
      <c r="H622" s="45" t="s">
        <v>20</v>
      </c>
      <c r="I622" s="4">
        <v>42857</v>
      </c>
    </row>
    <row r="623" spans="1:9">
      <c r="A623" s="7">
        <v>160213</v>
      </c>
      <c r="B623" s="7">
        <v>4.2675000000000001</v>
      </c>
      <c r="C623" s="44" t="s">
        <v>1248</v>
      </c>
      <c r="D623" s="45" t="s">
        <v>2880</v>
      </c>
      <c r="E623" s="46">
        <v>9.331506849315069</v>
      </c>
      <c r="F623" s="47">
        <v>4.2759</v>
      </c>
      <c r="G623" s="47">
        <v>4.2502000000000004</v>
      </c>
      <c r="H623" s="45" t="s">
        <v>20</v>
      </c>
      <c r="I623" s="4">
        <v>42857</v>
      </c>
    </row>
    <row r="624" spans="1:9">
      <c r="A624" s="7">
        <v>160213</v>
      </c>
      <c r="B624" s="7">
        <v>4.2675000000000001</v>
      </c>
      <c r="C624" s="44" t="s">
        <v>1248</v>
      </c>
      <c r="D624" s="45" t="s">
        <v>2880</v>
      </c>
      <c r="E624" s="46">
        <v>9.331506849315069</v>
      </c>
      <c r="F624" s="47">
        <v>4.2759</v>
      </c>
      <c r="G624" s="47">
        <v>4.2502000000000004</v>
      </c>
      <c r="H624" s="45" t="s">
        <v>20</v>
      </c>
      <c r="I624" s="4">
        <v>42857</v>
      </c>
    </row>
    <row r="625" spans="1:9">
      <c r="A625" s="7">
        <v>160213</v>
      </c>
      <c r="B625" s="7">
        <v>4.2675000000000001</v>
      </c>
      <c r="C625" s="44" t="s">
        <v>1248</v>
      </c>
      <c r="D625" s="45" t="s">
        <v>2880</v>
      </c>
      <c r="E625" s="46">
        <v>9.331506849315069</v>
      </c>
      <c r="F625" s="47">
        <v>4.2759</v>
      </c>
      <c r="G625" s="47">
        <v>4.2502000000000004</v>
      </c>
      <c r="H625" s="45" t="s">
        <v>20</v>
      </c>
      <c r="I625" s="4">
        <v>42857</v>
      </c>
    </row>
    <row r="626" spans="1:9">
      <c r="A626" s="7">
        <v>160213</v>
      </c>
      <c r="B626" s="7">
        <v>4.2675000000000001</v>
      </c>
      <c r="C626" s="44" t="s">
        <v>1248</v>
      </c>
      <c r="D626" s="45" t="s">
        <v>2880</v>
      </c>
      <c r="E626" s="46">
        <v>9.331506849315069</v>
      </c>
      <c r="F626" s="47">
        <v>4.2759</v>
      </c>
      <c r="G626" s="47">
        <v>4.2502000000000004</v>
      </c>
      <c r="H626" s="45" t="s">
        <v>20</v>
      </c>
      <c r="I626" s="4">
        <v>42857</v>
      </c>
    </row>
    <row r="627" spans="1:9">
      <c r="A627" s="7">
        <v>160213</v>
      </c>
      <c r="B627" s="7">
        <v>4.2675000000000001</v>
      </c>
      <c r="C627" s="44" t="s">
        <v>1248</v>
      </c>
      <c r="D627" s="45" t="s">
        <v>2880</v>
      </c>
      <c r="E627" s="46">
        <v>9.331506849315069</v>
      </c>
      <c r="F627" s="47">
        <v>4.2759</v>
      </c>
      <c r="G627" s="47">
        <v>4.2502000000000004</v>
      </c>
      <c r="H627" s="45" t="s">
        <v>20</v>
      </c>
      <c r="I627" s="4">
        <v>42857</v>
      </c>
    </row>
    <row r="628" spans="1:9">
      <c r="A628" s="7">
        <v>160213</v>
      </c>
      <c r="B628" s="7">
        <v>4.2675000000000001</v>
      </c>
      <c r="C628" s="44" t="s">
        <v>1248</v>
      </c>
      <c r="D628" s="45" t="s">
        <v>2880</v>
      </c>
      <c r="E628" s="46">
        <v>9.331506849315069</v>
      </c>
      <c r="F628" s="47">
        <v>4.2759</v>
      </c>
      <c r="G628" s="47">
        <v>4.2502000000000004</v>
      </c>
      <c r="H628" s="45" t="s">
        <v>20</v>
      </c>
      <c r="I628" s="4">
        <v>42857</v>
      </c>
    </row>
    <row r="629" spans="1:9">
      <c r="A629" s="7">
        <v>160213</v>
      </c>
      <c r="B629" s="7">
        <v>4.2675000000000001</v>
      </c>
      <c r="C629" s="44" t="s">
        <v>1248</v>
      </c>
      <c r="D629" s="45" t="s">
        <v>2880</v>
      </c>
      <c r="E629" s="46">
        <v>9.331506849315069</v>
      </c>
      <c r="F629" s="47">
        <v>4.2759</v>
      </c>
      <c r="G629" s="47">
        <v>4.2502000000000004</v>
      </c>
      <c r="H629" s="45" t="s">
        <v>20</v>
      </c>
      <c r="I629" s="4">
        <v>42857</v>
      </c>
    </row>
    <row r="630" spans="1:9">
      <c r="A630" s="7">
        <v>160213</v>
      </c>
      <c r="B630" s="7">
        <v>4.2675000000000001</v>
      </c>
      <c r="C630" s="44" t="s">
        <v>1248</v>
      </c>
      <c r="D630" s="45" t="s">
        <v>2880</v>
      </c>
      <c r="E630" s="46">
        <v>9.331506849315069</v>
      </c>
      <c r="F630" s="47">
        <v>4.2759</v>
      </c>
      <c r="G630" s="47">
        <v>4.2502000000000004</v>
      </c>
      <c r="H630" s="45" t="s">
        <v>20</v>
      </c>
      <c r="I630" s="4">
        <v>42857</v>
      </c>
    </row>
    <row r="631" spans="1:9">
      <c r="A631" s="7">
        <v>160213</v>
      </c>
      <c r="B631" s="7">
        <v>4.2675000000000001</v>
      </c>
      <c r="C631" s="44" t="s">
        <v>1248</v>
      </c>
      <c r="D631" s="45" t="s">
        <v>2880</v>
      </c>
      <c r="E631" s="46">
        <v>9.331506849315069</v>
      </c>
      <c r="F631" s="47">
        <v>4.2759</v>
      </c>
      <c r="G631" s="47">
        <v>4.2502000000000004</v>
      </c>
      <c r="H631" s="45" t="s">
        <v>20</v>
      </c>
      <c r="I631" s="4">
        <v>42857</v>
      </c>
    </row>
    <row r="632" spans="1:9">
      <c r="A632" s="7">
        <v>160213</v>
      </c>
      <c r="B632" s="7">
        <v>4.2675000000000001</v>
      </c>
      <c r="C632" s="44" t="s">
        <v>1248</v>
      </c>
      <c r="D632" s="45" t="s">
        <v>2880</v>
      </c>
      <c r="E632" s="46">
        <v>9.331506849315069</v>
      </c>
      <c r="F632" s="47">
        <v>4.2759</v>
      </c>
      <c r="G632" s="47">
        <v>4.2502000000000004</v>
      </c>
      <c r="H632" s="45" t="s">
        <v>20</v>
      </c>
      <c r="I632" s="4">
        <v>42857</v>
      </c>
    </row>
    <row r="633" spans="1:9">
      <c r="A633" s="7">
        <v>160213</v>
      </c>
      <c r="B633" s="7">
        <v>4.2675000000000001</v>
      </c>
      <c r="C633" s="44" t="s">
        <v>1248</v>
      </c>
      <c r="D633" s="45" t="s">
        <v>2880</v>
      </c>
      <c r="E633" s="46">
        <v>9.331506849315069</v>
      </c>
      <c r="F633" s="47">
        <v>4.2759</v>
      </c>
      <c r="G633" s="47">
        <v>4.2502000000000004</v>
      </c>
      <c r="H633" s="45" t="s">
        <v>20</v>
      </c>
      <c r="I633" s="4">
        <v>42857</v>
      </c>
    </row>
    <row r="634" spans="1:9">
      <c r="A634" s="7">
        <v>160213</v>
      </c>
      <c r="B634" s="7">
        <v>4.2675000000000001</v>
      </c>
      <c r="C634" s="44" t="s">
        <v>1248</v>
      </c>
      <c r="D634" s="45" t="s">
        <v>2880</v>
      </c>
      <c r="E634" s="46">
        <v>9.331506849315069</v>
      </c>
      <c r="F634" s="47">
        <v>4.2759</v>
      </c>
      <c r="G634" s="47">
        <v>4.2502000000000004</v>
      </c>
      <c r="H634" s="45" t="s">
        <v>20</v>
      </c>
      <c r="I634" s="4">
        <v>42857</v>
      </c>
    </row>
    <row r="635" spans="1:9">
      <c r="A635" s="7">
        <v>160213</v>
      </c>
      <c r="B635" s="7">
        <v>4.2675000000000001</v>
      </c>
      <c r="C635" s="44" t="s">
        <v>1248</v>
      </c>
      <c r="D635" s="45" t="s">
        <v>2880</v>
      </c>
      <c r="E635" s="46">
        <v>9.331506849315069</v>
      </c>
      <c r="F635" s="47">
        <v>4.2759</v>
      </c>
      <c r="G635" s="47">
        <v>4.2502000000000004</v>
      </c>
      <c r="H635" s="45" t="s">
        <v>20</v>
      </c>
      <c r="I635" s="4">
        <v>42857</v>
      </c>
    </row>
    <row r="636" spans="1:9">
      <c r="A636" s="7">
        <v>160213</v>
      </c>
      <c r="B636" s="7">
        <v>4.2675000000000001</v>
      </c>
      <c r="C636" s="44" t="s">
        <v>1248</v>
      </c>
      <c r="D636" s="45" t="s">
        <v>2880</v>
      </c>
      <c r="E636" s="46">
        <v>9.331506849315069</v>
      </c>
      <c r="F636" s="47">
        <v>4.2759</v>
      </c>
      <c r="G636" s="47">
        <v>4.2502000000000004</v>
      </c>
      <c r="H636" s="45" t="s">
        <v>20</v>
      </c>
      <c r="I636" s="4">
        <v>42857</v>
      </c>
    </row>
    <row r="637" spans="1:9">
      <c r="A637" s="7">
        <v>160213</v>
      </c>
      <c r="B637" s="7">
        <v>4.2675000000000001</v>
      </c>
      <c r="C637" s="44" t="s">
        <v>1248</v>
      </c>
      <c r="D637" s="45" t="s">
        <v>2880</v>
      </c>
      <c r="E637" s="46">
        <v>9.331506849315069</v>
      </c>
      <c r="F637" s="47">
        <v>4.2759</v>
      </c>
      <c r="G637" s="47">
        <v>4.2502000000000004</v>
      </c>
      <c r="H637" s="45" t="s">
        <v>20</v>
      </c>
      <c r="I637" s="4">
        <v>42857</v>
      </c>
    </row>
    <row r="638" spans="1:9">
      <c r="A638" s="7">
        <v>160213</v>
      </c>
      <c r="B638" s="7">
        <v>4.2675000000000001</v>
      </c>
      <c r="C638" s="44" t="s">
        <v>1248</v>
      </c>
      <c r="D638" s="45" t="s">
        <v>2880</v>
      </c>
      <c r="E638" s="46">
        <v>9.331506849315069</v>
      </c>
      <c r="F638" s="47">
        <v>4.2759</v>
      </c>
      <c r="G638" s="47">
        <v>4.2502000000000004</v>
      </c>
      <c r="H638" s="45" t="s">
        <v>20</v>
      </c>
      <c r="I638" s="4">
        <v>42857</v>
      </c>
    </row>
    <row r="639" spans="1:9">
      <c r="A639" s="7">
        <v>160213</v>
      </c>
      <c r="B639" s="7">
        <v>4.2649999999999997</v>
      </c>
      <c r="C639" s="44" t="s">
        <v>1248</v>
      </c>
      <c r="D639" s="45" t="s">
        <v>2880</v>
      </c>
      <c r="E639" s="46">
        <v>9.331506849315069</v>
      </c>
      <c r="F639" s="47">
        <v>4.2759</v>
      </c>
      <c r="G639" s="47">
        <v>4.2502000000000004</v>
      </c>
      <c r="H639" s="45" t="s">
        <v>20</v>
      </c>
      <c r="I639" s="4">
        <v>42857</v>
      </c>
    </row>
    <row r="640" spans="1:9">
      <c r="A640" s="7">
        <v>160213</v>
      </c>
      <c r="B640" s="7">
        <v>4.2649999999999997</v>
      </c>
      <c r="C640" s="44" t="s">
        <v>1248</v>
      </c>
      <c r="D640" s="45" t="s">
        <v>2880</v>
      </c>
      <c r="E640" s="46">
        <v>9.331506849315069</v>
      </c>
      <c r="F640" s="47">
        <v>4.2759</v>
      </c>
      <c r="G640" s="47">
        <v>4.2502000000000004</v>
      </c>
      <c r="H640" s="45" t="s">
        <v>20</v>
      </c>
      <c r="I640" s="4">
        <v>42857</v>
      </c>
    </row>
    <row r="641" spans="1:9">
      <c r="A641" s="7">
        <v>160213</v>
      </c>
      <c r="B641" s="7">
        <v>4.2649999999999997</v>
      </c>
      <c r="C641" s="44" t="s">
        <v>1248</v>
      </c>
      <c r="D641" s="45" t="s">
        <v>2880</v>
      </c>
      <c r="E641" s="46">
        <v>9.331506849315069</v>
      </c>
      <c r="F641" s="47">
        <v>4.2759</v>
      </c>
      <c r="G641" s="47">
        <v>4.2502000000000004</v>
      </c>
      <c r="H641" s="45" t="s">
        <v>20</v>
      </c>
      <c r="I641" s="4">
        <v>42857</v>
      </c>
    </row>
    <row r="642" spans="1:9">
      <c r="A642" s="7">
        <v>160213</v>
      </c>
      <c r="B642" s="7">
        <v>4.2649999999999997</v>
      </c>
      <c r="C642" s="44" t="s">
        <v>1248</v>
      </c>
      <c r="D642" s="45" t="s">
        <v>2880</v>
      </c>
      <c r="E642" s="46">
        <v>9.331506849315069</v>
      </c>
      <c r="F642" s="47">
        <v>4.2759</v>
      </c>
      <c r="G642" s="47">
        <v>4.2502000000000004</v>
      </c>
      <c r="H642" s="45" t="s">
        <v>20</v>
      </c>
      <c r="I642" s="4">
        <v>42857</v>
      </c>
    </row>
    <row r="643" spans="1:9">
      <c r="A643" s="7">
        <v>160213</v>
      </c>
      <c r="B643" s="7">
        <v>4.2649999999999997</v>
      </c>
      <c r="C643" s="44" t="s">
        <v>1248</v>
      </c>
      <c r="D643" s="45" t="s">
        <v>2880</v>
      </c>
      <c r="E643" s="46">
        <v>9.331506849315069</v>
      </c>
      <c r="F643" s="47">
        <v>4.2759</v>
      </c>
      <c r="G643" s="47">
        <v>4.2502000000000004</v>
      </c>
      <c r="H643" s="45" t="s">
        <v>20</v>
      </c>
      <c r="I643" s="4">
        <v>42857</v>
      </c>
    </row>
    <row r="644" spans="1:9">
      <c r="A644" s="7">
        <v>160213</v>
      </c>
      <c r="B644" s="7">
        <v>4.2649999999999997</v>
      </c>
      <c r="C644" s="44" t="s">
        <v>1248</v>
      </c>
      <c r="D644" s="45" t="s">
        <v>2880</v>
      </c>
      <c r="E644" s="46">
        <v>9.331506849315069</v>
      </c>
      <c r="F644" s="47">
        <v>4.2759</v>
      </c>
      <c r="G644" s="47">
        <v>4.2502000000000004</v>
      </c>
      <c r="H644" s="45" t="s">
        <v>20</v>
      </c>
      <c r="I644" s="4">
        <v>42857</v>
      </c>
    </row>
    <row r="645" spans="1:9">
      <c r="A645" s="7">
        <v>160213</v>
      </c>
      <c r="B645" s="7">
        <v>4.2649999999999997</v>
      </c>
      <c r="C645" s="44" t="s">
        <v>1248</v>
      </c>
      <c r="D645" s="45" t="s">
        <v>2880</v>
      </c>
      <c r="E645" s="46">
        <v>9.331506849315069</v>
      </c>
      <c r="F645" s="47">
        <v>4.2759</v>
      </c>
      <c r="G645" s="47">
        <v>4.2502000000000004</v>
      </c>
      <c r="H645" s="45" t="s">
        <v>20</v>
      </c>
      <c r="I645" s="4">
        <v>42857</v>
      </c>
    </row>
    <row r="646" spans="1:9">
      <c r="A646" s="7">
        <v>160213</v>
      </c>
      <c r="B646" s="7">
        <v>4.2649999999999997</v>
      </c>
      <c r="C646" s="44" t="s">
        <v>1248</v>
      </c>
      <c r="D646" s="45" t="s">
        <v>2880</v>
      </c>
      <c r="E646" s="46">
        <v>9.331506849315069</v>
      </c>
      <c r="F646" s="47">
        <v>4.2759</v>
      </c>
      <c r="G646" s="47">
        <v>4.2502000000000004</v>
      </c>
      <c r="H646" s="45" t="s">
        <v>20</v>
      </c>
      <c r="I646" s="4">
        <v>42857</v>
      </c>
    </row>
    <row r="647" spans="1:9">
      <c r="A647" s="7">
        <v>160213</v>
      </c>
      <c r="B647" s="7">
        <v>4.2649999999999997</v>
      </c>
      <c r="C647" s="44" t="s">
        <v>1248</v>
      </c>
      <c r="D647" s="45" t="s">
        <v>2880</v>
      </c>
      <c r="E647" s="46">
        <v>9.331506849315069</v>
      </c>
      <c r="F647" s="47">
        <v>4.2759</v>
      </c>
      <c r="G647" s="47">
        <v>4.2502000000000004</v>
      </c>
      <c r="H647" s="45" t="s">
        <v>20</v>
      </c>
      <c r="I647" s="4">
        <v>42857</v>
      </c>
    </row>
    <row r="648" spans="1:9">
      <c r="A648" s="7">
        <v>160213</v>
      </c>
      <c r="B648" s="7">
        <v>4.2649999999999997</v>
      </c>
      <c r="C648" s="44" t="s">
        <v>1248</v>
      </c>
      <c r="D648" s="45" t="s">
        <v>2880</v>
      </c>
      <c r="E648" s="46">
        <v>9.331506849315069</v>
      </c>
      <c r="F648" s="47">
        <v>4.2759</v>
      </c>
      <c r="G648" s="47">
        <v>4.2502000000000004</v>
      </c>
      <c r="H648" s="45" t="s">
        <v>20</v>
      </c>
      <c r="I648" s="4">
        <v>42857</v>
      </c>
    </row>
    <row r="649" spans="1:9">
      <c r="A649" s="7">
        <v>160213</v>
      </c>
      <c r="B649" s="7">
        <v>4.2649999999999997</v>
      </c>
      <c r="C649" s="44" t="s">
        <v>1248</v>
      </c>
      <c r="D649" s="45" t="s">
        <v>2880</v>
      </c>
      <c r="E649" s="46">
        <v>9.331506849315069</v>
      </c>
      <c r="F649" s="47">
        <v>4.2759</v>
      </c>
      <c r="G649" s="47">
        <v>4.2502000000000004</v>
      </c>
      <c r="H649" s="45" t="s">
        <v>20</v>
      </c>
      <c r="I649" s="4">
        <v>42857</v>
      </c>
    </row>
    <row r="650" spans="1:9">
      <c r="A650" s="7">
        <v>160213</v>
      </c>
      <c r="B650" s="7">
        <v>4.2649999999999997</v>
      </c>
      <c r="C650" s="44" t="s">
        <v>1248</v>
      </c>
      <c r="D650" s="45" t="s">
        <v>2880</v>
      </c>
      <c r="E650" s="46">
        <v>9.331506849315069</v>
      </c>
      <c r="F650" s="47">
        <v>4.2759</v>
      </c>
      <c r="G650" s="47">
        <v>4.2502000000000004</v>
      </c>
      <c r="H650" s="45" t="s">
        <v>20</v>
      </c>
      <c r="I650" s="4">
        <v>42857</v>
      </c>
    </row>
    <row r="651" spans="1:9">
      <c r="A651" s="7">
        <v>160213</v>
      </c>
      <c r="B651" s="7">
        <v>4.2649999999999997</v>
      </c>
      <c r="C651" s="44" t="s">
        <v>1248</v>
      </c>
      <c r="D651" s="45" t="s">
        <v>2880</v>
      </c>
      <c r="E651" s="46">
        <v>9.331506849315069</v>
      </c>
      <c r="F651" s="47">
        <v>4.2759</v>
      </c>
      <c r="G651" s="47">
        <v>4.2502000000000004</v>
      </c>
      <c r="H651" s="45" t="s">
        <v>20</v>
      </c>
      <c r="I651" s="4">
        <v>42857</v>
      </c>
    </row>
    <row r="652" spans="1:9">
      <c r="A652" s="7">
        <v>160213</v>
      </c>
      <c r="B652" s="7">
        <v>4.2649999999999997</v>
      </c>
      <c r="C652" s="44" t="s">
        <v>1248</v>
      </c>
      <c r="D652" s="45" t="s">
        <v>2880</v>
      </c>
      <c r="E652" s="46">
        <v>9.331506849315069</v>
      </c>
      <c r="F652" s="47">
        <v>4.2759</v>
      </c>
      <c r="G652" s="47">
        <v>4.2502000000000004</v>
      </c>
      <c r="H652" s="45" t="s">
        <v>20</v>
      </c>
      <c r="I652" s="4">
        <v>42857</v>
      </c>
    </row>
    <row r="653" spans="1:9">
      <c r="A653" s="7">
        <v>160213</v>
      </c>
      <c r="B653" s="7">
        <v>4.2649999999999997</v>
      </c>
      <c r="C653" s="44" t="s">
        <v>1248</v>
      </c>
      <c r="D653" s="45" t="s">
        <v>2880</v>
      </c>
      <c r="E653" s="46">
        <v>9.331506849315069</v>
      </c>
      <c r="F653" s="47">
        <v>4.2759</v>
      </c>
      <c r="G653" s="47">
        <v>4.2502000000000004</v>
      </c>
      <c r="H653" s="45" t="s">
        <v>20</v>
      </c>
      <c r="I653" s="4">
        <v>42857</v>
      </c>
    </row>
    <row r="654" spans="1:9">
      <c r="A654" s="7">
        <v>160213</v>
      </c>
      <c r="B654" s="7">
        <v>4.2649999999999997</v>
      </c>
      <c r="C654" s="44" t="s">
        <v>1248</v>
      </c>
      <c r="D654" s="45" t="s">
        <v>2880</v>
      </c>
      <c r="E654" s="46">
        <v>9.331506849315069</v>
      </c>
      <c r="F654" s="47">
        <v>4.2759</v>
      </c>
      <c r="G654" s="47">
        <v>4.2502000000000004</v>
      </c>
      <c r="H654" s="45" t="s">
        <v>20</v>
      </c>
      <c r="I654" s="4">
        <v>42857</v>
      </c>
    </row>
    <row r="655" spans="1:9">
      <c r="A655" s="7">
        <v>160213</v>
      </c>
      <c r="B655" s="7">
        <v>4.2649999999999997</v>
      </c>
      <c r="C655" s="44" t="s">
        <v>1248</v>
      </c>
      <c r="D655" s="45" t="s">
        <v>2880</v>
      </c>
      <c r="E655" s="46">
        <v>9.331506849315069</v>
      </c>
      <c r="F655" s="47">
        <v>4.2759</v>
      </c>
      <c r="G655" s="47">
        <v>4.2502000000000004</v>
      </c>
      <c r="H655" s="45" t="s">
        <v>20</v>
      </c>
      <c r="I655" s="4">
        <v>42857</v>
      </c>
    </row>
    <row r="656" spans="1:9">
      <c r="A656" s="7">
        <v>160213</v>
      </c>
      <c r="B656" s="7">
        <v>4.2649999999999997</v>
      </c>
      <c r="C656" s="44" t="s">
        <v>1248</v>
      </c>
      <c r="D656" s="45" t="s">
        <v>2880</v>
      </c>
      <c r="E656" s="46">
        <v>9.331506849315069</v>
      </c>
      <c r="F656" s="47">
        <v>4.2759</v>
      </c>
      <c r="G656" s="47">
        <v>4.2502000000000004</v>
      </c>
      <c r="H656" s="45" t="s">
        <v>20</v>
      </c>
      <c r="I656" s="4">
        <v>42857</v>
      </c>
    </row>
    <row r="657" spans="1:9">
      <c r="A657" s="7">
        <v>160213</v>
      </c>
      <c r="B657" s="7">
        <v>4.2649999999999997</v>
      </c>
      <c r="C657" s="44" t="s">
        <v>1248</v>
      </c>
      <c r="D657" s="45" t="s">
        <v>2880</v>
      </c>
      <c r="E657" s="46">
        <v>9.331506849315069</v>
      </c>
      <c r="F657" s="47">
        <v>4.2759</v>
      </c>
      <c r="G657" s="47">
        <v>4.2502000000000004</v>
      </c>
      <c r="H657" s="45" t="s">
        <v>20</v>
      </c>
      <c r="I657" s="4">
        <v>42857</v>
      </c>
    </row>
    <row r="658" spans="1:9">
      <c r="A658" s="7">
        <v>160213</v>
      </c>
      <c r="B658" s="7">
        <v>4.2649999999999997</v>
      </c>
      <c r="C658" s="44" t="s">
        <v>1248</v>
      </c>
      <c r="D658" s="45" t="s">
        <v>2880</v>
      </c>
      <c r="E658" s="46">
        <v>9.331506849315069</v>
      </c>
      <c r="F658" s="47">
        <v>4.2759</v>
      </c>
      <c r="G658" s="47">
        <v>4.2502000000000004</v>
      </c>
      <c r="H658" s="45" t="s">
        <v>20</v>
      </c>
      <c r="I658" s="4">
        <v>42857</v>
      </c>
    </row>
    <row r="659" spans="1:9">
      <c r="A659" s="7">
        <v>160213</v>
      </c>
      <c r="B659" s="7">
        <v>4.2649999999999997</v>
      </c>
      <c r="C659" s="44" t="s">
        <v>1248</v>
      </c>
      <c r="D659" s="45" t="s">
        <v>2880</v>
      </c>
      <c r="E659" s="46">
        <v>9.331506849315069</v>
      </c>
      <c r="F659" s="47">
        <v>4.2759</v>
      </c>
      <c r="G659" s="47">
        <v>4.2502000000000004</v>
      </c>
      <c r="H659" s="45" t="s">
        <v>20</v>
      </c>
      <c r="I659" s="4">
        <v>42857</v>
      </c>
    </row>
    <row r="660" spans="1:9">
      <c r="A660" s="7">
        <v>160213</v>
      </c>
      <c r="B660" s="7">
        <v>4.2649999999999997</v>
      </c>
      <c r="C660" s="44" t="s">
        <v>1248</v>
      </c>
      <c r="D660" s="45" t="s">
        <v>2880</v>
      </c>
      <c r="E660" s="46">
        <v>9.331506849315069</v>
      </c>
      <c r="F660" s="47">
        <v>4.2759</v>
      </c>
      <c r="G660" s="47">
        <v>4.2502000000000004</v>
      </c>
      <c r="H660" s="45" t="s">
        <v>20</v>
      </c>
      <c r="I660" s="4">
        <v>42857</v>
      </c>
    </row>
    <row r="661" spans="1:9">
      <c r="A661" s="7">
        <v>160213</v>
      </c>
      <c r="B661" s="7">
        <v>4.2649999999999997</v>
      </c>
      <c r="C661" s="44" t="s">
        <v>1248</v>
      </c>
      <c r="D661" s="45" t="s">
        <v>2880</v>
      </c>
      <c r="E661" s="46">
        <v>9.331506849315069</v>
      </c>
      <c r="F661" s="47">
        <v>4.2759</v>
      </c>
      <c r="G661" s="47">
        <v>4.2502000000000004</v>
      </c>
      <c r="H661" s="45" t="s">
        <v>20</v>
      </c>
      <c r="I661" s="4">
        <v>42857</v>
      </c>
    </row>
    <row r="662" spans="1:9">
      <c r="A662" s="7">
        <v>160213</v>
      </c>
      <c r="B662" s="7">
        <v>4.2649999999999997</v>
      </c>
      <c r="C662" s="44" t="s">
        <v>1248</v>
      </c>
      <c r="D662" s="45" t="s">
        <v>2880</v>
      </c>
      <c r="E662" s="46">
        <v>9.331506849315069</v>
      </c>
      <c r="F662" s="47">
        <v>4.2759</v>
      </c>
      <c r="G662" s="47">
        <v>4.2502000000000004</v>
      </c>
      <c r="H662" s="45" t="s">
        <v>20</v>
      </c>
      <c r="I662" s="4">
        <v>42857</v>
      </c>
    </row>
    <row r="663" spans="1:9">
      <c r="A663" s="7">
        <v>160213</v>
      </c>
      <c r="B663" s="7">
        <v>4.2649999999999997</v>
      </c>
      <c r="C663" s="44" t="s">
        <v>1248</v>
      </c>
      <c r="D663" s="45" t="s">
        <v>2880</v>
      </c>
      <c r="E663" s="46">
        <v>9.331506849315069</v>
      </c>
      <c r="F663" s="47">
        <v>4.2759</v>
      </c>
      <c r="G663" s="47">
        <v>4.2502000000000004</v>
      </c>
      <c r="H663" s="45" t="s">
        <v>20</v>
      </c>
      <c r="I663" s="4">
        <v>42857</v>
      </c>
    </row>
    <row r="664" spans="1:9">
      <c r="A664" s="7">
        <v>160213</v>
      </c>
      <c r="B664" s="7">
        <v>4.2649999999999997</v>
      </c>
      <c r="C664" s="44" t="s">
        <v>1248</v>
      </c>
      <c r="D664" s="45" t="s">
        <v>2880</v>
      </c>
      <c r="E664" s="46">
        <v>9.331506849315069</v>
      </c>
      <c r="F664" s="47">
        <v>4.2759</v>
      </c>
      <c r="G664" s="47">
        <v>4.2502000000000004</v>
      </c>
      <c r="H664" s="45" t="s">
        <v>20</v>
      </c>
      <c r="I664" s="4">
        <v>42857</v>
      </c>
    </row>
    <row r="665" spans="1:9">
      <c r="A665" s="7">
        <v>160213</v>
      </c>
      <c r="B665" s="7">
        <v>4.2649999999999997</v>
      </c>
      <c r="C665" s="44" t="s">
        <v>1248</v>
      </c>
      <c r="D665" s="45" t="s">
        <v>2880</v>
      </c>
      <c r="E665" s="46">
        <v>9.331506849315069</v>
      </c>
      <c r="F665" s="47">
        <v>4.2759</v>
      </c>
      <c r="G665" s="47">
        <v>4.2502000000000004</v>
      </c>
      <c r="H665" s="45" t="s">
        <v>20</v>
      </c>
      <c r="I665" s="4">
        <v>42857</v>
      </c>
    </row>
    <row r="666" spans="1:9">
      <c r="A666" s="7">
        <v>160213</v>
      </c>
      <c r="B666" s="7">
        <v>4.2649999999999997</v>
      </c>
      <c r="C666" s="44" t="s">
        <v>1248</v>
      </c>
      <c r="D666" s="45" t="s">
        <v>2880</v>
      </c>
      <c r="E666" s="46">
        <v>9.331506849315069</v>
      </c>
      <c r="F666" s="47">
        <v>4.2759</v>
      </c>
      <c r="G666" s="47">
        <v>4.2502000000000004</v>
      </c>
      <c r="H666" s="45" t="s">
        <v>20</v>
      </c>
      <c r="I666" s="4">
        <v>42857</v>
      </c>
    </row>
    <row r="667" spans="1:9">
      <c r="A667" s="7">
        <v>160213</v>
      </c>
      <c r="B667" s="7">
        <v>4.2625000000000002</v>
      </c>
      <c r="C667" s="44" t="s">
        <v>1248</v>
      </c>
      <c r="D667" s="45" t="s">
        <v>2880</v>
      </c>
      <c r="E667" s="46">
        <v>9.331506849315069</v>
      </c>
      <c r="F667" s="47">
        <v>4.2759</v>
      </c>
      <c r="G667" s="47">
        <v>4.2502000000000004</v>
      </c>
      <c r="H667" s="45" t="s">
        <v>20</v>
      </c>
      <c r="I667" s="4">
        <v>42857</v>
      </c>
    </row>
    <row r="668" spans="1:9">
      <c r="A668" s="7">
        <v>160213</v>
      </c>
      <c r="B668" s="7">
        <v>4.2625000000000002</v>
      </c>
      <c r="C668" s="44" t="s">
        <v>1248</v>
      </c>
      <c r="D668" s="45" t="s">
        <v>2880</v>
      </c>
      <c r="E668" s="46">
        <v>9.331506849315069</v>
      </c>
      <c r="F668" s="47">
        <v>4.2759</v>
      </c>
      <c r="G668" s="47">
        <v>4.2502000000000004</v>
      </c>
      <c r="H668" s="45" t="s">
        <v>20</v>
      </c>
      <c r="I668" s="4">
        <v>42857</v>
      </c>
    </row>
    <row r="669" spans="1:9">
      <c r="A669" s="7">
        <v>160213</v>
      </c>
      <c r="B669" s="7">
        <v>4.2625000000000002</v>
      </c>
      <c r="C669" s="44" t="s">
        <v>1248</v>
      </c>
      <c r="D669" s="45" t="s">
        <v>2880</v>
      </c>
      <c r="E669" s="46">
        <v>9.331506849315069</v>
      </c>
      <c r="F669" s="47">
        <v>4.2759</v>
      </c>
      <c r="G669" s="47">
        <v>4.2502000000000004</v>
      </c>
      <c r="H669" s="45" t="s">
        <v>20</v>
      </c>
      <c r="I669" s="4">
        <v>42857</v>
      </c>
    </row>
    <row r="670" spans="1:9">
      <c r="A670" s="7">
        <v>160213</v>
      </c>
      <c r="B670" s="7">
        <v>4.2625000000000002</v>
      </c>
      <c r="C670" s="44" t="s">
        <v>1248</v>
      </c>
      <c r="D670" s="45" t="s">
        <v>2880</v>
      </c>
      <c r="E670" s="46">
        <v>9.331506849315069</v>
      </c>
      <c r="F670" s="47">
        <v>4.2759</v>
      </c>
      <c r="G670" s="47">
        <v>4.2502000000000004</v>
      </c>
      <c r="H670" s="45" t="s">
        <v>20</v>
      </c>
      <c r="I670" s="4">
        <v>42857</v>
      </c>
    </row>
    <row r="671" spans="1:9">
      <c r="A671" s="7">
        <v>160213</v>
      </c>
      <c r="B671" s="7">
        <v>4.2625000000000002</v>
      </c>
      <c r="C671" s="44" t="s">
        <v>1248</v>
      </c>
      <c r="D671" s="45" t="s">
        <v>2880</v>
      </c>
      <c r="E671" s="46">
        <v>9.331506849315069</v>
      </c>
      <c r="F671" s="47">
        <v>4.2759</v>
      </c>
      <c r="G671" s="47">
        <v>4.2502000000000004</v>
      </c>
      <c r="H671" s="45" t="s">
        <v>20</v>
      </c>
      <c r="I671" s="4">
        <v>42857</v>
      </c>
    </row>
    <row r="672" spans="1:9">
      <c r="A672" s="7">
        <v>160213</v>
      </c>
      <c r="B672" s="7">
        <v>4.2625000000000002</v>
      </c>
      <c r="C672" s="44" t="s">
        <v>1248</v>
      </c>
      <c r="D672" s="45" t="s">
        <v>2880</v>
      </c>
      <c r="E672" s="46">
        <v>9.331506849315069</v>
      </c>
      <c r="F672" s="47">
        <v>4.2759</v>
      </c>
      <c r="G672" s="47">
        <v>4.2502000000000004</v>
      </c>
      <c r="H672" s="45" t="s">
        <v>20</v>
      </c>
      <c r="I672" s="4">
        <v>42857</v>
      </c>
    </row>
    <row r="673" spans="1:9">
      <c r="A673" s="7">
        <v>160213</v>
      </c>
      <c r="B673" s="7">
        <v>4.2625000000000002</v>
      </c>
      <c r="C673" s="44" t="s">
        <v>1248</v>
      </c>
      <c r="D673" s="45" t="s">
        <v>2880</v>
      </c>
      <c r="E673" s="46">
        <v>9.331506849315069</v>
      </c>
      <c r="F673" s="47">
        <v>4.2759</v>
      </c>
      <c r="G673" s="47">
        <v>4.2502000000000004</v>
      </c>
      <c r="H673" s="45" t="s">
        <v>20</v>
      </c>
      <c r="I673" s="4">
        <v>42857</v>
      </c>
    </row>
    <row r="674" spans="1:9">
      <c r="A674" s="7">
        <v>160213</v>
      </c>
      <c r="B674" s="7">
        <v>4.2625000000000002</v>
      </c>
      <c r="C674" s="44" t="s">
        <v>1248</v>
      </c>
      <c r="D674" s="45" t="s">
        <v>2880</v>
      </c>
      <c r="E674" s="46">
        <v>9.331506849315069</v>
      </c>
      <c r="F674" s="47">
        <v>4.2759</v>
      </c>
      <c r="G674" s="47">
        <v>4.2502000000000004</v>
      </c>
      <c r="H674" s="45" t="s">
        <v>20</v>
      </c>
      <c r="I674" s="4">
        <v>42857</v>
      </c>
    </row>
    <row r="675" spans="1:9">
      <c r="A675" s="7">
        <v>160213</v>
      </c>
      <c r="B675" s="7">
        <v>4.2625000000000002</v>
      </c>
      <c r="C675" s="44" t="s">
        <v>1248</v>
      </c>
      <c r="D675" s="45" t="s">
        <v>2880</v>
      </c>
      <c r="E675" s="46">
        <v>9.331506849315069</v>
      </c>
      <c r="F675" s="47">
        <v>4.2759</v>
      </c>
      <c r="G675" s="47">
        <v>4.2502000000000004</v>
      </c>
      <c r="H675" s="45" t="s">
        <v>20</v>
      </c>
      <c r="I675" s="4">
        <v>42857</v>
      </c>
    </row>
    <row r="676" spans="1:9">
      <c r="A676" s="7">
        <v>160213</v>
      </c>
      <c r="B676" s="7">
        <v>4.2625000000000002</v>
      </c>
      <c r="C676" s="44" t="s">
        <v>1248</v>
      </c>
      <c r="D676" s="45" t="s">
        <v>2880</v>
      </c>
      <c r="E676" s="46">
        <v>9.331506849315069</v>
      </c>
      <c r="F676" s="47">
        <v>4.2759</v>
      </c>
      <c r="G676" s="47">
        <v>4.2502000000000004</v>
      </c>
      <c r="H676" s="45" t="s">
        <v>20</v>
      </c>
      <c r="I676" s="4">
        <v>42857</v>
      </c>
    </row>
    <row r="677" spans="1:9">
      <c r="A677" s="7">
        <v>160213</v>
      </c>
      <c r="B677" s="7">
        <v>4.2625000000000002</v>
      </c>
      <c r="C677" s="44" t="s">
        <v>1248</v>
      </c>
      <c r="D677" s="45" t="s">
        <v>2880</v>
      </c>
      <c r="E677" s="46">
        <v>9.331506849315069</v>
      </c>
      <c r="F677" s="47">
        <v>4.2759</v>
      </c>
      <c r="G677" s="47">
        <v>4.2502000000000004</v>
      </c>
      <c r="H677" s="45" t="s">
        <v>20</v>
      </c>
      <c r="I677" s="4">
        <v>42857</v>
      </c>
    </row>
    <row r="678" spans="1:9">
      <c r="A678" s="7">
        <v>160213</v>
      </c>
      <c r="B678" s="7">
        <v>4.2625000000000002</v>
      </c>
      <c r="C678" s="44" t="s">
        <v>1248</v>
      </c>
      <c r="D678" s="45" t="s">
        <v>2880</v>
      </c>
      <c r="E678" s="46">
        <v>9.331506849315069</v>
      </c>
      <c r="F678" s="47">
        <v>4.2759</v>
      </c>
      <c r="G678" s="47">
        <v>4.2502000000000004</v>
      </c>
      <c r="H678" s="45" t="s">
        <v>20</v>
      </c>
      <c r="I678" s="4">
        <v>42857</v>
      </c>
    </row>
    <row r="679" spans="1:9">
      <c r="A679" s="7">
        <v>160213</v>
      </c>
      <c r="B679" s="7">
        <v>4.2625000000000002</v>
      </c>
      <c r="C679" s="44" t="s">
        <v>1248</v>
      </c>
      <c r="D679" s="45" t="s">
        <v>2880</v>
      </c>
      <c r="E679" s="46">
        <v>9.331506849315069</v>
      </c>
      <c r="F679" s="47">
        <v>4.2759</v>
      </c>
      <c r="G679" s="47">
        <v>4.2502000000000004</v>
      </c>
      <c r="H679" s="45" t="s">
        <v>20</v>
      </c>
      <c r="I679" s="4">
        <v>42857</v>
      </c>
    </row>
    <row r="680" spans="1:9">
      <c r="A680" s="7">
        <v>160213</v>
      </c>
      <c r="B680" s="7">
        <v>4.2625000000000002</v>
      </c>
      <c r="C680" s="44" t="s">
        <v>1248</v>
      </c>
      <c r="D680" s="45" t="s">
        <v>2880</v>
      </c>
      <c r="E680" s="46">
        <v>9.331506849315069</v>
      </c>
      <c r="F680" s="47">
        <v>4.2759</v>
      </c>
      <c r="G680" s="47">
        <v>4.2502000000000004</v>
      </c>
      <c r="H680" s="45" t="s">
        <v>20</v>
      </c>
      <c r="I680" s="4">
        <v>42857</v>
      </c>
    </row>
    <row r="681" spans="1:9">
      <c r="A681" s="7">
        <v>160213</v>
      </c>
      <c r="B681" s="7">
        <v>4.2614999999999998</v>
      </c>
      <c r="C681" s="44" t="s">
        <v>1248</v>
      </c>
      <c r="D681" s="45" t="s">
        <v>2880</v>
      </c>
      <c r="E681" s="46">
        <v>9.331506849315069</v>
      </c>
      <c r="F681" s="47">
        <v>4.2759</v>
      </c>
      <c r="G681" s="47">
        <v>4.2502000000000004</v>
      </c>
      <c r="H681" s="45" t="s">
        <v>20</v>
      </c>
      <c r="I681" s="4">
        <v>42857</v>
      </c>
    </row>
    <row r="682" spans="1:9">
      <c r="A682" s="7">
        <v>160213</v>
      </c>
      <c r="B682" s="7">
        <v>4.26</v>
      </c>
      <c r="C682" s="44" t="s">
        <v>1248</v>
      </c>
      <c r="D682" s="45" t="s">
        <v>2880</v>
      </c>
      <c r="E682" s="46">
        <v>9.331506849315069</v>
      </c>
      <c r="F682" s="47">
        <v>4.2759</v>
      </c>
      <c r="G682" s="47">
        <v>4.2502000000000004</v>
      </c>
      <c r="H682" s="45" t="s">
        <v>20</v>
      </c>
      <c r="I682" s="4">
        <v>42857</v>
      </c>
    </row>
    <row r="683" spans="1:9">
      <c r="A683" s="7">
        <v>160213</v>
      </c>
      <c r="B683" s="7">
        <v>4.26</v>
      </c>
      <c r="C683" s="44" t="s">
        <v>1248</v>
      </c>
      <c r="D683" s="45" t="s">
        <v>2880</v>
      </c>
      <c r="E683" s="46">
        <v>9.331506849315069</v>
      </c>
      <c r="F683" s="47">
        <v>4.2759</v>
      </c>
      <c r="G683" s="47">
        <v>4.2502000000000004</v>
      </c>
      <c r="H683" s="45" t="s">
        <v>20</v>
      </c>
      <c r="I683" s="4">
        <v>42857</v>
      </c>
    </row>
    <row r="684" spans="1:9">
      <c r="A684" s="7">
        <v>160213</v>
      </c>
      <c r="B684" s="7">
        <v>4.26</v>
      </c>
      <c r="C684" s="44" t="s">
        <v>1248</v>
      </c>
      <c r="D684" s="45" t="s">
        <v>2880</v>
      </c>
      <c r="E684" s="46">
        <v>9.331506849315069</v>
      </c>
      <c r="F684" s="47">
        <v>4.2759</v>
      </c>
      <c r="G684" s="47">
        <v>4.2502000000000004</v>
      </c>
      <c r="H684" s="45" t="s">
        <v>20</v>
      </c>
      <c r="I684" s="4">
        <v>42857</v>
      </c>
    </row>
    <row r="685" spans="1:9">
      <c r="A685" s="7">
        <v>160213</v>
      </c>
      <c r="B685" s="7">
        <v>4.26</v>
      </c>
      <c r="C685" s="44" t="s">
        <v>1248</v>
      </c>
      <c r="D685" s="45" t="s">
        <v>2880</v>
      </c>
      <c r="E685" s="46">
        <v>9.331506849315069</v>
      </c>
      <c r="F685" s="47">
        <v>4.2759</v>
      </c>
      <c r="G685" s="47">
        <v>4.2502000000000004</v>
      </c>
      <c r="H685" s="45" t="s">
        <v>20</v>
      </c>
      <c r="I685" s="4">
        <v>42857</v>
      </c>
    </row>
    <row r="686" spans="1:9">
      <c r="A686" s="7">
        <v>160213</v>
      </c>
      <c r="B686" s="7">
        <v>4.26</v>
      </c>
      <c r="C686" s="44" t="s">
        <v>1248</v>
      </c>
      <c r="D686" s="45" t="s">
        <v>2880</v>
      </c>
      <c r="E686" s="46">
        <v>9.331506849315069</v>
      </c>
      <c r="F686" s="47">
        <v>4.2759</v>
      </c>
      <c r="G686" s="47">
        <v>4.2502000000000004</v>
      </c>
      <c r="H686" s="45" t="s">
        <v>20</v>
      </c>
      <c r="I686" s="4">
        <v>42857</v>
      </c>
    </row>
    <row r="687" spans="1:9">
      <c r="A687" s="7">
        <v>160213</v>
      </c>
      <c r="B687" s="7">
        <v>4.26</v>
      </c>
      <c r="C687" s="44" t="s">
        <v>1248</v>
      </c>
      <c r="D687" s="45" t="s">
        <v>2880</v>
      </c>
      <c r="E687" s="46">
        <v>9.331506849315069</v>
      </c>
      <c r="F687" s="47">
        <v>4.2759</v>
      </c>
      <c r="G687" s="47">
        <v>4.2502000000000004</v>
      </c>
      <c r="H687" s="45" t="s">
        <v>20</v>
      </c>
      <c r="I687" s="4">
        <v>42857</v>
      </c>
    </row>
    <row r="688" spans="1:9">
      <c r="A688" s="7">
        <v>160213</v>
      </c>
      <c r="B688" s="7">
        <v>4.26</v>
      </c>
      <c r="C688" s="44" t="s">
        <v>1248</v>
      </c>
      <c r="D688" s="45" t="s">
        <v>2880</v>
      </c>
      <c r="E688" s="46">
        <v>9.331506849315069</v>
      </c>
      <c r="F688" s="47">
        <v>4.2759</v>
      </c>
      <c r="G688" s="47">
        <v>4.2502000000000004</v>
      </c>
      <c r="H688" s="45" t="s">
        <v>20</v>
      </c>
      <c r="I688" s="4">
        <v>42857</v>
      </c>
    </row>
    <row r="689" spans="1:9">
      <c r="A689" s="7">
        <v>160213</v>
      </c>
      <c r="B689" s="7">
        <v>4.26</v>
      </c>
      <c r="C689" s="44" t="s">
        <v>1248</v>
      </c>
      <c r="D689" s="45" t="s">
        <v>2880</v>
      </c>
      <c r="E689" s="46">
        <v>9.331506849315069</v>
      </c>
      <c r="F689" s="47">
        <v>4.2759</v>
      </c>
      <c r="G689" s="47">
        <v>4.2502000000000004</v>
      </c>
      <c r="H689" s="45" t="s">
        <v>20</v>
      </c>
      <c r="I689" s="4">
        <v>42857</v>
      </c>
    </row>
    <row r="690" spans="1:9">
      <c r="A690" s="7">
        <v>160213</v>
      </c>
      <c r="B690" s="7">
        <v>4.2575000000000003</v>
      </c>
      <c r="C690" s="44" t="s">
        <v>1248</v>
      </c>
      <c r="D690" s="45" t="s">
        <v>2880</v>
      </c>
      <c r="E690" s="46">
        <v>9.331506849315069</v>
      </c>
      <c r="F690" s="47">
        <v>4.2759</v>
      </c>
      <c r="G690" s="47">
        <v>4.2502000000000004</v>
      </c>
      <c r="H690" s="45" t="s">
        <v>20</v>
      </c>
      <c r="I690" s="4">
        <v>42857</v>
      </c>
    </row>
    <row r="691" spans="1:9">
      <c r="A691" s="7">
        <v>160421</v>
      </c>
      <c r="B691" s="7">
        <v>4.2549999999999999</v>
      </c>
      <c r="C691" s="44" t="s">
        <v>1166</v>
      </c>
      <c r="D691" s="45" t="s">
        <v>2880</v>
      </c>
      <c r="E691" s="46">
        <v>4.2493150684931509</v>
      </c>
      <c r="F691" s="47">
        <v>4.2396000000000003</v>
      </c>
      <c r="G691" s="47">
        <v>4.2309999999999999</v>
      </c>
      <c r="H691" s="45" t="s">
        <v>20</v>
      </c>
      <c r="I691" s="4">
        <v>42857</v>
      </c>
    </row>
    <row r="692" spans="1:9">
      <c r="A692" s="7">
        <v>160218</v>
      </c>
      <c r="B692" s="7">
        <v>4.25</v>
      </c>
      <c r="C692" s="44" t="s">
        <v>1797</v>
      </c>
      <c r="D692" s="45" t="s">
        <v>2880</v>
      </c>
      <c r="E692" s="46">
        <v>4.6164383561643838</v>
      </c>
      <c r="F692" s="47">
        <v>4.1993999999999998</v>
      </c>
      <c r="G692" s="47">
        <v>4.1897000000000002</v>
      </c>
      <c r="H692" s="45" t="s">
        <v>20</v>
      </c>
      <c r="I692" s="4">
        <v>42857</v>
      </c>
    </row>
    <row r="693" spans="1:9">
      <c r="A693" s="7">
        <v>1282189</v>
      </c>
      <c r="B693" s="7">
        <v>4.25</v>
      </c>
      <c r="C693" s="44" t="s">
        <v>1217</v>
      </c>
      <c r="D693" s="45" t="s">
        <v>31</v>
      </c>
      <c r="E693" s="46">
        <v>0.1095890410958904</v>
      </c>
      <c r="F693" s="47">
        <v>4.3470000000000004</v>
      </c>
      <c r="G693" s="47">
        <v>4.3566000000000003</v>
      </c>
      <c r="H693" s="45" t="s">
        <v>66</v>
      </c>
      <c r="I693" s="4">
        <v>42857</v>
      </c>
    </row>
    <row r="694" spans="1:9">
      <c r="A694" s="7">
        <v>11698273</v>
      </c>
      <c r="B694" s="7">
        <v>4.25</v>
      </c>
      <c r="C694" s="44" t="s">
        <v>1229</v>
      </c>
      <c r="D694" s="45" t="s">
        <v>11</v>
      </c>
      <c r="E694" s="46">
        <v>4.3835616438356165E-2</v>
      </c>
      <c r="F694" s="47">
        <v>4.1435000000000004</v>
      </c>
      <c r="G694" s="47">
        <v>4.1516000000000002</v>
      </c>
      <c r="H694" s="45" t="s">
        <v>13</v>
      </c>
      <c r="I694" s="4">
        <v>42857</v>
      </c>
    </row>
    <row r="695" spans="1:9">
      <c r="A695" s="7">
        <v>11698353</v>
      </c>
      <c r="B695" s="7">
        <v>4.25</v>
      </c>
      <c r="C695" s="44" t="s">
        <v>1292</v>
      </c>
      <c r="D695" s="45" t="s">
        <v>11</v>
      </c>
      <c r="E695" s="46">
        <v>6.8493150684931503E-2</v>
      </c>
      <c r="F695" s="47">
        <v>4.5193000000000003</v>
      </c>
      <c r="G695" s="47">
        <v>4.5057</v>
      </c>
      <c r="H695" s="45" t="s">
        <v>13</v>
      </c>
      <c r="I695" s="4">
        <v>42857</v>
      </c>
    </row>
    <row r="696" spans="1:9">
      <c r="A696" s="7">
        <v>160403</v>
      </c>
      <c r="B696" s="7">
        <v>4.24</v>
      </c>
      <c r="C696" s="44" t="s">
        <v>143</v>
      </c>
      <c r="D696" s="45" t="s">
        <v>2880</v>
      </c>
      <c r="E696" s="46">
        <v>3.6958904109589041</v>
      </c>
      <c r="F696" s="47">
        <v>4.1958000000000002</v>
      </c>
      <c r="G696" s="47">
        <v>4.1961000000000004</v>
      </c>
      <c r="H696" s="45" t="s">
        <v>20</v>
      </c>
      <c r="I696" s="4">
        <v>42857</v>
      </c>
    </row>
    <row r="697" spans="1:9">
      <c r="A697" s="7">
        <v>160218</v>
      </c>
      <c r="B697" s="7">
        <v>4.24</v>
      </c>
      <c r="C697" s="44" t="s">
        <v>1797</v>
      </c>
      <c r="D697" s="45" t="s">
        <v>2880</v>
      </c>
      <c r="E697" s="46">
        <v>4.6164383561643838</v>
      </c>
      <c r="F697" s="47">
        <v>4.1993999999999998</v>
      </c>
      <c r="G697" s="47">
        <v>4.1897000000000002</v>
      </c>
      <c r="H697" s="45" t="s">
        <v>20</v>
      </c>
      <c r="I697" s="4">
        <v>42857</v>
      </c>
    </row>
    <row r="698" spans="1:9">
      <c r="A698" s="7">
        <v>11766016</v>
      </c>
      <c r="B698" s="7">
        <v>4.2300000000000004</v>
      </c>
      <c r="C698" s="44" t="s">
        <v>2918</v>
      </c>
      <c r="D698" s="45" t="s">
        <v>11</v>
      </c>
      <c r="E698" s="46">
        <v>0.47397260273972602</v>
      </c>
      <c r="F698" s="47">
        <v>4.1997999999999998</v>
      </c>
      <c r="G698" s="47" t="s">
        <v>2880</v>
      </c>
      <c r="H698" s="45" t="s">
        <v>13</v>
      </c>
      <c r="I698" s="4">
        <v>42857</v>
      </c>
    </row>
    <row r="699" spans="1:9">
      <c r="A699" s="7">
        <v>11766016</v>
      </c>
      <c r="B699" s="7">
        <v>4.2300000000000004</v>
      </c>
      <c r="C699" s="44" t="s">
        <v>2918</v>
      </c>
      <c r="D699" s="45" t="s">
        <v>11</v>
      </c>
      <c r="E699" s="46">
        <v>0.47397260273972602</v>
      </c>
      <c r="F699" s="47">
        <v>4.1997999999999998</v>
      </c>
      <c r="G699" s="47" t="s">
        <v>2880</v>
      </c>
      <c r="H699" s="45" t="s">
        <v>13</v>
      </c>
      <c r="I699" s="4">
        <v>42857</v>
      </c>
    </row>
    <row r="700" spans="1:9">
      <c r="A700" s="7">
        <v>11766016</v>
      </c>
      <c r="B700" s="7">
        <v>4.2300000000000004</v>
      </c>
      <c r="C700" s="44" t="s">
        <v>2918</v>
      </c>
      <c r="D700" s="45" t="s">
        <v>11</v>
      </c>
      <c r="E700" s="46">
        <v>0.47397260273972602</v>
      </c>
      <c r="F700" s="47">
        <v>4.1997999999999998</v>
      </c>
      <c r="G700" s="47" t="s">
        <v>2880</v>
      </c>
      <c r="H700" s="45" t="s">
        <v>13</v>
      </c>
      <c r="I700" s="4">
        <v>42857</v>
      </c>
    </row>
    <row r="701" spans="1:9">
      <c r="A701" s="7">
        <v>11698503</v>
      </c>
      <c r="B701" s="7">
        <v>4.22</v>
      </c>
      <c r="C701" s="44" t="s">
        <v>1754</v>
      </c>
      <c r="D701" s="45" t="s">
        <v>11</v>
      </c>
      <c r="E701" s="46">
        <v>0.15342465753424658</v>
      </c>
      <c r="F701" s="47">
        <v>4.2984</v>
      </c>
      <c r="G701" s="47">
        <v>4.2727000000000004</v>
      </c>
      <c r="H701" s="45" t="s">
        <v>13</v>
      </c>
      <c r="I701" s="4">
        <v>42857</v>
      </c>
    </row>
    <row r="702" spans="1:9">
      <c r="A702" s="7">
        <v>170206</v>
      </c>
      <c r="B702" s="7">
        <v>4.22</v>
      </c>
      <c r="C702" s="44" t="s">
        <v>2764</v>
      </c>
      <c r="D702" s="45" t="s">
        <v>2880</v>
      </c>
      <c r="E702" s="46">
        <v>4.9726027397260273</v>
      </c>
      <c r="F702" s="47">
        <v>4.1997999999999998</v>
      </c>
      <c r="G702" s="47">
        <v>4.1900000000000004</v>
      </c>
      <c r="H702" s="45" t="s">
        <v>20</v>
      </c>
      <c r="I702" s="4">
        <v>42857</v>
      </c>
    </row>
    <row r="703" spans="1:9">
      <c r="A703" s="7">
        <v>170210</v>
      </c>
      <c r="B703" s="7">
        <v>4.2149999999999999</v>
      </c>
      <c r="C703" s="44" t="s">
        <v>2688</v>
      </c>
      <c r="D703" s="45" t="s">
        <v>2880</v>
      </c>
      <c r="E703" s="46">
        <v>9.956164383561644</v>
      </c>
      <c r="F703" s="47">
        <v>4.1775000000000002</v>
      </c>
      <c r="G703" s="47">
        <v>4.1589999999999998</v>
      </c>
      <c r="H703" s="45" t="s">
        <v>20</v>
      </c>
      <c r="I703" s="4">
        <v>42857</v>
      </c>
    </row>
    <row r="704" spans="1:9">
      <c r="A704" s="7">
        <v>170210</v>
      </c>
      <c r="B704" s="7">
        <v>4.2149999999999999</v>
      </c>
      <c r="C704" s="44" t="s">
        <v>2688</v>
      </c>
      <c r="D704" s="45" t="s">
        <v>2880</v>
      </c>
      <c r="E704" s="46">
        <v>9.956164383561644</v>
      </c>
      <c r="F704" s="47">
        <v>4.1775000000000002</v>
      </c>
      <c r="G704" s="47">
        <v>4.1589999999999998</v>
      </c>
      <c r="H704" s="45" t="s">
        <v>20</v>
      </c>
      <c r="I704" s="4">
        <v>42857</v>
      </c>
    </row>
    <row r="705" spans="1:9">
      <c r="A705" s="7">
        <v>170210</v>
      </c>
      <c r="B705" s="7">
        <v>4.2149999999999999</v>
      </c>
      <c r="C705" s="44" t="s">
        <v>2688</v>
      </c>
      <c r="D705" s="45" t="s">
        <v>2880</v>
      </c>
      <c r="E705" s="46">
        <v>9.956164383561644</v>
      </c>
      <c r="F705" s="47">
        <v>4.1775000000000002</v>
      </c>
      <c r="G705" s="47">
        <v>4.1589999999999998</v>
      </c>
      <c r="H705" s="45" t="s">
        <v>20</v>
      </c>
      <c r="I705" s="4">
        <v>42857</v>
      </c>
    </row>
    <row r="706" spans="1:9">
      <c r="A706" s="7">
        <v>170210</v>
      </c>
      <c r="B706" s="7">
        <v>4.2149999999999999</v>
      </c>
      <c r="C706" s="44" t="s">
        <v>2688</v>
      </c>
      <c r="D706" s="45" t="s">
        <v>2880</v>
      </c>
      <c r="E706" s="46">
        <v>9.956164383561644</v>
      </c>
      <c r="F706" s="47">
        <v>4.1775000000000002</v>
      </c>
      <c r="G706" s="47">
        <v>4.1589999999999998</v>
      </c>
      <c r="H706" s="45" t="s">
        <v>20</v>
      </c>
      <c r="I706" s="4">
        <v>42857</v>
      </c>
    </row>
    <row r="707" spans="1:9">
      <c r="A707" s="7">
        <v>170210</v>
      </c>
      <c r="B707" s="7">
        <v>4.2149999999999999</v>
      </c>
      <c r="C707" s="44" t="s">
        <v>2688</v>
      </c>
      <c r="D707" s="45" t="s">
        <v>2880</v>
      </c>
      <c r="E707" s="46">
        <v>9.956164383561644</v>
      </c>
      <c r="F707" s="47">
        <v>4.1775000000000002</v>
      </c>
      <c r="G707" s="47">
        <v>4.1589999999999998</v>
      </c>
      <c r="H707" s="45" t="s">
        <v>20</v>
      </c>
      <c r="I707" s="4">
        <v>42857</v>
      </c>
    </row>
    <row r="708" spans="1:9">
      <c r="A708" s="7">
        <v>170210</v>
      </c>
      <c r="B708" s="7">
        <v>4.2149999999999999</v>
      </c>
      <c r="C708" s="44" t="s">
        <v>2688</v>
      </c>
      <c r="D708" s="45" t="s">
        <v>2880</v>
      </c>
      <c r="E708" s="46">
        <v>9.956164383561644</v>
      </c>
      <c r="F708" s="47">
        <v>4.1775000000000002</v>
      </c>
      <c r="G708" s="47">
        <v>4.1589999999999998</v>
      </c>
      <c r="H708" s="45" t="s">
        <v>20</v>
      </c>
      <c r="I708" s="4">
        <v>42857</v>
      </c>
    </row>
    <row r="709" spans="1:9">
      <c r="A709" s="7">
        <v>170210</v>
      </c>
      <c r="B709" s="7">
        <v>4.2149999999999999</v>
      </c>
      <c r="C709" s="44" t="s">
        <v>2688</v>
      </c>
      <c r="D709" s="45" t="s">
        <v>2880</v>
      </c>
      <c r="E709" s="46">
        <v>9.956164383561644</v>
      </c>
      <c r="F709" s="47">
        <v>4.1775000000000002</v>
      </c>
      <c r="G709" s="47">
        <v>4.1589999999999998</v>
      </c>
      <c r="H709" s="45" t="s">
        <v>20</v>
      </c>
      <c r="I709" s="4">
        <v>42857</v>
      </c>
    </row>
    <row r="710" spans="1:9">
      <c r="A710" s="7">
        <v>170210</v>
      </c>
      <c r="B710" s="7">
        <v>4.2149999999999999</v>
      </c>
      <c r="C710" s="44" t="s">
        <v>2688</v>
      </c>
      <c r="D710" s="45" t="s">
        <v>2880</v>
      </c>
      <c r="E710" s="46">
        <v>9.956164383561644</v>
      </c>
      <c r="F710" s="47">
        <v>4.1775000000000002</v>
      </c>
      <c r="G710" s="47">
        <v>4.1589999999999998</v>
      </c>
      <c r="H710" s="45" t="s">
        <v>20</v>
      </c>
      <c r="I710" s="4">
        <v>42857</v>
      </c>
    </row>
    <row r="711" spans="1:9">
      <c r="A711" s="7">
        <v>170210</v>
      </c>
      <c r="B711" s="7">
        <v>4.2149999999999999</v>
      </c>
      <c r="C711" s="44" t="s">
        <v>2688</v>
      </c>
      <c r="D711" s="45" t="s">
        <v>2880</v>
      </c>
      <c r="E711" s="46">
        <v>9.956164383561644</v>
      </c>
      <c r="F711" s="47">
        <v>4.1775000000000002</v>
      </c>
      <c r="G711" s="47">
        <v>4.1589999999999998</v>
      </c>
      <c r="H711" s="45" t="s">
        <v>20</v>
      </c>
      <c r="I711" s="4">
        <v>42857</v>
      </c>
    </row>
    <row r="712" spans="1:9">
      <c r="A712" s="7">
        <v>170210</v>
      </c>
      <c r="B712" s="7">
        <v>4.2149999999999999</v>
      </c>
      <c r="C712" s="44" t="s">
        <v>2688</v>
      </c>
      <c r="D712" s="45" t="s">
        <v>2880</v>
      </c>
      <c r="E712" s="46">
        <v>9.956164383561644</v>
      </c>
      <c r="F712" s="47">
        <v>4.1775000000000002</v>
      </c>
      <c r="G712" s="47">
        <v>4.1589999999999998</v>
      </c>
      <c r="H712" s="45" t="s">
        <v>20</v>
      </c>
      <c r="I712" s="4">
        <v>42857</v>
      </c>
    </row>
    <row r="713" spans="1:9">
      <c r="A713" s="7">
        <v>170210</v>
      </c>
      <c r="B713" s="7">
        <v>4.2149999999999999</v>
      </c>
      <c r="C713" s="44" t="s">
        <v>2688</v>
      </c>
      <c r="D713" s="45" t="s">
        <v>2880</v>
      </c>
      <c r="E713" s="46">
        <v>9.956164383561644</v>
      </c>
      <c r="F713" s="47">
        <v>4.1775000000000002</v>
      </c>
      <c r="G713" s="47">
        <v>4.1589999999999998</v>
      </c>
      <c r="H713" s="45" t="s">
        <v>20</v>
      </c>
      <c r="I713" s="4">
        <v>42857</v>
      </c>
    </row>
    <row r="714" spans="1:9">
      <c r="A714" s="7">
        <v>170210</v>
      </c>
      <c r="B714" s="7">
        <v>4.2149999999999999</v>
      </c>
      <c r="C714" s="44" t="s">
        <v>2688</v>
      </c>
      <c r="D714" s="45" t="s">
        <v>2880</v>
      </c>
      <c r="E714" s="46">
        <v>9.956164383561644</v>
      </c>
      <c r="F714" s="47">
        <v>4.1775000000000002</v>
      </c>
      <c r="G714" s="47">
        <v>4.1589999999999998</v>
      </c>
      <c r="H714" s="45" t="s">
        <v>20</v>
      </c>
      <c r="I714" s="4">
        <v>42857</v>
      </c>
    </row>
    <row r="715" spans="1:9">
      <c r="A715" s="7">
        <v>170210</v>
      </c>
      <c r="B715" s="7">
        <v>4.2149999999999999</v>
      </c>
      <c r="C715" s="44" t="s">
        <v>2688</v>
      </c>
      <c r="D715" s="45" t="s">
        <v>2880</v>
      </c>
      <c r="E715" s="46">
        <v>9.956164383561644</v>
      </c>
      <c r="F715" s="47">
        <v>4.1775000000000002</v>
      </c>
      <c r="G715" s="47">
        <v>4.1589999999999998</v>
      </c>
      <c r="H715" s="45" t="s">
        <v>20</v>
      </c>
      <c r="I715" s="4">
        <v>42857</v>
      </c>
    </row>
    <row r="716" spans="1:9">
      <c r="A716" s="7">
        <v>170210</v>
      </c>
      <c r="B716" s="7">
        <v>4.2149999999999999</v>
      </c>
      <c r="C716" s="44" t="s">
        <v>2688</v>
      </c>
      <c r="D716" s="45" t="s">
        <v>2880</v>
      </c>
      <c r="E716" s="46">
        <v>9.956164383561644</v>
      </c>
      <c r="F716" s="47">
        <v>4.1775000000000002</v>
      </c>
      <c r="G716" s="47">
        <v>4.1589999999999998</v>
      </c>
      <c r="H716" s="45" t="s">
        <v>20</v>
      </c>
      <c r="I716" s="4">
        <v>42857</v>
      </c>
    </row>
    <row r="717" spans="1:9">
      <c r="A717" s="7">
        <v>170210</v>
      </c>
      <c r="B717" s="7">
        <v>4.2149999999999999</v>
      </c>
      <c r="C717" s="44" t="s">
        <v>2688</v>
      </c>
      <c r="D717" s="45" t="s">
        <v>2880</v>
      </c>
      <c r="E717" s="46">
        <v>9.956164383561644</v>
      </c>
      <c r="F717" s="47">
        <v>4.1775000000000002</v>
      </c>
      <c r="G717" s="47">
        <v>4.1589999999999998</v>
      </c>
      <c r="H717" s="45" t="s">
        <v>20</v>
      </c>
      <c r="I717" s="4">
        <v>42857</v>
      </c>
    </row>
    <row r="718" spans="1:9">
      <c r="A718" s="7">
        <v>170210</v>
      </c>
      <c r="B718" s="7">
        <v>4.2149999999999999</v>
      </c>
      <c r="C718" s="44" t="s">
        <v>2688</v>
      </c>
      <c r="D718" s="45" t="s">
        <v>2880</v>
      </c>
      <c r="E718" s="46">
        <v>9.956164383561644</v>
      </c>
      <c r="F718" s="47">
        <v>4.1775000000000002</v>
      </c>
      <c r="G718" s="47">
        <v>4.1589999999999998</v>
      </c>
      <c r="H718" s="45" t="s">
        <v>20</v>
      </c>
      <c r="I718" s="4">
        <v>42857</v>
      </c>
    </row>
    <row r="719" spans="1:9">
      <c r="A719" s="7">
        <v>170210</v>
      </c>
      <c r="B719" s="7">
        <v>4.2149999999999999</v>
      </c>
      <c r="C719" s="44" t="s">
        <v>2688</v>
      </c>
      <c r="D719" s="45" t="s">
        <v>2880</v>
      </c>
      <c r="E719" s="46">
        <v>9.956164383561644</v>
      </c>
      <c r="F719" s="47">
        <v>4.1775000000000002</v>
      </c>
      <c r="G719" s="47">
        <v>4.1589999999999998</v>
      </c>
      <c r="H719" s="45" t="s">
        <v>20</v>
      </c>
      <c r="I719" s="4">
        <v>42857</v>
      </c>
    </row>
    <row r="720" spans="1:9">
      <c r="A720" s="7">
        <v>170210</v>
      </c>
      <c r="B720" s="7">
        <v>4.2149999999999999</v>
      </c>
      <c r="C720" s="44" t="s">
        <v>2688</v>
      </c>
      <c r="D720" s="45" t="s">
        <v>2880</v>
      </c>
      <c r="E720" s="46">
        <v>9.956164383561644</v>
      </c>
      <c r="F720" s="47">
        <v>4.1775000000000002</v>
      </c>
      <c r="G720" s="47">
        <v>4.1589999999999998</v>
      </c>
      <c r="H720" s="45" t="s">
        <v>20</v>
      </c>
      <c r="I720" s="4">
        <v>42857</v>
      </c>
    </row>
    <row r="721" spans="1:9">
      <c r="A721" s="7">
        <v>170210</v>
      </c>
      <c r="B721" s="7">
        <v>4.2149999999999999</v>
      </c>
      <c r="C721" s="44" t="s">
        <v>2688</v>
      </c>
      <c r="D721" s="45" t="s">
        <v>2880</v>
      </c>
      <c r="E721" s="46">
        <v>9.956164383561644</v>
      </c>
      <c r="F721" s="47">
        <v>4.1775000000000002</v>
      </c>
      <c r="G721" s="47">
        <v>4.1589999999999998</v>
      </c>
      <c r="H721" s="45" t="s">
        <v>20</v>
      </c>
      <c r="I721" s="4">
        <v>42857</v>
      </c>
    </row>
    <row r="722" spans="1:9">
      <c r="A722" s="7">
        <v>170210</v>
      </c>
      <c r="B722" s="7">
        <v>4.2149999999999999</v>
      </c>
      <c r="C722" s="44" t="s">
        <v>2688</v>
      </c>
      <c r="D722" s="45" t="s">
        <v>2880</v>
      </c>
      <c r="E722" s="46">
        <v>9.956164383561644</v>
      </c>
      <c r="F722" s="47">
        <v>4.1775000000000002</v>
      </c>
      <c r="G722" s="47">
        <v>4.1589999999999998</v>
      </c>
      <c r="H722" s="45" t="s">
        <v>20</v>
      </c>
      <c r="I722" s="4">
        <v>42857</v>
      </c>
    </row>
    <row r="723" spans="1:9">
      <c r="A723" s="7">
        <v>170210</v>
      </c>
      <c r="B723" s="7">
        <v>4.2149999999999999</v>
      </c>
      <c r="C723" s="44" t="s">
        <v>2688</v>
      </c>
      <c r="D723" s="45" t="s">
        <v>2880</v>
      </c>
      <c r="E723" s="46">
        <v>9.956164383561644</v>
      </c>
      <c r="F723" s="47">
        <v>4.1775000000000002</v>
      </c>
      <c r="G723" s="47">
        <v>4.1589999999999998</v>
      </c>
      <c r="H723" s="45" t="s">
        <v>20</v>
      </c>
      <c r="I723" s="4">
        <v>42857</v>
      </c>
    </row>
    <row r="724" spans="1:9">
      <c r="A724" s="7">
        <v>170210</v>
      </c>
      <c r="B724" s="7">
        <v>4.2149999999999999</v>
      </c>
      <c r="C724" s="44" t="s">
        <v>2688</v>
      </c>
      <c r="D724" s="45" t="s">
        <v>2880</v>
      </c>
      <c r="E724" s="46">
        <v>9.956164383561644</v>
      </c>
      <c r="F724" s="47">
        <v>4.1775000000000002</v>
      </c>
      <c r="G724" s="47">
        <v>4.1589999999999998</v>
      </c>
      <c r="H724" s="45" t="s">
        <v>20</v>
      </c>
      <c r="I724" s="4">
        <v>42857</v>
      </c>
    </row>
    <row r="725" spans="1:9">
      <c r="A725" s="7">
        <v>170210</v>
      </c>
      <c r="B725" s="7">
        <v>4.2149999999999999</v>
      </c>
      <c r="C725" s="44" t="s">
        <v>2688</v>
      </c>
      <c r="D725" s="45" t="s">
        <v>2880</v>
      </c>
      <c r="E725" s="46">
        <v>9.956164383561644</v>
      </c>
      <c r="F725" s="47">
        <v>4.1775000000000002</v>
      </c>
      <c r="G725" s="47">
        <v>4.1589999999999998</v>
      </c>
      <c r="H725" s="45" t="s">
        <v>20</v>
      </c>
      <c r="I725" s="4">
        <v>42857</v>
      </c>
    </row>
    <row r="726" spans="1:9">
      <c r="A726" s="7">
        <v>170210</v>
      </c>
      <c r="B726" s="7">
        <v>4.2149999999999999</v>
      </c>
      <c r="C726" s="44" t="s">
        <v>2688</v>
      </c>
      <c r="D726" s="45" t="s">
        <v>2880</v>
      </c>
      <c r="E726" s="46">
        <v>9.956164383561644</v>
      </c>
      <c r="F726" s="47">
        <v>4.1775000000000002</v>
      </c>
      <c r="G726" s="47">
        <v>4.1589999999999998</v>
      </c>
      <c r="H726" s="45" t="s">
        <v>20</v>
      </c>
      <c r="I726" s="4">
        <v>42857</v>
      </c>
    </row>
    <row r="727" spans="1:9">
      <c r="A727" s="7">
        <v>170210</v>
      </c>
      <c r="B727" s="7">
        <v>4.21</v>
      </c>
      <c r="C727" s="44" t="s">
        <v>2688</v>
      </c>
      <c r="D727" s="45" t="s">
        <v>2880</v>
      </c>
      <c r="E727" s="46">
        <v>9.956164383561644</v>
      </c>
      <c r="F727" s="47">
        <v>4.1775000000000002</v>
      </c>
      <c r="G727" s="47">
        <v>4.1589999999999998</v>
      </c>
      <c r="H727" s="45" t="s">
        <v>20</v>
      </c>
      <c r="I727" s="4">
        <v>42857</v>
      </c>
    </row>
    <row r="728" spans="1:9">
      <c r="A728" s="7">
        <v>170206</v>
      </c>
      <c r="B728" s="7">
        <v>4.21</v>
      </c>
      <c r="C728" s="44" t="s">
        <v>2764</v>
      </c>
      <c r="D728" s="45" t="s">
        <v>2880</v>
      </c>
      <c r="E728" s="46">
        <v>4.9726027397260273</v>
      </c>
      <c r="F728" s="47">
        <v>4.1997999999999998</v>
      </c>
      <c r="G728" s="47">
        <v>4.1900000000000004</v>
      </c>
      <c r="H728" s="45" t="s">
        <v>20</v>
      </c>
      <c r="I728" s="4">
        <v>42857</v>
      </c>
    </row>
    <row r="729" spans="1:9">
      <c r="A729" s="7">
        <v>170206</v>
      </c>
      <c r="B729" s="7">
        <v>4.21</v>
      </c>
      <c r="C729" s="44" t="s">
        <v>2764</v>
      </c>
      <c r="D729" s="45" t="s">
        <v>2880</v>
      </c>
      <c r="E729" s="46">
        <v>4.9726027397260273</v>
      </c>
      <c r="F729" s="47">
        <v>4.1997999999999998</v>
      </c>
      <c r="G729" s="47">
        <v>4.1900000000000004</v>
      </c>
      <c r="H729" s="45" t="s">
        <v>20</v>
      </c>
      <c r="I729" s="4">
        <v>42857</v>
      </c>
    </row>
    <row r="730" spans="1:9">
      <c r="A730" s="7">
        <v>170210</v>
      </c>
      <c r="B730" s="7">
        <v>4.21</v>
      </c>
      <c r="C730" s="44" t="s">
        <v>2688</v>
      </c>
      <c r="D730" s="45" t="s">
        <v>2880</v>
      </c>
      <c r="E730" s="46">
        <v>9.956164383561644</v>
      </c>
      <c r="F730" s="47">
        <v>4.1775000000000002</v>
      </c>
      <c r="G730" s="47">
        <v>4.1589999999999998</v>
      </c>
      <c r="H730" s="45" t="s">
        <v>20</v>
      </c>
      <c r="I730" s="4">
        <v>42857</v>
      </c>
    </row>
    <row r="731" spans="1:9">
      <c r="A731" s="7">
        <v>170210</v>
      </c>
      <c r="B731" s="7">
        <v>4.21</v>
      </c>
      <c r="C731" s="44" t="s">
        <v>2688</v>
      </c>
      <c r="D731" s="45" t="s">
        <v>2880</v>
      </c>
      <c r="E731" s="46">
        <v>9.956164383561644</v>
      </c>
      <c r="F731" s="47">
        <v>4.1775000000000002</v>
      </c>
      <c r="G731" s="47">
        <v>4.1589999999999998</v>
      </c>
      <c r="H731" s="45" t="s">
        <v>20</v>
      </c>
      <c r="I731" s="4">
        <v>42857</v>
      </c>
    </row>
    <row r="732" spans="1:9">
      <c r="A732" s="7">
        <v>170210</v>
      </c>
      <c r="B732" s="7">
        <v>4.21</v>
      </c>
      <c r="C732" s="44" t="s">
        <v>2688</v>
      </c>
      <c r="D732" s="45" t="s">
        <v>2880</v>
      </c>
      <c r="E732" s="46">
        <v>9.956164383561644</v>
      </c>
      <c r="F732" s="47">
        <v>4.1775000000000002</v>
      </c>
      <c r="G732" s="47">
        <v>4.1589999999999998</v>
      </c>
      <c r="H732" s="45" t="s">
        <v>20</v>
      </c>
      <c r="I732" s="4">
        <v>42857</v>
      </c>
    </row>
    <row r="733" spans="1:9">
      <c r="A733" s="7">
        <v>170210</v>
      </c>
      <c r="B733" s="7">
        <v>4.21</v>
      </c>
      <c r="C733" s="44" t="s">
        <v>2688</v>
      </c>
      <c r="D733" s="45" t="s">
        <v>2880</v>
      </c>
      <c r="E733" s="46">
        <v>9.956164383561644</v>
      </c>
      <c r="F733" s="47">
        <v>4.1775000000000002</v>
      </c>
      <c r="G733" s="47">
        <v>4.1589999999999998</v>
      </c>
      <c r="H733" s="45" t="s">
        <v>20</v>
      </c>
      <c r="I733" s="4">
        <v>42857</v>
      </c>
    </row>
    <row r="734" spans="1:9">
      <c r="A734" s="7">
        <v>170210</v>
      </c>
      <c r="B734" s="7">
        <v>4.21</v>
      </c>
      <c r="C734" s="44" t="s">
        <v>2688</v>
      </c>
      <c r="D734" s="45" t="s">
        <v>2880</v>
      </c>
      <c r="E734" s="46">
        <v>9.956164383561644</v>
      </c>
      <c r="F734" s="47">
        <v>4.1775000000000002</v>
      </c>
      <c r="G734" s="47">
        <v>4.1589999999999998</v>
      </c>
      <c r="H734" s="45" t="s">
        <v>20</v>
      </c>
      <c r="I734" s="4">
        <v>42857</v>
      </c>
    </row>
    <row r="735" spans="1:9">
      <c r="A735" s="7">
        <v>170206</v>
      </c>
      <c r="B735" s="7">
        <v>4.2050000000000001</v>
      </c>
      <c r="C735" s="44" t="s">
        <v>2764</v>
      </c>
      <c r="D735" s="45" t="s">
        <v>2880</v>
      </c>
      <c r="E735" s="46">
        <v>4.9726027397260273</v>
      </c>
      <c r="F735" s="47">
        <v>4.1997999999999998</v>
      </c>
      <c r="G735" s="47">
        <v>4.1900000000000004</v>
      </c>
      <c r="H735" s="45" t="s">
        <v>20</v>
      </c>
      <c r="I735" s="4">
        <v>42857</v>
      </c>
    </row>
    <row r="736" spans="1:9">
      <c r="A736" s="7">
        <v>170210</v>
      </c>
      <c r="B736" s="7">
        <v>4.2050000000000001</v>
      </c>
      <c r="C736" s="44" t="s">
        <v>2688</v>
      </c>
      <c r="D736" s="45" t="s">
        <v>2880</v>
      </c>
      <c r="E736" s="46">
        <v>9.956164383561644</v>
      </c>
      <c r="F736" s="47">
        <v>4.1775000000000002</v>
      </c>
      <c r="G736" s="47">
        <v>4.1589999999999998</v>
      </c>
      <c r="H736" s="45" t="s">
        <v>20</v>
      </c>
      <c r="I736" s="4">
        <v>42857</v>
      </c>
    </row>
    <row r="737" spans="1:9">
      <c r="A737" s="7">
        <v>170210</v>
      </c>
      <c r="B737" s="7">
        <v>4.2050000000000001</v>
      </c>
      <c r="C737" s="44" t="s">
        <v>2688</v>
      </c>
      <c r="D737" s="45" t="s">
        <v>2880</v>
      </c>
      <c r="E737" s="46">
        <v>9.956164383561644</v>
      </c>
      <c r="F737" s="47">
        <v>4.1775000000000002</v>
      </c>
      <c r="G737" s="47">
        <v>4.1589999999999998</v>
      </c>
      <c r="H737" s="45" t="s">
        <v>20</v>
      </c>
      <c r="I737" s="4">
        <v>42857</v>
      </c>
    </row>
    <row r="738" spans="1:9">
      <c r="A738" s="7">
        <v>170210</v>
      </c>
      <c r="B738" s="7">
        <v>4.2050000000000001</v>
      </c>
      <c r="C738" s="44" t="s">
        <v>2688</v>
      </c>
      <c r="D738" s="45" t="s">
        <v>2880</v>
      </c>
      <c r="E738" s="46">
        <v>9.956164383561644</v>
      </c>
      <c r="F738" s="47">
        <v>4.1775000000000002</v>
      </c>
      <c r="G738" s="47">
        <v>4.1589999999999998</v>
      </c>
      <c r="H738" s="45" t="s">
        <v>20</v>
      </c>
      <c r="I738" s="4">
        <v>42857</v>
      </c>
    </row>
    <row r="739" spans="1:9">
      <c r="A739" s="7">
        <v>170210</v>
      </c>
      <c r="B739" s="7">
        <v>4.2050000000000001</v>
      </c>
      <c r="C739" s="44" t="s">
        <v>2688</v>
      </c>
      <c r="D739" s="45" t="s">
        <v>2880</v>
      </c>
      <c r="E739" s="46">
        <v>9.956164383561644</v>
      </c>
      <c r="F739" s="47">
        <v>4.1775000000000002</v>
      </c>
      <c r="G739" s="47">
        <v>4.1589999999999998</v>
      </c>
      <c r="H739" s="45" t="s">
        <v>20</v>
      </c>
      <c r="I739" s="4">
        <v>42857</v>
      </c>
    </row>
    <row r="740" spans="1:9">
      <c r="A740" s="7">
        <v>170210</v>
      </c>
      <c r="B740" s="7">
        <v>4.2050000000000001</v>
      </c>
      <c r="C740" s="44" t="s">
        <v>2688</v>
      </c>
      <c r="D740" s="45" t="s">
        <v>2880</v>
      </c>
      <c r="E740" s="46">
        <v>9.956164383561644</v>
      </c>
      <c r="F740" s="47">
        <v>4.1775000000000002</v>
      </c>
      <c r="G740" s="47">
        <v>4.1589999999999998</v>
      </c>
      <c r="H740" s="45" t="s">
        <v>20</v>
      </c>
      <c r="I740" s="4">
        <v>42857</v>
      </c>
    </row>
    <row r="741" spans="1:9">
      <c r="A741" s="7">
        <v>170210</v>
      </c>
      <c r="B741" s="7">
        <v>4.2050000000000001</v>
      </c>
      <c r="C741" s="44" t="s">
        <v>2688</v>
      </c>
      <c r="D741" s="45" t="s">
        <v>2880</v>
      </c>
      <c r="E741" s="46">
        <v>9.956164383561644</v>
      </c>
      <c r="F741" s="47">
        <v>4.1775000000000002</v>
      </c>
      <c r="G741" s="47">
        <v>4.1589999999999998</v>
      </c>
      <c r="H741" s="45" t="s">
        <v>20</v>
      </c>
      <c r="I741" s="4">
        <v>42857</v>
      </c>
    </row>
    <row r="742" spans="1:9">
      <c r="A742" s="7">
        <v>170210</v>
      </c>
      <c r="B742" s="7">
        <v>4.2050000000000001</v>
      </c>
      <c r="C742" s="44" t="s">
        <v>2688</v>
      </c>
      <c r="D742" s="45" t="s">
        <v>2880</v>
      </c>
      <c r="E742" s="46">
        <v>9.956164383561644</v>
      </c>
      <c r="F742" s="47">
        <v>4.1775000000000002</v>
      </c>
      <c r="G742" s="47">
        <v>4.1589999999999998</v>
      </c>
      <c r="H742" s="45" t="s">
        <v>20</v>
      </c>
      <c r="I742" s="4">
        <v>42857</v>
      </c>
    </row>
    <row r="743" spans="1:9">
      <c r="A743" s="7">
        <v>170210</v>
      </c>
      <c r="B743" s="7">
        <v>4.2024999999999997</v>
      </c>
      <c r="C743" s="44" t="s">
        <v>2688</v>
      </c>
      <c r="D743" s="45" t="s">
        <v>2880</v>
      </c>
      <c r="E743" s="46">
        <v>9.956164383561644</v>
      </c>
      <c r="F743" s="47">
        <v>4.1775000000000002</v>
      </c>
      <c r="G743" s="47">
        <v>4.1589999999999998</v>
      </c>
      <c r="H743" s="45" t="s">
        <v>20</v>
      </c>
      <c r="I743" s="4">
        <v>42857</v>
      </c>
    </row>
    <row r="744" spans="1:9">
      <c r="A744" s="7">
        <v>111795964</v>
      </c>
      <c r="B744" s="7">
        <v>4.2</v>
      </c>
      <c r="C744" s="44" t="s">
        <v>2919</v>
      </c>
      <c r="D744" s="45" t="s">
        <v>55</v>
      </c>
      <c r="E744" s="46">
        <v>5.2054794520547946E-2</v>
      </c>
      <c r="F744" s="47">
        <v>4.3895</v>
      </c>
      <c r="G744" s="47">
        <v>4.4105999999999996</v>
      </c>
      <c r="H744" s="45" t="s">
        <v>97</v>
      </c>
      <c r="I744" s="4">
        <v>42857</v>
      </c>
    </row>
    <row r="745" spans="1:9">
      <c r="A745" s="7">
        <v>111792393</v>
      </c>
      <c r="B745" s="7">
        <v>4.2</v>
      </c>
      <c r="C745" s="44" t="s">
        <v>2554</v>
      </c>
      <c r="D745" s="45" t="s">
        <v>31</v>
      </c>
      <c r="E745" s="46">
        <v>6.8493150684931503E-2</v>
      </c>
      <c r="F745" s="47">
        <v>4.2767999999999997</v>
      </c>
      <c r="G745" s="47">
        <v>4.3228999999999997</v>
      </c>
      <c r="H745" s="45" t="s">
        <v>97</v>
      </c>
      <c r="I745" s="4">
        <v>42857</v>
      </c>
    </row>
    <row r="746" spans="1:9">
      <c r="A746" s="7">
        <v>111680834</v>
      </c>
      <c r="B746" s="7">
        <v>4.2</v>
      </c>
      <c r="C746" s="44" t="s">
        <v>2145</v>
      </c>
      <c r="D746" s="45" t="s">
        <v>31</v>
      </c>
      <c r="E746" s="46">
        <v>7.3972602739726029E-2</v>
      </c>
      <c r="F746" s="47">
        <v>4.2732999999999999</v>
      </c>
      <c r="G746" s="47">
        <v>4.3254999999999999</v>
      </c>
      <c r="H746" s="45" t="s">
        <v>97</v>
      </c>
      <c r="I746" s="4">
        <v>42857</v>
      </c>
    </row>
    <row r="747" spans="1:9">
      <c r="A747" s="7">
        <v>170210</v>
      </c>
      <c r="B747" s="7">
        <v>4.2</v>
      </c>
      <c r="C747" s="44" t="s">
        <v>2688</v>
      </c>
      <c r="D747" s="45" t="s">
        <v>2880</v>
      </c>
      <c r="E747" s="46">
        <v>9.956164383561644</v>
      </c>
      <c r="F747" s="47">
        <v>4.1775000000000002</v>
      </c>
      <c r="G747" s="47">
        <v>4.1589999999999998</v>
      </c>
      <c r="H747" s="45" t="s">
        <v>20</v>
      </c>
      <c r="I747" s="4">
        <v>42857</v>
      </c>
    </row>
    <row r="748" spans="1:9">
      <c r="A748" s="7">
        <v>170210</v>
      </c>
      <c r="B748" s="7">
        <v>4.2</v>
      </c>
      <c r="C748" s="44" t="s">
        <v>2688</v>
      </c>
      <c r="D748" s="45" t="s">
        <v>2880</v>
      </c>
      <c r="E748" s="46">
        <v>9.956164383561644</v>
      </c>
      <c r="F748" s="47">
        <v>4.1775000000000002</v>
      </c>
      <c r="G748" s="47">
        <v>4.1589999999999998</v>
      </c>
      <c r="H748" s="45" t="s">
        <v>20</v>
      </c>
      <c r="I748" s="4">
        <v>42857</v>
      </c>
    </row>
    <row r="749" spans="1:9">
      <c r="A749" s="7">
        <v>170210</v>
      </c>
      <c r="B749" s="7">
        <v>4.2</v>
      </c>
      <c r="C749" s="44" t="s">
        <v>2688</v>
      </c>
      <c r="D749" s="45" t="s">
        <v>2880</v>
      </c>
      <c r="E749" s="46">
        <v>9.956164383561644</v>
      </c>
      <c r="F749" s="47">
        <v>4.1775000000000002</v>
      </c>
      <c r="G749" s="47">
        <v>4.1589999999999998</v>
      </c>
      <c r="H749" s="45" t="s">
        <v>20</v>
      </c>
      <c r="I749" s="4">
        <v>42857</v>
      </c>
    </row>
    <row r="750" spans="1:9">
      <c r="A750" s="7">
        <v>170210</v>
      </c>
      <c r="B750" s="7">
        <v>4.2</v>
      </c>
      <c r="C750" s="44" t="s">
        <v>2688</v>
      </c>
      <c r="D750" s="45" t="s">
        <v>2880</v>
      </c>
      <c r="E750" s="46">
        <v>9.956164383561644</v>
      </c>
      <c r="F750" s="47">
        <v>4.1775000000000002</v>
      </c>
      <c r="G750" s="47">
        <v>4.1589999999999998</v>
      </c>
      <c r="H750" s="45" t="s">
        <v>20</v>
      </c>
      <c r="I750" s="4">
        <v>42857</v>
      </c>
    </row>
    <row r="751" spans="1:9">
      <c r="A751" s="7">
        <v>170210</v>
      </c>
      <c r="B751" s="7">
        <v>4.2</v>
      </c>
      <c r="C751" s="44" t="s">
        <v>2688</v>
      </c>
      <c r="D751" s="45" t="s">
        <v>2880</v>
      </c>
      <c r="E751" s="46">
        <v>9.956164383561644</v>
      </c>
      <c r="F751" s="47">
        <v>4.1775000000000002</v>
      </c>
      <c r="G751" s="47">
        <v>4.1589999999999998</v>
      </c>
      <c r="H751" s="45" t="s">
        <v>20</v>
      </c>
      <c r="I751" s="4">
        <v>42857</v>
      </c>
    </row>
    <row r="752" spans="1:9">
      <c r="A752" s="7">
        <v>170210</v>
      </c>
      <c r="B752" s="7">
        <v>4.2</v>
      </c>
      <c r="C752" s="44" t="s">
        <v>2688</v>
      </c>
      <c r="D752" s="45" t="s">
        <v>2880</v>
      </c>
      <c r="E752" s="46">
        <v>9.956164383561644</v>
      </c>
      <c r="F752" s="47">
        <v>4.1775000000000002</v>
      </c>
      <c r="G752" s="47">
        <v>4.1589999999999998</v>
      </c>
      <c r="H752" s="45" t="s">
        <v>20</v>
      </c>
      <c r="I752" s="4">
        <v>42857</v>
      </c>
    </row>
    <row r="753" spans="1:9">
      <c r="A753" s="7">
        <v>170210</v>
      </c>
      <c r="B753" s="7">
        <v>4.2</v>
      </c>
      <c r="C753" s="44" t="s">
        <v>2688</v>
      </c>
      <c r="D753" s="45" t="s">
        <v>2880</v>
      </c>
      <c r="E753" s="46">
        <v>9.956164383561644</v>
      </c>
      <c r="F753" s="47">
        <v>4.1775000000000002</v>
      </c>
      <c r="G753" s="47">
        <v>4.1589999999999998</v>
      </c>
      <c r="H753" s="45" t="s">
        <v>20</v>
      </c>
      <c r="I753" s="4">
        <v>42857</v>
      </c>
    </row>
    <row r="754" spans="1:9">
      <c r="A754" s="7">
        <v>170210</v>
      </c>
      <c r="B754" s="7">
        <v>4.2</v>
      </c>
      <c r="C754" s="44" t="s">
        <v>2688</v>
      </c>
      <c r="D754" s="45" t="s">
        <v>2880</v>
      </c>
      <c r="E754" s="46">
        <v>9.956164383561644</v>
      </c>
      <c r="F754" s="47">
        <v>4.1775000000000002</v>
      </c>
      <c r="G754" s="47">
        <v>4.1589999999999998</v>
      </c>
      <c r="H754" s="45" t="s">
        <v>20</v>
      </c>
      <c r="I754" s="4">
        <v>42857</v>
      </c>
    </row>
    <row r="755" spans="1:9">
      <c r="A755" s="7">
        <v>170210</v>
      </c>
      <c r="B755" s="7">
        <v>4.2</v>
      </c>
      <c r="C755" s="44" t="s">
        <v>2688</v>
      </c>
      <c r="D755" s="45" t="s">
        <v>2880</v>
      </c>
      <c r="E755" s="46">
        <v>9.956164383561644</v>
      </c>
      <c r="F755" s="47">
        <v>4.1775000000000002</v>
      </c>
      <c r="G755" s="47">
        <v>4.1589999999999998</v>
      </c>
      <c r="H755" s="45" t="s">
        <v>20</v>
      </c>
      <c r="I755" s="4">
        <v>42857</v>
      </c>
    </row>
    <row r="756" spans="1:9">
      <c r="A756" s="7">
        <v>170210</v>
      </c>
      <c r="B756" s="7">
        <v>4.2</v>
      </c>
      <c r="C756" s="44" t="s">
        <v>2688</v>
      </c>
      <c r="D756" s="45" t="s">
        <v>2880</v>
      </c>
      <c r="E756" s="46">
        <v>9.956164383561644</v>
      </c>
      <c r="F756" s="47">
        <v>4.1775000000000002</v>
      </c>
      <c r="G756" s="47">
        <v>4.1589999999999998</v>
      </c>
      <c r="H756" s="45" t="s">
        <v>20</v>
      </c>
      <c r="I756" s="4">
        <v>42857</v>
      </c>
    </row>
    <row r="757" spans="1:9">
      <c r="A757" s="7">
        <v>170210</v>
      </c>
      <c r="B757" s="7">
        <v>4.2</v>
      </c>
      <c r="C757" s="44" t="s">
        <v>2688</v>
      </c>
      <c r="D757" s="45" t="s">
        <v>2880</v>
      </c>
      <c r="E757" s="46">
        <v>9.956164383561644</v>
      </c>
      <c r="F757" s="47">
        <v>4.1775000000000002</v>
      </c>
      <c r="G757" s="47">
        <v>4.1589999999999998</v>
      </c>
      <c r="H757" s="45" t="s">
        <v>20</v>
      </c>
      <c r="I757" s="4">
        <v>42857</v>
      </c>
    </row>
    <row r="758" spans="1:9">
      <c r="A758" s="7">
        <v>170210</v>
      </c>
      <c r="B758" s="7">
        <v>4.2</v>
      </c>
      <c r="C758" s="44" t="s">
        <v>2688</v>
      </c>
      <c r="D758" s="45" t="s">
        <v>2880</v>
      </c>
      <c r="E758" s="46">
        <v>9.956164383561644</v>
      </c>
      <c r="F758" s="47">
        <v>4.1775000000000002</v>
      </c>
      <c r="G758" s="47">
        <v>4.1589999999999998</v>
      </c>
      <c r="H758" s="45" t="s">
        <v>20</v>
      </c>
      <c r="I758" s="4">
        <v>42857</v>
      </c>
    </row>
    <row r="759" spans="1:9">
      <c r="A759" s="7">
        <v>170210</v>
      </c>
      <c r="B759" s="7">
        <v>4.2</v>
      </c>
      <c r="C759" s="44" t="s">
        <v>2688</v>
      </c>
      <c r="D759" s="45" t="s">
        <v>2880</v>
      </c>
      <c r="E759" s="46">
        <v>9.956164383561644</v>
      </c>
      <c r="F759" s="47">
        <v>4.1775000000000002</v>
      </c>
      <c r="G759" s="47">
        <v>4.1589999999999998</v>
      </c>
      <c r="H759" s="45" t="s">
        <v>20</v>
      </c>
      <c r="I759" s="4">
        <v>42857</v>
      </c>
    </row>
    <row r="760" spans="1:9">
      <c r="A760" s="7">
        <v>170210</v>
      </c>
      <c r="B760" s="7">
        <v>4.2</v>
      </c>
      <c r="C760" s="44" t="s">
        <v>2688</v>
      </c>
      <c r="D760" s="45" t="s">
        <v>2880</v>
      </c>
      <c r="E760" s="46">
        <v>9.956164383561644</v>
      </c>
      <c r="F760" s="47">
        <v>4.1775000000000002</v>
      </c>
      <c r="G760" s="47">
        <v>4.1589999999999998</v>
      </c>
      <c r="H760" s="45" t="s">
        <v>20</v>
      </c>
      <c r="I760" s="4">
        <v>42857</v>
      </c>
    </row>
    <row r="761" spans="1:9">
      <c r="A761" s="7">
        <v>170206</v>
      </c>
      <c r="B761" s="7">
        <v>4.2</v>
      </c>
      <c r="C761" s="44" t="s">
        <v>2764</v>
      </c>
      <c r="D761" s="45" t="s">
        <v>2880</v>
      </c>
      <c r="E761" s="46">
        <v>4.9726027397260273</v>
      </c>
      <c r="F761" s="47">
        <v>4.1997999999999998</v>
      </c>
      <c r="G761" s="47">
        <v>4.1900000000000004</v>
      </c>
      <c r="H761" s="45" t="s">
        <v>20</v>
      </c>
      <c r="I761" s="4">
        <v>42857</v>
      </c>
    </row>
    <row r="762" spans="1:9">
      <c r="A762" s="7">
        <v>170206</v>
      </c>
      <c r="B762" s="7">
        <v>4.2</v>
      </c>
      <c r="C762" s="44" t="s">
        <v>2764</v>
      </c>
      <c r="D762" s="45" t="s">
        <v>2880</v>
      </c>
      <c r="E762" s="46">
        <v>4.9726027397260273</v>
      </c>
      <c r="F762" s="47">
        <v>4.1997999999999998</v>
      </c>
      <c r="G762" s="47">
        <v>4.1900000000000004</v>
      </c>
      <c r="H762" s="45" t="s">
        <v>20</v>
      </c>
      <c r="I762" s="4">
        <v>42857</v>
      </c>
    </row>
    <row r="763" spans="1:9">
      <c r="A763" s="7">
        <v>170210</v>
      </c>
      <c r="B763" s="7">
        <v>4.2</v>
      </c>
      <c r="C763" s="44" t="s">
        <v>2688</v>
      </c>
      <c r="D763" s="45" t="s">
        <v>2880</v>
      </c>
      <c r="E763" s="46">
        <v>9.956164383561644</v>
      </c>
      <c r="F763" s="47">
        <v>4.1775000000000002</v>
      </c>
      <c r="G763" s="47">
        <v>4.1589999999999998</v>
      </c>
      <c r="H763" s="45" t="s">
        <v>20</v>
      </c>
      <c r="I763" s="4">
        <v>42857</v>
      </c>
    </row>
    <row r="764" spans="1:9">
      <c r="A764" s="7">
        <v>170210</v>
      </c>
      <c r="B764" s="7">
        <v>4.2</v>
      </c>
      <c r="C764" s="44" t="s">
        <v>2688</v>
      </c>
      <c r="D764" s="45" t="s">
        <v>2880</v>
      </c>
      <c r="E764" s="46">
        <v>9.956164383561644</v>
      </c>
      <c r="F764" s="47">
        <v>4.1775000000000002</v>
      </c>
      <c r="G764" s="47">
        <v>4.1589999999999998</v>
      </c>
      <c r="H764" s="45" t="s">
        <v>20</v>
      </c>
      <c r="I764" s="4">
        <v>42857</v>
      </c>
    </row>
    <row r="765" spans="1:9">
      <c r="A765" s="7">
        <v>170210</v>
      </c>
      <c r="B765" s="7">
        <v>4.2</v>
      </c>
      <c r="C765" s="44" t="s">
        <v>2688</v>
      </c>
      <c r="D765" s="45" t="s">
        <v>2880</v>
      </c>
      <c r="E765" s="46">
        <v>9.956164383561644</v>
      </c>
      <c r="F765" s="47">
        <v>4.1775000000000002</v>
      </c>
      <c r="G765" s="47">
        <v>4.1589999999999998</v>
      </c>
      <c r="H765" s="45" t="s">
        <v>20</v>
      </c>
      <c r="I765" s="4">
        <v>42857</v>
      </c>
    </row>
    <row r="766" spans="1:9">
      <c r="A766" s="7">
        <v>170210</v>
      </c>
      <c r="B766" s="7">
        <v>4.2</v>
      </c>
      <c r="C766" s="44" t="s">
        <v>2688</v>
      </c>
      <c r="D766" s="45" t="s">
        <v>2880</v>
      </c>
      <c r="E766" s="46">
        <v>9.956164383561644</v>
      </c>
      <c r="F766" s="47">
        <v>4.1775000000000002</v>
      </c>
      <c r="G766" s="47">
        <v>4.1589999999999998</v>
      </c>
      <c r="H766" s="45" t="s">
        <v>20</v>
      </c>
      <c r="I766" s="4">
        <v>42857</v>
      </c>
    </row>
    <row r="767" spans="1:9">
      <c r="A767" s="7">
        <v>170210</v>
      </c>
      <c r="B767" s="7">
        <v>4.2</v>
      </c>
      <c r="C767" s="44" t="s">
        <v>2688</v>
      </c>
      <c r="D767" s="45" t="s">
        <v>2880</v>
      </c>
      <c r="E767" s="46">
        <v>9.956164383561644</v>
      </c>
      <c r="F767" s="47">
        <v>4.1775000000000002</v>
      </c>
      <c r="G767" s="47">
        <v>4.1589999999999998</v>
      </c>
      <c r="H767" s="45" t="s">
        <v>20</v>
      </c>
      <c r="I767" s="4">
        <v>42857</v>
      </c>
    </row>
    <row r="768" spans="1:9">
      <c r="A768" s="7">
        <v>170210</v>
      </c>
      <c r="B768" s="7">
        <v>4.2</v>
      </c>
      <c r="C768" s="44" t="s">
        <v>2688</v>
      </c>
      <c r="D768" s="45" t="s">
        <v>2880</v>
      </c>
      <c r="E768" s="46">
        <v>9.956164383561644</v>
      </c>
      <c r="F768" s="47">
        <v>4.1775000000000002</v>
      </c>
      <c r="G768" s="47">
        <v>4.1589999999999998</v>
      </c>
      <c r="H768" s="45" t="s">
        <v>20</v>
      </c>
      <c r="I768" s="4">
        <v>42857</v>
      </c>
    </row>
    <row r="769" spans="1:9">
      <c r="A769" s="7">
        <v>170210</v>
      </c>
      <c r="B769" s="7">
        <v>4.2</v>
      </c>
      <c r="C769" s="44" t="s">
        <v>2688</v>
      </c>
      <c r="D769" s="45" t="s">
        <v>2880</v>
      </c>
      <c r="E769" s="46">
        <v>9.956164383561644</v>
      </c>
      <c r="F769" s="47">
        <v>4.1775000000000002</v>
      </c>
      <c r="G769" s="47">
        <v>4.1589999999999998</v>
      </c>
      <c r="H769" s="45" t="s">
        <v>20</v>
      </c>
      <c r="I769" s="4">
        <v>42857</v>
      </c>
    </row>
    <row r="770" spans="1:9">
      <c r="A770" s="7">
        <v>170210</v>
      </c>
      <c r="B770" s="7">
        <v>4.2</v>
      </c>
      <c r="C770" s="44" t="s">
        <v>2688</v>
      </c>
      <c r="D770" s="45" t="s">
        <v>2880</v>
      </c>
      <c r="E770" s="46">
        <v>9.956164383561644</v>
      </c>
      <c r="F770" s="47">
        <v>4.1775000000000002</v>
      </c>
      <c r="G770" s="47">
        <v>4.1589999999999998</v>
      </c>
      <c r="H770" s="45" t="s">
        <v>20</v>
      </c>
      <c r="I770" s="4">
        <v>42857</v>
      </c>
    </row>
    <row r="771" spans="1:9">
      <c r="A771" s="7">
        <v>170210</v>
      </c>
      <c r="B771" s="7">
        <v>4.2</v>
      </c>
      <c r="C771" s="44" t="s">
        <v>2688</v>
      </c>
      <c r="D771" s="45" t="s">
        <v>2880</v>
      </c>
      <c r="E771" s="46">
        <v>9.956164383561644</v>
      </c>
      <c r="F771" s="47">
        <v>4.1775000000000002</v>
      </c>
      <c r="G771" s="47">
        <v>4.1589999999999998</v>
      </c>
      <c r="H771" s="45" t="s">
        <v>20</v>
      </c>
      <c r="I771" s="4">
        <v>42857</v>
      </c>
    </row>
    <row r="772" spans="1:9">
      <c r="A772" s="7">
        <v>170210</v>
      </c>
      <c r="B772" s="7">
        <v>4.2</v>
      </c>
      <c r="C772" s="44" t="s">
        <v>2688</v>
      </c>
      <c r="D772" s="45" t="s">
        <v>2880</v>
      </c>
      <c r="E772" s="46">
        <v>9.956164383561644</v>
      </c>
      <c r="F772" s="47">
        <v>4.1775000000000002</v>
      </c>
      <c r="G772" s="47">
        <v>4.1589999999999998</v>
      </c>
      <c r="H772" s="45" t="s">
        <v>20</v>
      </c>
      <c r="I772" s="4">
        <v>42857</v>
      </c>
    </row>
    <row r="773" spans="1:9">
      <c r="A773" s="7">
        <v>170210</v>
      </c>
      <c r="B773" s="7">
        <v>4.2</v>
      </c>
      <c r="C773" s="44" t="s">
        <v>2688</v>
      </c>
      <c r="D773" s="45" t="s">
        <v>2880</v>
      </c>
      <c r="E773" s="46">
        <v>9.956164383561644</v>
      </c>
      <c r="F773" s="47">
        <v>4.1775000000000002</v>
      </c>
      <c r="G773" s="47">
        <v>4.1589999999999998</v>
      </c>
      <c r="H773" s="45" t="s">
        <v>20</v>
      </c>
      <c r="I773" s="4">
        <v>42857</v>
      </c>
    </row>
    <row r="774" spans="1:9">
      <c r="A774" s="7">
        <v>170210</v>
      </c>
      <c r="B774" s="7">
        <v>4.2</v>
      </c>
      <c r="C774" s="44" t="s">
        <v>2688</v>
      </c>
      <c r="D774" s="45" t="s">
        <v>2880</v>
      </c>
      <c r="E774" s="46">
        <v>9.956164383561644</v>
      </c>
      <c r="F774" s="47">
        <v>4.1775000000000002</v>
      </c>
      <c r="G774" s="47">
        <v>4.1589999999999998</v>
      </c>
      <c r="H774" s="45" t="s">
        <v>20</v>
      </c>
      <c r="I774" s="4">
        <v>42857</v>
      </c>
    </row>
    <row r="775" spans="1:9">
      <c r="A775" s="7">
        <v>170210</v>
      </c>
      <c r="B775" s="7">
        <v>4.2</v>
      </c>
      <c r="C775" s="44" t="s">
        <v>2688</v>
      </c>
      <c r="D775" s="45" t="s">
        <v>2880</v>
      </c>
      <c r="E775" s="46">
        <v>9.956164383561644</v>
      </c>
      <c r="F775" s="47">
        <v>4.1775000000000002</v>
      </c>
      <c r="G775" s="47">
        <v>4.1589999999999998</v>
      </c>
      <c r="H775" s="45" t="s">
        <v>20</v>
      </c>
      <c r="I775" s="4">
        <v>42857</v>
      </c>
    </row>
    <row r="776" spans="1:9">
      <c r="A776" s="7">
        <v>170210</v>
      </c>
      <c r="B776" s="7">
        <v>4.2</v>
      </c>
      <c r="C776" s="44" t="s">
        <v>2688</v>
      </c>
      <c r="D776" s="45" t="s">
        <v>2880</v>
      </c>
      <c r="E776" s="46">
        <v>9.956164383561644</v>
      </c>
      <c r="F776" s="47">
        <v>4.1775000000000002</v>
      </c>
      <c r="G776" s="47">
        <v>4.1589999999999998</v>
      </c>
      <c r="H776" s="45" t="s">
        <v>20</v>
      </c>
      <c r="I776" s="4">
        <v>42857</v>
      </c>
    </row>
    <row r="777" spans="1:9">
      <c r="A777" s="7">
        <v>11698382</v>
      </c>
      <c r="B777" s="7">
        <v>4.2</v>
      </c>
      <c r="C777" s="44" t="s">
        <v>2484</v>
      </c>
      <c r="D777" s="45" t="s">
        <v>31</v>
      </c>
      <c r="E777" s="46">
        <v>7.9452054794520555E-2</v>
      </c>
      <c r="F777" s="47">
        <v>4.4405000000000001</v>
      </c>
      <c r="G777" s="47">
        <v>4.3479999999999999</v>
      </c>
      <c r="H777" s="45" t="s">
        <v>13</v>
      </c>
      <c r="I777" s="4">
        <v>42857</v>
      </c>
    </row>
    <row r="778" spans="1:9">
      <c r="A778" s="7">
        <v>170210</v>
      </c>
      <c r="B778" s="7">
        <v>4.2</v>
      </c>
      <c r="C778" s="44" t="s">
        <v>2688</v>
      </c>
      <c r="D778" s="45" t="s">
        <v>2880</v>
      </c>
      <c r="E778" s="46">
        <v>9.956164383561644</v>
      </c>
      <c r="F778" s="47">
        <v>4.1775000000000002</v>
      </c>
      <c r="G778" s="47">
        <v>4.1589999999999998</v>
      </c>
      <c r="H778" s="45" t="s">
        <v>20</v>
      </c>
      <c r="I778" s="4">
        <v>42857</v>
      </c>
    </row>
    <row r="779" spans="1:9">
      <c r="A779" s="7">
        <v>170210</v>
      </c>
      <c r="B779" s="7">
        <v>4.2</v>
      </c>
      <c r="C779" s="44" t="s">
        <v>2688</v>
      </c>
      <c r="D779" s="45" t="s">
        <v>2880</v>
      </c>
      <c r="E779" s="46">
        <v>9.956164383561644</v>
      </c>
      <c r="F779" s="47">
        <v>4.1775000000000002</v>
      </c>
      <c r="G779" s="47">
        <v>4.1589999999999998</v>
      </c>
      <c r="H779" s="45" t="s">
        <v>20</v>
      </c>
      <c r="I779" s="4">
        <v>42857</v>
      </c>
    </row>
    <row r="780" spans="1:9">
      <c r="A780" s="7">
        <v>170210</v>
      </c>
      <c r="B780" s="7">
        <v>4.2</v>
      </c>
      <c r="C780" s="44" t="s">
        <v>2688</v>
      </c>
      <c r="D780" s="45" t="s">
        <v>2880</v>
      </c>
      <c r="E780" s="46">
        <v>9.956164383561644</v>
      </c>
      <c r="F780" s="47">
        <v>4.1775000000000002</v>
      </c>
      <c r="G780" s="47">
        <v>4.1589999999999998</v>
      </c>
      <c r="H780" s="45" t="s">
        <v>20</v>
      </c>
      <c r="I780" s="4">
        <v>42857</v>
      </c>
    </row>
    <row r="781" spans="1:9">
      <c r="A781" s="7">
        <v>170210</v>
      </c>
      <c r="B781" s="7">
        <v>4.2</v>
      </c>
      <c r="C781" s="44" t="s">
        <v>2688</v>
      </c>
      <c r="D781" s="45" t="s">
        <v>2880</v>
      </c>
      <c r="E781" s="46">
        <v>9.956164383561644</v>
      </c>
      <c r="F781" s="47">
        <v>4.1775000000000002</v>
      </c>
      <c r="G781" s="47">
        <v>4.1589999999999998</v>
      </c>
      <c r="H781" s="45" t="s">
        <v>20</v>
      </c>
      <c r="I781" s="4">
        <v>42857</v>
      </c>
    </row>
    <row r="782" spans="1:9">
      <c r="A782" s="7">
        <v>170210</v>
      </c>
      <c r="B782" s="7">
        <v>4.2</v>
      </c>
      <c r="C782" s="44" t="s">
        <v>2688</v>
      </c>
      <c r="D782" s="45" t="s">
        <v>2880</v>
      </c>
      <c r="E782" s="46">
        <v>9.956164383561644</v>
      </c>
      <c r="F782" s="47">
        <v>4.1775000000000002</v>
      </c>
      <c r="G782" s="47">
        <v>4.1589999999999998</v>
      </c>
      <c r="H782" s="45" t="s">
        <v>20</v>
      </c>
      <c r="I782" s="4">
        <v>42857</v>
      </c>
    </row>
    <row r="783" spans="1:9">
      <c r="A783" s="7">
        <v>170210</v>
      </c>
      <c r="B783" s="7">
        <v>4.2</v>
      </c>
      <c r="C783" s="44" t="s">
        <v>2688</v>
      </c>
      <c r="D783" s="45" t="s">
        <v>2880</v>
      </c>
      <c r="E783" s="46">
        <v>9.956164383561644</v>
      </c>
      <c r="F783" s="47">
        <v>4.1775000000000002</v>
      </c>
      <c r="G783" s="47">
        <v>4.1589999999999998</v>
      </c>
      <c r="H783" s="45" t="s">
        <v>20</v>
      </c>
      <c r="I783" s="4">
        <v>42857</v>
      </c>
    </row>
    <row r="784" spans="1:9">
      <c r="A784" s="7">
        <v>170210</v>
      </c>
      <c r="B784" s="7">
        <v>4.2</v>
      </c>
      <c r="C784" s="44" t="s">
        <v>2688</v>
      </c>
      <c r="D784" s="45" t="s">
        <v>2880</v>
      </c>
      <c r="E784" s="46">
        <v>9.956164383561644</v>
      </c>
      <c r="F784" s="47">
        <v>4.1775000000000002</v>
      </c>
      <c r="G784" s="47">
        <v>4.1589999999999998</v>
      </c>
      <c r="H784" s="45" t="s">
        <v>20</v>
      </c>
      <c r="I784" s="4">
        <v>42857</v>
      </c>
    </row>
    <row r="785" spans="1:9">
      <c r="A785" s="7">
        <v>170210</v>
      </c>
      <c r="B785" s="7">
        <v>4.2</v>
      </c>
      <c r="C785" s="44" t="s">
        <v>2688</v>
      </c>
      <c r="D785" s="45" t="s">
        <v>2880</v>
      </c>
      <c r="E785" s="46">
        <v>9.956164383561644</v>
      </c>
      <c r="F785" s="47">
        <v>4.1775000000000002</v>
      </c>
      <c r="G785" s="47">
        <v>4.1589999999999998</v>
      </c>
      <c r="H785" s="45" t="s">
        <v>20</v>
      </c>
      <c r="I785" s="4">
        <v>42857</v>
      </c>
    </row>
    <row r="786" spans="1:9">
      <c r="A786" s="7">
        <v>170210</v>
      </c>
      <c r="B786" s="7">
        <v>4.2</v>
      </c>
      <c r="C786" s="44" t="s">
        <v>2688</v>
      </c>
      <c r="D786" s="45" t="s">
        <v>2880</v>
      </c>
      <c r="E786" s="46">
        <v>9.956164383561644</v>
      </c>
      <c r="F786" s="47">
        <v>4.1775000000000002</v>
      </c>
      <c r="G786" s="47">
        <v>4.1589999999999998</v>
      </c>
      <c r="H786" s="45" t="s">
        <v>20</v>
      </c>
      <c r="I786" s="4">
        <v>42857</v>
      </c>
    </row>
    <row r="787" spans="1:9">
      <c r="A787" s="7">
        <v>170210</v>
      </c>
      <c r="B787" s="7">
        <v>4.2</v>
      </c>
      <c r="C787" s="44" t="s">
        <v>2688</v>
      </c>
      <c r="D787" s="45" t="s">
        <v>2880</v>
      </c>
      <c r="E787" s="46">
        <v>9.956164383561644</v>
      </c>
      <c r="F787" s="47">
        <v>4.1775000000000002</v>
      </c>
      <c r="G787" s="47">
        <v>4.1589999999999998</v>
      </c>
      <c r="H787" s="45" t="s">
        <v>20</v>
      </c>
      <c r="I787" s="4">
        <v>42857</v>
      </c>
    </row>
    <row r="788" spans="1:9">
      <c r="A788" s="7">
        <v>170210</v>
      </c>
      <c r="B788" s="7">
        <v>4.2</v>
      </c>
      <c r="C788" s="44" t="s">
        <v>2688</v>
      </c>
      <c r="D788" s="45" t="s">
        <v>2880</v>
      </c>
      <c r="E788" s="46">
        <v>9.956164383561644</v>
      </c>
      <c r="F788" s="47">
        <v>4.1775000000000002</v>
      </c>
      <c r="G788" s="47">
        <v>4.1589999999999998</v>
      </c>
      <c r="H788" s="45" t="s">
        <v>20</v>
      </c>
      <c r="I788" s="4">
        <v>42857</v>
      </c>
    </row>
    <row r="789" spans="1:9">
      <c r="A789" s="7">
        <v>170210</v>
      </c>
      <c r="B789" s="7">
        <v>4.2</v>
      </c>
      <c r="C789" s="44" t="s">
        <v>2688</v>
      </c>
      <c r="D789" s="45" t="s">
        <v>2880</v>
      </c>
      <c r="E789" s="46">
        <v>9.956164383561644</v>
      </c>
      <c r="F789" s="47">
        <v>4.1775000000000002</v>
      </c>
      <c r="G789" s="47">
        <v>4.1589999999999998</v>
      </c>
      <c r="H789" s="45" t="s">
        <v>20</v>
      </c>
      <c r="I789" s="4">
        <v>42857</v>
      </c>
    </row>
    <row r="790" spans="1:9">
      <c r="A790" s="7">
        <v>170210</v>
      </c>
      <c r="B790" s="7">
        <v>4.1980000000000004</v>
      </c>
      <c r="C790" s="44" t="s">
        <v>2688</v>
      </c>
      <c r="D790" s="45" t="s">
        <v>2880</v>
      </c>
      <c r="E790" s="46">
        <v>9.956164383561644</v>
      </c>
      <c r="F790" s="47">
        <v>4.1775000000000002</v>
      </c>
      <c r="G790" s="47">
        <v>4.1589999999999998</v>
      </c>
      <c r="H790" s="45" t="s">
        <v>20</v>
      </c>
      <c r="I790" s="4">
        <v>42857</v>
      </c>
    </row>
    <row r="791" spans="1:9">
      <c r="A791" s="7">
        <v>170210</v>
      </c>
      <c r="B791" s="7">
        <v>4.1974999999999998</v>
      </c>
      <c r="C791" s="44" t="s">
        <v>2688</v>
      </c>
      <c r="D791" s="45" t="s">
        <v>2880</v>
      </c>
      <c r="E791" s="46">
        <v>9.956164383561644</v>
      </c>
      <c r="F791" s="47">
        <v>4.1775000000000002</v>
      </c>
      <c r="G791" s="47">
        <v>4.1589999999999998</v>
      </c>
      <c r="H791" s="45" t="s">
        <v>20</v>
      </c>
      <c r="I791" s="4">
        <v>42857</v>
      </c>
    </row>
    <row r="792" spans="1:9">
      <c r="A792" s="7">
        <v>170210</v>
      </c>
      <c r="B792" s="7">
        <v>4.1974999999999998</v>
      </c>
      <c r="C792" s="44" t="s">
        <v>2688</v>
      </c>
      <c r="D792" s="45" t="s">
        <v>2880</v>
      </c>
      <c r="E792" s="46">
        <v>9.956164383561644</v>
      </c>
      <c r="F792" s="47">
        <v>4.1775000000000002</v>
      </c>
      <c r="G792" s="47">
        <v>4.1589999999999998</v>
      </c>
      <c r="H792" s="45" t="s">
        <v>20</v>
      </c>
      <c r="I792" s="4">
        <v>42857</v>
      </c>
    </row>
    <row r="793" spans="1:9">
      <c r="A793" s="7">
        <v>170210</v>
      </c>
      <c r="B793" s="7">
        <v>4.1974999999999998</v>
      </c>
      <c r="C793" s="44" t="s">
        <v>2688</v>
      </c>
      <c r="D793" s="45" t="s">
        <v>2880</v>
      </c>
      <c r="E793" s="46">
        <v>9.956164383561644</v>
      </c>
      <c r="F793" s="47">
        <v>4.1775000000000002</v>
      </c>
      <c r="G793" s="47">
        <v>4.1589999999999998</v>
      </c>
      <c r="H793" s="45" t="s">
        <v>20</v>
      </c>
      <c r="I793" s="4">
        <v>42857</v>
      </c>
    </row>
    <row r="794" spans="1:9">
      <c r="A794" s="7">
        <v>170210</v>
      </c>
      <c r="B794" s="7">
        <v>4.1974999999999998</v>
      </c>
      <c r="C794" s="44" t="s">
        <v>2688</v>
      </c>
      <c r="D794" s="45" t="s">
        <v>2880</v>
      </c>
      <c r="E794" s="46">
        <v>9.956164383561644</v>
      </c>
      <c r="F794" s="47">
        <v>4.1775000000000002</v>
      </c>
      <c r="G794" s="47">
        <v>4.1589999999999998</v>
      </c>
      <c r="H794" s="45" t="s">
        <v>20</v>
      </c>
      <c r="I794" s="4">
        <v>42857</v>
      </c>
    </row>
    <row r="795" spans="1:9">
      <c r="A795" s="7">
        <v>170210</v>
      </c>
      <c r="B795" s="7">
        <v>4.1950000000000003</v>
      </c>
      <c r="C795" s="44" t="s">
        <v>2688</v>
      </c>
      <c r="D795" s="45" t="s">
        <v>2880</v>
      </c>
      <c r="E795" s="46">
        <v>9.956164383561644</v>
      </c>
      <c r="F795" s="47">
        <v>4.1775000000000002</v>
      </c>
      <c r="G795" s="47">
        <v>4.1589999999999998</v>
      </c>
      <c r="H795" s="45" t="s">
        <v>20</v>
      </c>
      <c r="I795" s="4">
        <v>42857</v>
      </c>
    </row>
    <row r="796" spans="1:9">
      <c r="A796" s="7">
        <v>170210</v>
      </c>
      <c r="B796" s="7">
        <v>4.1950000000000003</v>
      </c>
      <c r="C796" s="44" t="s">
        <v>2688</v>
      </c>
      <c r="D796" s="45" t="s">
        <v>2880</v>
      </c>
      <c r="E796" s="46">
        <v>9.956164383561644</v>
      </c>
      <c r="F796" s="47">
        <v>4.1775000000000002</v>
      </c>
      <c r="G796" s="47">
        <v>4.1589999999999998</v>
      </c>
      <c r="H796" s="45" t="s">
        <v>20</v>
      </c>
      <c r="I796" s="4">
        <v>42857</v>
      </c>
    </row>
    <row r="797" spans="1:9">
      <c r="A797" s="7">
        <v>170210</v>
      </c>
      <c r="B797" s="7">
        <v>4.1950000000000003</v>
      </c>
      <c r="C797" s="44" t="s">
        <v>2688</v>
      </c>
      <c r="D797" s="45" t="s">
        <v>2880</v>
      </c>
      <c r="E797" s="46">
        <v>9.956164383561644</v>
      </c>
      <c r="F797" s="47">
        <v>4.1775000000000002</v>
      </c>
      <c r="G797" s="47">
        <v>4.1589999999999998</v>
      </c>
      <c r="H797" s="45" t="s">
        <v>20</v>
      </c>
      <c r="I797" s="4">
        <v>42857</v>
      </c>
    </row>
    <row r="798" spans="1:9">
      <c r="A798" s="7">
        <v>170210</v>
      </c>
      <c r="B798" s="7">
        <v>4.1950000000000003</v>
      </c>
      <c r="C798" s="44" t="s">
        <v>2688</v>
      </c>
      <c r="D798" s="45" t="s">
        <v>2880</v>
      </c>
      <c r="E798" s="46">
        <v>9.956164383561644</v>
      </c>
      <c r="F798" s="47">
        <v>4.1775000000000002</v>
      </c>
      <c r="G798" s="47">
        <v>4.1589999999999998</v>
      </c>
      <c r="H798" s="45" t="s">
        <v>20</v>
      </c>
      <c r="I798" s="4">
        <v>42857</v>
      </c>
    </row>
    <row r="799" spans="1:9">
      <c r="A799" s="7">
        <v>170210</v>
      </c>
      <c r="B799" s="7">
        <v>4.1950000000000003</v>
      </c>
      <c r="C799" s="44" t="s">
        <v>2688</v>
      </c>
      <c r="D799" s="45" t="s">
        <v>2880</v>
      </c>
      <c r="E799" s="46">
        <v>9.956164383561644</v>
      </c>
      <c r="F799" s="47">
        <v>4.1775000000000002</v>
      </c>
      <c r="G799" s="47">
        <v>4.1589999999999998</v>
      </c>
      <c r="H799" s="45" t="s">
        <v>20</v>
      </c>
      <c r="I799" s="4">
        <v>42857</v>
      </c>
    </row>
    <row r="800" spans="1:9">
      <c r="A800" s="7">
        <v>170210</v>
      </c>
      <c r="B800" s="7">
        <v>4.1950000000000003</v>
      </c>
      <c r="C800" s="44" t="s">
        <v>2688</v>
      </c>
      <c r="D800" s="45" t="s">
        <v>2880</v>
      </c>
      <c r="E800" s="46">
        <v>9.956164383561644</v>
      </c>
      <c r="F800" s="47">
        <v>4.1775000000000002</v>
      </c>
      <c r="G800" s="47">
        <v>4.1589999999999998</v>
      </c>
      <c r="H800" s="45" t="s">
        <v>20</v>
      </c>
      <c r="I800" s="4">
        <v>42857</v>
      </c>
    </row>
    <row r="801" spans="1:9">
      <c r="A801" s="7">
        <v>170210</v>
      </c>
      <c r="B801" s="7">
        <v>4.1950000000000003</v>
      </c>
      <c r="C801" s="44" t="s">
        <v>2688</v>
      </c>
      <c r="D801" s="45" t="s">
        <v>2880</v>
      </c>
      <c r="E801" s="46">
        <v>9.956164383561644</v>
      </c>
      <c r="F801" s="47">
        <v>4.1775000000000002</v>
      </c>
      <c r="G801" s="47">
        <v>4.1589999999999998</v>
      </c>
      <c r="H801" s="45" t="s">
        <v>20</v>
      </c>
      <c r="I801" s="4">
        <v>42857</v>
      </c>
    </row>
    <row r="802" spans="1:9">
      <c r="A802" s="7">
        <v>170210</v>
      </c>
      <c r="B802" s="7">
        <v>4.1950000000000003</v>
      </c>
      <c r="C802" s="44" t="s">
        <v>2688</v>
      </c>
      <c r="D802" s="45" t="s">
        <v>2880</v>
      </c>
      <c r="E802" s="46">
        <v>9.956164383561644</v>
      </c>
      <c r="F802" s="47">
        <v>4.1775000000000002</v>
      </c>
      <c r="G802" s="47">
        <v>4.1589999999999998</v>
      </c>
      <c r="H802" s="45" t="s">
        <v>20</v>
      </c>
      <c r="I802" s="4">
        <v>42857</v>
      </c>
    </row>
    <row r="803" spans="1:9">
      <c r="A803" s="7">
        <v>170210</v>
      </c>
      <c r="B803" s="7">
        <v>4.1950000000000003</v>
      </c>
      <c r="C803" s="44" t="s">
        <v>2688</v>
      </c>
      <c r="D803" s="45" t="s">
        <v>2880</v>
      </c>
      <c r="E803" s="46">
        <v>9.956164383561644</v>
      </c>
      <c r="F803" s="47">
        <v>4.1775000000000002</v>
      </c>
      <c r="G803" s="47">
        <v>4.1589999999999998</v>
      </c>
      <c r="H803" s="45" t="s">
        <v>20</v>
      </c>
      <c r="I803" s="4">
        <v>42857</v>
      </c>
    </row>
    <row r="804" spans="1:9">
      <c r="A804" s="7">
        <v>170210</v>
      </c>
      <c r="B804" s="7">
        <v>4.1950000000000003</v>
      </c>
      <c r="C804" s="44" t="s">
        <v>2688</v>
      </c>
      <c r="D804" s="45" t="s">
        <v>2880</v>
      </c>
      <c r="E804" s="46">
        <v>9.956164383561644</v>
      </c>
      <c r="F804" s="47">
        <v>4.1775000000000002</v>
      </c>
      <c r="G804" s="47">
        <v>4.1589999999999998</v>
      </c>
      <c r="H804" s="45" t="s">
        <v>20</v>
      </c>
      <c r="I804" s="4">
        <v>42857</v>
      </c>
    </row>
    <row r="805" spans="1:9">
      <c r="A805" s="7">
        <v>170210</v>
      </c>
      <c r="B805" s="7">
        <v>4.1950000000000003</v>
      </c>
      <c r="C805" s="44" t="s">
        <v>2688</v>
      </c>
      <c r="D805" s="45" t="s">
        <v>2880</v>
      </c>
      <c r="E805" s="46">
        <v>9.956164383561644</v>
      </c>
      <c r="F805" s="47">
        <v>4.1775000000000002</v>
      </c>
      <c r="G805" s="47">
        <v>4.1589999999999998</v>
      </c>
      <c r="H805" s="45" t="s">
        <v>20</v>
      </c>
      <c r="I805" s="4">
        <v>42857</v>
      </c>
    </row>
    <row r="806" spans="1:9">
      <c r="A806" s="7">
        <v>170210</v>
      </c>
      <c r="B806" s="7">
        <v>4.1950000000000003</v>
      </c>
      <c r="C806" s="44" t="s">
        <v>2688</v>
      </c>
      <c r="D806" s="45" t="s">
        <v>2880</v>
      </c>
      <c r="E806" s="46">
        <v>9.956164383561644</v>
      </c>
      <c r="F806" s="47">
        <v>4.1775000000000002</v>
      </c>
      <c r="G806" s="47">
        <v>4.1589999999999998</v>
      </c>
      <c r="H806" s="45" t="s">
        <v>20</v>
      </c>
      <c r="I806" s="4">
        <v>42857</v>
      </c>
    </row>
    <row r="807" spans="1:9">
      <c r="A807" s="7">
        <v>170210</v>
      </c>
      <c r="B807" s="7">
        <v>4.1950000000000003</v>
      </c>
      <c r="C807" s="44" t="s">
        <v>2688</v>
      </c>
      <c r="D807" s="45" t="s">
        <v>2880</v>
      </c>
      <c r="E807" s="46">
        <v>9.956164383561644</v>
      </c>
      <c r="F807" s="47">
        <v>4.1775000000000002</v>
      </c>
      <c r="G807" s="47">
        <v>4.1589999999999998</v>
      </c>
      <c r="H807" s="45" t="s">
        <v>20</v>
      </c>
      <c r="I807" s="4">
        <v>42857</v>
      </c>
    </row>
    <row r="808" spans="1:9">
      <c r="A808" s="7">
        <v>170210</v>
      </c>
      <c r="B808" s="7">
        <v>4.1950000000000003</v>
      </c>
      <c r="C808" s="44" t="s">
        <v>2688</v>
      </c>
      <c r="D808" s="45" t="s">
        <v>2880</v>
      </c>
      <c r="E808" s="46">
        <v>9.956164383561644</v>
      </c>
      <c r="F808" s="47">
        <v>4.1775000000000002</v>
      </c>
      <c r="G808" s="47">
        <v>4.1589999999999998</v>
      </c>
      <c r="H808" s="45" t="s">
        <v>20</v>
      </c>
      <c r="I808" s="4">
        <v>42857</v>
      </c>
    </row>
    <row r="809" spans="1:9">
      <c r="A809" s="7">
        <v>170210</v>
      </c>
      <c r="B809" s="7">
        <v>4.1924999999999999</v>
      </c>
      <c r="C809" s="44" t="s">
        <v>2688</v>
      </c>
      <c r="D809" s="45" t="s">
        <v>2880</v>
      </c>
      <c r="E809" s="46">
        <v>9.956164383561644</v>
      </c>
      <c r="F809" s="47">
        <v>4.1775000000000002</v>
      </c>
      <c r="G809" s="47">
        <v>4.1589999999999998</v>
      </c>
      <c r="H809" s="45" t="s">
        <v>20</v>
      </c>
      <c r="I809" s="4">
        <v>42857</v>
      </c>
    </row>
    <row r="810" spans="1:9">
      <c r="A810" s="7">
        <v>170210</v>
      </c>
      <c r="B810" s="7">
        <v>4.1924999999999999</v>
      </c>
      <c r="C810" s="44" t="s">
        <v>2688</v>
      </c>
      <c r="D810" s="45" t="s">
        <v>2880</v>
      </c>
      <c r="E810" s="46">
        <v>9.956164383561644</v>
      </c>
      <c r="F810" s="47">
        <v>4.1775000000000002</v>
      </c>
      <c r="G810" s="47">
        <v>4.1589999999999998</v>
      </c>
      <c r="H810" s="45" t="s">
        <v>20</v>
      </c>
      <c r="I810" s="4">
        <v>42857</v>
      </c>
    </row>
    <row r="811" spans="1:9">
      <c r="A811" s="7">
        <v>170210</v>
      </c>
      <c r="B811" s="7">
        <v>4.1924999999999999</v>
      </c>
      <c r="C811" s="44" t="s">
        <v>2688</v>
      </c>
      <c r="D811" s="45" t="s">
        <v>2880</v>
      </c>
      <c r="E811" s="46">
        <v>9.956164383561644</v>
      </c>
      <c r="F811" s="47">
        <v>4.1775000000000002</v>
      </c>
      <c r="G811" s="47">
        <v>4.1589999999999998</v>
      </c>
      <c r="H811" s="45" t="s">
        <v>20</v>
      </c>
      <c r="I811" s="4">
        <v>42857</v>
      </c>
    </row>
    <row r="812" spans="1:9">
      <c r="A812" s="7">
        <v>170210</v>
      </c>
      <c r="B812" s="7">
        <v>4.1924999999999999</v>
      </c>
      <c r="C812" s="44" t="s">
        <v>2688</v>
      </c>
      <c r="D812" s="45" t="s">
        <v>2880</v>
      </c>
      <c r="E812" s="46">
        <v>9.956164383561644</v>
      </c>
      <c r="F812" s="47">
        <v>4.1775000000000002</v>
      </c>
      <c r="G812" s="47">
        <v>4.1589999999999998</v>
      </c>
      <c r="H812" s="45" t="s">
        <v>20</v>
      </c>
      <c r="I812" s="4">
        <v>42857</v>
      </c>
    </row>
    <row r="813" spans="1:9">
      <c r="A813" s="7">
        <v>170210</v>
      </c>
      <c r="B813" s="7">
        <v>4.1924999999999999</v>
      </c>
      <c r="C813" s="44" t="s">
        <v>2688</v>
      </c>
      <c r="D813" s="45" t="s">
        <v>2880</v>
      </c>
      <c r="E813" s="46">
        <v>9.956164383561644</v>
      </c>
      <c r="F813" s="47">
        <v>4.1775000000000002</v>
      </c>
      <c r="G813" s="47">
        <v>4.1589999999999998</v>
      </c>
      <c r="H813" s="45" t="s">
        <v>20</v>
      </c>
      <c r="I813" s="4">
        <v>42857</v>
      </c>
    </row>
    <row r="814" spans="1:9">
      <c r="A814" s="7">
        <v>170210</v>
      </c>
      <c r="B814" s="7">
        <v>4.1924999999999999</v>
      </c>
      <c r="C814" s="44" t="s">
        <v>2688</v>
      </c>
      <c r="D814" s="45" t="s">
        <v>2880</v>
      </c>
      <c r="E814" s="46">
        <v>9.956164383561644</v>
      </c>
      <c r="F814" s="47">
        <v>4.1775000000000002</v>
      </c>
      <c r="G814" s="47">
        <v>4.1589999999999998</v>
      </c>
      <c r="H814" s="45" t="s">
        <v>20</v>
      </c>
      <c r="I814" s="4">
        <v>42857</v>
      </c>
    </row>
    <row r="815" spans="1:9">
      <c r="A815" s="7">
        <v>170210</v>
      </c>
      <c r="B815" s="7">
        <v>4.1924999999999999</v>
      </c>
      <c r="C815" s="44" t="s">
        <v>2688</v>
      </c>
      <c r="D815" s="45" t="s">
        <v>2880</v>
      </c>
      <c r="E815" s="46">
        <v>9.956164383561644</v>
      </c>
      <c r="F815" s="47">
        <v>4.1775000000000002</v>
      </c>
      <c r="G815" s="47">
        <v>4.1589999999999998</v>
      </c>
      <c r="H815" s="45" t="s">
        <v>20</v>
      </c>
      <c r="I815" s="4">
        <v>42857</v>
      </c>
    </row>
    <row r="816" spans="1:9">
      <c r="A816" s="7">
        <v>170210</v>
      </c>
      <c r="B816" s="7">
        <v>4.1924999999999999</v>
      </c>
      <c r="C816" s="44" t="s">
        <v>2688</v>
      </c>
      <c r="D816" s="45" t="s">
        <v>2880</v>
      </c>
      <c r="E816" s="46">
        <v>9.956164383561644</v>
      </c>
      <c r="F816" s="47">
        <v>4.1775000000000002</v>
      </c>
      <c r="G816" s="47">
        <v>4.1589999999999998</v>
      </c>
      <c r="H816" s="45" t="s">
        <v>20</v>
      </c>
      <c r="I816" s="4">
        <v>42857</v>
      </c>
    </row>
    <row r="817" spans="1:9">
      <c r="A817" s="7">
        <v>170210</v>
      </c>
      <c r="B817" s="7">
        <v>4.1924999999999999</v>
      </c>
      <c r="C817" s="44" t="s">
        <v>2688</v>
      </c>
      <c r="D817" s="45" t="s">
        <v>2880</v>
      </c>
      <c r="E817" s="46">
        <v>9.956164383561644</v>
      </c>
      <c r="F817" s="47">
        <v>4.1775000000000002</v>
      </c>
      <c r="G817" s="47">
        <v>4.1589999999999998</v>
      </c>
      <c r="H817" s="45" t="s">
        <v>20</v>
      </c>
      <c r="I817" s="4">
        <v>42857</v>
      </c>
    </row>
    <row r="818" spans="1:9">
      <c r="A818" s="7">
        <v>170210</v>
      </c>
      <c r="B818" s="7">
        <v>4.1924999999999999</v>
      </c>
      <c r="C818" s="44" t="s">
        <v>2688</v>
      </c>
      <c r="D818" s="45" t="s">
        <v>2880</v>
      </c>
      <c r="E818" s="46">
        <v>9.956164383561644</v>
      </c>
      <c r="F818" s="47">
        <v>4.1775000000000002</v>
      </c>
      <c r="G818" s="47">
        <v>4.1589999999999998</v>
      </c>
      <c r="H818" s="45" t="s">
        <v>20</v>
      </c>
      <c r="I818" s="4">
        <v>42857</v>
      </c>
    </row>
    <row r="819" spans="1:9">
      <c r="A819" s="7">
        <v>170210</v>
      </c>
      <c r="B819" s="7">
        <v>4.1924999999999999</v>
      </c>
      <c r="C819" s="44" t="s">
        <v>2688</v>
      </c>
      <c r="D819" s="45" t="s">
        <v>2880</v>
      </c>
      <c r="E819" s="46">
        <v>9.956164383561644</v>
      </c>
      <c r="F819" s="47">
        <v>4.1775000000000002</v>
      </c>
      <c r="G819" s="47">
        <v>4.1589999999999998</v>
      </c>
      <c r="H819" s="45" t="s">
        <v>20</v>
      </c>
      <c r="I819" s="4">
        <v>42857</v>
      </c>
    </row>
    <row r="820" spans="1:9">
      <c r="A820" s="7">
        <v>170210</v>
      </c>
      <c r="B820" s="7">
        <v>4.1924999999999999</v>
      </c>
      <c r="C820" s="44" t="s">
        <v>2688</v>
      </c>
      <c r="D820" s="45" t="s">
        <v>2880</v>
      </c>
      <c r="E820" s="46">
        <v>9.956164383561644</v>
      </c>
      <c r="F820" s="47">
        <v>4.1775000000000002</v>
      </c>
      <c r="G820" s="47">
        <v>4.1589999999999998</v>
      </c>
      <c r="H820" s="45" t="s">
        <v>20</v>
      </c>
      <c r="I820" s="4">
        <v>42857</v>
      </c>
    </row>
    <row r="821" spans="1:9">
      <c r="A821" s="7">
        <v>170210</v>
      </c>
      <c r="B821" s="7">
        <v>4.1924999999999999</v>
      </c>
      <c r="C821" s="44" t="s">
        <v>2688</v>
      </c>
      <c r="D821" s="45" t="s">
        <v>2880</v>
      </c>
      <c r="E821" s="46">
        <v>9.956164383561644</v>
      </c>
      <c r="F821" s="47">
        <v>4.1775000000000002</v>
      </c>
      <c r="G821" s="47">
        <v>4.1589999999999998</v>
      </c>
      <c r="H821" s="45" t="s">
        <v>20</v>
      </c>
      <c r="I821" s="4">
        <v>42857</v>
      </c>
    </row>
    <row r="822" spans="1:9">
      <c r="A822" s="7">
        <v>170210</v>
      </c>
      <c r="B822" s="7">
        <v>4.1924999999999999</v>
      </c>
      <c r="C822" s="44" t="s">
        <v>2688</v>
      </c>
      <c r="D822" s="45" t="s">
        <v>2880</v>
      </c>
      <c r="E822" s="46">
        <v>9.956164383561644</v>
      </c>
      <c r="F822" s="47">
        <v>4.1775000000000002</v>
      </c>
      <c r="G822" s="47">
        <v>4.1589999999999998</v>
      </c>
      <c r="H822" s="45" t="s">
        <v>20</v>
      </c>
      <c r="I822" s="4">
        <v>42857</v>
      </c>
    </row>
    <row r="823" spans="1:9">
      <c r="A823" s="7">
        <v>170210</v>
      </c>
      <c r="B823" s="7">
        <v>4.1924999999999999</v>
      </c>
      <c r="C823" s="44" t="s">
        <v>2688</v>
      </c>
      <c r="D823" s="45" t="s">
        <v>2880</v>
      </c>
      <c r="E823" s="46">
        <v>9.956164383561644</v>
      </c>
      <c r="F823" s="47">
        <v>4.1775000000000002</v>
      </c>
      <c r="G823" s="47">
        <v>4.1589999999999998</v>
      </c>
      <c r="H823" s="45" t="s">
        <v>20</v>
      </c>
      <c r="I823" s="4">
        <v>42857</v>
      </c>
    </row>
    <row r="824" spans="1:9">
      <c r="A824" s="7">
        <v>150213</v>
      </c>
      <c r="B824" s="7">
        <v>4.1900000000000004</v>
      </c>
      <c r="C824" s="44" t="s">
        <v>228</v>
      </c>
      <c r="D824" s="45" t="s">
        <v>2880</v>
      </c>
      <c r="E824" s="46">
        <v>3.1616438356164385</v>
      </c>
      <c r="F824" s="47">
        <v>4.1761999999999997</v>
      </c>
      <c r="G824" s="47">
        <v>4.1658999999999997</v>
      </c>
      <c r="H824" s="45" t="s">
        <v>20</v>
      </c>
      <c r="I824" s="4">
        <v>42857</v>
      </c>
    </row>
    <row r="825" spans="1:9">
      <c r="A825" s="7">
        <v>150213</v>
      </c>
      <c r="B825" s="7">
        <v>4.1900000000000004</v>
      </c>
      <c r="C825" s="44" t="s">
        <v>228</v>
      </c>
      <c r="D825" s="45" t="s">
        <v>2880</v>
      </c>
      <c r="E825" s="46">
        <v>3.1616438356164385</v>
      </c>
      <c r="F825" s="47">
        <v>4.1761999999999997</v>
      </c>
      <c r="G825" s="47">
        <v>4.1658999999999997</v>
      </c>
      <c r="H825" s="45" t="s">
        <v>20</v>
      </c>
      <c r="I825" s="4">
        <v>42857</v>
      </c>
    </row>
    <row r="826" spans="1:9">
      <c r="A826" s="7">
        <v>170210</v>
      </c>
      <c r="B826" s="7">
        <v>4.1900000000000004</v>
      </c>
      <c r="C826" s="44" t="s">
        <v>2688</v>
      </c>
      <c r="D826" s="45" t="s">
        <v>2880</v>
      </c>
      <c r="E826" s="46">
        <v>9.956164383561644</v>
      </c>
      <c r="F826" s="47">
        <v>4.1775000000000002</v>
      </c>
      <c r="G826" s="47">
        <v>4.1589999999999998</v>
      </c>
      <c r="H826" s="45" t="s">
        <v>20</v>
      </c>
      <c r="I826" s="4">
        <v>42857</v>
      </c>
    </row>
    <row r="827" spans="1:9">
      <c r="A827" s="7">
        <v>170210</v>
      </c>
      <c r="B827" s="7">
        <v>4.1900000000000004</v>
      </c>
      <c r="C827" s="44" t="s">
        <v>2688</v>
      </c>
      <c r="D827" s="45" t="s">
        <v>2880</v>
      </c>
      <c r="E827" s="46">
        <v>9.956164383561644</v>
      </c>
      <c r="F827" s="47">
        <v>4.1775000000000002</v>
      </c>
      <c r="G827" s="47">
        <v>4.1589999999999998</v>
      </c>
      <c r="H827" s="45" t="s">
        <v>20</v>
      </c>
      <c r="I827" s="4">
        <v>42857</v>
      </c>
    </row>
    <row r="828" spans="1:9">
      <c r="A828" s="7">
        <v>170210</v>
      </c>
      <c r="B828" s="7">
        <v>4.1900000000000004</v>
      </c>
      <c r="C828" s="44" t="s">
        <v>2688</v>
      </c>
      <c r="D828" s="45" t="s">
        <v>2880</v>
      </c>
      <c r="E828" s="46">
        <v>9.956164383561644</v>
      </c>
      <c r="F828" s="47">
        <v>4.1775000000000002</v>
      </c>
      <c r="G828" s="47">
        <v>4.1589999999999998</v>
      </c>
      <c r="H828" s="45" t="s">
        <v>20</v>
      </c>
      <c r="I828" s="4">
        <v>42857</v>
      </c>
    </row>
    <row r="829" spans="1:9">
      <c r="A829" s="7">
        <v>170210</v>
      </c>
      <c r="B829" s="7">
        <v>4.1900000000000004</v>
      </c>
      <c r="C829" s="44" t="s">
        <v>2688</v>
      </c>
      <c r="D829" s="45" t="s">
        <v>2880</v>
      </c>
      <c r="E829" s="46">
        <v>9.956164383561644</v>
      </c>
      <c r="F829" s="47">
        <v>4.1775000000000002</v>
      </c>
      <c r="G829" s="47">
        <v>4.1589999999999998</v>
      </c>
      <c r="H829" s="45" t="s">
        <v>20</v>
      </c>
      <c r="I829" s="4">
        <v>42857</v>
      </c>
    </row>
    <row r="830" spans="1:9">
      <c r="A830" s="7">
        <v>170210</v>
      </c>
      <c r="B830" s="7">
        <v>4.1900000000000004</v>
      </c>
      <c r="C830" s="44" t="s">
        <v>2688</v>
      </c>
      <c r="D830" s="45" t="s">
        <v>2880</v>
      </c>
      <c r="E830" s="46">
        <v>9.956164383561644</v>
      </c>
      <c r="F830" s="47">
        <v>4.1775000000000002</v>
      </c>
      <c r="G830" s="47">
        <v>4.1589999999999998</v>
      </c>
      <c r="H830" s="45" t="s">
        <v>20</v>
      </c>
      <c r="I830" s="4">
        <v>42857</v>
      </c>
    </row>
    <row r="831" spans="1:9">
      <c r="A831" s="7">
        <v>170210</v>
      </c>
      <c r="B831" s="7">
        <v>4.1900000000000004</v>
      </c>
      <c r="C831" s="44" t="s">
        <v>2688</v>
      </c>
      <c r="D831" s="45" t="s">
        <v>2880</v>
      </c>
      <c r="E831" s="46">
        <v>9.956164383561644</v>
      </c>
      <c r="F831" s="47">
        <v>4.1775000000000002</v>
      </c>
      <c r="G831" s="47">
        <v>4.1589999999999998</v>
      </c>
      <c r="H831" s="45" t="s">
        <v>20</v>
      </c>
      <c r="I831" s="4">
        <v>42857</v>
      </c>
    </row>
    <row r="832" spans="1:9">
      <c r="A832" s="7">
        <v>170210</v>
      </c>
      <c r="B832" s="7">
        <v>4.1900000000000004</v>
      </c>
      <c r="C832" s="44" t="s">
        <v>2688</v>
      </c>
      <c r="D832" s="45" t="s">
        <v>2880</v>
      </c>
      <c r="E832" s="46">
        <v>9.956164383561644</v>
      </c>
      <c r="F832" s="47">
        <v>4.1775000000000002</v>
      </c>
      <c r="G832" s="47">
        <v>4.1589999999999998</v>
      </c>
      <c r="H832" s="45" t="s">
        <v>20</v>
      </c>
      <c r="I832" s="4">
        <v>42857</v>
      </c>
    </row>
    <row r="833" spans="1:9">
      <c r="A833" s="7">
        <v>170210</v>
      </c>
      <c r="B833" s="7">
        <v>4.1900000000000004</v>
      </c>
      <c r="C833" s="44" t="s">
        <v>2688</v>
      </c>
      <c r="D833" s="45" t="s">
        <v>2880</v>
      </c>
      <c r="E833" s="46">
        <v>9.956164383561644</v>
      </c>
      <c r="F833" s="47">
        <v>4.1775000000000002</v>
      </c>
      <c r="G833" s="47">
        <v>4.1589999999999998</v>
      </c>
      <c r="H833" s="45" t="s">
        <v>20</v>
      </c>
      <c r="I833" s="4">
        <v>42857</v>
      </c>
    </row>
    <row r="834" spans="1:9">
      <c r="A834" s="7">
        <v>170210</v>
      </c>
      <c r="B834" s="7">
        <v>4.1900000000000004</v>
      </c>
      <c r="C834" s="44" t="s">
        <v>2688</v>
      </c>
      <c r="D834" s="45" t="s">
        <v>2880</v>
      </c>
      <c r="E834" s="46">
        <v>9.956164383561644</v>
      </c>
      <c r="F834" s="47">
        <v>4.1775000000000002</v>
      </c>
      <c r="G834" s="47">
        <v>4.1589999999999998</v>
      </c>
      <c r="H834" s="45" t="s">
        <v>20</v>
      </c>
      <c r="I834" s="4">
        <v>42857</v>
      </c>
    </row>
    <row r="835" spans="1:9">
      <c r="A835" s="7">
        <v>170210</v>
      </c>
      <c r="B835" s="7">
        <v>4.1900000000000004</v>
      </c>
      <c r="C835" s="44" t="s">
        <v>2688</v>
      </c>
      <c r="D835" s="45" t="s">
        <v>2880</v>
      </c>
      <c r="E835" s="46">
        <v>9.956164383561644</v>
      </c>
      <c r="F835" s="47">
        <v>4.1775000000000002</v>
      </c>
      <c r="G835" s="47">
        <v>4.1589999999999998</v>
      </c>
      <c r="H835" s="45" t="s">
        <v>20</v>
      </c>
      <c r="I835" s="4">
        <v>42857</v>
      </c>
    </row>
    <row r="836" spans="1:9">
      <c r="A836" s="7">
        <v>170210</v>
      </c>
      <c r="B836" s="7">
        <v>4.1849999999999996</v>
      </c>
      <c r="C836" s="44" t="s">
        <v>2688</v>
      </c>
      <c r="D836" s="45" t="s">
        <v>2880</v>
      </c>
      <c r="E836" s="46">
        <v>9.956164383561644</v>
      </c>
      <c r="F836" s="47">
        <v>4.1775000000000002</v>
      </c>
      <c r="G836" s="47">
        <v>4.1589999999999998</v>
      </c>
      <c r="H836" s="45" t="s">
        <v>20</v>
      </c>
      <c r="I836" s="4">
        <v>42857</v>
      </c>
    </row>
    <row r="837" spans="1:9">
      <c r="A837" s="7">
        <v>170210</v>
      </c>
      <c r="B837" s="7">
        <v>4.1849999999999996</v>
      </c>
      <c r="C837" s="44" t="s">
        <v>2688</v>
      </c>
      <c r="D837" s="45" t="s">
        <v>2880</v>
      </c>
      <c r="E837" s="46">
        <v>9.956164383561644</v>
      </c>
      <c r="F837" s="47">
        <v>4.1775000000000002</v>
      </c>
      <c r="G837" s="47">
        <v>4.1589999999999998</v>
      </c>
      <c r="H837" s="45" t="s">
        <v>20</v>
      </c>
      <c r="I837" s="4">
        <v>42857</v>
      </c>
    </row>
    <row r="838" spans="1:9">
      <c r="A838" s="7">
        <v>170210</v>
      </c>
      <c r="B838" s="7">
        <v>4.1849999999999996</v>
      </c>
      <c r="C838" s="44" t="s">
        <v>2688</v>
      </c>
      <c r="D838" s="45" t="s">
        <v>2880</v>
      </c>
      <c r="E838" s="46">
        <v>9.956164383561644</v>
      </c>
      <c r="F838" s="47">
        <v>4.1775000000000002</v>
      </c>
      <c r="G838" s="47">
        <v>4.1589999999999998</v>
      </c>
      <c r="H838" s="45" t="s">
        <v>20</v>
      </c>
      <c r="I838" s="4">
        <v>42857</v>
      </c>
    </row>
    <row r="839" spans="1:9">
      <c r="A839" s="7">
        <v>170210</v>
      </c>
      <c r="B839" s="7">
        <v>4.1849999999999996</v>
      </c>
      <c r="C839" s="44" t="s">
        <v>2688</v>
      </c>
      <c r="D839" s="45" t="s">
        <v>2880</v>
      </c>
      <c r="E839" s="46">
        <v>9.956164383561644</v>
      </c>
      <c r="F839" s="47">
        <v>4.1775000000000002</v>
      </c>
      <c r="G839" s="47">
        <v>4.1589999999999998</v>
      </c>
      <c r="H839" s="45" t="s">
        <v>20</v>
      </c>
      <c r="I839" s="4">
        <v>42857</v>
      </c>
    </row>
    <row r="840" spans="1:9">
      <c r="A840" s="7">
        <v>170210</v>
      </c>
      <c r="B840" s="7">
        <v>4.1849999999999996</v>
      </c>
      <c r="C840" s="44" t="s">
        <v>2688</v>
      </c>
      <c r="D840" s="45" t="s">
        <v>2880</v>
      </c>
      <c r="E840" s="46">
        <v>9.956164383561644</v>
      </c>
      <c r="F840" s="47">
        <v>4.1775000000000002</v>
      </c>
      <c r="G840" s="47">
        <v>4.1589999999999998</v>
      </c>
      <c r="H840" s="45" t="s">
        <v>20</v>
      </c>
      <c r="I840" s="4">
        <v>42857</v>
      </c>
    </row>
    <row r="841" spans="1:9">
      <c r="A841" s="7">
        <v>170210</v>
      </c>
      <c r="B841" s="7">
        <v>4.1849999999999996</v>
      </c>
      <c r="C841" s="44" t="s">
        <v>2688</v>
      </c>
      <c r="D841" s="45" t="s">
        <v>2880</v>
      </c>
      <c r="E841" s="46">
        <v>9.956164383561644</v>
      </c>
      <c r="F841" s="47">
        <v>4.1775000000000002</v>
      </c>
      <c r="G841" s="47">
        <v>4.1589999999999998</v>
      </c>
      <c r="H841" s="45" t="s">
        <v>20</v>
      </c>
      <c r="I841" s="4">
        <v>42857</v>
      </c>
    </row>
    <row r="842" spans="1:9">
      <c r="A842" s="7">
        <v>170210</v>
      </c>
      <c r="B842" s="7">
        <v>4.1825000000000001</v>
      </c>
      <c r="C842" s="44" t="s">
        <v>2688</v>
      </c>
      <c r="D842" s="45" t="s">
        <v>2880</v>
      </c>
      <c r="E842" s="46">
        <v>9.956164383561644</v>
      </c>
      <c r="F842" s="47">
        <v>4.1775000000000002</v>
      </c>
      <c r="G842" s="47">
        <v>4.1589999999999998</v>
      </c>
      <c r="H842" s="45" t="s">
        <v>20</v>
      </c>
      <c r="I842" s="4">
        <v>42857</v>
      </c>
    </row>
    <row r="843" spans="1:9">
      <c r="A843" s="7">
        <v>170210</v>
      </c>
      <c r="B843" s="7">
        <v>4.1825000000000001</v>
      </c>
      <c r="C843" s="44" t="s">
        <v>2688</v>
      </c>
      <c r="D843" s="45" t="s">
        <v>2880</v>
      </c>
      <c r="E843" s="46">
        <v>9.956164383561644</v>
      </c>
      <c r="F843" s="47">
        <v>4.1775000000000002</v>
      </c>
      <c r="G843" s="47">
        <v>4.1589999999999998</v>
      </c>
      <c r="H843" s="45" t="s">
        <v>20</v>
      </c>
      <c r="I843" s="4">
        <v>42857</v>
      </c>
    </row>
    <row r="844" spans="1:9">
      <c r="A844" s="7">
        <v>170210</v>
      </c>
      <c r="B844" s="7">
        <v>4.1825000000000001</v>
      </c>
      <c r="C844" s="44" t="s">
        <v>2688</v>
      </c>
      <c r="D844" s="45" t="s">
        <v>2880</v>
      </c>
      <c r="E844" s="46">
        <v>9.956164383561644</v>
      </c>
      <c r="F844" s="47">
        <v>4.1775000000000002</v>
      </c>
      <c r="G844" s="47">
        <v>4.1589999999999998</v>
      </c>
      <c r="H844" s="45" t="s">
        <v>20</v>
      </c>
      <c r="I844" s="4">
        <v>42857</v>
      </c>
    </row>
    <row r="845" spans="1:9">
      <c r="A845" s="7">
        <v>111696523</v>
      </c>
      <c r="B845" s="7">
        <v>4.18</v>
      </c>
      <c r="C845" s="44" t="s">
        <v>2125</v>
      </c>
      <c r="D845" s="45" t="s">
        <v>11</v>
      </c>
      <c r="E845" s="46">
        <v>6.575342465753424E-2</v>
      </c>
      <c r="F845" s="47">
        <v>4.1887999999999996</v>
      </c>
      <c r="G845" s="47">
        <v>4.2294</v>
      </c>
      <c r="H845" s="45" t="s">
        <v>97</v>
      </c>
      <c r="I845" s="4">
        <v>42857</v>
      </c>
    </row>
    <row r="846" spans="1:9">
      <c r="A846" s="7">
        <v>111694339</v>
      </c>
      <c r="B846" s="7">
        <v>4.18</v>
      </c>
      <c r="C846" s="44" t="s">
        <v>1814</v>
      </c>
      <c r="D846" s="45" t="s">
        <v>31</v>
      </c>
      <c r="E846" s="46">
        <v>0.12876712328767123</v>
      </c>
      <c r="F846" s="47">
        <v>4.2831000000000001</v>
      </c>
      <c r="G846" s="47">
        <v>4.3596000000000004</v>
      </c>
      <c r="H846" s="45" t="s">
        <v>97</v>
      </c>
      <c r="I846" s="4">
        <v>42857</v>
      </c>
    </row>
    <row r="847" spans="1:9">
      <c r="A847" s="7">
        <v>170210</v>
      </c>
      <c r="B847" s="7">
        <v>4.18</v>
      </c>
      <c r="C847" s="44" t="s">
        <v>2688</v>
      </c>
      <c r="D847" s="45" t="s">
        <v>2880</v>
      </c>
      <c r="E847" s="46">
        <v>9.956164383561644</v>
      </c>
      <c r="F847" s="47">
        <v>4.1775000000000002</v>
      </c>
      <c r="G847" s="47">
        <v>4.1589999999999998</v>
      </c>
      <c r="H847" s="45" t="s">
        <v>20</v>
      </c>
      <c r="I847" s="4">
        <v>42857</v>
      </c>
    </row>
    <row r="848" spans="1:9">
      <c r="A848" s="7">
        <v>170210</v>
      </c>
      <c r="B848" s="7">
        <v>4.18</v>
      </c>
      <c r="C848" s="44" t="s">
        <v>2688</v>
      </c>
      <c r="D848" s="45" t="s">
        <v>2880</v>
      </c>
      <c r="E848" s="46">
        <v>9.956164383561644</v>
      </c>
      <c r="F848" s="47">
        <v>4.1775000000000002</v>
      </c>
      <c r="G848" s="47">
        <v>4.1589999999999998</v>
      </c>
      <c r="H848" s="45" t="s">
        <v>20</v>
      </c>
      <c r="I848" s="4">
        <v>42857</v>
      </c>
    </row>
    <row r="849" spans="1:9">
      <c r="A849" s="7">
        <v>170210</v>
      </c>
      <c r="B849" s="7">
        <v>4.18</v>
      </c>
      <c r="C849" s="44" t="s">
        <v>2688</v>
      </c>
      <c r="D849" s="45" t="s">
        <v>2880</v>
      </c>
      <c r="E849" s="46">
        <v>9.956164383561644</v>
      </c>
      <c r="F849" s="47">
        <v>4.1775000000000002</v>
      </c>
      <c r="G849" s="47">
        <v>4.1589999999999998</v>
      </c>
      <c r="H849" s="45" t="s">
        <v>20</v>
      </c>
      <c r="I849" s="4">
        <v>42857</v>
      </c>
    </row>
    <row r="850" spans="1:9">
      <c r="A850" s="7">
        <v>170210</v>
      </c>
      <c r="B850" s="7">
        <v>4.18</v>
      </c>
      <c r="C850" s="44" t="s">
        <v>2688</v>
      </c>
      <c r="D850" s="45" t="s">
        <v>2880</v>
      </c>
      <c r="E850" s="46">
        <v>9.956164383561644</v>
      </c>
      <c r="F850" s="47">
        <v>4.1775000000000002</v>
      </c>
      <c r="G850" s="47">
        <v>4.1589999999999998</v>
      </c>
      <c r="H850" s="45" t="s">
        <v>20</v>
      </c>
      <c r="I850" s="4">
        <v>42857</v>
      </c>
    </row>
    <row r="851" spans="1:9">
      <c r="A851" s="7">
        <v>170210</v>
      </c>
      <c r="B851" s="7">
        <v>4.18</v>
      </c>
      <c r="C851" s="44" t="s">
        <v>2688</v>
      </c>
      <c r="D851" s="45" t="s">
        <v>2880</v>
      </c>
      <c r="E851" s="46">
        <v>9.956164383561644</v>
      </c>
      <c r="F851" s="47">
        <v>4.1775000000000002</v>
      </c>
      <c r="G851" s="47">
        <v>4.1589999999999998</v>
      </c>
      <c r="H851" s="45" t="s">
        <v>20</v>
      </c>
      <c r="I851" s="4">
        <v>42857</v>
      </c>
    </row>
    <row r="852" spans="1:9">
      <c r="A852" s="7">
        <v>170210</v>
      </c>
      <c r="B852" s="7">
        <v>4.18</v>
      </c>
      <c r="C852" s="44" t="s">
        <v>2688</v>
      </c>
      <c r="D852" s="45" t="s">
        <v>2880</v>
      </c>
      <c r="E852" s="46">
        <v>9.956164383561644</v>
      </c>
      <c r="F852" s="47">
        <v>4.1775000000000002</v>
      </c>
      <c r="G852" s="47">
        <v>4.1589999999999998</v>
      </c>
      <c r="H852" s="45" t="s">
        <v>20</v>
      </c>
      <c r="I852" s="4">
        <v>42857</v>
      </c>
    </row>
    <row r="853" spans="1:9">
      <c r="A853" s="7">
        <v>170210</v>
      </c>
      <c r="B853" s="7">
        <v>4.18</v>
      </c>
      <c r="C853" s="44" t="s">
        <v>2688</v>
      </c>
      <c r="D853" s="45" t="s">
        <v>2880</v>
      </c>
      <c r="E853" s="46">
        <v>9.956164383561644</v>
      </c>
      <c r="F853" s="47">
        <v>4.1775000000000002</v>
      </c>
      <c r="G853" s="47">
        <v>4.1589999999999998</v>
      </c>
      <c r="H853" s="45" t="s">
        <v>20</v>
      </c>
      <c r="I853" s="4">
        <v>42857</v>
      </c>
    </row>
    <row r="854" spans="1:9">
      <c r="A854" s="7">
        <v>170210</v>
      </c>
      <c r="B854" s="7">
        <v>4.18</v>
      </c>
      <c r="C854" s="44" t="s">
        <v>2688</v>
      </c>
      <c r="D854" s="45" t="s">
        <v>2880</v>
      </c>
      <c r="E854" s="46">
        <v>9.956164383561644</v>
      </c>
      <c r="F854" s="47">
        <v>4.1775000000000002</v>
      </c>
      <c r="G854" s="47">
        <v>4.1589999999999998</v>
      </c>
      <c r="H854" s="45" t="s">
        <v>20</v>
      </c>
      <c r="I854" s="4">
        <v>42857</v>
      </c>
    </row>
    <row r="855" spans="1:9">
      <c r="A855" s="7">
        <v>41659029</v>
      </c>
      <c r="B855" s="7">
        <v>4.18</v>
      </c>
      <c r="C855" s="44" t="s">
        <v>1079</v>
      </c>
      <c r="D855" s="45" t="s">
        <v>11</v>
      </c>
      <c r="E855" s="46">
        <v>0.14794520547945206</v>
      </c>
      <c r="F855" s="47">
        <v>4.1829999999999998</v>
      </c>
      <c r="G855" s="47">
        <v>4.1990999999999996</v>
      </c>
      <c r="H855" s="45" t="s">
        <v>13</v>
      </c>
      <c r="I855" s="4">
        <v>42857</v>
      </c>
    </row>
    <row r="856" spans="1:9">
      <c r="A856" s="7">
        <v>170210</v>
      </c>
      <c r="B856" s="7">
        <v>4.18</v>
      </c>
      <c r="C856" s="44" t="s">
        <v>2688</v>
      </c>
      <c r="D856" s="45" t="s">
        <v>2880</v>
      </c>
      <c r="E856" s="46">
        <v>9.956164383561644</v>
      </c>
      <c r="F856" s="47">
        <v>4.1775000000000002</v>
      </c>
      <c r="G856" s="47">
        <v>4.1589999999999998</v>
      </c>
      <c r="H856" s="45" t="s">
        <v>20</v>
      </c>
      <c r="I856" s="4">
        <v>42857</v>
      </c>
    </row>
    <row r="857" spans="1:9">
      <c r="A857" s="7">
        <v>170210</v>
      </c>
      <c r="B857" s="7">
        <v>4.1775000000000002</v>
      </c>
      <c r="C857" s="44" t="s">
        <v>2688</v>
      </c>
      <c r="D857" s="45" t="s">
        <v>2880</v>
      </c>
      <c r="E857" s="46">
        <v>9.956164383561644</v>
      </c>
      <c r="F857" s="47">
        <v>4.1775000000000002</v>
      </c>
      <c r="G857" s="47">
        <v>4.1589999999999998</v>
      </c>
      <c r="H857" s="45" t="s">
        <v>20</v>
      </c>
      <c r="I857" s="4">
        <v>42857</v>
      </c>
    </row>
    <row r="858" spans="1:9">
      <c r="A858" s="7">
        <v>170210</v>
      </c>
      <c r="B858" s="7">
        <v>4.1775000000000002</v>
      </c>
      <c r="C858" s="44" t="s">
        <v>2688</v>
      </c>
      <c r="D858" s="45" t="s">
        <v>2880</v>
      </c>
      <c r="E858" s="46">
        <v>9.956164383561644</v>
      </c>
      <c r="F858" s="47">
        <v>4.1775000000000002</v>
      </c>
      <c r="G858" s="47">
        <v>4.1589999999999998</v>
      </c>
      <c r="H858" s="45" t="s">
        <v>20</v>
      </c>
      <c r="I858" s="4">
        <v>42857</v>
      </c>
    </row>
    <row r="859" spans="1:9">
      <c r="A859" s="7">
        <v>170210</v>
      </c>
      <c r="B859" s="7">
        <v>4.1749999999999998</v>
      </c>
      <c r="C859" s="44" t="s">
        <v>2688</v>
      </c>
      <c r="D859" s="45" t="s">
        <v>2880</v>
      </c>
      <c r="E859" s="46">
        <v>9.956164383561644</v>
      </c>
      <c r="F859" s="47">
        <v>4.1775000000000002</v>
      </c>
      <c r="G859" s="47">
        <v>4.1589999999999998</v>
      </c>
      <c r="H859" s="45" t="s">
        <v>20</v>
      </c>
      <c r="I859" s="4">
        <v>42857</v>
      </c>
    </row>
    <row r="860" spans="1:9">
      <c r="A860" s="7">
        <v>170210</v>
      </c>
      <c r="B860" s="7">
        <v>4.1749999999999998</v>
      </c>
      <c r="C860" s="44" t="s">
        <v>2688</v>
      </c>
      <c r="D860" s="45" t="s">
        <v>2880</v>
      </c>
      <c r="E860" s="46">
        <v>9.956164383561644</v>
      </c>
      <c r="F860" s="47">
        <v>4.1775000000000002</v>
      </c>
      <c r="G860" s="47">
        <v>4.1589999999999998</v>
      </c>
      <c r="H860" s="45" t="s">
        <v>20</v>
      </c>
      <c r="I860" s="4">
        <v>42857</v>
      </c>
    </row>
    <row r="861" spans="1:9">
      <c r="A861" s="7">
        <v>170210</v>
      </c>
      <c r="B861" s="7">
        <v>4.1749999999999998</v>
      </c>
      <c r="C861" s="44" t="s">
        <v>2688</v>
      </c>
      <c r="D861" s="45" t="s">
        <v>2880</v>
      </c>
      <c r="E861" s="46">
        <v>9.956164383561644</v>
      </c>
      <c r="F861" s="47">
        <v>4.1775000000000002</v>
      </c>
      <c r="G861" s="47">
        <v>4.1589999999999998</v>
      </c>
      <c r="H861" s="45" t="s">
        <v>20</v>
      </c>
      <c r="I861" s="4">
        <v>42857</v>
      </c>
    </row>
    <row r="862" spans="1:9">
      <c r="A862" s="7">
        <v>170210</v>
      </c>
      <c r="B862" s="7">
        <v>4.1749999999999998</v>
      </c>
      <c r="C862" s="44" t="s">
        <v>2688</v>
      </c>
      <c r="D862" s="45" t="s">
        <v>2880</v>
      </c>
      <c r="E862" s="46">
        <v>9.956164383561644</v>
      </c>
      <c r="F862" s="47">
        <v>4.1775000000000002</v>
      </c>
      <c r="G862" s="47">
        <v>4.1589999999999998</v>
      </c>
      <c r="H862" s="45" t="s">
        <v>20</v>
      </c>
      <c r="I862" s="4">
        <v>42857</v>
      </c>
    </row>
    <row r="863" spans="1:9">
      <c r="A863" s="7">
        <v>170210</v>
      </c>
      <c r="B863" s="7">
        <v>4.1749999999999998</v>
      </c>
      <c r="C863" s="44" t="s">
        <v>2688</v>
      </c>
      <c r="D863" s="45" t="s">
        <v>2880</v>
      </c>
      <c r="E863" s="46">
        <v>9.956164383561644</v>
      </c>
      <c r="F863" s="47">
        <v>4.1775000000000002</v>
      </c>
      <c r="G863" s="47">
        <v>4.1589999999999998</v>
      </c>
      <c r="H863" s="45" t="s">
        <v>20</v>
      </c>
      <c r="I863" s="4">
        <v>42857</v>
      </c>
    </row>
    <row r="864" spans="1:9">
      <c r="A864" s="7">
        <v>170210</v>
      </c>
      <c r="B864" s="7">
        <v>4.1749999999999998</v>
      </c>
      <c r="C864" s="44" t="s">
        <v>2688</v>
      </c>
      <c r="D864" s="45" t="s">
        <v>2880</v>
      </c>
      <c r="E864" s="46">
        <v>9.956164383561644</v>
      </c>
      <c r="F864" s="47">
        <v>4.1775000000000002</v>
      </c>
      <c r="G864" s="47">
        <v>4.1589999999999998</v>
      </c>
      <c r="H864" s="45" t="s">
        <v>20</v>
      </c>
      <c r="I864" s="4">
        <v>42857</v>
      </c>
    </row>
    <row r="865" spans="1:9">
      <c r="A865" s="7">
        <v>170210</v>
      </c>
      <c r="B865" s="7">
        <v>4.1749999999999998</v>
      </c>
      <c r="C865" s="44" t="s">
        <v>2688</v>
      </c>
      <c r="D865" s="45" t="s">
        <v>2880</v>
      </c>
      <c r="E865" s="46">
        <v>9.956164383561644</v>
      </c>
      <c r="F865" s="47">
        <v>4.1775000000000002</v>
      </c>
      <c r="G865" s="47">
        <v>4.1589999999999998</v>
      </c>
      <c r="H865" s="45" t="s">
        <v>20</v>
      </c>
      <c r="I865" s="4">
        <v>42857</v>
      </c>
    </row>
    <row r="866" spans="1:9">
      <c r="A866" s="7">
        <v>170210</v>
      </c>
      <c r="B866" s="7">
        <v>4.1749999999999998</v>
      </c>
      <c r="C866" s="44" t="s">
        <v>2688</v>
      </c>
      <c r="D866" s="45" t="s">
        <v>2880</v>
      </c>
      <c r="E866" s="46">
        <v>9.956164383561644</v>
      </c>
      <c r="F866" s="47">
        <v>4.1775000000000002</v>
      </c>
      <c r="G866" s="47">
        <v>4.1589999999999998</v>
      </c>
      <c r="H866" s="45" t="s">
        <v>20</v>
      </c>
      <c r="I866" s="4">
        <v>42857</v>
      </c>
    </row>
    <row r="867" spans="1:9">
      <c r="A867" s="7">
        <v>170210</v>
      </c>
      <c r="B867" s="7">
        <v>4.1749999999999998</v>
      </c>
      <c r="C867" s="44" t="s">
        <v>2688</v>
      </c>
      <c r="D867" s="45" t="s">
        <v>2880</v>
      </c>
      <c r="E867" s="46">
        <v>9.956164383561644</v>
      </c>
      <c r="F867" s="47">
        <v>4.1775000000000002</v>
      </c>
      <c r="G867" s="47">
        <v>4.1589999999999998</v>
      </c>
      <c r="H867" s="45" t="s">
        <v>20</v>
      </c>
      <c r="I867" s="4">
        <v>42857</v>
      </c>
    </row>
    <row r="868" spans="1:9">
      <c r="A868" s="7">
        <v>170210</v>
      </c>
      <c r="B868" s="7">
        <v>4.1749999999999998</v>
      </c>
      <c r="C868" s="44" t="s">
        <v>2688</v>
      </c>
      <c r="D868" s="45" t="s">
        <v>2880</v>
      </c>
      <c r="E868" s="46">
        <v>9.956164383561644</v>
      </c>
      <c r="F868" s="47">
        <v>4.1775000000000002</v>
      </c>
      <c r="G868" s="47">
        <v>4.1589999999999998</v>
      </c>
      <c r="H868" s="45" t="s">
        <v>20</v>
      </c>
      <c r="I868" s="4">
        <v>42857</v>
      </c>
    </row>
    <row r="869" spans="1:9">
      <c r="A869" s="7">
        <v>170210</v>
      </c>
      <c r="B869" s="7">
        <v>4.1749999999999998</v>
      </c>
      <c r="C869" s="44" t="s">
        <v>2688</v>
      </c>
      <c r="D869" s="45" t="s">
        <v>2880</v>
      </c>
      <c r="E869" s="46">
        <v>9.956164383561644</v>
      </c>
      <c r="F869" s="47">
        <v>4.1775000000000002</v>
      </c>
      <c r="G869" s="47">
        <v>4.1589999999999998</v>
      </c>
      <c r="H869" s="45" t="s">
        <v>20</v>
      </c>
      <c r="I869" s="4">
        <v>42857</v>
      </c>
    </row>
    <row r="870" spans="1:9">
      <c r="A870" s="7">
        <v>170210</v>
      </c>
      <c r="B870" s="7">
        <v>4.1749999999999998</v>
      </c>
      <c r="C870" s="44" t="s">
        <v>2688</v>
      </c>
      <c r="D870" s="45" t="s">
        <v>2880</v>
      </c>
      <c r="E870" s="46">
        <v>9.956164383561644</v>
      </c>
      <c r="F870" s="47">
        <v>4.1775000000000002</v>
      </c>
      <c r="G870" s="47">
        <v>4.1589999999999998</v>
      </c>
      <c r="H870" s="45" t="s">
        <v>20</v>
      </c>
      <c r="I870" s="4">
        <v>42857</v>
      </c>
    </row>
    <row r="871" spans="1:9">
      <c r="A871" s="7">
        <v>170210</v>
      </c>
      <c r="B871" s="7">
        <v>4.1749999999999998</v>
      </c>
      <c r="C871" s="44" t="s">
        <v>2688</v>
      </c>
      <c r="D871" s="45" t="s">
        <v>2880</v>
      </c>
      <c r="E871" s="46">
        <v>9.956164383561644</v>
      </c>
      <c r="F871" s="47">
        <v>4.1775000000000002</v>
      </c>
      <c r="G871" s="47">
        <v>4.1589999999999998</v>
      </c>
      <c r="H871" s="45" t="s">
        <v>20</v>
      </c>
      <c r="I871" s="4">
        <v>42857</v>
      </c>
    </row>
    <row r="872" spans="1:9">
      <c r="A872" s="7">
        <v>170210</v>
      </c>
      <c r="B872" s="7">
        <v>4.1749999999999998</v>
      </c>
      <c r="C872" s="44" t="s">
        <v>2688</v>
      </c>
      <c r="D872" s="45" t="s">
        <v>2880</v>
      </c>
      <c r="E872" s="46">
        <v>9.956164383561644</v>
      </c>
      <c r="F872" s="47">
        <v>4.1775000000000002</v>
      </c>
      <c r="G872" s="47">
        <v>4.1589999999999998</v>
      </c>
      <c r="H872" s="45" t="s">
        <v>20</v>
      </c>
      <c r="I872" s="4">
        <v>42857</v>
      </c>
    </row>
    <row r="873" spans="1:9">
      <c r="A873" s="7">
        <v>170210</v>
      </c>
      <c r="B873" s="7">
        <v>4.1749999999999998</v>
      </c>
      <c r="C873" s="44" t="s">
        <v>2688</v>
      </c>
      <c r="D873" s="45" t="s">
        <v>2880</v>
      </c>
      <c r="E873" s="46">
        <v>9.956164383561644</v>
      </c>
      <c r="F873" s="47">
        <v>4.1775000000000002</v>
      </c>
      <c r="G873" s="47">
        <v>4.1589999999999998</v>
      </c>
      <c r="H873" s="45" t="s">
        <v>20</v>
      </c>
      <c r="I873" s="4">
        <v>42857</v>
      </c>
    </row>
    <row r="874" spans="1:9">
      <c r="A874" s="7">
        <v>170210</v>
      </c>
      <c r="B874" s="7">
        <v>4.173</v>
      </c>
      <c r="C874" s="44" t="s">
        <v>2688</v>
      </c>
      <c r="D874" s="45" t="s">
        <v>2880</v>
      </c>
      <c r="E874" s="46">
        <v>9.956164383561644</v>
      </c>
      <c r="F874" s="47">
        <v>4.1775000000000002</v>
      </c>
      <c r="G874" s="47">
        <v>4.1589999999999998</v>
      </c>
      <c r="H874" s="45" t="s">
        <v>20</v>
      </c>
      <c r="I874" s="4">
        <v>42857</v>
      </c>
    </row>
    <row r="875" spans="1:9">
      <c r="A875" s="7">
        <v>170210</v>
      </c>
      <c r="B875" s="7">
        <v>4.1725000000000003</v>
      </c>
      <c r="C875" s="44" t="s">
        <v>2688</v>
      </c>
      <c r="D875" s="45" t="s">
        <v>2880</v>
      </c>
      <c r="E875" s="46">
        <v>9.956164383561644</v>
      </c>
      <c r="F875" s="47">
        <v>4.1775000000000002</v>
      </c>
      <c r="G875" s="47">
        <v>4.1589999999999998</v>
      </c>
      <c r="H875" s="45" t="s">
        <v>20</v>
      </c>
      <c r="I875" s="4">
        <v>42857</v>
      </c>
    </row>
    <row r="876" spans="1:9">
      <c r="A876" s="7">
        <v>170210</v>
      </c>
      <c r="B876" s="7">
        <v>4.1725000000000003</v>
      </c>
      <c r="C876" s="44" t="s">
        <v>2688</v>
      </c>
      <c r="D876" s="45" t="s">
        <v>2880</v>
      </c>
      <c r="E876" s="46">
        <v>9.956164383561644</v>
      </c>
      <c r="F876" s="47">
        <v>4.1775000000000002</v>
      </c>
      <c r="G876" s="47">
        <v>4.1589999999999998</v>
      </c>
      <c r="H876" s="45" t="s">
        <v>20</v>
      </c>
      <c r="I876" s="4">
        <v>42857</v>
      </c>
    </row>
    <row r="877" spans="1:9">
      <c r="A877" s="7">
        <v>170210</v>
      </c>
      <c r="B877" s="7">
        <v>4.1725000000000003</v>
      </c>
      <c r="C877" s="44" t="s">
        <v>2688</v>
      </c>
      <c r="D877" s="45" t="s">
        <v>2880</v>
      </c>
      <c r="E877" s="46">
        <v>9.956164383561644</v>
      </c>
      <c r="F877" s="47">
        <v>4.1775000000000002</v>
      </c>
      <c r="G877" s="47">
        <v>4.1589999999999998</v>
      </c>
      <c r="H877" s="45" t="s">
        <v>20</v>
      </c>
      <c r="I877" s="4">
        <v>42857</v>
      </c>
    </row>
    <row r="878" spans="1:9">
      <c r="A878" s="7">
        <v>170210</v>
      </c>
      <c r="B878" s="7">
        <v>4.1725000000000003</v>
      </c>
      <c r="C878" s="44" t="s">
        <v>2688</v>
      </c>
      <c r="D878" s="45" t="s">
        <v>2880</v>
      </c>
      <c r="E878" s="46">
        <v>9.956164383561644</v>
      </c>
      <c r="F878" s="47">
        <v>4.1775000000000002</v>
      </c>
      <c r="G878" s="47">
        <v>4.1589999999999998</v>
      </c>
      <c r="H878" s="45" t="s">
        <v>20</v>
      </c>
      <c r="I878" s="4">
        <v>42857</v>
      </c>
    </row>
    <row r="879" spans="1:9">
      <c r="A879" s="7">
        <v>170210</v>
      </c>
      <c r="B879" s="7">
        <v>4.1725000000000003</v>
      </c>
      <c r="C879" s="44" t="s">
        <v>2688</v>
      </c>
      <c r="D879" s="45" t="s">
        <v>2880</v>
      </c>
      <c r="E879" s="46">
        <v>9.956164383561644</v>
      </c>
      <c r="F879" s="47">
        <v>4.1775000000000002</v>
      </c>
      <c r="G879" s="47">
        <v>4.1589999999999998</v>
      </c>
      <c r="H879" s="45" t="s">
        <v>20</v>
      </c>
      <c r="I879" s="4">
        <v>42857</v>
      </c>
    </row>
    <row r="880" spans="1:9">
      <c r="A880" s="7">
        <v>170210</v>
      </c>
      <c r="B880" s="7">
        <v>4.1725000000000003</v>
      </c>
      <c r="C880" s="44" t="s">
        <v>2688</v>
      </c>
      <c r="D880" s="45" t="s">
        <v>2880</v>
      </c>
      <c r="E880" s="46">
        <v>9.956164383561644</v>
      </c>
      <c r="F880" s="47">
        <v>4.1775000000000002</v>
      </c>
      <c r="G880" s="47">
        <v>4.1589999999999998</v>
      </c>
      <c r="H880" s="45" t="s">
        <v>20</v>
      </c>
      <c r="I880" s="4">
        <v>42857</v>
      </c>
    </row>
    <row r="881" spans="1:9">
      <c r="A881" s="7">
        <v>170210</v>
      </c>
      <c r="B881" s="7">
        <v>4.1725000000000003</v>
      </c>
      <c r="C881" s="44" t="s">
        <v>2688</v>
      </c>
      <c r="D881" s="45" t="s">
        <v>2880</v>
      </c>
      <c r="E881" s="46">
        <v>9.956164383561644</v>
      </c>
      <c r="F881" s="47">
        <v>4.1775000000000002</v>
      </c>
      <c r="G881" s="47">
        <v>4.1589999999999998</v>
      </c>
      <c r="H881" s="45" t="s">
        <v>20</v>
      </c>
      <c r="I881" s="4">
        <v>42857</v>
      </c>
    </row>
    <row r="882" spans="1:9">
      <c r="A882" s="7">
        <v>170210</v>
      </c>
      <c r="B882" s="7">
        <v>4.1725000000000003</v>
      </c>
      <c r="C882" s="44" t="s">
        <v>2688</v>
      </c>
      <c r="D882" s="45" t="s">
        <v>2880</v>
      </c>
      <c r="E882" s="46">
        <v>9.956164383561644</v>
      </c>
      <c r="F882" s="47">
        <v>4.1775000000000002</v>
      </c>
      <c r="G882" s="47">
        <v>4.1589999999999998</v>
      </c>
      <c r="H882" s="45" t="s">
        <v>20</v>
      </c>
      <c r="I882" s="4">
        <v>42857</v>
      </c>
    </row>
    <row r="883" spans="1:9">
      <c r="A883" s="7">
        <v>170210</v>
      </c>
      <c r="B883" s="7">
        <v>4.1719999999999997</v>
      </c>
      <c r="C883" s="44" t="s">
        <v>2688</v>
      </c>
      <c r="D883" s="45" t="s">
        <v>2880</v>
      </c>
      <c r="E883" s="46">
        <v>9.956164383561644</v>
      </c>
      <c r="F883" s="47">
        <v>4.1775000000000002</v>
      </c>
      <c r="G883" s="47">
        <v>4.1589999999999998</v>
      </c>
      <c r="H883" s="45" t="s">
        <v>20</v>
      </c>
      <c r="I883" s="4">
        <v>42857</v>
      </c>
    </row>
    <row r="884" spans="1:9">
      <c r="A884" s="7">
        <v>170210</v>
      </c>
      <c r="B884" s="7">
        <v>4.17</v>
      </c>
      <c r="C884" s="44" t="s">
        <v>2688</v>
      </c>
      <c r="D884" s="45" t="s">
        <v>2880</v>
      </c>
      <c r="E884" s="46">
        <v>9.956164383561644</v>
      </c>
      <c r="F884" s="47">
        <v>4.1775000000000002</v>
      </c>
      <c r="G884" s="47">
        <v>4.1589999999999998</v>
      </c>
      <c r="H884" s="45" t="s">
        <v>20</v>
      </c>
      <c r="I884" s="4">
        <v>42857</v>
      </c>
    </row>
    <row r="885" spans="1:9">
      <c r="A885" s="7">
        <v>170210</v>
      </c>
      <c r="B885" s="7">
        <v>4.17</v>
      </c>
      <c r="C885" s="44" t="s">
        <v>2688</v>
      </c>
      <c r="D885" s="45" t="s">
        <v>2880</v>
      </c>
      <c r="E885" s="46">
        <v>9.956164383561644</v>
      </c>
      <c r="F885" s="47">
        <v>4.1775000000000002</v>
      </c>
      <c r="G885" s="47">
        <v>4.1589999999999998</v>
      </c>
      <c r="H885" s="45" t="s">
        <v>20</v>
      </c>
      <c r="I885" s="4">
        <v>42857</v>
      </c>
    </row>
    <row r="886" spans="1:9">
      <c r="A886" s="7">
        <v>170210</v>
      </c>
      <c r="B886" s="7">
        <v>4.17</v>
      </c>
      <c r="C886" s="44" t="s">
        <v>2688</v>
      </c>
      <c r="D886" s="45" t="s">
        <v>2880</v>
      </c>
      <c r="E886" s="46">
        <v>9.956164383561644</v>
      </c>
      <c r="F886" s="47">
        <v>4.1775000000000002</v>
      </c>
      <c r="G886" s="47">
        <v>4.1589999999999998</v>
      </c>
      <c r="H886" s="45" t="s">
        <v>20</v>
      </c>
      <c r="I886" s="4">
        <v>42857</v>
      </c>
    </row>
    <row r="887" spans="1:9">
      <c r="A887" s="7">
        <v>170210</v>
      </c>
      <c r="B887" s="7">
        <v>4.17</v>
      </c>
      <c r="C887" s="44" t="s">
        <v>2688</v>
      </c>
      <c r="D887" s="45" t="s">
        <v>2880</v>
      </c>
      <c r="E887" s="46">
        <v>9.956164383561644</v>
      </c>
      <c r="F887" s="47">
        <v>4.1775000000000002</v>
      </c>
      <c r="G887" s="47">
        <v>4.1589999999999998</v>
      </c>
      <c r="H887" s="45" t="s">
        <v>20</v>
      </c>
      <c r="I887" s="4">
        <v>42857</v>
      </c>
    </row>
    <row r="888" spans="1:9">
      <c r="A888" s="7">
        <v>170210</v>
      </c>
      <c r="B888" s="7">
        <v>4.17</v>
      </c>
      <c r="C888" s="44" t="s">
        <v>2688</v>
      </c>
      <c r="D888" s="45" t="s">
        <v>2880</v>
      </c>
      <c r="E888" s="46">
        <v>9.956164383561644</v>
      </c>
      <c r="F888" s="47">
        <v>4.1775000000000002</v>
      </c>
      <c r="G888" s="47">
        <v>4.1589999999999998</v>
      </c>
      <c r="H888" s="45" t="s">
        <v>20</v>
      </c>
      <c r="I888" s="4">
        <v>42857</v>
      </c>
    </row>
    <row r="889" spans="1:9">
      <c r="A889" s="7">
        <v>170210</v>
      </c>
      <c r="B889" s="7">
        <v>4.17</v>
      </c>
      <c r="C889" s="44" t="s">
        <v>2688</v>
      </c>
      <c r="D889" s="45" t="s">
        <v>2880</v>
      </c>
      <c r="E889" s="46">
        <v>9.956164383561644</v>
      </c>
      <c r="F889" s="47">
        <v>4.1775000000000002</v>
      </c>
      <c r="G889" s="47">
        <v>4.1589999999999998</v>
      </c>
      <c r="H889" s="45" t="s">
        <v>20</v>
      </c>
      <c r="I889" s="4">
        <v>42857</v>
      </c>
    </row>
    <row r="890" spans="1:9">
      <c r="A890" s="7">
        <v>170210</v>
      </c>
      <c r="B890" s="7">
        <v>4.17</v>
      </c>
      <c r="C890" s="44" t="s">
        <v>2688</v>
      </c>
      <c r="D890" s="45" t="s">
        <v>2880</v>
      </c>
      <c r="E890" s="46">
        <v>9.956164383561644</v>
      </c>
      <c r="F890" s="47">
        <v>4.1775000000000002</v>
      </c>
      <c r="G890" s="47">
        <v>4.1589999999999998</v>
      </c>
      <c r="H890" s="45" t="s">
        <v>20</v>
      </c>
      <c r="I890" s="4">
        <v>42857</v>
      </c>
    </row>
    <row r="891" spans="1:9">
      <c r="A891" s="7">
        <v>170210</v>
      </c>
      <c r="B891" s="7">
        <v>4.17</v>
      </c>
      <c r="C891" s="44" t="s">
        <v>2688</v>
      </c>
      <c r="D891" s="45" t="s">
        <v>2880</v>
      </c>
      <c r="E891" s="46">
        <v>9.956164383561644</v>
      </c>
      <c r="F891" s="47">
        <v>4.1775000000000002</v>
      </c>
      <c r="G891" s="47">
        <v>4.1589999999999998</v>
      </c>
      <c r="H891" s="45" t="s">
        <v>20</v>
      </c>
      <c r="I891" s="4">
        <v>42857</v>
      </c>
    </row>
    <row r="892" spans="1:9">
      <c r="A892" s="7">
        <v>170210</v>
      </c>
      <c r="B892" s="7">
        <v>4.17</v>
      </c>
      <c r="C892" s="44" t="s">
        <v>2688</v>
      </c>
      <c r="D892" s="45" t="s">
        <v>2880</v>
      </c>
      <c r="E892" s="46">
        <v>9.956164383561644</v>
      </c>
      <c r="F892" s="47">
        <v>4.1775000000000002</v>
      </c>
      <c r="G892" s="47">
        <v>4.1589999999999998</v>
      </c>
      <c r="H892" s="45" t="s">
        <v>20</v>
      </c>
      <c r="I892" s="4">
        <v>42857</v>
      </c>
    </row>
    <row r="893" spans="1:9">
      <c r="A893" s="7">
        <v>170210</v>
      </c>
      <c r="B893" s="7">
        <v>4.17</v>
      </c>
      <c r="C893" s="44" t="s">
        <v>2688</v>
      </c>
      <c r="D893" s="45" t="s">
        <v>2880</v>
      </c>
      <c r="E893" s="46">
        <v>9.956164383561644</v>
      </c>
      <c r="F893" s="47">
        <v>4.1775000000000002</v>
      </c>
      <c r="G893" s="47">
        <v>4.1589999999999998</v>
      </c>
      <c r="H893" s="45" t="s">
        <v>20</v>
      </c>
      <c r="I893" s="4">
        <v>42857</v>
      </c>
    </row>
    <row r="894" spans="1:9">
      <c r="A894" s="7">
        <v>170210</v>
      </c>
      <c r="B894" s="7">
        <v>4.17</v>
      </c>
      <c r="C894" s="44" t="s">
        <v>2688</v>
      </c>
      <c r="D894" s="45" t="s">
        <v>2880</v>
      </c>
      <c r="E894" s="46">
        <v>9.956164383561644</v>
      </c>
      <c r="F894" s="47">
        <v>4.1775000000000002</v>
      </c>
      <c r="G894" s="47">
        <v>4.1589999999999998</v>
      </c>
      <c r="H894" s="45" t="s">
        <v>20</v>
      </c>
      <c r="I894" s="4">
        <v>42857</v>
      </c>
    </row>
    <row r="895" spans="1:9">
      <c r="A895" s="7">
        <v>170210</v>
      </c>
      <c r="B895" s="7">
        <v>4.17</v>
      </c>
      <c r="C895" s="44" t="s">
        <v>2688</v>
      </c>
      <c r="D895" s="45" t="s">
        <v>2880</v>
      </c>
      <c r="E895" s="46">
        <v>9.956164383561644</v>
      </c>
      <c r="F895" s="47">
        <v>4.1775000000000002</v>
      </c>
      <c r="G895" s="47">
        <v>4.1589999999999998</v>
      </c>
      <c r="H895" s="45" t="s">
        <v>20</v>
      </c>
      <c r="I895" s="4">
        <v>42857</v>
      </c>
    </row>
    <row r="896" spans="1:9">
      <c r="A896" s="7">
        <v>170210</v>
      </c>
      <c r="B896" s="7">
        <v>4.17</v>
      </c>
      <c r="C896" s="44" t="s">
        <v>2688</v>
      </c>
      <c r="D896" s="45" t="s">
        <v>2880</v>
      </c>
      <c r="E896" s="46">
        <v>9.956164383561644</v>
      </c>
      <c r="F896" s="47">
        <v>4.1775000000000002</v>
      </c>
      <c r="G896" s="47">
        <v>4.1589999999999998</v>
      </c>
      <c r="H896" s="45" t="s">
        <v>20</v>
      </c>
      <c r="I896" s="4">
        <v>42857</v>
      </c>
    </row>
    <row r="897" spans="1:9">
      <c r="A897" s="7">
        <v>170210</v>
      </c>
      <c r="B897" s="7">
        <v>4.17</v>
      </c>
      <c r="C897" s="44" t="s">
        <v>2688</v>
      </c>
      <c r="D897" s="45" t="s">
        <v>2880</v>
      </c>
      <c r="E897" s="46">
        <v>9.956164383561644</v>
      </c>
      <c r="F897" s="47">
        <v>4.1775000000000002</v>
      </c>
      <c r="G897" s="47">
        <v>4.1589999999999998</v>
      </c>
      <c r="H897" s="45" t="s">
        <v>20</v>
      </c>
      <c r="I897" s="4">
        <v>42857</v>
      </c>
    </row>
    <row r="898" spans="1:9">
      <c r="A898" s="7">
        <v>170210</v>
      </c>
      <c r="B898" s="7">
        <v>4.17</v>
      </c>
      <c r="C898" s="44" t="s">
        <v>2688</v>
      </c>
      <c r="D898" s="45" t="s">
        <v>2880</v>
      </c>
      <c r="E898" s="46">
        <v>9.956164383561644</v>
      </c>
      <c r="F898" s="47">
        <v>4.1775000000000002</v>
      </c>
      <c r="G898" s="47">
        <v>4.1589999999999998</v>
      </c>
      <c r="H898" s="45" t="s">
        <v>20</v>
      </c>
      <c r="I898" s="4">
        <v>42857</v>
      </c>
    </row>
    <row r="899" spans="1:9">
      <c r="A899" s="7">
        <v>170210</v>
      </c>
      <c r="B899" s="7">
        <v>4.17</v>
      </c>
      <c r="C899" s="44" t="s">
        <v>2688</v>
      </c>
      <c r="D899" s="45" t="s">
        <v>2880</v>
      </c>
      <c r="E899" s="46">
        <v>9.956164383561644</v>
      </c>
      <c r="F899" s="47">
        <v>4.1775000000000002</v>
      </c>
      <c r="G899" s="47">
        <v>4.1589999999999998</v>
      </c>
      <c r="H899" s="45" t="s">
        <v>20</v>
      </c>
      <c r="I899" s="4">
        <v>42857</v>
      </c>
    </row>
    <row r="900" spans="1:9">
      <c r="A900" s="7">
        <v>170210</v>
      </c>
      <c r="B900" s="7">
        <v>4.17</v>
      </c>
      <c r="C900" s="44" t="s">
        <v>2688</v>
      </c>
      <c r="D900" s="45" t="s">
        <v>2880</v>
      </c>
      <c r="E900" s="46">
        <v>9.956164383561644</v>
      </c>
      <c r="F900" s="47">
        <v>4.1775000000000002</v>
      </c>
      <c r="G900" s="47">
        <v>4.1589999999999998</v>
      </c>
      <c r="H900" s="45" t="s">
        <v>20</v>
      </c>
      <c r="I900" s="4">
        <v>42857</v>
      </c>
    </row>
    <row r="901" spans="1:9">
      <c r="A901" s="7">
        <v>170210</v>
      </c>
      <c r="B901" s="7">
        <v>4.17</v>
      </c>
      <c r="C901" s="44" t="s">
        <v>2688</v>
      </c>
      <c r="D901" s="45" t="s">
        <v>2880</v>
      </c>
      <c r="E901" s="46">
        <v>9.956164383561644</v>
      </c>
      <c r="F901" s="47">
        <v>4.1775000000000002</v>
      </c>
      <c r="G901" s="47">
        <v>4.1589999999999998</v>
      </c>
      <c r="H901" s="45" t="s">
        <v>20</v>
      </c>
      <c r="I901" s="4">
        <v>42857</v>
      </c>
    </row>
    <row r="902" spans="1:9">
      <c r="A902" s="7">
        <v>170210</v>
      </c>
      <c r="B902" s="7">
        <v>4.17</v>
      </c>
      <c r="C902" s="44" t="s">
        <v>2688</v>
      </c>
      <c r="D902" s="45" t="s">
        <v>2880</v>
      </c>
      <c r="E902" s="46">
        <v>9.956164383561644</v>
      </c>
      <c r="F902" s="47">
        <v>4.1775000000000002</v>
      </c>
      <c r="G902" s="47">
        <v>4.1589999999999998</v>
      </c>
      <c r="H902" s="45" t="s">
        <v>20</v>
      </c>
      <c r="I902" s="4">
        <v>42857</v>
      </c>
    </row>
    <row r="903" spans="1:9">
      <c r="A903" s="7">
        <v>170210</v>
      </c>
      <c r="B903" s="7">
        <v>4.17</v>
      </c>
      <c r="C903" s="44" t="s">
        <v>2688</v>
      </c>
      <c r="D903" s="45" t="s">
        <v>2880</v>
      </c>
      <c r="E903" s="46">
        <v>9.956164383561644</v>
      </c>
      <c r="F903" s="47">
        <v>4.1775000000000002</v>
      </c>
      <c r="G903" s="47">
        <v>4.1589999999999998</v>
      </c>
      <c r="H903" s="45" t="s">
        <v>20</v>
      </c>
      <c r="I903" s="4">
        <v>42857</v>
      </c>
    </row>
    <row r="904" spans="1:9">
      <c r="A904" s="7">
        <v>170210</v>
      </c>
      <c r="B904" s="7">
        <v>4.17</v>
      </c>
      <c r="C904" s="44" t="s">
        <v>2688</v>
      </c>
      <c r="D904" s="45" t="s">
        <v>2880</v>
      </c>
      <c r="E904" s="46">
        <v>9.956164383561644</v>
      </c>
      <c r="F904" s="47">
        <v>4.1775000000000002</v>
      </c>
      <c r="G904" s="47">
        <v>4.1589999999999998</v>
      </c>
      <c r="H904" s="45" t="s">
        <v>20</v>
      </c>
      <c r="I904" s="4">
        <v>42857</v>
      </c>
    </row>
    <row r="905" spans="1:9">
      <c r="A905" s="7">
        <v>170210</v>
      </c>
      <c r="B905" s="7">
        <v>4.17</v>
      </c>
      <c r="C905" s="44" t="s">
        <v>2688</v>
      </c>
      <c r="D905" s="45" t="s">
        <v>2880</v>
      </c>
      <c r="E905" s="46">
        <v>9.956164383561644</v>
      </c>
      <c r="F905" s="47">
        <v>4.1775000000000002</v>
      </c>
      <c r="G905" s="47">
        <v>4.1589999999999998</v>
      </c>
      <c r="H905" s="45" t="s">
        <v>20</v>
      </c>
      <c r="I905" s="4">
        <v>42857</v>
      </c>
    </row>
    <row r="906" spans="1:9">
      <c r="A906" s="7">
        <v>170210</v>
      </c>
      <c r="B906" s="7">
        <v>4.17</v>
      </c>
      <c r="C906" s="44" t="s">
        <v>2688</v>
      </c>
      <c r="D906" s="45" t="s">
        <v>2880</v>
      </c>
      <c r="E906" s="46">
        <v>9.956164383561644</v>
      </c>
      <c r="F906" s="47">
        <v>4.1775000000000002</v>
      </c>
      <c r="G906" s="47">
        <v>4.1589999999999998</v>
      </c>
      <c r="H906" s="45" t="s">
        <v>20</v>
      </c>
      <c r="I906" s="4">
        <v>42857</v>
      </c>
    </row>
    <row r="907" spans="1:9">
      <c r="A907" s="7">
        <v>170210</v>
      </c>
      <c r="B907" s="7">
        <v>4.17</v>
      </c>
      <c r="C907" s="44" t="s">
        <v>2688</v>
      </c>
      <c r="D907" s="45" t="s">
        <v>2880</v>
      </c>
      <c r="E907" s="46">
        <v>9.956164383561644</v>
      </c>
      <c r="F907" s="47">
        <v>4.1775000000000002</v>
      </c>
      <c r="G907" s="47">
        <v>4.1589999999999998</v>
      </c>
      <c r="H907" s="45" t="s">
        <v>20</v>
      </c>
      <c r="I907" s="4">
        <v>42857</v>
      </c>
    </row>
    <row r="908" spans="1:9">
      <c r="A908" s="7">
        <v>170210</v>
      </c>
      <c r="B908" s="7">
        <v>4.17</v>
      </c>
      <c r="C908" s="44" t="s">
        <v>2688</v>
      </c>
      <c r="D908" s="45" t="s">
        <v>2880</v>
      </c>
      <c r="E908" s="46">
        <v>9.956164383561644</v>
      </c>
      <c r="F908" s="47">
        <v>4.1775000000000002</v>
      </c>
      <c r="G908" s="47">
        <v>4.1589999999999998</v>
      </c>
      <c r="H908" s="45" t="s">
        <v>20</v>
      </c>
      <c r="I908" s="4">
        <v>42857</v>
      </c>
    </row>
    <row r="909" spans="1:9">
      <c r="A909" s="7">
        <v>170210</v>
      </c>
      <c r="B909" s="7">
        <v>4.17</v>
      </c>
      <c r="C909" s="44" t="s">
        <v>2688</v>
      </c>
      <c r="D909" s="45" t="s">
        <v>2880</v>
      </c>
      <c r="E909" s="46">
        <v>9.956164383561644</v>
      </c>
      <c r="F909" s="47">
        <v>4.1775000000000002</v>
      </c>
      <c r="G909" s="47">
        <v>4.1589999999999998</v>
      </c>
      <c r="H909" s="45" t="s">
        <v>20</v>
      </c>
      <c r="I909" s="4">
        <v>42857</v>
      </c>
    </row>
    <row r="910" spans="1:9">
      <c r="A910" s="7">
        <v>170210</v>
      </c>
      <c r="B910" s="7">
        <v>4.17</v>
      </c>
      <c r="C910" s="44" t="s">
        <v>2688</v>
      </c>
      <c r="D910" s="45" t="s">
        <v>2880</v>
      </c>
      <c r="E910" s="46">
        <v>9.956164383561644</v>
      </c>
      <c r="F910" s="47">
        <v>4.1775000000000002</v>
      </c>
      <c r="G910" s="47">
        <v>4.1589999999999998</v>
      </c>
      <c r="H910" s="45" t="s">
        <v>20</v>
      </c>
      <c r="I910" s="4">
        <v>42857</v>
      </c>
    </row>
    <row r="911" spans="1:9">
      <c r="A911" s="7">
        <v>170210</v>
      </c>
      <c r="B911" s="7">
        <v>4.17</v>
      </c>
      <c r="C911" s="44" t="s">
        <v>2688</v>
      </c>
      <c r="D911" s="45" t="s">
        <v>2880</v>
      </c>
      <c r="E911" s="46">
        <v>9.956164383561644</v>
      </c>
      <c r="F911" s="47">
        <v>4.1775000000000002</v>
      </c>
      <c r="G911" s="47">
        <v>4.1589999999999998</v>
      </c>
      <c r="H911" s="45" t="s">
        <v>20</v>
      </c>
      <c r="I911" s="4">
        <v>42857</v>
      </c>
    </row>
    <row r="912" spans="1:9">
      <c r="A912" s="7">
        <v>170210</v>
      </c>
      <c r="B912" s="7">
        <v>4.17</v>
      </c>
      <c r="C912" s="44" t="s">
        <v>2688</v>
      </c>
      <c r="D912" s="45" t="s">
        <v>2880</v>
      </c>
      <c r="E912" s="46">
        <v>9.956164383561644</v>
      </c>
      <c r="F912" s="47">
        <v>4.1775000000000002</v>
      </c>
      <c r="G912" s="47">
        <v>4.1589999999999998</v>
      </c>
      <c r="H912" s="45" t="s">
        <v>20</v>
      </c>
      <c r="I912" s="4">
        <v>42857</v>
      </c>
    </row>
    <row r="913" spans="1:9">
      <c r="A913" s="7">
        <v>170210</v>
      </c>
      <c r="B913" s="7">
        <v>4.17</v>
      </c>
      <c r="C913" s="44" t="s">
        <v>2688</v>
      </c>
      <c r="D913" s="45" t="s">
        <v>2880</v>
      </c>
      <c r="E913" s="46">
        <v>9.956164383561644</v>
      </c>
      <c r="F913" s="47">
        <v>4.1775000000000002</v>
      </c>
      <c r="G913" s="47">
        <v>4.1589999999999998</v>
      </c>
      <c r="H913" s="45" t="s">
        <v>20</v>
      </c>
      <c r="I913" s="4">
        <v>42857</v>
      </c>
    </row>
    <row r="914" spans="1:9">
      <c r="A914" s="7">
        <v>170210</v>
      </c>
      <c r="B914" s="7">
        <v>4.17</v>
      </c>
      <c r="C914" s="44" t="s">
        <v>2688</v>
      </c>
      <c r="D914" s="45" t="s">
        <v>2880</v>
      </c>
      <c r="E914" s="46">
        <v>9.956164383561644</v>
      </c>
      <c r="F914" s="47">
        <v>4.1775000000000002</v>
      </c>
      <c r="G914" s="47">
        <v>4.1589999999999998</v>
      </c>
      <c r="H914" s="45" t="s">
        <v>20</v>
      </c>
      <c r="I914" s="4">
        <v>42857</v>
      </c>
    </row>
    <row r="915" spans="1:9">
      <c r="A915" s="7">
        <v>170210</v>
      </c>
      <c r="B915" s="7">
        <v>4.17</v>
      </c>
      <c r="C915" s="44" t="s">
        <v>2688</v>
      </c>
      <c r="D915" s="45" t="s">
        <v>2880</v>
      </c>
      <c r="E915" s="46">
        <v>9.956164383561644</v>
      </c>
      <c r="F915" s="47">
        <v>4.1775000000000002</v>
      </c>
      <c r="G915" s="47">
        <v>4.1589999999999998</v>
      </c>
      <c r="H915" s="45" t="s">
        <v>20</v>
      </c>
      <c r="I915" s="4">
        <v>42857</v>
      </c>
    </row>
    <row r="916" spans="1:9">
      <c r="A916" s="7">
        <v>170210</v>
      </c>
      <c r="B916" s="7">
        <v>4.17</v>
      </c>
      <c r="C916" s="44" t="s">
        <v>2688</v>
      </c>
      <c r="D916" s="45" t="s">
        <v>2880</v>
      </c>
      <c r="E916" s="46">
        <v>9.956164383561644</v>
      </c>
      <c r="F916" s="47">
        <v>4.1775000000000002</v>
      </c>
      <c r="G916" s="47">
        <v>4.1589999999999998</v>
      </c>
      <c r="H916" s="45" t="s">
        <v>20</v>
      </c>
      <c r="I916" s="4">
        <v>42857</v>
      </c>
    </row>
    <row r="917" spans="1:9">
      <c r="A917" s="7">
        <v>170210</v>
      </c>
      <c r="B917" s="7">
        <v>4.17</v>
      </c>
      <c r="C917" s="44" t="s">
        <v>2688</v>
      </c>
      <c r="D917" s="45" t="s">
        <v>2880</v>
      </c>
      <c r="E917" s="46">
        <v>9.956164383561644</v>
      </c>
      <c r="F917" s="47">
        <v>4.1775000000000002</v>
      </c>
      <c r="G917" s="47">
        <v>4.1589999999999998</v>
      </c>
      <c r="H917" s="45" t="s">
        <v>20</v>
      </c>
      <c r="I917" s="4">
        <v>42857</v>
      </c>
    </row>
    <row r="918" spans="1:9">
      <c r="A918" s="7">
        <v>170210</v>
      </c>
      <c r="B918" s="7">
        <v>4.17</v>
      </c>
      <c r="C918" s="44" t="s">
        <v>2688</v>
      </c>
      <c r="D918" s="45" t="s">
        <v>2880</v>
      </c>
      <c r="E918" s="46">
        <v>9.956164383561644</v>
      </c>
      <c r="F918" s="47">
        <v>4.1775000000000002</v>
      </c>
      <c r="G918" s="47">
        <v>4.1589999999999998</v>
      </c>
      <c r="H918" s="45" t="s">
        <v>20</v>
      </c>
      <c r="I918" s="4">
        <v>42857</v>
      </c>
    </row>
    <row r="919" spans="1:9">
      <c r="A919" s="7">
        <v>170210</v>
      </c>
      <c r="B919" s="7">
        <v>4.17</v>
      </c>
      <c r="C919" s="44" t="s">
        <v>2688</v>
      </c>
      <c r="D919" s="45" t="s">
        <v>2880</v>
      </c>
      <c r="E919" s="46">
        <v>9.956164383561644</v>
      </c>
      <c r="F919" s="47">
        <v>4.1775000000000002</v>
      </c>
      <c r="G919" s="47">
        <v>4.1589999999999998</v>
      </c>
      <c r="H919" s="45" t="s">
        <v>20</v>
      </c>
      <c r="I919" s="4">
        <v>42857</v>
      </c>
    </row>
    <row r="920" spans="1:9">
      <c r="A920" s="7">
        <v>170210</v>
      </c>
      <c r="B920" s="7">
        <v>4.17</v>
      </c>
      <c r="C920" s="44" t="s">
        <v>2688</v>
      </c>
      <c r="D920" s="45" t="s">
        <v>2880</v>
      </c>
      <c r="E920" s="46">
        <v>9.956164383561644</v>
      </c>
      <c r="F920" s="47">
        <v>4.1775000000000002</v>
      </c>
      <c r="G920" s="47">
        <v>4.1589999999999998</v>
      </c>
      <c r="H920" s="45" t="s">
        <v>20</v>
      </c>
      <c r="I920" s="4">
        <v>42857</v>
      </c>
    </row>
    <row r="921" spans="1:9">
      <c r="A921" s="7">
        <v>170210</v>
      </c>
      <c r="B921" s="7">
        <v>4.17</v>
      </c>
      <c r="C921" s="44" t="s">
        <v>2688</v>
      </c>
      <c r="D921" s="45" t="s">
        <v>2880</v>
      </c>
      <c r="E921" s="46">
        <v>9.956164383561644</v>
      </c>
      <c r="F921" s="47">
        <v>4.1775000000000002</v>
      </c>
      <c r="G921" s="47">
        <v>4.1589999999999998</v>
      </c>
      <c r="H921" s="45" t="s">
        <v>20</v>
      </c>
      <c r="I921" s="4">
        <v>42857</v>
      </c>
    </row>
    <row r="922" spans="1:9">
      <c r="A922" s="7">
        <v>170210</v>
      </c>
      <c r="B922" s="7">
        <v>4.17</v>
      </c>
      <c r="C922" s="44" t="s">
        <v>2688</v>
      </c>
      <c r="D922" s="45" t="s">
        <v>2880</v>
      </c>
      <c r="E922" s="46">
        <v>9.956164383561644</v>
      </c>
      <c r="F922" s="47">
        <v>4.1775000000000002</v>
      </c>
      <c r="G922" s="47">
        <v>4.1589999999999998</v>
      </c>
      <c r="H922" s="45" t="s">
        <v>20</v>
      </c>
      <c r="I922" s="4">
        <v>42857</v>
      </c>
    </row>
    <row r="923" spans="1:9">
      <c r="A923" s="7">
        <v>170210</v>
      </c>
      <c r="B923" s="7">
        <v>4.17</v>
      </c>
      <c r="C923" s="44" t="s">
        <v>2688</v>
      </c>
      <c r="D923" s="45" t="s">
        <v>2880</v>
      </c>
      <c r="E923" s="46">
        <v>9.956164383561644</v>
      </c>
      <c r="F923" s="47">
        <v>4.1775000000000002</v>
      </c>
      <c r="G923" s="47">
        <v>4.1589999999999998</v>
      </c>
      <c r="H923" s="45" t="s">
        <v>20</v>
      </c>
      <c r="I923" s="4">
        <v>42857</v>
      </c>
    </row>
    <row r="924" spans="1:9">
      <c r="A924" s="7">
        <v>170210</v>
      </c>
      <c r="B924" s="7">
        <v>4.17</v>
      </c>
      <c r="C924" s="44" t="s">
        <v>2688</v>
      </c>
      <c r="D924" s="45" t="s">
        <v>2880</v>
      </c>
      <c r="E924" s="46">
        <v>9.956164383561644</v>
      </c>
      <c r="F924" s="47">
        <v>4.1775000000000002</v>
      </c>
      <c r="G924" s="47">
        <v>4.1589999999999998</v>
      </c>
      <c r="H924" s="45" t="s">
        <v>20</v>
      </c>
      <c r="I924" s="4">
        <v>42857</v>
      </c>
    </row>
    <row r="925" spans="1:9">
      <c r="A925" s="7">
        <v>170210</v>
      </c>
      <c r="B925" s="7">
        <v>4.17</v>
      </c>
      <c r="C925" s="44" t="s">
        <v>2688</v>
      </c>
      <c r="D925" s="45" t="s">
        <v>2880</v>
      </c>
      <c r="E925" s="46">
        <v>9.956164383561644</v>
      </c>
      <c r="F925" s="47">
        <v>4.1775000000000002</v>
      </c>
      <c r="G925" s="47">
        <v>4.1589999999999998</v>
      </c>
      <c r="H925" s="45" t="s">
        <v>20</v>
      </c>
      <c r="I925" s="4">
        <v>42857</v>
      </c>
    </row>
    <row r="926" spans="1:9">
      <c r="A926" s="7">
        <v>170210</v>
      </c>
      <c r="B926" s="7">
        <v>4.17</v>
      </c>
      <c r="C926" s="44" t="s">
        <v>2688</v>
      </c>
      <c r="D926" s="45" t="s">
        <v>2880</v>
      </c>
      <c r="E926" s="46">
        <v>9.956164383561644</v>
      </c>
      <c r="F926" s="47">
        <v>4.1775000000000002</v>
      </c>
      <c r="G926" s="47">
        <v>4.1589999999999998</v>
      </c>
      <c r="H926" s="45" t="s">
        <v>20</v>
      </c>
      <c r="I926" s="4">
        <v>42857</v>
      </c>
    </row>
    <row r="927" spans="1:9">
      <c r="A927" s="7">
        <v>170210</v>
      </c>
      <c r="B927" s="7">
        <v>4.17</v>
      </c>
      <c r="C927" s="44" t="s">
        <v>2688</v>
      </c>
      <c r="D927" s="45" t="s">
        <v>2880</v>
      </c>
      <c r="E927" s="46">
        <v>9.956164383561644</v>
      </c>
      <c r="F927" s="47">
        <v>4.1775000000000002</v>
      </c>
      <c r="G927" s="47">
        <v>4.1589999999999998</v>
      </c>
      <c r="H927" s="45" t="s">
        <v>20</v>
      </c>
      <c r="I927" s="4">
        <v>42857</v>
      </c>
    </row>
    <row r="928" spans="1:9">
      <c r="A928" s="7">
        <v>170210</v>
      </c>
      <c r="B928" s="7">
        <v>4.17</v>
      </c>
      <c r="C928" s="44" t="s">
        <v>2688</v>
      </c>
      <c r="D928" s="45" t="s">
        <v>2880</v>
      </c>
      <c r="E928" s="46">
        <v>9.956164383561644</v>
      </c>
      <c r="F928" s="47">
        <v>4.1775000000000002</v>
      </c>
      <c r="G928" s="47">
        <v>4.1589999999999998</v>
      </c>
      <c r="H928" s="45" t="s">
        <v>20</v>
      </c>
      <c r="I928" s="4">
        <v>42857</v>
      </c>
    </row>
    <row r="929" spans="1:9">
      <c r="A929" s="7">
        <v>170210</v>
      </c>
      <c r="B929" s="7">
        <v>4.17</v>
      </c>
      <c r="C929" s="44" t="s">
        <v>2688</v>
      </c>
      <c r="D929" s="45" t="s">
        <v>2880</v>
      </c>
      <c r="E929" s="46">
        <v>9.956164383561644</v>
      </c>
      <c r="F929" s="47">
        <v>4.1775000000000002</v>
      </c>
      <c r="G929" s="47">
        <v>4.1589999999999998</v>
      </c>
      <c r="H929" s="45" t="s">
        <v>20</v>
      </c>
      <c r="I929" s="4">
        <v>42857</v>
      </c>
    </row>
    <row r="930" spans="1:9">
      <c r="A930" s="7">
        <v>170210</v>
      </c>
      <c r="B930" s="7">
        <v>4.17</v>
      </c>
      <c r="C930" s="44" t="s">
        <v>2688</v>
      </c>
      <c r="D930" s="45" t="s">
        <v>2880</v>
      </c>
      <c r="E930" s="46">
        <v>9.956164383561644</v>
      </c>
      <c r="F930" s="47">
        <v>4.1775000000000002</v>
      </c>
      <c r="G930" s="47">
        <v>4.1589999999999998</v>
      </c>
      <c r="H930" s="45" t="s">
        <v>20</v>
      </c>
      <c r="I930" s="4">
        <v>42857</v>
      </c>
    </row>
    <row r="931" spans="1:9">
      <c r="A931" s="7">
        <v>170210</v>
      </c>
      <c r="B931" s="7">
        <v>4.17</v>
      </c>
      <c r="C931" s="44" t="s">
        <v>2688</v>
      </c>
      <c r="D931" s="45" t="s">
        <v>2880</v>
      </c>
      <c r="E931" s="46">
        <v>9.956164383561644</v>
      </c>
      <c r="F931" s="47">
        <v>4.1775000000000002</v>
      </c>
      <c r="G931" s="47">
        <v>4.1589999999999998</v>
      </c>
      <c r="H931" s="45" t="s">
        <v>20</v>
      </c>
      <c r="I931" s="4">
        <v>42857</v>
      </c>
    </row>
    <row r="932" spans="1:9">
      <c r="A932" s="7">
        <v>170210</v>
      </c>
      <c r="B932" s="7">
        <v>4.17</v>
      </c>
      <c r="C932" s="44" t="s">
        <v>2688</v>
      </c>
      <c r="D932" s="45" t="s">
        <v>2880</v>
      </c>
      <c r="E932" s="46">
        <v>9.956164383561644</v>
      </c>
      <c r="F932" s="47">
        <v>4.1775000000000002</v>
      </c>
      <c r="G932" s="47">
        <v>4.1589999999999998</v>
      </c>
      <c r="H932" s="45" t="s">
        <v>20</v>
      </c>
      <c r="I932" s="4">
        <v>42857</v>
      </c>
    </row>
    <row r="933" spans="1:9">
      <c r="A933" s="7">
        <v>170210</v>
      </c>
      <c r="B933" s="7">
        <v>4.17</v>
      </c>
      <c r="C933" s="44" t="s">
        <v>2688</v>
      </c>
      <c r="D933" s="45" t="s">
        <v>2880</v>
      </c>
      <c r="E933" s="46">
        <v>9.956164383561644</v>
      </c>
      <c r="F933" s="47">
        <v>4.1775000000000002</v>
      </c>
      <c r="G933" s="47">
        <v>4.1589999999999998</v>
      </c>
      <c r="H933" s="45" t="s">
        <v>20</v>
      </c>
      <c r="I933" s="4">
        <v>42857</v>
      </c>
    </row>
    <row r="934" spans="1:9">
      <c r="A934" s="7">
        <v>170210</v>
      </c>
      <c r="B934" s="7">
        <v>4.17</v>
      </c>
      <c r="C934" s="44" t="s">
        <v>2688</v>
      </c>
      <c r="D934" s="45" t="s">
        <v>2880</v>
      </c>
      <c r="E934" s="46">
        <v>9.956164383561644</v>
      </c>
      <c r="F934" s="47">
        <v>4.1775000000000002</v>
      </c>
      <c r="G934" s="47">
        <v>4.1589999999999998</v>
      </c>
      <c r="H934" s="45" t="s">
        <v>20</v>
      </c>
      <c r="I934" s="4">
        <v>42857</v>
      </c>
    </row>
    <row r="935" spans="1:9">
      <c r="A935" s="7">
        <v>170210</v>
      </c>
      <c r="B935" s="7">
        <v>4.1675000000000004</v>
      </c>
      <c r="C935" s="44" t="s">
        <v>2688</v>
      </c>
      <c r="D935" s="45" t="s">
        <v>2880</v>
      </c>
      <c r="E935" s="46">
        <v>9.956164383561644</v>
      </c>
      <c r="F935" s="47">
        <v>4.1775000000000002</v>
      </c>
      <c r="G935" s="47">
        <v>4.1589999999999998</v>
      </c>
      <c r="H935" s="45" t="s">
        <v>20</v>
      </c>
      <c r="I935" s="4">
        <v>42857</v>
      </c>
    </row>
    <row r="936" spans="1:9">
      <c r="A936" s="7">
        <v>170210</v>
      </c>
      <c r="B936" s="7">
        <v>4.1675000000000004</v>
      </c>
      <c r="C936" s="44" t="s">
        <v>2688</v>
      </c>
      <c r="D936" s="45" t="s">
        <v>2880</v>
      </c>
      <c r="E936" s="46">
        <v>9.956164383561644</v>
      </c>
      <c r="F936" s="47">
        <v>4.1775000000000002</v>
      </c>
      <c r="G936" s="47">
        <v>4.1589999999999998</v>
      </c>
      <c r="H936" s="45" t="s">
        <v>20</v>
      </c>
      <c r="I936" s="4">
        <v>42857</v>
      </c>
    </row>
    <row r="937" spans="1:9">
      <c r="A937" s="7">
        <v>170210</v>
      </c>
      <c r="B937" s="7">
        <v>4.1675000000000004</v>
      </c>
      <c r="C937" s="44" t="s">
        <v>2688</v>
      </c>
      <c r="D937" s="45" t="s">
        <v>2880</v>
      </c>
      <c r="E937" s="46">
        <v>9.956164383561644</v>
      </c>
      <c r="F937" s="47">
        <v>4.1775000000000002</v>
      </c>
      <c r="G937" s="47">
        <v>4.1589999999999998</v>
      </c>
      <c r="H937" s="45" t="s">
        <v>20</v>
      </c>
      <c r="I937" s="4">
        <v>42857</v>
      </c>
    </row>
    <row r="938" spans="1:9">
      <c r="A938" s="7">
        <v>170210</v>
      </c>
      <c r="B938" s="7">
        <v>4.1675000000000004</v>
      </c>
      <c r="C938" s="44" t="s">
        <v>2688</v>
      </c>
      <c r="D938" s="45" t="s">
        <v>2880</v>
      </c>
      <c r="E938" s="46">
        <v>9.956164383561644</v>
      </c>
      <c r="F938" s="47">
        <v>4.1775000000000002</v>
      </c>
      <c r="G938" s="47">
        <v>4.1589999999999998</v>
      </c>
      <c r="H938" s="45" t="s">
        <v>20</v>
      </c>
      <c r="I938" s="4">
        <v>42857</v>
      </c>
    </row>
    <row r="939" spans="1:9">
      <c r="A939" s="7">
        <v>170210</v>
      </c>
      <c r="B939" s="7">
        <v>4.1675000000000004</v>
      </c>
      <c r="C939" s="44" t="s">
        <v>2688</v>
      </c>
      <c r="D939" s="45" t="s">
        <v>2880</v>
      </c>
      <c r="E939" s="46">
        <v>9.956164383561644</v>
      </c>
      <c r="F939" s="47">
        <v>4.1775000000000002</v>
      </c>
      <c r="G939" s="47">
        <v>4.1589999999999998</v>
      </c>
      <c r="H939" s="45" t="s">
        <v>20</v>
      </c>
      <c r="I939" s="4">
        <v>42857</v>
      </c>
    </row>
    <row r="940" spans="1:9">
      <c r="A940" s="7">
        <v>170210</v>
      </c>
      <c r="B940" s="7">
        <v>4.1675000000000004</v>
      </c>
      <c r="C940" s="44" t="s">
        <v>2688</v>
      </c>
      <c r="D940" s="45" t="s">
        <v>2880</v>
      </c>
      <c r="E940" s="46">
        <v>9.956164383561644</v>
      </c>
      <c r="F940" s="47">
        <v>4.1775000000000002</v>
      </c>
      <c r="G940" s="47">
        <v>4.1589999999999998</v>
      </c>
      <c r="H940" s="45" t="s">
        <v>20</v>
      </c>
      <c r="I940" s="4">
        <v>42857</v>
      </c>
    </row>
    <row r="941" spans="1:9">
      <c r="A941" s="7">
        <v>170210</v>
      </c>
      <c r="B941" s="7">
        <v>4.1675000000000004</v>
      </c>
      <c r="C941" s="44" t="s">
        <v>2688</v>
      </c>
      <c r="D941" s="45" t="s">
        <v>2880</v>
      </c>
      <c r="E941" s="46">
        <v>9.956164383561644</v>
      </c>
      <c r="F941" s="47">
        <v>4.1775000000000002</v>
      </c>
      <c r="G941" s="47">
        <v>4.1589999999999998</v>
      </c>
      <c r="H941" s="45" t="s">
        <v>20</v>
      </c>
      <c r="I941" s="4">
        <v>42857</v>
      </c>
    </row>
    <row r="942" spans="1:9">
      <c r="A942" s="7">
        <v>170210</v>
      </c>
      <c r="B942" s="7">
        <v>4.165</v>
      </c>
      <c r="C942" s="44" t="s">
        <v>2688</v>
      </c>
      <c r="D942" s="45" t="s">
        <v>2880</v>
      </c>
      <c r="E942" s="46">
        <v>9.956164383561644</v>
      </c>
      <c r="F942" s="47">
        <v>4.1775000000000002</v>
      </c>
      <c r="G942" s="47">
        <v>4.1589999999999998</v>
      </c>
      <c r="H942" s="45" t="s">
        <v>20</v>
      </c>
      <c r="I942" s="4">
        <v>42857</v>
      </c>
    </row>
    <row r="943" spans="1:9">
      <c r="A943" s="7">
        <v>170210</v>
      </c>
      <c r="B943" s="7">
        <v>4.165</v>
      </c>
      <c r="C943" s="44" t="s">
        <v>2688</v>
      </c>
      <c r="D943" s="45" t="s">
        <v>2880</v>
      </c>
      <c r="E943" s="46">
        <v>9.956164383561644</v>
      </c>
      <c r="F943" s="47">
        <v>4.1775000000000002</v>
      </c>
      <c r="G943" s="47">
        <v>4.1589999999999998</v>
      </c>
      <c r="H943" s="45" t="s">
        <v>20</v>
      </c>
      <c r="I943" s="4">
        <v>42857</v>
      </c>
    </row>
    <row r="944" spans="1:9">
      <c r="A944" s="7">
        <v>170210</v>
      </c>
      <c r="B944" s="7">
        <v>4.165</v>
      </c>
      <c r="C944" s="44" t="s">
        <v>2688</v>
      </c>
      <c r="D944" s="45" t="s">
        <v>2880</v>
      </c>
      <c r="E944" s="46">
        <v>9.956164383561644</v>
      </c>
      <c r="F944" s="47">
        <v>4.1775000000000002</v>
      </c>
      <c r="G944" s="47">
        <v>4.1589999999999998</v>
      </c>
      <c r="H944" s="45" t="s">
        <v>20</v>
      </c>
      <c r="I944" s="4">
        <v>42857</v>
      </c>
    </row>
    <row r="945" spans="1:9">
      <c r="A945" s="7">
        <v>170210</v>
      </c>
      <c r="B945" s="7">
        <v>4.165</v>
      </c>
      <c r="C945" s="44" t="s">
        <v>2688</v>
      </c>
      <c r="D945" s="45" t="s">
        <v>2880</v>
      </c>
      <c r="E945" s="46">
        <v>9.956164383561644</v>
      </c>
      <c r="F945" s="47">
        <v>4.1775000000000002</v>
      </c>
      <c r="G945" s="47">
        <v>4.1589999999999998</v>
      </c>
      <c r="H945" s="45" t="s">
        <v>20</v>
      </c>
      <c r="I945" s="4">
        <v>42857</v>
      </c>
    </row>
    <row r="946" spans="1:9">
      <c r="A946" s="7">
        <v>170210</v>
      </c>
      <c r="B946" s="7">
        <v>4.165</v>
      </c>
      <c r="C946" s="44" t="s">
        <v>2688</v>
      </c>
      <c r="D946" s="45" t="s">
        <v>2880</v>
      </c>
      <c r="E946" s="46">
        <v>9.956164383561644</v>
      </c>
      <c r="F946" s="47">
        <v>4.1775000000000002</v>
      </c>
      <c r="G946" s="47">
        <v>4.1589999999999998</v>
      </c>
      <c r="H946" s="45" t="s">
        <v>20</v>
      </c>
      <c r="I946" s="4">
        <v>42857</v>
      </c>
    </row>
    <row r="947" spans="1:9">
      <c r="A947" s="7">
        <v>170210</v>
      </c>
      <c r="B947" s="7">
        <v>4.165</v>
      </c>
      <c r="C947" s="44" t="s">
        <v>2688</v>
      </c>
      <c r="D947" s="45" t="s">
        <v>2880</v>
      </c>
      <c r="E947" s="46">
        <v>9.956164383561644</v>
      </c>
      <c r="F947" s="47">
        <v>4.1775000000000002</v>
      </c>
      <c r="G947" s="47">
        <v>4.1589999999999998</v>
      </c>
      <c r="H947" s="45" t="s">
        <v>20</v>
      </c>
      <c r="I947" s="4">
        <v>42857</v>
      </c>
    </row>
    <row r="948" spans="1:9">
      <c r="A948" s="7">
        <v>170210</v>
      </c>
      <c r="B948" s="7">
        <v>4.165</v>
      </c>
      <c r="C948" s="44" t="s">
        <v>2688</v>
      </c>
      <c r="D948" s="45" t="s">
        <v>2880</v>
      </c>
      <c r="E948" s="46">
        <v>9.956164383561644</v>
      </c>
      <c r="F948" s="47">
        <v>4.1775000000000002</v>
      </c>
      <c r="G948" s="47">
        <v>4.1589999999999998</v>
      </c>
      <c r="H948" s="45" t="s">
        <v>20</v>
      </c>
      <c r="I948" s="4">
        <v>42857</v>
      </c>
    </row>
    <row r="949" spans="1:9">
      <c r="A949" s="7">
        <v>170210</v>
      </c>
      <c r="B949" s="7">
        <v>4.165</v>
      </c>
      <c r="C949" s="44" t="s">
        <v>2688</v>
      </c>
      <c r="D949" s="45" t="s">
        <v>2880</v>
      </c>
      <c r="E949" s="46">
        <v>9.956164383561644</v>
      </c>
      <c r="F949" s="47">
        <v>4.1775000000000002</v>
      </c>
      <c r="G949" s="47">
        <v>4.1589999999999998</v>
      </c>
      <c r="H949" s="45" t="s">
        <v>20</v>
      </c>
      <c r="I949" s="4">
        <v>42857</v>
      </c>
    </row>
    <row r="950" spans="1:9">
      <c r="A950" s="7">
        <v>170210</v>
      </c>
      <c r="B950" s="7">
        <v>4.165</v>
      </c>
      <c r="C950" s="44" t="s">
        <v>2688</v>
      </c>
      <c r="D950" s="45" t="s">
        <v>2880</v>
      </c>
      <c r="E950" s="46">
        <v>9.956164383561644</v>
      </c>
      <c r="F950" s="47">
        <v>4.1775000000000002</v>
      </c>
      <c r="G950" s="47">
        <v>4.1589999999999998</v>
      </c>
      <c r="H950" s="45" t="s">
        <v>20</v>
      </c>
      <c r="I950" s="4">
        <v>42857</v>
      </c>
    </row>
    <row r="951" spans="1:9">
      <c r="A951" s="7">
        <v>170210</v>
      </c>
      <c r="B951" s="7">
        <v>4.165</v>
      </c>
      <c r="C951" s="44" t="s">
        <v>2688</v>
      </c>
      <c r="D951" s="45" t="s">
        <v>2880</v>
      </c>
      <c r="E951" s="46">
        <v>9.956164383561644</v>
      </c>
      <c r="F951" s="47">
        <v>4.1775000000000002</v>
      </c>
      <c r="G951" s="47">
        <v>4.1589999999999998</v>
      </c>
      <c r="H951" s="45" t="s">
        <v>20</v>
      </c>
      <c r="I951" s="4">
        <v>42857</v>
      </c>
    </row>
    <row r="952" spans="1:9">
      <c r="A952" s="7">
        <v>170210</v>
      </c>
      <c r="B952" s="7">
        <v>4.165</v>
      </c>
      <c r="C952" s="44" t="s">
        <v>2688</v>
      </c>
      <c r="D952" s="45" t="s">
        <v>2880</v>
      </c>
      <c r="E952" s="46">
        <v>9.956164383561644</v>
      </c>
      <c r="F952" s="47">
        <v>4.1775000000000002</v>
      </c>
      <c r="G952" s="47">
        <v>4.1589999999999998</v>
      </c>
      <c r="H952" s="45" t="s">
        <v>20</v>
      </c>
      <c r="I952" s="4">
        <v>42857</v>
      </c>
    </row>
    <row r="953" spans="1:9">
      <c r="A953" s="7">
        <v>170210</v>
      </c>
      <c r="B953" s="7">
        <v>4.1624999999999996</v>
      </c>
      <c r="C953" s="44" t="s">
        <v>2688</v>
      </c>
      <c r="D953" s="45" t="s">
        <v>2880</v>
      </c>
      <c r="E953" s="46">
        <v>9.956164383561644</v>
      </c>
      <c r="F953" s="47">
        <v>4.1775000000000002</v>
      </c>
      <c r="G953" s="47">
        <v>4.1589999999999998</v>
      </c>
      <c r="H953" s="45" t="s">
        <v>20</v>
      </c>
      <c r="I953" s="4">
        <v>42857</v>
      </c>
    </row>
    <row r="954" spans="1:9">
      <c r="A954" s="7">
        <v>170210</v>
      </c>
      <c r="B954" s="7">
        <v>4.1624999999999996</v>
      </c>
      <c r="C954" s="44" t="s">
        <v>2688</v>
      </c>
      <c r="D954" s="45" t="s">
        <v>2880</v>
      </c>
      <c r="E954" s="46">
        <v>9.956164383561644</v>
      </c>
      <c r="F954" s="47">
        <v>4.1775000000000002</v>
      </c>
      <c r="G954" s="47">
        <v>4.1589999999999998</v>
      </c>
      <c r="H954" s="45" t="s">
        <v>20</v>
      </c>
      <c r="I954" s="4">
        <v>42857</v>
      </c>
    </row>
    <row r="955" spans="1:9">
      <c r="A955" s="7">
        <v>170210</v>
      </c>
      <c r="B955" s="7">
        <v>4.1624999999999996</v>
      </c>
      <c r="C955" s="44" t="s">
        <v>2688</v>
      </c>
      <c r="D955" s="45" t="s">
        <v>2880</v>
      </c>
      <c r="E955" s="46">
        <v>9.956164383561644</v>
      </c>
      <c r="F955" s="47">
        <v>4.1775000000000002</v>
      </c>
      <c r="G955" s="47">
        <v>4.1589999999999998</v>
      </c>
      <c r="H955" s="45" t="s">
        <v>20</v>
      </c>
      <c r="I955" s="4">
        <v>42857</v>
      </c>
    </row>
    <row r="956" spans="1:9">
      <c r="A956" s="7">
        <v>111710159</v>
      </c>
      <c r="B956" s="7">
        <v>4.16</v>
      </c>
      <c r="C956" s="44" t="s">
        <v>2614</v>
      </c>
      <c r="D956" s="45" t="s">
        <v>11</v>
      </c>
      <c r="E956" s="46">
        <v>0.16986301369863013</v>
      </c>
      <c r="F956" s="47">
        <v>4.1219000000000001</v>
      </c>
      <c r="G956" s="47">
        <v>4.2023999999999999</v>
      </c>
      <c r="H956" s="45" t="s">
        <v>97</v>
      </c>
      <c r="I956" s="4">
        <v>42857</v>
      </c>
    </row>
    <row r="957" spans="1:9">
      <c r="A957" s="7">
        <v>11698499</v>
      </c>
      <c r="B957" s="7">
        <v>4.1500000000000004</v>
      </c>
      <c r="C957" s="44" t="s">
        <v>1519</v>
      </c>
      <c r="D957" s="45" t="s">
        <v>11</v>
      </c>
      <c r="E957" s="46">
        <v>0.14520547945205478</v>
      </c>
      <c r="F957" s="47">
        <v>4.2817999999999996</v>
      </c>
      <c r="G957" s="47">
        <v>4.2981999999999996</v>
      </c>
      <c r="H957" s="45" t="s">
        <v>13</v>
      </c>
      <c r="I957" s="4">
        <v>42857</v>
      </c>
    </row>
    <row r="958" spans="1:9">
      <c r="A958" s="7">
        <v>11698503</v>
      </c>
      <c r="B958" s="7">
        <v>4.1500000000000004</v>
      </c>
      <c r="C958" s="44" t="s">
        <v>1754</v>
      </c>
      <c r="D958" s="45" t="s">
        <v>11</v>
      </c>
      <c r="E958" s="46">
        <v>0.15342465753424658</v>
      </c>
      <c r="F958" s="47">
        <v>4.2984</v>
      </c>
      <c r="G958" s="47">
        <v>4.2727000000000004</v>
      </c>
      <c r="H958" s="45" t="s">
        <v>13</v>
      </c>
      <c r="I958" s="4">
        <v>42857</v>
      </c>
    </row>
    <row r="959" spans="1:9">
      <c r="A959" s="7">
        <v>111795553</v>
      </c>
      <c r="B959" s="7">
        <v>4.1500000000000004</v>
      </c>
      <c r="C959" s="44" t="s">
        <v>2920</v>
      </c>
      <c r="D959" s="45" t="s">
        <v>31</v>
      </c>
      <c r="E959" s="46">
        <v>3.8356164383561646E-2</v>
      </c>
      <c r="F959" s="47">
        <v>4.2949000000000002</v>
      </c>
      <c r="G959" s="47">
        <v>4.2796000000000003</v>
      </c>
      <c r="H959" s="45" t="s">
        <v>97</v>
      </c>
      <c r="I959" s="4">
        <v>42857</v>
      </c>
    </row>
    <row r="960" spans="1:9">
      <c r="A960" s="7">
        <v>111795514</v>
      </c>
      <c r="B960" s="7">
        <v>4.1500000000000004</v>
      </c>
      <c r="C960" s="44" t="s">
        <v>2921</v>
      </c>
      <c r="D960" s="45" t="s">
        <v>31</v>
      </c>
      <c r="E960" s="46">
        <v>3.8356164383561646E-2</v>
      </c>
      <c r="F960" s="47">
        <v>4.3948999999999998</v>
      </c>
      <c r="G960" s="47">
        <v>4.3795999999999999</v>
      </c>
      <c r="H960" s="45" t="s">
        <v>97</v>
      </c>
      <c r="I960" s="4">
        <v>42857</v>
      </c>
    </row>
    <row r="961" spans="1:9">
      <c r="A961" s="7">
        <v>111795918</v>
      </c>
      <c r="B961" s="7">
        <v>4.1500000000000004</v>
      </c>
      <c r="C961" s="44" t="s">
        <v>2922</v>
      </c>
      <c r="D961" s="45" t="s">
        <v>31</v>
      </c>
      <c r="E961" s="46">
        <v>5.2054794520547946E-2</v>
      </c>
      <c r="F961" s="47">
        <v>4.2895000000000003</v>
      </c>
      <c r="G961" s="47">
        <v>4.3106</v>
      </c>
      <c r="H961" s="45" t="s">
        <v>97</v>
      </c>
      <c r="I961" s="4">
        <v>42857</v>
      </c>
    </row>
    <row r="962" spans="1:9">
      <c r="A962" s="7">
        <v>111710102</v>
      </c>
      <c r="B962" s="7">
        <v>4.1500000000000004</v>
      </c>
      <c r="C962" s="44" t="s">
        <v>2224</v>
      </c>
      <c r="D962" s="45" t="s">
        <v>11</v>
      </c>
      <c r="E962" s="46">
        <v>9.5890410958904104E-2</v>
      </c>
      <c r="F962" s="47">
        <v>4.0918000000000001</v>
      </c>
      <c r="G962" s="47">
        <v>4.1561000000000003</v>
      </c>
      <c r="H962" s="45" t="s">
        <v>97</v>
      </c>
      <c r="I962" s="4">
        <v>42857</v>
      </c>
    </row>
    <row r="963" spans="1:9">
      <c r="A963" s="7">
        <v>111710102</v>
      </c>
      <c r="B963" s="7">
        <v>4.1500000000000004</v>
      </c>
      <c r="C963" s="44" t="s">
        <v>2224</v>
      </c>
      <c r="D963" s="45" t="s">
        <v>11</v>
      </c>
      <c r="E963" s="46">
        <v>9.5890410958904104E-2</v>
      </c>
      <c r="F963" s="47">
        <v>4.0918000000000001</v>
      </c>
      <c r="G963" s="47">
        <v>4.1561000000000003</v>
      </c>
      <c r="H963" s="45" t="s">
        <v>97</v>
      </c>
      <c r="I963" s="4">
        <v>42857</v>
      </c>
    </row>
    <row r="964" spans="1:9">
      <c r="A964" s="7">
        <v>111711095</v>
      </c>
      <c r="B964" s="7">
        <v>4.1500000000000004</v>
      </c>
      <c r="C964" s="44" t="s">
        <v>2295</v>
      </c>
      <c r="D964" s="45" t="s">
        <v>11</v>
      </c>
      <c r="E964" s="46">
        <v>0.1095890410958904</v>
      </c>
      <c r="F964" s="47">
        <v>4.0953999999999997</v>
      </c>
      <c r="G964" s="47">
        <v>4.1631</v>
      </c>
      <c r="H964" s="45" t="s">
        <v>97</v>
      </c>
      <c r="I964" s="4">
        <v>42857</v>
      </c>
    </row>
    <row r="965" spans="1:9">
      <c r="A965" s="7">
        <v>111711095</v>
      </c>
      <c r="B965" s="7">
        <v>4.1500000000000004</v>
      </c>
      <c r="C965" s="44" t="s">
        <v>2295</v>
      </c>
      <c r="D965" s="45" t="s">
        <v>11</v>
      </c>
      <c r="E965" s="46">
        <v>0.1095890410958904</v>
      </c>
      <c r="F965" s="47">
        <v>4.0953999999999997</v>
      </c>
      <c r="G965" s="47">
        <v>4.1631</v>
      </c>
      <c r="H965" s="45" t="s">
        <v>97</v>
      </c>
      <c r="I965" s="4">
        <v>42857</v>
      </c>
    </row>
    <row r="966" spans="1:9">
      <c r="A966" s="7">
        <v>111711095</v>
      </c>
      <c r="B966" s="7">
        <v>4.1500000000000004</v>
      </c>
      <c r="C966" s="44" t="s">
        <v>2295</v>
      </c>
      <c r="D966" s="45" t="s">
        <v>11</v>
      </c>
      <c r="E966" s="46">
        <v>0.1095890410958904</v>
      </c>
      <c r="F966" s="47">
        <v>4.0953999999999997</v>
      </c>
      <c r="G966" s="47">
        <v>4.1631</v>
      </c>
      <c r="H966" s="45" t="s">
        <v>97</v>
      </c>
      <c r="I966" s="4">
        <v>42857</v>
      </c>
    </row>
    <row r="967" spans="1:9">
      <c r="A967" s="7">
        <v>111794962</v>
      </c>
      <c r="B967" s="7">
        <v>4.1500000000000004</v>
      </c>
      <c r="C967" s="44" t="s">
        <v>2923</v>
      </c>
      <c r="D967" s="45" t="s">
        <v>11</v>
      </c>
      <c r="E967" s="46">
        <v>0.17260273972602741</v>
      </c>
      <c r="F967" s="47">
        <v>4.2159000000000004</v>
      </c>
      <c r="G967" s="47">
        <v>4.2972000000000001</v>
      </c>
      <c r="H967" s="45" t="s">
        <v>97</v>
      </c>
      <c r="I967" s="4">
        <v>42857</v>
      </c>
    </row>
    <row r="968" spans="1:9">
      <c r="A968" s="7">
        <v>11698498</v>
      </c>
      <c r="B968" s="7">
        <v>4.1500000000000004</v>
      </c>
      <c r="C968" s="44" t="s">
        <v>1466</v>
      </c>
      <c r="D968" s="45" t="s">
        <v>11</v>
      </c>
      <c r="E968" s="46">
        <v>0.14520547945205478</v>
      </c>
      <c r="F968" s="47">
        <v>4.2888999999999999</v>
      </c>
      <c r="G968" s="47">
        <v>4.2648999999999999</v>
      </c>
      <c r="H968" s="45" t="s">
        <v>13</v>
      </c>
      <c r="I968" s="4">
        <v>42857</v>
      </c>
    </row>
    <row r="969" spans="1:9">
      <c r="A969" s="7">
        <v>11698351</v>
      </c>
      <c r="B969" s="7">
        <v>4.1500000000000004</v>
      </c>
      <c r="C969" s="44" t="s">
        <v>1388</v>
      </c>
      <c r="D969" s="45" t="s">
        <v>11</v>
      </c>
      <c r="E969" s="46">
        <v>5.7534246575342465E-2</v>
      </c>
      <c r="F969" s="47">
        <v>4.3056000000000001</v>
      </c>
      <c r="G969" s="47">
        <v>4.3202999999999996</v>
      </c>
      <c r="H969" s="45" t="s">
        <v>13</v>
      </c>
      <c r="I969" s="4">
        <v>42857</v>
      </c>
    </row>
    <row r="970" spans="1:9">
      <c r="A970" s="7">
        <v>11698498</v>
      </c>
      <c r="B970" s="7">
        <v>4.1500000000000004</v>
      </c>
      <c r="C970" s="44" t="s">
        <v>1466</v>
      </c>
      <c r="D970" s="45" t="s">
        <v>11</v>
      </c>
      <c r="E970" s="46">
        <v>0.14520547945205478</v>
      </c>
      <c r="F970" s="47">
        <v>4.2888999999999999</v>
      </c>
      <c r="G970" s="47">
        <v>4.2648999999999999</v>
      </c>
      <c r="H970" s="45" t="s">
        <v>13</v>
      </c>
      <c r="I970" s="4">
        <v>42857</v>
      </c>
    </row>
    <row r="971" spans="1:9">
      <c r="A971" s="7">
        <v>11698498</v>
      </c>
      <c r="B971" s="7">
        <v>4.1500000000000004</v>
      </c>
      <c r="C971" s="44" t="s">
        <v>1466</v>
      </c>
      <c r="D971" s="45" t="s">
        <v>11</v>
      </c>
      <c r="E971" s="46">
        <v>0.14520547945205478</v>
      </c>
      <c r="F971" s="47">
        <v>4.2888999999999999</v>
      </c>
      <c r="G971" s="47">
        <v>4.2648999999999999</v>
      </c>
      <c r="H971" s="45" t="s">
        <v>13</v>
      </c>
      <c r="I971" s="4">
        <v>42857</v>
      </c>
    </row>
    <row r="972" spans="1:9">
      <c r="A972" s="7">
        <v>11698962</v>
      </c>
      <c r="B972" s="7">
        <v>4.12</v>
      </c>
      <c r="C972" s="44" t="s">
        <v>1701</v>
      </c>
      <c r="D972" s="45" t="s">
        <v>11</v>
      </c>
      <c r="E972" s="46">
        <v>0.33698630136986302</v>
      </c>
      <c r="F972" s="47">
        <v>4.0929000000000002</v>
      </c>
      <c r="G972" s="47">
        <v>4.0906000000000002</v>
      </c>
      <c r="H972" s="45" t="s">
        <v>13</v>
      </c>
      <c r="I972" s="4">
        <v>42857</v>
      </c>
    </row>
    <row r="973" spans="1:9">
      <c r="A973" s="7">
        <v>111792033</v>
      </c>
      <c r="B973" s="7">
        <v>4.12</v>
      </c>
      <c r="C973" s="44" t="s">
        <v>2053</v>
      </c>
      <c r="D973" s="45" t="s">
        <v>11</v>
      </c>
      <c r="E973" s="46">
        <v>5.2054794520547946E-2</v>
      </c>
      <c r="F973" s="47">
        <v>4.1994999999999996</v>
      </c>
      <c r="G973" s="47">
        <v>4.2188999999999997</v>
      </c>
      <c r="H973" s="45" t="s">
        <v>97</v>
      </c>
      <c r="I973" s="4">
        <v>42857</v>
      </c>
    </row>
    <row r="974" spans="1:9">
      <c r="A974" s="7">
        <v>11698487</v>
      </c>
      <c r="B974" s="7">
        <v>4.0999999999999996</v>
      </c>
      <c r="C974" s="44" t="s">
        <v>1415</v>
      </c>
      <c r="D974" s="45" t="s">
        <v>11</v>
      </c>
      <c r="E974" s="46">
        <v>0.14246575342465753</v>
      </c>
      <c r="F974" s="47">
        <v>4.1806000000000001</v>
      </c>
      <c r="G974" s="47">
        <v>4.1973000000000003</v>
      </c>
      <c r="H974" s="45" t="s">
        <v>13</v>
      </c>
      <c r="I974" s="4">
        <v>42857</v>
      </c>
    </row>
    <row r="975" spans="1:9">
      <c r="A975" s="7">
        <v>11698883</v>
      </c>
      <c r="B975" s="7">
        <v>4.0999999999999996</v>
      </c>
      <c r="C975" s="44" t="s">
        <v>1686</v>
      </c>
      <c r="D975" s="45" t="s">
        <v>11</v>
      </c>
      <c r="E975" s="46">
        <v>0.31232876712328766</v>
      </c>
      <c r="F975" s="47">
        <v>4.0765000000000002</v>
      </c>
      <c r="G975" s="47">
        <v>4.0768000000000004</v>
      </c>
      <c r="H975" s="45" t="s">
        <v>13</v>
      </c>
      <c r="I975" s="4">
        <v>42857</v>
      </c>
    </row>
    <row r="976" spans="1:9">
      <c r="A976" s="7">
        <v>11698883</v>
      </c>
      <c r="B976" s="7">
        <v>4.0999999999999996</v>
      </c>
      <c r="C976" s="44" t="s">
        <v>1686</v>
      </c>
      <c r="D976" s="45" t="s">
        <v>11</v>
      </c>
      <c r="E976" s="46">
        <v>0.31232876712328766</v>
      </c>
      <c r="F976" s="47">
        <v>4.0765000000000002</v>
      </c>
      <c r="G976" s="47">
        <v>4.0768000000000004</v>
      </c>
      <c r="H976" s="45" t="s">
        <v>13</v>
      </c>
      <c r="I976" s="4">
        <v>42857</v>
      </c>
    </row>
    <row r="977" spans="1:9">
      <c r="A977" s="7">
        <v>111791902</v>
      </c>
      <c r="B977" s="7">
        <v>4.0999999999999996</v>
      </c>
      <c r="C977" s="44" t="s">
        <v>2924</v>
      </c>
      <c r="D977" s="45" t="s">
        <v>55</v>
      </c>
      <c r="E977" s="46">
        <v>4.9315068493150684E-2</v>
      </c>
      <c r="F977" s="47">
        <v>4.2911999999999999</v>
      </c>
      <c r="G977" s="47">
        <v>4.3064999999999998</v>
      </c>
      <c r="H977" s="45" t="s">
        <v>97</v>
      </c>
      <c r="I977" s="4">
        <v>42857</v>
      </c>
    </row>
    <row r="978" spans="1:9">
      <c r="A978" s="7">
        <v>111791846</v>
      </c>
      <c r="B978" s="7">
        <v>4.0999999999999996</v>
      </c>
      <c r="C978" s="44" t="s">
        <v>2198</v>
      </c>
      <c r="D978" s="45" t="s">
        <v>11</v>
      </c>
      <c r="E978" s="46">
        <v>4.9315068493150684E-2</v>
      </c>
      <c r="F978" s="47">
        <v>4.2012</v>
      </c>
      <c r="G978" s="47">
        <v>4.2150999999999996</v>
      </c>
      <c r="H978" s="45" t="s">
        <v>97</v>
      </c>
      <c r="I978" s="4">
        <v>42857</v>
      </c>
    </row>
    <row r="979" spans="1:9">
      <c r="A979" s="7">
        <v>111680305</v>
      </c>
      <c r="B979" s="7">
        <v>4.0999999999999996</v>
      </c>
      <c r="C979" s="44" t="s">
        <v>2185</v>
      </c>
      <c r="D979" s="45" t="s">
        <v>31</v>
      </c>
      <c r="E979" s="46">
        <v>5.2054794520547946E-2</v>
      </c>
      <c r="F979" s="47">
        <v>4.2895000000000003</v>
      </c>
      <c r="G979" s="47">
        <v>4.3106</v>
      </c>
      <c r="H979" s="45" t="s">
        <v>97</v>
      </c>
      <c r="I979" s="4">
        <v>42857</v>
      </c>
    </row>
    <row r="980" spans="1:9">
      <c r="A980" s="7">
        <v>111693496</v>
      </c>
      <c r="B980" s="7">
        <v>4.0999999999999996</v>
      </c>
      <c r="C980" s="44" t="s">
        <v>2306</v>
      </c>
      <c r="D980" s="45" t="s">
        <v>11</v>
      </c>
      <c r="E980" s="46">
        <v>5.4794520547945202E-2</v>
      </c>
      <c r="F980" s="47">
        <v>4.1974999999999998</v>
      </c>
      <c r="G980" s="47">
        <v>4.2218999999999998</v>
      </c>
      <c r="H980" s="45" t="s">
        <v>97</v>
      </c>
      <c r="I980" s="4">
        <v>42857</v>
      </c>
    </row>
    <row r="981" spans="1:9">
      <c r="A981" s="7">
        <v>111796144</v>
      </c>
      <c r="B981" s="7">
        <v>4.0999999999999996</v>
      </c>
      <c r="C981" s="44" t="s">
        <v>2925</v>
      </c>
      <c r="D981" s="45" t="s">
        <v>31</v>
      </c>
      <c r="E981" s="46">
        <v>5.7534246575342465E-2</v>
      </c>
      <c r="F981" s="47">
        <v>4.2854000000000001</v>
      </c>
      <c r="G981" s="47">
        <v>4.3164999999999996</v>
      </c>
      <c r="H981" s="45" t="s">
        <v>97</v>
      </c>
      <c r="I981" s="4">
        <v>42857</v>
      </c>
    </row>
    <row r="982" spans="1:9">
      <c r="A982" s="7">
        <v>111693534</v>
      </c>
      <c r="B982" s="7">
        <v>4.0999999999999996</v>
      </c>
      <c r="C982" s="44" t="s">
        <v>2104</v>
      </c>
      <c r="D982" s="45" t="s">
        <v>31</v>
      </c>
      <c r="E982" s="46">
        <v>5.7534246575342465E-2</v>
      </c>
      <c r="F982" s="47">
        <v>4.1954000000000002</v>
      </c>
      <c r="G982" s="47">
        <v>4.2244000000000002</v>
      </c>
      <c r="H982" s="45" t="s">
        <v>97</v>
      </c>
      <c r="I982" s="4">
        <v>42857</v>
      </c>
    </row>
    <row r="983" spans="1:9">
      <c r="A983" s="7">
        <v>111709084</v>
      </c>
      <c r="B983" s="7">
        <v>4.0999999999999996</v>
      </c>
      <c r="C983" s="44" t="s">
        <v>2286</v>
      </c>
      <c r="D983" s="45" t="s">
        <v>11</v>
      </c>
      <c r="E983" s="46">
        <v>0.1095890410958904</v>
      </c>
      <c r="F983" s="47">
        <v>4.0953999999999997</v>
      </c>
      <c r="G983" s="47">
        <v>4.1631</v>
      </c>
      <c r="H983" s="45" t="s">
        <v>97</v>
      </c>
      <c r="I983" s="4">
        <v>42857</v>
      </c>
    </row>
    <row r="984" spans="1:9">
      <c r="A984" s="7">
        <v>111693534</v>
      </c>
      <c r="B984" s="7">
        <v>4.0999999999999996</v>
      </c>
      <c r="C984" s="44" t="s">
        <v>2104</v>
      </c>
      <c r="D984" s="45" t="s">
        <v>31</v>
      </c>
      <c r="E984" s="46">
        <v>5.7534246575342465E-2</v>
      </c>
      <c r="F984" s="47">
        <v>4.1954000000000002</v>
      </c>
      <c r="G984" s="47">
        <v>4.2244000000000002</v>
      </c>
      <c r="H984" s="45" t="s">
        <v>97</v>
      </c>
      <c r="I984" s="4">
        <v>42857</v>
      </c>
    </row>
    <row r="985" spans="1:9">
      <c r="A985" s="7">
        <v>111710088</v>
      </c>
      <c r="B985" s="7">
        <v>4.0999999999999996</v>
      </c>
      <c r="C985" s="44" t="s">
        <v>2186</v>
      </c>
      <c r="D985" s="45" t="s">
        <v>11</v>
      </c>
      <c r="E985" s="46">
        <v>6.575342465753424E-2</v>
      </c>
      <c r="F985" s="47">
        <v>4.109</v>
      </c>
      <c r="G985" s="47">
        <v>4.1467999999999998</v>
      </c>
      <c r="H985" s="45" t="s">
        <v>97</v>
      </c>
      <c r="I985" s="4">
        <v>42857</v>
      </c>
    </row>
    <row r="986" spans="1:9">
      <c r="A986" s="7">
        <v>11698811</v>
      </c>
      <c r="B986" s="7">
        <v>4.0999999999999996</v>
      </c>
      <c r="C986" s="44" t="s">
        <v>1639</v>
      </c>
      <c r="D986" s="45" t="s">
        <v>11</v>
      </c>
      <c r="E986" s="46">
        <v>0.29589041095890412</v>
      </c>
      <c r="F986" s="47">
        <v>4.0670999999999999</v>
      </c>
      <c r="G986" s="47">
        <v>4.0683999999999996</v>
      </c>
      <c r="H986" s="45" t="s">
        <v>13</v>
      </c>
      <c r="I986" s="4">
        <v>42857</v>
      </c>
    </row>
    <row r="987" spans="1:9">
      <c r="A987" s="7">
        <v>11698353</v>
      </c>
      <c r="B987" s="7">
        <v>4.0999999999999996</v>
      </c>
      <c r="C987" s="44" t="s">
        <v>1292</v>
      </c>
      <c r="D987" s="45" t="s">
        <v>11</v>
      </c>
      <c r="E987" s="46">
        <v>6.8493150684931503E-2</v>
      </c>
      <c r="F987" s="47">
        <v>4.5193000000000003</v>
      </c>
      <c r="G987" s="47">
        <v>4.5057</v>
      </c>
      <c r="H987" s="45" t="s">
        <v>13</v>
      </c>
      <c r="I987" s="4">
        <v>42857</v>
      </c>
    </row>
    <row r="988" spans="1:9">
      <c r="A988" s="7">
        <v>101469006</v>
      </c>
      <c r="B988" s="7">
        <v>4.0999999999999996</v>
      </c>
      <c r="C988" s="44" t="s">
        <v>2853</v>
      </c>
      <c r="D988" s="45" t="s">
        <v>31</v>
      </c>
      <c r="E988" s="46">
        <v>4.6575342465753428E-2</v>
      </c>
      <c r="F988" s="47">
        <v>4.3268000000000004</v>
      </c>
      <c r="G988" s="47">
        <v>4.3269000000000002</v>
      </c>
      <c r="H988" s="45" t="s">
        <v>66</v>
      </c>
      <c r="I988" s="4">
        <v>42857</v>
      </c>
    </row>
    <row r="989" spans="1:9">
      <c r="A989" s="7">
        <v>111709069</v>
      </c>
      <c r="B989" s="7">
        <v>4.09</v>
      </c>
      <c r="C989" s="44" t="s">
        <v>2478</v>
      </c>
      <c r="D989" s="45" t="s">
        <v>11</v>
      </c>
      <c r="E989" s="46">
        <v>7.9452054794520555E-2</v>
      </c>
      <c r="F989" s="47">
        <v>4.0917000000000003</v>
      </c>
      <c r="G989" s="47">
        <v>4.1497999999999999</v>
      </c>
      <c r="H989" s="45" t="s">
        <v>97</v>
      </c>
      <c r="I989" s="4">
        <v>42857</v>
      </c>
    </row>
    <row r="990" spans="1:9">
      <c r="A990" s="7">
        <v>11698739</v>
      </c>
      <c r="B990" s="7">
        <v>4.08</v>
      </c>
      <c r="C990" s="44" t="s">
        <v>1562</v>
      </c>
      <c r="D990" s="45" t="s">
        <v>11</v>
      </c>
      <c r="E990" s="46">
        <v>0.17260273972602741</v>
      </c>
      <c r="F990" s="47">
        <v>4.0324999999999998</v>
      </c>
      <c r="G990" s="47">
        <v>4.0269000000000004</v>
      </c>
      <c r="H990" s="45" t="s">
        <v>13</v>
      </c>
      <c r="I990" s="4">
        <v>42857</v>
      </c>
    </row>
    <row r="991" spans="1:9">
      <c r="A991" s="7">
        <v>111609503</v>
      </c>
      <c r="B991" s="7">
        <v>4.07</v>
      </c>
      <c r="C991" s="44" t="s">
        <v>1907</v>
      </c>
      <c r="D991" s="45" t="s">
        <v>11</v>
      </c>
      <c r="E991" s="46">
        <v>0.16164383561643836</v>
      </c>
      <c r="F991" s="47">
        <v>4.1176000000000004</v>
      </c>
      <c r="G991" s="47">
        <v>4.1947999999999999</v>
      </c>
      <c r="H991" s="45" t="s">
        <v>97</v>
      </c>
      <c r="I991" s="4">
        <v>42857</v>
      </c>
    </row>
    <row r="992" spans="1:9">
      <c r="A992" s="7">
        <v>71721002</v>
      </c>
      <c r="B992" s="7">
        <v>4.07</v>
      </c>
      <c r="C992" s="44" t="s">
        <v>2434</v>
      </c>
      <c r="D992" s="45" t="s">
        <v>31</v>
      </c>
      <c r="E992" s="46">
        <v>5.7534246575342465E-2</v>
      </c>
      <c r="F992" s="47">
        <v>4.3356000000000003</v>
      </c>
      <c r="G992" s="47">
        <v>4.3403</v>
      </c>
      <c r="H992" s="45" t="s">
        <v>20</v>
      </c>
      <c r="I992" s="4">
        <v>42857</v>
      </c>
    </row>
    <row r="993" spans="1:9">
      <c r="A993" s="7">
        <v>160215</v>
      </c>
      <c r="B993" s="7">
        <v>4.0549999999999997</v>
      </c>
      <c r="C993" s="44" t="s">
        <v>1710</v>
      </c>
      <c r="D993" s="45" t="s">
        <v>2880</v>
      </c>
      <c r="E993" s="46">
        <v>2.4794520547945207</v>
      </c>
      <c r="F993" s="47">
        <v>4.0541999999999998</v>
      </c>
      <c r="G993" s="47">
        <v>4.0481999999999996</v>
      </c>
      <c r="H993" s="45" t="s">
        <v>20</v>
      </c>
      <c r="I993" s="4">
        <v>42857</v>
      </c>
    </row>
    <row r="994" spans="1:9">
      <c r="A994" s="7">
        <v>111710112</v>
      </c>
      <c r="B994" s="7">
        <v>4.05</v>
      </c>
      <c r="C994" s="44" t="s">
        <v>2339</v>
      </c>
      <c r="D994" s="45" t="s">
        <v>11</v>
      </c>
      <c r="E994" s="46">
        <v>0.1095890410958904</v>
      </c>
      <c r="F994" s="47">
        <v>4.0953999999999997</v>
      </c>
      <c r="G994" s="47">
        <v>4.1631</v>
      </c>
      <c r="H994" s="45" t="s">
        <v>97</v>
      </c>
      <c r="I994" s="4">
        <v>42857</v>
      </c>
    </row>
    <row r="995" spans="1:9">
      <c r="A995" s="7">
        <v>160420</v>
      </c>
      <c r="B995" s="7">
        <v>4.05</v>
      </c>
      <c r="C995" s="44" t="s">
        <v>1155</v>
      </c>
      <c r="D995" s="45" t="s">
        <v>2880</v>
      </c>
      <c r="E995" s="46">
        <v>2.2465753424657535</v>
      </c>
      <c r="F995" s="47">
        <v>4.0317999999999996</v>
      </c>
      <c r="G995" s="47">
        <v>4.0240999999999998</v>
      </c>
      <c r="H995" s="45" t="s">
        <v>20</v>
      </c>
      <c r="I995" s="4">
        <v>42857</v>
      </c>
    </row>
    <row r="996" spans="1:9">
      <c r="A996" s="7">
        <v>160215</v>
      </c>
      <c r="B996" s="7">
        <v>4.05</v>
      </c>
      <c r="C996" s="44" t="s">
        <v>1710</v>
      </c>
      <c r="D996" s="45" t="s">
        <v>2880</v>
      </c>
      <c r="E996" s="46">
        <v>2.4794520547945207</v>
      </c>
      <c r="F996" s="47">
        <v>4.0541999999999998</v>
      </c>
      <c r="G996" s="47">
        <v>4.0481999999999996</v>
      </c>
      <c r="H996" s="45" t="s">
        <v>20</v>
      </c>
      <c r="I996" s="4">
        <v>42857</v>
      </c>
    </row>
    <row r="997" spans="1:9">
      <c r="A997" s="7">
        <v>160208</v>
      </c>
      <c r="B997" s="7">
        <v>4.04</v>
      </c>
      <c r="C997" s="44" t="s">
        <v>127</v>
      </c>
      <c r="D997" s="45" t="s">
        <v>2880</v>
      </c>
      <c r="E997" s="46">
        <v>1.8465753424657534</v>
      </c>
      <c r="F997" s="47">
        <v>4.0189000000000004</v>
      </c>
      <c r="G997" s="47">
        <v>4.0199999999999996</v>
      </c>
      <c r="H997" s="45" t="s">
        <v>20</v>
      </c>
      <c r="I997" s="4">
        <v>42857</v>
      </c>
    </row>
    <row r="998" spans="1:9">
      <c r="A998" s="7">
        <v>140209</v>
      </c>
      <c r="B998" s="7">
        <v>4.03</v>
      </c>
      <c r="C998" s="44" t="s">
        <v>490</v>
      </c>
      <c r="D998" s="45" t="s">
        <v>2880</v>
      </c>
      <c r="E998" s="46">
        <v>1.9452054794520548</v>
      </c>
      <c r="F998" s="47">
        <v>4.0284000000000004</v>
      </c>
      <c r="G998" s="47">
        <v>4.0274999999999999</v>
      </c>
      <c r="H998" s="45" t="s">
        <v>20</v>
      </c>
      <c r="I998" s="4">
        <v>42857</v>
      </c>
    </row>
    <row r="999" spans="1:9">
      <c r="A999" s="7">
        <v>140209</v>
      </c>
      <c r="B999" s="7">
        <v>4.03</v>
      </c>
      <c r="C999" s="44" t="s">
        <v>490</v>
      </c>
      <c r="D999" s="45" t="s">
        <v>2880</v>
      </c>
      <c r="E999" s="46">
        <v>1.9452054794520548</v>
      </c>
      <c r="F999" s="47">
        <v>4.0284000000000004</v>
      </c>
      <c r="G999" s="47">
        <v>4.0274999999999999</v>
      </c>
      <c r="H999" s="45" t="s">
        <v>20</v>
      </c>
      <c r="I999" s="4">
        <v>42857</v>
      </c>
    </row>
    <row r="1000" spans="1:9">
      <c r="A1000" s="7">
        <v>160315</v>
      </c>
      <c r="B1000" s="7">
        <v>4.03</v>
      </c>
      <c r="C1000" s="44" t="s">
        <v>1751</v>
      </c>
      <c r="D1000" s="45" t="s">
        <v>2880</v>
      </c>
      <c r="E1000" s="46">
        <v>2.6054794520547944</v>
      </c>
      <c r="F1000" s="47">
        <v>4.0345000000000004</v>
      </c>
      <c r="G1000" s="47">
        <v>4.0255999999999998</v>
      </c>
      <c r="H1000" s="45" t="s">
        <v>20</v>
      </c>
      <c r="I1000" s="4">
        <v>42857</v>
      </c>
    </row>
    <row r="1001" spans="1:9">
      <c r="A1001" s="7">
        <v>11698522</v>
      </c>
      <c r="B1001" s="7">
        <v>4.03</v>
      </c>
      <c r="C1001" s="44" t="s">
        <v>1412</v>
      </c>
      <c r="D1001" s="45" t="s">
        <v>11</v>
      </c>
      <c r="E1001" s="46">
        <v>0.15890410958904111</v>
      </c>
      <c r="F1001" s="47">
        <v>4.0275999999999996</v>
      </c>
      <c r="G1001" s="47">
        <v>4.0225999999999997</v>
      </c>
      <c r="H1001" s="45" t="s">
        <v>13</v>
      </c>
      <c r="I1001" s="4">
        <v>42857</v>
      </c>
    </row>
    <row r="1002" spans="1:9">
      <c r="A1002" s="7">
        <v>160208</v>
      </c>
      <c r="B1002" s="7">
        <v>4.0199999999999996</v>
      </c>
      <c r="C1002" s="44" t="s">
        <v>127</v>
      </c>
      <c r="D1002" s="45" t="s">
        <v>2880</v>
      </c>
      <c r="E1002" s="46">
        <v>1.8465753424657534</v>
      </c>
      <c r="F1002" s="47">
        <v>4.0189000000000004</v>
      </c>
      <c r="G1002" s="47">
        <v>4.0199999999999996</v>
      </c>
      <c r="H1002" s="45" t="s">
        <v>20</v>
      </c>
      <c r="I1002" s="4">
        <v>42857</v>
      </c>
    </row>
    <row r="1003" spans="1:9">
      <c r="A1003" s="7">
        <v>160208</v>
      </c>
      <c r="B1003" s="7">
        <v>4.0199999999999996</v>
      </c>
      <c r="C1003" s="44" t="s">
        <v>127</v>
      </c>
      <c r="D1003" s="45" t="s">
        <v>2880</v>
      </c>
      <c r="E1003" s="46">
        <v>1.8465753424657534</v>
      </c>
      <c r="F1003" s="47">
        <v>4.0189000000000004</v>
      </c>
      <c r="G1003" s="47">
        <v>4.0199999999999996</v>
      </c>
      <c r="H1003" s="45" t="s">
        <v>20</v>
      </c>
      <c r="I1003" s="4">
        <v>42857</v>
      </c>
    </row>
    <row r="1004" spans="1:9">
      <c r="A1004" s="7">
        <v>160208</v>
      </c>
      <c r="B1004" s="7">
        <v>4.0199999999999996</v>
      </c>
      <c r="C1004" s="44" t="s">
        <v>127</v>
      </c>
      <c r="D1004" s="45" t="s">
        <v>2880</v>
      </c>
      <c r="E1004" s="46">
        <v>1.8465753424657534</v>
      </c>
      <c r="F1004" s="47">
        <v>4.0189000000000004</v>
      </c>
      <c r="G1004" s="47">
        <v>4.0199999999999996</v>
      </c>
      <c r="H1004" s="45" t="s">
        <v>20</v>
      </c>
      <c r="I1004" s="4">
        <v>42857</v>
      </c>
    </row>
    <row r="1005" spans="1:9">
      <c r="A1005" s="7">
        <v>150223</v>
      </c>
      <c r="B1005" s="7">
        <v>4.0149999999999997</v>
      </c>
      <c r="C1005" s="44" t="s">
        <v>125</v>
      </c>
      <c r="D1005" s="45" t="s">
        <v>2880</v>
      </c>
      <c r="E1005" s="46">
        <v>1.5205479452054795</v>
      </c>
      <c r="F1005" s="47">
        <v>3.9933000000000001</v>
      </c>
      <c r="G1005" s="47">
        <v>4.0206999999999997</v>
      </c>
      <c r="H1005" s="45" t="s">
        <v>20</v>
      </c>
      <c r="I1005" s="4">
        <v>42857</v>
      </c>
    </row>
    <row r="1006" spans="1:9">
      <c r="A1006" s="7">
        <v>150223</v>
      </c>
      <c r="B1006" s="7">
        <v>4.0149999999999997</v>
      </c>
      <c r="C1006" s="44" t="s">
        <v>125</v>
      </c>
      <c r="D1006" s="45" t="s">
        <v>2880</v>
      </c>
      <c r="E1006" s="46">
        <v>1.5205479452054795</v>
      </c>
      <c r="F1006" s="47">
        <v>3.9933000000000001</v>
      </c>
      <c r="G1006" s="47">
        <v>4.0206999999999997</v>
      </c>
      <c r="H1006" s="45" t="s">
        <v>20</v>
      </c>
      <c r="I1006" s="4">
        <v>42857</v>
      </c>
    </row>
    <row r="1007" spans="1:9">
      <c r="A1007" s="7">
        <v>160208</v>
      </c>
      <c r="B1007" s="7">
        <v>4.01</v>
      </c>
      <c r="C1007" s="44" t="s">
        <v>127</v>
      </c>
      <c r="D1007" s="45" t="s">
        <v>2880</v>
      </c>
      <c r="E1007" s="46">
        <v>1.8465753424657534</v>
      </c>
      <c r="F1007" s="47">
        <v>4.0189000000000004</v>
      </c>
      <c r="G1007" s="47">
        <v>4.0199999999999996</v>
      </c>
      <c r="H1007" s="45" t="s">
        <v>20</v>
      </c>
      <c r="I1007" s="4">
        <v>42857</v>
      </c>
    </row>
    <row r="1008" spans="1:9">
      <c r="A1008" s="7">
        <v>160208</v>
      </c>
      <c r="B1008" s="7">
        <v>4.01</v>
      </c>
      <c r="C1008" s="44" t="s">
        <v>127</v>
      </c>
      <c r="D1008" s="45" t="s">
        <v>2880</v>
      </c>
      <c r="E1008" s="46">
        <v>1.8465753424657534</v>
      </c>
      <c r="F1008" s="47">
        <v>4.0189000000000004</v>
      </c>
      <c r="G1008" s="47">
        <v>4.0199999999999996</v>
      </c>
      <c r="H1008" s="45" t="s">
        <v>20</v>
      </c>
      <c r="I1008" s="4">
        <v>42857</v>
      </c>
    </row>
    <row r="1009" spans="1:9">
      <c r="A1009" s="7">
        <v>111707058</v>
      </c>
      <c r="B1009" s="7">
        <v>4</v>
      </c>
      <c r="C1009" s="44" t="s">
        <v>2052</v>
      </c>
      <c r="D1009" s="45" t="s">
        <v>11</v>
      </c>
      <c r="E1009" s="46">
        <v>4.9315068493150684E-2</v>
      </c>
      <c r="F1009" s="47">
        <v>4.1368</v>
      </c>
      <c r="G1009" s="47">
        <v>4.1387999999999998</v>
      </c>
      <c r="H1009" s="45" t="s">
        <v>97</v>
      </c>
      <c r="I1009" s="4">
        <v>42857</v>
      </c>
    </row>
    <row r="1010" spans="1:9">
      <c r="A1010" s="7">
        <v>111717027</v>
      </c>
      <c r="B1010" s="7">
        <v>4</v>
      </c>
      <c r="C1010" s="44" t="s">
        <v>2429</v>
      </c>
      <c r="D1010" s="45" t="s">
        <v>11</v>
      </c>
      <c r="E1010" s="46">
        <v>4.9315068493150684E-2</v>
      </c>
      <c r="F1010" s="47">
        <v>4.1368</v>
      </c>
      <c r="G1010" s="47">
        <v>4.1387999999999998</v>
      </c>
      <c r="H1010" s="45" t="s">
        <v>97</v>
      </c>
      <c r="I1010" s="4">
        <v>42857</v>
      </c>
    </row>
    <row r="1011" spans="1:9">
      <c r="A1011" s="7">
        <v>111609500</v>
      </c>
      <c r="B1011" s="7">
        <v>4</v>
      </c>
      <c r="C1011" s="44" t="s">
        <v>1877</v>
      </c>
      <c r="D1011" s="45" t="s">
        <v>11</v>
      </c>
      <c r="E1011" s="46">
        <v>0.15342465753424658</v>
      </c>
      <c r="F1011" s="47">
        <v>4.1142000000000003</v>
      </c>
      <c r="G1011" s="47">
        <v>4.1900000000000004</v>
      </c>
      <c r="H1011" s="45" t="s">
        <v>97</v>
      </c>
      <c r="I1011" s="4">
        <v>42857</v>
      </c>
    </row>
    <row r="1012" spans="1:9">
      <c r="A1012" s="7">
        <v>11698868</v>
      </c>
      <c r="B1012" s="7">
        <v>4</v>
      </c>
      <c r="C1012" s="44" t="s">
        <v>1658</v>
      </c>
      <c r="D1012" s="45" t="s">
        <v>11</v>
      </c>
      <c r="E1012" s="46">
        <v>6.8493150684931503E-2</v>
      </c>
      <c r="F1012" s="47">
        <v>4.1593</v>
      </c>
      <c r="G1012" s="47">
        <v>4.1757</v>
      </c>
      <c r="H1012" s="45" t="s">
        <v>13</v>
      </c>
      <c r="I1012" s="4">
        <v>42857</v>
      </c>
    </row>
    <row r="1013" spans="1:9">
      <c r="A1013" s="7">
        <v>11698438</v>
      </c>
      <c r="B1013" s="7">
        <v>4</v>
      </c>
      <c r="C1013" s="44" t="s">
        <v>1362</v>
      </c>
      <c r="D1013" s="45" t="s">
        <v>11</v>
      </c>
      <c r="E1013" s="46">
        <v>0.11506849315068493</v>
      </c>
      <c r="F1013" s="47">
        <v>4.0090000000000003</v>
      </c>
      <c r="G1013" s="47">
        <v>4.0084</v>
      </c>
      <c r="H1013" s="45" t="s">
        <v>13</v>
      </c>
      <c r="I1013" s="4">
        <v>42857</v>
      </c>
    </row>
    <row r="1014" spans="1:9">
      <c r="A1014" s="7">
        <v>11698438</v>
      </c>
      <c r="B1014" s="7">
        <v>4</v>
      </c>
      <c r="C1014" s="44" t="s">
        <v>1362</v>
      </c>
      <c r="D1014" s="45" t="s">
        <v>11</v>
      </c>
      <c r="E1014" s="46">
        <v>0.11506849315068493</v>
      </c>
      <c r="F1014" s="47">
        <v>4.0090000000000003</v>
      </c>
      <c r="G1014" s="47">
        <v>4.0084</v>
      </c>
      <c r="H1014" s="45" t="s">
        <v>13</v>
      </c>
      <c r="I1014" s="4">
        <v>42857</v>
      </c>
    </row>
    <row r="1015" spans="1:9">
      <c r="A1015" s="7">
        <v>11698438</v>
      </c>
      <c r="B1015" s="7">
        <v>4</v>
      </c>
      <c r="C1015" s="44" t="s">
        <v>1362</v>
      </c>
      <c r="D1015" s="45" t="s">
        <v>11</v>
      </c>
      <c r="E1015" s="46">
        <v>0.11506849315068493</v>
      </c>
      <c r="F1015" s="47">
        <v>4.0090000000000003</v>
      </c>
      <c r="G1015" s="47">
        <v>4.0084</v>
      </c>
      <c r="H1015" s="45" t="s">
        <v>13</v>
      </c>
      <c r="I1015" s="4">
        <v>42857</v>
      </c>
    </row>
    <row r="1016" spans="1:9">
      <c r="A1016" s="7">
        <v>11698438</v>
      </c>
      <c r="B1016" s="7">
        <v>4</v>
      </c>
      <c r="C1016" s="44" t="s">
        <v>1362</v>
      </c>
      <c r="D1016" s="45" t="s">
        <v>11</v>
      </c>
      <c r="E1016" s="46">
        <v>0.11506849315068493</v>
      </c>
      <c r="F1016" s="47">
        <v>4.0090000000000003</v>
      </c>
      <c r="G1016" s="47">
        <v>4.0084</v>
      </c>
      <c r="H1016" s="45" t="s">
        <v>13</v>
      </c>
      <c r="I1016" s="4">
        <v>42857</v>
      </c>
    </row>
    <row r="1017" spans="1:9">
      <c r="A1017" s="7">
        <v>11698439</v>
      </c>
      <c r="B1017" s="7">
        <v>4</v>
      </c>
      <c r="C1017" s="44" t="s">
        <v>1367</v>
      </c>
      <c r="D1017" s="45" t="s">
        <v>11</v>
      </c>
      <c r="E1017" s="46">
        <v>0.11506849315068493</v>
      </c>
      <c r="F1017" s="47">
        <v>4.0090000000000003</v>
      </c>
      <c r="G1017" s="47">
        <v>4.0084</v>
      </c>
      <c r="H1017" s="45" t="s">
        <v>13</v>
      </c>
      <c r="I1017" s="4">
        <v>42857</v>
      </c>
    </row>
    <row r="1018" spans="1:9">
      <c r="A1018" s="7">
        <v>140202</v>
      </c>
      <c r="B1018" s="7">
        <v>3.9950000000000001</v>
      </c>
      <c r="C1018" s="44" t="s">
        <v>590</v>
      </c>
      <c r="D1018" s="45" t="s">
        <v>2880</v>
      </c>
      <c r="E1018" s="46">
        <v>1.715068493150685</v>
      </c>
      <c r="F1018" s="47">
        <v>3.9908999999999999</v>
      </c>
      <c r="G1018" s="47">
        <v>3.9996</v>
      </c>
      <c r="H1018" s="45" t="s">
        <v>20</v>
      </c>
      <c r="I1018" s="4">
        <v>42857</v>
      </c>
    </row>
    <row r="1019" spans="1:9">
      <c r="A1019" s="7">
        <v>140202</v>
      </c>
      <c r="B1019" s="7">
        <v>3.9950000000000001</v>
      </c>
      <c r="C1019" s="44" t="s">
        <v>590</v>
      </c>
      <c r="D1019" s="45" t="s">
        <v>2880</v>
      </c>
      <c r="E1019" s="46">
        <v>1.715068493150685</v>
      </c>
      <c r="F1019" s="47">
        <v>3.9908999999999999</v>
      </c>
      <c r="G1019" s="47">
        <v>3.9996</v>
      </c>
      <c r="H1019" s="45" t="s">
        <v>20</v>
      </c>
      <c r="I1019" s="4">
        <v>42857</v>
      </c>
    </row>
    <row r="1020" spans="1:9">
      <c r="A1020" s="7">
        <v>11766012</v>
      </c>
      <c r="B1020" s="7">
        <v>3.96</v>
      </c>
      <c r="C1020" s="44" t="s">
        <v>2926</v>
      </c>
      <c r="D1020" s="45" t="s">
        <v>11</v>
      </c>
      <c r="E1020" s="46">
        <v>0.14520547945205478</v>
      </c>
      <c r="F1020" s="47">
        <v>3.9954999999999998</v>
      </c>
      <c r="G1020" s="47">
        <v>3.9876</v>
      </c>
      <c r="H1020" s="45" t="s">
        <v>13</v>
      </c>
      <c r="I1020" s="4">
        <v>42857</v>
      </c>
    </row>
    <row r="1021" spans="1:9">
      <c r="A1021" s="7">
        <v>1605172</v>
      </c>
      <c r="B1021" s="7">
        <v>3.95</v>
      </c>
      <c r="C1021" s="44" t="s">
        <v>2927</v>
      </c>
      <c r="D1021" s="45" t="s">
        <v>2880</v>
      </c>
      <c r="E1021" s="46">
        <v>4.0520547945205481</v>
      </c>
      <c r="F1021" s="47">
        <v>3.8732000000000002</v>
      </c>
      <c r="G1021" s="47">
        <v>3.8704999999999998</v>
      </c>
      <c r="H1021" s="45" t="s">
        <v>114</v>
      </c>
      <c r="I1021" s="4">
        <v>42857</v>
      </c>
    </row>
    <row r="1022" spans="1:9">
      <c r="A1022" s="7">
        <v>111699579</v>
      </c>
      <c r="B1022" s="7">
        <v>3.9</v>
      </c>
      <c r="C1022" s="44" t="s">
        <v>2166</v>
      </c>
      <c r="D1022" s="45" t="s">
        <v>31</v>
      </c>
      <c r="E1022" s="46">
        <v>2.7397260273972601E-2</v>
      </c>
      <c r="F1022" s="47">
        <v>4.3006000000000002</v>
      </c>
      <c r="G1022" s="47">
        <v>4.2602000000000002</v>
      </c>
      <c r="H1022" s="45" t="s">
        <v>97</v>
      </c>
      <c r="I1022" s="4">
        <v>42857</v>
      </c>
    </row>
    <row r="1023" spans="1:9">
      <c r="A1023" s="7">
        <v>111717017</v>
      </c>
      <c r="B1023" s="7">
        <v>3.9</v>
      </c>
      <c r="C1023" s="44" t="s">
        <v>2043</v>
      </c>
      <c r="D1023" s="45" t="s">
        <v>11</v>
      </c>
      <c r="E1023" s="46">
        <v>3.0136986301369864E-2</v>
      </c>
      <c r="F1023" s="47">
        <v>4.1430999999999996</v>
      </c>
      <c r="G1023" s="47">
        <v>4.1106999999999996</v>
      </c>
      <c r="H1023" s="45" t="s">
        <v>97</v>
      </c>
      <c r="I1023" s="4">
        <v>42857</v>
      </c>
    </row>
    <row r="1024" spans="1:9">
      <c r="A1024" s="7">
        <v>11698439</v>
      </c>
      <c r="B1024" s="7">
        <v>3.9</v>
      </c>
      <c r="C1024" s="44" t="s">
        <v>1367</v>
      </c>
      <c r="D1024" s="45" t="s">
        <v>11</v>
      </c>
      <c r="E1024" s="46">
        <v>0.11506849315068493</v>
      </c>
      <c r="F1024" s="47">
        <v>4.0090000000000003</v>
      </c>
      <c r="G1024" s="47">
        <v>4.0084</v>
      </c>
      <c r="H1024" s="45" t="s">
        <v>13</v>
      </c>
      <c r="I1024" s="4">
        <v>42857</v>
      </c>
    </row>
    <row r="1025" spans="1:9">
      <c r="A1025" s="7">
        <v>11698439</v>
      </c>
      <c r="B1025" s="7">
        <v>3.9</v>
      </c>
      <c r="C1025" s="44" t="s">
        <v>1367</v>
      </c>
      <c r="D1025" s="45" t="s">
        <v>11</v>
      </c>
      <c r="E1025" s="46">
        <v>0.11506849315068493</v>
      </c>
      <c r="F1025" s="47">
        <v>4.0090000000000003</v>
      </c>
      <c r="G1025" s="47">
        <v>4.0084</v>
      </c>
      <c r="H1025" s="45" t="s">
        <v>13</v>
      </c>
      <c r="I1025" s="4">
        <v>42857</v>
      </c>
    </row>
    <row r="1026" spans="1:9">
      <c r="A1026" s="7">
        <v>11698439</v>
      </c>
      <c r="B1026" s="7">
        <v>3.9</v>
      </c>
      <c r="C1026" s="44" t="s">
        <v>1367</v>
      </c>
      <c r="D1026" s="45" t="s">
        <v>11</v>
      </c>
      <c r="E1026" s="46">
        <v>0.11506849315068493</v>
      </c>
      <c r="F1026" s="47">
        <v>4.0090000000000003</v>
      </c>
      <c r="G1026" s="47">
        <v>4.0084</v>
      </c>
      <c r="H1026" s="45" t="s">
        <v>13</v>
      </c>
      <c r="I1026" s="4">
        <v>42857</v>
      </c>
    </row>
    <row r="1027" spans="1:9">
      <c r="A1027" s="7">
        <v>11698439</v>
      </c>
      <c r="B1027" s="7">
        <v>3.9</v>
      </c>
      <c r="C1027" s="44" t="s">
        <v>1367</v>
      </c>
      <c r="D1027" s="45" t="s">
        <v>11</v>
      </c>
      <c r="E1027" s="46">
        <v>0.11506849315068493</v>
      </c>
      <c r="F1027" s="47">
        <v>4.0090000000000003</v>
      </c>
      <c r="G1027" s="47">
        <v>4.0084</v>
      </c>
      <c r="H1027" s="45" t="s">
        <v>13</v>
      </c>
      <c r="I1027" s="4">
        <v>42857</v>
      </c>
    </row>
    <row r="1028" spans="1:9">
      <c r="A1028" s="7">
        <v>170005</v>
      </c>
      <c r="B1028" s="7">
        <v>3.89</v>
      </c>
      <c r="C1028" s="44" t="s">
        <v>2126</v>
      </c>
      <c r="D1028" s="45" t="s">
        <v>2880</v>
      </c>
      <c r="E1028" s="46">
        <v>29.835616438356166</v>
      </c>
      <c r="F1028" s="47">
        <v>3.89</v>
      </c>
      <c r="G1028" s="47">
        <v>3.89</v>
      </c>
      <c r="H1028" s="45" t="s">
        <v>105</v>
      </c>
      <c r="I1028" s="4">
        <v>42857</v>
      </c>
    </row>
    <row r="1029" spans="1:9">
      <c r="A1029" s="7">
        <v>11698886</v>
      </c>
      <c r="B1029" s="7">
        <v>3.85</v>
      </c>
      <c r="C1029" s="44" t="s">
        <v>1670</v>
      </c>
      <c r="D1029" s="45" t="s">
        <v>11</v>
      </c>
      <c r="E1029" s="46">
        <v>6.8493150684931503E-2</v>
      </c>
      <c r="F1029" s="47">
        <v>3.9796</v>
      </c>
      <c r="G1029" s="47">
        <v>3.96</v>
      </c>
      <c r="H1029" s="45" t="s">
        <v>13</v>
      </c>
      <c r="I1029" s="4">
        <v>42857</v>
      </c>
    </row>
    <row r="1030" spans="1:9">
      <c r="A1030" s="7">
        <v>111611326</v>
      </c>
      <c r="B1030" s="7">
        <v>3.8</v>
      </c>
      <c r="C1030" s="44" t="s">
        <v>1414</v>
      </c>
      <c r="D1030" s="45" t="s">
        <v>11</v>
      </c>
      <c r="E1030" s="46">
        <v>2.7397260273972601E-2</v>
      </c>
      <c r="F1030" s="47">
        <v>4.1406000000000001</v>
      </c>
      <c r="G1030" s="47">
        <v>4.1051000000000002</v>
      </c>
      <c r="H1030" s="45" t="s">
        <v>97</v>
      </c>
      <c r="I1030" s="4">
        <v>42857</v>
      </c>
    </row>
    <row r="1031" spans="1:9">
      <c r="A1031" s="7">
        <v>111616088</v>
      </c>
      <c r="B1031" s="7">
        <v>3.75</v>
      </c>
      <c r="C1031" s="44" t="s">
        <v>1995</v>
      </c>
      <c r="D1031" s="45" t="s">
        <v>11</v>
      </c>
      <c r="E1031" s="46">
        <v>1.9178082191780823E-2</v>
      </c>
      <c r="F1031" s="47">
        <v>4.1223999999999998</v>
      </c>
      <c r="G1031" s="47">
        <v>4.0640999999999998</v>
      </c>
      <c r="H1031" s="45" t="s">
        <v>97</v>
      </c>
      <c r="I1031" s="4">
        <v>42857</v>
      </c>
    </row>
    <row r="1032" spans="1:9">
      <c r="A1032" s="7">
        <v>150409</v>
      </c>
      <c r="B1032" s="7">
        <v>3.74</v>
      </c>
      <c r="C1032" s="44" t="s">
        <v>423</v>
      </c>
      <c r="D1032" s="45" t="s">
        <v>2880</v>
      </c>
      <c r="E1032" s="46">
        <v>0.98356164383561639</v>
      </c>
      <c r="F1032" s="47">
        <v>3.6959</v>
      </c>
      <c r="G1032" s="47">
        <v>3.6850999999999998</v>
      </c>
      <c r="H1032" s="45" t="s">
        <v>20</v>
      </c>
      <c r="I1032" s="4">
        <v>42857</v>
      </c>
    </row>
    <row r="1033" spans="1:9">
      <c r="A1033" s="7">
        <v>150409</v>
      </c>
      <c r="B1033" s="7">
        <v>3.74</v>
      </c>
      <c r="C1033" s="44" t="s">
        <v>423</v>
      </c>
      <c r="D1033" s="45" t="s">
        <v>2880</v>
      </c>
      <c r="E1033" s="46">
        <v>0.98356164383561639</v>
      </c>
      <c r="F1033" s="47">
        <v>3.6959</v>
      </c>
      <c r="G1033" s="47">
        <v>3.6850999999999998</v>
      </c>
      <c r="H1033" s="45" t="s">
        <v>20</v>
      </c>
      <c r="I1033" s="4">
        <v>42857</v>
      </c>
    </row>
    <row r="1034" spans="1:9">
      <c r="A1034" s="7">
        <v>150409</v>
      </c>
      <c r="B1034" s="7">
        <v>3.73</v>
      </c>
      <c r="C1034" s="44" t="s">
        <v>423</v>
      </c>
      <c r="D1034" s="45" t="s">
        <v>2880</v>
      </c>
      <c r="E1034" s="46">
        <v>0.98356164383561639</v>
      </c>
      <c r="F1034" s="47">
        <v>3.6959</v>
      </c>
      <c r="G1034" s="47">
        <v>3.6850999999999998</v>
      </c>
      <c r="H1034" s="45" t="s">
        <v>20</v>
      </c>
      <c r="I1034" s="4">
        <v>42857</v>
      </c>
    </row>
    <row r="1035" spans="1:9">
      <c r="A1035" s="7">
        <v>150409</v>
      </c>
      <c r="B1035" s="7">
        <v>3.73</v>
      </c>
      <c r="C1035" s="44" t="s">
        <v>423</v>
      </c>
      <c r="D1035" s="45" t="s">
        <v>2880</v>
      </c>
      <c r="E1035" s="46">
        <v>0.98356164383561639</v>
      </c>
      <c r="F1035" s="47">
        <v>3.6959</v>
      </c>
      <c r="G1035" s="47">
        <v>3.6850999999999998</v>
      </c>
      <c r="H1035" s="45" t="s">
        <v>20</v>
      </c>
      <c r="I1035" s="4">
        <v>42857</v>
      </c>
    </row>
    <row r="1036" spans="1:9">
      <c r="A1036" s="7">
        <v>170408</v>
      </c>
      <c r="B1036" s="7">
        <v>3.72</v>
      </c>
      <c r="C1036" s="44" t="s">
        <v>2825</v>
      </c>
      <c r="D1036" s="45" t="s">
        <v>2880</v>
      </c>
      <c r="E1036" s="46">
        <v>0.98082191780821915</v>
      </c>
      <c r="F1036" s="47">
        <v>3.6955</v>
      </c>
      <c r="G1036" s="47">
        <v>3.6848000000000001</v>
      </c>
      <c r="H1036" s="45" t="s">
        <v>20</v>
      </c>
      <c r="I1036" s="4">
        <v>42857</v>
      </c>
    </row>
    <row r="1037" spans="1:9">
      <c r="A1037" s="7">
        <v>170408</v>
      </c>
      <c r="B1037" s="7">
        <v>3.72</v>
      </c>
      <c r="C1037" s="44" t="s">
        <v>2825</v>
      </c>
      <c r="D1037" s="45" t="s">
        <v>2880</v>
      </c>
      <c r="E1037" s="46">
        <v>0.98082191780821915</v>
      </c>
      <c r="F1037" s="47">
        <v>3.6955</v>
      </c>
      <c r="G1037" s="47">
        <v>3.6848000000000001</v>
      </c>
      <c r="H1037" s="45" t="s">
        <v>20</v>
      </c>
      <c r="I1037" s="4">
        <v>42857</v>
      </c>
    </row>
    <row r="1038" spans="1:9">
      <c r="A1038" s="7">
        <v>130304</v>
      </c>
      <c r="B1038" s="7">
        <v>3.71</v>
      </c>
      <c r="C1038" s="44" t="s">
        <v>736</v>
      </c>
      <c r="D1038" s="45" t="s">
        <v>2880</v>
      </c>
      <c r="E1038" s="46">
        <v>0.89589041095890409</v>
      </c>
      <c r="F1038" s="47">
        <v>3.7231000000000001</v>
      </c>
      <c r="G1038" s="47">
        <v>3.7054999999999998</v>
      </c>
      <c r="H1038" s="45" t="s">
        <v>20</v>
      </c>
      <c r="I1038" s="4">
        <v>42857</v>
      </c>
    </row>
    <row r="1039" spans="1:9">
      <c r="A1039" s="7">
        <v>170408</v>
      </c>
      <c r="B1039" s="7">
        <v>3.71</v>
      </c>
      <c r="C1039" s="44" t="s">
        <v>2825</v>
      </c>
      <c r="D1039" s="45" t="s">
        <v>2880</v>
      </c>
      <c r="E1039" s="46">
        <v>0.98082191780821915</v>
      </c>
      <c r="F1039" s="47">
        <v>3.6955</v>
      </c>
      <c r="G1039" s="47">
        <v>3.6848000000000001</v>
      </c>
      <c r="H1039" s="45" t="s">
        <v>20</v>
      </c>
      <c r="I1039" s="4">
        <v>42857</v>
      </c>
    </row>
    <row r="1040" spans="1:9">
      <c r="A1040" s="7">
        <v>170408</v>
      </c>
      <c r="B1040" s="7">
        <v>3.71</v>
      </c>
      <c r="C1040" s="44" t="s">
        <v>2825</v>
      </c>
      <c r="D1040" s="45" t="s">
        <v>2880</v>
      </c>
      <c r="E1040" s="46">
        <v>0.98082191780821915</v>
      </c>
      <c r="F1040" s="47">
        <v>3.6955</v>
      </c>
      <c r="G1040" s="47">
        <v>3.6848000000000001</v>
      </c>
      <c r="H1040" s="45" t="s">
        <v>20</v>
      </c>
      <c r="I1040" s="4">
        <v>42857</v>
      </c>
    </row>
    <row r="1041" spans="1:9">
      <c r="A1041" s="7">
        <v>111693019</v>
      </c>
      <c r="B1041" s="7">
        <v>3.7</v>
      </c>
      <c r="C1041" s="44" t="s">
        <v>1330</v>
      </c>
      <c r="D1041" s="45" t="s">
        <v>31</v>
      </c>
      <c r="E1041" s="46">
        <v>1.9178082191780823E-2</v>
      </c>
      <c r="F1041" s="47">
        <v>4.2824</v>
      </c>
      <c r="G1041" s="47">
        <v>4.2233999999999998</v>
      </c>
      <c r="H1041" s="45" t="s">
        <v>97</v>
      </c>
      <c r="I1041" s="4">
        <v>42857</v>
      </c>
    </row>
    <row r="1042" spans="1:9">
      <c r="A1042" s="7">
        <v>150207</v>
      </c>
      <c r="B1042" s="7">
        <v>3.7</v>
      </c>
      <c r="C1042" s="44" t="s">
        <v>120</v>
      </c>
      <c r="D1042" s="45" t="s">
        <v>2880</v>
      </c>
      <c r="E1042" s="46">
        <v>0.93150684931506844</v>
      </c>
      <c r="F1042" s="47">
        <v>3.7057000000000002</v>
      </c>
      <c r="G1042" s="47">
        <v>3.6812999999999998</v>
      </c>
      <c r="H1042" s="45" t="s">
        <v>20</v>
      </c>
      <c r="I1042" s="4">
        <v>42857</v>
      </c>
    </row>
    <row r="1043" spans="1:9">
      <c r="A1043" s="7">
        <v>170204</v>
      </c>
      <c r="B1043" s="7">
        <v>3.7</v>
      </c>
      <c r="C1043" s="44" t="s">
        <v>2408</v>
      </c>
      <c r="D1043" s="45" t="s">
        <v>2880</v>
      </c>
      <c r="E1043" s="46">
        <v>0.87397260273972599</v>
      </c>
      <c r="F1043" s="47">
        <v>3.6995</v>
      </c>
      <c r="G1043" s="47">
        <v>3.6587999999999998</v>
      </c>
      <c r="H1043" s="45" t="s">
        <v>20</v>
      </c>
      <c r="I1043" s="4">
        <v>42857</v>
      </c>
    </row>
    <row r="1044" spans="1:9">
      <c r="A1044" s="7">
        <v>170204</v>
      </c>
      <c r="B1044" s="7">
        <v>3.7</v>
      </c>
      <c r="C1044" s="44" t="s">
        <v>2408</v>
      </c>
      <c r="D1044" s="45" t="s">
        <v>2880</v>
      </c>
      <c r="E1044" s="46">
        <v>0.87397260273972599</v>
      </c>
      <c r="F1044" s="47">
        <v>3.6995</v>
      </c>
      <c r="G1044" s="47">
        <v>3.6587999999999998</v>
      </c>
      <c r="H1044" s="45" t="s">
        <v>20</v>
      </c>
      <c r="I1044" s="4">
        <v>42857</v>
      </c>
    </row>
    <row r="1045" spans="1:9">
      <c r="A1045" s="7">
        <v>170204</v>
      </c>
      <c r="B1045" s="7">
        <v>3.68</v>
      </c>
      <c r="C1045" s="44" t="s">
        <v>2408</v>
      </c>
      <c r="D1045" s="45" t="s">
        <v>2880</v>
      </c>
      <c r="E1045" s="46">
        <v>0.87397260273972599</v>
      </c>
      <c r="F1045" s="47">
        <v>3.6995</v>
      </c>
      <c r="G1045" s="47">
        <v>3.6587999999999998</v>
      </c>
      <c r="H1045" s="45" t="s">
        <v>20</v>
      </c>
      <c r="I1045" s="4">
        <v>42857</v>
      </c>
    </row>
    <row r="1046" spans="1:9">
      <c r="A1046" s="7">
        <v>170203</v>
      </c>
      <c r="B1046" s="7">
        <v>3.66</v>
      </c>
      <c r="C1046" s="44" t="s">
        <v>1972</v>
      </c>
      <c r="D1046" s="45" t="s">
        <v>2880</v>
      </c>
      <c r="E1046" s="46">
        <v>0.73972602739726023</v>
      </c>
      <c r="F1046" s="47">
        <v>3.6440000000000001</v>
      </c>
      <c r="G1046" s="47">
        <v>3.6179999999999999</v>
      </c>
      <c r="H1046" s="45" t="s">
        <v>20</v>
      </c>
      <c r="I1046" s="4">
        <v>42857</v>
      </c>
    </row>
    <row r="1047" spans="1:9">
      <c r="A1047" s="7">
        <v>170203</v>
      </c>
      <c r="B1047" s="7">
        <v>3.66</v>
      </c>
      <c r="C1047" s="44" t="s">
        <v>1972</v>
      </c>
      <c r="D1047" s="45" t="s">
        <v>2880</v>
      </c>
      <c r="E1047" s="46">
        <v>0.73972602739726023</v>
      </c>
      <c r="F1047" s="47">
        <v>3.6440000000000001</v>
      </c>
      <c r="G1047" s="47">
        <v>3.6179999999999999</v>
      </c>
      <c r="H1047" s="45" t="s">
        <v>20</v>
      </c>
      <c r="I1047" s="4">
        <v>42857</v>
      </c>
    </row>
    <row r="1048" spans="1:9">
      <c r="A1048" s="7">
        <v>170203</v>
      </c>
      <c r="B1048" s="7">
        <v>3.65</v>
      </c>
      <c r="C1048" s="44" t="s">
        <v>1972</v>
      </c>
      <c r="D1048" s="45" t="s">
        <v>2880</v>
      </c>
      <c r="E1048" s="46">
        <v>0.73972602739726023</v>
      </c>
      <c r="F1048" s="47">
        <v>3.6440000000000001</v>
      </c>
      <c r="G1048" s="47">
        <v>3.6179999999999999</v>
      </c>
      <c r="H1048" s="45" t="s">
        <v>20</v>
      </c>
      <c r="I1048" s="4">
        <v>42857</v>
      </c>
    </row>
    <row r="1049" spans="1:9">
      <c r="A1049" s="7">
        <v>150201</v>
      </c>
      <c r="B1049" s="7">
        <v>3.62</v>
      </c>
      <c r="C1049" s="44" t="s">
        <v>334</v>
      </c>
      <c r="D1049" s="45" t="s">
        <v>2880</v>
      </c>
      <c r="E1049" s="46">
        <v>0.69863013698630139</v>
      </c>
      <c r="F1049" s="47">
        <v>3.5985999999999998</v>
      </c>
      <c r="G1049" s="47">
        <v>3.5768</v>
      </c>
      <c r="H1049" s="45" t="s">
        <v>20</v>
      </c>
      <c r="I1049" s="4">
        <v>42857</v>
      </c>
    </row>
    <row r="1050" spans="1:9">
      <c r="A1050" s="7">
        <v>170301</v>
      </c>
      <c r="B1050" s="7">
        <v>3.61</v>
      </c>
      <c r="C1050" s="44" t="s">
        <v>2021</v>
      </c>
      <c r="D1050" s="45" t="s">
        <v>2880</v>
      </c>
      <c r="E1050" s="46">
        <v>0.74246575342465748</v>
      </c>
      <c r="F1050" s="47">
        <v>3.6331000000000002</v>
      </c>
      <c r="G1050" s="47">
        <v>3.6101999999999999</v>
      </c>
      <c r="H1050" s="45" t="s">
        <v>20</v>
      </c>
      <c r="I1050" s="4">
        <v>42857</v>
      </c>
    </row>
    <row r="1051" spans="1:9">
      <c r="A1051" s="7">
        <v>170301</v>
      </c>
      <c r="B1051" s="7">
        <v>3.61</v>
      </c>
      <c r="C1051" s="44" t="s">
        <v>2021</v>
      </c>
      <c r="D1051" s="45" t="s">
        <v>2880</v>
      </c>
      <c r="E1051" s="46">
        <v>0.74246575342465748</v>
      </c>
      <c r="F1051" s="47">
        <v>3.6331000000000002</v>
      </c>
      <c r="G1051" s="47">
        <v>3.6101999999999999</v>
      </c>
      <c r="H1051" s="45" t="s">
        <v>20</v>
      </c>
      <c r="I1051" s="4">
        <v>42857</v>
      </c>
    </row>
    <row r="1052" spans="1:9">
      <c r="A1052" s="7">
        <v>170301</v>
      </c>
      <c r="B1052" s="7">
        <v>3.61</v>
      </c>
      <c r="C1052" s="44" t="s">
        <v>2021</v>
      </c>
      <c r="D1052" s="45" t="s">
        <v>2880</v>
      </c>
      <c r="E1052" s="46">
        <v>0.74246575342465748</v>
      </c>
      <c r="F1052" s="47">
        <v>3.6331000000000002</v>
      </c>
      <c r="G1052" s="47">
        <v>3.6101999999999999</v>
      </c>
      <c r="H1052" s="45" t="s">
        <v>20</v>
      </c>
      <c r="I1052" s="4">
        <v>42857</v>
      </c>
    </row>
    <row r="1053" spans="1:9">
      <c r="A1053" s="7">
        <v>170301</v>
      </c>
      <c r="B1053" s="7">
        <v>3.61</v>
      </c>
      <c r="C1053" s="44" t="s">
        <v>2021</v>
      </c>
      <c r="D1053" s="45" t="s">
        <v>2880</v>
      </c>
      <c r="E1053" s="46">
        <v>0.74246575342465748</v>
      </c>
      <c r="F1053" s="47">
        <v>3.6331000000000002</v>
      </c>
      <c r="G1053" s="47">
        <v>3.6101999999999999</v>
      </c>
      <c r="H1053" s="45" t="s">
        <v>20</v>
      </c>
      <c r="I1053" s="4">
        <v>42857</v>
      </c>
    </row>
    <row r="1054" spans="1:9">
      <c r="A1054" s="7">
        <v>170301</v>
      </c>
      <c r="B1054" s="7">
        <v>3.61</v>
      </c>
      <c r="C1054" s="44" t="s">
        <v>2021</v>
      </c>
      <c r="D1054" s="45" t="s">
        <v>2880</v>
      </c>
      <c r="E1054" s="46">
        <v>0.74246575342465748</v>
      </c>
      <c r="F1054" s="47">
        <v>3.6331000000000002</v>
      </c>
      <c r="G1054" s="47">
        <v>3.6101999999999999</v>
      </c>
      <c r="H1054" s="45" t="s">
        <v>20</v>
      </c>
      <c r="I1054" s="4">
        <v>42857</v>
      </c>
    </row>
    <row r="1055" spans="1:9">
      <c r="A1055" s="7">
        <v>170006</v>
      </c>
      <c r="B1055" s="7">
        <v>3.5049999999999999</v>
      </c>
      <c r="C1055" s="44" t="s">
        <v>2432</v>
      </c>
      <c r="D1055" s="45" t="s">
        <v>2880</v>
      </c>
      <c r="E1055" s="46">
        <v>6.8876712328767127</v>
      </c>
      <c r="F1055" s="47">
        <v>3.4697</v>
      </c>
      <c r="G1055" s="47">
        <v>3.4599000000000002</v>
      </c>
      <c r="H1055" s="45" t="s">
        <v>105</v>
      </c>
      <c r="I1055" s="4">
        <v>42857</v>
      </c>
    </row>
    <row r="1056" spans="1:9">
      <c r="A1056" s="7">
        <v>170004</v>
      </c>
      <c r="B1056" s="7">
        <v>3.5</v>
      </c>
      <c r="C1056" s="44" t="s">
        <v>2020</v>
      </c>
      <c r="D1056" s="45" t="s">
        <v>2880</v>
      </c>
      <c r="E1056" s="46">
        <v>9.7917808219178077</v>
      </c>
      <c r="F1056" s="47">
        <v>3.4649000000000001</v>
      </c>
      <c r="G1056" s="47">
        <v>3.4474999999999998</v>
      </c>
      <c r="H1056" s="45" t="s">
        <v>105</v>
      </c>
      <c r="I1056" s="4">
        <v>42857</v>
      </c>
    </row>
    <row r="1057" spans="1:9">
      <c r="A1057" s="7">
        <v>170004</v>
      </c>
      <c r="B1057" s="7">
        <v>3.5</v>
      </c>
      <c r="C1057" s="44" t="s">
        <v>2020</v>
      </c>
      <c r="D1057" s="45" t="s">
        <v>2880</v>
      </c>
      <c r="E1057" s="46">
        <v>9.7917808219178077</v>
      </c>
      <c r="F1057" s="47">
        <v>3.4649000000000001</v>
      </c>
      <c r="G1057" s="47">
        <v>3.4474999999999998</v>
      </c>
      <c r="H1057" s="45" t="s">
        <v>105</v>
      </c>
      <c r="I1057" s="4">
        <v>42857</v>
      </c>
    </row>
    <row r="1058" spans="1:9">
      <c r="A1058" s="7">
        <v>170004</v>
      </c>
      <c r="B1058" s="7">
        <v>3.4975000000000001</v>
      </c>
      <c r="C1058" s="44" t="s">
        <v>2020</v>
      </c>
      <c r="D1058" s="45" t="s">
        <v>2880</v>
      </c>
      <c r="E1058" s="46">
        <v>9.7917808219178077</v>
      </c>
      <c r="F1058" s="47">
        <v>3.4649000000000001</v>
      </c>
      <c r="G1058" s="47">
        <v>3.4474999999999998</v>
      </c>
      <c r="H1058" s="45" t="s">
        <v>105</v>
      </c>
      <c r="I1058" s="4">
        <v>42857</v>
      </c>
    </row>
    <row r="1059" spans="1:9">
      <c r="A1059" s="7">
        <v>170004</v>
      </c>
      <c r="B1059" s="7">
        <v>3.4975000000000001</v>
      </c>
      <c r="C1059" s="44" t="s">
        <v>2020</v>
      </c>
      <c r="D1059" s="45" t="s">
        <v>2880</v>
      </c>
      <c r="E1059" s="46">
        <v>9.7917808219178077</v>
      </c>
      <c r="F1059" s="47">
        <v>3.4649000000000001</v>
      </c>
      <c r="G1059" s="47">
        <v>3.4474999999999998</v>
      </c>
      <c r="H1059" s="45" t="s">
        <v>105</v>
      </c>
      <c r="I1059" s="4">
        <v>42857</v>
      </c>
    </row>
    <row r="1060" spans="1:9">
      <c r="A1060" s="7">
        <v>170004</v>
      </c>
      <c r="B1060" s="7">
        <v>3.4950000000000001</v>
      </c>
      <c r="C1060" s="44" t="s">
        <v>2020</v>
      </c>
      <c r="D1060" s="45" t="s">
        <v>2880</v>
      </c>
      <c r="E1060" s="46">
        <v>9.7917808219178077</v>
      </c>
      <c r="F1060" s="47">
        <v>3.4649000000000001</v>
      </c>
      <c r="G1060" s="47">
        <v>3.4474999999999998</v>
      </c>
      <c r="H1060" s="45" t="s">
        <v>105</v>
      </c>
      <c r="I1060" s="4">
        <v>42857</v>
      </c>
    </row>
    <row r="1061" spans="1:9">
      <c r="A1061" s="7">
        <v>170004</v>
      </c>
      <c r="B1061" s="7">
        <v>3.4950000000000001</v>
      </c>
      <c r="C1061" s="44" t="s">
        <v>2020</v>
      </c>
      <c r="D1061" s="45" t="s">
        <v>2880</v>
      </c>
      <c r="E1061" s="46">
        <v>9.7917808219178077</v>
      </c>
      <c r="F1061" s="47">
        <v>3.4649000000000001</v>
      </c>
      <c r="G1061" s="47">
        <v>3.4474999999999998</v>
      </c>
      <c r="H1061" s="45" t="s">
        <v>105</v>
      </c>
      <c r="I1061" s="4">
        <v>42857</v>
      </c>
    </row>
    <row r="1062" spans="1:9">
      <c r="A1062" s="7">
        <v>170004</v>
      </c>
      <c r="B1062" s="7">
        <v>3.49</v>
      </c>
      <c r="C1062" s="44" t="s">
        <v>2020</v>
      </c>
      <c r="D1062" s="45" t="s">
        <v>2880</v>
      </c>
      <c r="E1062" s="46">
        <v>9.7917808219178077</v>
      </c>
      <c r="F1062" s="47">
        <v>3.4649000000000001</v>
      </c>
      <c r="G1062" s="47">
        <v>3.4474999999999998</v>
      </c>
      <c r="H1062" s="45" t="s">
        <v>105</v>
      </c>
      <c r="I1062" s="4">
        <v>42857</v>
      </c>
    </row>
    <row r="1063" spans="1:9">
      <c r="A1063" s="7">
        <v>170004</v>
      </c>
      <c r="B1063" s="7">
        <v>3.49</v>
      </c>
      <c r="C1063" s="44" t="s">
        <v>2020</v>
      </c>
      <c r="D1063" s="45" t="s">
        <v>2880</v>
      </c>
      <c r="E1063" s="46">
        <v>9.7917808219178077</v>
      </c>
      <c r="F1063" s="47">
        <v>3.4649000000000001</v>
      </c>
      <c r="G1063" s="47">
        <v>3.4474999999999998</v>
      </c>
      <c r="H1063" s="45" t="s">
        <v>105</v>
      </c>
      <c r="I1063" s="4">
        <v>42857</v>
      </c>
    </row>
    <row r="1064" spans="1:9">
      <c r="A1064" s="7">
        <v>170004</v>
      </c>
      <c r="B1064" s="7">
        <v>3.49</v>
      </c>
      <c r="C1064" s="44" t="s">
        <v>2020</v>
      </c>
      <c r="D1064" s="45" t="s">
        <v>2880</v>
      </c>
      <c r="E1064" s="46">
        <v>9.7917808219178077</v>
      </c>
      <c r="F1064" s="47">
        <v>3.4649000000000001</v>
      </c>
      <c r="G1064" s="47">
        <v>3.4474999999999998</v>
      </c>
      <c r="H1064" s="45" t="s">
        <v>105</v>
      </c>
      <c r="I1064" s="4">
        <v>42857</v>
      </c>
    </row>
    <row r="1065" spans="1:9">
      <c r="A1065" s="7">
        <v>170004</v>
      </c>
      <c r="B1065" s="7">
        <v>3.49</v>
      </c>
      <c r="C1065" s="44" t="s">
        <v>2020</v>
      </c>
      <c r="D1065" s="45" t="s">
        <v>2880</v>
      </c>
      <c r="E1065" s="46">
        <v>9.7917808219178077</v>
      </c>
      <c r="F1065" s="47">
        <v>3.4649000000000001</v>
      </c>
      <c r="G1065" s="47">
        <v>3.4474999999999998</v>
      </c>
      <c r="H1065" s="45" t="s">
        <v>105</v>
      </c>
      <c r="I1065" s="4">
        <v>42857</v>
      </c>
    </row>
    <row r="1066" spans="1:9">
      <c r="A1066" s="7">
        <v>170004</v>
      </c>
      <c r="B1066" s="7">
        <v>3.49</v>
      </c>
      <c r="C1066" s="44" t="s">
        <v>2020</v>
      </c>
      <c r="D1066" s="45" t="s">
        <v>2880</v>
      </c>
      <c r="E1066" s="46">
        <v>9.7917808219178077</v>
      </c>
      <c r="F1066" s="47">
        <v>3.4649000000000001</v>
      </c>
      <c r="G1066" s="47">
        <v>3.4474999999999998</v>
      </c>
      <c r="H1066" s="45" t="s">
        <v>105</v>
      </c>
      <c r="I1066" s="4">
        <v>42857</v>
      </c>
    </row>
    <row r="1067" spans="1:9">
      <c r="A1067" s="7">
        <v>170004</v>
      </c>
      <c r="B1067" s="7">
        <v>3.49</v>
      </c>
      <c r="C1067" s="44" t="s">
        <v>2020</v>
      </c>
      <c r="D1067" s="45" t="s">
        <v>2880</v>
      </c>
      <c r="E1067" s="46">
        <v>9.7917808219178077</v>
      </c>
      <c r="F1067" s="47">
        <v>3.4649000000000001</v>
      </c>
      <c r="G1067" s="47">
        <v>3.4474999999999998</v>
      </c>
      <c r="H1067" s="45" t="s">
        <v>105</v>
      </c>
      <c r="I1067" s="4">
        <v>42857</v>
      </c>
    </row>
    <row r="1068" spans="1:9">
      <c r="A1068" s="7">
        <v>170004</v>
      </c>
      <c r="B1068" s="7">
        <v>3.49</v>
      </c>
      <c r="C1068" s="44" t="s">
        <v>2020</v>
      </c>
      <c r="D1068" s="45" t="s">
        <v>2880</v>
      </c>
      <c r="E1068" s="46">
        <v>9.7917808219178077</v>
      </c>
      <c r="F1068" s="47">
        <v>3.4649000000000001</v>
      </c>
      <c r="G1068" s="47">
        <v>3.4474999999999998</v>
      </c>
      <c r="H1068" s="45" t="s">
        <v>105</v>
      </c>
      <c r="I1068" s="4">
        <v>42857</v>
      </c>
    </row>
    <row r="1069" spans="1:9">
      <c r="A1069" s="7">
        <v>170004</v>
      </c>
      <c r="B1069" s="7">
        <v>3.49</v>
      </c>
      <c r="C1069" s="44" t="s">
        <v>2020</v>
      </c>
      <c r="D1069" s="45" t="s">
        <v>2880</v>
      </c>
      <c r="E1069" s="46">
        <v>9.7917808219178077</v>
      </c>
      <c r="F1069" s="47">
        <v>3.4649000000000001</v>
      </c>
      <c r="G1069" s="47">
        <v>3.4474999999999998</v>
      </c>
      <c r="H1069" s="45" t="s">
        <v>105</v>
      </c>
      <c r="I1069" s="4">
        <v>42857</v>
      </c>
    </row>
    <row r="1070" spans="1:9">
      <c r="A1070" s="7">
        <v>170004</v>
      </c>
      <c r="B1070" s="7">
        <v>3.49</v>
      </c>
      <c r="C1070" s="44" t="s">
        <v>2020</v>
      </c>
      <c r="D1070" s="45" t="s">
        <v>2880</v>
      </c>
      <c r="E1070" s="46">
        <v>9.7917808219178077</v>
      </c>
      <c r="F1070" s="47">
        <v>3.4649000000000001</v>
      </c>
      <c r="G1070" s="47">
        <v>3.4474999999999998</v>
      </c>
      <c r="H1070" s="45" t="s">
        <v>105</v>
      </c>
      <c r="I1070" s="4">
        <v>42857</v>
      </c>
    </row>
    <row r="1071" spans="1:9">
      <c r="A1071" s="7">
        <v>170004</v>
      </c>
      <c r="B1071" s="7">
        <v>3.49</v>
      </c>
      <c r="C1071" s="44" t="s">
        <v>2020</v>
      </c>
      <c r="D1071" s="45" t="s">
        <v>2880</v>
      </c>
      <c r="E1071" s="46">
        <v>9.7917808219178077</v>
      </c>
      <c r="F1071" s="47">
        <v>3.4649000000000001</v>
      </c>
      <c r="G1071" s="47">
        <v>3.4474999999999998</v>
      </c>
      <c r="H1071" s="45" t="s">
        <v>105</v>
      </c>
      <c r="I1071" s="4">
        <v>42857</v>
      </c>
    </row>
    <row r="1072" spans="1:9">
      <c r="A1072" s="7">
        <v>170004</v>
      </c>
      <c r="B1072" s="7">
        <v>3.49</v>
      </c>
      <c r="C1072" s="44" t="s">
        <v>2020</v>
      </c>
      <c r="D1072" s="45" t="s">
        <v>2880</v>
      </c>
      <c r="E1072" s="46">
        <v>9.7917808219178077</v>
      </c>
      <c r="F1072" s="47">
        <v>3.4649000000000001</v>
      </c>
      <c r="G1072" s="47">
        <v>3.4474999999999998</v>
      </c>
      <c r="H1072" s="45" t="s">
        <v>105</v>
      </c>
      <c r="I1072" s="4">
        <v>42857</v>
      </c>
    </row>
    <row r="1073" spans="1:9">
      <c r="A1073" s="7">
        <v>170004</v>
      </c>
      <c r="B1073" s="7">
        <v>3.49</v>
      </c>
      <c r="C1073" s="44" t="s">
        <v>2020</v>
      </c>
      <c r="D1073" s="45" t="s">
        <v>2880</v>
      </c>
      <c r="E1073" s="46">
        <v>9.7917808219178077</v>
      </c>
      <c r="F1073" s="47">
        <v>3.4649000000000001</v>
      </c>
      <c r="G1073" s="47">
        <v>3.4474999999999998</v>
      </c>
      <c r="H1073" s="45" t="s">
        <v>105</v>
      </c>
      <c r="I1073" s="4">
        <v>42857</v>
      </c>
    </row>
    <row r="1074" spans="1:9">
      <c r="A1074" s="7">
        <v>170004</v>
      </c>
      <c r="B1074" s="7">
        <v>3.49</v>
      </c>
      <c r="C1074" s="44" t="s">
        <v>2020</v>
      </c>
      <c r="D1074" s="45" t="s">
        <v>2880</v>
      </c>
      <c r="E1074" s="46">
        <v>9.7917808219178077</v>
      </c>
      <c r="F1074" s="47">
        <v>3.4649000000000001</v>
      </c>
      <c r="G1074" s="47">
        <v>3.4474999999999998</v>
      </c>
      <c r="H1074" s="45" t="s">
        <v>105</v>
      </c>
      <c r="I1074" s="4">
        <v>42857</v>
      </c>
    </row>
    <row r="1075" spans="1:9">
      <c r="A1075" s="7">
        <v>170004</v>
      </c>
      <c r="B1075" s="7">
        <v>3.4849999999999999</v>
      </c>
      <c r="C1075" s="44" t="s">
        <v>2020</v>
      </c>
      <c r="D1075" s="45" t="s">
        <v>2880</v>
      </c>
      <c r="E1075" s="46">
        <v>9.7917808219178077</v>
      </c>
      <c r="F1075" s="47">
        <v>3.4649000000000001</v>
      </c>
      <c r="G1075" s="47">
        <v>3.4474999999999998</v>
      </c>
      <c r="H1075" s="45" t="s">
        <v>105</v>
      </c>
      <c r="I1075" s="4">
        <v>42857</v>
      </c>
    </row>
    <row r="1076" spans="1:9">
      <c r="A1076" s="7">
        <v>170004</v>
      </c>
      <c r="B1076" s="7">
        <v>3.4849999999999999</v>
      </c>
      <c r="C1076" s="44" t="s">
        <v>2020</v>
      </c>
      <c r="D1076" s="45" t="s">
        <v>2880</v>
      </c>
      <c r="E1076" s="46">
        <v>9.7917808219178077</v>
      </c>
      <c r="F1076" s="47">
        <v>3.4649000000000001</v>
      </c>
      <c r="G1076" s="47">
        <v>3.4474999999999998</v>
      </c>
      <c r="H1076" s="45" t="s">
        <v>105</v>
      </c>
      <c r="I1076" s="4">
        <v>42857</v>
      </c>
    </row>
    <row r="1077" spans="1:9">
      <c r="A1077" s="7">
        <v>170004</v>
      </c>
      <c r="B1077" s="7">
        <v>3.4849999999999999</v>
      </c>
      <c r="C1077" s="44" t="s">
        <v>2020</v>
      </c>
      <c r="D1077" s="45" t="s">
        <v>2880</v>
      </c>
      <c r="E1077" s="46">
        <v>9.7917808219178077</v>
      </c>
      <c r="F1077" s="47">
        <v>3.4649000000000001</v>
      </c>
      <c r="G1077" s="47">
        <v>3.4474999999999998</v>
      </c>
      <c r="H1077" s="45" t="s">
        <v>105</v>
      </c>
      <c r="I1077" s="4">
        <v>42857</v>
      </c>
    </row>
    <row r="1078" spans="1:9">
      <c r="A1078" s="7">
        <v>170004</v>
      </c>
      <c r="B1078" s="7">
        <v>3.4849999999999999</v>
      </c>
      <c r="C1078" s="44" t="s">
        <v>2020</v>
      </c>
      <c r="D1078" s="45" t="s">
        <v>2880</v>
      </c>
      <c r="E1078" s="46">
        <v>9.7917808219178077</v>
      </c>
      <c r="F1078" s="47">
        <v>3.4649000000000001</v>
      </c>
      <c r="G1078" s="47">
        <v>3.4474999999999998</v>
      </c>
      <c r="H1078" s="45" t="s">
        <v>105</v>
      </c>
      <c r="I1078" s="4">
        <v>42857</v>
      </c>
    </row>
    <row r="1079" spans="1:9">
      <c r="A1079" s="7">
        <v>170004</v>
      </c>
      <c r="B1079" s="7">
        <v>3.4849999999999999</v>
      </c>
      <c r="C1079" s="44" t="s">
        <v>2020</v>
      </c>
      <c r="D1079" s="45" t="s">
        <v>2880</v>
      </c>
      <c r="E1079" s="46">
        <v>9.7917808219178077</v>
      </c>
      <c r="F1079" s="47">
        <v>3.4649000000000001</v>
      </c>
      <c r="G1079" s="47">
        <v>3.4474999999999998</v>
      </c>
      <c r="H1079" s="45" t="s">
        <v>105</v>
      </c>
      <c r="I1079" s="4">
        <v>42857</v>
      </c>
    </row>
    <row r="1080" spans="1:9">
      <c r="A1080" s="7">
        <v>170004</v>
      </c>
      <c r="B1080" s="7">
        <v>3.4849999999999999</v>
      </c>
      <c r="C1080" s="44" t="s">
        <v>2020</v>
      </c>
      <c r="D1080" s="45" t="s">
        <v>2880</v>
      </c>
      <c r="E1080" s="46">
        <v>9.7917808219178077</v>
      </c>
      <c r="F1080" s="47">
        <v>3.4649000000000001</v>
      </c>
      <c r="G1080" s="47">
        <v>3.4474999999999998</v>
      </c>
      <c r="H1080" s="45" t="s">
        <v>105</v>
      </c>
      <c r="I1080" s="4">
        <v>42857</v>
      </c>
    </row>
    <row r="1081" spans="1:9">
      <c r="A1081" s="7">
        <v>170004</v>
      </c>
      <c r="B1081" s="7">
        <v>3.48</v>
      </c>
      <c r="C1081" s="44" t="s">
        <v>2020</v>
      </c>
      <c r="D1081" s="45" t="s">
        <v>2880</v>
      </c>
      <c r="E1081" s="46">
        <v>9.7917808219178077</v>
      </c>
      <c r="F1081" s="47">
        <v>3.4649000000000001</v>
      </c>
      <c r="G1081" s="47">
        <v>3.4474999999999998</v>
      </c>
      <c r="H1081" s="45" t="s">
        <v>105</v>
      </c>
      <c r="I1081" s="4">
        <v>42857</v>
      </c>
    </row>
    <row r="1082" spans="1:9">
      <c r="A1082" s="7">
        <v>170004</v>
      </c>
      <c r="B1082" s="7">
        <v>3.48</v>
      </c>
      <c r="C1082" s="44" t="s">
        <v>2020</v>
      </c>
      <c r="D1082" s="45" t="s">
        <v>2880</v>
      </c>
      <c r="E1082" s="46">
        <v>9.7917808219178077</v>
      </c>
      <c r="F1082" s="47">
        <v>3.4649000000000001</v>
      </c>
      <c r="G1082" s="47">
        <v>3.4474999999999998</v>
      </c>
      <c r="H1082" s="45" t="s">
        <v>105</v>
      </c>
      <c r="I1082" s="4">
        <v>42857</v>
      </c>
    </row>
    <row r="1083" spans="1:9">
      <c r="A1083" s="7">
        <v>170004</v>
      </c>
      <c r="B1083" s="7">
        <v>3.48</v>
      </c>
      <c r="C1083" s="44" t="s">
        <v>2020</v>
      </c>
      <c r="D1083" s="45" t="s">
        <v>2880</v>
      </c>
      <c r="E1083" s="46">
        <v>9.7917808219178077</v>
      </c>
      <c r="F1083" s="47">
        <v>3.4649000000000001</v>
      </c>
      <c r="G1083" s="47">
        <v>3.4474999999999998</v>
      </c>
      <c r="H1083" s="45" t="s">
        <v>105</v>
      </c>
      <c r="I1083" s="4">
        <v>42857</v>
      </c>
    </row>
    <row r="1084" spans="1:9">
      <c r="A1084" s="7">
        <v>170004</v>
      </c>
      <c r="B1084" s="7">
        <v>3.48</v>
      </c>
      <c r="C1084" s="44" t="s">
        <v>2020</v>
      </c>
      <c r="D1084" s="45" t="s">
        <v>2880</v>
      </c>
      <c r="E1084" s="46">
        <v>9.7917808219178077</v>
      </c>
      <c r="F1084" s="47">
        <v>3.4649000000000001</v>
      </c>
      <c r="G1084" s="47">
        <v>3.4474999999999998</v>
      </c>
      <c r="H1084" s="45" t="s">
        <v>105</v>
      </c>
      <c r="I1084" s="4">
        <v>42857</v>
      </c>
    </row>
    <row r="1085" spans="1:9">
      <c r="A1085" s="7">
        <v>170004</v>
      </c>
      <c r="B1085" s="7">
        <v>3.4750000000000001</v>
      </c>
      <c r="C1085" s="44" t="s">
        <v>2020</v>
      </c>
      <c r="D1085" s="45" t="s">
        <v>2880</v>
      </c>
      <c r="E1085" s="46">
        <v>9.7917808219178077</v>
      </c>
      <c r="F1085" s="47">
        <v>3.4649000000000001</v>
      </c>
      <c r="G1085" s="47">
        <v>3.4474999999999998</v>
      </c>
      <c r="H1085" s="45" t="s">
        <v>105</v>
      </c>
      <c r="I1085" s="4">
        <v>42857</v>
      </c>
    </row>
    <row r="1086" spans="1:9">
      <c r="A1086" s="7">
        <v>170004</v>
      </c>
      <c r="B1086" s="7">
        <v>3.4725000000000001</v>
      </c>
      <c r="C1086" s="44" t="s">
        <v>2020</v>
      </c>
      <c r="D1086" s="45" t="s">
        <v>2880</v>
      </c>
      <c r="E1086" s="46">
        <v>9.7917808219178077</v>
      </c>
      <c r="F1086" s="47">
        <v>3.4649000000000001</v>
      </c>
      <c r="G1086" s="47">
        <v>3.4474999999999998</v>
      </c>
      <c r="H1086" s="45" t="s">
        <v>105</v>
      </c>
      <c r="I1086" s="4">
        <v>42857</v>
      </c>
    </row>
    <row r="1087" spans="1:9">
      <c r="A1087" s="7">
        <v>170004</v>
      </c>
      <c r="B1087" s="7">
        <v>3.4725000000000001</v>
      </c>
      <c r="C1087" s="44" t="s">
        <v>2020</v>
      </c>
      <c r="D1087" s="45" t="s">
        <v>2880</v>
      </c>
      <c r="E1087" s="46">
        <v>9.7917808219178077</v>
      </c>
      <c r="F1087" s="47">
        <v>3.4649000000000001</v>
      </c>
      <c r="G1087" s="47">
        <v>3.4474999999999998</v>
      </c>
      <c r="H1087" s="45" t="s">
        <v>105</v>
      </c>
      <c r="I1087" s="4">
        <v>42857</v>
      </c>
    </row>
    <row r="1088" spans="1:9">
      <c r="A1088" s="7">
        <v>140029</v>
      </c>
      <c r="B1088" s="7">
        <v>3.47</v>
      </c>
      <c r="C1088" s="44" t="s">
        <v>390</v>
      </c>
      <c r="D1088" s="45" t="s">
        <v>2880</v>
      </c>
      <c r="E1088" s="46">
        <v>7.646575342465753</v>
      </c>
      <c r="F1088" s="47">
        <v>3.4689000000000001</v>
      </c>
      <c r="G1088" s="47">
        <v>3.4578000000000002</v>
      </c>
      <c r="H1088" s="45" t="s">
        <v>105</v>
      </c>
      <c r="I1088" s="4">
        <v>42857</v>
      </c>
    </row>
    <row r="1089" spans="1:9">
      <c r="A1089" s="7">
        <v>160017</v>
      </c>
      <c r="B1089" s="7">
        <v>3.47</v>
      </c>
      <c r="C1089" s="44" t="s">
        <v>1171</v>
      </c>
      <c r="D1089" s="45" t="s">
        <v>2880</v>
      </c>
      <c r="E1089" s="46">
        <v>9.2739726027397253</v>
      </c>
      <c r="F1089" s="47">
        <v>3.4653</v>
      </c>
      <c r="G1089" s="47">
        <v>3.4485000000000001</v>
      </c>
      <c r="H1089" s="45" t="s">
        <v>105</v>
      </c>
      <c r="I1089" s="4">
        <v>42857</v>
      </c>
    </row>
    <row r="1090" spans="1:9">
      <c r="A1090" s="7">
        <v>170004</v>
      </c>
      <c r="B1090" s="7">
        <v>3.47</v>
      </c>
      <c r="C1090" s="44" t="s">
        <v>2020</v>
      </c>
      <c r="D1090" s="45" t="s">
        <v>2880</v>
      </c>
      <c r="E1090" s="46">
        <v>9.7917808219178077</v>
      </c>
      <c r="F1090" s="47">
        <v>3.4649000000000001</v>
      </c>
      <c r="G1090" s="47">
        <v>3.4474999999999998</v>
      </c>
      <c r="H1090" s="45" t="s">
        <v>105</v>
      </c>
      <c r="I1090" s="4">
        <v>42857</v>
      </c>
    </row>
    <row r="1091" spans="1:9">
      <c r="A1091" s="7">
        <v>170004</v>
      </c>
      <c r="B1091" s="7">
        <v>3.4674999999999998</v>
      </c>
      <c r="C1091" s="44" t="s">
        <v>2020</v>
      </c>
      <c r="D1091" s="45" t="s">
        <v>2880</v>
      </c>
      <c r="E1091" s="46">
        <v>9.7917808219178077</v>
      </c>
      <c r="F1091" s="47">
        <v>3.4649000000000001</v>
      </c>
      <c r="G1091" s="47">
        <v>3.4474999999999998</v>
      </c>
      <c r="H1091" s="45" t="s">
        <v>105</v>
      </c>
      <c r="I1091" s="4">
        <v>42857</v>
      </c>
    </row>
    <row r="1092" spans="1:9">
      <c r="A1092" s="7">
        <v>170004</v>
      </c>
      <c r="B1092" s="7">
        <v>3.4649999999999999</v>
      </c>
      <c r="C1092" s="44" t="s">
        <v>2020</v>
      </c>
      <c r="D1092" s="45" t="s">
        <v>2880</v>
      </c>
      <c r="E1092" s="46">
        <v>9.7917808219178077</v>
      </c>
      <c r="F1092" s="47">
        <v>3.4649000000000001</v>
      </c>
      <c r="G1092" s="47">
        <v>3.4474999999999998</v>
      </c>
      <c r="H1092" s="45" t="s">
        <v>105</v>
      </c>
      <c r="I1092" s="4">
        <v>42857</v>
      </c>
    </row>
    <row r="1093" spans="1:9">
      <c r="A1093" s="7">
        <v>170004</v>
      </c>
      <c r="B1093" s="7">
        <v>3.4624999999999999</v>
      </c>
      <c r="C1093" s="44" t="s">
        <v>2020</v>
      </c>
      <c r="D1093" s="45" t="s">
        <v>2880</v>
      </c>
      <c r="E1093" s="46">
        <v>9.7917808219178077</v>
      </c>
      <c r="F1093" s="47">
        <v>3.4649000000000001</v>
      </c>
      <c r="G1093" s="47">
        <v>3.4474999999999998</v>
      </c>
      <c r="H1093" s="45" t="s">
        <v>105</v>
      </c>
      <c r="I1093" s="4">
        <v>42857</v>
      </c>
    </row>
    <row r="1094" spans="1:9">
      <c r="A1094" s="7">
        <v>170004</v>
      </c>
      <c r="B1094" s="7">
        <v>3.4624999999999999</v>
      </c>
      <c r="C1094" s="44" t="s">
        <v>2020</v>
      </c>
      <c r="D1094" s="45" t="s">
        <v>2880</v>
      </c>
      <c r="E1094" s="46">
        <v>9.7917808219178077</v>
      </c>
      <c r="F1094" s="47">
        <v>3.4649000000000001</v>
      </c>
      <c r="G1094" s="47">
        <v>3.4474999999999998</v>
      </c>
      <c r="H1094" s="45" t="s">
        <v>105</v>
      </c>
      <c r="I1094" s="4">
        <v>42857</v>
      </c>
    </row>
    <row r="1095" spans="1:9">
      <c r="A1095" s="7">
        <v>170004</v>
      </c>
      <c r="B1095" s="7">
        <v>3.4624999999999999</v>
      </c>
      <c r="C1095" s="44" t="s">
        <v>2020</v>
      </c>
      <c r="D1095" s="45" t="s">
        <v>2880</v>
      </c>
      <c r="E1095" s="46">
        <v>9.7917808219178077</v>
      </c>
      <c r="F1095" s="47">
        <v>3.4649000000000001</v>
      </c>
      <c r="G1095" s="47">
        <v>3.4474999999999998</v>
      </c>
      <c r="H1095" s="45" t="s">
        <v>105</v>
      </c>
      <c r="I1095" s="4">
        <v>42857</v>
      </c>
    </row>
    <row r="1096" spans="1:9">
      <c r="A1096" s="7">
        <v>170004</v>
      </c>
      <c r="B1096" s="7">
        <v>3.4624999999999999</v>
      </c>
      <c r="C1096" s="44" t="s">
        <v>2020</v>
      </c>
      <c r="D1096" s="45" t="s">
        <v>2880</v>
      </c>
      <c r="E1096" s="46">
        <v>9.7917808219178077</v>
      </c>
      <c r="F1096" s="47">
        <v>3.4649000000000001</v>
      </c>
      <c r="G1096" s="47">
        <v>3.4474999999999998</v>
      </c>
      <c r="H1096" s="45" t="s">
        <v>105</v>
      </c>
      <c r="I1096" s="4">
        <v>42857</v>
      </c>
    </row>
    <row r="1097" spans="1:9">
      <c r="A1097" s="7">
        <v>170004</v>
      </c>
      <c r="B1097" s="7">
        <v>3.4624999999999999</v>
      </c>
      <c r="C1097" s="44" t="s">
        <v>2020</v>
      </c>
      <c r="D1097" s="45" t="s">
        <v>2880</v>
      </c>
      <c r="E1097" s="46">
        <v>9.7917808219178077</v>
      </c>
      <c r="F1097" s="47">
        <v>3.4649000000000001</v>
      </c>
      <c r="G1097" s="47">
        <v>3.4474999999999998</v>
      </c>
      <c r="H1097" s="45" t="s">
        <v>105</v>
      </c>
      <c r="I1097" s="4">
        <v>42857</v>
      </c>
    </row>
    <row r="1098" spans="1:9">
      <c r="A1098" s="7">
        <v>140021</v>
      </c>
      <c r="B1098" s="7">
        <v>3.46</v>
      </c>
      <c r="C1098" s="44" t="s">
        <v>638</v>
      </c>
      <c r="D1098" s="45" t="s">
        <v>2880</v>
      </c>
      <c r="E1098" s="46">
        <v>7.397260273972603</v>
      </c>
      <c r="F1098" s="47">
        <v>3.4293</v>
      </c>
      <c r="G1098" s="47">
        <v>3.4188999999999998</v>
      </c>
      <c r="H1098" s="45" t="s">
        <v>105</v>
      </c>
      <c r="I1098" s="4">
        <v>42857</v>
      </c>
    </row>
    <row r="1099" spans="1:9">
      <c r="A1099" s="7">
        <v>160023</v>
      </c>
      <c r="B1099" s="7">
        <v>3.46</v>
      </c>
      <c r="C1099" s="44" t="s">
        <v>1570</v>
      </c>
      <c r="D1099" s="45" t="s">
        <v>2880</v>
      </c>
      <c r="E1099" s="46">
        <v>9.5232876712328771</v>
      </c>
      <c r="F1099" s="47">
        <v>3.4651000000000001</v>
      </c>
      <c r="G1099" s="47">
        <v>3.4478</v>
      </c>
      <c r="H1099" s="45" t="s">
        <v>105</v>
      </c>
      <c r="I1099" s="4">
        <v>42857</v>
      </c>
    </row>
    <row r="1100" spans="1:9">
      <c r="A1100" s="7">
        <v>160023</v>
      </c>
      <c r="B1100" s="7">
        <v>3.46</v>
      </c>
      <c r="C1100" s="44" t="s">
        <v>1570</v>
      </c>
      <c r="D1100" s="45" t="s">
        <v>2880</v>
      </c>
      <c r="E1100" s="46">
        <v>9.5232876712328771</v>
      </c>
      <c r="F1100" s="47">
        <v>3.4651000000000001</v>
      </c>
      <c r="G1100" s="47">
        <v>3.4478</v>
      </c>
      <c r="H1100" s="45" t="s">
        <v>105</v>
      </c>
      <c r="I1100" s="4">
        <v>42857</v>
      </c>
    </row>
    <row r="1101" spans="1:9">
      <c r="A1101" s="7">
        <v>160023</v>
      </c>
      <c r="B1101" s="7">
        <v>3.46</v>
      </c>
      <c r="C1101" s="44" t="s">
        <v>1570</v>
      </c>
      <c r="D1101" s="45" t="s">
        <v>2880</v>
      </c>
      <c r="E1101" s="46">
        <v>9.5232876712328771</v>
      </c>
      <c r="F1101" s="47">
        <v>3.4651000000000001</v>
      </c>
      <c r="G1101" s="47">
        <v>3.4478</v>
      </c>
      <c r="H1101" s="45" t="s">
        <v>105</v>
      </c>
      <c r="I1101" s="4">
        <v>42857</v>
      </c>
    </row>
    <row r="1102" spans="1:9">
      <c r="A1102" s="7">
        <v>160023</v>
      </c>
      <c r="B1102" s="7">
        <v>3.46</v>
      </c>
      <c r="C1102" s="44" t="s">
        <v>1570</v>
      </c>
      <c r="D1102" s="45" t="s">
        <v>2880</v>
      </c>
      <c r="E1102" s="46">
        <v>9.5232876712328771</v>
      </c>
      <c r="F1102" s="47">
        <v>3.4651000000000001</v>
      </c>
      <c r="G1102" s="47">
        <v>3.4478</v>
      </c>
      <c r="H1102" s="45" t="s">
        <v>105</v>
      </c>
      <c r="I1102" s="4">
        <v>42857</v>
      </c>
    </row>
    <row r="1103" spans="1:9">
      <c r="A1103" s="7">
        <v>170004</v>
      </c>
      <c r="B1103" s="7">
        <v>3.46</v>
      </c>
      <c r="C1103" s="44" t="s">
        <v>2020</v>
      </c>
      <c r="D1103" s="45" t="s">
        <v>2880</v>
      </c>
      <c r="E1103" s="46">
        <v>9.7917808219178077</v>
      </c>
      <c r="F1103" s="47">
        <v>3.4649000000000001</v>
      </c>
      <c r="G1103" s="47">
        <v>3.4474999999999998</v>
      </c>
      <c r="H1103" s="45" t="s">
        <v>105</v>
      </c>
      <c r="I1103" s="4">
        <v>42857</v>
      </c>
    </row>
    <row r="1104" spans="1:9">
      <c r="A1104" s="7">
        <v>170004</v>
      </c>
      <c r="B1104" s="7">
        <v>3.46</v>
      </c>
      <c r="C1104" s="44" t="s">
        <v>2020</v>
      </c>
      <c r="D1104" s="45" t="s">
        <v>2880</v>
      </c>
      <c r="E1104" s="46">
        <v>9.7917808219178077</v>
      </c>
      <c r="F1104" s="47">
        <v>3.4649000000000001</v>
      </c>
      <c r="G1104" s="47">
        <v>3.4474999999999998</v>
      </c>
      <c r="H1104" s="45" t="s">
        <v>105</v>
      </c>
      <c r="I1104" s="4">
        <v>42857</v>
      </c>
    </row>
    <row r="1105" spans="1:9">
      <c r="A1105" s="7">
        <v>170004</v>
      </c>
      <c r="B1105" s="7">
        <v>3.46</v>
      </c>
      <c r="C1105" s="44" t="s">
        <v>2020</v>
      </c>
      <c r="D1105" s="45" t="s">
        <v>2880</v>
      </c>
      <c r="E1105" s="46">
        <v>9.7917808219178077</v>
      </c>
      <c r="F1105" s="47">
        <v>3.4649000000000001</v>
      </c>
      <c r="G1105" s="47">
        <v>3.4474999999999998</v>
      </c>
      <c r="H1105" s="45" t="s">
        <v>105</v>
      </c>
      <c r="I1105" s="4">
        <v>42857</v>
      </c>
    </row>
    <row r="1106" spans="1:9">
      <c r="A1106" s="7">
        <v>170004</v>
      </c>
      <c r="B1106" s="7">
        <v>3.46</v>
      </c>
      <c r="C1106" s="44" t="s">
        <v>2020</v>
      </c>
      <c r="D1106" s="45" t="s">
        <v>2880</v>
      </c>
      <c r="E1106" s="46">
        <v>9.7917808219178077</v>
      </c>
      <c r="F1106" s="47">
        <v>3.4649000000000001</v>
      </c>
      <c r="G1106" s="47">
        <v>3.4474999999999998</v>
      </c>
      <c r="H1106" s="45" t="s">
        <v>105</v>
      </c>
      <c r="I1106" s="4">
        <v>42857</v>
      </c>
    </row>
    <row r="1107" spans="1:9">
      <c r="A1107" s="7">
        <v>170004</v>
      </c>
      <c r="B1107" s="7">
        <v>3.46</v>
      </c>
      <c r="C1107" s="44" t="s">
        <v>2020</v>
      </c>
      <c r="D1107" s="45" t="s">
        <v>2880</v>
      </c>
      <c r="E1107" s="46">
        <v>9.7917808219178077</v>
      </c>
      <c r="F1107" s="47">
        <v>3.4649000000000001</v>
      </c>
      <c r="G1107" s="47">
        <v>3.4474999999999998</v>
      </c>
      <c r="H1107" s="45" t="s">
        <v>105</v>
      </c>
      <c r="I1107" s="4">
        <v>42857</v>
      </c>
    </row>
    <row r="1108" spans="1:9">
      <c r="A1108" s="7">
        <v>170004</v>
      </c>
      <c r="B1108" s="7">
        <v>3.46</v>
      </c>
      <c r="C1108" s="44" t="s">
        <v>2020</v>
      </c>
      <c r="D1108" s="45" t="s">
        <v>2880</v>
      </c>
      <c r="E1108" s="46">
        <v>9.7917808219178077</v>
      </c>
      <c r="F1108" s="47">
        <v>3.4649000000000001</v>
      </c>
      <c r="G1108" s="47">
        <v>3.4474999999999998</v>
      </c>
      <c r="H1108" s="45" t="s">
        <v>105</v>
      </c>
      <c r="I1108" s="4">
        <v>42857</v>
      </c>
    </row>
    <row r="1109" spans="1:9">
      <c r="A1109" s="7">
        <v>170004</v>
      </c>
      <c r="B1109" s="7">
        <v>3.46</v>
      </c>
      <c r="C1109" s="44" t="s">
        <v>2020</v>
      </c>
      <c r="D1109" s="45" t="s">
        <v>2880</v>
      </c>
      <c r="E1109" s="46">
        <v>9.7917808219178077</v>
      </c>
      <c r="F1109" s="47">
        <v>3.4649000000000001</v>
      </c>
      <c r="G1109" s="47">
        <v>3.4474999999999998</v>
      </c>
      <c r="H1109" s="45" t="s">
        <v>105</v>
      </c>
      <c r="I1109" s="4">
        <v>42857</v>
      </c>
    </row>
    <row r="1110" spans="1:9">
      <c r="A1110" s="7">
        <v>170004</v>
      </c>
      <c r="B1110" s="7">
        <v>3.46</v>
      </c>
      <c r="C1110" s="44" t="s">
        <v>2020</v>
      </c>
      <c r="D1110" s="45" t="s">
        <v>2880</v>
      </c>
      <c r="E1110" s="46">
        <v>9.7917808219178077</v>
      </c>
      <c r="F1110" s="47">
        <v>3.4649000000000001</v>
      </c>
      <c r="G1110" s="47">
        <v>3.4474999999999998</v>
      </c>
      <c r="H1110" s="45" t="s">
        <v>105</v>
      </c>
      <c r="I1110" s="4">
        <v>42857</v>
      </c>
    </row>
    <row r="1111" spans="1:9">
      <c r="A1111" s="7">
        <v>100412</v>
      </c>
      <c r="B1111" s="7">
        <v>3.46</v>
      </c>
      <c r="C1111" s="44" t="s">
        <v>2331</v>
      </c>
      <c r="D1111" s="45" t="s">
        <v>2880</v>
      </c>
      <c r="E1111" s="46">
        <v>0.46575342465753422</v>
      </c>
      <c r="F1111" s="47">
        <v>3.4367000000000001</v>
      </c>
      <c r="G1111" s="47">
        <v>3.4157999999999999</v>
      </c>
      <c r="H1111" s="45" t="s">
        <v>20</v>
      </c>
      <c r="I1111" s="4">
        <v>42857</v>
      </c>
    </row>
    <row r="1112" spans="1:9">
      <c r="A1112" s="7">
        <v>170004</v>
      </c>
      <c r="B1112" s="7">
        <v>3.46</v>
      </c>
      <c r="C1112" s="44" t="s">
        <v>2020</v>
      </c>
      <c r="D1112" s="45" t="s">
        <v>2880</v>
      </c>
      <c r="E1112" s="46">
        <v>9.7917808219178077</v>
      </c>
      <c r="F1112" s="47">
        <v>3.4649000000000001</v>
      </c>
      <c r="G1112" s="47">
        <v>3.4474999999999998</v>
      </c>
      <c r="H1112" s="45" t="s">
        <v>105</v>
      </c>
      <c r="I1112" s="4">
        <v>42857</v>
      </c>
    </row>
    <row r="1113" spans="1:9">
      <c r="A1113" s="7">
        <v>160023</v>
      </c>
      <c r="B1113" s="7">
        <v>3.46</v>
      </c>
      <c r="C1113" s="44" t="s">
        <v>1570</v>
      </c>
      <c r="D1113" s="45" t="s">
        <v>2880</v>
      </c>
      <c r="E1113" s="46">
        <v>9.5232876712328771</v>
      </c>
      <c r="F1113" s="47">
        <v>3.4651000000000001</v>
      </c>
      <c r="G1113" s="47">
        <v>3.4478</v>
      </c>
      <c r="H1113" s="45" t="s">
        <v>105</v>
      </c>
      <c r="I1113" s="4">
        <v>42857</v>
      </c>
    </row>
    <row r="1114" spans="1:9">
      <c r="A1114" s="7">
        <v>170004</v>
      </c>
      <c r="B1114" s="7">
        <v>3.46</v>
      </c>
      <c r="C1114" s="44" t="s">
        <v>2020</v>
      </c>
      <c r="D1114" s="45" t="s">
        <v>2880</v>
      </c>
      <c r="E1114" s="46">
        <v>9.7917808219178077</v>
      </c>
      <c r="F1114" s="47">
        <v>3.4649000000000001</v>
      </c>
      <c r="G1114" s="47">
        <v>3.4474999999999998</v>
      </c>
      <c r="H1114" s="45" t="s">
        <v>105</v>
      </c>
      <c r="I1114" s="4">
        <v>42857</v>
      </c>
    </row>
    <row r="1115" spans="1:9">
      <c r="A1115" s="7">
        <v>140012</v>
      </c>
      <c r="B1115" s="7">
        <v>3.46</v>
      </c>
      <c r="C1115" s="44" t="s">
        <v>2296</v>
      </c>
      <c r="D1115" s="45" t="s">
        <v>2880</v>
      </c>
      <c r="E1115" s="46">
        <v>7.1479452054794521</v>
      </c>
      <c r="F1115" s="47">
        <v>3.4695</v>
      </c>
      <c r="G1115" s="47">
        <v>3.4596</v>
      </c>
      <c r="H1115" s="45" t="s">
        <v>105</v>
      </c>
      <c r="I1115" s="4">
        <v>42857</v>
      </c>
    </row>
    <row r="1116" spans="1:9">
      <c r="A1116" s="7">
        <v>140012</v>
      </c>
      <c r="B1116" s="7">
        <v>3.46</v>
      </c>
      <c r="C1116" s="44" t="s">
        <v>2296</v>
      </c>
      <c r="D1116" s="45" t="s">
        <v>2880</v>
      </c>
      <c r="E1116" s="46">
        <v>7.1479452054794521</v>
      </c>
      <c r="F1116" s="47">
        <v>3.4695</v>
      </c>
      <c r="G1116" s="47">
        <v>3.4596</v>
      </c>
      <c r="H1116" s="45" t="s">
        <v>105</v>
      </c>
      <c r="I1116" s="4">
        <v>42857</v>
      </c>
    </row>
    <row r="1117" spans="1:9">
      <c r="A1117" s="7">
        <v>140012</v>
      </c>
      <c r="B1117" s="7">
        <v>3.46</v>
      </c>
      <c r="C1117" s="44" t="s">
        <v>2296</v>
      </c>
      <c r="D1117" s="45" t="s">
        <v>2880</v>
      </c>
      <c r="E1117" s="46">
        <v>7.1479452054794521</v>
      </c>
      <c r="F1117" s="47">
        <v>3.4695</v>
      </c>
      <c r="G1117" s="47">
        <v>3.4596</v>
      </c>
      <c r="H1117" s="45" t="s">
        <v>105</v>
      </c>
      <c r="I1117" s="4">
        <v>42857</v>
      </c>
    </row>
    <row r="1118" spans="1:9">
      <c r="A1118" s="7">
        <v>170004</v>
      </c>
      <c r="B1118" s="7">
        <v>3.46</v>
      </c>
      <c r="C1118" s="44" t="s">
        <v>2020</v>
      </c>
      <c r="D1118" s="45" t="s">
        <v>2880</v>
      </c>
      <c r="E1118" s="46">
        <v>9.7917808219178077</v>
      </c>
      <c r="F1118" s="47">
        <v>3.4649000000000001</v>
      </c>
      <c r="G1118" s="47">
        <v>3.4474999999999998</v>
      </c>
      <c r="H1118" s="45" t="s">
        <v>105</v>
      </c>
      <c r="I1118" s="4">
        <v>42857</v>
      </c>
    </row>
    <row r="1119" spans="1:9">
      <c r="A1119" s="7">
        <v>160023</v>
      </c>
      <c r="B1119" s="7">
        <v>3.4550000000000001</v>
      </c>
      <c r="C1119" s="44" t="s">
        <v>1570</v>
      </c>
      <c r="D1119" s="45" t="s">
        <v>2880</v>
      </c>
      <c r="E1119" s="46">
        <v>9.5232876712328771</v>
      </c>
      <c r="F1119" s="47">
        <v>3.4651000000000001</v>
      </c>
      <c r="G1119" s="47">
        <v>3.4478</v>
      </c>
      <c r="H1119" s="45" t="s">
        <v>105</v>
      </c>
      <c r="I1119" s="4">
        <v>42857</v>
      </c>
    </row>
    <row r="1120" spans="1:9">
      <c r="A1120" s="7">
        <v>170004</v>
      </c>
      <c r="B1120" s="7">
        <v>3.4550000000000001</v>
      </c>
      <c r="C1120" s="44" t="s">
        <v>2020</v>
      </c>
      <c r="D1120" s="45" t="s">
        <v>2880</v>
      </c>
      <c r="E1120" s="46">
        <v>9.7917808219178077</v>
      </c>
      <c r="F1120" s="47">
        <v>3.4649000000000001</v>
      </c>
      <c r="G1120" s="47">
        <v>3.4474999999999998</v>
      </c>
      <c r="H1120" s="45" t="s">
        <v>105</v>
      </c>
      <c r="I1120" s="4">
        <v>42857</v>
      </c>
    </row>
    <row r="1121" spans="1:9">
      <c r="A1121" s="7">
        <v>170004</v>
      </c>
      <c r="B1121" s="7">
        <v>3.4550000000000001</v>
      </c>
      <c r="C1121" s="44" t="s">
        <v>2020</v>
      </c>
      <c r="D1121" s="45" t="s">
        <v>2880</v>
      </c>
      <c r="E1121" s="46">
        <v>9.7917808219178077</v>
      </c>
      <c r="F1121" s="47">
        <v>3.4649000000000001</v>
      </c>
      <c r="G1121" s="47">
        <v>3.4474999999999998</v>
      </c>
      <c r="H1121" s="45" t="s">
        <v>105</v>
      </c>
      <c r="I1121" s="4">
        <v>42857</v>
      </c>
    </row>
    <row r="1122" spans="1:9">
      <c r="A1122" s="7">
        <v>170004</v>
      </c>
      <c r="B1122" s="7">
        <v>3.4550000000000001</v>
      </c>
      <c r="C1122" s="44" t="s">
        <v>2020</v>
      </c>
      <c r="D1122" s="45" t="s">
        <v>2880</v>
      </c>
      <c r="E1122" s="46">
        <v>9.7917808219178077</v>
      </c>
      <c r="F1122" s="47">
        <v>3.4649000000000001</v>
      </c>
      <c r="G1122" s="47">
        <v>3.4474999999999998</v>
      </c>
      <c r="H1122" s="45" t="s">
        <v>105</v>
      </c>
      <c r="I1122" s="4">
        <v>42857</v>
      </c>
    </row>
    <row r="1123" spans="1:9">
      <c r="A1123" s="7">
        <v>170004</v>
      </c>
      <c r="B1123" s="7">
        <v>3.4525000000000001</v>
      </c>
      <c r="C1123" s="44" t="s">
        <v>2020</v>
      </c>
      <c r="D1123" s="45" t="s">
        <v>2880</v>
      </c>
      <c r="E1123" s="46">
        <v>9.7917808219178077</v>
      </c>
      <c r="F1123" s="47">
        <v>3.4649000000000001</v>
      </c>
      <c r="G1123" s="47">
        <v>3.4474999999999998</v>
      </c>
      <c r="H1123" s="45" t="s">
        <v>105</v>
      </c>
      <c r="I1123" s="4">
        <v>42857</v>
      </c>
    </row>
    <row r="1124" spans="1:9">
      <c r="A1124" s="7">
        <v>170004</v>
      </c>
      <c r="B1124" s="7">
        <v>3.4525000000000001</v>
      </c>
      <c r="C1124" s="44" t="s">
        <v>2020</v>
      </c>
      <c r="D1124" s="45" t="s">
        <v>2880</v>
      </c>
      <c r="E1124" s="46">
        <v>9.7917808219178077</v>
      </c>
      <c r="F1124" s="47">
        <v>3.4649000000000001</v>
      </c>
      <c r="G1124" s="47">
        <v>3.4474999999999998</v>
      </c>
      <c r="H1124" s="45" t="s">
        <v>105</v>
      </c>
      <c r="I1124" s="4">
        <v>42857</v>
      </c>
    </row>
    <row r="1125" spans="1:9">
      <c r="A1125" s="7">
        <v>170004</v>
      </c>
      <c r="B1125" s="7">
        <v>3.4525000000000001</v>
      </c>
      <c r="C1125" s="44" t="s">
        <v>2020</v>
      </c>
      <c r="D1125" s="45" t="s">
        <v>2880</v>
      </c>
      <c r="E1125" s="46">
        <v>9.7917808219178077</v>
      </c>
      <c r="F1125" s="47">
        <v>3.4649000000000001</v>
      </c>
      <c r="G1125" s="47">
        <v>3.4474999999999998</v>
      </c>
      <c r="H1125" s="45" t="s">
        <v>105</v>
      </c>
      <c r="I1125" s="4">
        <v>42857</v>
      </c>
    </row>
    <row r="1126" spans="1:9">
      <c r="A1126" s="7">
        <v>170004</v>
      </c>
      <c r="B1126" s="7">
        <v>3.4525000000000001</v>
      </c>
      <c r="C1126" s="44" t="s">
        <v>2020</v>
      </c>
      <c r="D1126" s="45" t="s">
        <v>2880</v>
      </c>
      <c r="E1126" s="46">
        <v>9.7917808219178077</v>
      </c>
      <c r="F1126" s="47">
        <v>3.4649000000000001</v>
      </c>
      <c r="G1126" s="47">
        <v>3.4474999999999998</v>
      </c>
      <c r="H1126" s="45" t="s">
        <v>105</v>
      </c>
      <c r="I1126" s="4">
        <v>42857</v>
      </c>
    </row>
    <row r="1127" spans="1:9">
      <c r="A1127" s="7">
        <v>170004</v>
      </c>
      <c r="B1127" s="7">
        <v>3.4525000000000001</v>
      </c>
      <c r="C1127" s="44" t="s">
        <v>2020</v>
      </c>
      <c r="D1127" s="45" t="s">
        <v>2880</v>
      </c>
      <c r="E1127" s="46">
        <v>9.7917808219178077</v>
      </c>
      <c r="F1127" s="47">
        <v>3.4649000000000001</v>
      </c>
      <c r="G1127" s="47">
        <v>3.4474999999999998</v>
      </c>
      <c r="H1127" s="45" t="s">
        <v>105</v>
      </c>
      <c r="I1127" s="4">
        <v>42857</v>
      </c>
    </row>
    <row r="1128" spans="1:9">
      <c r="A1128" s="7">
        <v>170004</v>
      </c>
      <c r="B1128" s="7">
        <v>3.4525000000000001</v>
      </c>
      <c r="C1128" s="44" t="s">
        <v>2020</v>
      </c>
      <c r="D1128" s="45" t="s">
        <v>2880</v>
      </c>
      <c r="E1128" s="46">
        <v>9.7917808219178077</v>
      </c>
      <c r="F1128" s="47">
        <v>3.4649000000000001</v>
      </c>
      <c r="G1128" s="47">
        <v>3.4474999999999998</v>
      </c>
      <c r="H1128" s="45" t="s">
        <v>105</v>
      </c>
      <c r="I1128" s="4">
        <v>42857</v>
      </c>
    </row>
    <row r="1129" spans="1:9">
      <c r="A1129" s="7">
        <v>160023</v>
      </c>
      <c r="B1129" s="7">
        <v>3.45</v>
      </c>
      <c r="C1129" s="44" t="s">
        <v>1570</v>
      </c>
      <c r="D1129" s="45" t="s">
        <v>2880</v>
      </c>
      <c r="E1129" s="46">
        <v>9.5232876712328771</v>
      </c>
      <c r="F1129" s="47">
        <v>3.4651000000000001</v>
      </c>
      <c r="G1129" s="47">
        <v>3.4478</v>
      </c>
      <c r="H1129" s="45" t="s">
        <v>105</v>
      </c>
      <c r="I1129" s="4">
        <v>42857</v>
      </c>
    </row>
    <row r="1130" spans="1:9">
      <c r="A1130" s="7">
        <v>160023</v>
      </c>
      <c r="B1130" s="7">
        <v>3.45</v>
      </c>
      <c r="C1130" s="44" t="s">
        <v>1570</v>
      </c>
      <c r="D1130" s="45" t="s">
        <v>2880</v>
      </c>
      <c r="E1130" s="46">
        <v>9.5232876712328771</v>
      </c>
      <c r="F1130" s="47">
        <v>3.4651000000000001</v>
      </c>
      <c r="G1130" s="47">
        <v>3.4478</v>
      </c>
      <c r="H1130" s="45" t="s">
        <v>105</v>
      </c>
      <c r="I1130" s="4">
        <v>42857</v>
      </c>
    </row>
    <row r="1131" spans="1:9">
      <c r="A1131" s="7">
        <v>160025</v>
      </c>
      <c r="B1131" s="7">
        <v>3.4207000000000001</v>
      </c>
      <c r="C1131" s="44" t="s">
        <v>1635</v>
      </c>
      <c r="D1131" s="45" t="s">
        <v>2880</v>
      </c>
      <c r="E1131" s="46">
        <v>6.558904109589041</v>
      </c>
      <c r="F1131" s="47">
        <v>3.4119000000000002</v>
      </c>
      <c r="G1131" s="47">
        <v>3.4224000000000001</v>
      </c>
      <c r="H1131" s="45" t="s">
        <v>105</v>
      </c>
      <c r="I1131" s="4">
        <v>42857</v>
      </c>
    </row>
    <row r="1132" spans="1:9">
      <c r="A1132" s="7">
        <v>170008</v>
      </c>
      <c r="B1132" s="7">
        <v>3.3149999999999999</v>
      </c>
      <c r="C1132" s="44" t="s">
        <v>2928</v>
      </c>
      <c r="D1132" s="45" t="s">
        <v>2880</v>
      </c>
      <c r="E1132" s="46">
        <v>3</v>
      </c>
      <c r="F1132" s="47">
        <v>3.2296999999999998</v>
      </c>
      <c r="G1132" s="47">
        <v>3.2305999999999999</v>
      </c>
      <c r="H1132" s="45" t="s">
        <v>105</v>
      </c>
      <c r="I1132" s="4">
        <v>42857</v>
      </c>
    </row>
    <row r="1133" spans="1:9">
      <c r="A1133" s="7">
        <v>170008</v>
      </c>
      <c r="B1133" s="7">
        <v>3.31</v>
      </c>
      <c r="C1133" s="44" t="s">
        <v>2928</v>
      </c>
      <c r="D1133" s="45" t="s">
        <v>2880</v>
      </c>
      <c r="E1133" s="46">
        <v>3</v>
      </c>
      <c r="F1133" s="47">
        <v>3.2296999999999998</v>
      </c>
      <c r="G1133" s="47">
        <v>3.2305999999999999</v>
      </c>
      <c r="H1133" s="45" t="s">
        <v>105</v>
      </c>
      <c r="I1133" s="4">
        <v>42857</v>
      </c>
    </row>
    <row r="1134" spans="1:9">
      <c r="A1134" s="7">
        <v>170008</v>
      </c>
      <c r="B1134" s="7">
        <v>3.31</v>
      </c>
      <c r="C1134" s="44" t="s">
        <v>2928</v>
      </c>
      <c r="D1134" s="45" t="s">
        <v>2880</v>
      </c>
      <c r="E1134" s="46">
        <v>3</v>
      </c>
      <c r="F1134" s="47">
        <v>3.2296999999999998</v>
      </c>
      <c r="G1134" s="47">
        <v>3.2305999999999999</v>
      </c>
      <c r="H1134" s="45" t="s">
        <v>105</v>
      </c>
      <c r="I1134" s="4">
        <v>42857</v>
      </c>
    </row>
    <row r="1135" spans="1:9">
      <c r="A1135" s="7">
        <v>170008</v>
      </c>
      <c r="B1135" s="7">
        <v>3.3050000000000002</v>
      </c>
      <c r="C1135" s="44" t="s">
        <v>2928</v>
      </c>
      <c r="D1135" s="45" t="s">
        <v>2880</v>
      </c>
      <c r="E1135" s="46">
        <v>3</v>
      </c>
      <c r="F1135" s="47">
        <v>3.2296999999999998</v>
      </c>
      <c r="G1135" s="47">
        <v>3.2305999999999999</v>
      </c>
      <c r="H1135" s="45" t="s">
        <v>105</v>
      </c>
      <c r="I1135" s="4">
        <v>42857</v>
      </c>
    </row>
    <row r="1136" spans="1:9">
      <c r="A1136" s="7">
        <v>140438</v>
      </c>
      <c r="B1136" s="7">
        <v>3.05</v>
      </c>
      <c r="C1136" s="44" t="s">
        <v>703</v>
      </c>
      <c r="D1136" s="45" t="s">
        <v>2880</v>
      </c>
      <c r="E1136" s="46">
        <v>0.21643835616438356</v>
      </c>
      <c r="F1136" s="47">
        <v>2.9561999999999999</v>
      </c>
      <c r="G1136" s="47">
        <v>2.9561000000000002</v>
      </c>
      <c r="H1136" s="45" t="s">
        <v>20</v>
      </c>
      <c r="I1136" s="4">
        <v>42857</v>
      </c>
    </row>
    <row r="1137" spans="1:9">
      <c r="A1137" s="7">
        <v>179907</v>
      </c>
      <c r="B1137" s="7">
        <v>2.99</v>
      </c>
      <c r="C1137" s="44" t="s">
        <v>2033</v>
      </c>
      <c r="D1137" s="45" t="s">
        <v>2880</v>
      </c>
      <c r="E1137" s="46">
        <v>0.29589041095890412</v>
      </c>
      <c r="F1137" s="47">
        <v>2.9948000000000001</v>
      </c>
      <c r="G1137" s="47">
        <v>2.9863</v>
      </c>
      <c r="H1137" s="45" t="s">
        <v>105</v>
      </c>
      <c r="I1137" s="4">
        <v>42857</v>
      </c>
    </row>
    <row r="1138" spans="1:9">
      <c r="A1138" s="7">
        <v>140347</v>
      </c>
      <c r="B1138" s="7">
        <v>2.95</v>
      </c>
      <c r="C1138" s="44" t="s">
        <v>668</v>
      </c>
      <c r="D1138" s="45" t="s">
        <v>2880</v>
      </c>
      <c r="E1138" s="46">
        <v>0.27123287671232876</v>
      </c>
      <c r="F1138" s="47">
        <v>3.0276000000000001</v>
      </c>
      <c r="G1138" s="47">
        <v>3.0529999999999999</v>
      </c>
      <c r="H1138" s="45" t="s">
        <v>20</v>
      </c>
      <c r="I1138" s="4">
        <v>42857</v>
      </c>
    </row>
    <row r="1139" spans="1:9">
      <c r="A1139" s="7">
        <v>140347</v>
      </c>
      <c r="B1139" s="7">
        <v>2.95</v>
      </c>
      <c r="C1139" s="44" t="s">
        <v>668</v>
      </c>
      <c r="D1139" s="45" t="s">
        <v>2880</v>
      </c>
      <c r="E1139" s="46">
        <v>0.27123287671232876</v>
      </c>
      <c r="F1139" s="47">
        <v>3.0276000000000001</v>
      </c>
      <c r="G1139" s="47">
        <v>3.0529999999999999</v>
      </c>
      <c r="H1139" s="45" t="s">
        <v>20</v>
      </c>
      <c r="I1139" s="4">
        <v>42857</v>
      </c>
    </row>
    <row r="1140" spans="1:9">
      <c r="A1140" s="7">
        <v>160419</v>
      </c>
      <c r="B1140" s="7">
        <v>2.95</v>
      </c>
      <c r="C1140" s="44" t="s">
        <v>1158</v>
      </c>
      <c r="D1140" s="45" t="s">
        <v>2880</v>
      </c>
      <c r="E1140" s="46">
        <v>0.24657534246575341</v>
      </c>
      <c r="F1140" s="47">
        <v>2.9472</v>
      </c>
      <c r="G1140" s="47">
        <v>2.9506000000000001</v>
      </c>
      <c r="H1140" s="45" t="s">
        <v>20</v>
      </c>
      <c r="I1140" s="4">
        <v>42857</v>
      </c>
    </row>
    <row r="1141" spans="1:9">
      <c r="A1141" s="7">
        <v>160419</v>
      </c>
      <c r="B1141" s="7">
        <v>2.95</v>
      </c>
      <c r="C1141" s="44" t="s">
        <v>1158</v>
      </c>
      <c r="D1141" s="45" t="s">
        <v>2880</v>
      </c>
      <c r="E1141" s="46">
        <v>0.24657534246575341</v>
      </c>
      <c r="F1141" s="47">
        <v>2.9472</v>
      </c>
      <c r="G1141" s="47">
        <v>2.9506000000000001</v>
      </c>
      <c r="H1141" s="45" t="s">
        <v>20</v>
      </c>
      <c r="I1141" s="4">
        <v>42857</v>
      </c>
    </row>
    <row r="1142" spans="1:9">
      <c r="A1142" s="7">
        <v>160419</v>
      </c>
      <c r="B1142" s="7">
        <v>2.95</v>
      </c>
      <c r="C1142" s="44" t="s">
        <v>1158</v>
      </c>
      <c r="D1142" s="45" t="s">
        <v>2880</v>
      </c>
      <c r="E1142" s="46">
        <v>0.24657534246575341</v>
      </c>
      <c r="F1142" s="47">
        <v>2.9472</v>
      </c>
      <c r="G1142" s="47">
        <v>2.9506000000000001</v>
      </c>
      <c r="H1142" s="45" t="s">
        <v>20</v>
      </c>
      <c r="I1142" s="4">
        <v>42857</v>
      </c>
    </row>
    <row r="1143" spans="1:9">
      <c r="A1143" s="7">
        <v>179919</v>
      </c>
      <c r="B1143" s="7">
        <v>2.92</v>
      </c>
      <c r="C1143" s="44" t="s">
        <v>2827</v>
      </c>
      <c r="D1143" s="45" t="s">
        <v>2880</v>
      </c>
      <c r="E1143" s="46">
        <v>0.23835616438356164</v>
      </c>
      <c r="F1143" s="47">
        <v>2.9197000000000002</v>
      </c>
      <c r="G1143" s="47">
        <v>2.9016999999999999</v>
      </c>
      <c r="H1143" s="45" t="s">
        <v>105</v>
      </c>
      <c r="I1143" s="4">
        <v>42857</v>
      </c>
    </row>
    <row r="1144" spans="1:9">
      <c r="A1144" s="7">
        <v>100217</v>
      </c>
      <c r="B1144" s="7">
        <v>2.89</v>
      </c>
      <c r="C1144" s="44" t="s">
        <v>1672</v>
      </c>
      <c r="D1144" s="45" t="s">
        <v>2880</v>
      </c>
      <c r="E1144" s="46">
        <v>0.23013698630136986</v>
      </c>
      <c r="F1144" s="47">
        <v>2.8936999999999999</v>
      </c>
      <c r="G1144" s="47">
        <v>2.8898999999999999</v>
      </c>
      <c r="H1144" s="45" t="s">
        <v>20</v>
      </c>
      <c r="I1144" s="4">
        <v>42857</v>
      </c>
    </row>
    <row r="1145" spans="1:9">
      <c r="A1145" s="7">
        <v>160419</v>
      </c>
      <c r="B1145" s="7">
        <v>2.85</v>
      </c>
      <c r="C1145" s="44" t="s">
        <v>1158</v>
      </c>
      <c r="D1145" s="45" t="s">
        <v>2880</v>
      </c>
      <c r="E1145" s="46">
        <v>0.24657534246575341</v>
      </c>
      <c r="F1145" s="47">
        <v>2.9472</v>
      </c>
      <c r="G1145" s="47">
        <v>2.9506000000000001</v>
      </c>
      <c r="H1145" s="45" t="s">
        <v>20</v>
      </c>
      <c r="I1145" s="4">
        <v>42857</v>
      </c>
    </row>
    <row r="1146" spans="1:9">
      <c r="A1146" s="7">
        <v>120408</v>
      </c>
      <c r="B1146" s="7">
        <v>2.85</v>
      </c>
      <c r="C1146" s="44" t="s">
        <v>1590</v>
      </c>
      <c r="D1146" s="45" t="s">
        <v>2880</v>
      </c>
      <c r="E1146" s="46">
        <v>4.9315068493150684E-2</v>
      </c>
      <c r="F1146" s="47">
        <v>2.7711000000000001</v>
      </c>
      <c r="G1146" s="47">
        <v>2.7109999999999999</v>
      </c>
      <c r="H1146" s="45" t="s">
        <v>20</v>
      </c>
      <c r="I1146" s="4">
        <v>42857</v>
      </c>
    </row>
    <row r="1147" spans="1:9">
      <c r="A1147" s="7">
        <v>160211</v>
      </c>
      <c r="B1147" s="7">
        <v>2.8</v>
      </c>
      <c r="C1147" s="44" t="s">
        <v>986</v>
      </c>
      <c r="D1147" s="45" t="s">
        <v>2880</v>
      </c>
      <c r="E1147" s="46">
        <v>3.0136986301369864E-2</v>
      </c>
      <c r="F1147" s="47">
        <v>2.6785000000000001</v>
      </c>
      <c r="G1147" s="47">
        <v>2.6185</v>
      </c>
      <c r="H1147" s="45" t="s">
        <v>20</v>
      </c>
      <c r="I1147" s="4">
        <v>42857</v>
      </c>
    </row>
    <row r="1148" spans="1:9">
      <c r="A1148" s="7">
        <v>179910</v>
      </c>
      <c r="B1148" s="7">
        <v>2.72</v>
      </c>
      <c r="C1148" s="44" t="s">
        <v>2319</v>
      </c>
      <c r="D1148" s="45" t="s">
        <v>2880</v>
      </c>
      <c r="E1148" s="46">
        <v>0.10410958904109589</v>
      </c>
      <c r="F1148" s="47">
        <v>2.6433</v>
      </c>
      <c r="G1148" s="47">
        <v>2.5785</v>
      </c>
      <c r="H1148" s="45" t="s">
        <v>105</v>
      </c>
      <c r="I1148" s="4">
        <v>42857</v>
      </c>
    </row>
    <row r="1149" spans="1:9">
      <c r="A1149" s="7">
        <v>179910</v>
      </c>
      <c r="B1149" s="7">
        <v>2.7</v>
      </c>
      <c r="C1149" s="44" t="s">
        <v>2319</v>
      </c>
      <c r="D1149" s="45" t="s">
        <v>2880</v>
      </c>
      <c r="E1149" s="46">
        <v>0.10410958904109589</v>
      </c>
      <c r="F1149" s="47">
        <v>2.6433</v>
      </c>
      <c r="G1149" s="47">
        <v>2.5785</v>
      </c>
      <c r="H1149" s="45" t="s">
        <v>105</v>
      </c>
      <c r="I1149" s="4">
        <v>42857</v>
      </c>
    </row>
    <row r="1150" spans="1:9">
      <c r="A1150" s="7">
        <v>179914</v>
      </c>
      <c r="B1150" s="7">
        <v>2.7</v>
      </c>
      <c r="C1150" s="44" t="s">
        <v>2580</v>
      </c>
      <c r="D1150" s="45" t="s">
        <v>2880</v>
      </c>
      <c r="E1150" s="46">
        <v>0.16164383561643836</v>
      </c>
      <c r="F1150" s="47">
        <v>2.7031000000000001</v>
      </c>
      <c r="G1150" s="47">
        <v>2.7218</v>
      </c>
      <c r="H1150" s="45" t="s">
        <v>105</v>
      </c>
      <c r="I1150" s="4">
        <v>42857</v>
      </c>
    </row>
    <row r="1151" spans="1:9">
      <c r="A1151" s="7">
        <v>179914</v>
      </c>
      <c r="B1151" s="7">
        <v>2.7</v>
      </c>
      <c r="C1151" s="44" t="s">
        <v>2580</v>
      </c>
      <c r="D1151" s="45" t="s">
        <v>2880</v>
      </c>
      <c r="E1151" s="46">
        <v>0.16164383561643836</v>
      </c>
      <c r="F1151" s="47">
        <v>2.7031000000000001</v>
      </c>
      <c r="G1151" s="47">
        <v>2.7218</v>
      </c>
      <c r="H1151" s="45" t="s">
        <v>105</v>
      </c>
      <c r="I1151" s="4">
        <v>42857</v>
      </c>
    </row>
    <row r="1152" spans="1:9">
      <c r="A1152" s="7">
        <v>169950</v>
      </c>
      <c r="B1152" s="7">
        <v>2.68</v>
      </c>
      <c r="C1152" s="44" t="s">
        <v>1619</v>
      </c>
      <c r="D1152" s="45" t="s">
        <v>2880</v>
      </c>
      <c r="E1152" s="46">
        <v>4.6575342465753428E-2</v>
      </c>
      <c r="F1152" s="47">
        <v>2.629</v>
      </c>
      <c r="G1152" s="47">
        <v>2.5503999999999998</v>
      </c>
      <c r="H1152" s="45" t="s">
        <v>105</v>
      </c>
      <c r="I1152" s="4">
        <v>42857</v>
      </c>
    </row>
    <row r="1153" spans="1:9">
      <c r="A1153" s="7">
        <v>100015</v>
      </c>
      <c r="B1153" s="7">
        <v>2.6</v>
      </c>
      <c r="C1153" s="44" t="s">
        <v>1903</v>
      </c>
      <c r="D1153" s="45" t="s">
        <v>2880</v>
      </c>
      <c r="E1153" s="46">
        <v>7.9452054794520555E-2</v>
      </c>
      <c r="F1153" s="47">
        <v>2.6372</v>
      </c>
      <c r="G1153" s="47">
        <v>2.5522</v>
      </c>
      <c r="H1153" s="45" t="s">
        <v>105</v>
      </c>
      <c r="I1153" s="4">
        <v>42857</v>
      </c>
    </row>
    <row r="1154" spans="1:9">
      <c r="A1154" s="7">
        <v>100015</v>
      </c>
      <c r="B1154" s="7">
        <v>2.6</v>
      </c>
      <c r="C1154" s="44" t="s">
        <v>1903</v>
      </c>
      <c r="D1154" s="45" t="s">
        <v>2880</v>
      </c>
      <c r="E1154" s="46">
        <v>7.9452054794520555E-2</v>
      </c>
      <c r="F1154" s="47">
        <v>2.6372</v>
      </c>
      <c r="G1154" s="47">
        <v>2.5522</v>
      </c>
      <c r="H1154" s="45" t="s">
        <v>105</v>
      </c>
      <c r="I1154" s="4">
        <v>42857</v>
      </c>
    </row>
    <row r="1155" spans="1:9">
      <c r="A1155" s="7"/>
      <c r="B1155" s="7"/>
      <c r="C1155" s="44"/>
      <c r="D1155" s="45"/>
      <c r="E1155" s="46"/>
      <c r="F1155" s="47"/>
      <c r="G1155" s="47"/>
      <c r="H1155" s="45"/>
      <c r="I1155" s="4"/>
    </row>
    <row r="1156" spans="1:9">
      <c r="A1156" s="7"/>
      <c r="B1156" s="7"/>
      <c r="C1156" s="44"/>
      <c r="D1156" s="45"/>
      <c r="E1156" s="46"/>
      <c r="F1156" s="47"/>
      <c r="G1156" s="47"/>
      <c r="H1156" s="45"/>
      <c r="I1156" s="4"/>
    </row>
    <row r="1157" spans="1:9">
      <c r="A1157" s="7"/>
      <c r="B1157" s="7"/>
      <c r="C1157" s="44"/>
      <c r="D1157" s="45"/>
      <c r="E1157" s="46"/>
      <c r="F1157" s="47"/>
      <c r="G1157" s="47"/>
      <c r="H1157" s="45"/>
      <c r="I1157" s="4"/>
    </row>
    <row r="1158" spans="1:9">
      <c r="A1158" s="7"/>
      <c r="B1158" s="7"/>
      <c r="C1158" s="44"/>
      <c r="D1158" s="45"/>
      <c r="E1158" s="46"/>
      <c r="F1158" s="47"/>
      <c r="G1158" s="47"/>
      <c r="H1158" s="45"/>
      <c r="I1158" s="4"/>
    </row>
    <row r="1159" spans="1:9">
      <c r="A1159" s="7"/>
      <c r="B1159" s="7"/>
      <c r="C1159" s="44"/>
      <c r="D1159" s="45"/>
      <c r="E1159" s="46"/>
      <c r="F1159" s="47"/>
      <c r="G1159" s="47"/>
      <c r="H1159" s="45"/>
      <c r="I1159" s="4"/>
    </row>
    <row r="1160" spans="1:9">
      <c r="A1160" s="7"/>
      <c r="B1160" s="7"/>
      <c r="C1160" s="44"/>
      <c r="D1160" s="45"/>
      <c r="E1160" s="46"/>
      <c r="F1160" s="47"/>
      <c r="G1160" s="47"/>
      <c r="H1160" s="45"/>
      <c r="I1160" s="4"/>
    </row>
    <row r="1161" spans="1:9">
      <c r="A1161" s="7"/>
      <c r="B1161" s="7"/>
      <c r="C1161" s="44"/>
      <c r="D1161" s="45"/>
      <c r="E1161" s="46"/>
      <c r="F1161" s="47"/>
      <c r="G1161" s="47"/>
      <c r="H1161" s="45"/>
      <c r="I1161" s="4"/>
    </row>
    <row r="1162" spans="1:9">
      <c r="A1162" s="7"/>
      <c r="B1162" s="7"/>
      <c r="C1162" s="44"/>
      <c r="D1162" s="45"/>
      <c r="E1162" s="46"/>
      <c r="F1162" s="47"/>
      <c r="G1162" s="47"/>
      <c r="H1162" s="45"/>
      <c r="I1162" s="4"/>
    </row>
    <row r="1163" spans="1:9">
      <c r="A1163" s="7"/>
      <c r="B1163" s="7"/>
      <c r="C1163" s="44"/>
      <c r="D1163" s="45"/>
      <c r="E1163" s="46"/>
      <c r="F1163" s="47"/>
      <c r="G1163" s="47"/>
      <c r="H1163" s="45"/>
      <c r="I1163" s="4"/>
    </row>
    <row r="1164" spans="1:9">
      <c r="A1164" s="7"/>
      <c r="B1164" s="7"/>
      <c r="C1164" s="44"/>
      <c r="D1164" s="45"/>
      <c r="E1164" s="46"/>
      <c r="F1164" s="47"/>
      <c r="G1164" s="47"/>
      <c r="H1164" s="45"/>
      <c r="I1164" s="4"/>
    </row>
    <row r="1165" spans="1:9">
      <c r="A1165" s="7"/>
      <c r="B1165" s="7"/>
      <c r="C1165" s="44"/>
      <c r="D1165" s="45"/>
      <c r="E1165" s="46"/>
      <c r="F1165" s="47"/>
      <c r="G1165" s="47"/>
      <c r="H1165" s="45"/>
      <c r="I1165" s="4"/>
    </row>
    <row r="1166" spans="1:9">
      <c r="A1166" s="7"/>
      <c r="B1166" s="7"/>
      <c r="C1166" s="44"/>
      <c r="D1166" s="45"/>
      <c r="E1166" s="46"/>
      <c r="F1166" s="47"/>
      <c r="G1166" s="47"/>
      <c r="H1166" s="45"/>
      <c r="I1166" s="4"/>
    </row>
    <row r="1167" spans="1:9">
      <c r="A1167" s="7"/>
      <c r="B1167" s="7"/>
      <c r="C1167" s="44"/>
      <c r="D1167" s="45"/>
      <c r="E1167" s="46"/>
      <c r="F1167" s="47"/>
      <c r="G1167" s="47"/>
      <c r="H1167" s="45"/>
      <c r="I1167" s="4"/>
    </row>
    <row r="1168" spans="1:9">
      <c r="A1168" s="7"/>
      <c r="B1168" s="7"/>
      <c r="C1168" s="44"/>
      <c r="D1168" s="45"/>
      <c r="E1168" s="46"/>
      <c r="F1168" s="47"/>
      <c r="G1168" s="47"/>
      <c r="H1168" s="45"/>
      <c r="I1168" s="4"/>
    </row>
    <row r="1169" spans="1:9">
      <c r="A1169" s="7"/>
      <c r="B1169" s="7"/>
      <c r="C1169" s="44"/>
      <c r="D1169" s="45"/>
      <c r="E1169" s="46"/>
      <c r="F1169" s="47"/>
      <c r="G1169" s="47"/>
      <c r="H1169" s="45"/>
      <c r="I1169" s="4"/>
    </row>
    <row r="1170" spans="1:9">
      <c r="A1170" s="7"/>
      <c r="B1170" s="7"/>
      <c r="C1170" s="44"/>
      <c r="D1170" s="45"/>
      <c r="E1170" s="46"/>
      <c r="F1170" s="47"/>
      <c r="G1170" s="47"/>
      <c r="H1170" s="45"/>
      <c r="I1170" s="4"/>
    </row>
    <row r="1171" spans="1:9">
      <c r="A1171" s="7"/>
      <c r="B1171" s="7"/>
      <c r="C1171" s="44"/>
      <c r="D1171" s="45"/>
      <c r="E1171" s="46"/>
      <c r="F1171" s="47"/>
      <c r="G1171" s="47"/>
      <c r="H1171" s="45"/>
      <c r="I1171" s="4"/>
    </row>
    <row r="1172" spans="1:9">
      <c r="A1172" s="7"/>
      <c r="B1172" s="7"/>
      <c r="C1172" s="44"/>
      <c r="D1172" s="45"/>
      <c r="E1172" s="46"/>
      <c r="F1172" s="47"/>
      <c r="G1172" s="47"/>
      <c r="H1172" s="45"/>
      <c r="I1172" s="4"/>
    </row>
    <row r="1173" spans="1:9">
      <c r="A1173" s="7"/>
      <c r="B1173" s="7"/>
      <c r="C1173" s="44"/>
      <c r="D1173" s="45"/>
      <c r="E1173" s="46"/>
      <c r="F1173" s="47"/>
      <c r="G1173" s="47"/>
      <c r="H1173" s="45"/>
      <c r="I1173" s="4"/>
    </row>
    <row r="1174" spans="1:9">
      <c r="A1174" s="7"/>
      <c r="B1174" s="7"/>
      <c r="C1174" s="44"/>
      <c r="D1174" s="45"/>
      <c r="E1174" s="46"/>
      <c r="F1174" s="47"/>
      <c r="G1174" s="47"/>
      <c r="H1174" s="45"/>
      <c r="I1174" s="4"/>
    </row>
    <row r="1175" spans="1:9">
      <c r="A1175" s="7"/>
      <c r="B1175" s="7"/>
      <c r="C1175" s="44"/>
      <c r="D1175" s="45"/>
      <c r="E1175" s="46"/>
      <c r="F1175" s="47"/>
      <c r="G1175" s="47"/>
      <c r="H1175" s="45"/>
      <c r="I1175" s="4"/>
    </row>
    <row r="1176" spans="1:9">
      <c r="A1176" s="7"/>
      <c r="B1176" s="7"/>
      <c r="C1176" s="44"/>
      <c r="D1176" s="45"/>
      <c r="E1176" s="46"/>
      <c r="F1176" s="47"/>
      <c r="G1176" s="47"/>
      <c r="H1176" s="45"/>
      <c r="I1176" s="4"/>
    </row>
    <row r="1177" spans="1:9">
      <c r="A1177" s="7"/>
      <c r="B1177" s="7"/>
      <c r="C1177" s="44"/>
      <c r="D1177" s="45"/>
      <c r="E1177" s="46"/>
      <c r="F1177" s="47"/>
      <c r="G1177" s="47"/>
      <c r="H1177" s="45"/>
      <c r="I1177" s="4"/>
    </row>
    <row r="1178" spans="1:9">
      <c r="A1178" s="7"/>
      <c r="B1178" s="7"/>
      <c r="C1178" s="44"/>
      <c r="D1178" s="45"/>
      <c r="E1178" s="46"/>
      <c r="F1178" s="47"/>
      <c r="G1178" s="47"/>
      <c r="H1178" s="45"/>
      <c r="I1178" s="4"/>
    </row>
    <row r="1179" spans="1:9">
      <c r="A1179" s="7"/>
      <c r="B1179" s="7"/>
      <c r="C1179" s="44"/>
      <c r="D1179" s="45"/>
      <c r="E1179" s="46"/>
      <c r="F1179" s="47"/>
      <c r="G1179" s="47"/>
      <c r="H1179" s="45"/>
      <c r="I1179" s="4"/>
    </row>
    <row r="1180" spans="1:9">
      <c r="A1180" s="7"/>
      <c r="B1180" s="7"/>
      <c r="C1180" s="44"/>
      <c r="D1180" s="45"/>
      <c r="E1180" s="46"/>
      <c r="F1180" s="47"/>
      <c r="G1180" s="47"/>
      <c r="H1180" s="45"/>
      <c r="I1180" s="4"/>
    </row>
    <row r="1181" spans="1:9">
      <c r="A1181" s="7"/>
      <c r="B1181" s="7"/>
      <c r="C1181" s="44"/>
      <c r="D1181" s="45"/>
      <c r="E1181" s="46"/>
      <c r="F1181" s="47"/>
      <c r="G1181" s="47"/>
      <c r="H1181" s="45"/>
      <c r="I1181" s="4"/>
    </row>
    <row r="1182" spans="1:9">
      <c r="A1182" s="7"/>
      <c r="B1182" s="7"/>
      <c r="C1182" s="44"/>
      <c r="D1182" s="45"/>
      <c r="E1182" s="46"/>
      <c r="F1182" s="47"/>
      <c r="G1182" s="47"/>
      <c r="H1182" s="45"/>
      <c r="I1182" s="4"/>
    </row>
    <row r="1183" spans="1:9">
      <c r="A1183" s="7"/>
      <c r="B1183" s="7"/>
      <c r="C1183" s="44"/>
      <c r="D1183" s="45"/>
      <c r="E1183" s="46"/>
      <c r="F1183" s="47"/>
      <c r="G1183" s="47"/>
      <c r="H1183" s="45"/>
      <c r="I1183" s="4"/>
    </row>
    <row r="1184" spans="1:9">
      <c r="A1184" s="7"/>
      <c r="B1184" s="7"/>
      <c r="C1184" s="44"/>
      <c r="D1184" s="45"/>
      <c r="E1184" s="46"/>
      <c r="F1184" s="47"/>
      <c r="G1184" s="47"/>
      <c r="H1184" s="45"/>
      <c r="I1184" s="4"/>
    </row>
    <row r="1185" spans="1:9">
      <c r="A1185" s="7"/>
      <c r="B1185" s="7"/>
      <c r="C1185" s="44"/>
      <c r="D1185" s="45"/>
      <c r="E1185" s="46"/>
      <c r="F1185" s="47"/>
      <c r="G1185" s="47"/>
      <c r="H1185" s="45"/>
      <c r="I1185" s="4"/>
    </row>
    <row r="1186" spans="1:9">
      <c r="A1186" s="7"/>
      <c r="B1186" s="7"/>
      <c r="C1186" s="44"/>
      <c r="D1186" s="45"/>
      <c r="E1186" s="46"/>
      <c r="F1186" s="47"/>
      <c r="G1186" s="47"/>
      <c r="H1186" s="45"/>
      <c r="I1186" s="4"/>
    </row>
    <row r="1187" spans="1:9">
      <c r="A1187" s="7"/>
      <c r="B1187" s="7"/>
      <c r="C1187" s="44"/>
      <c r="D1187" s="45"/>
      <c r="E1187" s="46"/>
      <c r="F1187" s="47"/>
      <c r="G1187" s="47"/>
      <c r="H1187" s="45"/>
      <c r="I1187" s="4"/>
    </row>
    <row r="1188" spans="1:9">
      <c r="A1188" s="7"/>
      <c r="B1188" s="7"/>
      <c r="C1188" s="44"/>
      <c r="D1188" s="45"/>
      <c r="E1188" s="46"/>
      <c r="F1188" s="47"/>
      <c r="G1188" s="47"/>
      <c r="H1188" s="45"/>
      <c r="I1188" s="4"/>
    </row>
    <row r="1189" spans="1:9">
      <c r="A1189" s="7"/>
      <c r="B1189" s="7"/>
      <c r="C1189" s="44"/>
      <c r="D1189" s="45"/>
      <c r="E1189" s="46"/>
      <c r="F1189" s="47"/>
      <c r="G1189" s="47"/>
      <c r="H1189" s="45"/>
      <c r="I1189" s="4"/>
    </row>
    <row r="1190" spans="1:9">
      <c r="A1190" s="7"/>
      <c r="B1190" s="7"/>
      <c r="C1190" s="44"/>
      <c r="D1190" s="45"/>
      <c r="E1190" s="46"/>
      <c r="F1190" s="47"/>
      <c r="G1190" s="47"/>
      <c r="H1190" s="45"/>
      <c r="I1190" s="4"/>
    </row>
    <row r="1191" spans="1:9">
      <c r="A1191" s="7"/>
      <c r="B1191" s="7"/>
      <c r="C1191" s="44"/>
      <c r="D1191" s="45"/>
      <c r="E1191" s="46"/>
      <c r="F1191" s="47"/>
      <c r="G1191" s="47"/>
      <c r="H1191" s="45"/>
      <c r="I1191" s="4"/>
    </row>
    <row r="1192" spans="1:9">
      <c r="A1192" s="7"/>
      <c r="B1192" s="7"/>
      <c r="C1192" s="44"/>
      <c r="D1192" s="45"/>
      <c r="E1192" s="46"/>
      <c r="F1192" s="47"/>
      <c r="G1192" s="47"/>
      <c r="H1192" s="45"/>
      <c r="I1192" s="4"/>
    </row>
    <row r="1193" spans="1:9">
      <c r="A1193" s="7"/>
      <c r="B1193" s="7"/>
      <c r="C1193" s="44"/>
      <c r="D1193" s="45"/>
      <c r="E1193" s="46"/>
      <c r="F1193" s="47"/>
      <c r="G1193" s="47"/>
      <c r="H1193" s="45"/>
      <c r="I1193" s="4"/>
    </row>
    <row r="1194" spans="1:9">
      <c r="A1194" s="7"/>
      <c r="B1194" s="7"/>
      <c r="C1194" s="44"/>
      <c r="D1194" s="45"/>
      <c r="E1194" s="46"/>
      <c r="F1194" s="47"/>
      <c r="G1194" s="47"/>
      <c r="H1194" s="45"/>
      <c r="I1194" s="4"/>
    </row>
    <row r="1195" spans="1:9">
      <c r="A1195" s="7"/>
      <c r="B1195" s="7"/>
      <c r="C1195" s="44"/>
      <c r="D1195" s="45"/>
      <c r="E1195" s="46"/>
      <c r="F1195" s="47"/>
      <c r="G1195" s="47"/>
      <c r="H1195" s="45"/>
      <c r="I1195" s="4"/>
    </row>
    <row r="1196" spans="1:9">
      <c r="A1196" s="7"/>
      <c r="B1196" s="7"/>
      <c r="C1196" s="44"/>
      <c r="D1196" s="45"/>
      <c r="E1196" s="46"/>
      <c r="F1196" s="47"/>
      <c r="G1196" s="47"/>
      <c r="H1196" s="45"/>
      <c r="I1196" s="4"/>
    </row>
    <row r="1197" spans="1:9">
      <c r="A1197" s="7"/>
      <c r="B1197" s="7"/>
      <c r="C1197" s="44"/>
      <c r="D1197" s="45"/>
      <c r="E1197" s="46"/>
      <c r="F1197" s="47"/>
      <c r="G1197" s="47"/>
      <c r="H1197" s="45"/>
      <c r="I1197" s="4"/>
    </row>
    <row r="1198" spans="1:9">
      <c r="A1198" s="7"/>
      <c r="B1198" s="7"/>
      <c r="C1198" s="44"/>
      <c r="D1198" s="45"/>
      <c r="E1198" s="46"/>
      <c r="F1198" s="47"/>
      <c r="G1198" s="47"/>
      <c r="H1198" s="45"/>
      <c r="I1198" s="4"/>
    </row>
    <row r="1199" spans="1:9">
      <c r="A1199" s="7"/>
      <c r="B1199" s="7"/>
      <c r="C1199" s="44"/>
      <c r="D1199" s="45"/>
      <c r="E1199" s="46"/>
      <c r="F1199" s="47"/>
      <c r="G1199" s="47"/>
      <c r="H1199" s="45"/>
      <c r="I1199" s="4"/>
    </row>
    <row r="1200" spans="1:9">
      <c r="A1200" s="7"/>
      <c r="B1200" s="7"/>
      <c r="C1200" s="44"/>
      <c r="D1200" s="45"/>
      <c r="E1200" s="46"/>
      <c r="F1200" s="47"/>
      <c r="G1200" s="47"/>
      <c r="H1200" s="45"/>
      <c r="I1200" s="4"/>
    </row>
    <row r="1201" spans="1:9">
      <c r="A1201" s="7"/>
      <c r="B1201" s="7"/>
      <c r="C1201" s="44"/>
      <c r="D1201" s="45"/>
      <c r="E1201" s="46"/>
      <c r="F1201" s="47"/>
      <c r="G1201" s="47"/>
      <c r="H1201" s="45"/>
      <c r="I1201" s="4"/>
    </row>
    <row r="1202" spans="1:9">
      <c r="A1202" s="7"/>
      <c r="B1202" s="7"/>
      <c r="C1202" s="44"/>
      <c r="D1202" s="45"/>
      <c r="E1202" s="46"/>
      <c r="F1202" s="47"/>
      <c r="G1202" s="47"/>
      <c r="H1202" s="45"/>
      <c r="I1202" s="4"/>
    </row>
    <row r="1203" spans="1:9">
      <c r="A1203" s="7"/>
      <c r="B1203" s="7"/>
      <c r="C1203" s="44"/>
      <c r="D1203" s="45"/>
      <c r="E1203" s="46"/>
      <c r="F1203" s="47"/>
      <c r="G1203" s="47"/>
      <c r="H1203" s="45"/>
      <c r="I1203" s="4"/>
    </row>
    <row r="1204" spans="1:9">
      <c r="A1204" s="7"/>
      <c r="B1204" s="7"/>
      <c r="C1204" s="44"/>
      <c r="D1204" s="45"/>
      <c r="E1204" s="46"/>
      <c r="F1204" s="47"/>
      <c r="G1204" s="47"/>
      <c r="H1204" s="45"/>
      <c r="I1204" s="4"/>
    </row>
    <row r="1205" spans="1:9">
      <c r="A1205" s="7"/>
      <c r="B1205" s="7"/>
      <c r="C1205" s="44"/>
      <c r="D1205" s="45"/>
      <c r="E1205" s="46"/>
      <c r="F1205" s="47"/>
      <c r="G1205" s="47"/>
      <c r="H1205" s="45"/>
      <c r="I1205" s="4"/>
    </row>
    <row r="1206" spans="1:9">
      <c r="A1206" s="7"/>
      <c r="B1206" s="7"/>
      <c r="C1206" s="44"/>
      <c r="D1206" s="45"/>
      <c r="E1206" s="46"/>
      <c r="F1206" s="47"/>
      <c r="G1206" s="47"/>
      <c r="H1206" s="45"/>
      <c r="I1206" s="4"/>
    </row>
    <row r="1207" spans="1:9">
      <c r="A1207" s="7"/>
      <c r="B1207" s="7"/>
      <c r="C1207" s="44"/>
      <c r="D1207" s="45"/>
      <c r="E1207" s="46"/>
      <c r="F1207" s="47"/>
      <c r="G1207" s="47"/>
      <c r="H1207" s="45"/>
      <c r="I1207" s="4"/>
    </row>
    <row r="1208" spans="1:9">
      <c r="A1208" s="7"/>
      <c r="B1208" s="7"/>
      <c r="C1208" s="44"/>
      <c r="D1208" s="45"/>
      <c r="E1208" s="46"/>
      <c r="F1208" s="47"/>
      <c r="G1208" s="47"/>
      <c r="H1208" s="45"/>
      <c r="I1208" s="4"/>
    </row>
    <row r="1209" spans="1:9">
      <c r="A1209" s="7"/>
      <c r="B1209" s="7"/>
      <c r="C1209" s="44"/>
      <c r="D1209" s="45"/>
      <c r="E1209" s="46"/>
      <c r="F1209" s="47"/>
      <c r="G1209" s="47"/>
      <c r="H1209" s="45"/>
      <c r="I1209" s="4"/>
    </row>
    <row r="1210" spans="1:9">
      <c r="A1210" s="7"/>
      <c r="B1210" s="7"/>
      <c r="C1210" s="44"/>
      <c r="D1210" s="45"/>
      <c r="E1210" s="46"/>
      <c r="F1210" s="47"/>
      <c r="G1210" s="47"/>
      <c r="H1210" s="45"/>
      <c r="I1210" s="4"/>
    </row>
    <row r="1211" spans="1:9">
      <c r="A1211" s="7"/>
      <c r="B1211" s="7"/>
      <c r="C1211" s="44"/>
      <c r="D1211" s="45"/>
      <c r="E1211" s="46"/>
      <c r="F1211" s="47"/>
      <c r="G1211" s="47"/>
      <c r="H1211" s="45"/>
      <c r="I1211" s="4"/>
    </row>
    <row r="1212" spans="1:9">
      <c r="A1212" s="7"/>
      <c r="B1212" s="7"/>
      <c r="C1212" s="44"/>
      <c r="D1212" s="45"/>
      <c r="E1212" s="46"/>
      <c r="F1212" s="47"/>
      <c r="G1212" s="47"/>
      <c r="H1212" s="45"/>
      <c r="I1212" s="4"/>
    </row>
    <row r="1213" spans="1:9">
      <c r="A1213" s="7"/>
      <c r="B1213" s="7"/>
      <c r="C1213" s="44"/>
      <c r="D1213" s="45"/>
      <c r="E1213" s="46"/>
      <c r="F1213" s="47"/>
      <c r="G1213" s="47"/>
      <c r="H1213" s="45"/>
      <c r="I1213" s="4"/>
    </row>
    <row r="1214" spans="1:9">
      <c r="A1214" s="7"/>
      <c r="B1214" s="7"/>
      <c r="C1214" s="44"/>
      <c r="D1214" s="45"/>
      <c r="E1214" s="46"/>
      <c r="F1214" s="47"/>
      <c r="G1214" s="47"/>
      <c r="H1214" s="45"/>
      <c r="I1214" s="4"/>
    </row>
    <row r="1215" spans="1:9">
      <c r="A1215" s="7"/>
      <c r="B1215" s="7"/>
      <c r="C1215" s="44"/>
      <c r="D1215" s="45"/>
      <c r="E1215" s="46"/>
      <c r="F1215" s="47"/>
      <c r="G1215" s="47"/>
      <c r="H1215" s="45"/>
      <c r="I1215" s="4"/>
    </row>
    <row r="1216" spans="1:9">
      <c r="A1216" s="7"/>
      <c r="B1216" s="7"/>
      <c r="C1216" s="44"/>
      <c r="D1216" s="45"/>
      <c r="E1216" s="46"/>
      <c r="F1216" s="47"/>
      <c r="G1216" s="47"/>
      <c r="H1216" s="45"/>
      <c r="I1216" s="4"/>
    </row>
    <row r="1217" spans="1:9">
      <c r="A1217" s="7"/>
      <c r="B1217" s="7"/>
      <c r="C1217" s="44"/>
      <c r="D1217" s="45"/>
      <c r="E1217" s="46"/>
      <c r="F1217" s="47"/>
      <c r="G1217" s="47"/>
      <c r="H1217" s="45"/>
      <c r="I1217" s="4"/>
    </row>
    <row r="1218" spans="1:9">
      <c r="A1218" s="7"/>
      <c r="B1218" s="7"/>
      <c r="C1218" s="44"/>
      <c r="D1218" s="45"/>
      <c r="E1218" s="46"/>
      <c r="F1218" s="47"/>
      <c r="G1218" s="47"/>
      <c r="H1218" s="45"/>
      <c r="I1218" s="4"/>
    </row>
    <row r="1219" spans="1:9">
      <c r="A1219" s="7"/>
      <c r="B1219" s="7"/>
      <c r="C1219" s="44"/>
      <c r="D1219" s="45"/>
      <c r="E1219" s="46"/>
      <c r="F1219" s="47"/>
      <c r="G1219" s="47"/>
      <c r="H1219" s="45"/>
      <c r="I1219" s="4"/>
    </row>
    <row r="1220" spans="1:9">
      <c r="A1220" s="7"/>
      <c r="B1220" s="7"/>
      <c r="C1220" s="44"/>
      <c r="D1220" s="45"/>
      <c r="E1220" s="46"/>
      <c r="F1220" s="47"/>
      <c r="G1220" s="47"/>
      <c r="H1220" s="45"/>
      <c r="I1220" s="4"/>
    </row>
    <row r="1221" spans="1:9">
      <c r="A1221" s="7"/>
      <c r="B1221" s="7"/>
      <c r="C1221" s="44"/>
      <c r="D1221" s="45"/>
      <c r="E1221" s="46"/>
      <c r="F1221" s="47"/>
      <c r="G1221" s="47"/>
      <c r="H1221" s="45"/>
      <c r="I1221" s="4"/>
    </row>
    <row r="1222" spans="1:9">
      <c r="A1222" s="7"/>
      <c r="B1222" s="7"/>
      <c r="C1222" s="44"/>
      <c r="D1222" s="45"/>
      <c r="E1222" s="46"/>
      <c r="F1222" s="47"/>
      <c r="G1222" s="47"/>
      <c r="H1222" s="45"/>
      <c r="I1222" s="4"/>
    </row>
    <row r="1223" spans="1:9">
      <c r="A1223" s="7"/>
      <c r="B1223" s="7"/>
      <c r="C1223" s="44"/>
      <c r="D1223" s="45"/>
      <c r="E1223" s="46"/>
      <c r="F1223" s="47"/>
      <c r="G1223" s="47"/>
      <c r="H1223" s="45"/>
      <c r="I1223" s="4"/>
    </row>
    <row r="1224" spans="1:9">
      <c r="A1224" s="7"/>
      <c r="B1224" s="7"/>
      <c r="C1224" s="44"/>
      <c r="D1224" s="45"/>
      <c r="E1224" s="46"/>
      <c r="F1224" s="47"/>
      <c r="G1224" s="47"/>
      <c r="H1224" s="45"/>
      <c r="I1224" s="4"/>
    </row>
    <row r="1225" spans="1:9">
      <c r="A1225" s="7"/>
      <c r="B1225" s="7"/>
      <c r="C1225" s="44"/>
      <c r="D1225" s="45"/>
      <c r="E1225" s="46"/>
      <c r="F1225" s="47"/>
      <c r="G1225" s="47"/>
      <c r="H1225" s="45"/>
      <c r="I1225" s="4"/>
    </row>
    <row r="1226" spans="1:9">
      <c r="A1226" s="7"/>
      <c r="B1226" s="7"/>
      <c r="C1226" s="44"/>
      <c r="D1226" s="45"/>
      <c r="E1226" s="46"/>
      <c r="F1226" s="47"/>
      <c r="G1226" s="47"/>
      <c r="H1226" s="45"/>
      <c r="I1226" s="4"/>
    </row>
    <row r="1227" spans="1:9">
      <c r="A1227" s="7"/>
      <c r="B1227" s="7"/>
      <c r="C1227" s="44"/>
      <c r="D1227" s="45"/>
      <c r="E1227" s="46"/>
      <c r="F1227" s="47"/>
      <c r="G1227" s="47"/>
      <c r="H1227" s="45"/>
      <c r="I1227" s="4"/>
    </row>
    <row r="1228" spans="1:9">
      <c r="A1228" s="7"/>
      <c r="B1228" s="7"/>
      <c r="C1228" s="44"/>
      <c r="D1228" s="45"/>
      <c r="E1228" s="46"/>
      <c r="F1228" s="47"/>
      <c r="G1228" s="47"/>
      <c r="H1228" s="45"/>
      <c r="I1228" s="4"/>
    </row>
    <row r="1229" spans="1:9">
      <c r="A1229" s="7"/>
      <c r="B1229" s="7"/>
      <c r="C1229" s="44"/>
      <c r="D1229" s="45"/>
      <c r="E1229" s="46"/>
      <c r="F1229" s="47"/>
      <c r="G1229" s="47"/>
      <c r="H1229" s="45"/>
      <c r="I1229" s="4"/>
    </row>
    <row r="1230" spans="1:9">
      <c r="A1230" s="7"/>
      <c r="B1230" s="7"/>
      <c r="C1230" s="44"/>
      <c r="D1230" s="45"/>
      <c r="E1230" s="46"/>
      <c r="F1230" s="47"/>
      <c r="G1230" s="47"/>
      <c r="H1230" s="45"/>
      <c r="I1230" s="4"/>
    </row>
    <row r="1231" spans="1:9">
      <c r="A1231" s="7"/>
      <c r="B1231" s="7"/>
      <c r="C1231" s="44"/>
      <c r="D1231" s="45"/>
      <c r="E1231" s="46"/>
      <c r="F1231" s="47"/>
      <c r="G1231" s="47"/>
      <c r="H1231" s="45"/>
      <c r="I1231" s="4"/>
    </row>
    <row r="1232" spans="1:9">
      <c r="A1232" s="7"/>
      <c r="B1232" s="7"/>
      <c r="C1232" s="44"/>
      <c r="D1232" s="45"/>
      <c r="E1232" s="46"/>
      <c r="F1232" s="47"/>
      <c r="G1232" s="47"/>
      <c r="H1232" s="45"/>
      <c r="I1232" s="4"/>
    </row>
    <row r="1233" spans="1:9">
      <c r="A1233" s="7"/>
      <c r="B1233" s="7"/>
      <c r="C1233" s="44"/>
      <c r="D1233" s="45"/>
      <c r="E1233" s="46"/>
      <c r="F1233" s="47"/>
      <c r="G1233" s="47"/>
      <c r="H1233" s="45"/>
      <c r="I1233" s="4"/>
    </row>
    <row r="1234" spans="1:9">
      <c r="A1234" s="7"/>
      <c r="B1234" s="7"/>
      <c r="C1234" s="44"/>
      <c r="D1234" s="45"/>
      <c r="E1234" s="46"/>
      <c r="F1234" s="47"/>
      <c r="G1234" s="47"/>
      <c r="H1234" s="45"/>
      <c r="I1234" s="4"/>
    </row>
    <row r="1235" spans="1:9">
      <c r="A1235" s="7"/>
      <c r="B1235" s="7"/>
      <c r="C1235" s="44"/>
      <c r="D1235" s="45"/>
      <c r="E1235" s="46"/>
      <c r="F1235" s="47"/>
      <c r="G1235" s="47"/>
      <c r="H1235" s="45"/>
      <c r="I1235" s="4"/>
    </row>
    <row r="1236" spans="1:9">
      <c r="A1236" s="7"/>
      <c r="B1236" s="7"/>
      <c r="C1236" s="44"/>
      <c r="D1236" s="45"/>
      <c r="E1236" s="46"/>
      <c r="F1236" s="47"/>
      <c r="G1236" s="47"/>
      <c r="H1236" s="45"/>
      <c r="I1236" s="4"/>
    </row>
    <row r="1237" spans="1:9">
      <c r="A1237" s="7"/>
      <c r="B1237" s="7"/>
      <c r="C1237" s="44"/>
      <c r="D1237" s="45"/>
      <c r="E1237" s="46"/>
      <c r="F1237" s="47"/>
      <c r="G1237" s="47"/>
      <c r="H1237" s="45"/>
      <c r="I1237" s="4"/>
    </row>
    <row r="1238" spans="1:9">
      <c r="A1238" s="7"/>
      <c r="B1238" s="7"/>
      <c r="C1238" s="44"/>
      <c r="D1238" s="45"/>
      <c r="E1238" s="46"/>
      <c r="F1238" s="47"/>
      <c r="G1238" s="47"/>
      <c r="H1238" s="45"/>
      <c r="I1238" s="4"/>
    </row>
    <row r="1239" spans="1:9">
      <c r="A1239" s="7"/>
      <c r="B1239" s="7"/>
      <c r="C1239" s="44"/>
      <c r="D1239" s="45"/>
      <c r="E1239" s="46"/>
      <c r="F1239" s="47"/>
      <c r="G1239" s="47"/>
      <c r="H1239" s="45"/>
      <c r="I1239" s="4"/>
    </row>
    <row r="1240" spans="1:9">
      <c r="A1240" s="7"/>
      <c r="B1240" s="7"/>
      <c r="C1240" s="44"/>
      <c r="D1240" s="45"/>
      <c r="E1240" s="46"/>
      <c r="F1240" s="47"/>
      <c r="G1240" s="47"/>
      <c r="H1240" s="45"/>
      <c r="I1240" s="4"/>
    </row>
    <row r="1241" spans="1:9">
      <c r="A1241" s="7"/>
      <c r="B1241" s="7"/>
      <c r="C1241" s="44"/>
      <c r="D1241" s="45"/>
      <c r="E1241" s="46"/>
      <c r="F1241" s="47"/>
      <c r="G1241" s="47"/>
      <c r="H1241" s="45"/>
      <c r="I1241" s="4"/>
    </row>
    <row r="1242" spans="1:9">
      <c r="A1242" s="7"/>
      <c r="B1242" s="7"/>
      <c r="C1242" s="44"/>
      <c r="D1242" s="45"/>
      <c r="E1242" s="46"/>
      <c r="F1242" s="47"/>
      <c r="G1242" s="47"/>
      <c r="H1242" s="45"/>
      <c r="I1242" s="4"/>
    </row>
    <row r="1243" spans="1:9">
      <c r="A1243" s="7"/>
      <c r="B1243" s="7"/>
      <c r="C1243" s="44"/>
      <c r="D1243" s="45"/>
      <c r="E1243" s="46"/>
      <c r="F1243" s="47"/>
      <c r="G1243" s="47"/>
      <c r="H1243" s="45"/>
      <c r="I1243" s="4"/>
    </row>
    <row r="1244" spans="1:9">
      <c r="A1244" s="7"/>
      <c r="B1244" s="7"/>
      <c r="C1244" s="44"/>
      <c r="D1244" s="45"/>
      <c r="E1244" s="46"/>
      <c r="F1244" s="47"/>
      <c r="G1244" s="47"/>
      <c r="H1244" s="45"/>
      <c r="I1244" s="4"/>
    </row>
    <row r="1245" spans="1:9">
      <c r="A1245" s="7"/>
      <c r="B1245" s="7"/>
      <c r="C1245" s="44"/>
      <c r="D1245" s="45"/>
      <c r="E1245" s="46"/>
      <c r="F1245" s="47"/>
      <c r="G1245" s="47"/>
      <c r="H1245" s="45"/>
      <c r="I1245" s="4"/>
    </row>
    <row r="1246" spans="1:9">
      <c r="A1246" s="7"/>
      <c r="B1246" s="7"/>
      <c r="C1246" s="44"/>
      <c r="D1246" s="45"/>
      <c r="E1246" s="46"/>
      <c r="F1246" s="47"/>
      <c r="G1246" s="47"/>
      <c r="H1246" s="45"/>
      <c r="I1246" s="4"/>
    </row>
    <row r="1247" spans="1:9">
      <c r="A1247" s="7"/>
      <c r="B1247" s="7"/>
      <c r="C1247" s="44"/>
      <c r="D1247" s="45"/>
      <c r="E1247" s="46"/>
      <c r="F1247" s="47"/>
      <c r="G1247" s="47"/>
      <c r="H1247" s="45"/>
      <c r="I1247" s="4"/>
    </row>
    <row r="1248" spans="1:9">
      <c r="A1248" s="7"/>
      <c r="B1248" s="7"/>
      <c r="C1248" s="44"/>
      <c r="D1248" s="45"/>
      <c r="E1248" s="46"/>
      <c r="F1248" s="47"/>
      <c r="G1248" s="47"/>
      <c r="H1248" s="45"/>
      <c r="I1248" s="4"/>
    </row>
    <row r="1249" spans="1:9">
      <c r="A1249" s="7"/>
      <c r="B1249" s="7"/>
      <c r="C1249" s="44"/>
      <c r="D1249" s="45"/>
      <c r="E1249" s="46"/>
      <c r="F1249" s="47"/>
      <c r="G1249" s="47"/>
      <c r="H1249" s="45"/>
      <c r="I1249" s="4"/>
    </row>
    <row r="1250" spans="1:9">
      <c r="A1250" s="7"/>
      <c r="B1250" s="7"/>
      <c r="C1250" s="44"/>
      <c r="D1250" s="45"/>
      <c r="E1250" s="46"/>
      <c r="F1250" s="47"/>
      <c r="G1250" s="47"/>
      <c r="H1250" s="45"/>
      <c r="I1250" s="4"/>
    </row>
    <row r="1251" spans="1:9">
      <c r="A1251" s="7"/>
      <c r="B1251" s="7"/>
      <c r="C1251" s="44"/>
      <c r="D1251" s="45"/>
      <c r="E1251" s="46"/>
      <c r="F1251" s="47"/>
      <c r="G1251" s="47"/>
      <c r="H1251" s="45"/>
      <c r="I1251" s="4"/>
    </row>
    <row r="1252" spans="1:9">
      <c r="A1252" s="7"/>
      <c r="B1252" s="7"/>
      <c r="C1252" s="44"/>
      <c r="D1252" s="45"/>
      <c r="E1252" s="46"/>
      <c r="F1252" s="47"/>
      <c r="G1252" s="47"/>
      <c r="H1252" s="45"/>
      <c r="I1252" s="4"/>
    </row>
    <row r="1253" spans="1:9">
      <c r="A1253" s="7"/>
      <c r="B1253" s="7"/>
      <c r="C1253" s="44"/>
      <c r="D1253" s="45"/>
      <c r="E1253" s="46"/>
      <c r="F1253" s="47"/>
      <c r="G1253" s="47"/>
      <c r="H1253" s="45"/>
      <c r="I1253" s="4"/>
    </row>
    <row r="1254" spans="1:9">
      <c r="A1254" s="7"/>
      <c r="B1254" s="7"/>
      <c r="C1254" s="44"/>
      <c r="D1254" s="45"/>
      <c r="E1254" s="46"/>
      <c r="F1254" s="47"/>
      <c r="G1254" s="47"/>
      <c r="H1254" s="45"/>
      <c r="I1254" s="4"/>
    </row>
    <row r="1255" spans="1:9">
      <c r="A1255" s="7"/>
      <c r="B1255" s="7"/>
      <c r="C1255" s="44"/>
      <c r="D1255" s="45"/>
      <c r="E1255" s="46"/>
      <c r="F1255" s="47"/>
      <c r="G1255" s="47"/>
      <c r="H1255" s="45"/>
      <c r="I1255" s="4"/>
    </row>
    <row r="1256" spans="1:9">
      <c r="A1256" s="7"/>
      <c r="B1256" s="7"/>
      <c r="C1256" s="44"/>
      <c r="D1256" s="45"/>
      <c r="E1256" s="46"/>
      <c r="F1256" s="47"/>
      <c r="G1256" s="47"/>
      <c r="H1256" s="45"/>
      <c r="I1256" s="4"/>
    </row>
    <row r="1257" spans="1:9">
      <c r="A1257" s="7"/>
      <c r="B1257" s="7"/>
      <c r="C1257" s="44"/>
      <c r="D1257" s="45"/>
      <c r="E1257" s="46"/>
      <c r="F1257" s="47"/>
      <c r="G1257" s="47"/>
      <c r="H1257" s="45"/>
      <c r="I1257" s="4"/>
    </row>
    <row r="1258" spans="1:9">
      <c r="A1258" s="7"/>
      <c r="B1258" s="7"/>
      <c r="C1258" s="44"/>
      <c r="D1258" s="45"/>
      <c r="E1258" s="46"/>
      <c r="F1258" s="47"/>
      <c r="G1258" s="47"/>
      <c r="H1258" s="45"/>
      <c r="I1258" s="4"/>
    </row>
    <row r="1259" spans="1:9">
      <c r="A1259" s="7"/>
      <c r="B1259" s="7"/>
      <c r="C1259" s="44"/>
      <c r="D1259" s="45"/>
      <c r="E1259" s="46"/>
      <c r="F1259" s="47"/>
      <c r="G1259" s="47"/>
      <c r="H1259" s="45"/>
      <c r="I1259" s="4"/>
    </row>
    <row r="1260" spans="1:9">
      <c r="A1260" s="7"/>
      <c r="B1260" s="7"/>
      <c r="C1260" s="44"/>
      <c r="D1260" s="45"/>
      <c r="E1260" s="46"/>
      <c r="F1260" s="47"/>
      <c r="G1260" s="47"/>
      <c r="H1260" s="45"/>
      <c r="I1260" s="4"/>
    </row>
    <row r="1261" spans="1:9">
      <c r="A1261" s="7"/>
      <c r="B1261" s="7"/>
      <c r="C1261" s="44"/>
      <c r="D1261" s="45"/>
      <c r="E1261" s="46"/>
      <c r="F1261" s="47"/>
      <c r="G1261" s="47"/>
      <c r="H1261" s="45"/>
      <c r="I1261" s="4"/>
    </row>
    <row r="1262" spans="1:9">
      <c r="A1262" s="7"/>
      <c r="B1262" s="7"/>
      <c r="C1262" s="44"/>
      <c r="D1262" s="45"/>
      <c r="E1262" s="46"/>
      <c r="F1262" s="47"/>
      <c r="G1262" s="47"/>
      <c r="H1262" s="45"/>
      <c r="I1262" s="4"/>
    </row>
    <row r="1263" spans="1:9">
      <c r="A1263" s="7"/>
      <c r="B1263" s="7"/>
      <c r="C1263" s="44"/>
      <c r="D1263" s="45"/>
      <c r="E1263" s="46"/>
      <c r="F1263" s="47"/>
      <c r="G1263" s="47"/>
      <c r="H1263" s="45"/>
      <c r="I1263" s="4"/>
    </row>
    <row r="1264" spans="1:9">
      <c r="A1264" s="7"/>
      <c r="B1264" s="7"/>
      <c r="C1264" s="44"/>
      <c r="D1264" s="45"/>
      <c r="E1264" s="46"/>
      <c r="F1264" s="47"/>
      <c r="G1264" s="47"/>
      <c r="H1264" s="45"/>
      <c r="I1264" s="4"/>
    </row>
    <row r="1265" spans="1:9">
      <c r="A1265" s="7"/>
      <c r="B1265" s="7"/>
      <c r="C1265" s="44"/>
      <c r="D1265" s="45"/>
      <c r="E1265" s="46"/>
      <c r="F1265" s="47"/>
      <c r="G1265" s="47"/>
      <c r="H1265" s="45"/>
      <c r="I1265" s="4"/>
    </row>
    <row r="1266" spans="1:9">
      <c r="A1266" s="7"/>
      <c r="B1266" s="7"/>
      <c r="C1266" s="44"/>
      <c r="D1266" s="45"/>
      <c r="E1266" s="46"/>
      <c r="F1266" s="47"/>
      <c r="G1266" s="47"/>
      <c r="H1266" s="45"/>
      <c r="I1266" s="4"/>
    </row>
    <row r="1267" spans="1:9">
      <c r="A1267" s="7"/>
      <c r="B1267" s="7"/>
      <c r="C1267" s="44"/>
      <c r="D1267" s="45"/>
      <c r="E1267" s="46"/>
      <c r="F1267" s="47"/>
      <c r="G1267" s="47"/>
      <c r="H1267" s="45"/>
      <c r="I1267" s="4"/>
    </row>
    <row r="1268" spans="1:9">
      <c r="A1268" s="7"/>
      <c r="B1268" s="7"/>
      <c r="C1268" s="44"/>
      <c r="D1268" s="45"/>
      <c r="E1268" s="46"/>
      <c r="F1268" s="47"/>
      <c r="G1268" s="47"/>
      <c r="H1268" s="45"/>
      <c r="I1268" s="4"/>
    </row>
    <row r="1269" spans="1:9">
      <c r="A1269" s="7"/>
      <c r="B1269" s="7"/>
      <c r="C1269" s="44"/>
      <c r="D1269" s="45"/>
      <c r="E1269" s="46"/>
      <c r="F1269" s="47"/>
      <c r="G1269" s="47"/>
      <c r="H1269" s="45"/>
      <c r="I1269" s="4"/>
    </row>
    <row r="1270" spans="1:9">
      <c r="A1270" s="7"/>
      <c r="B1270" s="7"/>
      <c r="C1270" s="44"/>
      <c r="D1270" s="45"/>
      <c r="E1270" s="46"/>
      <c r="F1270" s="47"/>
      <c r="G1270" s="47"/>
      <c r="H1270" s="45"/>
      <c r="I1270" s="4"/>
    </row>
    <row r="1271" spans="1:9">
      <c r="A1271" s="7"/>
      <c r="B1271" s="7"/>
      <c r="C1271" s="44"/>
      <c r="D1271" s="45"/>
      <c r="E1271" s="46"/>
      <c r="F1271" s="47"/>
      <c r="G1271" s="47"/>
      <c r="H1271" s="45"/>
      <c r="I1271" s="4"/>
    </row>
    <row r="1272" spans="1:9">
      <c r="A1272" s="7"/>
      <c r="B1272" s="7"/>
      <c r="C1272" s="44"/>
      <c r="D1272" s="45"/>
      <c r="E1272" s="46"/>
      <c r="F1272" s="47"/>
      <c r="G1272" s="47"/>
      <c r="H1272" s="45"/>
      <c r="I1272" s="4"/>
    </row>
    <row r="1273" spans="1:9">
      <c r="A1273" s="7"/>
      <c r="B1273" s="7"/>
      <c r="C1273" s="44"/>
      <c r="D1273" s="45"/>
      <c r="E1273" s="46"/>
      <c r="F1273" s="47"/>
      <c r="G1273" s="47"/>
      <c r="H1273" s="45"/>
      <c r="I1273" s="4"/>
    </row>
    <row r="1274" spans="1:9">
      <c r="A1274" s="7"/>
      <c r="B1274" s="7"/>
      <c r="C1274" s="44"/>
      <c r="D1274" s="45"/>
      <c r="E1274" s="46"/>
      <c r="F1274" s="47"/>
      <c r="G1274" s="47"/>
      <c r="H1274" s="45"/>
      <c r="I1274" s="4"/>
    </row>
    <row r="1275" spans="1:9">
      <c r="A1275" s="7"/>
      <c r="B1275" s="7"/>
      <c r="C1275" s="44"/>
      <c r="D1275" s="45"/>
      <c r="E1275" s="46"/>
      <c r="F1275" s="47"/>
      <c r="G1275" s="47"/>
      <c r="H1275" s="45"/>
      <c r="I1275" s="4"/>
    </row>
    <row r="1276" spans="1:9">
      <c r="A1276" s="7"/>
      <c r="B1276" s="7"/>
      <c r="C1276" s="44"/>
      <c r="D1276" s="45"/>
      <c r="E1276" s="46"/>
      <c r="F1276" s="47"/>
      <c r="G1276" s="47"/>
      <c r="H1276" s="45"/>
      <c r="I1276" s="4"/>
    </row>
    <row r="1277" spans="1:9">
      <c r="A1277" s="7"/>
      <c r="B1277" s="7"/>
      <c r="C1277" s="44"/>
      <c r="D1277" s="45"/>
      <c r="E1277" s="46"/>
      <c r="F1277" s="47"/>
      <c r="G1277" s="47"/>
      <c r="H1277" s="45"/>
      <c r="I1277" s="4"/>
    </row>
    <row r="1278" spans="1:9">
      <c r="A1278" s="7"/>
      <c r="B1278" s="7"/>
      <c r="C1278" s="44"/>
      <c r="D1278" s="45"/>
      <c r="E1278" s="46"/>
      <c r="F1278" s="47"/>
      <c r="G1278" s="47"/>
      <c r="H1278" s="45"/>
      <c r="I1278" s="4"/>
    </row>
    <row r="1279" spans="1:9">
      <c r="A1279" s="7"/>
      <c r="B1279" s="7"/>
      <c r="C1279" s="44"/>
      <c r="D1279" s="45"/>
      <c r="E1279" s="46"/>
      <c r="F1279" s="47"/>
      <c r="G1279" s="47"/>
      <c r="H1279" s="45"/>
      <c r="I1279" s="4"/>
    </row>
    <row r="1280" spans="1:9">
      <c r="A1280" s="7"/>
      <c r="B1280" s="7"/>
      <c r="C1280" s="44"/>
      <c r="D1280" s="45"/>
      <c r="E1280" s="46"/>
      <c r="F1280" s="47"/>
      <c r="G1280" s="47"/>
      <c r="H1280" s="45"/>
      <c r="I1280" s="4"/>
    </row>
    <row r="1281" spans="1:9">
      <c r="A1281" s="7"/>
      <c r="B1281" s="7"/>
      <c r="C1281" s="44"/>
      <c r="D1281" s="45"/>
      <c r="E1281" s="46"/>
      <c r="F1281" s="47"/>
      <c r="G1281" s="47"/>
      <c r="H1281" s="45"/>
      <c r="I1281" s="4"/>
    </row>
    <row r="1282" spans="1:9">
      <c r="A1282" s="7"/>
      <c r="B1282" s="7"/>
      <c r="C1282" s="44"/>
      <c r="D1282" s="45"/>
      <c r="E1282" s="46"/>
      <c r="F1282" s="47"/>
      <c r="G1282" s="47"/>
      <c r="H1282" s="45"/>
      <c r="I1282" s="4"/>
    </row>
    <row r="1283" spans="1:9">
      <c r="A1283" s="7"/>
      <c r="B1283" s="7"/>
      <c r="C1283" s="44"/>
      <c r="D1283" s="45"/>
      <c r="E1283" s="46"/>
      <c r="F1283" s="47"/>
      <c r="G1283" s="47"/>
      <c r="H1283" s="45"/>
      <c r="I1283" s="4"/>
    </row>
    <row r="1284" spans="1:9">
      <c r="A1284" s="7"/>
      <c r="B1284" s="7"/>
      <c r="C1284" s="44"/>
      <c r="D1284" s="45"/>
      <c r="E1284" s="46"/>
      <c r="F1284" s="47"/>
      <c r="G1284" s="47"/>
      <c r="H1284" s="45"/>
      <c r="I1284" s="4"/>
    </row>
    <row r="1285" spans="1:9">
      <c r="A1285" s="7"/>
      <c r="B1285" s="7"/>
      <c r="C1285" s="44"/>
      <c r="D1285" s="45"/>
      <c r="E1285" s="46"/>
      <c r="F1285" s="47"/>
      <c r="G1285" s="47"/>
      <c r="H1285" s="45"/>
      <c r="I1285" s="4"/>
    </row>
    <row r="1286" spans="1:9">
      <c r="A1286" s="7"/>
      <c r="B1286" s="7"/>
      <c r="C1286" s="44"/>
      <c r="D1286" s="45"/>
      <c r="E1286" s="46"/>
      <c r="F1286" s="47"/>
      <c r="G1286" s="47"/>
      <c r="H1286" s="45"/>
      <c r="I1286" s="4"/>
    </row>
    <row r="1287" spans="1:9">
      <c r="A1287" s="7"/>
      <c r="B1287" s="7"/>
      <c r="C1287" s="44"/>
      <c r="D1287" s="45"/>
      <c r="E1287" s="46"/>
      <c r="F1287" s="47"/>
      <c r="G1287" s="47"/>
      <c r="H1287" s="45"/>
      <c r="I1287" s="4"/>
    </row>
    <row r="1288" spans="1:9">
      <c r="A1288" s="7"/>
      <c r="B1288" s="7"/>
      <c r="C1288" s="44"/>
      <c r="D1288" s="45"/>
      <c r="E1288" s="46"/>
      <c r="F1288" s="47"/>
      <c r="G1288" s="47"/>
      <c r="H1288" s="45"/>
      <c r="I1288" s="4"/>
    </row>
    <row r="1289" spans="1:9">
      <c r="A1289" s="7"/>
      <c r="B1289" s="7"/>
      <c r="C1289" s="44"/>
      <c r="D1289" s="45"/>
      <c r="E1289" s="46"/>
      <c r="F1289" s="47"/>
      <c r="G1289" s="47"/>
      <c r="H1289" s="45"/>
      <c r="I1289" s="4"/>
    </row>
    <row r="1290" spans="1:9">
      <c r="A1290" s="7"/>
      <c r="B1290" s="7"/>
      <c r="C1290" s="44"/>
      <c r="D1290" s="45"/>
      <c r="E1290" s="46"/>
      <c r="F1290" s="47"/>
      <c r="G1290" s="47"/>
      <c r="H1290" s="45"/>
      <c r="I1290" s="4"/>
    </row>
    <row r="1291" spans="1:9">
      <c r="A1291" s="7"/>
      <c r="B1291" s="7"/>
      <c r="C1291" s="44"/>
      <c r="D1291" s="45"/>
      <c r="E1291" s="46"/>
      <c r="F1291" s="47"/>
      <c r="G1291" s="47"/>
      <c r="H1291" s="45"/>
      <c r="I1291" s="4"/>
    </row>
    <row r="1292" spans="1:9">
      <c r="A1292" s="7"/>
      <c r="B1292" s="7"/>
      <c r="C1292" s="44"/>
      <c r="D1292" s="45"/>
      <c r="E1292" s="46"/>
      <c r="F1292" s="47"/>
      <c r="G1292" s="47"/>
      <c r="H1292" s="45"/>
      <c r="I1292" s="4"/>
    </row>
    <row r="1293" spans="1:9">
      <c r="A1293" s="7"/>
      <c r="B1293" s="7"/>
      <c r="C1293" s="44"/>
      <c r="D1293" s="45"/>
      <c r="E1293" s="46"/>
      <c r="F1293" s="47"/>
      <c r="G1293" s="47"/>
      <c r="H1293" s="45"/>
      <c r="I1293" s="4"/>
    </row>
    <row r="1294" spans="1:9">
      <c r="A1294" s="7"/>
      <c r="B1294" s="7"/>
      <c r="C1294" s="44"/>
      <c r="D1294" s="45"/>
      <c r="E1294" s="46"/>
      <c r="F1294" s="47"/>
      <c r="G1294" s="47"/>
      <c r="H1294" s="45"/>
      <c r="I1294" s="4"/>
    </row>
    <row r="1295" spans="1:9">
      <c r="A1295" s="7"/>
      <c r="B1295" s="7"/>
      <c r="C1295" s="44"/>
      <c r="D1295" s="45"/>
      <c r="E1295" s="46"/>
      <c r="F1295" s="47"/>
      <c r="G1295" s="47"/>
      <c r="H1295" s="45"/>
      <c r="I1295" s="4"/>
    </row>
    <row r="1296" spans="1:9">
      <c r="A1296" s="7"/>
      <c r="B1296" s="7"/>
      <c r="C1296" s="44"/>
      <c r="D1296" s="45"/>
      <c r="E1296" s="46"/>
      <c r="F1296" s="47"/>
      <c r="G1296" s="47"/>
      <c r="H1296" s="45"/>
      <c r="I1296" s="4"/>
    </row>
    <row r="1297" spans="1:9">
      <c r="A1297" s="7"/>
      <c r="B1297" s="7"/>
      <c r="C1297" s="44"/>
      <c r="D1297" s="45"/>
      <c r="E1297" s="46"/>
      <c r="F1297" s="47"/>
      <c r="G1297" s="47"/>
      <c r="H1297" s="45"/>
      <c r="I1297" s="4"/>
    </row>
    <row r="1298" spans="1:9">
      <c r="A1298" s="7"/>
      <c r="B1298" s="7"/>
      <c r="C1298" s="44"/>
      <c r="D1298" s="45"/>
      <c r="E1298" s="46"/>
      <c r="F1298" s="47"/>
      <c r="G1298" s="47"/>
      <c r="H1298" s="45"/>
      <c r="I1298" s="4"/>
    </row>
    <row r="1299" spans="1:9">
      <c r="A1299" s="7"/>
      <c r="B1299" s="7"/>
      <c r="C1299" s="44"/>
      <c r="D1299" s="45"/>
      <c r="E1299" s="46"/>
      <c r="F1299" s="47"/>
      <c r="G1299" s="47"/>
      <c r="H1299" s="45"/>
      <c r="I1299" s="4"/>
    </row>
    <row r="1300" spans="1:9">
      <c r="A1300" s="7"/>
      <c r="B1300" s="7"/>
      <c r="C1300" s="44"/>
      <c r="D1300" s="45"/>
      <c r="E1300" s="46"/>
      <c r="F1300" s="47"/>
      <c r="G1300" s="47"/>
      <c r="H1300" s="45"/>
      <c r="I1300" s="4"/>
    </row>
    <row r="1301" spans="1:9">
      <c r="A1301" s="7"/>
      <c r="B1301" s="7"/>
      <c r="C1301" s="44"/>
      <c r="D1301" s="45"/>
      <c r="E1301" s="46"/>
      <c r="F1301" s="47"/>
      <c r="G1301" s="47"/>
      <c r="H1301" s="45"/>
      <c r="I1301" s="4"/>
    </row>
    <row r="1302" spans="1:9">
      <c r="A1302" s="7"/>
      <c r="B1302" s="7"/>
      <c r="C1302" s="44"/>
      <c r="D1302" s="45"/>
      <c r="E1302" s="46"/>
      <c r="F1302" s="47"/>
      <c r="G1302" s="47"/>
      <c r="H1302" s="45"/>
      <c r="I1302" s="4"/>
    </row>
    <row r="1303" spans="1:9">
      <c r="A1303" s="7"/>
      <c r="B1303" s="7"/>
      <c r="C1303" s="44"/>
      <c r="D1303" s="45"/>
      <c r="E1303" s="46"/>
      <c r="F1303" s="47"/>
      <c r="G1303" s="47"/>
      <c r="H1303" s="45"/>
      <c r="I1303" s="4"/>
    </row>
    <row r="1304" spans="1:9">
      <c r="A1304" s="7"/>
      <c r="B1304" s="7"/>
      <c r="C1304" s="44"/>
      <c r="D1304" s="45"/>
      <c r="E1304" s="46"/>
      <c r="F1304" s="47"/>
      <c r="G1304" s="47"/>
      <c r="H1304" s="45"/>
      <c r="I1304" s="4"/>
    </row>
    <row r="1305" spans="1:9">
      <c r="A1305" s="7"/>
      <c r="B1305" s="7"/>
      <c r="C1305" s="44"/>
      <c r="D1305" s="45"/>
      <c r="E1305" s="46"/>
      <c r="F1305" s="47"/>
      <c r="G1305" s="47"/>
      <c r="H1305" s="45"/>
      <c r="I1305" s="4"/>
    </row>
    <row r="1306" spans="1:9">
      <c r="A1306" s="7"/>
      <c r="B1306" s="7"/>
      <c r="C1306" s="44"/>
      <c r="D1306" s="45"/>
      <c r="E1306" s="46"/>
      <c r="F1306" s="47"/>
      <c r="G1306" s="47"/>
      <c r="H1306" s="45"/>
      <c r="I1306" s="4"/>
    </row>
    <row r="1307" spans="1:9">
      <c r="A1307" s="7"/>
      <c r="B1307" s="7"/>
      <c r="C1307" s="44"/>
      <c r="D1307" s="45"/>
      <c r="E1307" s="46"/>
      <c r="F1307" s="47"/>
      <c r="G1307" s="47"/>
      <c r="H1307" s="45"/>
      <c r="I1307" s="4"/>
    </row>
    <row r="1308" spans="1:9">
      <c r="A1308" s="7"/>
      <c r="B1308" s="7"/>
      <c r="C1308" s="44"/>
      <c r="D1308" s="45"/>
      <c r="E1308" s="46"/>
      <c r="F1308" s="47"/>
      <c r="G1308" s="47"/>
      <c r="H1308" s="45"/>
      <c r="I1308" s="4"/>
    </row>
    <row r="1309" spans="1:9">
      <c r="A1309" s="7"/>
      <c r="B1309" s="7"/>
      <c r="C1309" s="44"/>
      <c r="D1309" s="45"/>
      <c r="E1309" s="46"/>
      <c r="F1309" s="47"/>
      <c r="G1309" s="47"/>
      <c r="H1309" s="45"/>
      <c r="I1309" s="4"/>
    </row>
    <row r="1310" spans="1:9">
      <c r="A1310" s="7"/>
      <c r="B1310" s="7"/>
      <c r="C1310" s="44"/>
      <c r="D1310" s="45"/>
      <c r="E1310" s="46"/>
      <c r="F1310" s="47"/>
      <c r="G1310" s="47"/>
      <c r="H1310" s="45"/>
      <c r="I1310" s="4"/>
    </row>
    <row r="1311" spans="1:9">
      <c r="A1311" s="7"/>
      <c r="B1311" s="7"/>
      <c r="C1311" s="44"/>
      <c r="D1311" s="45"/>
      <c r="E1311" s="46"/>
      <c r="F1311" s="47"/>
      <c r="G1311" s="47"/>
      <c r="H1311" s="45"/>
      <c r="I1311" s="4"/>
    </row>
    <row r="1312" spans="1:9">
      <c r="A1312" s="7"/>
      <c r="B1312" s="7"/>
      <c r="C1312" s="44"/>
      <c r="D1312" s="45"/>
      <c r="E1312" s="46"/>
      <c r="F1312" s="47"/>
      <c r="G1312" s="47"/>
      <c r="H1312" s="45"/>
      <c r="I1312" s="4"/>
    </row>
    <row r="1313" spans="1:9">
      <c r="A1313" s="7"/>
      <c r="B1313" s="7"/>
      <c r="C1313" s="44"/>
      <c r="D1313" s="45"/>
      <c r="E1313" s="46"/>
      <c r="F1313" s="47"/>
      <c r="G1313" s="47"/>
      <c r="H1313" s="45"/>
      <c r="I1313" s="4"/>
    </row>
    <row r="1314" spans="1:9">
      <c r="A1314" s="7"/>
      <c r="B1314" s="7"/>
      <c r="C1314" s="44"/>
      <c r="D1314" s="45"/>
      <c r="E1314" s="46"/>
      <c r="F1314" s="47"/>
      <c r="G1314" s="47"/>
      <c r="H1314" s="45"/>
      <c r="I1314" s="4"/>
    </row>
    <row r="1315" spans="1:9">
      <c r="A1315" s="7"/>
      <c r="B1315" s="7"/>
      <c r="C1315" s="44"/>
      <c r="D1315" s="45"/>
      <c r="E1315" s="46"/>
      <c r="F1315" s="47"/>
      <c r="G1315" s="47"/>
      <c r="H1315" s="45"/>
      <c r="I1315" s="4"/>
    </row>
    <row r="1316" spans="1:9">
      <c r="A1316" s="7"/>
      <c r="B1316" s="7"/>
      <c r="C1316" s="44"/>
      <c r="D1316" s="45"/>
      <c r="E1316" s="46"/>
      <c r="F1316" s="47"/>
      <c r="G1316" s="47"/>
      <c r="H1316" s="45"/>
      <c r="I1316" s="4"/>
    </row>
    <row r="1317" spans="1:9">
      <c r="A1317" s="7"/>
      <c r="B1317" s="7"/>
      <c r="C1317" s="44"/>
      <c r="D1317" s="45"/>
      <c r="E1317" s="46"/>
      <c r="F1317" s="47"/>
      <c r="G1317" s="47"/>
      <c r="H1317" s="45"/>
      <c r="I1317" s="4"/>
    </row>
    <row r="1318" spans="1:9">
      <c r="A1318" s="7"/>
      <c r="B1318" s="7"/>
      <c r="C1318" s="44"/>
      <c r="D1318" s="45"/>
      <c r="E1318" s="46"/>
      <c r="F1318" s="47"/>
      <c r="G1318" s="47"/>
      <c r="H1318" s="45"/>
      <c r="I1318" s="4"/>
    </row>
    <row r="1319" spans="1:9">
      <c r="A1319" s="7"/>
      <c r="B1319" s="7"/>
      <c r="C1319" s="44"/>
      <c r="D1319" s="45"/>
      <c r="E1319" s="46"/>
      <c r="F1319" s="47"/>
      <c r="G1319" s="47"/>
      <c r="H1319" s="45"/>
      <c r="I1319" s="4"/>
    </row>
    <row r="1320" spans="1:9">
      <c r="A1320" s="7"/>
      <c r="B1320" s="7"/>
      <c r="C1320" s="44"/>
      <c r="D1320" s="45"/>
      <c r="E1320" s="46"/>
      <c r="F1320" s="47"/>
      <c r="G1320" s="47"/>
      <c r="H1320" s="45"/>
      <c r="I1320" s="4"/>
    </row>
    <row r="1321" spans="1:9">
      <c r="A1321" s="7"/>
      <c r="B1321" s="7"/>
      <c r="C1321" s="44"/>
      <c r="D1321" s="45"/>
      <c r="E1321" s="46"/>
      <c r="F1321" s="47"/>
      <c r="G1321" s="47"/>
      <c r="H1321" s="45"/>
      <c r="I1321" s="4"/>
    </row>
    <row r="1322" spans="1:9">
      <c r="A1322" s="7"/>
      <c r="B1322" s="7"/>
      <c r="C1322" s="44"/>
      <c r="D1322" s="45"/>
      <c r="E1322" s="46"/>
      <c r="F1322" s="47"/>
      <c r="G1322" s="47"/>
      <c r="H1322" s="45"/>
      <c r="I1322" s="4"/>
    </row>
    <row r="1323" spans="1:9">
      <c r="A1323" s="7"/>
      <c r="B1323" s="7"/>
      <c r="C1323" s="44"/>
      <c r="D1323" s="45"/>
      <c r="E1323" s="46"/>
      <c r="F1323" s="47"/>
      <c r="G1323" s="47"/>
      <c r="H1323" s="45"/>
      <c r="I1323" s="4"/>
    </row>
    <row r="1324" spans="1:9">
      <c r="A1324" s="7"/>
      <c r="B1324" s="7"/>
      <c r="C1324" s="44"/>
      <c r="D1324" s="45"/>
      <c r="E1324" s="46"/>
      <c r="F1324" s="47"/>
      <c r="G1324" s="47"/>
      <c r="H1324" s="45"/>
      <c r="I1324" s="4"/>
    </row>
    <row r="1325" spans="1:9">
      <c r="A1325" s="7"/>
      <c r="B1325" s="7"/>
      <c r="C1325" s="44"/>
      <c r="D1325" s="45"/>
      <c r="E1325" s="46"/>
      <c r="F1325" s="47"/>
      <c r="G1325" s="47"/>
      <c r="H1325" s="45"/>
      <c r="I1325" s="4"/>
    </row>
    <row r="1326" spans="1:9">
      <c r="A1326" s="7"/>
      <c r="B1326" s="7"/>
      <c r="C1326" s="44"/>
      <c r="D1326" s="45"/>
      <c r="E1326" s="46"/>
      <c r="F1326" s="47"/>
      <c r="G1326" s="47"/>
      <c r="H1326" s="45"/>
      <c r="I1326" s="4"/>
    </row>
    <row r="1327" spans="1:9">
      <c r="A1327" s="7"/>
      <c r="B1327" s="7"/>
      <c r="C1327" s="44"/>
      <c r="D1327" s="45"/>
      <c r="E1327" s="46"/>
      <c r="F1327" s="47"/>
      <c r="G1327" s="47"/>
      <c r="H1327" s="45"/>
      <c r="I1327" s="4"/>
    </row>
    <row r="1328" spans="1:9">
      <c r="A1328" s="7"/>
      <c r="B1328" s="7"/>
      <c r="C1328" s="44"/>
      <c r="D1328" s="45"/>
      <c r="E1328" s="46"/>
      <c r="F1328" s="47"/>
      <c r="G1328" s="47"/>
      <c r="H1328" s="45"/>
      <c r="I1328" s="4"/>
    </row>
    <row r="1329" spans="1:9">
      <c r="A1329" s="7"/>
      <c r="B1329" s="7"/>
      <c r="C1329" s="44"/>
      <c r="D1329" s="45"/>
      <c r="E1329" s="46"/>
      <c r="F1329" s="47"/>
      <c r="G1329" s="47"/>
      <c r="H1329" s="45"/>
      <c r="I1329" s="4"/>
    </row>
    <row r="1330" spans="1:9">
      <c r="A1330" s="41"/>
      <c r="B1330" s="43"/>
      <c r="C1330" s="44"/>
      <c r="D1330" s="45"/>
      <c r="E1330" s="46"/>
      <c r="F1330" s="47"/>
      <c r="G1330" s="47"/>
      <c r="H1330" s="45"/>
      <c r="I1330" s="4"/>
    </row>
    <row r="1331" spans="1:9">
      <c r="A1331" s="41"/>
      <c r="B1331" s="43"/>
      <c r="C1331" s="44"/>
      <c r="D1331" s="45"/>
      <c r="E1331" s="46"/>
      <c r="F1331" s="47"/>
      <c r="G1331" s="47"/>
      <c r="H1331" s="45"/>
      <c r="I1331" s="4"/>
    </row>
    <row r="1332" spans="1:9">
      <c r="A1332" s="41"/>
      <c r="B1332" s="43"/>
      <c r="C1332" s="44"/>
      <c r="D1332" s="45"/>
      <c r="E1332" s="46"/>
      <c r="F1332" s="47"/>
      <c r="G1332" s="47"/>
      <c r="H1332" s="45"/>
      <c r="I1332" s="4"/>
    </row>
    <row r="1333" spans="1:9">
      <c r="A1333" s="41"/>
      <c r="B1333" s="43"/>
      <c r="C1333" s="44"/>
      <c r="D1333" s="45"/>
      <c r="E1333" s="46"/>
      <c r="F1333" s="47"/>
      <c r="G1333" s="47"/>
      <c r="H1333" s="45"/>
      <c r="I1333" s="4"/>
    </row>
    <row r="1334" spans="1:9">
      <c r="A1334" s="41"/>
      <c r="B1334" s="43"/>
      <c r="C1334" s="44"/>
      <c r="D1334" s="45"/>
      <c r="E1334" s="46"/>
      <c r="F1334" s="47"/>
      <c r="G1334" s="47"/>
      <c r="H1334" s="45"/>
      <c r="I1334" s="4"/>
    </row>
    <row r="1335" spans="1:9">
      <c r="A1335" s="41"/>
      <c r="B1335" s="43"/>
      <c r="C1335" s="44"/>
      <c r="D1335" s="45"/>
      <c r="E1335" s="46"/>
      <c r="F1335" s="47"/>
      <c r="G1335" s="47"/>
      <c r="H1335" s="45"/>
      <c r="I1335" s="4"/>
    </row>
    <row r="1336" spans="1:9">
      <c r="A1336" s="41"/>
      <c r="B1336" s="43"/>
      <c r="C1336" s="44"/>
      <c r="D1336" s="45"/>
      <c r="E1336" s="46"/>
      <c r="F1336" s="47"/>
      <c r="G1336" s="47"/>
      <c r="H1336" s="45"/>
      <c r="I1336" s="4"/>
    </row>
    <row r="1337" spans="1:9">
      <c r="A1337" s="41"/>
      <c r="B1337" s="43"/>
      <c r="C1337" s="44"/>
      <c r="D1337" s="45"/>
      <c r="E1337" s="46"/>
      <c r="F1337" s="47"/>
      <c r="G1337" s="47"/>
      <c r="H1337" s="45"/>
      <c r="I1337" s="4"/>
    </row>
    <row r="1338" spans="1:9">
      <c r="A1338" s="41"/>
      <c r="B1338" s="43"/>
      <c r="C1338" s="44"/>
      <c r="D1338" s="45"/>
      <c r="E1338" s="46"/>
      <c r="F1338" s="47"/>
      <c r="G1338" s="47"/>
      <c r="H1338" s="45"/>
      <c r="I1338" s="4"/>
    </row>
    <row r="1339" spans="1:9">
      <c r="A1339" s="41"/>
      <c r="B1339" s="43"/>
      <c r="C1339" s="44"/>
      <c r="D1339" s="45"/>
      <c r="E1339" s="46"/>
      <c r="F1339" s="47"/>
      <c r="G1339" s="47"/>
      <c r="H1339" s="45"/>
      <c r="I1339" s="4"/>
    </row>
    <row r="1340" spans="1:9">
      <c r="A1340" s="41"/>
      <c r="B1340" s="43"/>
      <c r="C1340" s="44"/>
      <c r="D1340" s="45"/>
      <c r="E1340" s="46"/>
      <c r="F1340" s="47"/>
      <c r="G1340" s="47"/>
      <c r="H1340" s="45"/>
      <c r="I1340" s="4"/>
    </row>
    <row r="1341" spans="1:9">
      <c r="A1341" s="41"/>
      <c r="B1341" s="43"/>
      <c r="C1341" s="44"/>
      <c r="D1341" s="45"/>
      <c r="E1341" s="46"/>
      <c r="F1341" s="47"/>
      <c r="G1341" s="47"/>
      <c r="H1341" s="45"/>
      <c r="I1341" s="4"/>
    </row>
    <row r="1342" spans="1:9">
      <c r="A1342" s="41"/>
      <c r="B1342" s="43"/>
      <c r="C1342" s="44"/>
      <c r="D1342" s="45"/>
      <c r="E1342" s="46"/>
      <c r="F1342" s="47"/>
      <c r="G1342" s="47"/>
      <c r="H1342" s="45"/>
      <c r="I1342" s="4"/>
    </row>
    <row r="1343" spans="1:9">
      <c r="A1343" s="41"/>
      <c r="B1343" s="43"/>
      <c r="C1343" s="44"/>
      <c r="D1343" s="45"/>
      <c r="E1343" s="46"/>
      <c r="F1343" s="47"/>
      <c r="G1343" s="47"/>
      <c r="H1343" s="45"/>
      <c r="I1343" s="4"/>
    </row>
    <row r="1344" spans="1:9">
      <c r="A1344" s="41"/>
      <c r="B1344" s="43"/>
      <c r="C1344" s="44"/>
      <c r="D1344" s="45"/>
      <c r="E1344" s="46"/>
      <c r="F1344" s="47"/>
      <c r="G1344" s="47"/>
      <c r="H1344" s="45"/>
      <c r="I1344" s="4"/>
    </row>
    <row r="1345" spans="1:9">
      <c r="A1345" s="41"/>
      <c r="B1345" s="43"/>
      <c r="C1345" s="44"/>
      <c r="D1345" s="45"/>
      <c r="E1345" s="46"/>
      <c r="F1345" s="47"/>
      <c r="G1345" s="47"/>
      <c r="H1345" s="45"/>
      <c r="I1345" s="4"/>
    </row>
    <row r="1346" spans="1:9">
      <c r="A1346" s="41"/>
      <c r="B1346" s="43"/>
      <c r="C1346" s="44"/>
      <c r="D1346" s="45"/>
      <c r="E1346" s="46"/>
      <c r="F1346" s="47"/>
      <c r="G1346" s="47"/>
      <c r="H1346" s="45"/>
      <c r="I1346" s="4"/>
    </row>
    <row r="1347" spans="1:9">
      <c r="A1347" s="41"/>
      <c r="B1347" s="43"/>
      <c r="C1347" s="44"/>
      <c r="D1347" s="45"/>
      <c r="E1347" s="46"/>
      <c r="F1347" s="47"/>
      <c r="G1347" s="47"/>
      <c r="H1347" s="45"/>
      <c r="I1347" s="4"/>
    </row>
    <row r="1348" spans="1:9">
      <c r="A1348" s="41"/>
      <c r="B1348" s="43"/>
      <c r="C1348" s="44"/>
      <c r="D1348" s="45"/>
      <c r="E1348" s="46"/>
      <c r="F1348" s="47"/>
      <c r="G1348" s="47"/>
      <c r="H1348" s="45"/>
      <c r="I1348" s="4"/>
    </row>
    <row r="1349" spans="1:9">
      <c r="A1349" s="41"/>
      <c r="B1349" s="43"/>
      <c r="C1349" s="44"/>
      <c r="D1349" s="45"/>
      <c r="E1349" s="46"/>
      <c r="F1349" s="47"/>
      <c r="G1349" s="47"/>
      <c r="H1349" s="45"/>
      <c r="I1349" s="4"/>
    </row>
    <row r="1350" spans="1:9">
      <c r="A1350" s="41"/>
      <c r="B1350" s="43"/>
      <c r="C1350" s="44"/>
      <c r="D1350" s="45"/>
      <c r="E1350" s="46"/>
      <c r="F1350" s="47"/>
      <c r="G1350" s="47"/>
      <c r="H1350" s="45"/>
      <c r="I1350" s="4"/>
    </row>
    <row r="1351" spans="1:9">
      <c r="A1351" s="41"/>
      <c r="B1351" s="43"/>
      <c r="C1351" s="44"/>
      <c r="D1351" s="45"/>
      <c r="E1351" s="46"/>
      <c r="F1351" s="47"/>
      <c r="G1351" s="47"/>
      <c r="H1351" s="45"/>
      <c r="I1351" s="4"/>
    </row>
    <row r="1352" spans="1:9">
      <c r="A1352" s="41"/>
      <c r="B1352" s="43"/>
      <c r="C1352" s="44"/>
      <c r="D1352" s="45"/>
      <c r="E1352" s="46"/>
      <c r="F1352" s="47"/>
      <c r="G1352" s="47"/>
      <c r="H1352" s="45"/>
      <c r="I1352" s="4"/>
    </row>
    <row r="1353" spans="1:9">
      <c r="A1353" s="41"/>
      <c r="B1353" s="43"/>
      <c r="C1353" s="44"/>
      <c r="D1353" s="45"/>
      <c r="E1353" s="46"/>
      <c r="F1353" s="47"/>
      <c r="G1353" s="47"/>
      <c r="H1353" s="45"/>
      <c r="I1353" s="4"/>
    </row>
    <row r="1354" spans="1:9">
      <c r="A1354" s="41"/>
      <c r="B1354" s="43"/>
      <c r="C1354" s="44"/>
      <c r="D1354" s="45"/>
      <c r="E1354" s="46"/>
      <c r="F1354" s="47"/>
      <c r="G1354" s="47"/>
      <c r="H1354" s="45"/>
      <c r="I1354" s="4"/>
    </row>
    <row r="1355" spans="1:9">
      <c r="A1355" s="41"/>
      <c r="B1355" s="43"/>
      <c r="C1355" s="44"/>
      <c r="D1355" s="45"/>
      <c r="E1355" s="46"/>
      <c r="F1355" s="47"/>
      <c r="G1355" s="47"/>
      <c r="H1355" s="45"/>
      <c r="I1355" s="4"/>
    </row>
    <row r="1356" spans="1:9">
      <c r="A1356" s="41"/>
      <c r="B1356" s="43"/>
      <c r="C1356" s="44"/>
      <c r="D1356" s="45"/>
      <c r="E1356" s="46"/>
      <c r="F1356" s="47"/>
      <c r="G1356" s="47"/>
      <c r="H1356" s="45"/>
      <c r="I1356" s="4"/>
    </row>
    <row r="1357" spans="1:9">
      <c r="A1357" s="41"/>
      <c r="B1357" s="43"/>
      <c r="C1357" s="44"/>
      <c r="D1357" s="45"/>
      <c r="E1357" s="46"/>
      <c r="F1357" s="47"/>
      <c r="G1357" s="47"/>
      <c r="H1357" s="45"/>
      <c r="I1357" s="4"/>
    </row>
    <row r="1358" spans="1:9">
      <c r="A1358" s="41"/>
      <c r="B1358" s="43"/>
      <c r="C1358" s="44"/>
      <c r="D1358" s="45"/>
      <c r="E1358" s="46"/>
      <c r="F1358" s="47"/>
      <c r="G1358" s="47"/>
      <c r="H1358" s="45"/>
      <c r="I1358" s="4"/>
    </row>
    <row r="1359" spans="1:9">
      <c r="A1359" s="41"/>
      <c r="B1359" s="43"/>
      <c r="C1359" s="44"/>
      <c r="D1359" s="45"/>
      <c r="E1359" s="46"/>
      <c r="F1359" s="47"/>
      <c r="G1359" s="47"/>
      <c r="H1359" s="45"/>
      <c r="I1359" s="4"/>
    </row>
    <row r="1360" spans="1:9">
      <c r="A1360" s="41"/>
      <c r="B1360" s="43"/>
      <c r="C1360" s="44"/>
      <c r="D1360" s="45"/>
      <c r="E1360" s="46"/>
      <c r="F1360" s="47"/>
      <c r="G1360" s="47"/>
      <c r="H1360" s="45"/>
      <c r="I1360" s="4"/>
    </row>
    <row r="1361" spans="1:9">
      <c r="A1361" s="41"/>
      <c r="B1361" s="43"/>
      <c r="C1361" s="44"/>
      <c r="D1361" s="45"/>
      <c r="E1361" s="46"/>
      <c r="F1361" s="47"/>
      <c r="G1361" s="47"/>
      <c r="H1361" s="45"/>
      <c r="I1361" s="4"/>
    </row>
    <row r="1362" spans="1:9">
      <c r="A1362" s="41"/>
      <c r="B1362" s="43"/>
      <c r="C1362" s="44"/>
      <c r="D1362" s="45"/>
      <c r="E1362" s="46"/>
      <c r="F1362" s="47"/>
      <c r="G1362" s="47"/>
      <c r="H1362" s="45"/>
      <c r="I1362" s="4"/>
    </row>
    <row r="1363" spans="1:9">
      <c r="A1363" s="41"/>
      <c r="B1363" s="43"/>
      <c r="C1363" s="44"/>
      <c r="D1363" s="45"/>
      <c r="E1363" s="46"/>
      <c r="F1363" s="47"/>
      <c r="G1363" s="47"/>
      <c r="H1363" s="45"/>
      <c r="I1363" s="4"/>
    </row>
    <row r="1364" spans="1:9">
      <c r="A1364" s="41"/>
      <c r="B1364" s="43"/>
      <c r="C1364" s="44"/>
      <c r="D1364" s="45"/>
      <c r="E1364" s="46"/>
      <c r="F1364" s="47"/>
      <c r="G1364" s="47"/>
      <c r="H1364" s="45"/>
      <c r="I1364" s="4"/>
    </row>
    <row r="1365" spans="1:9">
      <c r="A1365" s="41"/>
      <c r="B1365" s="43"/>
      <c r="C1365" s="44"/>
      <c r="D1365" s="45"/>
      <c r="E1365" s="46"/>
      <c r="F1365" s="47"/>
      <c r="G1365" s="47"/>
      <c r="H1365" s="45"/>
      <c r="I1365" s="4"/>
    </row>
    <row r="1366" spans="1:9">
      <c r="A1366" s="41"/>
      <c r="B1366" s="43"/>
      <c r="C1366" s="44"/>
      <c r="D1366" s="45"/>
      <c r="E1366" s="46"/>
      <c r="F1366" s="47"/>
      <c r="G1366" s="47"/>
      <c r="H1366" s="45"/>
      <c r="I1366" s="4"/>
    </row>
    <row r="1367" spans="1:9">
      <c r="A1367" s="41"/>
      <c r="B1367" s="43"/>
      <c r="C1367" s="44"/>
      <c r="D1367" s="45"/>
      <c r="E1367" s="46"/>
      <c r="F1367" s="47"/>
      <c r="G1367" s="47"/>
      <c r="H1367" s="45"/>
      <c r="I1367" s="4"/>
    </row>
    <row r="1368" spans="1:9">
      <c r="A1368" s="41"/>
      <c r="B1368" s="43"/>
      <c r="C1368" s="44"/>
      <c r="D1368" s="45"/>
      <c r="E1368" s="46"/>
      <c r="F1368" s="47"/>
      <c r="G1368" s="47"/>
      <c r="H1368" s="45"/>
      <c r="I1368" s="4"/>
    </row>
    <row r="1369" spans="1:9">
      <c r="A1369" s="41"/>
      <c r="B1369" s="43"/>
      <c r="C1369" s="44"/>
      <c r="D1369" s="45"/>
      <c r="E1369" s="46"/>
      <c r="F1369" s="47"/>
      <c r="G1369" s="47"/>
      <c r="H1369" s="45"/>
      <c r="I1369" s="4"/>
    </row>
    <row r="1370" spans="1:9">
      <c r="A1370" s="41"/>
      <c r="B1370" s="43"/>
      <c r="C1370" s="44"/>
      <c r="D1370" s="45"/>
      <c r="E1370" s="46"/>
      <c r="F1370" s="47"/>
      <c r="G1370" s="47"/>
      <c r="H1370" s="45"/>
      <c r="I1370" s="4"/>
    </row>
    <row r="1371" spans="1:9">
      <c r="A1371" s="41"/>
      <c r="B1371" s="43"/>
      <c r="C1371" s="44"/>
      <c r="D1371" s="45"/>
      <c r="E1371" s="46"/>
      <c r="F1371" s="47"/>
      <c r="G1371" s="47"/>
      <c r="H1371" s="45"/>
      <c r="I1371" s="4"/>
    </row>
    <row r="1372" spans="1:9">
      <c r="A1372" s="41"/>
      <c r="B1372" s="43"/>
      <c r="C1372" s="44"/>
      <c r="D1372" s="45"/>
      <c r="E1372" s="46"/>
      <c r="F1372" s="47"/>
      <c r="G1372" s="47"/>
      <c r="H1372" s="45"/>
      <c r="I1372" s="4"/>
    </row>
    <row r="1373" spans="1:9">
      <c r="A1373" s="41"/>
      <c r="B1373" s="43"/>
      <c r="C1373" s="44"/>
      <c r="D1373" s="45"/>
      <c r="E1373" s="46"/>
      <c r="F1373" s="47"/>
      <c r="G1373" s="47"/>
      <c r="H1373" s="45"/>
      <c r="I1373" s="4"/>
    </row>
    <row r="1374" spans="1:9">
      <c r="A1374" s="41"/>
      <c r="B1374" s="43"/>
      <c r="C1374" s="44"/>
      <c r="D1374" s="45"/>
      <c r="E1374" s="46"/>
      <c r="F1374" s="47"/>
      <c r="G1374" s="47"/>
      <c r="H1374" s="45"/>
      <c r="I1374" s="4"/>
    </row>
    <row r="1375" spans="1:9">
      <c r="A1375" s="41"/>
      <c r="B1375" s="43"/>
      <c r="C1375" s="44"/>
      <c r="D1375" s="45"/>
      <c r="E1375" s="46"/>
      <c r="F1375" s="47"/>
      <c r="G1375" s="47"/>
      <c r="H1375" s="45"/>
      <c r="I1375" s="4"/>
    </row>
    <row r="1376" spans="1:9">
      <c r="A1376" s="41"/>
      <c r="B1376" s="43"/>
      <c r="C1376" s="44"/>
      <c r="D1376" s="45"/>
      <c r="E1376" s="46"/>
      <c r="F1376" s="47"/>
      <c r="G1376" s="47"/>
      <c r="H1376" s="45"/>
      <c r="I1376" s="4"/>
    </row>
    <row r="1377" spans="1:9">
      <c r="A1377" s="41"/>
      <c r="B1377" s="43"/>
      <c r="C1377" s="44"/>
      <c r="D1377" s="45"/>
      <c r="E1377" s="46"/>
      <c r="F1377" s="47"/>
      <c r="G1377" s="47"/>
      <c r="H1377" s="45"/>
      <c r="I1377" s="4"/>
    </row>
    <row r="1378" spans="1:9">
      <c r="A1378" s="41"/>
      <c r="B1378" s="43"/>
      <c r="C1378" s="44"/>
      <c r="D1378" s="45"/>
      <c r="E1378" s="46"/>
      <c r="F1378" s="47"/>
      <c r="G1378" s="47"/>
      <c r="H1378" s="45"/>
      <c r="I1378" s="4"/>
    </row>
    <row r="1379" spans="1:9">
      <c r="A1379" s="41"/>
      <c r="B1379" s="43"/>
      <c r="C1379" s="44"/>
      <c r="D1379" s="45"/>
      <c r="E1379" s="46"/>
      <c r="F1379" s="47"/>
      <c r="G1379" s="47"/>
      <c r="H1379" s="45"/>
      <c r="I1379" s="4"/>
    </row>
    <row r="1380" spans="1:9">
      <c r="A1380" s="41"/>
      <c r="B1380" s="43"/>
      <c r="C1380" s="44"/>
      <c r="D1380" s="45"/>
      <c r="E1380" s="46"/>
      <c r="F1380" s="47"/>
      <c r="G1380" s="47"/>
      <c r="H1380" s="45"/>
      <c r="I1380" s="4"/>
    </row>
    <row r="1381" spans="1:9">
      <c r="A1381" s="41"/>
      <c r="B1381" s="43"/>
      <c r="C1381" s="44"/>
      <c r="D1381" s="45"/>
      <c r="E1381" s="46"/>
      <c r="F1381" s="47"/>
      <c r="G1381" s="47"/>
      <c r="H1381" s="45"/>
      <c r="I1381" s="4"/>
    </row>
    <row r="1382" spans="1:9">
      <c r="A1382" s="41"/>
      <c r="B1382" s="43"/>
      <c r="C1382" s="44"/>
      <c r="D1382" s="45"/>
      <c r="E1382" s="46"/>
      <c r="F1382" s="47"/>
      <c r="G1382" s="47"/>
      <c r="H1382" s="45"/>
      <c r="I1382" s="4"/>
    </row>
    <row r="1383" spans="1:9">
      <c r="A1383" s="41"/>
      <c r="B1383" s="43"/>
      <c r="C1383" s="44"/>
      <c r="D1383" s="45"/>
      <c r="E1383" s="46"/>
      <c r="F1383" s="47"/>
      <c r="G1383" s="47"/>
      <c r="H1383" s="45"/>
      <c r="I1383" s="4"/>
    </row>
    <row r="1384" spans="1:9">
      <c r="A1384" s="41"/>
      <c r="B1384" s="43"/>
      <c r="C1384" s="44"/>
      <c r="D1384" s="45"/>
      <c r="E1384" s="46"/>
      <c r="F1384" s="47"/>
      <c r="G1384" s="47"/>
      <c r="H1384" s="45"/>
      <c r="I1384" s="4"/>
    </row>
    <row r="1385" spans="1:9">
      <c r="A1385" s="41"/>
      <c r="B1385" s="43"/>
      <c r="C1385" s="44"/>
      <c r="D1385" s="45"/>
      <c r="E1385" s="46"/>
      <c r="F1385" s="47"/>
      <c r="G1385" s="47"/>
      <c r="H1385" s="45"/>
      <c r="I1385" s="4"/>
    </row>
    <row r="1386" spans="1:9">
      <c r="A1386" s="41"/>
      <c r="B1386" s="43"/>
      <c r="C1386" s="44"/>
      <c r="D1386" s="45"/>
      <c r="E1386" s="46"/>
      <c r="F1386" s="47"/>
      <c r="G1386" s="47"/>
      <c r="H1386" s="45"/>
      <c r="I1386" s="4"/>
    </row>
    <row r="1387" spans="1:9">
      <c r="A1387" s="41"/>
      <c r="B1387" s="43"/>
      <c r="C1387" s="44"/>
      <c r="D1387" s="45"/>
      <c r="E1387" s="46"/>
      <c r="F1387" s="47"/>
      <c r="G1387" s="47"/>
      <c r="H1387" s="45"/>
      <c r="I1387" s="4"/>
    </row>
    <row r="1388" spans="1:9">
      <c r="A1388" s="41"/>
      <c r="B1388" s="43"/>
      <c r="C1388" s="44"/>
      <c r="D1388" s="45"/>
      <c r="E1388" s="46"/>
      <c r="F1388" s="47"/>
      <c r="G1388" s="47"/>
      <c r="H1388" s="45"/>
      <c r="I1388" s="4"/>
    </row>
    <row r="1389" spans="1:9">
      <c r="A1389" s="41"/>
      <c r="B1389" s="43"/>
      <c r="C1389" s="44"/>
      <c r="D1389" s="45"/>
      <c r="E1389" s="46"/>
      <c r="F1389" s="47"/>
      <c r="G1389" s="47"/>
      <c r="H1389" s="45"/>
      <c r="I1389" s="4"/>
    </row>
    <row r="1390" spans="1:9">
      <c r="A1390" s="41"/>
      <c r="B1390" s="43"/>
      <c r="C1390" s="44"/>
      <c r="D1390" s="45"/>
      <c r="E1390" s="46"/>
      <c r="F1390" s="47"/>
      <c r="G1390" s="47"/>
      <c r="H1390" s="45"/>
      <c r="I1390" s="4"/>
    </row>
    <row r="1391" spans="1:9">
      <c r="A1391" s="41"/>
      <c r="B1391" s="43"/>
      <c r="C1391" s="44"/>
      <c r="D1391" s="45"/>
      <c r="E1391" s="46"/>
      <c r="F1391" s="47"/>
      <c r="G1391" s="47"/>
      <c r="H1391" s="45"/>
      <c r="I1391" s="4"/>
    </row>
    <row r="1392" spans="1:9">
      <c r="A1392" s="41"/>
      <c r="B1392" s="43"/>
      <c r="C1392" s="44"/>
      <c r="D1392" s="45"/>
      <c r="E1392" s="46"/>
      <c r="F1392" s="47"/>
      <c r="G1392" s="47"/>
      <c r="H1392" s="45"/>
      <c r="I1392" s="4"/>
    </row>
    <row r="1393" spans="1:9">
      <c r="A1393" s="41"/>
      <c r="B1393" s="43"/>
      <c r="C1393" s="44"/>
      <c r="D1393" s="45"/>
      <c r="E1393" s="46"/>
      <c r="F1393" s="47"/>
      <c r="G1393" s="47"/>
      <c r="H1393" s="45"/>
      <c r="I1393" s="4"/>
    </row>
    <row r="1394" spans="1:9">
      <c r="A1394" s="41"/>
      <c r="B1394" s="43"/>
      <c r="C1394" s="44"/>
      <c r="D1394" s="45"/>
      <c r="E1394" s="46"/>
      <c r="F1394" s="47"/>
      <c r="G1394" s="47"/>
      <c r="H1394" s="45"/>
      <c r="I1394" s="4"/>
    </row>
    <row r="1395" spans="1:9">
      <c r="A1395" s="41"/>
      <c r="B1395" s="43"/>
      <c r="C1395" s="44"/>
      <c r="D1395" s="45"/>
      <c r="E1395" s="46"/>
      <c r="F1395" s="47"/>
      <c r="G1395" s="47"/>
      <c r="H1395" s="45"/>
      <c r="I1395" s="4"/>
    </row>
    <row r="1396" spans="1:9">
      <c r="A1396" s="41"/>
      <c r="B1396" s="43"/>
      <c r="C1396" s="44"/>
      <c r="D1396" s="45"/>
      <c r="E1396" s="46"/>
      <c r="F1396" s="47"/>
      <c r="G1396" s="47"/>
      <c r="H1396" s="45"/>
      <c r="I1396" s="4"/>
    </row>
    <row r="1397" spans="1:9">
      <c r="A1397" s="41"/>
      <c r="B1397" s="43"/>
      <c r="C1397" s="44"/>
      <c r="D1397" s="45"/>
      <c r="E1397" s="46"/>
      <c r="F1397" s="47"/>
      <c r="G1397" s="47"/>
      <c r="H1397" s="45"/>
      <c r="I1397" s="4"/>
    </row>
    <row r="1398" spans="1:9">
      <c r="A1398" s="41"/>
      <c r="B1398" s="43"/>
      <c r="C1398" s="44"/>
      <c r="D1398" s="45"/>
      <c r="E1398" s="46"/>
      <c r="F1398" s="47"/>
      <c r="G1398" s="47"/>
      <c r="H1398" s="45"/>
      <c r="I1398" s="4"/>
    </row>
    <row r="1399" spans="1:9">
      <c r="A1399" s="41"/>
      <c r="B1399" s="43"/>
      <c r="C1399" s="44"/>
      <c r="D1399" s="45"/>
      <c r="E1399" s="46"/>
      <c r="F1399" s="47"/>
      <c r="G1399" s="47"/>
      <c r="H1399" s="45"/>
      <c r="I1399" s="4"/>
    </row>
    <row r="1400" spans="1:9">
      <c r="A1400" s="41"/>
      <c r="B1400" s="43"/>
      <c r="C1400" s="44"/>
      <c r="D1400" s="45"/>
      <c r="E1400" s="46"/>
      <c r="F1400" s="47"/>
      <c r="G1400" s="47"/>
      <c r="H1400" s="45"/>
      <c r="I1400" s="4"/>
    </row>
    <row r="1401" spans="1:9">
      <c r="A1401" s="41"/>
      <c r="B1401" s="43"/>
      <c r="C1401" s="44"/>
      <c r="D1401" s="45"/>
      <c r="E1401" s="46"/>
      <c r="F1401" s="47"/>
      <c r="G1401" s="47"/>
      <c r="H1401" s="45"/>
      <c r="I1401" s="4"/>
    </row>
    <row r="1402" spans="1:9">
      <c r="A1402" s="41"/>
      <c r="B1402" s="43"/>
      <c r="C1402" s="44"/>
      <c r="D1402" s="45"/>
      <c r="E1402" s="46"/>
      <c r="F1402" s="47"/>
      <c r="G1402" s="47"/>
      <c r="H1402" s="45"/>
      <c r="I1402" s="4"/>
    </row>
    <row r="1403" spans="1:9">
      <c r="A1403" s="41"/>
      <c r="B1403" s="43"/>
      <c r="C1403" s="44"/>
      <c r="D1403" s="45"/>
      <c r="E1403" s="46"/>
      <c r="F1403" s="47"/>
      <c r="G1403" s="47"/>
      <c r="H1403" s="45"/>
      <c r="I1403" s="4"/>
    </row>
    <row r="1404" spans="1:9">
      <c r="A1404" s="41"/>
      <c r="B1404" s="43"/>
      <c r="C1404" s="44"/>
      <c r="D1404" s="45"/>
      <c r="E1404" s="46"/>
      <c r="F1404" s="47"/>
      <c r="G1404" s="47"/>
      <c r="H1404" s="45"/>
      <c r="I1404" s="4"/>
    </row>
    <row r="1405" spans="1:9">
      <c r="A1405" s="41"/>
      <c r="B1405" s="43"/>
      <c r="C1405" s="44"/>
      <c r="D1405" s="45"/>
      <c r="E1405" s="46"/>
      <c r="F1405" s="47"/>
      <c r="G1405" s="47"/>
      <c r="H1405" s="45"/>
      <c r="I1405" s="4"/>
    </row>
    <row r="1406" spans="1:9">
      <c r="A1406" s="41"/>
      <c r="B1406" s="43"/>
      <c r="C1406" s="44"/>
      <c r="D1406" s="45"/>
      <c r="E1406" s="46"/>
      <c r="F1406" s="47"/>
      <c r="G1406" s="47"/>
      <c r="H1406" s="45"/>
      <c r="I1406" s="4"/>
    </row>
    <row r="1407" spans="1:9">
      <c r="A1407" s="41"/>
      <c r="B1407" s="43"/>
      <c r="C1407" s="44"/>
      <c r="D1407" s="45"/>
      <c r="E1407" s="46"/>
      <c r="F1407" s="47"/>
      <c r="G1407" s="47"/>
      <c r="H1407" s="45"/>
      <c r="I1407" s="4"/>
    </row>
    <row r="1408" spans="1:9">
      <c r="A1408" s="41"/>
      <c r="B1408" s="43"/>
      <c r="C1408" s="44"/>
      <c r="D1408" s="45"/>
      <c r="E1408" s="46"/>
      <c r="F1408" s="47"/>
      <c r="G1408" s="47"/>
      <c r="H1408" s="45"/>
      <c r="I1408" s="4"/>
    </row>
    <row r="1409" spans="1:9">
      <c r="A1409" s="41"/>
      <c r="B1409" s="43"/>
      <c r="C1409" s="44"/>
      <c r="D1409" s="45"/>
      <c r="E1409" s="46"/>
      <c r="F1409" s="47"/>
      <c r="G1409" s="47"/>
      <c r="H1409" s="45"/>
      <c r="I1409" s="4"/>
    </row>
    <row r="1410" spans="1:9">
      <c r="A1410" s="41"/>
      <c r="B1410" s="43"/>
      <c r="C1410" s="44"/>
      <c r="D1410" s="45"/>
      <c r="E1410" s="46"/>
      <c r="F1410" s="47"/>
      <c r="G1410" s="47"/>
      <c r="H1410" s="45"/>
      <c r="I1410" s="4"/>
    </row>
    <row r="1411" spans="1:9">
      <c r="A1411" s="41"/>
      <c r="B1411" s="43"/>
      <c r="C1411" s="44"/>
      <c r="D1411" s="45"/>
      <c r="E1411" s="46"/>
      <c r="F1411" s="47"/>
      <c r="G1411" s="47"/>
      <c r="H1411" s="45"/>
      <c r="I1411" s="4"/>
    </row>
    <row r="1412" spans="1:9">
      <c r="A1412" s="41"/>
      <c r="B1412" s="43"/>
      <c r="C1412" s="44"/>
      <c r="D1412" s="45"/>
      <c r="E1412" s="46"/>
      <c r="F1412" s="47"/>
      <c r="G1412" s="47"/>
      <c r="H1412" s="45"/>
      <c r="I1412" s="4"/>
    </row>
    <row r="1413" spans="1:9">
      <c r="A1413" s="41"/>
      <c r="B1413" s="43"/>
      <c r="C1413" s="44"/>
      <c r="D1413" s="45"/>
      <c r="E1413" s="46"/>
      <c r="F1413" s="47"/>
      <c r="G1413" s="47"/>
      <c r="H1413" s="45"/>
      <c r="I1413" s="4"/>
    </row>
    <row r="1414" spans="1:9">
      <c r="A1414" s="41"/>
      <c r="B1414" s="43"/>
      <c r="C1414" s="44"/>
      <c r="D1414" s="45"/>
      <c r="E1414" s="46"/>
      <c r="F1414" s="47"/>
      <c r="G1414" s="47"/>
      <c r="H1414" s="45"/>
      <c r="I1414" s="4"/>
    </row>
    <row r="1415" spans="1:9">
      <c r="A1415" s="41"/>
      <c r="B1415" s="43"/>
      <c r="C1415" s="44"/>
      <c r="D1415" s="45"/>
      <c r="E1415" s="46"/>
      <c r="F1415" s="47"/>
      <c r="G1415" s="47"/>
      <c r="H1415" s="45"/>
      <c r="I1415" s="4"/>
    </row>
    <row r="1416" spans="1:9">
      <c r="A1416" s="41"/>
      <c r="B1416" s="43"/>
      <c r="C1416" s="44"/>
      <c r="D1416" s="45"/>
      <c r="E1416" s="46"/>
      <c r="F1416" s="47"/>
      <c r="G1416" s="47"/>
      <c r="H1416" s="45"/>
      <c r="I1416" s="4"/>
    </row>
    <row r="1417" spans="1:9">
      <c r="A1417" s="41"/>
      <c r="B1417" s="43"/>
      <c r="C1417" s="44"/>
      <c r="D1417" s="45"/>
      <c r="E1417" s="46"/>
      <c r="F1417" s="47"/>
      <c r="G1417" s="47"/>
      <c r="H1417" s="45"/>
      <c r="I1417" s="4"/>
    </row>
    <row r="1418" spans="1:9">
      <c r="A1418" s="41"/>
      <c r="B1418" s="43"/>
      <c r="C1418" s="44"/>
      <c r="D1418" s="45"/>
      <c r="E1418" s="46"/>
      <c r="F1418" s="47"/>
      <c r="G1418" s="47"/>
      <c r="H1418" s="45"/>
      <c r="I1418" s="4"/>
    </row>
    <row r="1419" spans="1:9">
      <c r="A1419" s="41"/>
      <c r="B1419" s="43"/>
      <c r="C1419" s="44"/>
      <c r="D1419" s="45"/>
      <c r="E1419" s="46"/>
      <c r="F1419" s="47"/>
      <c r="G1419" s="47"/>
      <c r="H1419" s="45"/>
      <c r="I1419" s="4"/>
    </row>
    <row r="1420" spans="1:9">
      <c r="A1420" s="41"/>
      <c r="B1420" s="43"/>
      <c r="C1420" s="44"/>
      <c r="D1420" s="45"/>
      <c r="E1420" s="46"/>
      <c r="F1420" s="47"/>
      <c r="G1420" s="47"/>
      <c r="H1420" s="45"/>
      <c r="I1420" s="4"/>
    </row>
    <row r="1421" spans="1:9">
      <c r="A1421" s="41"/>
      <c r="B1421" s="43"/>
      <c r="C1421" s="44"/>
      <c r="D1421" s="45"/>
      <c r="E1421" s="46"/>
      <c r="F1421" s="47"/>
      <c r="G1421" s="47"/>
      <c r="H1421" s="45"/>
      <c r="I1421" s="4"/>
    </row>
    <row r="1422" spans="1:9">
      <c r="A1422" s="41"/>
      <c r="B1422" s="43"/>
      <c r="C1422" s="44"/>
      <c r="D1422" s="45"/>
      <c r="E1422" s="46"/>
      <c r="F1422" s="47"/>
      <c r="G1422" s="47"/>
      <c r="H1422" s="45"/>
      <c r="I1422" s="4"/>
    </row>
    <row r="1423" spans="1:9">
      <c r="A1423" s="41"/>
      <c r="B1423" s="43"/>
      <c r="C1423" s="44"/>
      <c r="D1423" s="45"/>
      <c r="E1423" s="46"/>
      <c r="F1423" s="47"/>
      <c r="G1423" s="47"/>
      <c r="H1423" s="45"/>
      <c r="I1423" s="4"/>
    </row>
    <row r="1424" spans="1:9">
      <c r="A1424" s="41"/>
      <c r="B1424" s="43"/>
      <c r="C1424" s="44"/>
      <c r="D1424" s="45"/>
      <c r="E1424" s="46"/>
      <c r="F1424" s="47"/>
      <c r="G1424" s="47"/>
      <c r="H1424" s="45"/>
      <c r="I1424" s="4"/>
    </row>
    <row r="1425" spans="1:9">
      <c r="A1425" s="41"/>
      <c r="B1425" s="43"/>
      <c r="C1425" s="44"/>
      <c r="D1425" s="45"/>
      <c r="E1425" s="46"/>
      <c r="F1425" s="47"/>
      <c r="G1425" s="47"/>
      <c r="H1425" s="45"/>
      <c r="I1425" s="4"/>
    </row>
    <row r="1426" spans="1:9">
      <c r="A1426" s="41"/>
      <c r="B1426" s="43"/>
      <c r="C1426" s="44"/>
      <c r="D1426" s="45"/>
      <c r="E1426" s="46"/>
      <c r="F1426" s="47"/>
      <c r="G1426" s="47"/>
      <c r="H1426" s="45"/>
      <c r="I1426" s="4"/>
    </row>
    <row r="1427" spans="1:9">
      <c r="A1427" s="41"/>
      <c r="B1427" s="43"/>
      <c r="C1427" s="44"/>
      <c r="D1427" s="45"/>
      <c r="E1427" s="46"/>
      <c r="F1427" s="47"/>
      <c r="G1427" s="47"/>
      <c r="H1427" s="45"/>
      <c r="I1427" s="4"/>
    </row>
    <row r="1428" spans="1:9">
      <c r="A1428" s="41"/>
      <c r="B1428" s="43"/>
      <c r="C1428" s="44"/>
      <c r="D1428" s="45"/>
      <c r="E1428" s="46"/>
      <c r="F1428" s="47"/>
      <c r="G1428" s="47"/>
      <c r="H1428" s="45"/>
      <c r="I1428" s="4"/>
    </row>
    <row r="1429" spans="1:9">
      <c r="A1429" s="41"/>
      <c r="B1429" s="43"/>
      <c r="C1429" s="44"/>
      <c r="D1429" s="45"/>
      <c r="E1429" s="46"/>
      <c r="F1429" s="47"/>
      <c r="G1429" s="47"/>
      <c r="H1429" s="45"/>
      <c r="I1429" s="4"/>
    </row>
    <row r="1430" spans="1:9">
      <c r="A1430" s="41"/>
      <c r="B1430" s="43"/>
      <c r="C1430" s="44"/>
      <c r="D1430" s="45"/>
      <c r="E1430" s="46"/>
      <c r="F1430" s="47"/>
      <c r="G1430" s="47"/>
      <c r="H1430" s="45"/>
      <c r="I1430" s="4"/>
    </row>
    <row r="1431" spans="1:9">
      <c r="A1431" s="41"/>
      <c r="B1431" s="43"/>
      <c r="C1431" s="44"/>
      <c r="D1431" s="45"/>
      <c r="E1431" s="46"/>
      <c r="F1431" s="47"/>
      <c r="G1431" s="47"/>
      <c r="H1431" s="45"/>
      <c r="I1431" s="4"/>
    </row>
    <row r="1432" spans="1:9">
      <c r="A1432" s="41"/>
      <c r="B1432" s="43"/>
      <c r="C1432" s="44"/>
      <c r="D1432" s="45"/>
      <c r="E1432" s="46"/>
      <c r="F1432" s="47"/>
      <c r="G1432" s="47"/>
      <c r="H1432" s="45"/>
      <c r="I1432" s="4"/>
    </row>
    <row r="1433" spans="1:9">
      <c r="A1433" s="41"/>
      <c r="B1433" s="43"/>
      <c r="C1433" s="44"/>
      <c r="D1433" s="45"/>
      <c r="E1433" s="46"/>
      <c r="F1433" s="47"/>
      <c r="G1433" s="47"/>
      <c r="H1433" s="45"/>
      <c r="I1433" s="4"/>
    </row>
    <row r="1434" spans="1:9">
      <c r="A1434" s="41"/>
      <c r="B1434" s="43"/>
      <c r="C1434" s="44"/>
      <c r="D1434" s="45"/>
      <c r="E1434" s="46"/>
      <c r="F1434" s="47"/>
      <c r="G1434" s="47"/>
      <c r="H1434" s="45"/>
      <c r="I1434" s="4"/>
    </row>
    <row r="1435" spans="1:9">
      <c r="A1435" s="41"/>
      <c r="B1435" s="43"/>
      <c r="C1435" s="44"/>
      <c r="D1435" s="45"/>
      <c r="E1435" s="46"/>
      <c r="F1435" s="47"/>
      <c r="G1435" s="47"/>
      <c r="H1435" s="45"/>
      <c r="I1435" s="4"/>
    </row>
    <row r="1436" spans="1:9">
      <c r="A1436" s="41"/>
      <c r="B1436" s="43"/>
      <c r="C1436" s="44"/>
      <c r="D1436" s="45"/>
      <c r="E1436" s="46"/>
      <c r="F1436" s="47"/>
      <c r="G1436" s="47"/>
      <c r="H1436" s="45"/>
      <c r="I1436" s="4"/>
    </row>
    <row r="1437" spans="1:9">
      <c r="A1437" s="41"/>
      <c r="B1437" s="43"/>
      <c r="C1437" s="44"/>
      <c r="D1437" s="45"/>
      <c r="E1437" s="46"/>
      <c r="F1437" s="47"/>
      <c r="G1437" s="47"/>
      <c r="H1437" s="45"/>
      <c r="I1437" s="4"/>
    </row>
    <row r="1438" spans="1:9">
      <c r="A1438" s="41"/>
      <c r="B1438" s="43"/>
      <c r="C1438" s="44"/>
      <c r="D1438" s="45"/>
      <c r="E1438" s="46"/>
      <c r="F1438" s="47"/>
      <c r="G1438" s="47"/>
      <c r="H1438" s="45"/>
      <c r="I1438" s="4"/>
    </row>
    <row r="1439" spans="1:9">
      <c r="A1439" s="41"/>
      <c r="B1439" s="43"/>
      <c r="C1439" s="44"/>
      <c r="D1439" s="45"/>
      <c r="E1439" s="46"/>
      <c r="F1439" s="47"/>
      <c r="G1439" s="47"/>
      <c r="H1439" s="45"/>
      <c r="I1439" s="4"/>
    </row>
    <row r="1440" spans="1:9">
      <c r="A1440" s="41"/>
      <c r="B1440" s="43"/>
      <c r="C1440" s="44"/>
      <c r="D1440" s="45"/>
      <c r="E1440" s="46"/>
      <c r="F1440" s="47"/>
      <c r="G1440" s="47"/>
      <c r="H1440" s="45"/>
      <c r="I1440" s="4"/>
    </row>
    <row r="1441" spans="1:9">
      <c r="A1441" s="41"/>
      <c r="B1441" s="43"/>
      <c r="C1441" s="44"/>
      <c r="D1441" s="45"/>
      <c r="E1441" s="46"/>
      <c r="F1441" s="47"/>
      <c r="G1441" s="47"/>
      <c r="H1441" s="45"/>
      <c r="I1441" s="4"/>
    </row>
    <row r="1442" spans="1:9">
      <c r="A1442" s="41"/>
      <c r="B1442" s="43"/>
      <c r="C1442" s="44"/>
      <c r="D1442" s="45"/>
      <c r="E1442" s="46"/>
      <c r="F1442" s="47"/>
      <c r="G1442" s="47"/>
      <c r="H1442" s="45"/>
      <c r="I1442" s="4"/>
    </row>
    <row r="1443" spans="1:9">
      <c r="A1443" s="41"/>
      <c r="B1443" s="43"/>
      <c r="C1443" s="44"/>
      <c r="D1443" s="45"/>
      <c r="E1443" s="46"/>
      <c r="F1443" s="47"/>
      <c r="G1443" s="47"/>
      <c r="H1443" s="45"/>
      <c r="I1443" s="4"/>
    </row>
    <row r="1444" spans="1:9">
      <c r="A1444" s="41"/>
      <c r="B1444" s="43"/>
      <c r="C1444" s="44"/>
      <c r="D1444" s="45"/>
      <c r="E1444" s="46"/>
      <c r="F1444" s="47"/>
      <c r="G1444" s="47"/>
      <c r="H1444" s="45"/>
      <c r="I1444" s="4"/>
    </row>
    <row r="1445" spans="1:9">
      <c r="A1445" s="41"/>
      <c r="B1445" s="43"/>
      <c r="C1445" s="44"/>
      <c r="D1445" s="45"/>
      <c r="E1445" s="46"/>
      <c r="F1445" s="47"/>
      <c r="G1445" s="47"/>
      <c r="H1445" s="45"/>
      <c r="I1445" s="4"/>
    </row>
    <row r="1446" spans="1:9">
      <c r="A1446" s="41"/>
      <c r="B1446" s="43"/>
      <c r="C1446" s="44"/>
      <c r="D1446" s="45"/>
      <c r="E1446" s="46"/>
      <c r="F1446" s="47"/>
      <c r="G1446" s="47"/>
      <c r="H1446" s="45"/>
      <c r="I1446" s="4"/>
    </row>
    <row r="1447" spans="1:9">
      <c r="A1447" s="41"/>
      <c r="B1447" s="43"/>
      <c r="C1447" s="44"/>
      <c r="D1447" s="45"/>
      <c r="E1447" s="46"/>
      <c r="F1447" s="47"/>
      <c r="G1447" s="47"/>
      <c r="H1447" s="45"/>
      <c r="I1447" s="4"/>
    </row>
    <row r="1448" spans="1:9">
      <c r="A1448" s="41"/>
      <c r="B1448" s="43"/>
      <c r="C1448" s="44"/>
      <c r="D1448" s="45"/>
      <c r="E1448" s="46"/>
      <c r="F1448" s="47"/>
      <c r="G1448" s="47"/>
      <c r="H1448" s="45"/>
      <c r="I1448" s="4"/>
    </row>
    <row r="1449" spans="1:9">
      <c r="A1449" s="41"/>
      <c r="B1449" s="43"/>
      <c r="C1449" s="44"/>
      <c r="D1449" s="45"/>
      <c r="E1449" s="46"/>
      <c r="F1449" s="47"/>
      <c r="G1449" s="47"/>
      <c r="H1449" s="45"/>
      <c r="I1449" s="4"/>
    </row>
    <row r="1450" spans="1:9">
      <c r="A1450" s="41"/>
      <c r="B1450" s="43"/>
      <c r="C1450" s="44"/>
      <c r="D1450" s="45"/>
      <c r="E1450" s="46"/>
      <c r="F1450" s="47"/>
      <c r="G1450" s="47"/>
      <c r="H1450" s="45"/>
      <c r="I1450" s="4"/>
    </row>
    <row r="1451" spans="1:9">
      <c r="A1451" s="41"/>
      <c r="B1451" s="43"/>
      <c r="C1451" s="44"/>
      <c r="D1451" s="45"/>
      <c r="E1451" s="46"/>
      <c r="F1451" s="47"/>
      <c r="G1451" s="47"/>
      <c r="H1451" s="45"/>
      <c r="I1451" s="4"/>
    </row>
    <row r="1452" spans="1:9">
      <c r="A1452" s="41"/>
      <c r="B1452" s="43"/>
      <c r="C1452" s="44"/>
      <c r="D1452" s="45"/>
      <c r="E1452" s="46"/>
      <c r="F1452" s="47"/>
      <c r="G1452" s="47"/>
      <c r="H1452" s="45"/>
      <c r="I1452" s="4"/>
    </row>
    <row r="1453" spans="1:9">
      <c r="A1453" s="41"/>
      <c r="B1453" s="43"/>
      <c r="C1453" s="44"/>
      <c r="D1453" s="45"/>
      <c r="E1453" s="46"/>
      <c r="F1453" s="47"/>
      <c r="G1453" s="47"/>
      <c r="H1453" s="45"/>
      <c r="I1453" s="4"/>
    </row>
    <row r="1454" spans="1:9">
      <c r="A1454" s="41"/>
      <c r="B1454" s="43"/>
      <c r="C1454" s="44"/>
      <c r="D1454" s="45"/>
      <c r="E1454" s="46"/>
      <c r="F1454" s="47"/>
      <c r="G1454" s="47"/>
      <c r="H1454" s="45"/>
      <c r="I1454" s="4"/>
    </row>
    <row r="1455" spans="1:9">
      <c r="A1455" s="41"/>
      <c r="B1455" s="43"/>
      <c r="C1455" s="44"/>
      <c r="D1455" s="45"/>
      <c r="E1455" s="46"/>
      <c r="F1455" s="47"/>
      <c r="G1455" s="47"/>
      <c r="H1455" s="45"/>
      <c r="I1455" s="4"/>
    </row>
    <row r="1456" spans="1:9">
      <c r="A1456" s="41"/>
      <c r="B1456" s="43"/>
      <c r="C1456" s="44"/>
      <c r="D1456" s="45"/>
      <c r="E1456" s="46"/>
      <c r="F1456" s="47"/>
      <c r="G1456" s="47"/>
      <c r="H1456" s="45"/>
      <c r="I1456" s="4"/>
    </row>
    <row r="1457" spans="1:9">
      <c r="A1457" s="41"/>
      <c r="B1457" s="43"/>
      <c r="C1457" s="44"/>
      <c r="D1457" s="45"/>
      <c r="E1457" s="46"/>
      <c r="F1457" s="47"/>
      <c r="G1457" s="47"/>
      <c r="H1457" s="45"/>
      <c r="I1457" s="4"/>
    </row>
    <row r="1458" spans="1:9">
      <c r="A1458" s="41"/>
      <c r="B1458" s="43"/>
      <c r="C1458" s="44"/>
      <c r="D1458" s="45"/>
      <c r="E1458" s="46"/>
      <c r="F1458" s="47"/>
      <c r="G1458" s="47"/>
      <c r="H1458" s="45"/>
      <c r="I1458" s="4"/>
    </row>
    <row r="1459" spans="1:9">
      <c r="A1459" s="41"/>
      <c r="B1459" s="43"/>
      <c r="C1459" s="44"/>
      <c r="D1459" s="45"/>
      <c r="E1459" s="46"/>
      <c r="F1459" s="47"/>
      <c r="G1459" s="47"/>
      <c r="H1459" s="45"/>
      <c r="I1459" s="4"/>
    </row>
    <row r="1460" spans="1:9">
      <c r="A1460" s="41"/>
      <c r="B1460" s="43"/>
      <c r="C1460" s="44"/>
      <c r="D1460" s="45"/>
      <c r="E1460" s="46"/>
      <c r="F1460" s="47"/>
      <c r="G1460" s="47"/>
      <c r="H1460" s="45"/>
      <c r="I1460" s="4"/>
    </row>
    <row r="1461" spans="1:9">
      <c r="A1461" s="41"/>
      <c r="B1461" s="43"/>
      <c r="C1461" s="44"/>
      <c r="D1461" s="45"/>
      <c r="E1461" s="46"/>
      <c r="F1461" s="47"/>
      <c r="G1461" s="47"/>
      <c r="H1461" s="45"/>
      <c r="I1461" s="4"/>
    </row>
    <row r="1462" spans="1:9">
      <c r="A1462" s="41"/>
      <c r="B1462" s="43"/>
      <c r="C1462" s="44"/>
      <c r="D1462" s="45"/>
      <c r="E1462" s="46"/>
      <c r="F1462" s="47"/>
      <c r="G1462" s="47"/>
      <c r="H1462" s="45"/>
      <c r="I1462" s="4"/>
    </row>
    <row r="1463" spans="1:9">
      <c r="A1463" s="41"/>
      <c r="B1463" s="43"/>
      <c r="C1463" s="44"/>
      <c r="D1463" s="45"/>
      <c r="E1463" s="46"/>
      <c r="F1463" s="47"/>
      <c r="G1463" s="47"/>
      <c r="H1463" s="45"/>
      <c r="I1463" s="4"/>
    </row>
    <row r="1464" spans="1:9">
      <c r="A1464" s="41"/>
      <c r="B1464" s="43"/>
      <c r="C1464" s="44"/>
      <c r="D1464" s="45"/>
      <c r="E1464" s="46"/>
      <c r="F1464" s="47"/>
      <c r="G1464" s="47"/>
      <c r="H1464" s="45"/>
      <c r="I1464" s="4"/>
    </row>
    <row r="1465" spans="1:9">
      <c r="A1465" s="41"/>
      <c r="B1465" s="43"/>
      <c r="C1465" s="44"/>
      <c r="D1465" s="45"/>
      <c r="E1465" s="46"/>
      <c r="F1465" s="47"/>
      <c r="G1465" s="47"/>
      <c r="H1465" s="45"/>
      <c r="I1465" s="4"/>
    </row>
    <row r="1466" spans="1:9">
      <c r="A1466" s="41"/>
      <c r="B1466" s="43"/>
      <c r="C1466" s="44"/>
      <c r="D1466" s="45"/>
      <c r="E1466" s="46"/>
      <c r="F1466" s="47"/>
      <c r="G1466" s="47"/>
      <c r="H1466" s="45"/>
      <c r="I1466" s="4"/>
    </row>
    <row r="1467" spans="1:9">
      <c r="A1467" s="41"/>
      <c r="B1467" s="43"/>
      <c r="C1467" s="44"/>
      <c r="D1467" s="45"/>
      <c r="E1467" s="46"/>
      <c r="F1467" s="47"/>
      <c r="G1467" s="47"/>
      <c r="H1467" s="45"/>
      <c r="I1467" s="4"/>
    </row>
    <row r="1468" spans="1:9">
      <c r="A1468" s="41"/>
      <c r="B1468" s="43"/>
      <c r="C1468" s="44"/>
      <c r="D1468" s="45"/>
      <c r="E1468" s="46"/>
      <c r="F1468" s="47"/>
      <c r="G1468" s="47"/>
      <c r="H1468" s="45"/>
      <c r="I1468" s="4"/>
    </row>
    <row r="1469" spans="1:9">
      <c r="A1469" s="41"/>
      <c r="B1469" s="43"/>
      <c r="C1469" s="44"/>
      <c r="D1469" s="45"/>
      <c r="E1469" s="46"/>
      <c r="F1469" s="47"/>
      <c r="G1469" s="47"/>
      <c r="H1469" s="45"/>
      <c r="I1469" s="4"/>
    </row>
    <row r="1470" spans="1:9">
      <c r="A1470" s="41"/>
      <c r="B1470" s="43"/>
      <c r="C1470" s="44"/>
      <c r="D1470" s="45"/>
      <c r="E1470" s="46"/>
      <c r="F1470" s="47"/>
      <c r="G1470" s="47"/>
      <c r="H1470" s="45"/>
      <c r="I1470" s="4"/>
    </row>
    <row r="1471" spans="1:9">
      <c r="A1471" s="41"/>
      <c r="B1471" s="43"/>
      <c r="C1471" s="44"/>
      <c r="D1471" s="45"/>
      <c r="E1471" s="46"/>
      <c r="F1471" s="47"/>
      <c r="G1471" s="47"/>
      <c r="H1471" s="45"/>
      <c r="I1471" s="4"/>
    </row>
    <row r="1472" spans="1:9">
      <c r="A1472" s="41"/>
      <c r="B1472" s="43"/>
      <c r="C1472" s="44"/>
      <c r="D1472" s="45"/>
      <c r="E1472" s="46"/>
      <c r="F1472" s="47"/>
      <c r="G1472" s="47"/>
      <c r="H1472" s="45"/>
      <c r="I1472" s="4"/>
    </row>
    <row r="1473" spans="1:9">
      <c r="A1473" s="41"/>
      <c r="B1473" s="43"/>
      <c r="C1473" s="44"/>
      <c r="D1473" s="45"/>
      <c r="E1473" s="46"/>
      <c r="F1473" s="47"/>
      <c r="G1473" s="47"/>
      <c r="H1473" s="45"/>
      <c r="I1473" s="4"/>
    </row>
    <row r="1474" spans="1:9">
      <c r="A1474" s="41"/>
      <c r="B1474" s="43"/>
      <c r="C1474" s="44"/>
      <c r="D1474" s="45"/>
      <c r="E1474" s="46"/>
      <c r="F1474" s="47"/>
      <c r="G1474" s="47"/>
      <c r="H1474" s="45"/>
      <c r="I1474" s="4"/>
    </row>
    <row r="1475" spans="1:9">
      <c r="A1475" s="41"/>
      <c r="B1475" s="43"/>
      <c r="C1475" s="44"/>
      <c r="D1475" s="45"/>
      <c r="E1475" s="46"/>
      <c r="F1475" s="47"/>
      <c r="G1475" s="47"/>
      <c r="H1475" s="45"/>
      <c r="I1475" s="4"/>
    </row>
    <row r="1476" spans="1:9">
      <c r="A1476" s="41"/>
      <c r="B1476" s="43"/>
      <c r="C1476" s="44"/>
      <c r="D1476" s="45"/>
      <c r="E1476" s="46"/>
      <c r="F1476" s="47"/>
      <c r="G1476" s="47"/>
      <c r="H1476" s="45"/>
      <c r="I1476" s="4"/>
    </row>
    <row r="1477" spans="1:9">
      <c r="A1477" s="41"/>
      <c r="B1477" s="43"/>
      <c r="C1477" s="44"/>
      <c r="D1477" s="45"/>
      <c r="E1477" s="46"/>
      <c r="F1477" s="47"/>
      <c r="G1477" s="47"/>
      <c r="H1477" s="45"/>
      <c r="I1477" s="4"/>
    </row>
    <row r="1478" spans="1:9">
      <c r="A1478" s="41"/>
      <c r="B1478" s="43"/>
      <c r="C1478" s="44"/>
      <c r="D1478" s="45"/>
      <c r="E1478" s="46"/>
      <c r="F1478" s="47"/>
      <c r="G1478" s="47"/>
      <c r="H1478" s="45"/>
      <c r="I1478" s="4"/>
    </row>
    <row r="1479" spans="1:9">
      <c r="A1479" s="41"/>
      <c r="B1479" s="43"/>
      <c r="C1479" s="44"/>
      <c r="D1479" s="45"/>
      <c r="E1479" s="46"/>
      <c r="F1479" s="47"/>
      <c r="G1479" s="47"/>
      <c r="H1479" s="45"/>
      <c r="I1479" s="4"/>
    </row>
    <row r="1480" spans="1:9">
      <c r="A1480" s="41"/>
      <c r="B1480" s="43"/>
      <c r="C1480" s="44"/>
      <c r="D1480" s="45"/>
      <c r="E1480" s="46"/>
      <c r="F1480" s="47"/>
      <c r="G1480" s="47"/>
      <c r="H1480" s="45"/>
      <c r="I1480" s="4"/>
    </row>
    <row r="1481" spans="1:9">
      <c r="A1481" s="41"/>
      <c r="B1481" s="43"/>
      <c r="C1481" s="44"/>
      <c r="D1481" s="45"/>
      <c r="E1481" s="46"/>
      <c r="F1481" s="47"/>
      <c r="G1481" s="47"/>
      <c r="H1481" s="45"/>
      <c r="I1481" s="4"/>
    </row>
    <row r="1482" spans="1:9">
      <c r="A1482" s="41"/>
      <c r="B1482" s="43"/>
      <c r="C1482" s="44"/>
      <c r="D1482" s="45"/>
      <c r="E1482" s="46"/>
      <c r="F1482" s="47"/>
      <c r="G1482" s="47"/>
      <c r="H1482" s="45"/>
      <c r="I1482" s="4"/>
    </row>
    <row r="1483" spans="1:9">
      <c r="A1483" s="41"/>
      <c r="B1483" s="43"/>
      <c r="C1483" s="44"/>
      <c r="D1483" s="45"/>
      <c r="E1483" s="46"/>
      <c r="F1483" s="47"/>
      <c r="G1483" s="47"/>
      <c r="H1483" s="45"/>
      <c r="I1483" s="4"/>
    </row>
    <row r="1484" spans="1:9">
      <c r="A1484" s="41"/>
      <c r="B1484" s="43"/>
      <c r="C1484" s="44"/>
      <c r="D1484" s="45"/>
      <c r="E1484" s="46"/>
      <c r="F1484" s="47"/>
      <c r="G1484" s="47"/>
      <c r="H1484" s="45"/>
      <c r="I1484" s="4"/>
    </row>
    <row r="1485" spans="1:9">
      <c r="A1485" s="41"/>
      <c r="B1485" s="43"/>
      <c r="C1485" s="44"/>
      <c r="D1485" s="45"/>
      <c r="E1485" s="46"/>
      <c r="F1485" s="47"/>
      <c r="G1485" s="47"/>
      <c r="H1485" s="45"/>
      <c r="I1485" s="4"/>
    </row>
    <row r="1486" spans="1:9">
      <c r="A1486" s="41"/>
      <c r="B1486" s="43"/>
      <c r="C1486" s="44"/>
      <c r="D1486" s="45"/>
      <c r="E1486" s="46"/>
      <c r="F1486" s="47"/>
      <c r="G1486" s="47"/>
      <c r="H1486" s="45"/>
      <c r="I1486" s="4"/>
    </row>
    <row r="1487" spans="1:9">
      <c r="A1487" s="41"/>
      <c r="B1487" s="43"/>
      <c r="C1487" s="44"/>
      <c r="D1487" s="45"/>
      <c r="E1487" s="46"/>
      <c r="F1487" s="47"/>
      <c r="G1487" s="47"/>
      <c r="H1487" s="45"/>
      <c r="I1487" s="4"/>
    </row>
    <row r="1488" spans="1:9">
      <c r="A1488" s="41"/>
      <c r="B1488" s="43"/>
      <c r="C1488" s="44"/>
      <c r="D1488" s="45"/>
      <c r="E1488" s="46"/>
      <c r="F1488" s="47"/>
      <c r="G1488" s="47"/>
      <c r="H1488" s="45"/>
      <c r="I1488" s="4"/>
    </row>
    <row r="1489" spans="1:9">
      <c r="A1489" s="41"/>
      <c r="B1489" s="43"/>
      <c r="C1489" s="44"/>
      <c r="D1489" s="45"/>
      <c r="E1489" s="46"/>
      <c r="F1489" s="47"/>
      <c r="G1489" s="47"/>
      <c r="H1489" s="45"/>
      <c r="I1489" s="4"/>
    </row>
    <row r="1490" spans="1:9">
      <c r="A1490" s="41"/>
      <c r="B1490" s="43"/>
      <c r="C1490" s="44"/>
      <c r="D1490" s="45"/>
      <c r="E1490" s="46"/>
      <c r="F1490" s="47"/>
      <c r="G1490" s="47"/>
      <c r="H1490" s="45"/>
      <c r="I1490" s="4"/>
    </row>
    <row r="1491" spans="1:9">
      <c r="A1491" s="41"/>
      <c r="B1491" s="43"/>
      <c r="C1491" s="44"/>
      <c r="D1491" s="45"/>
      <c r="E1491" s="46"/>
      <c r="F1491" s="47"/>
      <c r="G1491" s="47"/>
      <c r="H1491" s="45"/>
      <c r="I1491" s="4"/>
    </row>
    <row r="1492" spans="1:9">
      <c r="A1492" s="41"/>
      <c r="B1492" s="43"/>
      <c r="C1492" s="44"/>
      <c r="D1492" s="45"/>
      <c r="E1492" s="46"/>
      <c r="F1492" s="47"/>
      <c r="G1492" s="47"/>
      <c r="H1492" s="45"/>
      <c r="I1492" s="4"/>
    </row>
    <row r="1493" spans="1:9">
      <c r="A1493" s="41"/>
      <c r="B1493" s="43"/>
      <c r="C1493" s="44"/>
      <c r="D1493" s="45"/>
      <c r="E1493" s="46"/>
      <c r="F1493" s="47"/>
      <c r="G1493" s="47"/>
      <c r="H1493" s="45"/>
      <c r="I1493" s="4"/>
    </row>
    <row r="1494" spans="1:9">
      <c r="A1494" s="41"/>
      <c r="B1494" s="43"/>
      <c r="C1494" s="44"/>
      <c r="D1494" s="45"/>
      <c r="E1494" s="46"/>
      <c r="F1494" s="47"/>
      <c r="G1494" s="47"/>
      <c r="H1494" s="45"/>
      <c r="I1494" s="4"/>
    </row>
    <row r="1495" spans="1:9">
      <c r="A1495" s="41"/>
      <c r="B1495" s="43"/>
      <c r="C1495" s="44"/>
      <c r="D1495" s="45"/>
      <c r="E1495" s="46"/>
      <c r="F1495" s="47"/>
      <c r="G1495" s="47"/>
      <c r="H1495" s="45"/>
      <c r="I1495" s="4"/>
    </row>
    <row r="1496" spans="1:9">
      <c r="A1496" s="41"/>
      <c r="B1496" s="43"/>
      <c r="C1496" s="44"/>
      <c r="D1496" s="45"/>
      <c r="E1496" s="46"/>
      <c r="F1496" s="47"/>
      <c r="G1496" s="47"/>
      <c r="H1496" s="45"/>
      <c r="I1496" s="4"/>
    </row>
    <row r="1497" spans="1:9">
      <c r="A1497" s="41"/>
      <c r="B1497" s="43"/>
      <c r="C1497" s="44"/>
      <c r="D1497" s="45"/>
      <c r="E1497" s="46"/>
      <c r="F1497" s="47"/>
      <c r="G1497" s="47"/>
      <c r="H1497" s="45"/>
      <c r="I1497" s="4"/>
    </row>
    <row r="1498" spans="1:9">
      <c r="A1498" s="41"/>
      <c r="B1498" s="43"/>
      <c r="C1498" s="44"/>
      <c r="D1498" s="45"/>
      <c r="E1498" s="46"/>
      <c r="F1498" s="47"/>
      <c r="G1498" s="47"/>
      <c r="H1498" s="45"/>
      <c r="I1498" s="4"/>
    </row>
    <row r="1499" spans="1:9">
      <c r="A1499" s="41"/>
      <c r="B1499" s="43"/>
      <c r="C1499" s="44"/>
      <c r="D1499" s="45"/>
      <c r="E1499" s="46"/>
      <c r="F1499" s="47"/>
      <c r="G1499" s="47"/>
      <c r="H1499" s="45"/>
      <c r="I1499" s="4"/>
    </row>
    <row r="1500" spans="1:9">
      <c r="A1500" s="41"/>
      <c r="B1500" s="43"/>
      <c r="C1500" s="44"/>
      <c r="D1500" s="45"/>
      <c r="E1500" s="46"/>
      <c r="F1500" s="47"/>
      <c r="G1500" s="47"/>
      <c r="H1500" s="45"/>
      <c r="I1500" s="4"/>
    </row>
    <row r="1501" spans="1:9">
      <c r="A1501" s="41"/>
      <c r="B1501" s="43"/>
      <c r="C1501" s="44"/>
      <c r="D1501" s="45"/>
      <c r="E1501" s="46"/>
      <c r="F1501" s="47"/>
      <c r="G1501" s="47"/>
      <c r="H1501" s="45"/>
      <c r="I1501" s="4"/>
    </row>
    <row r="1502" spans="1:9">
      <c r="A1502" s="41"/>
      <c r="B1502" s="43"/>
      <c r="C1502" s="44"/>
      <c r="D1502" s="45"/>
      <c r="E1502" s="46"/>
      <c r="F1502" s="47"/>
      <c r="G1502" s="47"/>
      <c r="H1502" s="45"/>
      <c r="I1502" s="4"/>
    </row>
    <row r="1503" spans="1:9">
      <c r="A1503" s="41"/>
      <c r="B1503" s="43"/>
      <c r="C1503" s="44"/>
      <c r="D1503" s="45"/>
      <c r="E1503" s="46"/>
      <c r="F1503" s="47"/>
      <c r="G1503" s="47"/>
      <c r="H1503" s="45"/>
      <c r="I1503" s="4"/>
    </row>
    <row r="1504" spans="1:9">
      <c r="A1504" s="41"/>
      <c r="B1504" s="43"/>
      <c r="C1504" s="44"/>
      <c r="D1504" s="45"/>
      <c r="E1504" s="46"/>
      <c r="F1504" s="47"/>
      <c r="G1504" s="47"/>
      <c r="H1504" s="45"/>
      <c r="I1504" s="4"/>
    </row>
    <row r="1505" spans="1:9">
      <c r="A1505" s="41"/>
      <c r="B1505" s="43"/>
      <c r="C1505" s="44"/>
      <c r="D1505" s="45"/>
      <c r="E1505" s="46"/>
      <c r="F1505" s="47"/>
      <c r="G1505" s="47"/>
      <c r="H1505" s="45"/>
      <c r="I1505" s="4"/>
    </row>
    <row r="1506" spans="1:9">
      <c r="A1506" s="41"/>
      <c r="B1506" s="43"/>
      <c r="C1506" s="44"/>
      <c r="D1506" s="45"/>
      <c r="E1506" s="46"/>
      <c r="F1506" s="47"/>
      <c r="G1506" s="47"/>
      <c r="H1506" s="45"/>
      <c r="I1506" s="4"/>
    </row>
    <row r="1507" spans="1:9">
      <c r="A1507" s="41"/>
      <c r="B1507" s="43"/>
      <c r="C1507" s="44"/>
      <c r="D1507" s="45"/>
      <c r="E1507" s="46"/>
      <c r="F1507" s="47"/>
      <c r="G1507" s="47"/>
      <c r="H1507" s="45"/>
      <c r="I1507" s="4"/>
    </row>
    <row r="1508" spans="1:9">
      <c r="A1508" s="41"/>
      <c r="B1508" s="43"/>
      <c r="C1508" s="44"/>
      <c r="D1508" s="45"/>
      <c r="E1508" s="46"/>
      <c r="F1508" s="47"/>
      <c r="G1508" s="47"/>
      <c r="H1508" s="45"/>
      <c r="I1508" s="4"/>
    </row>
    <row r="1509" spans="1:9">
      <c r="A1509" s="41"/>
      <c r="B1509" s="43"/>
      <c r="C1509" s="44"/>
      <c r="D1509" s="45"/>
      <c r="E1509" s="46"/>
      <c r="F1509" s="47"/>
      <c r="G1509" s="47"/>
      <c r="H1509" s="45"/>
      <c r="I1509" s="4"/>
    </row>
    <row r="1510" spans="1:9">
      <c r="A1510" s="41"/>
      <c r="B1510" s="43"/>
      <c r="C1510" s="44"/>
      <c r="D1510" s="45"/>
      <c r="E1510" s="46"/>
      <c r="F1510" s="47"/>
      <c r="G1510" s="47"/>
      <c r="H1510" s="45"/>
      <c r="I1510" s="4"/>
    </row>
    <row r="1511" spans="1:9">
      <c r="A1511" s="41"/>
      <c r="B1511" s="43"/>
      <c r="C1511" s="44"/>
      <c r="D1511" s="45"/>
      <c r="E1511" s="46"/>
      <c r="F1511" s="47"/>
      <c r="G1511" s="47"/>
      <c r="H1511" s="45"/>
      <c r="I1511" s="4"/>
    </row>
    <row r="1512" spans="1:9">
      <c r="A1512" s="41"/>
      <c r="B1512" s="43"/>
      <c r="C1512" s="44"/>
      <c r="D1512" s="45"/>
      <c r="E1512" s="46"/>
      <c r="F1512" s="47"/>
      <c r="G1512" s="47"/>
      <c r="H1512" s="45"/>
      <c r="I1512" s="4"/>
    </row>
    <row r="1513" spans="1:9">
      <c r="A1513" s="41"/>
      <c r="B1513" s="43"/>
      <c r="C1513" s="44"/>
      <c r="D1513" s="45"/>
      <c r="E1513" s="46"/>
      <c r="F1513" s="47"/>
      <c r="G1513" s="47"/>
      <c r="H1513" s="45"/>
      <c r="I1513" s="4"/>
    </row>
    <row r="1514" spans="1:9">
      <c r="A1514" s="41"/>
      <c r="B1514" s="43"/>
      <c r="C1514" s="44"/>
      <c r="D1514" s="45"/>
      <c r="E1514" s="46"/>
      <c r="F1514" s="47"/>
      <c r="G1514" s="47"/>
      <c r="H1514" s="45"/>
      <c r="I1514" s="4"/>
    </row>
    <row r="1515" spans="1:9">
      <c r="A1515" s="41"/>
      <c r="B1515" s="43"/>
      <c r="C1515" s="44"/>
      <c r="D1515" s="45"/>
      <c r="E1515" s="46"/>
      <c r="F1515" s="47"/>
      <c r="G1515" s="47"/>
      <c r="H1515" s="45"/>
      <c r="I1515" s="4"/>
    </row>
    <row r="1516" spans="1:9">
      <c r="A1516" s="41"/>
      <c r="B1516" s="43"/>
      <c r="C1516" s="44"/>
      <c r="D1516" s="45"/>
      <c r="E1516" s="46"/>
      <c r="F1516" s="47"/>
      <c r="G1516" s="47"/>
      <c r="H1516" s="45"/>
      <c r="I1516" s="4"/>
    </row>
    <row r="1517" spans="1:9">
      <c r="A1517" s="41"/>
      <c r="B1517" s="43"/>
      <c r="C1517" s="44"/>
      <c r="D1517" s="45"/>
      <c r="E1517" s="46"/>
      <c r="F1517" s="47"/>
      <c r="G1517" s="47"/>
      <c r="H1517" s="45"/>
      <c r="I1517" s="4"/>
    </row>
    <row r="1518" spans="1:9">
      <c r="A1518" s="41"/>
      <c r="B1518" s="43"/>
      <c r="C1518" s="44"/>
      <c r="D1518" s="45"/>
      <c r="E1518" s="46"/>
      <c r="F1518" s="47"/>
      <c r="G1518" s="47"/>
      <c r="H1518" s="45"/>
      <c r="I1518" s="4"/>
    </row>
    <row r="1519" spans="1:9">
      <c r="A1519" s="41"/>
      <c r="B1519" s="43"/>
      <c r="C1519" s="44"/>
      <c r="D1519" s="45"/>
      <c r="E1519" s="46"/>
      <c r="F1519" s="47"/>
      <c r="G1519" s="47"/>
      <c r="H1519" s="45"/>
      <c r="I1519" s="4"/>
    </row>
    <row r="1520" spans="1:9">
      <c r="A1520" s="41"/>
      <c r="B1520" s="43"/>
      <c r="C1520" s="44"/>
      <c r="D1520" s="45"/>
      <c r="E1520" s="46"/>
      <c r="F1520" s="47"/>
      <c r="G1520" s="47"/>
      <c r="H1520" s="45"/>
      <c r="I1520" s="4"/>
    </row>
    <row r="1521" spans="1:9">
      <c r="A1521" s="41"/>
      <c r="B1521" s="43"/>
      <c r="C1521" s="44"/>
      <c r="D1521" s="45"/>
      <c r="E1521" s="46"/>
      <c r="F1521" s="47"/>
      <c r="G1521" s="47"/>
      <c r="H1521" s="45"/>
      <c r="I1521" s="4"/>
    </row>
    <row r="1522" spans="1:9">
      <c r="A1522" s="41"/>
      <c r="B1522" s="43"/>
      <c r="C1522" s="44"/>
      <c r="D1522" s="45"/>
      <c r="E1522" s="46"/>
      <c r="F1522" s="47"/>
      <c r="G1522" s="47"/>
      <c r="H1522" s="45"/>
      <c r="I1522" s="4"/>
    </row>
    <row r="1523" spans="1:9">
      <c r="A1523" s="41"/>
      <c r="B1523" s="43"/>
      <c r="C1523" s="44"/>
      <c r="D1523" s="45"/>
      <c r="E1523" s="46"/>
      <c r="F1523" s="47"/>
      <c r="G1523" s="47"/>
      <c r="H1523" s="45"/>
      <c r="I1523" s="4"/>
    </row>
    <row r="1524" spans="1:9">
      <c r="A1524" s="41"/>
      <c r="B1524" s="43"/>
      <c r="C1524" s="44"/>
      <c r="D1524" s="45"/>
      <c r="E1524" s="46"/>
      <c r="F1524" s="47"/>
      <c r="G1524" s="47"/>
      <c r="H1524" s="45"/>
      <c r="I1524" s="4"/>
    </row>
    <row r="1525" spans="1:9">
      <c r="A1525" s="41"/>
      <c r="B1525" s="43"/>
      <c r="C1525" s="44"/>
      <c r="D1525" s="45"/>
      <c r="E1525" s="46"/>
      <c r="F1525" s="47"/>
      <c r="G1525" s="47"/>
      <c r="H1525" s="45"/>
      <c r="I1525" s="4"/>
    </row>
    <row r="1526" spans="1:9">
      <c r="A1526" s="41"/>
      <c r="B1526" s="43"/>
      <c r="C1526" s="44"/>
      <c r="D1526" s="45"/>
      <c r="E1526" s="46"/>
      <c r="F1526" s="47"/>
      <c r="G1526" s="47"/>
      <c r="H1526" s="45"/>
      <c r="I1526" s="4"/>
    </row>
    <row r="1527" spans="1:9">
      <c r="A1527" s="41"/>
      <c r="B1527" s="43"/>
      <c r="C1527" s="44"/>
      <c r="D1527" s="45"/>
      <c r="E1527" s="46"/>
      <c r="F1527" s="47"/>
      <c r="G1527" s="47"/>
      <c r="H1527" s="45"/>
      <c r="I1527" s="4"/>
    </row>
    <row r="1528" spans="1:9">
      <c r="A1528" s="41"/>
      <c r="B1528" s="43"/>
      <c r="C1528" s="44"/>
      <c r="D1528" s="45"/>
      <c r="E1528" s="46"/>
      <c r="F1528" s="47"/>
      <c r="G1528" s="47"/>
      <c r="H1528" s="45"/>
      <c r="I1528" s="4"/>
    </row>
    <row r="1529" spans="1:9">
      <c r="A1529" s="41"/>
      <c r="B1529" s="43"/>
      <c r="C1529" s="44"/>
      <c r="D1529" s="45"/>
      <c r="E1529" s="46"/>
      <c r="F1529" s="47"/>
      <c r="G1529" s="47"/>
      <c r="H1529" s="45"/>
      <c r="I1529" s="4"/>
    </row>
    <row r="1530" spans="1:9">
      <c r="A1530" s="41"/>
      <c r="B1530" s="43"/>
      <c r="C1530" s="44"/>
      <c r="D1530" s="45"/>
      <c r="E1530" s="46"/>
      <c r="F1530" s="47"/>
      <c r="G1530" s="47"/>
      <c r="H1530" s="45"/>
      <c r="I1530" s="4"/>
    </row>
    <row r="1531" spans="1:9">
      <c r="A1531" s="41"/>
      <c r="B1531" s="43"/>
      <c r="C1531" s="44"/>
      <c r="D1531" s="45"/>
      <c r="E1531" s="46"/>
      <c r="F1531" s="47"/>
      <c r="G1531" s="47"/>
      <c r="H1531" s="45"/>
      <c r="I1531" s="4"/>
    </row>
    <row r="1532" spans="1:9">
      <c r="A1532" s="41"/>
      <c r="B1532" s="43"/>
      <c r="C1532" s="44"/>
      <c r="D1532" s="45"/>
      <c r="E1532" s="46"/>
      <c r="F1532" s="47"/>
      <c r="G1532" s="47"/>
      <c r="H1532" s="45"/>
      <c r="I1532" s="4"/>
    </row>
    <row r="1533" spans="1:9">
      <c r="A1533" s="41"/>
      <c r="B1533" s="43"/>
      <c r="C1533" s="44"/>
      <c r="D1533" s="45"/>
      <c r="E1533" s="46"/>
      <c r="F1533" s="47"/>
      <c r="G1533" s="47"/>
      <c r="H1533" s="45"/>
      <c r="I1533" s="4"/>
    </row>
    <row r="1534" spans="1:9">
      <c r="A1534" s="41"/>
      <c r="B1534" s="43"/>
      <c r="C1534" s="44"/>
      <c r="D1534" s="45"/>
      <c r="E1534" s="46"/>
      <c r="F1534" s="47"/>
      <c r="G1534" s="47"/>
      <c r="H1534" s="45"/>
      <c r="I1534" s="4"/>
    </row>
    <row r="1535" spans="1:9">
      <c r="A1535" s="41"/>
      <c r="B1535" s="43"/>
      <c r="C1535" s="44"/>
      <c r="D1535" s="45"/>
      <c r="E1535" s="46"/>
      <c r="F1535" s="47"/>
      <c r="G1535" s="47"/>
      <c r="H1535" s="45"/>
      <c r="I1535" s="4"/>
    </row>
    <row r="1536" spans="1:9">
      <c r="A1536" s="41"/>
      <c r="B1536" s="43"/>
      <c r="C1536" s="44"/>
      <c r="D1536" s="45"/>
      <c r="E1536" s="46"/>
      <c r="F1536" s="47"/>
      <c r="G1536" s="47"/>
      <c r="H1536" s="45"/>
      <c r="I1536" s="4"/>
    </row>
    <row r="1537" spans="1:9">
      <c r="A1537" s="41"/>
      <c r="B1537" s="43"/>
      <c r="C1537" s="44"/>
      <c r="D1537" s="45"/>
      <c r="E1537" s="46"/>
      <c r="F1537" s="47"/>
      <c r="G1537" s="47"/>
      <c r="H1537" s="45"/>
      <c r="I1537" s="4"/>
    </row>
    <row r="1538" spans="1:9">
      <c r="A1538" s="41"/>
      <c r="B1538" s="43"/>
      <c r="C1538" s="44"/>
      <c r="D1538" s="45"/>
      <c r="E1538" s="46"/>
      <c r="F1538" s="47"/>
      <c r="G1538" s="47"/>
      <c r="H1538" s="45"/>
      <c r="I1538" s="4"/>
    </row>
    <row r="1539" spans="1:9">
      <c r="A1539" s="41"/>
      <c r="B1539" s="43"/>
      <c r="C1539" s="44"/>
      <c r="D1539" s="45"/>
      <c r="E1539" s="46"/>
      <c r="F1539" s="47"/>
      <c r="G1539" s="47"/>
      <c r="H1539" s="45"/>
      <c r="I1539" s="4"/>
    </row>
    <row r="1540" spans="1:9">
      <c r="A1540" s="41"/>
      <c r="B1540" s="43"/>
      <c r="C1540" s="44"/>
      <c r="D1540" s="45"/>
      <c r="E1540" s="46"/>
      <c r="F1540" s="47"/>
      <c r="G1540" s="47"/>
      <c r="H1540" s="45"/>
      <c r="I1540" s="4"/>
    </row>
    <row r="1541" spans="1:9">
      <c r="A1541" s="41"/>
      <c r="B1541" s="43"/>
      <c r="C1541" s="44"/>
      <c r="D1541" s="45"/>
      <c r="E1541" s="46"/>
      <c r="F1541" s="47"/>
      <c r="G1541" s="47"/>
      <c r="H1541" s="45"/>
      <c r="I1541" s="4"/>
    </row>
    <row r="1542" spans="1:9">
      <c r="A1542" s="41"/>
      <c r="B1542" s="43"/>
      <c r="C1542" s="44"/>
      <c r="D1542" s="45"/>
      <c r="E1542" s="46"/>
      <c r="F1542" s="47"/>
      <c r="G1542" s="47"/>
      <c r="H1542" s="45"/>
      <c r="I1542" s="4"/>
    </row>
    <row r="1543" spans="1:9">
      <c r="A1543" s="41"/>
      <c r="B1543" s="43"/>
      <c r="C1543" s="44"/>
      <c r="D1543" s="45"/>
      <c r="E1543" s="46"/>
      <c r="F1543" s="47"/>
      <c r="G1543" s="47"/>
      <c r="H1543" s="45"/>
      <c r="I1543" s="4"/>
    </row>
    <row r="1544" spans="1:9">
      <c r="A1544" s="41"/>
      <c r="B1544" s="43"/>
      <c r="C1544" s="44"/>
      <c r="D1544" s="45"/>
      <c r="E1544" s="46"/>
      <c r="F1544" s="47"/>
      <c r="G1544" s="47"/>
      <c r="H1544" s="45"/>
      <c r="I1544" s="4"/>
    </row>
    <row r="1545" spans="1:9">
      <c r="A1545" s="41"/>
      <c r="B1545" s="43"/>
      <c r="C1545" s="44"/>
      <c r="D1545" s="45"/>
      <c r="E1545" s="46"/>
      <c r="F1545" s="47"/>
      <c r="G1545" s="47"/>
      <c r="H1545" s="45"/>
      <c r="I1545" s="4"/>
    </row>
    <row r="1546" spans="1:9">
      <c r="A1546" s="41"/>
      <c r="B1546" s="43"/>
      <c r="C1546" s="44"/>
      <c r="D1546" s="45"/>
      <c r="E1546" s="46"/>
      <c r="F1546" s="47"/>
      <c r="G1546" s="47"/>
      <c r="H1546" s="45"/>
      <c r="I1546" s="4"/>
    </row>
    <row r="1547" spans="1:9">
      <c r="A1547" s="41"/>
      <c r="B1547" s="43"/>
      <c r="C1547" s="44"/>
      <c r="D1547" s="45"/>
      <c r="E1547" s="46"/>
      <c r="F1547" s="47"/>
      <c r="G1547" s="47"/>
      <c r="H1547" s="45"/>
      <c r="I1547" s="4"/>
    </row>
    <row r="1548" spans="1:9">
      <c r="A1548" s="41"/>
      <c r="B1548" s="43"/>
      <c r="C1548" s="44"/>
      <c r="D1548" s="45"/>
      <c r="E1548" s="46"/>
      <c r="F1548" s="47"/>
      <c r="G1548" s="47"/>
      <c r="H1548" s="45"/>
      <c r="I1548" s="4"/>
    </row>
    <row r="1549" spans="1:9">
      <c r="A1549" s="41"/>
      <c r="B1549" s="43"/>
      <c r="C1549" s="44"/>
      <c r="D1549" s="45"/>
      <c r="E1549" s="46"/>
      <c r="F1549" s="47"/>
      <c r="G1549" s="47"/>
      <c r="H1549" s="45"/>
      <c r="I1549" s="4"/>
    </row>
    <row r="1550" spans="1:9">
      <c r="A1550" s="41"/>
      <c r="B1550" s="43"/>
      <c r="C1550" s="44"/>
      <c r="D1550" s="45"/>
      <c r="E1550" s="46"/>
      <c r="F1550" s="47"/>
      <c r="G1550" s="47"/>
      <c r="H1550" s="45"/>
      <c r="I1550" s="4"/>
    </row>
    <row r="1551" spans="1:9">
      <c r="A1551" s="41"/>
      <c r="B1551" s="43"/>
      <c r="C1551" s="44"/>
      <c r="D1551" s="45"/>
      <c r="E1551" s="46"/>
      <c r="F1551" s="47"/>
      <c r="G1551" s="47"/>
      <c r="H1551" s="45"/>
      <c r="I1551" s="4"/>
    </row>
    <row r="1552" spans="1:9">
      <c r="A1552" s="41"/>
      <c r="B1552" s="43"/>
      <c r="C1552" s="44"/>
      <c r="D1552" s="45"/>
      <c r="E1552" s="46"/>
      <c r="F1552" s="47"/>
      <c r="G1552" s="47"/>
      <c r="H1552" s="45"/>
      <c r="I1552" s="4"/>
    </row>
    <row r="1553" spans="1:9">
      <c r="A1553" s="41"/>
      <c r="B1553" s="43"/>
      <c r="C1553" s="44"/>
      <c r="D1553" s="45"/>
      <c r="E1553" s="46"/>
      <c r="F1553" s="47"/>
      <c r="G1553" s="47"/>
      <c r="H1553" s="45"/>
      <c r="I1553" s="4"/>
    </row>
    <row r="1554" spans="1:9">
      <c r="A1554" s="41"/>
      <c r="B1554" s="43"/>
      <c r="C1554" s="44"/>
      <c r="D1554" s="45"/>
      <c r="E1554" s="46"/>
      <c r="F1554" s="47"/>
      <c r="G1554" s="47"/>
      <c r="H1554" s="45"/>
      <c r="I1554" s="4"/>
    </row>
    <row r="1555" spans="1:9">
      <c r="A1555" s="41"/>
      <c r="B1555" s="43"/>
      <c r="C1555" s="44"/>
      <c r="D1555" s="45"/>
      <c r="E1555" s="46"/>
      <c r="F1555" s="47"/>
      <c r="G1555" s="47"/>
      <c r="H1555" s="45"/>
      <c r="I1555" s="4"/>
    </row>
    <row r="1556" spans="1:9">
      <c r="A1556" s="41"/>
      <c r="B1556" s="43"/>
      <c r="C1556" s="44"/>
      <c r="D1556" s="45"/>
      <c r="E1556" s="46"/>
      <c r="F1556" s="47"/>
      <c r="G1556" s="47"/>
      <c r="H1556" s="45"/>
      <c r="I1556" s="4"/>
    </row>
    <row r="1557" spans="1:9">
      <c r="A1557" s="41"/>
      <c r="B1557" s="43"/>
      <c r="C1557" s="44"/>
      <c r="D1557" s="45"/>
      <c r="E1557" s="46"/>
      <c r="F1557" s="47"/>
      <c r="G1557" s="47"/>
      <c r="H1557" s="45"/>
      <c r="I1557" s="4"/>
    </row>
    <row r="1558" spans="1:9">
      <c r="A1558" s="41"/>
      <c r="B1558" s="43"/>
      <c r="C1558" s="44"/>
      <c r="D1558" s="45"/>
      <c r="E1558" s="46"/>
      <c r="F1558" s="47"/>
      <c r="G1558" s="47"/>
      <c r="H1558" s="45"/>
      <c r="I1558" s="4"/>
    </row>
    <row r="1559" spans="1:9">
      <c r="A1559" s="41"/>
      <c r="B1559" s="43"/>
      <c r="C1559" s="44"/>
      <c r="D1559" s="45"/>
      <c r="E1559" s="46"/>
      <c r="F1559" s="47"/>
      <c r="G1559" s="47"/>
      <c r="H1559" s="45"/>
      <c r="I1559" s="4"/>
    </row>
    <row r="1560" spans="1:9">
      <c r="A1560" s="41"/>
      <c r="B1560" s="43"/>
      <c r="C1560" s="44"/>
      <c r="D1560" s="45"/>
      <c r="E1560" s="46"/>
      <c r="F1560" s="47"/>
      <c r="G1560" s="47"/>
      <c r="H1560" s="45"/>
      <c r="I1560" s="4"/>
    </row>
    <row r="1561" spans="1:9">
      <c r="A1561" s="41"/>
      <c r="B1561" s="43"/>
      <c r="C1561" s="44"/>
      <c r="D1561" s="45"/>
      <c r="E1561" s="46"/>
      <c r="F1561" s="47"/>
      <c r="G1561" s="47"/>
      <c r="H1561" s="45"/>
      <c r="I1561" s="4"/>
    </row>
    <row r="1562" spans="1:9">
      <c r="A1562" s="41"/>
      <c r="B1562" s="43"/>
      <c r="C1562" s="44"/>
      <c r="D1562" s="45"/>
      <c r="E1562" s="46"/>
      <c r="F1562" s="47"/>
      <c r="G1562" s="47"/>
      <c r="H1562" s="45"/>
      <c r="I1562" s="4"/>
    </row>
    <row r="1563" spans="1:9">
      <c r="A1563" s="41"/>
      <c r="B1563" s="43"/>
      <c r="C1563" s="44"/>
      <c r="D1563" s="45"/>
      <c r="E1563" s="46"/>
      <c r="F1563" s="47"/>
      <c r="G1563" s="47"/>
      <c r="H1563" s="45"/>
      <c r="I1563" s="4"/>
    </row>
    <row r="1564" spans="1:9">
      <c r="A1564" s="41"/>
      <c r="B1564" s="43"/>
      <c r="C1564" s="44"/>
      <c r="D1564" s="45"/>
      <c r="E1564" s="46"/>
      <c r="F1564" s="47"/>
      <c r="G1564" s="47"/>
      <c r="H1564" s="45"/>
      <c r="I1564" s="4"/>
    </row>
    <row r="1565" spans="1:9">
      <c r="A1565" s="41"/>
      <c r="B1565" s="43"/>
      <c r="C1565" s="44"/>
      <c r="D1565" s="45"/>
      <c r="E1565" s="46"/>
      <c r="F1565" s="47"/>
      <c r="G1565" s="47"/>
      <c r="H1565" s="45"/>
      <c r="I1565" s="4"/>
    </row>
    <row r="1566" spans="1:9">
      <c r="A1566" s="41"/>
      <c r="B1566" s="43"/>
      <c r="C1566" s="44"/>
      <c r="D1566" s="45"/>
      <c r="E1566" s="46"/>
      <c r="F1566" s="47"/>
      <c r="G1566" s="47"/>
      <c r="H1566" s="45"/>
      <c r="I1566" s="4"/>
    </row>
    <row r="1567" spans="1:9">
      <c r="A1567" s="41"/>
      <c r="B1567" s="43"/>
      <c r="C1567" s="44"/>
      <c r="D1567" s="45"/>
      <c r="E1567" s="46"/>
      <c r="F1567" s="47"/>
      <c r="G1567" s="47"/>
      <c r="H1567" s="45"/>
      <c r="I1567" s="4"/>
    </row>
    <row r="1568" spans="1:9">
      <c r="A1568" s="41"/>
      <c r="B1568" s="43"/>
      <c r="C1568" s="44"/>
      <c r="D1568" s="45"/>
      <c r="E1568" s="46"/>
      <c r="F1568" s="47"/>
      <c r="G1568" s="47"/>
      <c r="H1568" s="45"/>
      <c r="I1568" s="4"/>
    </row>
    <row r="1569" spans="1:9">
      <c r="A1569" s="41"/>
      <c r="B1569" s="43"/>
      <c r="C1569" s="44"/>
      <c r="D1569" s="45"/>
      <c r="E1569" s="46"/>
      <c r="F1569" s="47"/>
      <c r="G1569" s="47"/>
      <c r="H1569" s="45"/>
      <c r="I1569" s="4"/>
    </row>
    <row r="1570" spans="1:9">
      <c r="A1570" s="41"/>
      <c r="B1570" s="43"/>
      <c r="C1570" s="44"/>
      <c r="D1570" s="45"/>
      <c r="E1570" s="46"/>
      <c r="F1570" s="47"/>
      <c r="G1570" s="47"/>
      <c r="H1570" s="45"/>
      <c r="I1570" s="4"/>
    </row>
    <row r="1571" spans="1:9">
      <c r="A1571" s="41"/>
      <c r="B1571" s="43"/>
      <c r="C1571" s="44"/>
      <c r="D1571" s="45"/>
      <c r="E1571" s="46"/>
      <c r="F1571" s="47"/>
      <c r="G1571" s="47"/>
      <c r="H1571" s="45"/>
      <c r="I1571" s="4"/>
    </row>
    <row r="1572" spans="1:9">
      <c r="A1572" s="41"/>
      <c r="B1572" s="43"/>
      <c r="C1572" s="44"/>
      <c r="D1572" s="45"/>
      <c r="E1572" s="46"/>
      <c r="F1572" s="47"/>
      <c r="G1572" s="47"/>
      <c r="H1572" s="45"/>
      <c r="I1572" s="4"/>
    </row>
    <row r="1573" spans="1:9">
      <c r="A1573" s="41"/>
      <c r="B1573" s="43"/>
      <c r="C1573" s="44"/>
      <c r="D1573" s="45"/>
      <c r="E1573" s="46"/>
      <c r="F1573" s="47"/>
      <c r="G1573" s="47"/>
      <c r="H1573" s="45"/>
      <c r="I1573" s="4"/>
    </row>
    <row r="1574" spans="1:9">
      <c r="A1574" s="41"/>
      <c r="B1574" s="43"/>
      <c r="C1574" s="44"/>
      <c r="D1574" s="45"/>
      <c r="E1574" s="46"/>
      <c r="F1574" s="47"/>
      <c r="G1574" s="47"/>
      <c r="H1574" s="45"/>
      <c r="I1574" s="4"/>
    </row>
    <row r="1575" spans="1:9">
      <c r="A1575" s="41"/>
      <c r="B1575" s="43"/>
      <c r="C1575" s="44"/>
      <c r="D1575" s="45"/>
      <c r="E1575" s="46"/>
      <c r="F1575" s="47"/>
      <c r="G1575" s="47"/>
      <c r="H1575" s="45"/>
      <c r="I1575" s="4"/>
    </row>
    <row r="1576" spans="1:9">
      <c r="A1576" s="41"/>
      <c r="B1576" s="43"/>
      <c r="C1576" s="44"/>
      <c r="D1576" s="45"/>
      <c r="E1576" s="46"/>
      <c r="F1576" s="47"/>
      <c r="G1576" s="47"/>
      <c r="H1576" s="45"/>
      <c r="I1576" s="4"/>
    </row>
    <row r="1577" spans="1:9">
      <c r="A1577" s="41"/>
      <c r="B1577" s="43"/>
      <c r="C1577" s="44"/>
      <c r="D1577" s="45"/>
      <c r="E1577" s="46"/>
      <c r="F1577" s="47"/>
      <c r="G1577" s="47"/>
      <c r="H1577" s="45"/>
      <c r="I1577" s="4"/>
    </row>
    <row r="1578" spans="1:9">
      <c r="A1578" s="41"/>
      <c r="B1578" s="43"/>
      <c r="C1578" s="44"/>
      <c r="D1578" s="45"/>
      <c r="E1578" s="46"/>
      <c r="F1578" s="47"/>
      <c r="G1578" s="47"/>
      <c r="H1578" s="45"/>
      <c r="I1578" s="4"/>
    </row>
  </sheetData>
  <autoFilter ref="A1:I1"/>
  <phoneticPr fontId="2" type="noConversion"/>
  <conditionalFormatting sqref="B2:B1578">
    <cfRule type="cellIs" dxfId="0" priority="1" operator="greaterThan">
      <formula>10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EF1FE9-311D-4D3B-81FA-1EAD2795B1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封面</vt:lpstr>
      <vt:lpstr>作图 </vt:lpstr>
      <vt:lpstr>有公式</vt:lpstr>
      <vt:lpstr>5-12</vt:lpstr>
      <vt:lpstr>5-11</vt:lpstr>
      <vt:lpstr>5-10</vt:lpstr>
      <vt:lpstr>5-9</vt:lpstr>
      <vt:lpstr>5-8</vt:lpstr>
      <vt:lpstr>5-5</vt:lpstr>
      <vt:lpstr>5-4</vt:lpstr>
      <vt:lpstr>5-3</vt:lpstr>
      <vt:lpstr>5-2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韩博</dc:creator>
  <cp:lastModifiedBy>韩博</cp:lastModifiedBy>
  <dcterms:created xsi:type="dcterms:W3CDTF">2016-02-02T09:24:52Z</dcterms:created>
  <dcterms:modified xsi:type="dcterms:W3CDTF">2017-06-19T14:17:43Z</dcterms:modified>
</cp:coreProperties>
</file>